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<sst xmlns="http://schemas.openxmlformats.org/spreadsheetml/2006/main" count="29919" uniqueCount="3448">
  <si>
    <t>File opened</t>
  </si>
  <si>
    <t>2022-09-27 09:59:20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</si>
  <si>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</si>
  <si>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</si>
  <si>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</si>
  <si>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</si>
  <si>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</si>
  <si>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</si>
  <si>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</si>
  <si>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</si>
  <si>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</si>
  <si>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</si>
  <si>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</si>
  <si>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</si>
  <si>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</si>
  <si>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Tue Sep 27 09:41</t>
  </si>
  <si>
    <t>H2O rangematch</t>
  </si>
  <si>
    <t>Wed Sep 21 09:38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</si>
  <si>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</si>
  <si>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</si>
  <si>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</si>
  <si>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</si>
  <si>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</si>
  <si>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</si>
  <si>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</si>
  <si>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</si>
  <si>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</si>
  <si>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09:59:20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</si>
  <si>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</si>
  <si>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</si>
  <si>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</si>
  <si>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</si>
  <si>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</si>
  <si>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</si>
  <si>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</si>
  <si>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</si>
  <si>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</si>
  <si>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</si>
  <si>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</si>
  <si>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</si>
  <si>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</si>
  <si>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</si>
  <si>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</si>
  <si>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</si>
  <si>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</si>
  <si>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</si>
  <si>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</si>
  <si>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</si>
  <si>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</si>
  <si>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</si>
  <si>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</si>
  <si>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</si>
  <si>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</si>
  <si>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</si>
  <si>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</si>
  <si>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</si>
  <si>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</si>
  <si>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</si>
  <si>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</si>
  <si>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</si>
  <si>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</si>
  <si>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</si>
  <si>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</si>
  <si>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</si>
  <si>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</si>
  <si>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</si>
  <si>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</si>
  <si>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</si>
  <si>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</si>
  <si>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</si>
  <si>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</si>
  <si>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</si>
  <si>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</si>
  <si>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</si>
  <si>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</si>
  <si>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</si>
  <si>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</si>
  <si>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</si>
  <si>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</si>
  <si>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</si>
  <si>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6.30082 82.5452 405.439 669.321 931.281 1143.26 1330.02 1490.94</t>
  </si>
  <si>
    <t>Fs_true</t>
  </si>
  <si>
    <t>-0.0335829 100.976 401.459 602.721 801.312 1001.86 1200.88 1401.66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</si>
  <si>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</si>
  <si>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</si>
  <si>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</si>
  <si>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</si>
  <si>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</si>
  <si>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</si>
  <si>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</si>
  <si>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</si>
  <si>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</si>
  <si>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</si>
  <si>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</si>
  <si>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</si>
  <si>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</si>
  <si>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</si>
  <si>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</si>
  <si>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</si>
  <si>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</si>
  <si>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</si>
  <si>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</si>
  <si>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</si>
  <si>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</si>
  <si>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</si>
  <si>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</si>
  <si>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</si>
  <si>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</si>
  <si>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</si>
  <si>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</si>
  <si>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</si>
  <si>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</si>
  <si>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</si>
  <si>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</si>
  <si>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</si>
  <si>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</si>
  <si>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</si>
  <si>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</si>
  <si>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</si>
  <si>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</si>
  <si>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</si>
  <si>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</si>
  <si>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</si>
  <si>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</si>
  <si>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</si>
  <si>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</si>
  <si>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</si>
  <si>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</si>
  <si>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</si>
  <si>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</si>
  <si>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</si>
  <si>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</si>
  <si>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</si>
  <si>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</si>
  <si>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</si>
  <si>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</si>
  <si>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</si>
  <si>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</si>
  <si>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</si>
  <si>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</si>
  <si>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</si>
  <si>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</si>
  <si>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</si>
  <si>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</si>
  <si>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</si>
  <si>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</si>
  <si>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</si>
  <si>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</si>
  <si>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</si>
  <si>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</si>
  <si>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</si>
  <si>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</si>
  <si>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</si>
  <si>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</si>
  <si>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</si>
  <si>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</si>
  <si>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</si>
  <si>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</si>
  <si>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</si>
  <si>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</si>
  <si>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</si>
  <si>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</si>
  <si>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</si>
  <si>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</si>
  <si>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</si>
  <si>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</si>
  <si>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</si>
  <si>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</si>
  <si>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</si>
  <si>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</si>
  <si>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</si>
  <si>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</si>
  <si>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</si>
  <si>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</si>
  <si>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</si>
  <si>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</si>
  <si>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</si>
  <si>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</si>
  <si>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</si>
  <si>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</si>
  <si>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</si>
  <si>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</si>
  <si>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</si>
  <si>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</si>
  <si>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</si>
  <si>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</si>
  <si>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</si>
  <si>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</si>
  <si>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</si>
  <si>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</si>
  <si>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</si>
  <si>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</si>
  <si>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</si>
  <si>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</si>
  <si>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</si>
  <si>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</si>
  <si>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</si>
  <si>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</si>
  <si>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</si>
  <si>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</si>
  <si>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</si>
  <si>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</si>
  <si>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</si>
  <si>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</si>
  <si>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</si>
  <si>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</si>
  <si>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</si>
  <si>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</si>
  <si>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</si>
  <si>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</si>
  <si>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</si>
  <si>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</si>
  <si>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</si>
  <si>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</si>
  <si>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</si>
  <si>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</si>
  <si>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</si>
  <si>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</si>
  <si>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</si>
  <si>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</si>
  <si>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</si>
  <si>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</si>
  <si>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</si>
  <si>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</si>
  <si>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</si>
  <si>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</si>
  <si>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</si>
  <si>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</si>
  <si>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</si>
  <si>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</si>
  <si>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</si>
  <si>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</si>
  <si>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</si>
  <si>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</si>
  <si>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</si>
  <si>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</si>
  <si>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</si>
  <si>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</si>
  <si>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</si>
  <si>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</si>
  <si>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</si>
  <si>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</si>
  <si>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</si>
  <si>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</si>
  <si>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</si>
  <si>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</si>
  <si>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</si>
  <si>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</si>
  <si>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</si>
  <si>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</si>
  <si>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</si>
  <si>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</si>
  <si>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</si>
  <si>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</si>
  <si>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</si>
  <si>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</si>
  <si>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</si>
  <si>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</si>
  <si>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</si>
  <si>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</si>
  <si>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</si>
  <si>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</si>
  <si>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</si>
  <si>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</si>
  <si>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</si>
  <si>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</si>
  <si>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</si>
  <si>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</si>
  <si>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</si>
  <si>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</si>
  <si>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</si>
  <si>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</si>
  <si>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</si>
  <si>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</si>
  <si>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</si>
  <si>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</si>
  <si>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</si>
  <si>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</si>
  <si>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</si>
  <si>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</si>
  <si>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</si>
  <si>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</si>
  <si>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</si>
  <si>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</si>
  <si>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</si>
  <si>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</si>
  <si>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</si>
  <si>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</si>
  <si>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</si>
  <si>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</si>
  <si>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</si>
  <si>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</si>
  <si>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</si>
  <si>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</si>
  <si>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</si>
  <si>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</si>
  <si>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</si>
  <si>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</si>
  <si>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</si>
  <si>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</si>
  <si>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</si>
  <si>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</si>
  <si>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</si>
  <si>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</si>
  <si>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</si>
  <si>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</si>
  <si>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</si>
  <si>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</si>
  <si>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</si>
  <si>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</si>
  <si>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</si>
  <si>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</si>
  <si>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</si>
  <si>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</si>
  <si>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</si>
  <si>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</si>
  <si>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</si>
  <si>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</si>
  <si>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</si>
  <si>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</si>
  <si>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</si>
  <si>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</si>
  <si>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</si>
  <si>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</si>
  <si>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</si>
  <si>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</si>
  <si>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</si>
  <si>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</si>
  <si>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</si>
  <si>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</si>
  <si>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</si>
  <si>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</si>
  <si>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</si>
  <si>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</si>
  <si>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</si>
  <si>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</si>
  <si>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</si>
  <si>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</si>
  <si>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</si>
  <si>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</si>
  <si>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</si>
  <si>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</si>
  <si>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</si>
  <si>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</si>
  <si>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</si>
  <si>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</si>
  <si>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</si>
  <si>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</si>
  <si>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</si>
  <si>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</si>
  <si>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</si>
  <si>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20220927 10:40:30</t>
  </si>
  <si>
    <t>10:40:30</t>
  </si>
  <si>
    <t>a_y_140_90</t>
  </si>
  <si>
    <t>stan</t>
  </si>
  <si>
    <t>0: Broadleaf</t>
  </si>
  <si>
    <t>--:--:--</t>
  </si>
  <si>
    <t>0/2</t>
  </si>
  <si>
    <t>00000000</t>
  </si>
  <si>
    <t>iiiiiiii</t>
  </si>
  <si>
    <t>off</t>
  </si>
  <si>
    <t>20220927 10:40:35</t>
  </si>
  <si>
    <t>10:40:35</t>
  </si>
  <si>
    <t>20220927 10:40:40</t>
  </si>
  <si>
    <t>10:40:40</t>
  </si>
  <si>
    <t>20220927 10:40:45</t>
  </si>
  <si>
    <t>10:40:45</t>
  </si>
  <si>
    <t>20220927 10:40:50</t>
  </si>
  <si>
    <t>10:40:50</t>
  </si>
  <si>
    <t>20220927 10:40:55</t>
  </si>
  <si>
    <t>10:40:55</t>
  </si>
  <si>
    <t>20220927 10:41:00</t>
  </si>
  <si>
    <t>10:41:00</t>
  </si>
  <si>
    <t>20220927 10:41:05</t>
  </si>
  <si>
    <t>10:41:05</t>
  </si>
  <si>
    <t>20220927 10:41:10</t>
  </si>
  <si>
    <t>10:41:10</t>
  </si>
  <si>
    <t>20220927 10:41:15</t>
  </si>
  <si>
    <t>10:41:15</t>
  </si>
  <si>
    <t>20220927 10:41:20</t>
  </si>
  <si>
    <t>10:41:20</t>
  </si>
  <si>
    <t>20220927 10:41:25</t>
  </si>
  <si>
    <t>10:41:25</t>
  </si>
  <si>
    <t>20220927 10:41:30</t>
  </si>
  <si>
    <t>10:41:30</t>
  </si>
  <si>
    <t>20220927 10:41:35</t>
  </si>
  <si>
    <t>10:41:35</t>
  </si>
  <si>
    <t>20220927 10:41:40</t>
  </si>
  <si>
    <t>10:41:40</t>
  </si>
  <si>
    <t>20220927 10:41:45</t>
  </si>
  <si>
    <t>10:41:45</t>
  </si>
  <si>
    <t>20220927 10:41:50</t>
  </si>
  <si>
    <t>10:41:50</t>
  </si>
  <si>
    <t>20220927 10:41:55</t>
  </si>
  <si>
    <t>10:41:55</t>
  </si>
  <si>
    <t>20220927 10:42:00</t>
  </si>
  <si>
    <t>10:42:00</t>
  </si>
  <si>
    <t>20220927 10:42:05</t>
  </si>
  <si>
    <t>10:42:05</t>
  </si>
  <si>
    <t>20220927 10:42:10</t>
  </si>
  <si>
    <t>10:42:10</t>
  </si>
  <si>
    <t>20220927 10:42:15</t>
  </si>
  <si>
    <t>10:42:15</t>
  </si>
  <si>
    <t>20220927 10:42:20</t>
  </si>
  <si>
    <t>10:42:20</t>
  </si>
  <si>
    <t>20220927 10:42:25</t>
  </si>
  <si>
    <t>10:42:25</t>
  </si>
  <si>
    <t>20220927 10:44:02</t>
  </si>
  <si>
    <t>10:44:02</t>
  </si>
  <si>
    <t>20220927 10:44:07</t>
  </si>
  <si>
    <t>10:44:07</t>
  </si>
  <si>
    <t>20220927 10:44:12</t>
  </si>
  <si>
    <t>10:44:12</t>
  </si>
  <si>
    <t>20220927 10:44:17</t>
  </si>
  <si>
    <t>10:44:17</t>
  </si>
  <si>
    <t>20220927 10:44:22</t>
  </si>
  <si>
    <t>10:44:22</t>
  </si>
  <si>
    <t>20220927 10:44:27</t>
  </si>
  <si>
    <t>10:44:27</t>
  </si>
  <si>
    <t>20220927 10:44:32</t>
  </si>
  <si>
    <t>10:44:32</t>
  </si>
  <si>
    <t>20220927 10:44:37</t>
  </si>
  <si>
    <t>10:44:37</t>
  </si>
  <si>
    <t>20220927 10:44:42</t>
  </si>
  <si>
    <t>10:44:42</t>
  </si>
  <si>
    <t>20220927 10:44:47</t>
  </si>
  <si>
    <t>10:44:47</t>
  </si>
  <si>
    <t>20220927 10:44:52</t>
  </si>
  <si>
    <t>10:44:52</t>
  </si>
  <si>
    <t>20220927 10:44:57</t>
  </si>
  <si>
    <t>10:44:57</t>
  </si>
  <si>
    <t>20220927 10:45:02</t>
  </si>
  <si>
    <t>10:45:02</t>
  </si>
  <si>
    <t>20220927 10:45:07</t>
  </si>
  <si>
    <t>10:45:07</t>
  </si>
  <si>
    <t>20220927 10:45:12</t>
  </si>
  <si>
    <t>10:45:12</t>
  </si>
  <si>
    <t>20220927 10:45:17</t>
  </si>
  <si>
    <t>10:45:17</t>
  </si>
  <si>
    <t>20220927 10:45:22</t>
  </si>
  <si>
    <t>10:45:22</t>
  </si>
  <si>
    <t>20220927 10:45:27</t>
  </si>
  <si>
    <t>10:45:27</t>
  </si>
  <si>
    <t>20220927 10:45:32</t>
  </si>
  <si>
    <t>10:45:32</t>
  </si>
  <si>
    <t>20220927 10:45:37</t>
  </si>
  <si>
    <t>10:45:37</t>
  </si>
  <si>
    <t>20220927 10:45:42</t>
  </si>
  <si>
    <t>10:45:42</t>
  </si>
  <si>
    <t>20220927 10:45:47</t>
  </si>
  <si>
    <t>10:45:47</t>
  </si>
  <si>
    <t>20220927 10:45:52</t>
  </si>
  <si>
    <t>10:45:52</t>
  </si>
  <si>
    <t>20220927 10:45:57</t>
  </si>
  <si>
    <t>10:45:57</t>
  </si>
  <si>
    <t>20220927 10:46:02</t>
  </si>
  <si>
    <t>10:46:02</t>
  </si>
  <si>
    <t>20220927 10:46:07</t>
  </si>
  <si>
    <t>10:46:07</t>
  </si>
  <si>
    <t>20220927 10:46:12</t>
  </si>
  <si>
    <t>10:46:12</t>
  </si>
  <si>
    <t>20220927 10:46:16</t>
  </si>
  <si>
    <t>10:46:16</t>
  </si>
  <si>
    <t>20220927 10:46:22</t>
  </si>
  <si>
    <t>10:46:22</t>
  </si>
  <si>
    <t>20220927 10:46:26</t>
  </si>
  <si>
    <t>10:46:26</t>
  </si>
  <si>
    <t>20220927 10:46:32</t>
  </si>
  <si>
    <t>10:46:32</t>
  </si>
  <si>
    <t>20220927 10:46:37</t>
  </si>
  <si>
    <t>10:46:37</t>
  </si>
  <si>
    <t>1/2</t>
  </si>
  <si>
    <t>20220927 10:46:42</t>
  </si>
  <si>
    <t>10:46:42</t>
  </si>
  <si>
    <t>20220927 10:46:47</t>
  </si>
  <si>
    <t>10:46:47</t>
  </si>
  <si>
    <t>20220927 10:46:52</t>
  </si>
  <si>
    <t>10:46:52</t>
  </si>
  <si>
    <t>20220927 10:46:57</t>
  </si>
  <si>
    <t>10:46:57</t>
  </si>
  <si>
    <t>20220927 10:47:02</t>
  </si>
  <si>
    <t>10:47:02</t>
  </si>
  <si>
    <t>20220927 10:47:07</t>
  </si>
  <si>
    <t>10:47:07</t>
  </si>
  <si>
    <t>20220927 10:47:12</t>
  </si>
  <si>
    <t>10:47:12</t>
  </si>
  <si>
    <t>20220927 10:47:17</t>
  </si>
  <si>
    <t>10:47:17</t>
  </si>
  <si>
    <t>20220927 10:47:22</t>
  </si>
  <si>
    <t>10:47:22</t>
  </si>
  <si>
    <t>20220927 10:47:27</t>
  </si>
  <si>
    <t>10:47:27</t>
  </si>
  <si>
    <t>20220927 10:47:32</t>
  </si>
  <si>
    <t>10:47:32</t>
  </si>
  <si>
    <t>20220927 10:47:37</t>
  </si>
  <si>
    <t>10:47:37</t>
  </si>
  <si>
    <t>20220927 10:47:42</t>
  </si>
  <si>
    <t>10:47:42</t>
  </si>
  <si>
    <t>20220927 10:47:47</t>
  </si>
  <si>
    <t>10:47:47</t>
  </si>
  <si>
    <t>20220927 10:47:52</t>
  </si>
  <si>
    <t>10:47:52</t>
  </si>
  <si>
    <t>20220927 10:47:57</t>
  </si>
  <si>
    <t>10:47:57</t>
  </si>
  <si>
    <t>20220927 10:48:02</t>
  </si>
  <si>
    <t>10:48:02</t>
  </si>
  <si>
    <t>20220927 10:48:07</t>
  </si>
  <si>
    <t>10:48:07</t>
  </si>
  <si>
    <t>20220927 10:48:12</t>
  </si>
  <si>
    <t>10:48:12</t>
  </si>
  <si>
    <t>20220927 10:48:17</t>
  </si>
  <si>
    <t>10:48:17</t>
  </si>
  <si>
    <t>20220927 10:48:21</t>
  </si>
  <si>
    <t>10:48:21</t>
  </si>
  <si>
    <t>20220927 10:48:27</t>
  </si>
  <si>
    <t>10:48:27</t>
  </si>
  <si>
    <t>20220927 10:48:32</t>
  </si>
  <si>
    <t>10:48:32</t>
  </si>
  <si>
    <t>20220927 10:48:37</t>
  </si>
  <si>
    <t>10:48:37</t>
  </si>
  <si>
    <t>20220927 10:48:41</t>
  </si>
  <si>
    <t>10:48:41</t>
  </si>
  <si>
    <t>20220927 10:48:46</t>
  </si>
  <si>
    <t>10:48:46</t>
  </si>
  <si>
    <t>20220927 10:48:51</t>
  </si>
  <si>
    <t>10:48:51</t>
  </si>
  <si>
    <t>20220927 10:48:56</t>
  </si>
  <si>
    <t>10:48:56</t>
  </si>
  <si>
    <t>20220927 10:49:01</t>
  </si>
  <si>
    <t>10:49:01</t>
  </si>
  <si>
    <t>20220927 10:49:06</t>
  </si>
  <si>
    <t>10:49:06</t>
  </si>
  <si>
    <t>20220927 10:49:11</t>
  </si>
  <si>
    <t>10:49:11</t>
  </si>
  <si>
    <t>20220927 10:49:16</t>
  </si>
  <si>
    <t>10:49:16</t>
  </si>
  <si>
    <t>20220927 10:49:21</t>
  </si>
  <si>
    <t>10:49:21</t>
  </si>
  <si>
    <t>20220927 10:49:26</t>
  </si>
  <si>
    <t>10:49:26</t>
  </si>
  <si>
    <t>20220927 10:49:31</t>
  </si>
  <si>
    <t>10:49:31</t>
  </si>
  <si>
    <t>20220927 10:49:36</t>
  </si>
  <si>
    <t>10:49:36</t>
  </si>
  <si>
    <t>20220927 10:49:41</t>
  </si>
  <si>
    <t>10:49:41</t>
  </si>
  <si>
    <t>20220927 10:49:46</t>
  </si>
  <si>
    <t>10:49:46</t>
  </si>
  <si>
    <t>20220927 10:49:51</t>
  </si>
  <si>
    <t>10:49:51</t>
  </si>
  <si>
    <t>20220927 10:49:56</t>
  </si>
  <si>
    <t>10:49:56</t>
  </si>
  <si>
    <t>20220927 11:05:56</t>
  </si>
  <si>
    <t>11:05:56</t>
  </si>
  <si>
    <t>20220927 11:06:01</t>
  </si>
  <si>
    <t>11:06:01</t>
  </si>
  <si>
    <t>20220927 11:06:06</t>
  </si>
  <si>
    <t>11:06:06</t>
  </si>
  <si>
    <t>20220927 11:06:11</t>
  </si>
  <si>
    <t>11:06:11</t>
  </si>
  <si>
    <t>20220927 11:06:16</t>
  </si>
  <si>
    <t>11:06:16</t>
  </si>
  <si>
    <t>20220927 11:06:21</t>
  </si>
  <si>
    <t>11:06:21</t>
  </si>
  <si>
    <t>20220927 11:06:26</t>
  </si>
  <si>
    <t>11:06:26</t>
  </si>
  <si>
    <t>20220927 11:06:31</t>
  </si>
  <si>
    <t>11:06:31</t>
  </si>
  <si>
    <t>20220927 11:06:36</t>
  </si>
  <si>
    <t>11:06:36</t>
  </si>
  <si>
    <t>20220927 11:06:41</t>
  </si>
  <si>
    <t>11:06:41</t>
  </si>
  <si>
    <t>20220927 11:06:46</t>
  </si>
  <si>
    <t>11:06:46</t>
  </si>
  <si>
    <t>20220927 11:06:51</t>
  </si>
  <si>
    <t>11:06:51</t>
  </si>
  <si>
    <t>20220927 11:06:56</t>
  </si>
  <si>
    <t>11:06:56</t>
  </si>
  <si>
    <t>20220927 11:07:01</t>
  </si>
  <si>
    <t>11:07:01</t>
  </si>
  <si>
    <t>20220927 11:07:06</t>
  </si>
  <si>
    <t>11:07:06</t>
  </si>
  <si>
    <t>20220927 11:07:11</t>
  </si>
  <si>
    <t>11:07:11</t>
  </si>
  <si>
    <t>20220927 11:07:16</t>
  </si>
  <si>
    <t>11:07:16</t>
  </si>
  <si>
    <t>20220927 11:07:21</t>
  </si>
  <si>
    <t>11:07:21</t>
  </si>
  <si>
    <t>20220927 11:07:26</t>
  </si>
  <si>
    <t>11:07:26</t>
  </si>
  <si>
    <t>20220927 11:07:31</t>
  </si>
  <si>
    <t>11:07:31</t>
  </si>
  <si>
    <t>20220927 11:07:36</t>
  </si>
  <si>
    <t>11:07:36</t>
  </si>
  <si>
    <t>20220927 11:07:41</t>
  </si>
  <si>
    <t>11:07:41</t>
  </si>
  <si>
    <t>20220927 11:07:46</t>
  </si>
  <si>
    <t>11:07:46</t>
  </si>
  <si>
    <t>20220927 11:07:51</t>
  </si>
  <si>
    <t>11:07:51</t>
  </si>
  <si>
    <t>20220927 11:09:28</t>
  </si>
  <si>
    <t>11:09:28</t>
  </si>
  <si>
    <t>20220927 11:09:33</t>
  </si>
  <si>
    <t>11:09:33</t>
  </si>
  <si>
    <t>20220927 11:09:38</t>
  </si>
  <si>
    <t>11:09:38</t>
  </si>
  <si>
    <t>20220927 11:09:43</t>
  </si>
  <si>
    <t>11:09:43</t>
  </si>
  <si>
    <t>20220927 11:09:48</t>
  </si>
  <si>
    <t>11:09:48</t>
  </si>
  <si>
    <t>20220927 11:09:53</t>
  </si>
  <si>
    <t>11:09:53</t>
  </si>
  <si>
    <t>20220927 11:09:58</t>
  </si>
  <si>
    <t>11:09:58</t>
  </si>
  <si>
    <t>20220927 11:10:03</t>
  </si>
  <si>
    <t>11:10:03</t>
  </si>
  <si>
    <t>20220927 11:10:08</t>
  </si>
  <si>
    <t>11:10:08</t>
  </si>
  <si>
    <t>20220927 11:10:13</t>
  </si>
  <si>
    <t>11:10:13</t>
  </si>
  <si>
    <t>20220927 11:10:18</t>
  </si>
  <si>
    <t>11:10:18</t>
  </si>
  <si>
    <t>20220927 11:10:23</t>
  </si>
  <si>
    <t>11:10:23</t>
  </si>
  <si>
    <t>20220927 11:10:28</t>
  </si>
  <si>
    <t>11:10:28</t>
  </si>
  <si>
    <t>20220927 11:10:33</t>
  </si>
  <si>
    <t>11:10:33</t>
  </si>
  <si>
    <t>20220927 11:10:38</t>
  </si>
  <si>
    <t>11:10:38</t>
  </si>
  <si>
    <t>20220927 11:10:43</t>
  </si>
  <si>
    <t>11:10:43</t>
  </si>
  <si>
    <t>20220927 11:10:48</t>
  </si>
  <si>
    <t>11:10:48</t>
  </si>
  <si>
    <t>20220927 11:10:53</t>
  </si>
  <si>
    <t>11:10:53</t>
  </si>
  <si>
    <t>20220927 11:10:58</t>
  </si>
  <si>
    <t>11:10:58</t>
  </si>
  <si>
    <t>20220927 11:11:03</t>
  </si>
  <si>
    <t>11:11:03</t>
  </si>
  <si>
    <t>20220927 11:11:08</t>
  </si>
  <si>
    <t>11:11:08</t>
  </si>
  <si>
    <t>20220927 11:11:13</t>
  </si>
  <si>
    <t>11:11:13</t>
  </si>
  <si>
    <t>20220927 11:11:18</t>
  </si>
  <si>
    <t>11:11:18</t>
  </si>
  <si>
    <t>20220927 11:11:23</t>
  </si>
  <si>
    <t>11:11:23</t>
  </si>
  <si>
    <t>20220927 11:11:28</t>
  </si>
  <si>
    <t>11:11:28</t>
  </si>
  <si>
    <t>20220927 11:11:33</t>
  </si>
  <si>
    <t>11:11:33</t>
  </si>
  <si>
    <t>20220927 11:11:38</t>
  </si>
  <si>
    <t>11:11:38</t>
  </si>
  <si>
    <t>20220927 11:11:43</t>
  </si>
  <si>
    <t>11:11:43</t>
  </si>
  <si>
    <t>20220927 11:11:48</t>
  </si>
  <si>
    <t>11:11:48</t>
  </si>
  <si>
    <t>20220927 11:11:53</t>
  </si>
  <si>
    <t>11:11:53</t>
  </si>
  <si>
    <t>20220927 11:11:58</t>
  </si>
  <si>
    <t>11:11:58</t>
  </si>
  <si>
    <t>20220927 11:12:03</t>
  </si>
  <si>
    <t>11:12:03</t>
  </si>
  <si>
    <t>20220927 11:12:08</t>
  </si>
  <si>
    <t>11:12:08</t>
  </si>
  <si>
    <t>20220927 11:12:13</t>
  </si>
  <si>
    <t>11:12:13</t>
  </si>
  <si>
    <t>20220927 11:12:18</t>
  </si>
  <si>
    <t>11:12:18</t>
  </si>
  <si>
    <t>20220927 11:12:23</t>
  </si>
  <si>
    <t>11:12:23</t>
  </si>
  <si>
    <t>20220927 11:12:28</t>
  </si>
  <si>
    <t>11:12:28</t>
  </si>
  <si>
    <t>20220927 11:12:33</t>
  </si>
  <si>
    <t>11:12:33</t>
  </si>
  <si>
    <t>20220927 11:12:38</t>
  </si>
  <si>
    <t>11:12:38</t>
  </si>
  <si>
    <t>20220927 11:12:43</t>
  </si>
  <si>
    <t>11:12:43</t>
  </si>
  <si>
    <t>20220927 11:12:48</t>
  </si>
  <si>
    <t>11:12:48</t>
  </si>
  <si>
    <t>20220927 11:12:53</t>
  </si>
  <si>
    <t>11:12:53</t>
  </si>
  <si>
    <t>20220927 11:12:58</t>
  </si>
  <si>
    <t>11:12:58</t>
  </si>
  <si>
    <t>20220927 11:13:03</t>
  </si>
  <si>
    <t>11:13:03</t>
  </si>
  <si>
    <t>20220927 11:13:08</t>
  </si>
  <si>
    <t>11:13:08</t>
  </si>
  <si>
    <t>20220927 11:13:13</t>
  </si>
  <si>
    <t>11:13:13</t>
  </si>
  <si>
    <t>20220927 11:13:18</t>
  </si>
  <si>
    <t>11:13:18</t>
  </si>
  <si>
    <t>20220927 11:13:23</t>
  </si>
  <si>
    <t>11:13:23</t>
  </si>
  <si>
    <t>20220927 11:13:28</t>
  </si>
  <si>
    <t>11:13:28</t>
  </si>
  <si>
    <t>20220927 11:13:33</t>
  </si>
  <si>
    <t>11:13:33</t>
  </si>
  <si>
    <t>20220927 11:13:38</t>
  </si>
  <si>
    <t>11:13:38</t>
  </si>
  <si>
    <t>20220927 11:13:43</t>
  </si>
  <si>
    <t>11:13:43</t>
  </si>
  <si>
    <t>20220927 11:13:48</t>
  </si>
  <si>
    <t>11:13:48</t>
  </si>
  <si>
    <t>20220927 11:13:53</t>
  </si>
  <si>
    <t>11:13:53</t>
  </si>
  <si>
    <t>20220927 11:13:58</t>
  </si>
  <si>
    <t>11:13:58</t>
  </si>
  <si>
    <t>20220927 11:14:03</t>
  </si>
  <si>
    <t>11:14:03</t>
  </si>
  <si>
    <t>20220927 11:14:08</t>
  </si>
  <si>
    <t>11:14:08</t>
  </si>
  <si>
    <t>20220927 11:14:13</t>
  </si>
  <si>
    <t>11:14:13</t>
  </si>
  <si>
    <t>20220927 11:14:18</t>
  </si>
  <si>
    <t>11:14:18</t>
  </si>
  <si>
    <t>20220927 11:14:23</t>
  </si>
  <si>
    <t>11:14:23</t>
  </si>
  <si>
    <t>20220927 11:14:28</t>
  </si>
  <si>
    <t>11:14:28</t>
  </si>
  <si>
    <t>20220927 11:14:33</t>
  </si>
  <si>
    <t>11:14:33</t>
  </si>
  <si>
    <t>20220927 11:14:38</t>
  </si>
  <si>
    <t>11:14:38</t>
  </si>
  <si>
    <t>20220927 11:14:43</t>
  </si>
  <si>
    <t>11:14:43</t>
  </si>
  <si>
    <t>20220927 11:14:48</t>
  </si>
  <si>
    <t>11:14:48</t>
  </si>
  <si>
    <t>20220927 11:14:53</t>
  </si>
  <si>
    <t>11:14:53</t>
  </si>
  <si>
    <t>20220927 11:14:57</t>
  </si>
  <si>
    <t>11:14:57</t>
  </si>
  <si>
    <t>20220927 11:15:03</t>
  </si>
  <si>
    <t>11:15:03</t>
  </si>
  <si>
    <t>20220927 11:15:07</t>
  </si>
  <si>
    <t>11:15:07</t>
  </si>
  <si>
    <t>20220927 11:15:13</t>
  </si>
  <si>
    <t>11:15:13</t>
  </si>
  <si>
    <t>20220927 11:15:17</t>
  </si>
  <si>
    <t>11:15:17</t>
  </si>
  <si>
    <t>20220927 11:15:23</t>
  </si>
  <si>
    <t>11:15:23</t>
  </si>
  <si>
    <t>20220927 11:22:48</t>
  </si>
  <si>
    <t>11:22:48</t>
  </si>
  <si>
    <t>20220927 11:22:53</t>
  </si>
  <si>
    <t>11:22:53</t>
  </si>
  <si>
    <t>20220927 11:22:58</t>
  </si>
  <si>
    <t>11:22:58</t>
  </si>
  <si>
    <t>20220927 11:23:03</t>
  </si>
  <si>
    <t>11:23:03</t>
  </si>
  <si>
    <t>20220927 11:23:08</t>
  </si>
  <si>
    <t>11:23:08</t>
  </si>
  <si>
    <t>20220927 11:23:13</t>
  </si>
  <si>
    <t>11:23:13</t>
  </si>
  <si>
    <t>20220927 11:23:18</t>
  </si>
  <si>
    <t>11:23:18</t>
  </si>
  <si>
    <t>20220927 11:23:23</t>
  </si>
  <si>
    <t>11:23:23</t>
  </si>
  <si>
    <t>20220927 11:23:28</t>
  </si>
  <si>
    <t>11:23:28</t>
  </si>
  <si>
    <t>20220927 11:23:33</t>
  </si>
  <si>
    <t>11:23:33</t>
  </si>
  <si>
    <t>20220927 11:23:38</t>
  </si>
  <si>
    <t>11:23:38</t>
  </si>
  <si>
    <t>20220927 11:23:43</t>
  </si>
  <si>
    <t>11:23:43</t>
  </si>
  <si>
    <t>20220927 11:23:48</t>
  </si>
  <si>
    <t>11:23:48</t>
  </si>
  <si>
    <t>20220927 11:23:53</t>
  </si>
  <si>
    <t>11:23:53</t>
  </si>
  <si>
    <t>20220927 11:23:58</t>
  </si>
  <si>
    <t>11:23:58</t>
  </si>
  <si>
    <t>20220927 11:24:03</t>
  </si>
  <si>
    <t>11:24:03</t>
  </si>
  <si>
    <t>20220927 11:24:08</t>
  </si>
  <si>
    <t>11:24:08</t>
  </si>
  <si>
    <t>20220927 11:24:13</t>
  </si>
  <si>
    <t>11:24:13</t>
  </si>
  <si>
    <t>20220927 11:24:18</t>
  </si>
  <si>
    <t>11:24:18</t>
  </si>
  <si>
    <t>20220927 11:24:23</t>
  </si>
  <si>
    <t>11:24:23</t>
  </si>
  <si>
    <t>20220927 11:24:28</t>
  </si>
  <si>
    <t>11:24:28</t>
  </si>
  <si>
    <t>20220927 11:24:33</t>
  </si>
  <si>
    <t>11:24:33</t>
  </si>
  <si>
    <t>20220927 11:24:38</t>
  </si>
  <si>
    <t>11:24:38</t>
  </si>
  <si>
    <t>20220927 11:24:43</t>
  </si>
  <si>
    <t>11:24:43</t>
  </si>
  <si>
    <t>20220927 11:26:20</t>
  </si>
  <si>
    <t>11:26:20</t>
  </si>
  <si>
    <t>20220927 11:26:25</t>
  </si>
  <si>
    <t>11:26:25</t>
  </si>
  <si>
    <t>20220927 11:26:30</t>
  </si>
  <si>
    <t>11:26:30</t>
  </si>
  <si>
    <t>20220927 11:26:35</t>
  </si>
  <si>
    <t>11:26:35</t>
  </si>
  <si>
    <t>20220927 11:26:39</t>
  </si>
  <si>
    <t>11:26:39</t>
  </si>
  <si>
    <t>20220927 11:26:44</t>
  </si>
  <si>
    <t>11:26:44</t>
  </si>
  <si>
    <t>20220927 11:26:49</t>
  </si>
  <si>
    <t>11:26:49</t>
  </si>
  <si>
    <t>20220927 11:26:54</t>
  </si>
  <si>
    <t>11:26:54</t>
  </si>
  <si>
    <t>20220927 11:26:59</t>
  </si>
  <si>
    <t>11:26:59</t>
  </si>
  <si>
    <t>20220927 11:27:04</t>
  </si>
  <si>
    <t>11:27:04</t>
  </si>
  <si>
    <t>20220927 11:27:09</t>
  </si>
  <si>
    <t>11:27:09</t>
  </si>
  <si>
    <t>20220927 11:27:14</t>
  </si>
  <si>
    <t>11:27:14</t>
  </si>
  <si>
    <t>20220927 11:27:19</t>
  </si>
  <si>
    <t>11:27:19</t>
  </si>
  <si>
    <t>20220927 11:27:24</t>
  </si>
  <si>
    <t>11:27:24</t>
  </si>
  <si>
    <t>20220927 11:27:29</t>
  </si>
  <si>
    <t>11:27:29</t>
  </si>
  <si>
    <t>20220927 11:27:34</t>
  </si>
  <si>
    <t>11:27:34</t>
  </si>
  <si>
    <t>20220927 11:27:39</t>
  </si>
  <si>
    <t>11:27:39</t>
  </si>
  <si>
    <t>20220927 11:27:44</t>
  </si>
  <si>
    <t>11:27:44</t>
  </si>
  <si>
    <t>20220927 11:27:49</t>
  </si>
  <si>
    <t>11:27:49</t>
  </si>
  <si>
    <t>20220927 11:27:54</t>
  </si>
  <si>
    <t>11:27:54</t>
  </si>
  <si>
    <t>20220927 11:27:59</t>
  </si>
  <si>
    <t>11:27:59</t>
  </si>
  <si>
    <t>20220927 11:28:04</t>
  </si>
  <si>
    <t>11:28:04</t>
  </si>
  <si>
    <t>20220927 11:28:09</t>
  </si>
  <si>
    <t>11:28:09</t>
  </si>
  <si>
    <t>20220927 11:28:14</t>
  </si>
  <si>
    <t>11:28:14</t>
  </si>
  <si>
    <t>20220927 11:28:19</t>
  </si>
  <si>
    <t>11:28:19</t>
  </si>
  <si>
    <t>20220927 11:28:24</t>
  </si>
  <si>
    <t>11:28:24</t>
  </si>
  <si>
    <t>20220927 11:28:29</t>
  </si>
  <si>
    <t>11:28:29</t>
  </si>
  <si>
    <t>20220927 11:28:34</t>
  </si>
  <si>
    <t>11:28:34</t>
  </si>
  <si>
    <t>20220927 11:28:39</t>
  </si>
  <si>
    <t>11:28:39</t>
  </si>
  <si>
    <t>20220927 11:28:44</t>
  </si>
  <si>
    <t>11:28:44</t>
  </si>
  <si>
    <t>20220927 11:28:49</t>
  </si>
  <si>
    <t>11:28:49</t>
  </si>
  <si>
    <t>20220927 11:28:54</t>
  </si>
  <si>
    <t>11:28:54</t>
  </si>
  <si>
    <t>20220927 11:28:59</t>
  </si>
  <si>
    <t>11:28:59</t>
  </si>
  <si>
    <t>20220927 11:29:04</t>
  </si>
  <si>
    <t>11:29:04</t>
  </si>
  <si>
    <t>20220927 11:29:09</t>
  </si>
  <si>
    <t>11:29:09</t>
  </si>
  <si>
    <t>20220927 11:29:14</t>
  </si>
  <si>
    <t>11:29:14</t>
  </si>
  <si>
    <t>20220927 11:29:19</t>
  </si>
  <si>
    <t>11:29:19</t>
  </si>
  <si>
    <t>20220927 11:29:24</t>
  </si>
  <si>
    <t>11:29:24</t>
  </si>
  <si>
    <t>20220927 11:29:29</t>
  </si>
  <si>
    <t>11:29:29</t>
  </si>
  <si>
    <t>20220927 11:29:34</t>
  </si>
  <si>
    <t>11:29:34</t>
  </si>
  <si>
    <t>20220927 11:29:39</t>
  </si>
  <si>
    <t>11:29:39</t>
  </si>
  <si>
    <t>20220927 11:29:44</t>
  </si>
  <si>
    <t>11:29:44</t>
  </si>
  <si>
    <t>20220927 11:29:49</t>
  </si>
  <si>
    <t>11:29:49</t>
  </si>
  <si>
    <t>20220927 11:29:54</t>
  </si>
  <si>
    <t>11:29:54</t>
  </si>
  <si>
    <t>20220927 11:29:59</t>
  </si>
  <si>
    <t>11:29:59</t>
  </si>
  <si>
    <t>20220927 11:30:04</t>
  </si>
  <si>
    <t>11:30:04</t>
  </si>
  <si>
    <t>20220927 11:30:09</t>
  </si>
  <si>
    <t>11:30:09</t>
  </si>
  <si>
    <t>20220927 11:30:14</t>
  </si>
  <si>
    <t>11:30:14</t>
  </si>
  <si>
    <t>20220927 11:30:19</t>
  </si>
  <si>
    <t>11:30:19</t>
  </si>
  <si>
    <t>20220927 11:30:24</t>
  </si>
  <si>
    <t>11:30:24</t>
  </si>
  <si>
    <t>20220927 11:30:29</t>
  </si>
  <si>
    <t>11:30:29</t>
  </si>
  <si>
    <t>20220927 11:30:34</t>
  </si>
  <si>
    <t>11:30:34</t>
  </si>
  <si>
    <t>20220927 11:30:39</t>
  </si>
  <si>
    <t>11:30:39</t>
  </si>
  <si>
    <t>20220927 11:30:44</t>
  </si>
  <si>
    <t>11:30:44</t>
  </si>
  <si>
    <t>20220927 11:30:49</t>
  </si>
  <si>
    <t>11:30:49</t>
  </si>
  <si>
    <t>20220927 11:30:54</t>
  </si>
  <si>
    <t>11:30:54</t>
  </si>
  <si>
    <t>20220927 11:30:59</t>
  </si>
  <si>
    <t>11:30:59</t>
  </si>
  <si>
    <t>20220927 11:31:04</t>
  </si>
  <si>
    <t>11:31:04</t>
  </si>
  <si>
    <t>20220927 11:31:09</t>
  </si>
  <si>
    <t>11:31:09</t>
  </si>
  <si>
    <t>20220927 11:31:14</t>
  </si>
  <si>
    <t>11:31:14</t>
  </si>
  <si>
    <t>20220927 11:31:19</t>
  </si>
  <si>
    <t>11:31:19</t>
  </si>
  <si>
    <t>20220927 11:31:24</t>
  </si>
  <si>
    <t>11:31:24</t>
  </si>
  <si>
    <t>20220927 11:31:29</t>
  </si>
  <si>
    <t>11:31:29</t>
  </si>
  <si>
    <t>20220927 11:31:34</t>
  </si>
  <si>
    <t>11:31:34</t>
  </si>
  <si>
    <t>20220927 11:31:39</t>
  </si>
  <si>
    <t>11:31:39</t>
  </si>
  <si>
    <t>20220927 11:31:44</t>
  </si>
  <si>
    <t>11:31:44</t>
  </si>
  <si>
    <t>20220927 11:31:49</t>
  </si>
  <si>
    <t>11:31:49</t>
  </si>
  <si>
    <t>20220927 11:31:54</t>
  </si>
  <si>
    <t>11:31:54</t>
  </si>
  <si>
    <t>20220927 11:31:59</t>
  </si>
  <si>
    <t>11:31:59</t>
  </si>
  <si>
    <t>20220927 11:32:04</t>
  </si>
  <si>
    <t>11:32:04</t>
  </si>
  <si>
    <t>20220927 11:32:09</t>
  </si>
  <si>
    <t>11:32:09</t>
  </si>
  <si>
    <t>20220927 11:32:14</t>
  </si>
  <si>
    <t>11:32:14</t>
  </si>
  <si>
    <t>20220927 11:39:25</t>
  </si>
  <si>
    <t>11:39:25</t>
  </si>
  <si>
    <t>a_y_70_84</t>
  </si>
  <si>
    <t>20220927 11:39:30</t>
  </si>
  <si>
    <t>11:39:30</t>
  </si>
  <si>
    <t>20220927 11:39:35</t>
  </si>
  <si>
    <t>11:39:35</t>
  </si>
  <si>
    <t>20220927 11:39:40</t>
  </si>
  <si>
    <t>11:39:40</t>
  </si>
  <si>
    <t>20220927 11:39:45</t>
  </si>
  <si>
    <t>11:39:45</t>
  </si>
  <si>
    <t>20220927 11:39:50</t>
  </si>
  <si>
    <t>11:39:50</t>
  </si>
  <si>
    <t>20220927 11:39:55</t>
  </si>
  <si>
    <t>11:39:55</t>
  </si>
  <si>
    <t>20220927 11:40:00</t>
  </si>
  <si>
    <t>11:40:00</t>
  </si>
  <si>
    <t>20220927 11:40:05</t>
  </si>
  <si>
    <t>11:40:05</t>
  </si>
  <si>
    <t>20220927 11:40:10</t>
  </si>
  <si>
    <t>11:40:10</t>
  </si>
  <si>
    <t>20220927 11:40:15</t>
  </si>
  <si>
    <t>11:40:15</t>
  </si>
  <si>
    <t>20220927 11:40:19</t>
  </si>
  <si>
    <t>11:40:19</t>
  </si>
  <si>
    <t>20220927 11:40:25</t>
  </si>
  <si>
    <t>11:40:25</t>
  </si>
  <si>
    <t>20220927 11:40:29</t>
  </si>
  <si>
    <t>11:40:29</t>
  </si>
  <si>
    <t>20220927 11:40:34</t>
  </si>
  <si>
    <t>11:40:34</t>
  </si>
  <si>
    <t>20220927 11:40:39</t>
  </si>
  <si>
    <t>11:40:39</t>
  </si>
  <si>
    <t>20220927 11:40:44</t>
  </si>
  <si>
    <t>11:40:44</t>
  </si>
  <si>
    <t>20220927 11:40:49</t>
  </si>
  <si>
    <t>11:40:49</t>
  </si>
  <si>
    <t>20220927 11:40:54</t>
  </si>
  <si>
    <t>11:40:54</t>
  </si>
  <si>
    <t>20220927 11:40:59</t>
  </si>
  <si>
    <t>11:40:59</t>
  </si>
  <si>
    <t>20220927 11:41:04</t>
  </si>
  <si>
    <t>11:41:04</t>
  </si>
  <si>
    <t>20220927 11:41:09</t>
  </si>
  <si>
    <t>11:41:09</t>
  </si>
  <si>
    <t>20220927 11:41:14</t>
  </si>
  <si>
    <t>11:41:14</t>
  </si>
  <si>
    <t>20220927 11:41:19</t>
  </si>
  <si>
    <t>11:41:19</t>
  </si>
  <si>
    <t>20220927 11:42:56</t>
  </si>
  <si>
    <t>11:42:56</t>
  </si>
  <si>
    <t>20220927 11:43:01</t>
  </si>
  <si>
    <t>11:43:01</t>
  </si>
  <si>
    <t>20220927 11:43:06</t>
  </si>
  <si>
    <t>11:43:06</t>
  </si>
  <si>
    <t>20220927 11:43:11</t>
  </si>
  <si>
    <t>11:43:11</t>
  </si>
  <si>
    <t>20220927 11:43:16</t>
  </si>
  <si>
    <t>11:43:16</t>
  </si>
  <si>
    <t>20220927 11:43:21</t>
  </si>
  <si>
    <t>11:43:21</t>
  </si>
  <si>
    <t>20220927 11:43:26</t>
  </si>
  <si>
    <t>11:43:26</t>
  </si>
  <si>
    <t>20220927 11:43:31</t>
  </si>
  <si>
    <t>11:43:31</t>
  </si>
  <si>
    <t>20220927 11:43:36</t>
  </si>
  <si>
    <t>11:43:36</t>
  </si>
  <si>
    <t>20220927 11:43:41</t>
  </si>
  <si>
    <t>11:43:41</t>
  </si>
  <si>
    <t>20220927 11:43:46</t>
  </si>
  <si>
    <t>11:43:46</t>
  </si>
  <si>
    <t>20220927 11:43:51</t>
  </si>
  <si>
    <t>11:43:51</t>
  </si>
  <si>
    <t>20220927 11:43:56</t>
  </si>
  <si>
    <t>11:43:56</t>
  </si>
  <si>
    <t>20220927 11:44:01</t>
  </si>
  <si>
    <t>11:44:01</t>
  </si>
  <si>
    <t>20220927 11:44:06</t>
  </si>
  <si>
    <t>11:44:06</t>
  </si>
  <si>
    <t>20220927 11:44:11</t>
  </si>
  <si>
    <t>11:44:11</t>
  </si>
  <si>
    <t>20220927 11:44:16</t>
  </si>
  <si>
    <t>11:44:16</t>
  </si>
  <si>
    <t>20220927 11:44:21</t>
  </si>
  <si>
    <t>11:44:21</t>
  </si>
  <si>
    <t>20220927 11:44:26</t>
  </si>
  <si>
    <t>11:44:26</t>
  </si>
  <si>
    <t>20220927 11:44:31</t>
  </si>
  <si>
    <t>11:44:31</t>
  </si>
  <si>
    <t>20220927 11:44:36</t>
  </si>
  <si>
    <t>11:44:36</t>
  </si>
  <si>
    <t>20220927 11:44:41</t>
  </si>
  <si>
    <t>11:44:41</t>
  </si>
  <si>
    <t>20220927 11:44:46</t>
  </si>
  <si>
    <t>11:44:46</t>
  </si>
  <si>
    <t>20220927 11:44:51</t>
  </si>
  <si>
    <t>11:44:51</t>
  </si>
  <si>
    <t>20220927 11:44:56</t>
  </si>
  <si>
    <t>11:44:56</t>
  </si>
  <si>
    <t>20220927 11:45:01</t>
  </si>
  <si>
    <t>11:45:01</t>
  </si>
  <si>
    <t>20220927 11:45:06</t>
  </si>
  <si>
    <t>11:45:06</t>
  </si>
  <si>
    <t>20220927 11:45:11</t>
  </si>
  <si>
    <t>11:45:11</t>
  </si>
  <si>
    <t>20220927 11:45:16</t>
  </si>
  <si>
    <t>11:45:16</t>
  </si>
  <si>
    <t>20220927 11:45:21</t>
  </si>
  <si>
    <t>11:45:21</t>
  </si>
  <si>
    <t>20220927 11:45:26</t>
  </si>
  <si>
    <t>11:45:26</t>
  </si>
  <si>
    <t>20220927 11:45:31</t>
  </si>
  <si>
    <t>11:45:31</t>
  </si>
  <si>
    <t>20220927 11:45:36</t>
  </si>
  <si>
    <t>11:45:36</t>
  </si>
  <si>
    <t>20220927 11:45:41</t>
  </si>
  <si>
    <t>11:45:41</t>
  </si>
  <si>
    <t>20220927 11:45:46</t>
  </si>
  <si>
    <t>11:45:46</t>
  </si>
  <si>
    <t>20220927 11:45:51</t>
  </si>
  <si>
    <t>11:45:51</t>
  </si>
  <si>
    <t>20220927 11:45:56</t>
  </si>
  <si>
    <t>11:45:56</t>
  </si>
  <si>
    <t>20220927 11:46:01</t>
  </si>
  <si>
    <t>11:46:01</t>
  </si>
  <si>
    <t>20220927 11:46:06</t>
  </si>
  <si>
    <t>11:46:06</t>
  </si>
  <si>
    <t>20220927 11:46:11</t>
  </si>
  <si>
    <t>11:46:11</t>
  </si>
  <si>
    <t>20220927 11:46:16</t>
  </si>
  <si>
    <t>11:46:16</t>
  </si>
  <si>
    <t>20220927 11:46:21</t>
  </si>
  <si>
    <t>11:46:21</t>
  </si>
  <si>
    <t>20220927 11:46:26</t>
  </si>
  <si>
    <t>11:46:26</t>
  </si>
  <si>
    <t>20220927 11:46:31</t>
  </si>
  <si>
    <t>11:46:31</t>
  </si>
  <si>
    <t>20220927 11:46:36</t>
  </si>
  <si>
    <t>11:46:36</t>
  </si>
  <si>
    <t>20220927 11:46:41</t>
  </si>
  <si>
    <t>11:46:41</t>
  </si>
  <si>
    <t>20220927 11:46:46</t>
  </si>
  <si>
    <t>11:46:46</t>
  </si>
  <si>
    <t>20220927 11:46:51</t>
  </si>
  <si>
    <t>11:46:51</t>
  </si>
  <si>
    <t>20220927 11:46:56</t>
  </si>
  <si>
    <t>11:46:56</t>
  </si>
  <si>
    <t>20220927 11:47:01</t>
  </si>
  <si>
    <t>11:47:01</t>
  </si>
  <si>
    <t>20220927 11:47:06</t>
  </si>
  <si>
    <t>11:47:06</t>
  </si>
  <si>
    <t>20220927 11:47:11</t>
  </si>
  <si>
    <t>11:47:11</t>
  </si>
  <si>
    <t>20220927 11:47:16</t>
  </si>
  <si>
    <t>11:47:16</t>
  </si>
  <si>
    <t>20220927 11:47:21</t>
  </si>
  <si>
    <t>11:47:21</t>
  </si>
  <si>
    <t>20220927 11:47:26</t>
  </si>
  <si>
    <t>11:47:26</t>
  </si>
  <si>
    <t>20220927 11:47:31</t>
  </si>
  <si>
    <t>11:47:31</t>
  </si>
  <si>
    <t>20220927 11:47:36</t>
  </si>
  <si>
    <t>11:47:36</t>
  </si>
  <si>
    <t>20220927 11:47:41</t>
  </si>
  <si>
    <t>11:47:41</t>
  </si>
  <si>
    <t>20220927 11:47:46</t>
  </si>
  <si>
    <t>11:47:46</t>
  </si>
  <si>
    <t>20220927 11:47:51</t>
  </si>
  <si>
    <t>11:47:51</t>
  </si>
  <si>
    <t>20220927 11:47:56</t>
  </si>
  <si>
    <t>11:47:56</t>
  </si>
  <si>
    <t>20220927 11:48:01</t>
  </si>
  <si>
    <t>11:48:01</t>
  </si>
  <si>
    <t>20220927 11:48:06</t>
  </si>
  <si>
    <t>11:48:06</t>
  </si>
  <si>
    <t>20220927 11:48:11</t>
  </si>
  <si>
    <t>11:48:11</t>
  </si>
  <si>
    <t>20220927 11:48:16</t>
  </si>
  <si>
    <t>11:48:16</t>
  </si>
  <si>
    <t>20220927 11:48:21</t>
  </si>
  <si>
    <t>11:48:21</t>
  </si>
  <si>
    <t>20220927 11:48:26</t>
  </si>
  <si>
    <t>11:48:26</t>
  </si>
  <si>
    <t>20220927 11:48:31</t>
  </si>
  <si>
    <t>11:48:31</t>
  </si>
  <si>
    <t>2/2</t>
  </si>
  <si>
    <t>20220927 11:48:36</t>
  </si>
  <si>
    <t>11:48:36</t>
  </si>
  <si>
    <t>20220927 11:48:41</t>
  </si>
  <si>
    <t>11:48:41</t>
  </si>
  <si>
    <t>20220927 11:48:46</t>
  </si>
  <si>
    <t>11:48:46</t>
  </si>
  <si>
    <t>20220927 11:48:51</t>
  </si>
  <si>
    <t>11:48:51</t>
  </si>
  <si>
    <t>20220927 11:56:23</t>
  </si>
  <si>
    <t>11:56:23</t>
  </si>
  <si>
    <t>a_y_0_73</t>
  </si>
  <si>
    <t>20220927 11:56:28</t>
  </si>
  <si>
    <t>11:56:28</t>
  </si>
  <si>
    <t>20220927 11:56:33</t>
  </si>
  <si>
    <t>11:56:33</t>
  </si>
  <si>
    <t>20220927 11:56:38</t>
  </si>
  <si>
    <t>11:56:38</t>
  </si>
  <si>
    <t>20220927 11:56:43</t>
  </si>
  <si>
    <t>11:56:43</t>
  </si>
  <si>
    <t>20220927 11:56:48</t>
  </si>
  <si>
    <t>11:56:48</t>
  </si>
  <si>
    <t>20220927 11:56:53</t>
  </si>
  <si>
    <t>11:56:53</t>
  </si>
  <si>
    <t>20220927 11:56:58</t>
  </si>
  <si>
    <t>11:56:58</t>
  </si>
  <si>
    <t>20220927 11:57:03</t>
  </si>
  <si>
    <t>11:57:03</t>
  </si>
  <si>
    <t>20220927 11:57:08</t>
  </si>
  <si>
    <t>11:57:08</t>
  </si>
  <si>
    <t>20220927 11:57:13</t>
  </si>
  <si>
    <t>11:57:13</t>
  </si>
  <si>
    <t>20220927 11:57:18</t>
  </si>
  <si>
    <t>11:57:18</t>
  </si>
  <si>
    <t>20220927 11:57:23</t>
  </si>
  <si>
    <t>11:57:23</t>
  </si>
  <si>
    <t>20220927 11:57:28</t>
  </si>
  <si>
    <t>11:57:28</t>
  </si>
  <si>
    <t>20220927 11:57:33</t>
  </si>
  <si>
    <t>11:57:33</t>
  </si>
  <si>
    <t>20220927 11:57:38</t>
  </si>
  <si>
    <t>11:57:38</t>
  </si>
  <si>
    <t>20220927 11:57:43</t>
  </si>
  <si>
    <t>11:57:43</t>
  </si>
  <si>
    <t>20220927 11:57:48</t>
  </si>
  <si>
    <t>11:57:48</t>
  </si>
  <si>
    <t>20220927 11:57:53</t>
  </si>
  <si>
    <t>11:57:53</t>
  </si>
  <si>
    <t>20220927 11:57:58</t>
  </si>
  <si>
    <t>11:57:58</t>
  </si>
  <si>
    <t>20220927 11:58:03</t>
  </si>
  <si>
    <t>11:58:03</t>
  </si>
  <si>
    <t>20220927 11:58:08</t>
  </si>
  <si>
    <t>11:58:08</t>
  </si>
  <si>
    <t>20220927 11:58:13</t>
  </si>
  <si>
    <t>11:58:13</t>
  </si>
  <si>
    <t>20220927 11:58:18</t>
  </si>
  <si>
    <t>11:58:18</t>
  </si>
  <si>
    <t>20220927 11:59:55</t>
  </si>
  <si>
    <t>11:59:55</t>
  </si>
  <si>
    <t>20220927 12:00:00</t>
  </si>
  <si>
    <t>12:00:00</t>
  </si>
  <si>
    <t>20220927 12:00:05</t>
  </si>
  <si>
    <t>12:00:05</t>
  </si>
  <si>
    <t>20220927 12:00:10</t>
  </si>
  <si>
    <t>12:00:10</t>
  </si>
  <si>
    <t>20220927 12:00:15</t>
  </si>
  <si>
    <t>12:00:15</t>
  </si>
  <si>
    <t>20220927 12:00:20</t>
  </si>
  <si>
    <t>12:00:20</t>
  </si>
  <si>
    <t>20220927 12:00:25</t>
  </si>
  <si>
    <t>12:00:25</t>
  </si>
  <si>
    <t>20220927 12:00:30</t>
  </si>
  <si>
    <t>12:00:30</t>
  </si>
  <si>
    <t>20220927 12:00:35</t>
  </si>
  <si>
    <t>12:00:35</t>
  </si>
  <si>
    <t>20220927 12:00:40</t>
  </si>
  <si>
    <t>12:00:40</t>
  </si>
  <si>
    <t>20220927 12:00:45</t>
  </si>
  <si>
    <t>12:00:45</t>
  </si>
  <si>
    <t>20220927 12:00:50</t>
  </si>
  <si>
    <t>12:00:50</t>
  </si>
  <si>
    <t>20220927 12:00:55</t>
  </si>
  <si>
    <t>12:00:55</t>
  </si>
  <si>
    <t>20220927 12:01:00</t>
  </si>
  <si>
    <t>12:01:00</t>
  </si>
  <si>
    <t>20220927 12:01:05</t>
  </si>
  <si>
    <t>12:01:05</t>
  </si>
  <si>
    <t>20220927 12:01:10</t>
  </si>
  <si>
    <t>12:01:10</t>
  </si>
  <si>
    <t>20220927 12:01:15</t>
  </si>
  <si>
    <t>12:01:15</t>
  </si>
  <si>
    <t>20220927 12:01:20</t>
  </si>
  <si>
    <t>12:01:20</t>
  </si>
  <si>
    <t>20220927 12:01:25</t>
  </si>
  <si>
    <t>12:01:25</t>
  </si>
  <si>
    <t>20220927 12:01:30</t>
  </si>
  <si>
    <t>12:01:30</t>
  </si>
  <si>
    <t>20220927 12:01:35</t>
  </si>
  <si>
    <t>12:01:35</t>
  </si>
  <si>
    <t>20220927 12:01:40</t>
  </si>
  <si>
    <t>12:01:40</t>
  </si>
  <si>
    <t>20220927 12:01:45</t>
  </si>
  <si>
    <t>12:01:45</t>
  </si>
  <si>
    <t>20220927 12:01:50</t>
  </si>
  <si>
    <t>12:01:50</t>
  </si>
  <si>
    <t>20220927 12:01:55</t>
  </si>
  <si>
    <t>12:01:55</t>
  </si>
  <si>
    <t>20220927 12:02:00</t>
  </si>
  <si>
    <t>12:02:00</t>
  </si>
  <si>
    <t>20220927 12:02:05</t>
  </si>
  <si>
    <t>12:02:05</t>
  </si>
  <si>
    <t>20220927 12:02:10</t>
  </si>
  <si>
    <t>12:02:10</t>
  </si>
  <si>
    <t>20220927 12:02:15</t>
  </si>
  <si>
    <t>12:02:15</t>
  </si>
  <si>
    <t>20220927 12:02:19</t>
  </si>
  <si>
    <t>12:02:19</t>
  </si>
  <si>
    <t>20220927 12:02:25</t>
  </si>
  <si>
    <t>12:02:25</t>
  </si>
  <si>
    <t>20220927 12:02:29</t>
  </si>
  <si>
    <t>12:02:29</t>
  </si>
  <si>
    <t>20220927 12:02:35</t>
  </si>
  <si>
    <t>12:02:35</t>
  </si>
  <si>
    <t>20220927 12:02:39</t>
  </si>
  <si>
    <t>12:02:39</t>
  </si>
  <si>
    <t>20220927 12:02:45</t>
  </si>
  <si>
    <t>12:02:45</t>
  </si>
  <si>
    <t>20220927 12:02:49</t>
  </si>
  <si>
    <t>12:02:49</t>
  </si>
  <si>
    <t>20220927 12:02:55</t>
  </si>
  <si>
    <t>12:02:55</t>
  </si>
  <si>
    <t>20220927 12:03:00</t>
  </si>
  <si>
    <t>12:03:00</t>
  </si>
  <si>
    <t>20220927 12:03:05</t>
  </si>
  <si>
    <t>12:03:05</t>
  </si>
  <si>
    <t>20220927 12:03:10</t>
  </si>
  <si>
    <t>12:03:10</t>
  </si>
  <si>
    <t>20220927 12:03:15</t>
  </si>
  <si>
    <t>12:03:15</t>
  </si>
  <si>
    <t>20220927 12:03:20</t>
  </si>
  <si>
    <t>12:03:20</t>
  </si>
  <si>
    <t>20220927 12:03:25</t>
  </si>
  <si>
    <t>12:03:25</t>
  </si>
  <si>
    <t>20220927 12:03:30</t>
  </si>
  <si>
    <t>12:03:30</t>
  </si>
  <si>
    <t>20220927 12:03:35</t>
  </si>
  <si>
    <t>12:03:35</t>
  </si>
  <si>
    <t>20220927 12:03:40</t>
  </si>
  <si>
    <t>12:03:40</t>
  </si>
  <si>
    <t>20220927 12:03:45</t>
  </si>
  <si>
    <t>12:03:45</t>
  </si>
  <si>
    <t>20220927 12:03:50</t>
  </si>
  <si>
    <t>12:03:50</t>
  </si>
  <si>
    <t>20220927 12:03:55</t>
  </si>
  <si>
    <t>12:03:55</t>
  </si>
  <si>
    <t>20220927 12:04:00</t>
  </si>
  <si>
    <t>12:04:00</t>
  </si>
  <si>
    <t>20220927 12:04:05</t>
  </si>
  <si>
    <t>12:04:05</t>
  </si>
  <si>
    <t>20220927 12:04:10</t>
  </si>
  <si>
    <t>12:04:10</t>
  </si>
  <si>
    <t>20220927 12:04:15</t>
  </si>
  <si>
    <t>12:04:15</t>
  </si>
  <si>
    <t>20220927 12:04:19</t>
  </si>
  <si>
    <t>12:04:19</t>
  </si>
  <si>
    <t>20220927 12:04:24</t>
  </si>
  <si>
    <t>12:04:24</t>
  </si>
  <si>
    <t>20220927 12:04:29</t>
  </si>
  <si>
    <t>12:04:29</t>
  </si>
  <si>
    <t>20220927 12:04:34</t>
  </si>
  <si>
    <t>12:04:34</t>
  </si>
  <si>
    <t>20220927 12:04:39</t>
  </si>
  <si>
    <t>12:04:39</t>
  </si>
  <si>
    <t>20220927 12:04:44</t>
  </si>
  <si>
    <t>12:04:44</t>
  </si>
  <si>
    <t>20220927 12:04:49</t>
  </si>
  <si>
    <t>12:04:49</t>
  </si>
  <si>
    <t>20220927 12:04:54</t>
  </si>
  <si>
    <t>12:04:54</t>
  </si>
  <si>
    <t>20220927 12:04:59</t>
  </si>
  <si>
    <t>12:04:59</t>
  </si>
  <si>
    <t>20220927 12:05:04</t>
  </si>
  <si>
    <t>12:05:04</t>
  </si>
  <si>
    <t>20220927 12:05:09</t>
  </si>
  <si>
    <t>12:05:09</t>
  </si>
  <si>
    <t>20220927 12:05:14</t>
  </si>
  <si>
    <t>12:05:14</t>
  </si>
  <si>
    <t>20220927 12:05:19</t>
  </si>
  <si>
    <t>12:05:19</t>
  </si>
  <si>
    <t>20220927 12:05:24</t>
  </si>
  <si>
    <t>12:05:24</t>
  </si>
  <si>
    <t>20220927 12:05:29</t>
  </si>
  <si>
    <t>12:05:29</t>
  </si>
  <si>
    <t>20220927 12:05:34</t>
  </si>
  <si>
    <t>12:05:34</t>
  </si>
  <si>
    <t>20220927 12:05:39</t>
  </si>
  <si>
    <t>12:05:39</t>
  </si>
  <si>
    <t>20220927 12:05:44</t>
  </si>
  <si>
    <t>12:05:44</t>
  </si>
  <si>
    <t>20220927 12:05:49</t>
  </si>
  <si>
    <t>12:05:49</t>
  </si>
  <si>
    <t>20220927 12:12:28</t>
  </si>
  <si>
    <t>12:12:28</t>
  </si>
  <si>
    <t>a_n_70_119</t>
  </si>
  <si>
    <t>20220927 12:12:33</t>
  </si>
  <si>
    <t>12:12:33</t>
  </si>
  <si>
    <t>20220927 12:12:38</t>
  </si>
  <si>
    <t>12:12:38</t>
  </si>
  <si>
    <t>20220927 12:12:43</t>
  </si>
  <si>
    <t>12:12:43</t>
  </si>
  <si>
    <t>20220927 12:12:48</t>
  </si>
  <si>
    <t>12:12:48</t>
  </si>
  <si>
    <t>20220927 12:12:53</t>
  </si>
  <si>
    <t>12:12:53</t>
  </si>
  <si>
    <t>20220927 12:12:58</t>
  </si>
  <si>
    <t>12:12:58</t>
  </si>
  <si>
    <t>20220927 12:13:03</t>
  </si>
  <si>
    <t>12:13:03</t>
  </si>
  <si>
    <t>20220927 12:13:08</t>
  </si>
  <si>
    <t>12:13:08</t>
  </si>
  <si>
    <t>20220927 12:13:13</t>
  </si>
  <si>
    <t>12:13:13</t>
  </si>
  <si>
    <t>20220927 12:13:18</t>
  </si>
  <si>
    <t>12:13:18</t>
  </si>
  <si>
    <t>20220927 12:13:23</t>
  </si>
  <si>
    <t>12:13:23</t>
  </si>
  <si>
    <t>20220927 12:13:28</t>
  </si>
  <si>
    <t>12:13:28</t>
  </si>
  <si>
    <t>20220927 12:13:33</t>
  </si>
  <si>
    <t>12:13:33</t>
  </si>
  <si>
    <t>20220927 12:13:38</t>
  </si>
  <si>
    <t>12:13:38</t>
  </si>
  <si>
    <t>20220927 12:13:43</t>
  </si>
  <si>
    <t>12:13:43</t>
  </si>
  <si>
    <t>20220927 12:13:48</t>
  </si>
  <si>
    <t>12:13:48</t>
  </si>
  <si>
    <t>20220927 12:13:53</t>
  </si>
  <si>
    <t>12:13:53</t>
  </si>
  <si>
    <t>20220927 12:13:58</t>
  </si>
  <si>
    <t>12:13:58</t>
  </si>
  <si>
    <t>20220927 12:14:03</t>
  </si>
  <si>
    <t>12:14:03</t>
  </si>
  <si>
    <t>20220927 12:14:08</t>
  </si>
  <si>
    <t>12:14:08</t>
  </si>
  <si>
    <t>20220927 12:14:13</t>
  </si>
  <si>
    <t>12:14:13</t>
  </si>
  <si>
    <t>20220927 12:14:18</t>
  </si>
  <si>
    <t>12:14:18</t>
  </si>
  <si>
    <t>20220927 12:14:23</t>
  </si>
  <si>
    <t>12:14:23</t>
  </si>
  <si>
    <t>20220927 12:16:00</t>
  </si>
  <si>
    <t>12:16:00</t>
  </si>
  <si>
    <t>20220927 12:16:05</t>
  </si>
  <si>
    <t>12:16:05</t>
  </si>
  <si>
    <t>20220927 12:16:10</t>
  </si>
  <si>
    <t>12:16:10</t>
  </si>
  <si>
    <t>20220927 12:16:15</t>
  </si>
  <si>
    <t>12:16:15</t>
  </si>
  <si>
    <t>20220927 12:16:20</t>
  </si>
  <si>
    <t>12:16:20</t>
  </si>
  <si>
    <t>20220927 12:16:25</t>
  </si>
  <si>
    <t>12:16:25</t>
  </si>
  <si>
    <t>20220927 12:16:30</t>
  </si>
  <si>
    <t>12:16:30</t>
  </si>
  <si>
    <t>20220927 12:16:35</t>
  </si>
  <si>
    <t>12:16:35</t>
  </si>
  <si>
    <t>20220927 12:16:40</t>
  </si>
  <si>
    <t>12:16:40</t>
  </si>
  <si>
    <t>20220927 12:16:45</t>
  </si>
  <si>
    <t>12:16:45</t>
  </si>
  <si>
    <t>20220927 12:16:50</t>
  </si>
  <si>
    <t>12:16:50</t>
  </si>
  <si>
    <t>20220927 12:16:55</t>
  </si>
  <si>
    <t>12:16:55</t>
  </si>
  <si>
    <t>20220927 12:17:00</t>
  </si>
  <si>
    <t>12:17:00</t>
  </si>
  <si>
    <t>20220927 12:17:05</t>
  </si>
  <si>
    <t>12:17:05</t>
  </si>
  <si>
    <t>20220927 12:17:10</t>
  </si>
  <si>
    <t>12:17:10</t>
  </si>
  <si>
    <t>20220927 12:17:15</t>
  </si>
  <si>
    <t>12:17:15</t>
  </si>
  <si>
    <t>20220927 12:17:20</t>
  </si>
  <si>
    <t>12:17:20</t>
  </si>
  <si>
    <t>20220927 12:17:25</t>
  </si>
  <si>
    <t>12:17:25</t>
  </si>
  <si>
    <t>20220927 12:17:30</t>
  </si>
  <si>
    <t>12:17:30</t>
  </si>
  <si>
    <t>20220927 12:17:35</t>
  </si>
  <si>
    <t>12:17:35</t>
  </si>
  <si>
    <t>20220927 12:17:40</t>
  </si>
  <si>
    <t>12:17:40</t>
  </si>
  <si>
    <t>20220927 12:17:45</t>
  </si>
  <si>
    <t>12:17:45</t>
  </si>
  <si>
    <t>20220927 12:17:50</t>
  </si>
  <si>
    <t>12:17:50</t>
  </si>
  <si>
    <t>20220927 12:17:55</t>
  </si>
  <si>
    <t>12:17:55</t>
  </si>
  <si>
    <t>20220927 12:18:00</t>
  </si>
  <si>
    <t>12:18:00</t>
  </si>
  <si>
    <t>20220927 12:18:05</t>
  </si>
  <si>
    <t>12:18:05</t>
  </si>
  <si>
    <t>20220927 12:18:10</t>
  </si>
  <si>
    <t>12:18:10</t>
  </si>
  <si>
    <t>20220927 12:18:15</t>
  </si>
  <si>
    <t>12:18:15</t>
  </si>
  <si>
    <t>20220927 12:18:20</t>
  </si>
  <si>
    <t>12:18:20</t>
  </si>
  <si>
    <t>20220927 12:18:25</t>
  </si>
  <si>
    <t>12:18:25</t>
  </si>
  <si>
    <t>20220927 12:18:30</t>
  </si>
  <si>
    <t>12:18:30</t>
  </si>
  <si>
    <t>20220927 12:18:35</t>
  </si>
  <si>
    <t>12:18:35</t>
  </si>
  <si>
    <t>20220927 12:18:40</t>
  </si>
  <si>
    <t>12:18:40</t>
  </si>
  <si>
    <t>20220927 12:18:45</t>
  </si>
  <si>
    <t>12:18:45</t>
  </si>
  <si>
    <t>20220927 12:18:50</t>
  </si>
  <si>
    <t>12:18:50</t>
  </si>
  <si>
    <t>20220927 12:18:55</t>
  </si>
  <si>
    <t>12:18:55</t>
  </si>
  <si>
    <t>20220927 12:19:00</t>
  </si>
  <si>
    <t>12:19:00</t>
  </si>
  <si>
    <t>20220927 12:19:05</t>
  </si>
  <si>
    <t>12:19:05</t>
  </si>
  <si>
    <t>20220927 12:19:10</t>
  </si>
  <si>
    <t>12:19:10</t>
  </si>
  <si>
    <t>20220927 12:19:15</t>
  </si>
  <si>
    <t>12:19:15</t>
  </si>
  <si>
    <t>20220927 12:19:20</t>
  </si>
  <si>
    <t>12:19:20</t>
  </si>
  <si>
    <t>20220927 12:19:25</t>
  </si>
  <si>
    <t>12:19:25</t>
  </si>
  <si>
    <t>20220927 12:19:30</t>
  </si>
  <si>
    <t>12:19:30</t>
  </si>
  <si>
    <t>20220927 12:19:35</t>
  </si>
  <si>
    <t>12:19:35</t>
  </si>
  <si>
    <t>20220927 12:19:40</t>
  </si>
  <si>
    <t>12:19:40</t>
  </si>
  <si>
    <t>20220927 12:19:45</t>
  </si>
  <si>
    <t>12:19:45</t>
  </si>
  <si>
    <t>20220927 12:19:50</t>
  </si>
  <si>
    <t>12:19:50</t>
  </si>
  <si>
    <t>20220927 12:19:55</t>
  </si>
  <si>
    <t>12:19:55</t>
  </si>
  <si>
    <t>20220927 12:20:00</t>
  </si>
  <si>
    <t>12:20:00</t>
  </si>
  <si>
    <t>20220927 12:20:05</t>
  </si>
  <si>
    <t>12:20:05</t>
  </si>
  <si>
    <t>20220927 12:20:10</t>
  </si>
  <si>
    <t>12:20:10</t>
  </si>
  <si>
    <t>20220927 12:20:15</t>
  </si>
  <si>
    <t>12:20:15</t>
  </si>
  <si>
    <t>20220927 12:20:20</t>
  </si>
  <si>
    <t>12:20:20</t>
  </si>
  <si>
    <t>20220927 12:20:25</t>
  </si>
  <si>
    <t>12:20:25</t>
  </si>
  <si>
    <t>20220927 12:20:30</t>
  </si>
  <si>
    <t>12:20:30</t>
  </si>
  <si>
    <t>20220927 12:20:35</t>
  </si>
  <si>
    <t>12:20:35</t>
  </si>
  <si>
    <t>20220927 12:20:40</t>
  </si>
  <si>
    <t>12:20:40</t>
  </si>
  <si>
    <t>20220927 12:20:45</t>
  </si>
  <si>
    <t>12:20:45</t>
  </si>
  <si>
    <t>20220927 12:20:50</t>
  </si>
  <si>
    <t>12:20:50</t>
  </si>
  <si>
    <t>20220927 12:20:55</t>
  </si>
  <si>
    <t>12:20:55</t>
  </si>
  <si>
    <t>20220927 12:21:00</t>
  </si>
  <si>
    <t>12:21:00</t>
  </si>
  <si>
    <t>20220927 12:21:05</t>
  </si>
  <si>
    <t>12:21:05</t>
  </si>
  <si>
    <t>20220927 12:21:10</t>
  </si>
  <si>
    <t>12:21:10</t>
  </si>
  <si>
    <t>20220927 12:21:15</t>
  </si>
  <si>
    <t>12:21:15</t>
  </si>
  <si>
    <t>20220927 12:21:20</t>
  </si>
  <si>
    <t>12:21:20</t>
  </si>
  <si>
    <t>20220927 12:21:25</t>
  </si>
  <si>
    <t>12:21:25</t>
  </si>
  <si>
    <t>20220927 12:21:30</t>
  </si>
  <si>
    <t>12:21:30</t>
  </si>
  <si>
    <t>20220927 12:21:35</t>
  </si>
  <si>
    <t>12:21:35</t>
  </si>
  <si>
    <t>20220927 12:21:39</t>
  </si>
  <si>
    <t>12:21:39</t>
  </si>
  <si>
    <t>20220927 12:21:45</t>
  </si>
  <si>
    <t>12:21:45</t>
  </si>
  <si>
    <t>20220927 12:21:49</t>
  </si>
  <si>
    <t>12:21:49</t>
  </si>
  <si>
    <t>20220927 12:21:54</t>
  </si>
  <si>
    <t>12:21:54</t>
  </si>
  <si>
    <t>20220927 12:31:32</t>
  </si>
  <si>
    <t>12:31:32</t>
  </si>
  <si>
    <t>a_n_35_113</t>
  </si>
  <si>
    <t>20220927 12:31:37</t>
  </si>
  <si>
    <t>12:31:37</t>
  </si>
  <si>
    <t>20220927 12:31:42</t>
  </si>
  <si>
    <t>12:31:42</t>
  </si>
  <si>
    <t>20220927 12:31:47</t>
  </si>
  <si>
    <t>12:31:47</t>
  </si>
  <si>
    <t>20220927 12:31:52</t>
  </si>
  <si>
    <t>12:31:52</t>
  </si>
  <si>
    <t>20220927 12:31:57</t>
  </si>
  <si>
    <t>12:31:57</t>
  </si>
  <si>
    <t>20220927 12:32:02</t>
  </si>
  <si>
    <t>12:32:02</t>
  </si>
  <si>
    <t>20220927 12:32:07</t>
  </si>
  <si>
    <t>12:32:07</t>
  </si>
  <si>
    <t>20220927 12:32:12</t>
  </si>
  <si>
    <t>12:32:12</t>
  </si>
  <si>
    <t>20220927 12:32:17</t>
  </si>
  <si>
    <t>12:32:17</t>
  </si>
  <si>
    <t>20220927 12:32:22</t>
  </si>
  <si>
    <t>12:32:22</t>
  </si>
  <si>
    <t>20220927 12:32:27</t>
  </si>
  <si>
    <t>12:32:27</t>
  </si>
  <si>
    <t>20220927 12:32:32</t>
  </si>
  <si>
    <t>12:32:32</t>
  </si>
  <si>
    <t>20220927 12:32:37</t>
  </si>
  <si>
    <t>12:32:37</t>
  </si>
  <si>
    <t>20220927 12:32:42</t>
  </si>
  <si>
    <t>12:32:42</t>
  </si>
  <si>
    <t>20220927 12:32:47</t>
  </si>
  <si>
    <t>12:32:47</t>
  </si>
  <si>
    <t>20220927 12:32:52</t>
  </si>
  <si>
    <t>12:32:52</t>
  </si>
  <si>
    <t>20220927 12:32:57</t>
  </si>
  <si>
    <t>12:32:57</t>
  </si>
  <si>
    <t>20220927 12:33:02</t>
  </si>
  <si>
    <t>12:33:02</t>
  </si>
  <si>
    <t>20220927 12:33:07</t>
  </si>
  <si>
    <t>12:33:07</t>
  </si>
  <si>
    <t>20220927 12:33:12</t>
  </si>
  <si>
    <t>12:33:12</t>
  </si>
  <si>
    <t>20220927 12:33:17</t>
  </si>
  <si>
    <t>12:33:17</t>
  </si>
  <si>
    <t>20220927 12:33:22</t>
  </si>
  <si>
    <t>12:33:22</t>
  </si>
  <si>
    <t>20220927 12:33:27</t>
  </si>
  <si>
    <t>12:33:27</t>
  </si>
  <si>
    <t>20220927 12:35:04</t>
  </si>
  <si>
    <t>12:35:04</t>
  </si>
  <si>
    <t>20220927 12:35:09</t>
  </si>
  <si>
    <t>12:35:09</t>
  </si>
  <si>
    <t>20220927 12:35:14</t>
  </si>
  <si>
    <t>12:35:14</t>
  </si>
  <si>
    <t>20220927 12:35:19</t>
  </si>
  <si>
    <t>12:35:19</t>
  </si>
  <si>
    <t>20220927 12:35:24</t>
  </si>
  <si>
    <t>12:35:24</t>
  </si>
  <si>
    <t>20220927 12:35:29</t>
  </si>
  <si>
    <t>12:35:29</t>
  </si>
  <si>
    <t>20220927 12:35:34</t>
  </si>
  <si>
    <t>12:35:34</t>
  </si>
  <si>
    <t>20220927 12:35:39</t>
  </si>
  <si>
    <t>12:35:39</t>
  </si>
  <si>
    <t>20220927 12:35:44</t>
  </si>
  <si>
    <t>12:35:44</t>
  </si>
  <si>
    <t>20220927 12:35:49</t>
  </si>
  <si>
    <t>12:35:49</t>
  </si>
  <si>
    <t>20220927 12:35:54</t>
  </si>
  <si>
    <t>12:35:54</t>
  </si>
  <si>
    <t>20220927 12:35:59</t>
  </si>
  <si>
    <t>12:35:59</t>
  </si>
  <si>
    <t>20220927 12:36:04</t>
  </si>
  <si>
    <t>12:36:04</t>
  </si>
  <si>
    <t>20220927 12:36:09</t>
  </si>
  <si>
    <t>12:36:09</t>
  </si>
  <si>
    <t>20220927 12:36:14</t>
  </si>
  <si>
    <t>12:36:14</t>
  </si>
  <si>
    <t>20220927 12:36:19</t>
  </si>
  <si>
    <t>12:36:19</t>
  </si>
  <si>
    <t>20220927 12:36:24</t>
  </si>
  <si>
    <t>12:36:24</t>
  </si>
  <si>
    <t>20220927 12:36:29</t>
  </si>
  <si>
    <t>12:36:29</t>
  </si>
  <si>
    <t>20220927 12:36:34</t>
  </si>
  <si>
    <t>12:36:34</t>
  </si>
  <si>
    <t>20220927 12:36:39</t>
  </si>
  <si>
    <t>12:36:39</t>
  </si>
  <si>
    <t>20220927 12:36:44</t>
  </si>
  <si>
    <t>12:36:44</t>
  </si>
  <si>
    <t>20220927 12:36:49</t>
  </si>
  <si>
    <t>12:36:49</t>
  </si>
  <si>
    <t>20220927 12:36:54</t>
  </si>
  <si>
    <t>12:36:54</t>
  </si>
  <si>
    <t>20220927 12:36:59</t>
  </si>
  <si>
    <t>12:36:59</t>
  </si>
  <si>
    <t>20220927 12:37:04</t>
  </si>
  <si>
    <t>12:37:04</t>
  </si>
  <si>
    <t>20220927 12:37:09</t>
  </si>
  <si>
    <t>12:37:09</t>
  </si>
  <si>
    <t>20220927 12:37:14</t>
  </si>
  <si>
    <t>12:37:14</t>
  </si>
  <si>
    <t>20220927 12:37:19</t>
  </si>
  <si>
    <t>12:37:19</t>
  </si>
  <si>
    <t>20220927 12:37:24</t>
  </si>
  <si>
    <t>12:37:24</t>
  </si>
  <si>
    <t>20220927 12:37:29</t>
  </si>
  <si>
    <t>12:37:29</t>
  </si>
  <si>
    <t>20220927 12:37:34</t>
  </si>
  <si>
    <t>12:37:34</t>
  </si>
  <si>
    <t>20220927 12:37:39</t>
  </si>
  <si>
    <t>12:37:39</t>
  </si>
  <si>
    <t>20220927 12:37:44</t>
  </si>
  <si>
    <t>12:37:44</t>
  </si>
  <si>
    <t>20220927 12:37:49</t>
  </si>
  <si>
    <t>12:37:49</t>
  </si>
  <si>
    <t>20220927 12:37:54</t>
  </si>
  <si>
    <t>12:37:54</t>
  </si>
  <si>
    <t>20220927 12:37:59</t>
  </si>
  <si>
    <t>12:37:59</t>
  </si>
  <si>
    <t>20220927 12:38:04</t>
  </si>
  <si>
    <t>12:38:04</t>
  </si>
  <si>
    <t>20220927 12:38:09</t>
  </si>
  <si>
    <t>12:38:09</t>
  </si>
  <si>
    <t>20220927 12:38:14</t>
  </si>
  <si>
    <t>12:38:14</t>
  </si>
  <si>
    <t>20220927 12:38:19</t>
  </si>
  <si>
    <t>12:38:19</t>
  </si>
  <si>
    <t>20220927 12:38:24</t>
  </si>
  <si>
    <t>12:38:24</t>
  </si>
  <si>
    <t>20220927 12:38:29</t>
  </si>
  <si>
    <t>12:38:29</t>
  </si>
  <si>
    <t>20220927 12:38:34</t>
  </si>
  <si>
    <t>12:38:34</t>
  </si>
  <si>
    <t>20220927 12:38:39</t>
  </si>
  <si>
    <t>12:38:39</t>
  </si>
  <si>
    <t>20220927 12:38:44</t>
  </si>
  <si>
    <t>12:38:44</t>
  </si>
  <si>
    <t>20220927 12:38:49</t>
  </si>
  <si>
    <t>12:38:49</t>
  </si>
  <si>
    <t>20220927 12:38:54</t>
  </si>
  <si>
    <t>12:38:54</t>
  </si>
  <si>
    <t>20220927 12:38:59</t>
  </si>
  <si>
    <t>12:38:59</t>
  </si>
  <si>
    <t>20220927 12:39:04</t>
  </si>
  <si>
    <t>12:39:04</t>
  </si>
  <si>
    <t>20220927 12:39:09</t>
  </si>
  <si>
    <t>12:39:09</t>
  </si>
  <si>
    <t>20220927 12:39:14</t>
  </si>
  <si>
    <t>12:39:14</t>
  </si>
  <si>
    <t>20220927 12:39:19</t>
  </si>
  <si>
    <t>12:39:19</t>
  </si>
  <si>
    <t>20220927 12:39:24</t>
  </si>
  <si>
    <t>12:39:24</t>
  </si>
  <si>
    <t>20220927 12:39:29</t>
  </si>
  <si>
    <t>12:39:29</t>
  </si>
  <si>
    <t>20220927 12:39:34</t>
  </si>
  <si>
    <t>12:39:34</t>
  </si>
  <si>
    <t>20220927 12:39:39</t>
  </si>
  <si>
    <t>12:39:39</t>
  </si>
  <si>
    <t>20220927 12:39:44</t>
  </si>
  <si>
    <t>12:39:44</t>
  </si>
  <si>
    <t>20220927 12:39:49</t>
  </si>
  <si>
    <t>12:39:49</t>
  </si>
  <si>
    <t>20220927 12:39:54</t>
  </si>
  <si>
    <t>12:39:54</t>
  </si>
  <si>
    <t>20220927 12:39:59</t>
  </si>
  <si>
    <t>12:39:59</t>
  </si>
  <si>
    <t>20220927 12:40:04</t>
  </si>
  <si>
    <t>12:40:04</t>
  </si>
  <si>
    <t>20220927 12:40:09</t>
  </si>
  <si>
    <t>12:40:09</t>
  </si>
  <si>
    <t>20220927 12:40:14</t>
  </si>
  <si>
    <t>12:40:14</t>
  </si>
  <si>
    <t>20220927 12:40:19</t>
  </si>
  <si>
    <t>12:40:19</t>
  </si>
  <si>
    <t>20220927 12:40:24</t>
  </si>
  <si>
    <t>12:40:24</t>
  </si>
  <si>
    <t>20220927 12:40:28</t>
  </si>
  <si>
    <t>12:40:28</t>
  </si>
  <si>
    <t>20220927 12:40:33</t>
  </si>
  <si>
    <t>12:40:33</t>
  </si>
  <si>
    <t>20220927 12:40:38</t>
  </si>
  <si>
    <t>12:40:38</t>
  </si>
  <si>
    <t>20220927 12:40:43</t>
  </si>
  <si>
    <t>12:40:43</t>
  </si>
  <si>
    <t>20220927 12:40:48</t>
  </si>
  <si>
    <t>12:40:48</t>
  </si>
  <si>
    <t>20220927 12:40:53</t>
  </si>
  <si>
    <t>12:40:53</t>
  </si>
  <si>
    <t>20220927 12:40:58</t>
  </si>
  <si>
    <t>12:40:58</t>
  </si>
  <si>
    <t>20220927 12:47:34</t>
  </si>
  <si>
    <t>12:47:34</t>
  </si>
  <si>
    <t>a_y_210_96</t>
  </si>
  <si>
    <t>20220927 12:47:39</t>
  </si>
  <si>
    <t>12:47:39</t>
  </si>
  <si>
    <t>20220927 12:47:44</t>
  </si>
  <si>
    <t>12:47:44</t>
  </si>
  <si>
    <t>20220927 12:47:49</t>
  </si>
  <si>
    <t>12:47:49</t>
  </si>
  <si>
    <t>20220927 12:47:54</t>
  </si>
  <si>
    <t>12:47:54</t>
  </si>
  <si>
    <t>20220927 12:47:59</t>
  </si>
  <si>
    <t>12:47:59</t>
  </si>
  <si>
    <t>20220927 12:48:04</t>
  </si>
  <si>
    <t>12:48:04</t>
  </si>
  <si>
    <t>20220927 12:48:09</t>
  </si>
  <si>
    <t>12:48:09</t>
  </si>
  <si>
    <t>20220927 12:48:14</t>
  </si>
  <si>
    <t>12:48:14</t>
  </si>
  <si>
    <t>20220927 12:48:19</t>
  </si>
  <si>
    <t>12:48:19</t>
  </si>
  <si>
    <t>20220927 12:48:24</t>
  </si>
  <si>
    <t>12:48:24</t>
  </si>
  <si>
    <t>20220927 12:48:29</t>
  </si>
  <si>
    <t>12:48:29</t>
  </si>
  <si>
    <t>20220927 12:48:34</t>
  </si>
  <si>
    <t>12:48:34</t>
  </si>
  <si>
    <t>20220927 12:48:39</t>
  </si>
  <si>
    <t>12:48:39</t>
  </si>
  <si>
    <t>20220927 12:48:44</t>
  </si>
  <si>
    <t>12:48:44</t>
  </si>
  <si>
    <t>20220927 12:48:49</t>
  </si>
  <si>
    <t>12:48:49</t>
  </si>
  <si>
    <t>20220927 12:48:54</t>
  </si>
  <si>
    <t>12:48:54</t>
  </si>
  <si>
    <t>20220927 12:48:59</t>
  </si>
  <si>
    <t>12:48:59</t>
  </si>
  <si>
    <t>20220927 12:49:04</t>
  </si>
  <si>
    <t>12:49:04</t>
  </si>
  <si>
    <t>20220927 12:49:09</t>
  </si>
  <si>
    <t>12:49:09</t>
  </si>
  <si>
    <t>20220927 12:49:14</t>
  </si>
  <si>
    <t>12:49:14</t>
  </si>
  <si>
    <t>20220927 12:49:19</t>
  </si>
  <si>
    <t>12:49:19</t>
  </si>
  <si>
    <t>20220927 12:49:24</t>
  </si>
  <si>
    <t>12:49:24</t>
  </si>
  <si>
    <t>20220927 12:49:29</t>
  </si>
  <si>
    <t>12:49:29</t>
  </si>
  <si>
    <t>20220927 12:51:06</t>
  </si>
  <si>
    <t>12:51:06</t>
  </si>
  <si>
    <t>20220927 12:51:11</t>
  </si>
  <si>
    <t>12:51:11</t>
  </si>
  <si>
    <t>20220927 12:51:16</t>
  </si>
  <si>
    <t>12:51:16</t>
  </si>
  <si>
    <t>20220927 12:51:21</t>
  </si>
  <si>
    <t>12:51:21</t>
  </si>
  <si>
    <t>20220927 12:51:26</t>
  </si>
  <si>
    <t>12:51:26</t>
  </si>
  <si>
    <t>20220927 12:51:31</t>
  </si>
  <si>
    <t>12:51:31</t>
  </si>
  <si>
    <t>20220927 12:51:36</t>
  </si>
  <si>
    <t>12:51:36</t>
  </si>
  <si>
    <t>20220927 12:51:41</t>
  </si>
  <si>
    <t>12:51:41</t>
  </si>
  <si>
    <t>20220927 12:51:46</t>
  </si>
  <si>
    <t>12:51:46</t>
  </si>
  <si>
    <t>20220927 12:51:51</t>
  </si>
  <si>
    <t>12:51:51</t>
  </si>
  <si>
    <t>20220927 12:51:56</t>
  </si>
  <si>
    <t>12:51:56</t>
  </si>
  <si>
    <t>20220927 12:52:01</t>
  </si>
  <si>
    <t>12:52:01</t>
  </si>
  <si>
    <t>20220927 12:52:06</t>
  </si>
  <si>
    <t>12:52:06</t>
  </si>
  <si>
    <t>20220927 12:52:11</t>
  </si>
  <si>
    <t>12:52:11</t>
  </si>
  <si>
    <t>20220927 12:52:16</t>
  </si>
  <si>
    <t>12:52:16</t>
  </si>
  <si>
    <t>20220927 12:52:21</t>
  </si>
  <si>
    <t>12:52:21</t>
  </si>
  <si>
    <t>20220927 12:52:26</t>
  </si>
  <si>
    <t>12:52:26</t>
  </si>
  <si>
    <t>20220927 12:52:31</t>
  </si>
  <si>
    <t>12:52:31</t>
  </si>
  <si>
    <t>20220927 12:52:36</t>
  </si>
  <si>
    <t>12:52:36</t>
  </si>
  <si>
    <t>20220927 12:52:41</t>
  </si>
  <si>
    <t>12:52:41</t>
  </si>
  <si>
    <t>20220927 12:52:46</t>
  </si>
  <si>
    <t>12:52:46</t>
  </si>
  <si>
    <t>20220927 12:52:51</t>
  </si>
  <si>
    <t>12:52:51</t>
  </si>
  <si>
    <t>20220927 12:52:56</t>
  </si>
  <si>
    <t>12:52:56</t>
  </si>
  <si>
    <t>20220927 12:53:01</t>
  </si>
  <si>
    <t>12:53:01</t>
  </si>
  <si>
    <t>20220927 12:53:06</t>
  </si>
  <si>
    <t>12:53:06</t>
  </si>
  <si>
    <t>20220927 12:53:11</t>
  </si>
  <si>
    <t>12:53:11</t>
  </si>
  <si>
    <t>20220927 12:53:16</t>
  </si>
  <si>
    <t>12:53:16</t>
  </si>
  <si>
    <t>20220927 12:53:21</t>
  </si>
  <si>
    <t>12:53:21</t>
  </si>
  <si>
    <t>20220927 12:53:26</t>
  </si>
  <si>
    <t>12:53:26</t>
  </si>
  <si>
    <t>20220927 12:53:31</t>
  </si>
  <si>
    <t>12:53:31</t>
  </si>
  <si>
    <t>20220927 12:53:36</t>
  </si>
  <si>
    <t>12:53:36</t>
  </si>
  <si>
    <t>20220927 12:53:41</t>
  </si>
  <si>
    <t>12:53:41</t>
  </si>
  <si>
    <t>20220927 12:53:46</t>
  </si>
  <si>
    <t>12:53:46</t>
  </si>
  <si>
    <t>20220927 12:53:51</t>
  </si>
  <si>
    <t>12:53:51</t>
  </si>
  <si>
    <t>20220927 12:53:56</t>
  </si>
  <si>
    <t>12:53:56</t>
  </si>
  <si>
    <t>20220927 12:54:01</t>
  </si>
  <si>
    <t>12:54:01</t>
  </si>
  <si>
    <t>20220927 12:54:06</t>
  </si>
  <si>
    <t>12:54:06</t>
  </si>
  <si>
    <t>20220927 12:54:11</t>
  </si>
  <si>
    <t>12:54:11</t>
  </si>
  <si>
    <t>20220927 12:54:16</t>
  </si>
  <si>
    <t>12:54:16</t>
  </si>
  <si>
    <t>20220927 12:54:21</t>
  </si>
  <si>
    <t>12:54:21</t>
  </si>
  <si>
    <t>20220927 12:54:26</t>
  </si>
  <si>
    <t>12:54:26</t>
  </si>
  <si>
    <t>20220927 12:54:31</t>
  </si>
  <si>
    <t>12:54:31</t>
  </si>
  <si>
    <t>20220927 12:54:36</t>
  </si>
  <si>
    <t>12:54:36</t>
  </si>
  <si>
    <t>20220927 12:54:41</t>
  </si>
  <si>
    <t>12:54:41</t>
  </si>
  <si>
    <t>20220927 12:54:46</t>
  </si>
  <si>
    <t>12:54:46</t>
  </si>
  <si>
    <t>20220927 12:54:51</t>
  </si>
  <si>
    <t>12:54:51</t>
  </si>
  <si>
    <t>20220927 12:54:56</t>
  </si>
  <si>
    <t>12:54:56</t>
  </si>
  <si>
    <t>20220927 12:55:01</t>
  </si>
  <si>
    <t>12:55:01</t>
  </si>
  <si>
    <t>20220927 12:55:06</t>
  </si>
  <si>
    <t>12:55:06</t>
  </si>
  <si>
    <t>20220927 12:55:11</t>
  </si>
  <si>
    <t>12:55:11</t>
  </si>
  <si>
    <t>20220927 12:55:16</t>
  </si>
  <si>
    <t>12:55:16</t>
  </si>
  <si>
    <t>20220927 12:55:21</t>
  </si>
  <si>
    <t>12:55:21</t>
  </si>
  <si>
    <t>20220927 12:55:26</t>
  </si>
  <si>
    <t>12:55:26</t>
  </si>
  <si>
    <t>20220927 12:55:31</t>
  </si>
  <si>
    <t>12:55:31</t>
  </si>
  <si>
    <t>20220927 12:55:36</t>
  </si>
  <si>
    <t>12:55:36</t>
  </si>
  <si>
    <t>20220927 12:55:41</t>
  </si>
  <si>
    <t>12:55:41</t>
  </si>
  <si>
    <t>20220927 12:55:46</t>
  </si>
  <si>
    <t>12:55:46</t>
  </si>
  <si>
    <t>20220927 12:55:51</t>
  </si>
  <si>
    <t>12:55:51</t>
  </si>
  <si>
    <t>20220927 12:55:56</t>
  </si>
  <si>
    <t>12:55:56</t>
  </si>
  <si>
    <t>20220927 12:56:01</t>
  </si>
  <si>
    <t>12:56:01</t>
  </si>
  <si>
    <t>20220927 12:56:06</t>
  </si>
  <si>
    <t>12:56:06</t>
  </si>
  <si>
    <t>20220927 12:56:11</t>
  </si>
  <si>
    <t>12:56:11</t>
  </si>
  <si>
    <t>20220927 12:56:16</t>
  </si>
  <si>
    <t>12:56:16</t>
  </si>
  <si>
    <t>20220927 12:56:21</t>
  </si>
  <si>
    <t>12:56:21</t>
  </si>
  <si>
    <t>20220927 12:56:26</t>
  </si>
  <si>
    <t>12:56:26</t>
  </si>
  <si>
    <t>20220927 12:56:31</t>
  </si>
  <si>
    <t>12:56:31</t>
  </si>
  <si>
    <t>20220927 12:56:35</t>
  </si>
  <si>
    <t>12:56:35</t>
  </si>
  <si>
    <t>20220927 12:56:40</t>
  </si>
  <si>
    <t>12:56:40</t>
  </si>
  <si>
    <t>20220927 12:56:45</t>
  </si>
  <si>
    <t>12:56:45</t>
  </si>
  <si>
    <t>20220927 12:56:50</t>
  </si>
  <si>
    <t>12:56:50</t>
  </si>
  <si>
    <t>20220927 12:56:55</t>
  </si>
  <si>
    <t>12:56:55</t>
  </si>
  <si>
    <t>20220927 12:57:00</t>
  </si>
  <si>
    <t>12:57:00</t>
  </si>
  <si>
    <t>20220927 13:06:50</t>
  </si>
  <si>
    <t>13:06:50</t>
  </si>
  <si>
    <t>a_n_140_126</t>
  </si>
  <si>
    <t>20220927 13:06:55</t>
  </si>
  <si>
    <t>13:06:55</t>
  </si>
  <si>
    <t>20220927 13:07:00</t>
  </si>
  <si>
    <t>13:07:00</t>
  </si>
  <si>
    <t>20220927 13:07:05</t>
  </si>
  <si>
    <t>13:07:05</t>
  </si>
  <si>
    <t>20220927 13:07:10</t>
  </si>
  <si>
    <t>13:07:10</t>
  </si>
  <si>
    <t>20220927 13:07:15</t>
  </si>
  <si>
    <t>13:07:15</t>
  </si>
  <si>
    <t>20220927 13:07:20</t>
  </si>
  <si>
    <t>13:07:20</t>
  </si>
  <si>
    <t>20220927 13:07:25</t>
  </si>
  <si>
    <t>13:07:25</t>
  </si>
  <si>
    <t>20220927 13:07:30</t>
  </si>
  <si>
    <t>13:07:30</t>
  </si>
  <si>
    <t>20220927 13:07:35</t>
  </si>
  <si>
    <t>13:07:35</t>
  </si>
  <si>
    <t>20220927 13:07:40</t>
  </si>
  <si>
    <t>13:07:40</t>
  </si>
  <si>
    <t>20220927 13:07:45</t>
  </si>
  <si>
    <t>13:07:45</t>
  </si>
  <si>
    <t>20220927 13:07:50</t>
  </si>
  <si>
    <t>13:07:50</t>
  </si>
  <si>
    <t>20220927 13:07:54</t>
  </si>
  <si>
    <t>13:07:54</t>
  </si>
  <si>
    <t>20220927 13:08:00</t>
  </si>
  <si>
    <t>13:08:00</t>
  </si>
  <si>
    <t>20220927 13:08:05</t>
  </si>
  <si>
    <t>13:08:05</t>
  </si>
  <si>
    <t>20220927 13:08:09</t>
  </si>
  <si>
    <t>13:08:09</t>
  </si>
  <si>
    <t>20220927 13:08:14</t>
  </si>
  <si>
    <t>13:08:14</t>
  </si>
  <si>
    <t>20220927 13:08:19</t>
  </si>
  <si>
    <t>13:08:19</t>
  </si>
  <si>
    <t>20220927 13:08:24</t>
  </si>
  <si>
    <t>13:08:24</t>
  </si>
  <si>
    <t>20220927 13:08:29</t>
  </si>
  <si>
    <t>13:08:29</t>
  </si>
  <si>
    <t>20220927 13:08:34</t>
  </si>
  <si>
    <t>13:08:34</t>
  </si>
  <si>
    <t>20220927 13:08:39</t>
  </si>
  <si>
    <t>13:08:39</t>
  </si>
  <si>
    <t>20220927 13:08:44</t>
  </si>
  <si>
    <t>13:08:44</t>
  </si>
  <si>
    <t>20220927 13:10:21</t>
  </si>
  <si>
    <t>13:10:21</t>
  </si>
  <si>
    <t>20220927 13:10:26</t>
  </si>
  <si>
    <t>13:10:26</t>
  </si>
  <si>
    <t>20220927 13:10:31</t>
  </si>
  <si>
    <t>13:10:31</t>
  </si>
  <si>
    <t>20220927 13:10:36</t>
  </si>
  <si>
    <t>13:10:36</t>
  </si>
  <si>
    <t>20220927 13:10:41</t>
  </si>
  <si>
    <t>13:10:41</t>
  </si>
  <si>
    <t>20220927 13:10:46</t>
  </si>
  <si>
    <t>13:10:46</t>
  </si>
  <si>
    <t>20220927 13:10:51</t>
  </si>
  <si>
    <t>13:10:51</t>
  </si>
  <si>
    <t>20220927 13:10:56</t>
  </si>
  <si>
    <t>13:10:56</t>
  </si>
  <si>
    <t>20220927 13:11:01</t>
  </si>
  <si>
    <t>13:11:01</t>
  </si>
  <si>
    <t>20220927 13:11:06</t>
  </si>
  <si>
    <t>13:11:06</t>
  </si>
  <si>
    <t>20220927 13:11:11</t>
  </si>
  <si>
    <t>13:11:11</t>
  </si>
  <si>
    <t>20220927 13:11:16</t>
  </si>
  <si>
    <t>13:11:16</t>
  </si>
  <si>
    <t>20220927 13:11:21</t>
  </si>
  <si>
    <t>13:11:21</t>
  </si>
  <si>
    <t>20220927 13:11:26</t>
  </si>
  <si>
    <t>13:11:26</t>
  </si>
  <si>
    <t>20220927 13:11:31</t>
  </si>
  <si>
    <t>13:11:31</t>
  </si>
  <si>
    <t>20220927 13:11:36</t>
  </si>
  <si>
    <t>13:11:36</t>
  </si>
  <si>
    <t>20220927 13:11:41</t>
  </si>
  <si>
    <t>13:11:41</t>
  </si>
  <si>
    <t>20220927 13:11:46</t>
  </si>
  <si>
    <t>13:11:46</t>
  </si>
  <si>
    <t>20220927 13:11:51</t>
  </si>
  <si>
    <t>13:11:51</t>
  </si>
  <si>
    <t>20220927 13:11:56</t>
  </si>
  <si>
    <t>13:11:56</t>
  </si>
  <si>
    <t>20220927 13:12:01</t>
  </si>
  <si>
    <t>13:12:01</t>
  </si>
  <si>
    <t>20220927 13:12:06</t>
  </si>
  <si>
    <t>13:12:06</t>
  </si>
  <si>
    <t>20220927 13:12:11</t>
  </si>
  <si>
    <t>13:12:11</t>
  </si>
  <si>
    <t>20220927 13:12:16</t>
  </si>
  <si>
    <t>13:12:16</t>
  </si>
  <si>
    <t>20220927 13:12:21</t>
  </si>
  <si>
    <t>13:12:21</t>
  </si>
  <si>
    <t>20220927 13:12:26</t>
  </si>
  <si>
    <t>13:12:26</t>
  </si>
  <si>
    <t>20220927 13:12:31</t>
  </si>
  <si>
    <t>13:12:31</t>
  </si>
  <si>
    <t>20220927 13:12:36</t>
  </si>
  <si>
    <t>13:12:36</t>
  </si>
  <si>
    <t>20220927 13:12:41</t>
  </si>
  <si>
    <t>13:12:41</t>
  </si>
  <si>
    <t>20220927 13:12:46</t>
  </si>
  <si>
    <t>13:12:46</t>
  </si>
  <si>
    <t>20220927 13:12:51</t>
  </si>
  <si>
    <t>13:12:51</t>
  </si>
  <si>
    <t>20220927 13:12:56</t>
  </si>
  <si>
    <t>13:12:56</t>
  </si>
  <si>
    <t>20220927 13:13:01</t>
  </si>
  <si>
    <t>13:13:01</t>
  </si>
  <si>
    <t>20220927 13:13:06</t>
  </si>
  <si>
    <t>13:13:06</t>
  </si>
  <si>
    <t>20220927 13:13:11</t>
  </si>
  <si>
    <t>13:13:11</t>
  </si>
  <si>
    <t>20220927 13:13:16</t>
  </si>
  <si>
    <t>13:13:16</t>
  </si>
  <si>
    <t>20220927 13:13:21</t>
  </si>
  <si>
    <t>13:13:21</t>
  </si>
  <si>
    <t>20220927 13:13:26</t>
  </si>
  <si>
    <t>13:13:26</t>
  </si>
  <si>
    <t>20220927 13:13:31</t>
  </si>
  <si>
    <t>13:13:31</t>
  </si>
  <si>
    <t>20220927 13:13:36</t>
  </si>
  <si>
    <t>13:13:36</t>
  </si>
  <si>
    <t>20220927 13:13:41</t>
  </si>
  <si>
    <t>13:13:41</t>
  </si>
  <si>
    <t>20220927 13:13:46</t>
  </si>
  <si>
    <t>13:13:46</t>
  </si>
  <si>
    <t>20220927 13:13:51</t>
  </si>
  <si>
    <t>13:13:51</t>
  </si>
  <si>
    <t>20220927 13:13:56</t>
  </si>
  <si>
    <t>13:13:56</t>
  </si>
  <si>
    <t>20220927 13:14:01</t>
  </si>
  <si>
    <t>13:14:01</t>
  </si>
  <si>
    <t>20220927 13:14:06</t>
  </si>
  <si>
    <t>13:14:06</t>
  </si>
  <si>
    <t>20220927 13:14:11</t>
  </si>
  <si>
    <t>13:14:11</t>
  </si>
  <si>
    <t>20220927 13:14:16</t>
  </si>
  <si>
    <t>13:14:16</t>
  </si>
  <si>
    <t>20220927 13:14:21</t>
  </si>
  <si>
    <t>13:14:21</t>
  </si>
  <si>
    <t>20220927 13:14:26</t>
  </si>
  <si>
    <t>13:14:26</t>
  </si>
  <si>
    <t>20220927 13:14:31</t>
  </si>
  <si>
    <t>13:14:31</t>
  </si>
  <si>
    <t>20220927 13:14:36</t>
  </si>
  <si>
    <t>13:14:36</t>
  </si>
  <si>
    <t>20220927 13:14:41</t>
  </si>
  <si>
    <t>13:14:41</t>
  </si>
  <si>
    <t>20220927 13:14:46</t>
  </si>
  <si>
    <t>13:14:46</t>
  </si>
  <si>
    <t>20220927 13:14:51</t>
  </si>
  <si>
    <t>13:14:51</t>
  </si>
  <si>
    <t>20220927 13:14:56</t>
  </si>
  <si>
    <t>13:14:56</t>
  </si>
  <si>
    <t>20220927 13:15:01</t>
  </si>
  <si>
    <t>13:15:01</t>
  </si>
  <si>
    <t>20220927 13:15:06</t>
  </si>
  <si>
    <t>13:15:06</t>
  </si>
  <si>
    <t>20220927 13:15:11</t>
  </si>
  <si>
    <t>13:15:11</t>
  </si>
  <si>
    <t>20220927 13:15:16</t>
  </si>
  <si>
    <t>13:15:16</t>
  </si>
  <si>
    <t>20220927 13:15:21</t>
  </si>
  <si>
    <t>13:15:21</t>
  </si>
  <si>
    <t>20220927 13:15:26</t>
  </si>
  <si>
    <t>13:15:26</t>
  </si>
  <si>
    <t>20220927 13:15:31</t>
  </si>
  <si>
    <t>13:15:31</t>
  </si>
  <si>
    <t>20220927 13:15:36</t>
  </si>
  <si>
    <t>13:15:36</t>
  </si>
  <si>
    <t>20220927 13:15:41</t>
  </si>
  <si>
    <t>13:15:41</t>
  </si>
  <si>
    <t>20220927 13:15:46</t>
  </si>
  <si>
    <t>13:15:46</t>
  </si>
  <si>
    <t>20220927 13:15:51</t>
  </si>
  <si>
    <t>13:15:51</t>
  </si>
  <si>
    <t>20220927 13:15:56</t>
  </si>
  <si>
    <t>13:15:56</t>
  </si>
  <si>
    <t>20220927 13:16:01</t>
  </si>
  <si>
    <t>13:16:01</t>
  </si>
  <si>
    <t>20220927 13:16:06</t>
  </si>
  <si>
    <t>13:16:06</t>
  </si>
  <si>
    <t>20220927 13:16:11</t>
  </si>
  <si>
    <t>13:16:11</t>
  </si>
  <si>
    <t>20220927 13:16:16</t>
  </si>
  <si>
    <t>13:16:16</t>
  </si>
  <si>
    <t>20220927 13:23:06</t>
  </si>
  <si>
    <t>13:23:06</t>
  </si>
  <si>
    <t>a_y_350_103</t>
  </si>
  <si>
    <t>20220927 13:23:11</t>
  </si>
  <si>
    <t>13:23:11</t>
  </si>
  <si>
    <t>20220927 13:23:16</t>
  </si>
  <si>
    <t>13:23:16</t>
  </si>
  <si>
    <t>20220927 13:23:21</t>
  </si>
  <si>
    <t>13:23:21</t>
  </si>
  <si>
    <t>20220927 13:23:26</t>
  </si>
  <si>
    <t>13:23:26</t>
  </si>
  <si>
    <t>20220927 13:23:31</t>
  </si>
  <si>
    <t>13:23:31</t>
  </si>
  <si>
    <t>20220927 13:23:36</t>
  </si>
  <si>
    <t>13:23:36</t>
  </si>
  <si>
    <t>20220927 13:23:41</t>
  </si>
  <si>
    <t>13:23:41</t>
  </si>
  <si>
    <t>20220927 13:23:46</t>
  </si>
  <si>
    <t>13:23:46</t>
  </si>
  <si>
    <t>20220927 13:23:51</t>
  </si>
  <si>
    <t>13:23:51</t>
  </si>
  <si>
    <t>20220927 13:23:56</t>
  </si>
  <si>
    <t>13:23:56</t>
  </si>
  <si>
    <t>20220927 13:24:01</t>
  </si>
  <si>
    <t>13:24:01</t>
  </si>
  <si>
    <t>20220927 13:24:06</t>
  </si>
  <si>
    <t>13:24:06</t>
  </si>
  <si>
    <t>20220927 13:24:11</t>
  </si>
  <si>
    <t>13:24:11</t>
  </si>
  <si>
    <t>20220927 13:24:16</t>
  </si>
  <si>
    <t>13:24:16</t>
  </si>
  <si>
    <t>20220927 13:24:21</t>
  </si>
  <si>
    <t>13:24:21</t>
  </si>
  <si>
    <t>20220927 13:24:26</t>
  </si>
  <si>
    <t>13:24:26</t>
  </si>
  <si>
    <t>20220927 13:24:31</t>
  </si>
  <si>
    <t>13:24:31</t>
  </si>
  <si>
    <t>20220927 13:24:36</t>
  </si>
  <si>
    <t>13:24:36</t>
  </si>
  <si>
    <t>20220927 13:24:41</t>
  </si>
  <si>
    <t>13:24:41</t>
  </si>
  <si>
    <t>20220927 13:24:46</t>
  </si>
  <si>
    <t>13:24:46</t>
  </si>
  <si>
    <t>20220927 13:24:51</t>
  </si>
  <si>
    <t>13:24:51</t>
  </si>
  <si>
    <t>20220927 13:24:56</t>
  </si>
  <si>
    <t>13:24:56</t>
  </si>
  <si>
    <t>20220927 13:25:01</t>
  </si>
  <si>
    <t>13:25:01</t>
  </si>
  <si>
    <t>20220927 13:26:38</t>
  </si>
  <si>
    <t>13:26:38</t>
  </si>
  <si>
    <t>20220927 13:26:43</t>
  </si>
  <si>
    <t>13:26:43</t>
  </si>
  <si>
    <t>20220927 13:26:48</t>
  </si>
  <si>
    <t>13:26:48</t>
  </si>
  <si>
    <t>20220927 13:26:53</t>
  </si>
  <si>
    <t>13:26:53</t>
  </si>
  <si>
    <t>20220927 13:26:58</t>
  </si>
  <si>
    <t>13:26:58</t>
  </si>
  <si>
    <t>20220927 13:27:03</t>
  </si>
  <si>
    <t>13:27:03</t>
  </si>
  <si>
    <t>20220927 13:27:08</t>
  </si>
  <si>
    <t>13:27:08</t>
  </si>
  <si>
    <t>20220927 13:27:13</t>
  </si>
  <si>
    <t>13:27:13</t>
  </si>
  <si>
    <t>20220927 13:27:18</t>
  </si>
  <si>
    <t>13:27:18</t>
  </si>
  <si>
    <t>20220927 13:27:23</t>
  </si>
  <si>
    <t>13:27:23</t>
  </si>
  <si>
    <t>20220927 13:27:28</t>
  </si>
  <si>
    <t>13:27:28</t>
  </si>
  <si>
    <t>20220927 13:27:33</t>
  </si>
  <si>
    <t>13:27:33</t>
  </si>
  <si>
    <t>20220927 13:27:38</t>
  </si>
  <si>
    <t>13:27:38</t>
  </si>
  <si>
    <t>20220927 13:27:43</t>
  </si>
  <si>
    <t>13:27:43</t>
  </si>
  <si>
    <t>20220927 13:27:48</t>
  </si>
  <si>
    <t>13:27:48</t>
  </si>
  <si>
    <t>20220927 13:27:53</t>
  </si>
  <si>
    <t>13:27:53</t>
  </si>
  <si>
    <t>20220927 13:27:58</t>
  </si>
  <si>
    <t>13:27:58</t>
  </si>
  <si>
    <t>20220927 13:28:03</t>
  </si>
  <si>
    <t>13:28:03</t>
  </si>
  <si>
    <t>20220927 13:28:08</t>
  </si>
  <si>
    <t>13:28:08</t>
  </si>
  <si>
    <t>20220927 13:28:13</t>
  </si>
  <si>
    <t>13:28:13</t>
  </si>
  <si>
    <t>20220927 13:28:18</t>
  </si>
  <si>
    <t>13:28:18</t>
  </si>
  <si>
    <t>20220927 13:28:23</t>
  </si>
  <si>
    <t>13:28:23</t>
  </si>
  <si>
    <t>20220927 13:28:28</t>
  </si>
  <si>
    <t>13:28:28</t>
  </si>
  <si>
    <t>20220927 13:28:33</t>
  </si>
  <si>
    <t>13:28:33</t>
  </si>
  <si>
    <t>20220927 13:28:38</t>
  </si>
  <si>
    <t>13:28:38</t>
  </si>
  <si>
    <t>20220927 13:28:43</t>
  </si>
  <si>
    <t>13:28:43</t>
  </si>
  <si>
    <t>20220927 13:28:48</t>
  </si>
  <si>
    <t>13:28:48</t>
  </si>
  <si>
    <t>20220927 13:28:53</t>
  </si>
  <si>
    <t>13:28:53</t>
  </si>
  <si>
    <t>20220927 13:28:58</t>
  </si>
  <si>
    <t>13:28:58</t>
  </si>
  <si>
    <t>20220927 13:29:03</t>
  </si>
  <si>
    <t>13:29:03</t>
  </si>
  <si>
    <t>20220927 13:29:08</t>
  </si>
  <si>
    <t>13:29:08</t>
  </si>
  <si>
    <t>20220927 13:29:13</t>
  </si>
  <si>
    <t>13:29:13</t>
  </si>
  <si>
    <t>20220927 13:29:18</t>
  </si>
  <si>
    <t>13:29:18</t>
  </si>
  <si>
    <t>20220927 13:29:23</t>
  </si>
  <si>
    <t>13:29:23</t>
  </si>
  <si>
    <t>20220927 13:29:28</t>
  </si>
  <si>
    <t>13:29:28</t>
  </si>
  <si>
    <t>20220927 13:29:33</t>
  </si>
  <si>
    <t>13:29:33</t>
  </si>
  <si>
    <t>20220927 13:29:38</t>
  </si>
  <si>
    <t>13:29:38</t>
  </si>
  <si>
    <t>20220927 13:29:43</t>
  </si>
  <si>
    <t>13:29:43</t>
  </si>
  <si>
    <t>20220927 13:29:48</t>
  </si>
  <si>
    <t>13:29:48</t>
  </si>
  <si>
    <t>20220927 13:29:53</t>
  </si>
  <si>
    <t>13:29:53</t>
  </si>
  <si>
    <t>20220927 13:29:58</t>
  </si>
  <si>
    <t>13:29:58</t>
  </si>
  <si>
    <t>20220927 13:30:03</t>
  </si>
  <si>
    <t>13:30:03</t>
  </si>
  <si>
    <t>20220927 13:30:08</t>
  </si>
  <si>
    <t>13:30:08</t>
  </si>
  <si>
    <t>20220927 13:30:13</t>
  </si>
  <si>
    <t>13:30:13</t>
  </si>
  <si>
    <t>20220927 13:30:18</t>
  </si>
  <si>
    <t>13:30:18</t>
  </si>
  <si>
    <t>20220927 13:30:23</t>
  </si>
  <si>
    <t>13:30:23</t>
  </si>
  <si>
    <t>20220927 13:30:28</t>
  </si>
  <si>
    <t>13:30:28</t>
  </si>
  <si>
    <t>20220927 13:30:33</t>
  </si>
  <si>
    <t>13:30:33</t>
  </si>
  <si>
    <t>20220927 13:30:38</t>
  </si>
  <si>
    <t>13:30:38</t>
  </si>
  <si>
    <t>20220927 13:30:43</t>
  </si>
  <si>
    <t>13:30:43</t>
  </si>
  <si>
    <t>20220927 13:30:48</t>
  </si>
  <si>
    <t>13:30:48</t>
  </si>
  <si>
    <t>20220927 13:30:53</t>
  </si>
  <si>
    <t>13:30:53</t>
  </si>
  <si>
    <t>20220927 13:30:58</t>
  </si>
  <si>
    <t>13:30:58</t>
  </si>
  <si>
    <t>20220927 13:31:03</t>
  </si>
  <si>
    <t>13:31:03</t>
  </si>
  <si>
    <t>20220927 13:31:08</t>
  </si>
  <si>
    <t>13:31:08</t>
  </si>
  <si>
    <t>20220927 13:31:13</t>
  </si>
  <si>
    <t>13:31:13</t>
  </si>
  <si>
    <t>20220927 13:31:18</t>
  </si>
  <si>
    <t>13:31:18</t>
  </si>
  <si>
    <t>20220927 13:31:23</t>
  </si>
  <si>
    <t>13:31:23</t>
  </si>
  <si>
    <t>20220927 13:31:28</t>
  </si>
  <si>
    <t>13:31:28</t>
  </si>
  <si>
    <t>20220927 13:31:33</t>
  </si>
  <si>
    <t>13:31:33</t>
  </si>
  <si>
    <t>20220927 13:31:38</t>
  </si>
  <si>
    <t>13:31:38</t>
  </si>
  <si>
    <t>20220927 13:31:43</t>
  </si>
  <si>
    <t>13:31:43</t>
  </si>
  <si>
    <t>20220927 13:31:48</t>
  </si>
  <si>
    <t>13:31:48</t>
  </si>
  <si>
    <t>20220927 13:31:53</t>
  </si>
  <si>
    <t>13:31:53</t>
  </si>
  <si>
    <t>20220927 13:31:57</t>
  </si>
  <si>
    <t>13:31:57</t>
  </si>
  <si>
    <t>20220927 13:32:03</t>
  </si>
  <si>
    <t>13:32:03</t>
  </si>
  <si>
    <t>20220927 13:32:07</t>
  </si>
  <si>
    <t>13:32:07</t>
  </si>
  <si>
    <t>20220927 13:32:13</t>
  </si>
  <si>
    <t>13:32:13</t>
  </si>
  <si>
    <t>20220927 13:32:17</t>
  </si>
  <si>
    <t>13:32:17</t>
  </si>
  <si>
    <t>20220927 13:32:23</t>
  </si>
  <si>
    <t>13:32:23</t>
  </si>
  <si>
    <t>20220927 13:32:28</t>
  </si>
  <si>
    <t>13:32:28</t>
  </si>
  <si>
    <t>20220927 13:32:33</t>
  </si>
  <si>
    <t>13:32:33</t>
  </si>
  <si>
    <t>20220927 13:41:14</t>
  </si>
  <si>
    <t>13:41:14</t>
  </si>
  <si>
    <t>a_y_140_89</t>
  </si>
  <si>
    <t>20220927 13:41:19</t>
  </si>
  <si>
    <t>13:41:19</t>
  </si>
  <si>
    <t>20220927 13:41:24</t>
  </si>
  <si>
    <t>13:41:24</t>
  </si>
  <si>
    <t>20220927 13:41:29</t>
  </si>
  <si>
    <t>13:41:29</t>
  </si>
  <si>
    <t>20220927 13:41:34</t>
  </si>
  <si>
    <t>13:41:34</t>
  </si>
  <si>
    <t>20220927 13:41:39</t>
  </si>
  <si>
    <t>13:41:39</t>
  </si>
  <si>
    <t>20220927 13:41:44</t>
  </si>
  <si>
    <t>13:41:44</t>
  </si>
  <si>
    <t>20220927 13:41:49</t>
  </si>
  <si>
    <t>13:41:49</t>
  </si>
  <si>
    <t>20220927 13:41:54</t>
  </si>
  <si>
    <t>13:41:54</t>
  </si>
  <si>
    <t>20220927 13:41:59</t>
  </si>
  <si>
    <t>13:41:59</t>
  </si>
  <si>
    <t>20220927 13:42:04</t>
  </si>
  <si>
    <t>13:42:04</t>
  </si>
  <si>
    <t>20220927 13:42:09</t>
  </si>
  <si>
    <t>13:42:09</t>
  </si>
  <si>
    <t>20220927 13:42:14</t>
  </si>
  <si>
    <t>13:42:14</t>
  </si>
  <si>
    <t>20220927 13:42:19</t>
  </si>
  <si>
    <t>13:42:19</t>
  </si>
  <si>
    <t>20220927 13:42:24</t>
  </si>
  <si>
    <t>13:42:24</t>
  </si>
  <si>
    <t>20220927 13:42:29</t>
  </si>
  <si>
    <t>13:42:29</t>
  </si>
  <si>
    <t>20220927 13:42:34</t>
  </si>
  <si>
    <t>13:42:34</t>
  </si>
  <si>
    <t>20220927 13:42:39</t>
  </si>
  <si>
    <t>13:42:39</t>
  </si>
  <si>
    <t>20220927 13:42:44</t>
  </si>
  <si>
    <t>13:42:44</t>
  </si>
  <si>
    <t>20220927 13:42:49</t>
  </si>
  <si>
    <t>13:42:49</t>
  </si>
  <si>
    <t>20220927 13:42:54</t>
  </si>
  <si>
    <t>13:42:54</t>
  </si>
  <si>
    <t>20220927 13:42:58</t>
  </si>
  <si>
    <t>13:42:58</t>
  </si>
  <si>
    <t>20220927 13:43:03</t>
  </si>
  <si>
    <t>13:43:03</t>
  </si>
  <si>
    <t>20220927 13:43:08</t>
  </si>
  <si>
    <t>13:43:08</t>
  </si>
  <si>
    <t>20220927 13:44:45</t>
  </si>
  <si>
    <t>13:44:45</t>
  </si>
  <si>
    <t>20220927 13:44:50</t>
  </si>
  <si>
    <t>13:44:50</t>
  </si>
  <si>
    <t>20220927 13:44:55</t>
  </si>
  <si>
    <t>13:44:55</t>
  </si>
  <si>
    <t>20220927 13:45:00</t>
  </si>
  <si>
    <t>13:45:00</t>
  </si>
  <si>
    <t>20220927 13:45:05</t>
  </si>
  <si>
    <t>13:45:05</t>
  </si>
  <si>
    <t>20220927 13:45:10</t>
  </si>
  <si>
    <t>13:45:10</t>
  </si>
  <si>
    <t>20220927 13:45:15</t>
  </si>
  <si>
    <t>13:45:15</t>
  </si>
  <si>
    <t>20220927 13:45:20</t>
  </si>
  <si>
    <t>13:45:20</t>
  </si>
  <si>
    <t>20220927 13:45:25</t>
  </si>
  <si>
    <t>13:45:25</t>
  </si>
  <si>
    <t>20220927 13:45:30</t>
  </si>
  <si>
    <t>13:45:30</t>
  </si>
  <si>
    <t>20220927 13:45:35</t>
  </si>
  <si>
    <t>13:45:35</t>
  </si>
  <si>
    <t>20220927 13:45:40</t>
  </si>
  <si>
    <t>13:45:40</t>
  </si>
  <si>
    <t>20220927 13:45:45</t>
  </si>
  <si>
    <t>13:45:45</t>
  </si>
  <si>
    <t>20220927 13:45:50</t>
  </si>
  <si>
    <t>13:45:50</t>
  </si>
  <si>
    <t>20220927 13:45:55</t>
  </si>
  <si>
    <t>13:45:55</t>
  </si>
  <si>
    <t>20220927 13:46:00</t>
  </si>
  <si>
    <t>13:46:00</t>
  </si>
  <si>
    <t>20220927 13:46:05</t>
  </si>
  <si>
    <t>13:46:05</t>
  </si>
  <si>
    <t>20220927 13:46:10</t>
  </si>
  <si>
    <t>13:46:10</t>
  </si>
  <si>
    <t>20220927 13:46:15</t>
  </si>
  <si>
    <t>13:46:15</t>
  </si>
  <si>
    <t>20220927 13:46:20</t>
  </si>
  <si>
    <t>13:46:20</t>
  </si>
  <si>
    <t>20220927 13:46:25</t>
  </si>
  <si>
    <t>13:46:25</t>
  </si>
  <si>
    <t>20220927 13:46:30</t>
  </si>
  <si>
    <t>13:46:30</t>
  </si>
  <si>
    <t>20220927 13:46:35</t>
  </si>
  <si>
    <t>13:46:35</t>
  </si>
  <si>
    <t>20220927 13:46:40</t>
  </si>
  <si>
    <t>13:46:40</t>
  </si>
  <si>
    <t>20220927 13:46:45</t>
  </si>
  <si>
    <t>13:46:45</t>
  </si>
  <si>
    <t>20220927 13:46:50</t>
  </si>
  <si>
    <t>13:46:50</t>
  </si>
  <si>
    <t>20220927 13:46:55</t>
  </si>
  <si>
    <t>13:46:55</t>
  </si>
  <si>
    <t>20220927 13:47:00</t>
  </si>
  <si>
    <t>13:47:00</t>
  </si>
  <si>
    <t>20220927 13:47:05</t>
  </si>
  <si>
    <t>13:47:05</t>
  </si>
  <si>
    <t>20220927 13:47:10</t>
  </si>
  <si>
    <t>13:47:10</t>
  </si>
  <si>
    <t>20220927 13:47:15</t>
  </si>
  <si>
    <t>13:47:15</t>
  </si>
  <si>
    <t>20220927 13:47:20</t>
  </si>
  <si>
    <t>13:47:20</t>
  </si>
  <si>
    <t>20220927 13:47:25</t>
  </si>
  <si>
    <t>13:47:25</t>
  </si>
  <si>
    <t>20220927 13:47:30</t>
  </si>
  <si>
    <t>13:47:30</t>
  </si>
  <si>
    <t>20220927 13:47:35</t>
  </si>
  <si>
    <t>13:47:35</t>
  </si>
  <si>
    <t>20220927 13:47:40</t>
  </si>
  <si>
    <t>13:47:40</t>
  </si>
  <si>
    <t>20220927 13:47:45</t>
  </si>
  <si>
    <t>13:47:45</t>
  </si>
  <si>
    <t>20220927 13:47:50</t>
  </si>
  <si>
    <t>13:47:50</t>
  </si>
  <si>
    <t>20220927 13:47:55</t>
  </si>
  <si>
    <t>13:47:55</t>
  </si>
  <si>
    <t>20220927 13:48:00</t>
  </si>
  <si>
    <t>13:48:00</t>
  </si>
  <si>
    <t>20220927 13:48:05</t>
  </si>
  <si>
    <t>13:48:05</t>
  </si>
  <si>
    <t>20220927 13:48:10</t>
  </si>
  <si>
    <t>13:48:10</t>
  </si>
  <si>
    <t>20220927 13:48:15</t>
  </si>
  <si>
    <t>13:48:15</t>
  </si>
  <si>
    <t>20220927 13:48:20</t>
  </si>
  <si>
    <t>13:48:20</t>
  </si>
  <si>
    <t>20220927 13:48:25</t>
  </si>
  <si>
    <t>13:48:25</t>
  </si>
  <si>
    <t>20220927 13:48:30</t>
  </si>
  <si>
    <t>13:48:30</t>
  </si>
  <si>
    <t>20220927 13:48:35</t>
  </si>
  <si>
    <t>13:48:35</t>
  </si>
  <si>
    <t>20220927 13:48:40</t>
  </si>
  <si>
    <t>13:48:40</t>
  </si>
  <si>
    <t>20220927 13:48:45</t>
  </si>
  <si>
    <t>13:48:45</t>
  </si>
  <si>
    <t>20220927 13:48:50</t>
  </si>
  <si>
    <t>13:48:50</t>
  </si>
  <si>
    <t>20220927 13:48:55</t>
  </si>
  <si>
    <t>13:48:55</t>
  </si>
  <si>
    <t>20220927 13:49:00</t>
  </si>
  <si>
    <t>13:49:00</t>
  </si>
  <si>
    <t>20220927 13:49:05</t>
  </si>
  <si>
    <t>13:49:05</t>
  </si>
  <si>
    <t>20220927 13:49:10</t>
  </si>
  <si>
    <t>13:49:10</t>
  </si>
  <si>
    <t>20220927 13:49:15</t>
  </si>
  <si>
    <t>13:49:15</t>
  </si>
  <si>
    <t>20220927 13:49:20</t>
  </si>
  <si>
    <t>13:49:20</t>
  </si>
  <si>
    <t>20220927 13:49:25</t>
  </si>
  <si>
    <t>13:49:25</t>
  </si>
  <si>
    <t>20220927 13:49:30</t>
  </si>
  <si>
    <t>13:49:30</t>
  </si>
  <si>
    <t>20220927 13:49:35</t>
  </si>
  <si>
    <t>13:49:35</t>
  </si>
  <si>
    <t>20220927 13:49:40</t>
  </si>
  <si>
    <t>13:49:40</t>
  </si>
  <si>
    <t>20220927 13:49:45</t>
  </si>
  <si>
    <t>13:49:45</t>
  </si>
  <si>
    <t>20220927 13:49:50</t>
  </si>
  <si>
    <t>13:49:50</t>
  </si>
  <si>
    <t>20220927 13:49:55</t>
  </si>
  <si>
    <t>13:49:55</t>
  </si>
  <si>
    <t>20220927 13:50:00</t>
  </si>
  <si>
    <t>13:50:00</t>
  </si>
  <si>
    <t>20220927 13:50:05</t>
  </si>
  <si>
    <t>13:50:05</t>
  </si>
  <si>
    <t>20220927 13:50:10</t>
  </si>
  <si>
    <t>13:50:10</t>
  </si>
  <si>
    <t>20220927 13:50:15</t>
  </si>
  <si>
    <t>13:50:15</t>
  </si>
  <si>
    <t>20220927 13:50:20</t>
  </si>
  <si>
    <t>13:50:20</t>
  </si>
  <si>
    <t>20220927 13:50:25</t>
  </si>
  <si>
    <t>13:50:25</t>
  </si>
  <si>
    <t>20220927 13:50:30</t>
  </si>
  <si>
    <t>13:50:30</t>
  </si>
  <si>
    <t>20220927 13:50:35</t>
  </si>
  <si>
    <t>13:50:35</t>
  </si>
  <si>
    <t>20220927 13:50:40</t>
  </si>
  <si>
    <t>13:50:40</t>
  </si>
  <si>
    <t>20220927 13:50:45</t>
  </si>
  <si>
    <t>13:50:45</t>
  </si>
  <si>
    <t>20220927 13:57:10</t>
  </si>
  <si>
    <t>13:57:10</t>
  </si>
  <si>
    <t>a_n_350_77</t>
  </si>
  <si>
    <t>20220927 13:57:15</t>
  </si>
  <si>
    <t>13:57:15</t>
  </si>
  <si>
    <t>20220927 13:57:20</t>
  </si>
  <si>
    <t>13:57:20</t>
  </si>
  <si>
    <t>20220927 13:57:25</t>
  </si>
  <si>
    <t>13:57:25</t>
  </si>
  <si>
    <t>20220927 13:57:30</t>
  </si>
  <si>
    <t>13:57:30</t>
  </si>
  <si>
    <t>20220927 13:57:35</t>
  </si>
  <si>
    <t>13:57:35</t>
  </si>
  <si>
    <t>20220927 13:57:40</t>
  </si>
  <si>
    <t>13:57:40</t>
  </si>
  <si>
    <t>20220927 13:57:45</t>
  </si>
  <si>
    <t>13:57:45</t>
  </si>
  <si>
    <t>20220927 13:57:50</t>
  </si>
  <si>
    <t>13:57:50</t>
  </si>
  <si>
    <t>20220927 13:57:55</t>
  </si>
  <si>
    <t>13:57:55</t>
  </si>
  <si>
    <t>20220927 13:58:00</t>
  </si>
  <si>
    <t>13:58:00</t>
  </si>
  <si>
    <t>20220927 13:58:05</t>
  </si>
  <si>
    <t>13:58:05</t>
  </si>
  <si>
    <t>20220927 13:58:10</t>
  </si>
  <si>
    <t>13:58:10</t>
  </si>
  <si>
    <t>20220927 13:58:15</t>
  </si>
  <si>
    <t>13:58:15</t>
  </si>
  <si>
    <t>20220927 13:58:20</t>
  </si>
  <si>
    <t>13:58:20</t>
  </si>
  <si>
    <t>20220927 13:58:25</t>
  </si>
  <si>
    <t>13:58:25</t>
  </si>
  <si>
    <t>20220927 13:58:29</t>
  </si>
  <si>
    <t>13:58:29</t>
  </si>
  <si>
    <t>20220927 13:58:34</t>
  </si>
  <si>
    <t>13:58:34</t>
  </si>
  <si>
    <t>20220927 13:58:39</t>
  </si>
  <si>
    <t>13:58:39</t>
  </si>
  <si>
    <t>20220927 13:58:44</t>
  </si>
  <si>
    <t>13:58:44</t>
  </si>
  <si>
    <t>20220927 13:58:49</t>
  </si>
  <si>
    <t>13:58:49</t>
  </si>
  <si>
    <t>20220927 13:58:54</t>
  </si>
  <si>
    <t>13:58:54</t>
  </si>
  <si>
    <t>20220927 13:58:59</t>
  </si>
  <si>
    <t>13:58:59</t>
  </si>
  <si>
    <t>20220927 13:59:04</t>
  </si>
  <si>
    <t>13:59:04</t>
  </si>
  <si>
    <t>20220927 14:00:41</t>
  </si>
  <si>
    <t>14:00:41</t>
  </si>
  <si>
    <t>20220927 14:00:46</t>
  </si>
  <si>
    <t>14:00:46</t>
  </si>
  <si>
    <t>20220927 14:00:51</t>
  </si>
  <si>
    <t>14:00:51</t>
  </si>
  <si>
    <t>20220927 14:00:56</t>
  </si>
  <si>
    <t>14:00:56</t>
  </si>
  <si>
    <t>20220927 14:01:01</t>
  </si>
  <si>
    <t>14:01:01</t>
  </si>
  <si>
    <t>20220927 14:01:06</t>
  </si>
  <si>
    <t>14:01:06</t>
  </si>
  <si>
    <t>20220927 14:01:11</t>
  </si>
  <si>
    <t>14:01:11</t>
  </si>
  <si>
    <t>20220927 14:01:16</t>
  </si>
  <si>
    <t>14:01:16</t>
  </si>
  <si>
    <t>20220927 14:01:21</t>
  </si>
  <si>
    <t>14:01:21</t>
  </si>
  <si>
    <t>20220927 14:01:26</t>
  </si>
  <si>
    <t>14:01:26</t>
  </si>
  <si>
    <t>20220927 14:01:31</t>
  </si>
  <si>
    <t>14:01:31</t>
  </si>
  <si>
    <t>20220927 14:01:36</t>
  </si>
  <si>
    <t>14:01:36</t>
  </si>
  <si>
    <t>20220927 14:01:41</t>
  </si>
  <si>
    <t>14:01:41</t>
  </si>
  <si>
    <t>20220927 14:01:46</t>
  </si>
  <si>
    <t>14:01:46</t>
  </si>
  <si>
    <t>20220927 14:01:51</t>
  </si>
  <si>
    <t>14:01:51</t>
  </si>
  <si>
    <t>20220927 14:01:56</t>
  </si>
  <si>
    <t>14:01:56</t>
  </si>
  <si>
    <t>20220927 14:02:01</t>
  </si>
  <si>
    <t>14:02:01</t>
  </si>
  <si>
    <t>20220927 14:02:06</t>
  </si>
  <si>
    <t>14:02:06</t>
  </si>
  <si>
    <t>20220927 14:02:11</t>
  </si>
  <si>
    <t>14:02:11</t>
  </si>
  <si>
    <t>20220927 14:02:16</t>
  </si>
  <si>
    <t>14:02:16</t>
  </si>
  <si>
    <t>20220927 14:02:21</t>
  </si>
  <si>
    <t>14:02:21</t>
  </si>
  <si>
    <t>20220927 14:02:26</t>
  </si>
  <si>
    <t>14:02:26</t>
  </si>
  <si>
    <t>20220927 14:02:31</t>
  </si>
  <si>
    <t>14:02:31</t>
  </si>
  <si>
    <t>20220927 14:02:36</t>
  </si>
  <si>
    <t>14:02:36</t>
  </si>
  <si>
    <t>20220927 14:02:41</t>
  </si>
  <si>
    <t>14:02:41</t>
  </si>
  <si>
    <t>20220927 14:02:46</t>
  </si>
  <si>
    <t>14:02:46</t>
  </si>
  <si>
    <t>20220927 14:02:51</t>
  </si>
  <si>
    <t>14:02:51</t>
  </si>
  <si>
    <t>20220927 14:02:56</t>
  </si>
  <si>
    <t>14:02:56</t>
  </si>
  <si>
    <t>20220927 14:03:01</t>
  </si>
  <si>
    <t>14:03:01</t>
  </si>
  <si>
    <t>20220927 14:03:06</t>
  </si>
  <si>
    <t>14:03:06</t>
  </si>
  <si>
    <t>20220927 14:03:11</t>
  </si>
  <si>
    <t>14:03:11</t>
  </si>
  <si>
    <t>20220927 14:03:16</t>
  </si>
  <si>
    <t>14:03:16</t>
  </si>
  <si>
    <t>20220927 14:03:21</t>
  </si>
  <si>
    <t>14:03:21</t>
  </si>
  <si>
    <t>20220927 14:03:26</t>
  </si>
  <si>
    <t>14:03:26</t>
  </si>
  <si>
    <t>20220927 14:03:31</t>
  </si>
  <si>
    <t>14:03:31</t>
  </si>
  <si>
    <t>20220927 14:03:36</t>
  </si>
  <si>
    <t>14:03:36</t>
  </si>
  <si>
    <t>20220927 14:03:41</t>
  </si>
  <si>
    <t>14:03:41</t>
  </si>
  <si>
    <t>20220927 14:03:46</t>
  </si>
  <si>
    <t>14:03:46</t>
  </si>
  <si>
    <t>20220927 14:03:51</t>
  </si>
  <si>
    <t>14:03:51</t>
  </si>
  <si>
    <t>20220927 14:03:56</t>
  </si>
  <si>
    <t>14:03:56</t>
  </si>
  <si>
    <t>20220927 14:04:01</t>
  </si>
  <si>
    <t>14:04:01</t>
  </si>
  <si>
    <t>20220927 14:04:06</t>
  </si>
  <si>
    <t>14:04:06</t>
  </si>
  <si>
    <t>20220927 14:04:11</t>
  </si>
  <si>
    <t>14:04:11</t>
  </si>
  <si>
    <t>20220927 14:04:16</t>
  </si>
  <si>
    <t>14:04:16</t>
  </si>
  <si>
    <t>20220927 14:04:21</t>
  </si>
  <si>
    <t>14:04:21</t>
  </si>
  <si>
    <t>20220927 14:04:26</t>
  </si>
  <si>
    <t>14:04:26</t>
  </si>
  <si>
    <t>20220927 14:04:31</t>
  </si>
  <si>
    <t>14:04:31</t>
  </si>
  <si>
    <t>20220927 14:04:36</t>
  </si>
  <si>
    <t>14:04:36</t>
  </si>
  <si>
    <t>20220927 14:04:41</t>
  </si>
  <si>
    <t>14:04:41</t>
  </si>
  <si>
    <t>20220927 14:04:46</t>
  </si>
  <si>
    <t>14:04:46</t>
  </si>
  <si>
    <t>20220927 14:04:51</t>
  </si>
  <si>
    <t>14:04:51</t>
  </si>
  <si>
    <t>20220927 14:04:56</t>
  </si>
  <si>
    <t>14:04:56</t>
  </si>
  <si>
    <t>20220927 14:05:01</t>
  </si>
  <si>
    <t>14:05:01</t>
  </si>
  <si>
    <t>20220927 14:05:06</t>
  </si>
  <si>
    <t>14:05:06</t>
  </si>
  <si>
    <t>20220927 14:05:11</t>
  </si>
  <si>
    <t>14:05:11</t>
  </si>
  <si>
    <t>20220927 14:05:16</t>
  </si>
  <si>
    <t>14:05:16</t>
  </si>
  <si>
    <t>20220927 14:05:21</t>
  </si>
  <si>
    <t>14:05:21</t>
  </si>
  <si>
    <t>20220927 14:05:26</t>
  </si>
  <si>
    <t>14:05:26</t>
  </si>
  <si>
    <t>20220927 14:05:31</t>
  </si>
  <si>
    <t>14:05:31</t>
  </si>
  <si>
    <t>20220927 14:05:36</t>
  </si>
  <si>
    <t>14:05:36</t>
  </si>
  <si>
    <t>20220927 14:05:41</t>
  </si>
  <si>
    <t>14:05:41</t>
  </si>
  <si>
    <t>20220927 14:05:46</t>
  </si>
  <si>
    <t>14:05:46</t>
  </si>
  <si>
    <t>20220927 14:05:51</t>
  </si>
  <si>
    <t>14:05:51</t>
  </si>
  <si>
    <t>20220927 14:05:56</t>
  </si>
  <si>
    <t>14:05:56</t>
  </si>
  <si>
    <t>20220927 14:06:01</t>
  </si>
  <si>
    <t>14:06:01</t>
  </si>
  <si>
    <t>20220927 14:06:06</t>
  </si>
  <si>
    <t>14:06:06</t>
  </si>
  <si>
    <t>20220927 14:06:11</t>
  </si>
  <si>
    <t>14:06:11</t>
  </si>
  <si>
    <t>20220927 14:06:16</t>
  </si>
  <si>
    <t>14:06:16</t>
  </si>
  <si>
    <t>20220927 14:06:21</t>
  </si>
  <si>
    <t>14:06:21</t>
  </si>
  <si>
    <t>20220927 14:06:26</t>
  </si>
  <si>
    <t>14:06:26</t>
  </si>
  <si>
    <t>20220927 14:06:31</t>
  </si>
  <si>
    <t>14:06:31</t>
  </si>
  <si>
    <t>20220927 14:06:36</t>
  </si>
  <si>
    <t>14:06:36</t>
  </si>
  <si>
    <t>20220927 14:15:31</t>
  </si>
  <si>
    <t>14:15:31</t>
  </si>
  <si>
    <t>a_n_0_111</t>
  </si>
  <si>
    <t>20220927 14:15:36</t>
  </si>
  <si>
    <t>14:15:36</t>
  </si>
  <si>
    <t>20220927 14:15:41</t>
  </si>
  <si>
    <t>14:15:41</t>
  </si>
  <si>
    <t>20220927 14:15:46</t>
  </si>
  <si>
    <t>14:15:46</t>
  </si>
  <si>
    <t>20220927 14:15:51</t>
  </si>
  <si>
    <t>14:15:51</t>
  </si>
  <si>
    <t>20220927 14:15:56</t>
  </si>
  <si>
    <t>14:15:56</t>
  </si>
  <si>
    <t>20220927 14:16:01</t>
  </si>
  <si>
    <t>14:16:01</t>
  </si>
  <si>
    <t>20220927 14:16:06</t>
  </si>
  <si>
    <t>14:16:06</t>
  </si>
  <si>
    <t>20220927 14:16:11</t>
  </si>
  <si>
    <t>14:16:11</t>
  </si>
  <si>
    <t>20220927 14:16:16</t>
  </si>
  <si>
    <t>14:16:16</t>
  </si>
  <si>
    <t>20220927 14:16:21</t>
  </si>
  <si>
    <t>14:16:21</t>
  </si>
  <si>
    <t>20220927 14:16:26</t>
  </si>
  <si>
    <t>14:16:26</t>
  </si>
  <si>
    <t>20220927 14:16:31</t>
  </si>
  <si>
    <t>14:16:31</t>
  </si>
  <si>
    <t>20220927 14:16:36</t>
  </si>
  <si>
    <t>14:16:36</t>
  </si>
  <si>
    <t>20220927 14:16:41</t>
  </si>
  <si>
    <t>14:16:41</t>
  </si>
  <si>
    <t>20220927 14:16:46</t>
  </si>
  <si>
    <t>14:16:46</t>
  </si>
  <si>
    <t>20220927 14:16:51</t>
  </si>
  <si>
    <t>14:16:51</t>
  </si>
  <si>
    <t>20220927 14:16:56</t>
  </si>
  <si>
    <t>14:16:56</t>
  </si>
  <si>
    <t>20220927 14:17:01</t>
  </si>
  <si>
    <t>14:17:01</t>
  </si>
  <si>
    <t>20220927 14:17:06</t>
  </si>
  <si>
    <t>14:17:06</t>
  </si>
  <si>
    <t>20220927 14:17:11</t>
  </si>
  <si>
    <t>14:17:11</t>
  </si>
  <si>
    <t>20220927 14:17:16</t>
  </si>
  <si>
    <t>14:17:16</t>
  </si>
  <si>
    <t>20220927 14:17:21</t>
  </si>
  <si>
    <t>14:17:21</t>
  </si>
  <si>
    <t>20220927 14:17:26</t>
  </si>
  <si>
    <t>14:17:26</t>
  </si>
  <si>
    <t>20220927 14:19:03</t>
  </si>
  <si>
    <t>14:19:03</t>
  </si>
  <si>
    <t>20220927 14:19:08</t>
  </si>
  <si>
    <t>14:19:08</t>
  </si>
  <si>
    <t>20220927 14:19:13</t>
  </si>
  <si>
    <t>14:19:13</t>
  </si>
  <si>
    <t>20220927 14:19:18</t>
  </si>
  <si>
    <t>14:19:18</t>
  </si>
  <si>
    <t>20220927 14:19:23</t>
  </si>
  <si>
    <t>14:19:23</t>
  </si>
  <si>
    <t>20220927 14:19:28</t>
  </si>
  <si>
    <t>14:19:28</t>
  </si>
  <si>
    <t>20220927 14:19:33</t>
  </si>
  <si>
    <t>14:19:33</t>
  </si>
  <si>
    <t>20220927 14:19:38</t>
  </si>
  <si>
    <t>14:19:38</t>
  </si>
  <si>
    <t>20220927 14:19:43</t>
  </si>
  <si>
    <t>14:19:43</t>
  </si>
  <si>
    <t>20220927 14:19:48</t>
  </si>
  <si>
    <t>14:19:48</t>
  </si>
  <si>
    <t>20220927 14:19:53</t>
  </si>
  <si>
    <t>14:19:53</t>
  </si>
  <si>
    <t>20220927 14:19:58</t>
  </si>
  <si>
    <t>14:19:58</t>
  </si>
  <si>
    <t>20220927 14:20:03</t>
  </si>
  <si>
    <t>14:20:03</t>
  </si>
  <si>
    <t>20220927 14:20:08</t>
  </si>
  <si>
    <t>14:20:08</t>
  </si>
  <si>
    <t>20220927 14:20:13</t>
  </si>
  <si>
    <t>14:20:13</t>
  </si>
  <si>
    <t>20220927 14:20:18</t>
  </si>
  <si>
    <t>14:20:18</t>
  </si>
  <si>
    <t>20220927 14:20:23</t>
  </si>
  <si>
    <t>14:20:23</t>
  </si>
  <si>
    <t>20220927 14:20:28</t>
  </si>
  <si>
    <t>14:20:28</t>
  </si>
  <si>
    <t>20220927 14:20:33</t>
  </si>
  <si>
    <t>14:20:33</t>
  </si>
  <si>
    <t>20220927 14:20:38</t>
  </si>
  <si>
    <t>14:20:38</t>
  </si>
  <si>
    <t>20220927 14:20:43</t>
  </si>
  <si>
    <t>14:20:43</t>
  </si>
  <si>
    <t>20220927 14:20:48</t>
  </si>
  <si>
    <t>14:20:48</t>
  </si>
  <si>
    <t>20220927 14:20:53</t>
  </si>
  <si>
    <t>14:20:53</t>
  </si>
  <si>
    <t>20220927 14:20:58</t>
  </si>
  <si>
    <t>14:20:58</t>
  </si>
  <si>
    <t>20220927 14:21:03</t>
  </si>
  <si>
    <t>14:21:03</t>
  </si>
  <si>
    <t>20220927 14:21:08</t>
  </si>
  <si>
    <t>14:21:08</t>
  </si>
  <si>
    <t>20220927 14:21:13</t>
  </si>
  <si>
    <t>14:21:13</t>
  </si>
  <si>
    <t>20220927 14:21:18</t>
  </si>
  <si>
    <t>14:21:18</t>
  </si>
  <si>
    <t>20220927 14:21:23</t>
  </si>
  <si>
    <t>14:21:23</t>
  </si>
  <si>
    <t>20220927 14:21:28</t>
  </si>
  <si>
    <t>14:21:28</t>
  </si>
  <si>
    <t>20220927 14:21:33</t>
  </si>
  <si>
    <t>14:21:33</t>
  </si>
  <si>
    <t>20220927 14:21:38</t>
  </si>
  <si>
    <t>14:21:38</t>
  </si>
  <si>
    <t>20220927 14:21:43</t>
  </si>
  <si>
    <t>14:21:43</t>
  </si>
  <si>
    <t>20220927 14:21:47</t>
  </si>
  <si>
    <t>14:21:47</t>
  </si>
  <si>
    <t>20220927 14:21:53</t>
  </si>
  <si>
    <t>14:21:53</t>
  </si>
  <si>
    <t>20220927 14:21:57</t>
  </si>
  <si>
    <t>14:21:57</t>
  </si>
  <si>
    <t>20220927 14:22:03</t>
  </si>
  <si>
    <t>14:22:03</t>
  </si>
  <si>
    <t>20220927 14:22:07</t>
  </si>
  <si>
    <t>14:22:07</t>
  </si>
  <si>
    <t>20220927 14:22:13</t>
  </si>
  <si>
    <t>14:22:13</t>
  </si>
  <si>
    <t>20220927 14:22:17</t>
  </si>
  <si>
    <t>14:22:17</t>
  </si>
  <si>
    <t>20220927 14:22:23</t>
  </si>
  <si>
    <t>14:22:23</t>
  </si>
  <si>
    <t>20220927 14:22:28</t>
  </si>
  <si>
    <t>14:22:28</t>
  </si>
  <si>
    <t>20220927 14:22:33</t>
  </si>
  <si>
    <t>14:22:33</t>
  </si>
  <si>
    <t>20220927 14:22:38</t>
  </si>
  <si>
    <t>14:22:38</t>
  </si>
  <si>
    <t>20220927 14:22:43</t>
  </si>
  <si>
    <t>14:22:43</t>
  </si>
  <si>
    <t>20220927 14:22:48</t>
  </si>
  <si>
    <t>14:22:48</t>
  </si>
  <si>
    <t>20220927 14:22:53</t>
  </si>
  <si>
    <t>14:22:53</t>
  </si>
  <si>
    <t>20220927 14:22:58</t>
  </si>
  <si>
    <t>14:22:58</t>
  </si>
  <si>
    <t>20220927 14:23:03</t>
  </si>
  <si>
    <t>14:23:03</t>
  </si>
  <si>
    <t>20220927 14:23:08</t>
  </si>
  <si>
    <t>14:23:08</t>
  </si>
  <si>
    <t>20220927 14:23:13</t>
  </si>
  <si>
    <t>14:23:13</t>
  </si>
  <si>
    <t>20220927 14:23:18</t>
  </si>
  <si>
    <t>14:23:18</t>
  </si>
  <si>
    <t>20220927 14:23:23</t>
  </si>
  <si>
    <t>14:23:23</t>
  </si>
  <si>
    <t>20220927 14:23:28</t>
  </si>
  <si>
    <t>14:23:28</t>
  </si>
  <si>
    <t>20220927 14:23:33</t>
  </si>
  <si>
    <t>14:23:33</t>
  </si>
  <si>
    <t>20220927 14:23:37</t>
  </si>
  <si>
    <t>14:23:37</t>
  </si>
  <si>
    <t>20220927 14:23:42</t>
  </si>
  <si>
    <t>14:23:42</t>
  </si>
  <si>
    <t>20220927 14:23:47</t>
  </si>
  <si>
    <t>14:23:47</t>
  </si>
  <si>
    <t>20220927 14:23:52</t>
  </si>
  <si>
    <t>14:23:52</t>
  </si>
  <si>
    <t>20220927 14:23:57</t>
  </si>
  <si>
    <t>14:23:57</t>
  </si>
  <si>
    <t>20220927 14:24:02</t>
  </si>
  <si>
    <t>14:24:02</t>
  </si>
  <si>
    <t>20220927 14:24:07</t>
  </si>
  <si>
    <t>14:24:07</t>
  </si>
  <si>
    <t>20220927 14:24:12</t>
  </si>
  <si>
    <t>14:24:12</t>
  </si>
  <si>
    <t>20220927 14:24:17</t>
  </si>
  <si>
    <t>14:24:17</t>
  </si>
  <si>
    <t>20220927 14:24:22</t>
  </si>
  <si>
    <t>14:24:22</t>
  </si>
  <si>
    <t>20220927 14:24:27</t>
  </si>
  <si>
    <t>14:24:27</t>
  </si>
  <si>
    <t>20220927 14:24:32</t>
  </si>
  <si>
    <t>14:24:32</t>
  </si>
  <si>
    <t>20220927 14:24:37</t>
  </si>
  <si>
    <t>14:24:37</t>
  </si>
  <si>
    <t>20220927 14:24:42</t>
  </si>
  <si>
    <t>14:24:42</t>
  </si>
  <si>
    <t>20220927 14:24:47</t>
  </si>
  <si>
    <t>14:24:47</t>
  </si>
  <si>
    <t>20220927 14:24:52</t>
  </si>
  <si>
    <t>14:24:52</t>
  </si>
  <si>
    <t>20220927 14:24:57</t>
  </si>
  <si>
    <t>14:24:57</t>
  </si>
  <si>
    <t>20220927 14:32:39</t>
  </si>
  <si>
    <t>14:32:39</t>
  </si>
  <si>
    <t>a_y_35_80</t>
  </si>
  <si>
    <t>20220927 14:32:44</t>
  </si>
  <si>
    <t>14:32:44</t>
  </si>
  <si>
    <t>20220927 14:32:49</t>
  </si>
  <si>
    <t>14:32:49</t>
  </si>
  <si>
    <t>20220927 14:32:54</t>
  </si>
  <si>
    <t>14:32:54</t>
  </si>
  <si>
    <t>20220927 14:32:59</t>
  </si>
  <si>
    <t>14:32:59</t>
  </si>
  <si>
    <t>20220927 14:33:04</t>
  </si>
  <si>
    <t>14:33:04</t>
  </si>
  <si>
    <t>20220927 14:33:09</t>
  </si>
  <si>
    <t>14:33:09</t>
  </si>
  <si>
    <t>20220927 14:33:14</t>
  </si>
  <si>
    <t>14:33:14</t>
  </si>
  <si>
    <t>20220927 14:33:19</t>
  </si>
  <si>
    <t>14:33:19</t>
  </si>
  <si>
    <t>20220927 14:33:24</t>
  </si>
  <si>
    <t>14:33:24</t>
  </si>
  <si>
    <t>20220927 14:33:29</t>
  </si>
  <si>
    <t>14:33:29</t>
  </si>
  <si>
    <t>20220927 14:33:34</t>
  </si>
  <si>
    <t>14:33:34</t>
  </si>
  <si>
    <t>20220927 14:33:39</t>
  </si>
  <si>
    <t>14:33:39</t>
  </si>
  <si>
    <t>20220927 14:33:44</t>
  </si>
  <si>
    <t>14:33:44</t>
  </si>
  <si>
    <t>20220927 14:33:49</t>
  </si>
  <si>
    <t>14:33:49</t>
  </si>
  <si>
    <t>20220927 14:33:54</t>
  </si>
  <si>
    <t>14:33:54</t>
  </si>
  <si>
    <t>20220927 14:33:59</t>
  </si>
  <si>
    <t>14:33:59</t>
  </si>
  <si>
    <t>20220927 14:34:04</t>
  </si>
  <si>
    <t>14:34:04</t>
  </si>
  <si>
    <t>20220927 14:34:09</t>
  </si>
  <si>
    <t>14:34:09</t>
  </si>
  <si>
    <t>20220927 14:34:14</t>
  </si>
  <si>
    <t>14:34:14</t>
  </si>
  <si>
    <t>20220927 14:34:19</t>
  </si>
  <si>
    <t>14:34:19</t>
  </si>
  <si>
    <t>20220927 14:34:24</t>
  </si>
  <si>
    <t>14:34:24</t>
  </si>
  <si>
    <t>20220927 14:34:29</t>
  </si>
  <si>
    <t>14:34:29</t>
  </si>
  <si>
    <t>20220927 14:34:34</t>
  </si>
  <si>
    <t>14:34:34</t>
  </si>
  <si>
    <t>20220927 14:36:11</t>
  </si>
  <si>
    <t>14:36:11</t>
  </si>
  <si>
    <t>20220927 14:36:16</t>
  </si>
  <si>
    <t>14:36:16</t>
  </si>
  <si>
    <t>20220927 14:36:21</t>
  </si>
  <si>
    <t>14:36:21</t>
  </si>
  <si>
    <t>20220927 14:36:26</t>
  </si>
  <si>
    <t>14:36:26</t>
  </si>
  <si>
    <t>20220927 14:36:31</t>
  </si>
  <si>
    <t>14:36:31</t>
  </si>
  <si>
    <t>20220927 14:36:36</t>
  </si>
  <si>
    <t>14:36:36</t>
  </si>
  <si>
    <t>20220927 14:36:41</t>
  </si>
  <si>
    <t>14:36:41</t>
  </si>
  <si>
    <t>20220927 14:36:46</t>
  </si>
  <si>
    <t>14:36:46</t>
  </si>
  <si>
    <t>20220927 14:36:50</t>
  </si>
  <si>
    <t>14:36:50</t>
  </si>
  <si>
    <t>20220927 14:36:55</t>
  </si>
  <si>
    <t>14:36:55</t>
  </si>
  <si>
    <t>20220927 14:37:00</t>
  </si>
  <si>
    <t>14:37:00</t>
  </si>
  <si>
    <t>20220927 14:37:05</t>
  </si>
  <si>
    <t>14:37:05</t>
  </si>
  <si>
    <t>20220927 14:37:10</t>
  </si>
  <si>
    <t>14:37:10</t>
  </si>
  <si>
    <t>20220927 14:37:15</t>
  </si>
  <si>
    <t>14:37:15</t>
  </si>
  <si>
    <t>20220927 14:37:20</t>
  </si>
  <si>
    <t>14:37:20</t>
  </si>
  <si>
    <t>20220927 14:37:25</t>
  </si>
  <si>
    <t>14:37:25</t>
  </si>
  <si>
    <t>20220927 14:37:30</t>
  </si>
  <si>
    <t>14:37:30</t>
  </si>
  <si>
    <t>20220927 14:37:35</t>
  </si>
  <si>
    <t>14:37:35</t>
  </si>
  <si>
    <t>20220927 14:37:40</t>
  </si>
  <si>
    <t>14:37:40</t>
  </si>
  <si>
    <t>20220927 14:37:45</t>
  </si>
  <si>
    <t>14:37:45</t>
  </si>
  <si>
    <t>20220927 14:37:50</t>
  </si>
  <si>
    <t>14:37:50</t>
  </si>
  <si>
    <t>20220927 14:37:55</t>
  </si>
  <si>
    <t>14:37:55</t>
  </si>
  <si>
    <t>20220927 14:38:00</t>
  </si>
  <si>
    <t>14:38:00</t>
  </si>
  <si>
    <t>20220927 14:38:05</t>
  </si>
  <si>
    <t>14:38:05</t>
  </si>
  <si>
    <t>20220927 14:38:10</t>
  </si>
  <si>
    <t>14:38:10</t>
  </si>
  <si>
    <t>20220927 14:38:15</t>
  </si>
  <si>
    <t>14:38:15</t>
  </si>
  <si>
    <t>20220927 14:38:20</t>
  </si>
  <si>
    <t>14:38:20</t>
  </si>
  <si>
    <t>20220927 14:38:25</t>
  </si>
  <si>
    <t>14:38:25</t>
  </si>
  <si>
    <t>20220927 14:38:30</t>
  </si>
  <si>
    <t>14:38:30</t>
  </si>
  <si>
    <t>20220927 14:38:35</t>
  </si>
  <si>
    <t>14:38:35</t>
  </si>
  <si>
    <t>20220927 14:38:40</t>
  </si>
  <si>
    <t>14:38:40</t>
  </si>
  <si>
    <t>20220927 14:38:45</t>
  </si>
  <si>
    <t>14:38:45</t>
  </si>
  <si>
    <t>20220927 14:38:50</t>
  </si>
  <si>
    <t>14:38:50</t>
  </si>
  <si>
    <t>20220927 14:38:55</t>
  </si>
  <si>
    <t>14:38:55</t>
  </si>
  <si>
    <t>20220927 14:39:00</t>
  </si>
  <si>
    <t>14:39:00</t>
  </si>
  <si>
    <t>20220927 14:39:05</t>
  </si>
  <si>
    <t>14:39:05</t>
  </si>
  <si>
    <t>20220927 14:39:10</t>
  </si>
  <si>
    <t>14:39:10</t>
  </si>
  <si>
    <t>20220927 14:39:15</t>
  </si>
  <si>
    <t>14:39:15</t>
  </si>
  <si>
    <t>20220927 14:39:20</t>
  </si>
  <si>
    <t>14:39:20</t>
  </si>
  <si>
    <t>20220927 14:39:25</t>
  </si>
  <si>
    <t>14:39:25</t>
  </si>
  <si>
    <t>20220927 14:39:30</t>
  </si>
  <si>
    <t>14:39:30</t>
  </si>
  <si>
    <t>20220927 14:39:35</t>
  </si>
  <si>
    <t>14:39:35</t>
  </si>
  <si>
    <t>20220927 14:39:40</t>
  </si>
  <si>
    <t>14:39:40</t>
  </si>
  <si>
    <t>20220927 14:39:45</t>
  </si>
  <si>
    <t>14:39:45</t>
  </si>
  <si>
    <t>20220927 14:39:50</t>
  </si>
  <si>
    <t>14:39:50</t>
  </si>
  <si>
    <t>20220927 14:39:55</t>
  </si>
  <si>
    <t>14:39:55</t>
  </si>
  <si>
    <t>20220927 14:40:00</t>
  </si>
  <si>
    <t>14:40:00</t>
  </si>
  <si>
    <t>20220927 14:40:05</t>
  </si>
  <si>
    <t>14:40:05</t>
  </si>
  <si>
    <t>20220927 14:40:10</t>
  </si>
  <si>
    <t>14:40:10</t>
  </si>
  <si>
    <t>20220927 14:40:15</t>
  </si>
  <si>
    <t>14:40:15</t>
  </si>
  <si>
    <t>20220927 14:40:20</t>
  </si>
  <si>
    <t>14:40:20</t>
  </si>
  <si>
    <t>20220927 14:40:25</t>
  </si>
  <si>
    <t>14:40:25</t>
  </si>
  <si>
    <t>20220927 14:40:30</t>
  </si>
  <si>
    <t>14:40:30</t>
  </si>
  <si>
    <t>20220927 14:40:35</t>
  </si>
  <si>
    <t>14:40:35</t>
  </si>
  <si>
    <t>20220927 14:40:40</t>
  </si>
  <si>
    <t>14:40:40</t>
  </si>
  <si>
    <t>20220927 14:40:45</t>
  </si>
  <si>
    <t>14:40:45</t>
  </si>
  <si>
    <t>20220927 14:40:50</t>
  </si>
  <si>
    <t>14:40:50</t>
  </si>
  <si>
    <t>20220927 14:40:55</t>
  </si>
  <si>
    <t>14:40:55</t>
  </si>
  <si>
    <t>20220927 14:41:00</t>
  </si>
  <si>
    <t>14:41:00</t>
  </si>
  <si>
    <t>20220927 14:41:05</t>
  </si>
  <si>
    <t>14:41:05</t>
  </si>
  <si>
    <t>20220927 14:41:10</t>
  </si>
  <si>
    <t>14:41:10</t>
  </si>
  <si>
    <t>20220927 14:41:15</t>
  </si>
  <si>
    <t>14:41:15</t>
  </si>
  <si>
    <t>20220927 14:41:20</t>
  </si>
  <si>
    <t>14:41:20</t>
  </si>
  <si>
    <t>20220927 14:41:25</t>
  </si>
  <si>
    <t>14:41:25</t>
  </si>
  <si>
    <t>20220927 14:41:30</t>
  </si>
  <si>
    <t>14:41:30</t>
  </si>
  <si>
    <t>20220927 14:41:35</t>
  </si>
  <si>
    <t>14:41:35</t>
  </si>
  <si>
    <t>20220927 14:41:40</t>
  </si>
  <si>
    <t>14:41:40</t>
  </si>
  <si>
    <t>20220927 14:41:45</t>
  </si>
  <si>
    <t>14:41:45</t>
  </si>
  <si>
    <t>20220927 14:41:50</t>
  </si>
  <si>
    <t>14:41:50</t>
  </si>
  <si>
    <t>20220927 14:41:55</t>
  </si>
  <si>
    <t>14:41:55</t>
  </si>
  <si>
    <t>20220927 14:42:00</t>
  </si>
  <si>
    <t>14:42:00</t>
  </si>
  <si>
    <t>20220927 14:42:05</t>
  </si>
  <si>
    <t>14:42:05</t>
  </si>
  <si>
    <t>20220927 14:49:32</t>
  </si>
  <si>
    <t>14:49:32</t>
  </si>
  <si>
    <t>a_n_0_110</t>
  </si>
  <si>
    <t>20220927 14:49:37</t>
  </si>
  <si>
    <t>14:49:37</t>
  </si>
  <si>
    <t>20220927 14:49:42</t>
  </si>
  <si>
    <t>14:49:42</t>
  </si>
  <si>
    <t>20220927 14:49:47</t>
  </si>
  <si>
    <t>14:49:47</t>
  </si>
  <si>
    <t>20220927 14:49:52</t>
  </si>
  <si>
    <t>14:49:52</t>
  </si>
  <si>
    <t>20220927 14:49:57</t>
  </si>
  <si>
    <t>14:49:57</t>
  </si>
  <si>
    <t>20220927 14:50:02</t>
  </si>
  <si>
    <t>14:50:02</t>
  </si>
  <si>
    <t>20220927 14:50:07</t>
  </si>
  <si>
    <t>14:50:07</t>
  </si>
  <si>
    <t>20220927 14:50:12</t>
  </si>
  <si>
    <t>14:50:12</t>
  </si>
  <si>
    <t>20220927 14:50:17</t>
  </si>
  <si>
    <t>14:50:17</t>
  </si>
  <si>
    <t>20220927 14:50:22</t>
  </si>
  <si>
    <t>14:50:22</t>
  </si>
  <si>
    <t>20220927 14:50:27</t>
  </si>
  <si>
    <t>14:50:27</t>
  </si>
  <si>
    <t>20220927 14:50:32</t>
  </si>
  <si>
    <t>14:50:32</t>
  </si>
  <si>
    <t>20220927 14:50:37</t>
  </si>
  <si>
    <t>14:50:37</t>
  </si>
  <si>
    <t>20220927 14:50:42</t>
  </si>
  <si>
    <t>14:50:42</t>
  </si>
  <si>
    <t>20220927 14:50:47</t>
  </si>
  <si>
    <t>14:50:47</t>
  </si>
  <si>
    <t>20220927 14:50:52</t>
  </si>
  <si>
    <t>14:50:52</t>
  </si>
  <si>
    <t>20220927 14:50:57</t>
  </si>
  <si>
    <t>14:50:57</t>
  </si>
  <si>
    <t>20220927 14:51:02</t>
  </si>
  <si>
    <t>14:51:02</t>
  </si>
  <si>
    <t>20220927 14:51:07</t>
  </si>
  <si>
    <t>14:51:07</t>
  </si>
  <si>
    <t>20220927 14:51:12</t>
  </si>
  <si>
    <t>14:51:12</t>
  </si>
  <si>
    <t>20220927 14:51:17</t>
  </si>
  <si>
    <t>14:51:17</t>
  </si>
  <si>
    <t>20220927 14:51:22</t>
  </si>
  <si>
    <t>14:51:22</t>
  </si>
  <si>
    <t>20220927 14:51:27</t>
  </si>
  <si>
    <t>14:51:27</t>
  </si>
  <si>
    <t>20220927 14:53:04</t>
  </si>
  <si>
    <t>14:53:04</t>
  </si>
  <si>
    <t>20220927 14:53:09</t>
  </si>
  <si>
    <t>14:53:09</t>
  </si>
  <si>
    <t>20220927 14:53:14</t>
  </si>
  <si>
    <t>14:53:14</t>
  </si>
  <si>
    <t>20220927 14:53:19</t>
  </si>
  <si>
    <t>14:53:19</t>
  </si>
  <si>
    <t>20220927 14:53:24</t>
  </si>
  <si>
    <t>14:53:24</t>
  </si>
  <si>
    <t>20220927 14:53:29</t>
  </si>
  <si>
    <t>14:53:29</t>
  </si>
  <si>
    <t>20220927 14:53:34</t>
  </si>
  <si>
    <t>14:53:34</t>
  </si>
  <si>
    <t>20220927 14:53:38</t>
  </si>
  <si>
    <t>14:53:38</t>
  </si>
  <si>
    <t>20220927 14:53:44</t>
  </si>
  <si>
    <t>14:53:44</t>
  </si>
  <si>
    <t>20220927 14:53:49</t>
  </si>
  <si>
    <t>14:53:49</t>
  </si>
  <si>
    <t>20220927 14:53:53</t>
  </si>
  <si>
    <t>14:53:53</t>
  </si>
  <si>
    <t>20220927 14:53:58</t>
  </si>
  <si>
    <t>14:53:58</t>
  </si>
  <si>
    <t>20220927 14:54:03</t>
  </si>
  <si>
    <t>14:54:03</t>
  </si>
  <si>
    <t>20220927 14:54:08</t>
  </si>
  <si>
    <t>14:54:08</t>
  </si>
  <si>
    <t>20220927 14:54:13</t>
  </si>
  <si>
    <t>14:54:13</t>
  </si>
  <si>
    <t>20220927 14:54:18</t>
  </si>
  <si>
    <t>14:54:18</t>
  </si>
  <si>
    <t>20220927 14:54:23</t>
  </si>
  <si>
    <t>14:54:23</t>
  </si>
  <si>
    <t>20220927 14:54:28</t>
  </si>
  <si>
    <t>14:54:28</t>
  </si>
  <si>
    <t>20220927 14:54:33</t>
  </si>
  <si>
    <t>14:54:33</t>
  </si>
  <si>
    <t>20220927 14:54:38</t>
  </si>
  <si>
    <t>14:54:38</t>
  </si>
  <si>
    <t>20220927 14:54:43</t>
  </si>
  <si>
    <t>14:54:43</t>
  </si>
  <si>
    <t>20220927 14:54:48</t>
  </si>
  <si>
    <t>14:54:48</t>
  </si>
  <si>
    <t>20220927 14:54:53</t>
  </si>
  <si>
    <t>14:54:53</t>
  </si>
  <si>
    <t>20220927 14:54:58</t>
  </si>
  <si>
    <t>14:54:58</t>
  </si>
  <si>
    <t>20220927 14:55:03</t>
  </si>
  <si>
    <t>14:55:03</t>
  </si>
  <si>
    <t>20220927 14:55:08</t>
  </si>
  <si>
    <t>14:55:08</t>
  </si>
  <si>
    <t>20220927 14:55:13</t>
  </si>
  <si>
    <t>14:55:13</t>
  </si>
  <si>
    <t>20220927 14:55:18</t>
  </si>
  <si>
    <t>14:55:18</t>
  </si>
  <si>
    <t>20220927 14:55:23</t>
  </si>
  <si>
    <t>14:55:23</t>
  </si>
  <si>
    <t>20220927 14:55:28</t>
  </si>
  <si>
    <t>14:55:28</t>
  </si>
  <si>
    <t>20220927 14:55:33</t>
  </si>
  <si>
    <t>14:55:33</t>
  </si>
  <si>
    <t>20220927 14:55:38</t>
  </si>
  <si>
    <t>14:55:38</t>
  </si>
  <si>
    <t>20220927 14:55:43</t>
  </si>
  <si>
    <t>14:55:43</t>
  </si>
  <si>
    <t>20220927 14:55:48</t>
  </si>
  <si>
    <t>14:55:48</t>
  </si>
  <si>
    <t>20220927 14:55:53</t>
  </si>
  <si>
    <t>14:55:53</t>
  </si>
  <si>
    <t>20220927 14:55:58</t>
  </si>
  <si>
    <t>14:55:58</t>
  </si>
  <si>
    <t>20220927 14:56:03</t>
  </si>
  <si>
    <t>14:56:03</t>
  </si>
  <si>
    <t>20220927 14:56:08</t>
  </si>
  <si>
    <t>14:56:08</t>
  </si>
  <si>
    <t>20220927 14:56:13</t>
  </si>
  <si>
    <t>14:56:13</t>
  </si>
  <si>
    <t>20220927 14:56:18</t>
  </si>
  <si>
    <t>14:56:18</t>
  </si>
  <si>
    <t>20220927 14:56:23</t>
  </si>
  <si>
    <t>14:56:23</t>
  </si>
  <si>
    <t>20220927 14:56:28</t>
  </si>
  <si>
    <t>14:56:28</t>
  </si>
  <si>
    <t>20220927 14:56:33</t>
  </si>
  <si>
    <t>14:56:33</t>
  </si>
  <si>
    <t>20220927 14:56:38</t>
  </si>
  <si>
    <t>14:56:38</t>
  </si>
  <si>
    <t>20220927 14:56:43</t>
  </si>
  <si>
    <t>14:56:43</t>
  </si>
  <si>
    <t>20220927 14:56:48</t>
  </si>
  <si>
    <t>14:56:48</t>
  </si>
  <si>
    <t>20220927 14:56:53</t>
  </si>
  <si>
    <t>14:56:53</t>
  </si>
  <si>
    <t>20220927 14:56:58</t>
  </si>
  <si>
    <t>14:56:58</t>
  </si>
  <si>
    <t>20220927 14:57:03</t>
  </si>
  <si>
    <t>14:57:03</t>
  </si>
  <si>
    <t>20220927 14:57:08</t>
  </si>
  <si>
    <t>14:57:08</t>
  </si>
  <si>
    <t>20220927 14:57:13</t>
  </si>
  <si>
    <t>14:57:13</t>
  </si>
  <si>
    <t>20220927 14:57:18</t>
  </si>
  <si>
    <t>14:57:18</t>
  </si>
  <si>
    <t>20220927 14:57:23</t>
  </si>
  <si>
    <t>14:57:23</t>
  </si>
  <si>
    <t>20220927 14:57:28</t>
  </si>
  <si>
    <t>14:57:28</t>
  </si>
  <si>
    <t>20220927 14:57:33</t>
  </si>
  <si>
    <t>14:57:33</t>
  </si>
  <si>
    <t>20220927 14:57:38</t>
  </si>
  <si>
    <t>14:57:38</t>
  </si>
  <si>
    <t>20220927 14:57:43</t>
  </si>
  <si>
    <t>14:57:43</t>
  </si>
  <si>
    <t>20220927 14:57:48</t>
  </si>
  <si>
    <t>14:57:48</t>
  </si>
  <si>
    <t>20220927 14:57:53</t>
  </si>
  <si>
    <t>14:57:53</t>
  </si>
  <si>
    <t>20220927 14:57:58</t>
  </si>
  <si>
    <t>14:57:58</t>
  </si>
  <si>
    <t>20220927 14:58:03</t>
  </si>
  <si>
    <t>14:58:03</t>
  </si>
  <si>
    <t>20220927 14:58:08</t>
  </si>
  <si>
    <t>14:58:08</t>
  </si>
  <si>
    <t>20220927 14:58:13</t>
  </si>
  <si>
    <t>14:58:13</t>
  </si>
  <si>
    <t>20220927 14:58:18</t>
  </si>
  <si>
    <t>14:58:18</t>
  </si>
  <si>
    <t>20220927 14:58:23</t>
  </si>
  <si>
    <t>14:58:23</t>
  </si>
  <si>
    <t>20220927 14:58:28</t>
  </si>
  <si>
    <t>14:58:28</t>
  </si>
  <si>
    <t>20220927 14:58:33</t>
  </si>
  <si>
    <t>14:58:33</t>
  </si>
  <si>
    <t>20220927 14:58:38</t>
  </si>
  <si>
    <t>14:58:38</t>
  </si>
  <si>
    <t>20220927 14:58:43</t>
  </si>
  <si>
    <t>14:58:43</t>
  </si>
  <si>
    <t>20220927 14:58:48</t>
  </si>
  <si>
    <t>14:58:48</t>
  </si>
  <si>
    <t>20220927 14:58:53</t>
  </si>
  <si>
    <t>14:58:53</t>
  </si>
  <si>
    <t>20220927 14:58:58</t>
  </si>
  <si>
    <t>14:58:58</t>
  </si>
  <si>
    <t>20220927 15:20:08</t>
  </si>
  <si>
    <t>15:20:08</t>
  </si>
  <si>
    <t>a_y_280_100_b</t>
  </si>
  <si>
    <t>20220927 15:20:13</t>
  </si>
  <si>
    <t>15:20:13</t>
  </si>
  <si>
    <t>20220927 15:20:18</t>
  </si>
  <si>
    <t>15:20:18</t>
  </si>
  <si>
    <t>20220927 15:20:23</t>
  </si>
  <si>
    <t>15:20:23</t>
  </si>
  <si>
    <t>20220927 15:20:28</t>
  </si>
  <si>
    <t>15:20:28</t>
  </si>
  <si>
    <t>20220927 15:20:33</t>
  </si>
  <si>
    <t>15:20:33</t>
  </si>
  <si>
    <t>20220927 15:20:38</t>
  </si>
  <si>
    <t>15:20:38</t>
  </si>
  <si>
    <t>20220927 15:20:43</t>
  </si>
  <si>
    <t>15:20:43</t>
  </si>
  <si>
    <t>20220927 15:20:48</t>
  </si>
  <si>
    <t>15:20:48</t>
  </si>
  <si>
    <t>20220927 15:20:53</t>
  </si>
  <si>
    <t>15:20:53</t>
  </si>
  <si>
    <t>20220927 15:20:58</t>
  </si>
  <si>
    <t>15:20:58</t>
  </si>
  <si>
    <t>20220927 15:21:03</t>
  </si>
  <si>
    <t>15:21:03</t>
  </si>
  <si>
    <t>20220927 15:21:08</t>
  </si>
  <si>
    <t>15:21:08</t>
  </si>
  <si>
    <t>20220927 15:21:13</t>
  </si>
  <si>
    <t>15:21:13</t>
  </si>
  <si>
    <t>20220927 15:21:18</t>
  </si>
  <si>
    <t>15:21:18</t>
  </si>
  <si>
    <t>20220927 15:21:23</t>
  </si>
  <si>
    <t>15:21:23</t>
  </si>
  <si>
    <t>20220927 15:21:28</t>
  </si>
  <si>
    <t>15:21:28</t>
  </si>
  <si>
    <t>20220927 15:21:33</t>
  </si>
  <si>
    <t>15:21:33</t>
  </si>
  <si>
    <t>20220927 15:21:38</t>
  </si>
  <si>
    <t>15:21:38</t>
  </si>
  <si>
    <t>20220927 15:21:43</t>
  </si>
  <si>
    <t>15:21:43</t>
  </si>
  <si>
    <t>20220927 15:21:48</t>
  </si>
  <si>
    <t>15:21:48</t>
  </si>
  <si>
    <t>20220927 15:21:53</t>
  </si>
  <si>
    <t>15:21:53</t>
  </si>
  <si>
    <t>20220927 15:21:58</t>
  </si>
  <si>
    <t>15:21:58</t>
  </si>
  <si>
    <t>20220927 15:22:03</t>
  </si>
  <si>
    <t>15:22:03</t>
  </si>
  <si>
    <t>20220927 15:23:40</t>
  </si>
  <si>
    <t>15:23:40</t>
  </si>
  <si>
    <t>20220927 15:23:45</t>
  </si>
  <si>
    <t>15:23:45</t>
  </si>
  <si>
    <t>20220927 15:23:50</t>
  </si>
  <si>
    <t>15:23:50</t>
  </si>
  <si>
    <t>20220927 15:23:55</t>
  </si>
  <si>
    <t>15:23:55</t>
  </si>
  <si>
    <t>20220927 15:24:00</t>
  </si>
  <si>
    <t>15:24:00</t>
  </si>
  <si>
    <t>20220927 15:24:05</t>
  </si>
  <si>
    <t>15:24:05</t>
  </si>
  <si>
    <t>20220927 15:24:10</t>
  </si>
  <si>
    <t>15:24:10</t>
  </si>
  <si>
    <t>20220927 15:24:15</t>
  </si>
  <si>
    <t>15:24:15</t>
  </si>
  <si>
    <t>20220927 15:24:20</t>
  </si>
  <si>
    <t>15:24:20</t>
  </si>
  <si>
    <t>20220927 15:24:25</t>
  </si>
  <si>
    <t>15:24:25</t>
  </si>
  <si>
    <t>20220927 15:24:30</t>
  </si>
  <si>
    <t>15:24:30</t>
  </si>
  <si>
    <t>20220927 15:24:35</t>
  </si>
  <si>
    <t>15:24:35</t>
  </si>
  <si>
    <t>20220927 15:24:40</t>
  </si>
  <si>
    <t>15:24:40</t>
  </si>
  <si>
    <t>20220927 15:24:45</t>
  </si>
  <si>
    <t>15:24:45</t>
  </si>
  <si>
    <t>20220927 15:24:50</t>
  </si>
  <si>
    <t>15:24:50</t>
  </si>
  <si>
    <t>20220927 15:24:55</t>
  </si>
  <si>
    <t>15:24:55</t>
  </si>
  <si>
    <t>20220927 15:25:00</t>
  </si>
  <si>
    <t>15:25:00</t>
  </si>
  <si>
    <t>20220927 15:25:05</t>
  </si>
  <si>
    <t>15:25:05</t>
  </si>
  <si>
    <t>20220927 15:25:10</t>
  </si>
  <si>
    <t>15:25:10</t>
  </si>
  <si>
    <t>20220927 15:25:15</t>
  </si>
  <si>
    <t>15:25:15</t>
  </si>
  <si>
    <t>20220927 15:25:20</t>
  </si>
  <si>
    <t>15:25:20</t>
  </si>
  <si>
    <t>20220927 15:25:25</t>
  </si>
  <si>
    <t>15:25:25</t>
  </si>
  <si>
    <t>20220927 15:25:30</t>
  </si>
  <si>
    <t>15:25:30</t>
  </si>
  <si>
    <t>20220927 15:25:35</t>
  </si>
  <si>
    <t>15:25:35</t>
  </si>
  <si>
    <t>20220927 15:25:40</t>
  </si>
  <si>
    <t>15:25:40</t>
  </si>
  <si>
    <t>20220927 15:25:45</t>
  </si>
  <si>
    <t>15:25:45</t>
  </si>
  <si>
    <t>20220927 15:25:50</t>
  </si>
  <si>
    <t>15:25:50</t>
  </si>
  <si>
    <t>20220927 15:25:55</t>
  </si>
  <si>
    <t>15:25:55</t>
  </si>
  <si>
    <t>20220927 15:26:00</t>
  </si>
  <si>
    <t>15:26:00</t>
  </si>
  <si>
    <t>20220927 15:26:05</t>
  </si>
  <si>
    <t>15:26:05</t>
  </si>
  <si>
    <t>20220927 15:26:10</t>
  </si>
  <si>
    <t>15:26:10</t>
  </si>
  <si>
    <t>20220927 15:26:15</t>
  </si>
  <si>
    <t>15:26:15</t>
  </si>
  <si>
    <t>20220927 15:26:20</t>
  </si>
  <si>
    <t>15:26:20</t>
  </si>
  <si>
    <t>20220927 15:26:25</t>
  </si>
  <si>
    <t>15:26:25</t>
  </si>
  <si>
    <t>20220927 15:26:30</t>
  </si>
  <si>
    <t>15:26:30</t>
  </si>
  <si>
    <t>20220927 15:26:35</t>
  </si>
  <si>
    <t>15:26:35</t>
  </si>
  <si>
    <t>20220927 15:26:40</t>
  </si>
  <si>
    <t>15:26:40</t>
  </si>
  <si>
    <t>20220927 15:26:45</t>
  </si>
  <si>
    <t>15:26:45</t>
  </si>
  <si>
    <t>20220927 15:26:50</t>
  </si>
  <si>
    <t>15:26:50</t>
  </si>
  <si>
    <t>20220927 15:26:55</t>
  </si>
  <si>
    <t>15:26:55</t>
  </si>
  <si>
    <t>20220927 15:27:00</t>
  </si>
  <si>
    <t>15:27:00</t>
  </si>
  <si>
    <t>20220927 15:27:05</t>
  </si>
  <si>
    <t>15:27:05</t>
  </si>
  <si>
    <t>20220927 15:27:10</t>
  </si>
  <si>
    <t>15:27:10</t>
  </si>
  <si>
    <t>20220927 15:27:15</t>
  </si>
  <si>
    <t>15:27:15</t>
  </si>
  <si>
    <t>20220927 15:27:20</t>
  </si>
  <si>
    <t>15:27:20</t>
  </si>
  <si>
    <t>20220927 15:27:25</t>
  </si>
  <si>
    <t>15:27:25</t>
  </si>
  <si>
    <t>20220927 15:27:30</t>
  </si>
  <si>
    <t>15:27:30</t>
  </si>
  <si>
    <t>20220927 15:27:35</t>
  </si>
  <si>
    <t>15:27:35</t>
  </si>
  <si>
    <t>20220927 15:27:40</t>
  </si>
  <si>
    <t>15:27:40</t>
  </si>
  <si>
    <t>20220927 15:27:45</t>
  </si>
  <si>
    <t>15:27:45</t>
  </si>
  <si>
    <t>20220927 15:27:50</t>
  </si>
  <si>
    <t>15:27:50</t>
  </si>
  <si>
    <t>20220927 15:27:55</t>
  </si>
  <si>
    <t>15:27:55</t>
  </si>
  <si>
    <t>20220927 15:28:00</t>
  </si>
  <si>
    <t>15:28:00</t>
  </si>
  <si>
    <t>20220927 15:28:05</t>
  </si>
  <si>
    <t>15:28:05</t>
  </si>
  <si>
    <t>20220927 15:28:10</t>
  </si>
  <si>
    <t>15:28:10</t>
  </si>
  <si>
    <t>20220927 15:28:15</t>
  </si>
  <si>
    <t>15:28:15</t>
  </si>
  <si>
    <t>20220927 15:28:20</t>
  </si>
  <si>
    <t>15:28:20</t>
  </si>
  <si>
    <t>20220927 15:28:25</t>
  </si>
  <si>
    <t>15:28:25</t>
  </si>
  <si>
    <t>20220927 15:28:30</t>
  </si>
  <si>
    <t>15:28:30</t>
  </si>
  <si>
    <t>20220927 15:28:35</t>
  </si>
  <si>
    <t>15:28:35</t>
  </si>
  <si>
    <t>20220927 15:28:40</t>
  </si>
  <si>
    <t>15:28:40</t>
  </si>
  <si>
    <t>20220927 15:28:45</t>
  </si>
  <si>
    <t>15:28:45</t>
  </si>
  <si>
    <t>20220927 15:28:50</t>
  </si>
  <si>
    <t>15:28:50</t>
  </si>
  <si>
    <t>20220927 15:28:55</t>
  </si>
  <si>
    <t>15:28:55</t>
  </si>
  <si>
    <t>20220927 15:29:00</t>
  </si>
  <si>
    <t>15:29:00</t>
  </si>
  <si>
    <t>20220927 15:29:05</t>
  </si>
  <si>
    <t>15:29:05</t>
  </si>
  <si>
    <t>20220927 15:29:10</t>
  </si>
  <si>
    <t>15:29:10</t>
  </si>
  <si>
    <t>20220927 15:29:15</t>
  </si>
  <si>
    <t>15:29:15</t>
  </si>
  <si>
    <t>20220927 15:29:19</t>
  </si>
  <si>
    <t>15:29:19</t>
  </si>
  <si>
    <t>20220927 15:29:24</t>
  </si>
  <si>
    <t>15:29:24</t>
  </si>
  <si>
    <t>20220927 15:29:29</t>
  </si>
  <si>
    <t>15:29:29</t>
  </si>
  <si>
    <t>20220927 15:29:34</t>
  </si>
  <si>
    <t>15:29:34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</si>
</sst>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553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1664293230.5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1664293222.5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423.4652166619047</v>
      </c>
      <c r="AK17">
        <v>390.9932363636362</v>
      </c>
      <c r="AL17">
        <v>0.0002290090672161326</v>
      </c>
      <c r="AM17">
        <v>64.56</v>
      </c>
      <c r="AN17">
        <f>(AP17 - AO17 + BO17*1E3/(8.314*(BQ17+273.15)) * AR17/BN17 * AQ17) * BN17/(100*BB17) * 1000/(1000 - AP17)</f>
        <v>0</v>
      </c>
      <c r="AO17">
        <v>8.265295078537592</v>
      </c>
      <c r="AP17">
        <v>18.36405127819548</v>
      </c>
      <c r="AQ17">
        <v>7.435474348139147E-05</v>
      </c>
      <c r="AR17">
        <v>112.0369083494045</v>
      </c>
      <c r="AS17">
        <v>33</v>
      </c>
      <c r="AT17">
        <v>7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1664293222.5</v>
      </c>
      <c r="BH17">
        <v>383.7834838709676</v>
      </c>
      <c r="BI17">
        <v>419.9159677419354</v>
      </c>
      <c r="BJ17">
        <v>18.3310064516129</v>
      </c>
      <c r="BK17">
        <v>8.235177419354837</v>
      </c>
      <c r="BL17">
        <v>386.9810322580645</v>
      </c>
      <c r="BM17">
        <v>18.49694516129033</v>
      </c>
      <c r="BN17">
        <v>500.0649032258065</v>
      </c>
      <c r="BO17">
        <v>91.18479677419356</v>
      </c>
      <c r="BP17">
        <v>0.09994848709677419</v>
      </c>
      <c r="BQ17">
        <v>26.09787741935484</v>
      </c>
      <c r="BR17">
        <v>25.12766774193548</v>
      </c>
      <c r="BS17">
        <v>999.9000000000003</v>
      </c>
      <c r="BT17">
        <v>0</v>
      </c>
      <c r="BU17">
        <v>0</v>
      </c>
      <c r="BV17">
        <v>10000.11612903226</v>
      </c>
      <c r="BW17">
        <v>0</v>
      </c>
      <c r="BX17">
        <v>6.739960322580647</v>
      </c>
      <c r="BY17">
        <v>-36.13259032258065</v>
      </c>
      <c r="BZ17">
        <v>390.9499032258065</v>
      </c>
      <c r="CA17">
        <v>423.4027419354839</v>
      </c>
      <c r="CB17">
        <v>10.09582838709678</v>
      </c>
      <c r="CC17">
        <v>419.9159677419354</v>
      </c>
      <c r="CD17">
        <v>8.235177419354837</v>
      </c>
      <c r="CE17">
        <v>1.671508709677419</v>
      </c>
      <c r="CF17">
        <v>0.7509229354838709</v>
      </c>
      <c r="CG17">
        <v>14.63433548387097</v>
      </c>
      <c r="CH17">
        <v>2.811177741935484</v>
      </c>
      <c r="CI17">
        <v>2000.031935483871</v>
      </c>
      <c r="CJ17">
        <v>0.97999664516129</v>
      </c>
      <c r="CK17">
        <v>0.02000315483870968</v>
      </c>
      <c r="CL17">
        <v>0</v>
      </c>
      <c r="CM17">
        <v>936.4405161290325</v>
      </c>
      <c r="CN17">
        <v>5.000969999999999</v>
      </c>
      <c r="CO17">
        <v>18686.22258064516</v>
      </c>
      <c r="CP17">
        <v>16707.83870967742</v>
      </c>
      <c r="CQ17">
        <v>39.54003225806451</v>
      </c>
      <c r="CR17">
        <v>39.58841935483869</v>
      </c>
      <c r="CS17">
        <v>39.47967741935482</v>
      </c>
      <c r="CT17">
        <v>39.38880645161289</v>
      </c>
      <c r="CU17">
        <v>39.99767741935482</v>
      </c>
      <c r="CV17">
        <v>1955.121935483871</v>
      </c>
      <c r="CW17">
        <v>39.90903225806453</v>
      </c>
      <c r="CX17">
        <v>0</v>
      </c>
      <c r="CY17">
        <v>1664293234.7</v>
      </c>
      <c r="CZ17">
        <v>0</v>
      </c>
      <c r="DA17">
        <v>0</v>
      </c>
      <c r="DB17" t="s">
        <v>356</v>
      </c>
      <c r="DC17">
        <v>1663859321.1</v>
      </c>
      <c r="DD17">
        <v>1663859315.6</v>
      </c>
      <c r="DE17">
        <v>0</v>
      </c>
      <c r="DF17">
        <v>0.196</v>
      </c>
      <c r="DG17">
        <v>-0.001</v>
      </c>
      <c r="DH17">
        <v>-5.941</v>
      </c>
      <c r="DI17">
        <v>-0.174</v>
      </c>
      <c r="DJ17">
        <v>1500</v>
      </c>
      <c r="DK17">
        <v>17</v>
      </c>
      <c r="DL17">
        <v>0.13</v>
      </c>
      <c r="DM17">
        <v>0.04</v>
      </c>
      <c r="DN17">
        <v>-36.1435268292683</v>
      </c>
      <c r="DO17">
        <v>0.1816682926829525</v>
      </c>
      <c r="DP17">
        <v>0.05187987073526137</v>
      </c>
      <c r="DQ17">
        <v>0</v>
      </c>
      <c r="DR17">
        <v>10.13263121951219</v>
      </c>
      <c r="DS17">
        <v>-0.92677588850174</v>
      </c>
      <c r="DT17">
        <v>0.09241371464566489</v>
      </c>
      <c r="DU17">
        <v>0</v>
      </c>
      <c r="DV17">
        <v>0</v>
      </c>
      <c r="DW17">
        <v>2</v>
      </c>
      <c r="DX17" t="s">
        <v>357</v>
      </c>
      <c r="DY17">
        <v>2.98471</v>
      </c>
      <c r="DZ17">
        <v>2.71547</v>
      </c>
      <c r="EA17">
        <v>0.0896513</v>
      </c>
      <c r="EB17">
        <v>0.0944434</v>
      </c>
      <c r="EC17">
        <v>0.0902496</v>
      </c>
      <c r="ED17">
        <v>0.0494984</v>
      </c>
      <c r="EE17">
        <v>28940.2</v>
      </c>
      <c r="EF17">
        <v>28904.4</v>
      </c>
      <c r="EG17">
        <v>29538.2</v>
      </c>
      <c r="EH17">
        <v>29514</v>
      </c>
      <c r="EI17">
        <v>35627.7</v>
      </c>
      <c r="EJ17">
        <v>37306.3</v>
      </c>
      <c r="EK17">
        <v>41636.9</v>
      </c>
      <c r="EL17">
        <v>42051.6</v>
      </c>
      <c r="EM17">
        <v>1.93135</v>
      </c>
      <c r="EN17">
        <v>1.90105</v>
      </c>
      <c r="EO17">
        <v>0.07539990000000001</v>
      </c>
      <c r="EP17">
        <v>0</v>
      </c>
      <c r="EQ17">
        <v>23.9003</v>
      </c>
      <c r="ER17">
        <v>999.9</v>
      </c>
      <c r="ES17">
        <v>38.5</v>
      </c>
      <c r="ET17">
        <v>31</v>
      </c>
      <c r="EU17">
        <v>19.0491</v>
      </c>
      <c r="EV17">
        <v>62.7223</v>
      </c>
      <c r="EW17">
        <v>33.8181</v>
      </c>
      <c r="EX17">
        <v>1</v>
      </c>
      <c r="EY17">
        <v>-0.168867</v>
      </c>
      <c r="EZ17">
        <v>0.978494</v>
      </c>
      <c r="FA17">
        <v>20.3332</v>
      </c>
      <c r="FB17">
        <v>5.22268</v>
      </c>
      <c r="FC17">
        <v>12.0099</v>
      </c>
      <c r="FD17">
        <v>4.9908</v>
      </c>
      <c r="FE17">
        <v>3.28933</v>
      </c>
      <c r="FF17">
        <v>9999</v>
      </c>
      <c r="FG17">
        <v>9999</v>
      </c>
      <c r="FH17">
        <v>9999</v>
      </c>
      <c r="FI17">
        <v>258</v>
      </c>
      <c r="FJ17">
        <v>1.86737</v>
      </c>
      <c r="FK17">
        <v>1.86646</v>
      </c>
      <c r="FL17">
        <v>1.86586</v>
      </c>
      <c r="FM17">
        <v>1.86584</v>
      </c>
      <c r="FN17">
        <v>1.86768</v>
      </c>
      <c r="FO17">
        <v>1.87012</v>
      </c>
      <c r="FP17">
        <v>1.86874</v>
      </c>
      <c r="FQ17">
        <v>1.87027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-3.198</v>
      </c>
      <c r="GF17">
        <v>-0.1656</v>
      </c>
      <c r="GG17">
        <v>-2.0192013485273</v>
      </c>
      <c r="GH17">
        <v>-0.003354295288503095</v>
      </c>
      <c r="GI17">
        <v>8.998442100416266E-07</v>
      </c>
      <c r="GJ17">
        <v>-2.632750781261316E-10</v>
      </c>
      <c r="GK17">
        <v>-0.1771344180573433</v>
      </c>
      <c r="GL17">
        <v>-0.01811282044437078</v>
      </c>
      <c r="GM17">
        <v>0.001479480632228601</v>
      </c>
      <c r="GN17">
        <v>-2.527498020886067E-05</v>
      </c>
      <c r="GO17">
        <v>3</v>
      </c>
      <c r="GP17">
        <v>2311</v>
      </c>
      <c r="GQ17">
        <v>1</v>
      </c>
      <c r="GR17">
        <v>23</v>
      </c>
      <c r="GS17">
        <v>7231.8</v>
      </c>
      <c r="GT17">
        <v>7231.9</v>
      </c>
      <c r="GU17">
        <v>1.04248</v>
      </c>
      <c r="GV17">
        <v>2.21802</v>
      </c>
      <c r="GW17">
        <v>1.39648</v>
      </c>
      <c r="GX17">
        <v>2.34375</v>
      </c>
      <c r="GY17">
        <v>1.49536</v>
      </c>
      <c r="GZ17">
        <v>2.38159</v>
      </c>
      <c r="HA17">
        <v>35.1978</v>
      </c>
      <c r="HB17">
        <v>24.1313</v>
      </c>
      <c r="HC17">
        <v>18</v>
      </c>
      <c r="HD17">
        <v>491.925</v>
      </c>
      <c r="HE17">
        <v>429.833</v>
      </c>
      <c r="HF17">
        <v>23.9415</v>
      </c>
      <c r="HG17">
        <v>25.3171</v>
      </c>
      <c r="HH17">
        <v>30.0004</v>
      </c>
      <c r="HI17">
        <v>25.315</v>
      </c>
      <c r="HJ17">
        <v>25.257</v>
      </c>
      <c r="HK17">
        <v>20.8722</v>
      </c>
      <c r="HL17">
        <v>48.5446</v>
      </c>
      <c r="HM17">
        <v>18.1376</v>
      </c>
      <c r="HN17">
        <v>23.7999</v>
      </c>
      <c r="HO17">
        <v>413.288</v>
      </c>
      <c r="HP17">
        <v>8.552210000000001</v>
      </c>
      <c r="HQ17">
        <v>101.054</v>
      </c>
      <c r="HR17">
        <v>101</v>
      </c>
    </row>
    <row r="18" spans="1:226">
      <c r="A18">
        <v>2</v>
      </c>
      <c r="B18">
        <v>1664293235.5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1664293227.655172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423.5754501571429</v>
      </c>
      <c r="AK18">
        <v>390.9771878787879</v>
      </c>
      <c r="AL18">
        <v>-0.006879696969660731</v>
      </c>
      <c r="AM18">
        <v>64.56</v>
      </c>
      <c r="AN18">
        <f>(AP18 - AO18 + BO18*1E3/(8.314*(BQ18+273.15)) * AR18/BN18 * AQ18) * BN18/(100*BB18) * 1000/(1000 - AP18)</f>
        <v>0</v>
      </c>
      <c r="AO18">
        <v>8.394338557390192</v>
      </c>
      <c r="AP18">
        <v>18.38795082706767</v>
      </c>
      <c r="AQ18">
        <v>0.007108661247977476</v>
      </c>
      <c r="AR18">
        <v>112.0369083494045</v>
      </c>
      <c r="AS18">
        <v>33</v>
      </c>
      <c r="AT18">
        <v>7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1664293227.655172</v>
      </c>
      <c r="BH18">
        <v>383.8000689655173</v>
      </c>
      <c r="BI18">
        <v>419.7766896551723</v>
      </c>
      <c r="BJ18">
        <v>18.35171724137931</v>
      </c>
      <c r="BK18">
        <v>8.332037931034483</v>
      </c>
      <c r="BL18">
        <v>386.9977241379311</v>
      </c>
      <c r="BM18">
        <v>18.51744482758621</v>
      </c>
      <c r="BN18">
        <v>500.0570689655172</v>
      </c>
      <c r="BO18">
        <v>91.18422068965516</v>
      </c>
      <c r="BP18">
        <v>0.09999942068965517</v>
      </c>
      <c r="BQ18">
        <v>26.09388620689655</v>
      </c>
      <c r="BR18">
        <v>25.13860689655172</v>
      </c>
      <c r="BS18">
        <v>999.9000000000002</v>
      </c>
      <c r="BT18">
        <v>0</v>
      </c>
      <c r="BU18">
        <v>0</v>
      </c>
      <c r="BV18">
        <v>9994.413103448274</v>
      </c>
      <c r="BW18">
        <v>0</v>
      </c>
      <c r="BX18">
        <v>6.740443448275863</v>
      </c>
      <c r="BY18">
        <v>-35.97668275862068</v>
      </c>
      <c r="BZ18">
        <v>390.9750344827586</v>
      </c>
      <c r="CA18">
        <v>423.3036206896552</v>
      </c>
      <c r="CB18">
        <v>10.0196824137931</v>
      </c>
      <c r="CC18">
        <v>419.7766896551723</v>
      </c>
      <c r="CD18">
        <v>8.332037931034483</v>
      </c>
      <c r="CE18">
        <v>1.673387931034483</v>
      </c>
      <c r="CF18">
        <v>0.7597503448275861</v>
      </c>
      <c r="CG18">
        <v>14.65173103448276</v>
      </c>
      <c r="CH18">
        <v>2.97594724137931</v>
      </c>
      <c r="CI18">
        <v>2000.010689655173</v>
      </c>
      <c r="CJ18">
        <v>0.9799961379310341</v>
      </c>
      <c r="CK18">
        <v>0.02000366206896552</v>
      </c>
      <c r="CL18">
        <v>0</v>
      </c>
      <c r="CM18">
        <v>933.2992413793104</v>
      </c>
      <c r="CN18">
        <v>5.000969999999999</v>
      </c>
      <c r="CO18">
        <v>18620.55172413793</v>
      </c>
      <c r="CP18">
        <v>16707.65517241379</v>
      </c>
      <c r="CQ18">
        <v>39.49972413793103</v>
      </c>
      <c r="CR18">
        <v>39.55137931034483</v>
      </c>
      <c r="CS18">
        <v>39.4501724137931</v>
      </c>
      <c r="CT18">
        <v>39.3466896551724</v>
      </c>
      <c r="CU18">
        <v>39.95872413793102</v>
      </c>
      <c r="CV18">
        <v>1955.100689655172</v>
      </c>
      <c r="CW18">
        <v>39.91</v>
      </c>
      <c r="CX18">
        <v>0</v>
      </c>
      <c r="CY18">
        <v>1664293239.5</v>
      </c>
      <c r="CZ18">
        <v>0</v>
      </c>
      <c r="DA18">
        <v>0</v>
      </c>
      <c r="DB18" t="s">
        <v>356</v>
      </c>
      <c r="DC18">
        <v>1663859321.1</v>
      </c>
      <c r="DD18">
        <v>1663859315.6</v>
      </c>
      <c r="DE18">
        <v>0</v>
      </c>
      <c r="DF18">
        <v>0.196</v>
      </c>
      <c r="DG18">
        <v>-0.001</v>
      </c>
      <c r="DH18">
        <v>-5.941</v>
      </c>
      <c r="DI18">
        <v>-0.174</v>
      </c>
      <c r="DJ18">
        <v>1500</v>
      </c>
      <c r="DK18">
        <v>17</v>
      </c>
      <c r="DL18">
        <v>0.13</v>
      </c>
      <c r="DM18">
        <v>0.04</v>
      </c>
      <c r="DN18">
        <v>-36.10439756097561</v>
      </c>
      <c r="DO18">
        <v>0.5376188153310222</v>
      </c>
      <c r="DP18">
        <v>0.1448580743395698</v>
      </c>
      <c r="DQ18">
        <v>0</v>
      </c>
      <c r="DR18">
        <v>10.07406097560975</v>
      </c>
      <c r="DS18">
        <v>-0.9449577700348351</v>
      </c>
      <c r="DT18">
        <v>0.09404430831197311</v>
      </c>
      <c r="DU18">
        <v>0</v>
      </c>
      <c r="DV18">
        <v>0</v>
      </c>
      <c r="DW18">
        <v>2</v>
      </c>
      <c r="DX18" t="s">
        <v>357</v>
      </c>
      <c r="DY18">
        <v>2.9847</v>
      </c>
      <c r="DZ18">
        <v>2.71562</v>
      </c>
      <c r="EA18">
        <v>0.08963309999999999</v>
      </c>
      <c r="EB18">
        <v>0.0939691</v>
      </c>
      <c r="EC18">
        <v>0.0903267</v>
      </c>
      <c r="ED18">
        <v>0.0498369</v>
      </c>
      <c r="EE18">
        <v>28940.7</v>
      </c>
      <c r="EF18">
        <v>28919.4</v>
      </c>
      <c r="EG18">
        <v>29538.2</v>
      </c>
      <c r="EH18">
        <v>29513.9</v>
      </c>
      <c r="EI18">
        <v>35624.5</v>
      </c>
      <c r="EJ18">
        <v>37292.7</v>
      </c>
      <c r="EK18">
        <v>41636.8</v>
      </c>
      <c r="EL18">
        <v>42051.2</v>
      </c>
      <c r="EM18">
        <v>1.93135</v>
      </c>
      <c r="EN18">
        <v>1.90082</v>
      </c>
      <c r="EO18">
        <v>0.0758693</v>
      </c>
      <c r="EP18">
        <v>0</v>
      </c>
      <c r="EQ18">
        <v>23.9025</v>
      </c>
      <c r="ER18">
        <v>999.9</v>
      </c>
      <c r="ES18">
        <v>38.3</v>
      </c>
      <c r="ET18">
        <v>31</v>
      </c>
      <c r="EU18">
        <v>18.9491</v>
      </c>
      <c r="EV18">
        <v>63.0023</v>
      </c>
      <c r="EW18">
        <v>34.0385</v>
      </c>
      <c r="EX18">
        <v>1</v>
      </c>
      <c r="EY18">
        <v>-0.168552</v>
      </c>
      <c r="EZ18">
        <v>1.12379</v>
      </c>
      <c r="FA18">
        <v>20.3315</v>
      </c>
      <c r="FB18">
        <v>5.21804</v>
      </c>
      <c r="FC18">
        <v>12.0099</v>
      </c>
      <c r="FD18">
        <v>4.98985</v>
      </c>
      <c r="FE18">
        <v>3.2885</v>
      </c>
      <c r="FF18">
        <v>9999</v>
      </c>
      <c r="FG18">
        <v>9999</v>
      </c>
      <c r="FH18">
        <v>9999</v>
      </c>
      <c r="FI18">
        <v>258</v>
      </c>
      <c r="FJ18">
        <v>1.86737</v>
      </c>
      <c r="FK18">
        <v>1.86647</v>
      </c>
      <c r="FL18">
        <v>1.86585</v>
      </c>
      <c r="FM18">
        <v>1.86584</v>
      </c>
      <c r="FN18">
        <v>1.86768</v>
      </c>
      <c r="FO18">
        <v>1.87012</v>
      </c>
      <c r="FP18">
        <v>1.86874</v>
      </c>
      <c r="FQ18">
        <v>1.87027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-3.198</v>
      </c>
      <c r="GF18">
        <v>-0.1654</v>
      </c>
      <c r="GG18">
        <v>-2.0192013485273</v>
      </c>
      <c r="GH18">
        <v>-0.003354295288503095</v>
      </c>
      <c r="GI18">
        <v>8.998442100416266E-07</v>
      </c>
      <c r="GJ18">
        <v>-2.632750781261316E-10</v>
      </c>
      <c r="GK18">
        <v>-0.1771344180573433</v>
      </c>
      <c r="GL18">
        <v>-0.01811282044437078</v>
      </c>
      <c r="GM18">
        <v>0.001479480632228601</v>
      </c>
      <c r="GN18">
        <v>-2.527498020886067E-05</v>
      </c>
      <c r="GO18">
        <v>3</v>
      </c>
      <c r="GP18">
        <v>2311</v>
      </c>
      <c r="GQ18">
        <v>1</v>
      </c>
      <c r="GR18">
        <v>23</v>
      </c>
      <c r="GS18">
        <v>7231.9</v>
      </c>
      <c r="GT18">
        <v>7232</v>
      </c>
      <c r="GU18">
        <v>1.01562</v>
      </c>
      <c r="GV18">
        <v>2.21802</v>
      </c>
      <c r="GW18">
        <v>1.39648</v>
      </c>
      <c r="GX18">
        <v>2.34375</v>
      </c>
      <c r="GY18">
        <v>1.49536</v>
      </c>
      <c r="GZ18">
        <v>2.48047</v>
      </c>
      <c r="HA18">
        <v>35.2209</v>
      </c>
      <c r="HB18">
        <v>24.14</v>
      </c>
      <c r="HC18">
        <v>18</v>
      </c>
      <c r="HD18">
        <v>491.925</v>
      </c>
      <c r="HE18">
        <v>429.701</v>
      </c>
      <c r="HF18">
        <v>23.7797</v>
      </c>
      <c r="HG18">
        <v>25.3191</v>
      </c>
      <c r="HH18">
        <v>30.0003</v>
      </c>
      <c r="HI18">
        <v>25.315</v>
      </c>
      <c r="HJ18">
        <v>25.257</v>
      </c>
      <c r="HK18">
        <v>20.34</v>
      </c>
      <c r="HL18">
        <v>48.2731</v>
      </c>
      <c r="HM18">
        <v>17.7657</v>
      </c>
      <c r="HN18">
        <v>23.66</v>
      </c>
      <c r="HO18">
        <v>399.804</v>
      </c>
      <c r="HP18">
        <v>8.61164</v>
      </c>
      <c r="HQ18">
        <v>101.053</v>
      </c>
      <c r="HR18">
        <v>100.999</v>
      </c>
    </row>
    <row r="19" spans="1:226">
      <c r="A19">
        <v>3</v>
      </c>
      <c r="B19">
        <v>1664293240.5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1664293232.732143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416.0684160142857</v>
      </c>
      <c r="AK19">
        <v>387.7571636363635</v>
      </c>
      <c r="AL19">
        <v>-0.8086524675325504</v>
      </c>
      <c r="AM19">
        <v>64.56</v>
      </c>
      <c r="AN19">
        <f>(AP19 - AO19 + BO19*1E3/(8.314*(BQ19+273.15)) * AR19/BN19 * AQ19) * BN19/(100*BB19) * 1000/(1000 - AP19)</f>
        <v>0</v>
      </c>
      <c r="AO19">
        <v>8.465792461899735</v>
      </c>
      <c r="AP19">
        <v>18.40381774436089</v>
      </c>
      <c r="AQ19">
        <v>0.002180046227966848</v>
      </c>
      <c r="AR19">
        <v>112.0369083494045</v>
      </c>
      <c r="AS19">
        <v>33</v>
      </c>
      <c r="AT19">
        <v>7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1664293232.732143</v>
      </c>
      <c r="BH19">
        <v>383.3666428571428</v>
      </c>
      <c r="BI19">
        <v>416.9624642857142</v>
      </c>
      <c r="BJ19">
        <v>18.37435714285714</v>
      </c>
      <c r="BK19">
        <v>8.431429285714286</v>
      </c>
      <c r="BL19">
        <v>386.5633214285714</v>
      </c>
      <c r="BM19">
        <v>18.53983928571429</v>
      </c>
      <c r="BN19">
        <v>500.0459999999999</v>
      </c>
      <c r="BO19">
        <v>91.18416071428571</v>
      </c>
      <c r="BP19">
        <v>0.09991257857142857</v>
      </c>
      <c r="BQ19">
        <v>26.08523928571429</v>
      </c>
      <c r="BR19">
        <v>25.14486071428572</v>
      </c>
      <c r="BS19">
        <v>999.9000000000002</v>
      </c>
      <c r="BT19">
        <v>0</v>
      </c>
      <c r="BU19">
        <v>0</v>
      </c>
      <c r="BV19">
        <v>10004.635</v>
      </c>
      <c r="BW19">
        <v>0</v>
      </c>
      <c r="BX19">
        <v>6.724628571428574</v>
      </c>
      <c r="BY19">
        <v>-33.59578571428572</v>
      </c>
      <c r="BZ19">
        <v>390.5426428571428</v>
      </c>
      <c r="CA19">
        <v>420.5076785714286</v>
      </c>
      <c r="CB19">
        <v>9.942936428571427</v>
      </c>
      <c r="CC19">
        <v>416.9624642857142</v>
      </c>
      <c r="CD19">
        <v>8.431429285714286</v>
      </c>
      <c r="CE19">
        <v>1.675450714285714</v>
      </c>
      <c r="CF19">
        <v>0.7688128928571427</v>
      </c>
      <c r="CG19">
        <v>14.67082142857143</v>
      </c>
      <c r="CH19">
        <v>3.143660357142857</v>
      </c>
      <c r="CI19">
        <v>2000.007857142857</v>
      </c>
      <c r="CJ19">
        <v>0.9799958571428569</v>
      </c>
      <c r="CK19">
        <v>0.02000394285714286</v>
      </c>
      <c r="CL19">
        <v>0</v>
      </c>
      <c r="CM19">
        <v>930.2058571428571</v>
      </c>
      <c r="CN19">
        <v>5.00097</v>
      </c>
      <c r="CO19">
        <v>18558.3</v>
      </c>
      <c r="CP19">
        <v>16707.62142857143</v>
      </c>
      <c r="CQ19">
        <v>39.46174999999999</v>
      </c>
      <c r="CR19">
        <v>39.52657142857142</v>
      </c>
      <c r="CS19">
        <v>39.41271428571429</v>
      </c>
      <c r="CT19">
        <v>39.3055</v>
      </c>
      <c r="CU19">
        <v>39.92371428571429</v>
      </c>
      <c r="CV19">
        <v>1955.097857142857</v>
      </c>
      <c r="CW19">
        <v>39.91</v>
      </c>
      <c r="CX19">
        <v>0</v>
      </c>
      <c r="CY19">
        <v>1664293244.3</v>
      </c>
      <c r="CZ19">
        <v>0</v>
      </c>
      <c r="DA19">
        <v>0</v>
      </c>
      <c r="DB19" t="s">
        <v>356</v>
      </c>
      <c r="DC19">
        <v>1663859321.1</v>
      </c>
      <c r="DD19">
        <v>1663859315.6</v>
      </c>
      <c r="DE19">
        <v>0</v>
      </c>
      <c r="DF19">
        <v>0.196</v>
      </c>
      <c r="DG19">
        <v>-0.001</v>
      </c>
      <c r="DH19">
        <v>-5.941</v>
      </c>
      <c r="DI19">
        <v>-0.174</v>
      </c>
      <c r="DJ19">
        <v>1500</v>
      </c>
      <c r="DK19">
        <v>17</v>
      </c>
      <c r="DL19">
        <v>0.13</v>
      </c>
      <c r="DM19">
        <v>0.04</v>
      </c>
      <c r="DN19">
        <v>-34.33201219512195</v>
      </c>
      <c r="DO19">
        <v>24.93118327526132</v>
      </c>
      <c r="DP19">
        <v>3.239094305526651</v>
      </c>
      <c r="DQ19">
        <v>0</v>
      </c>
      <c r="DR19">
        <v>9.98742731707317</v>
      </c>
      <c r="DS19">
        <v>-0.8804954006968571</v>
      </c>
      <c r="DT19">
        <v>0.08813925520127819</v>
      </c>
      <c r="DU19">
        <v>0</v>
      </c>
      <c r="DV19">
        <v>0</v>
      </c>
      <c r="DW19">
        <v>2</v>
      </c>
      <c r="DX19" t="s">
        <v>357</v>
      </c>
      <c r="DY19">
        <v>2.98485</v>
      </c>
      <c r="DZ19">
        <v>2.7157</v>
      </c>
      <c r="EA19">
        <v>0.0889543</v>
      </c>
      <c r="EB19">
        <v>0.0917076</v>
      </c>
      <c r="EC19">
        <v>0.09038160000000001</v>
      </c>
      <c r="ED19">
        <v>0.0501189</v>
      </c>
      <c r="EE19">
        <v>28962.4</v>
      </c>
      <c r="EF19">
        <v>28991.6</v>
      </c>
      <c r="EG19">
        <v>29538.3</v>
      </c>
      <c r="EH19">
        <v>29513.9</v>
      </c>
      <c r="EI19">
        <v>35622.7</v>
      </c>
      <c r="EJ19">
        <v>37281.4</v>
      </c>
      <c r="EK19">
        <v>41637.3</v>
      </c>
      <c r="EL19">
        <v>42051.1</v>
      </c>
      <c r="EM19">
        <v>1.93107</v>
      </c>
      <c r="EN19">
        <v>1.90152</v>
      </c>
      <c r="EO19">
        <v>0.0760965</v>
      </c>
      <c r="EP19">
        <v>0</v>
      </c>
      <c r="EQ19">
        <v>23.9045</v>
      </c>
      <c r="ER19">
        <v>999.9</v>
      </c>
      <c r="ES19">
        <v>38.3</v>
      </c>
      <c r="ET19">
        <v>31</v>
      </c>
      <c r="EU19">
        <v>18.9495</v>
      </c>
      <c r="EV19">
        <v>63.1023</v>
      </c>
      <c r="EW19">
        <v>33.77</v>
      </c>
      <c r="EX19">
        <v>1</v>
      </c>
      <c r="EY19">
        <v>-0.168272</v>
      </c>
      <c r="EZ19">
        <v>1.21928</v>
      </c>
      <c r="FA19">
        <v>20.3307</v>
      </c>
      <c r="FB19">
        <v>5.21804</v>
      </c>
      <c r="FC19">
        <v>12.0099</v>
      </c>
      <c r="FD19">
        <v>4.98975</v>
      </c>
      <c r="FE19">
        <v>3.2885</v>
      </c>
      <c r="FF19">
        <v>9999</v>
      </c>
      <c r="FG19">
        <v>9999</v>
      </c>
      <c r="FH19">
        <v>9999</v>
      </c>
      <c r="FI19">
        <v>258</v>
      </c>
      <c r="FJ19">
        <v>1.86738</v>
      </c>
      <c r="FK19">
        <v>1.86646</v>
      </c>
      <c r="FL19">
        <v>1.86586</v>
      </c>
      <c r="FM19">
        <v>1.86584</v>
      </c>
      <c r="FN19">
        <v>1.86768</v>
      </c>
      <c r="FO19">
        <v>1.87012</v>
      </c>
      <c r="FP19">
        <v>1.86874</v>
      </c>
      <c r="FQ19">
        <v>1.87027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-3.187</v>
      </c>
      <c r="GF19">
        <v>-0.1652</v>
      </c>
      <c r="GG19">
        <v>-2.0192013485273</v>
      </c>
      <c r="GH19">
        <v>-0.003354295288503095</v>
      </c>
      <c r="GI19">
        <v>8.998442100416266E-07</v>
      </c>
      <c r="GJ19">
        <v>-2.632750781261316E-10</v>
      </c>
      <c r="GK19">
        <v>-0.1771344180573433</v>
      </c>
      <c r="GL19">
        <v>-0.01811282044437078</v>
      </c>
      <c r="GM19">
        <v>0.001479480632228601</v>
      </c>
      <c r="GN19">
        <v>-2.527498020886067E-05</v>
      </c>
      <c r="GO19">
        <v>3</v>
      </c>
      <c r="GP19">
        <v>2311</v>
      </c>
      <c r="GQ19">
        <v>1</v>
      </c>
      <c r="GR19">
        <v>23</v>
      </c>
      <c r="GS19">
        <v>7232</v>
      </c>
      <c r="GT19">
        <v>7232.1</v>
      </c>
      <c r="GU19">
        <v>0.986328</v>
      </c>
      <c r="GV19">
        <v>2.21802</v>
      </c>
      <c r="GW19">
        <v>1.39648</v>
      </c>
      <c r="GX19">
        <v>2.34375</v>
      </c>
      <c r="GY19">
        <v>1.49536</v>
      </c>
      <c r="GZ19">
        <v>2.44019</v>
      </c>
      <c r="HA19">
        <v>35.1978</v>
      </c>
      <c r="HB19">
        <v>24.14</v>
      </c>
      <c r="HC19">
        <v>18</v>
      </c>
      <c r="HD19">
        <v>491.772</v>
      </c>
      <c r="HE19">
        <v>430.131</v>
      </c>
      <c r="HF19">
        <v>23.6331</v>
      </c>
      <c r="HG19">
        <v>25.3192</v>
      </c>
      <c r="HH19">
        <v>30.0003</v>
      </c>
      <c r="HI19">
        <v>25.3172</v>
      </c>
      <c r="HJ19">
        <v>25.2592</v>
      </c>
      <c r="HK19">
        <v>19.7504</v>
      </c>
      <c r="HL19">
        <v>47.7051</v>
      </c>
      <c r="HM19">
        <v>17.3936</v>
      </c>
      <c r="HN19">
        <v>23.5113</v>
      </c>
      <c r="HO19">
        <v>379.769</v>
      </c>
      <c r="HP19">
        <v>8.674200000000001</v>
      </c>
      <c r="HQ19">
        <v>101.054</v>
      </c>
      <c r="HR19">
        <v>100.999</v>
      </c>
    </row>
    <row r="20" spans="1:226">
      <c r="A20">
        <v>4</v>
      </c>
      <c r="B20">
        <v>1664293245.5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1664293238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401.1912346476191</v>
      </c>
      <c r="AK20">
        <v>378.7886181818182</v>
      </c>
      <c r="AL20">
        <v>-1.924886147186174</v>
      </c>
      <c r="AM20">
        <v>64.56</v>
      </c>
      <c r="AN20">
        <f>(AP20 - AO20 + BO20*1E3/(8.314*(BQ20+273.15)) * AR20/BN20 * AQ20) * BN20/(100*BB20) * 1000/(1000 - AP20)</f>
        <v>0</v>
      </c>
      <c r="AO20">
        <v>8.534880213979635</v>
      </c>
      <c r="AP20">
        <v>18.40602135338345</v>
      </c>
      <c r="AQ20">
        <v>0.001021093022456831</v>
      </c>
      <c r="AR20">
        <v>112.0369083494045</v>
      </c>
      <c r="AS20">
        <v>33</v>
      </c>
      <c r="AT20">
        <v>7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1664293238</v>
      </c>
      <c r="BH20">
        <v>380.6618148148148</v>
      </c>
      <c r="BI20">
        <v>408.9544814814815</v>
      </c>
      <c r="BJ20">
        <v>18.39422962962963</v>
      </c>
      <c r="BK20">
        <v>8.511696666666666</v>
      </c>
      <c r="BL20">
        <v>383.850962962963</v>
      </c>
      <c r="BM20">
        <v>18.55949259259259</v>
      </c>
      <c r="BN20">
        <v>500.0405555555556</v>
      </c>
      <c r="BO20">
        <v>91.18435925925925</v>
      </c>
      <c r="BP20">
        <v>0.09994676666666667</v>
      </c>
      <c r="BQ20">
        <v>26.07111481481481</v>
      </c>
      <c r="BR20">
        <v>25.14882592592592</v>
      </c>
      <c r="BS20">
        <v>999.9000000000001</v>
      </c>
      <c r="BT20">
        <v>0</v>
      </c>
      <c r="BU20">
        <v>0</v>
      </c>
      <c r="BV20">
        <v>10003.37925925926</v>
      </c>
      <c r="BW20">
        <v>0</v>
      </c>
      <c r="BX20">
        <v>6.711024074074076</v>
      </c>
      <c r="BY20">
        <v>-28.29266296296296</v>
      </c>
      <c r="BZ20">
        <v>387.7949629629629</v>
      </c>
      <c r="CA20">
        <v>412.4647037037037</v>
      </c>
      <c r="CB20">
        <v>9.882535555555554</v>
      </c>
      <c r="CC20">
        <v>408.9544814814815</v>
      </c>
      <c r="CD20">
        <v>8.511696666666666</v>
      </c>
      <c r="CE20">
        <v>1.677266296296296</v>
      </c>
      <c r="CF20">
        <v>0.7761337407407406</v>
      </c>
      <c r="CG20">
        <v>14.68760740740741</v>
      </c>
      <c r="CH20">
        <v>3.277802222222222</v>
      </c>
      <c r="CI20">
        <v>1999.998148148148</v>
      </c>
      <c r="CJ20">
        <v>0.9799955555555554</v>
      </c>
      <c r="CK20">
        <v>0.02000424444444445</v>
      </c>
      <c r="CL20">
        <v>0</v>
      </c>
      <c r="CM20">
        <v>926.609962962963</v>
      </c>
      <c r="CN20">
        <v>5.00097</v>
      </c>
      <c r="CO20">
        <v>18485.04074074074</v>
      </c>
      <c r="CP20">
        <v>16707.53703703704</v>
      </c>
      <c r="CQ20">
        <v>39.41866666666667</v>
      </c>
      <c r="CR20">
        <v>39.50459259259259</v>
      </c>
      <c r="CS20">
        <v>39.38181481481482</v>
      </c>
      <c r="CT20">
        <v>39.27059259259259</v>
      </c>
      <c r="CU20">
        <v>39.89788888888888</v>
      </c>
      <c r="CV20">
        <v>1955.088148148148</v>
      </c>
      <c r="CW20">
        <v>39.91</v>
      </c>
      <c r="CX20">
        <v>0</v>
      </c>
      <c r="CY20">
        <v>1664293249.7</v>
      </c>
      <c r="CZ20">
        <v>0</v>
      </c>
      <c r="DA20">
        <v>0</v>
      </c>
      <c r="DB20" t="s">
        <v>356</v>
      </c>
      <c r="DC20">
        <v>1663859321.1</v>
      </c>
      <c r="DD20">
        <v>1663859315.6</v>
      </c>
      <c r="DE20">
        <v>0</v>
      </c>
      <c r="DF20">
        <v>0.196</v>
      </c>
      <c r="DG20">
        <v>-0.001</v>
      </c>
      <c r="DH20">
        <v>-5.941</v>
      </c>
      <c r="DI20">
        <v>-0.174</v>
      </c>
      <c r="DJ20">
        <v>1500</v>
      </c>
      <c r="DK20">
        <v>17</v>
      </c>
      <c r="DL20">
        <v>0.13</v>
      </c>
      <c r="DM20">
        <v>0.04</v>
      </c>
      <c r="DN20">
        <v>-30.61189756097561</v>
      </c>
      <c r="DO20">
        <v>60.13170522648073</v>
      </c>
      <c r="DP20">
        <v>6.402610667931949</v>
      </c>
      <c r="DQ20">
        <v>0</v>
      </c>
      <c r="DR20">
        <v>9.917587073170731</v>
      </c>
      <c r="DS20">
        <v>-0.710520209059247</v>
      </c>
      <c r="DT20">
        <v>0.07069585575337475</v>
      </c>
      <c r="DU20">
        <v>0</v>
      </c>
      <c r="DV20">
        <v>0</v>
      </c>
      <c r="DW20">
        <v>2</v>
      </c>
      <c r="DX20" t="s">
        <v>357</v>
      </c>
      <c r="DY20">
        <v>2.98487</v>
      </c>
      <c r="DZ20">
        <v>2.71571</v>
      </c>
      <c r="EA20">
        <v>0.0872795</v>
      </c>
      <c r="EB20">
        <v>0.0889284</v>
      </c>
      <c r="EC20">
        <v>0.0903925</v>
      </c>
      <c r="ED20">
        <v>0.0505231</v>
      </c>
      <c r="EE20">
        <v>29015.4</v>
      </c>
      <c r="EF20">
        <v>29080.5</v>
      </c>
      <c r="EG20">
        <v>29538.1</v>
      </c>
      <c r="EH20">
        <v>29514.2</v>
      </c>
      <c r="EI20">
        <v>35621.7</v>
      </c>
      <c r="EJ20">
        <v>37265.8</v>
      </c>
      <c r="EK20">
        <v>41636.6</v>
      </c>
      <c r="EL20">
        <v>42051.6</v>
      </c>
      <c r="EM20">
        <v>1.931</v>
      </c>
      <c r="EN20">
        <v>1.90105</v>
      </c>
      <c r="EO20">
        <v>0.0757873</v>
      </c>
      <c r="EP20">
        <v>0</v>
      </c>
      <c r="EQ20">
        <v>23.9057</v>
      </c>
      <c r="ER20">
        <v>999.9</v>
      </c>
      <c r="ES20">
        <v>38.2</v>
      </c>
      <c r="ET20">
        <v>31</v>
      </c>
      <c r="EU20">
        <v>18.9004</v>
      </c>
      <c r="EV20">
        <v>62.9623</v>
      </c>
      <c r="EW20">
        <v>33.8381</v>
      </c>
      <c r="EX20">
        <v>1</v>
      </c>
      <c r="EY20">
        <v>-0.167884</v>
      </c>
      <c r="EZ20">
        <v>1.34678</v>
      </c>
      <c r="FA20">
        <v>20.3297</v>
      </c>
      <c r="FB20">
        <v>5.21834</v>
      </c>
      <c r="FC20">
        <v>12.0099</v>
      </c>
      <c r="FD20">
        <v>4.98975</v>
      </c>
      <c r="FE20">
        <v>3.2885</v>
      </c>
      <c r="FF20">
        <v>9999</v>
      </c>
      <c r="FG20">
        <v>9999</v>
      </c>
      <c r="FH20">
        <v>9999</v>
      </c>
      <c r="FI20">
        <v>258</v>
      </c>
      <c r="FJ20">
        <v>1.86737</v>
      </c>
      <c r="FK20">
        <v>1.86647</v>
      </c>
      <c r="FL20">
        <v>1.86584</v>
      </c>
      <c r="FM20">
        <v>1.86584</v>
      </c>
      <c r="FN20">
        <v>1.86768</v>
      </c>
      <c r="FO20">
        <v>1.87012</v>
      </c>
      <c r="FP20">
        <v>1.86874</v>
      </c>
      <c r="FQ20">
        <v>1.87027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-3.161</v>
      </c>
      <c r="GF20">
        <v>-0.1651</v>
      </c>
      <c r="GG20">
        <v>-2.0192013485273</v>
      </c>
      <c r="GH20">
        <v>-0.003354295288503095</v>
      </c>
      <c r="GI20">
        <v>8.998442100416266E-07</v>
      </c>
      <c r="GJ20">
        <v>-2.632750781261316E-10</v>
      </c>
      <c r="GK20">
        <v>-0.1771344180573433</v>
      </c>
      <c r="GL20">
        <v>-0.01811282044437078</v>
      </c>
      <c r="GM20">
        <v>0.001479480632228601</v>
      </c>
      <c r="GN20">
        <v>-2.527498020886067E-05</v>
      </c>
      <c r="GO20">
        <v>3</v>
      </c>
      <c r="GP20">
        <v>2311</v>
      </c>
      <c r="GQ20">
        <v>1</v>
      </c>
      <c r="GR20">
        <v>23</v>
      </c>
      <c r="GS20">
        <v>7232.1</v>
      </c>
      <c r="GT20">
        <v>7232.2</v>
      </c>
      <c r="GU20">
        <v>0.95459</v>
      </c>
      <c r="GV20">
        <v>2.21436</v>
      </c>
      <c r="GW20">
        <v>1.39648</v>
      </c>
      <c r="GX20">
        <v>2.34375</v>
      </c>
      <c r="GY20">
        <v>1.49536</v>
      </c>
      <c r="GZ20">
        <v>2.38403</v>
      </c>
      <c r="HA20">
        <v>35.1978</v>
      </c>
      <c r="HB20">
        <v>24.14</v>
      </c>
      <c r="HC20">
        <v>18</v>
      </c>
      <c r="HD20">
        <v>491.725</v>
      </c>
      <c r="HE20">
        <v>429.85</v>
      </c>
      <c r="HF20">
        <v>23.4766</v>
      </c>
      <c r="HG20">
        <v>25.3196</v>
      </c>
      <c r="HH20">
        <v>30.0003</v>
      </c>
      <c r="HI20">
        <v>25.3172</v>
      </c>
      <c r="HJ20">
        <v>25.2592</v>
      </c>
      <c r="HK20">
        <v>19.0519</v>
      </c>
      <c r="HL20">
        <v>47.7051</v>
      </c>
      <c r="HM20">
        <v>17.3936</v>
      </c>
      <c r="HN20">
        <v>23.3565</v>
      </c>
      <c r="HO20">
        <v>366.409</v>
      </c>
      <c r="HP20">
        <v>8.736510000000001</v>
      </c>
      <c r="HQ20">
        <v>101.053</v>
      </c>
      <c r="HR20">
        <v>101</v>
      </c>
    </row>
    <row r="21" spans="1:226">
      <c r="A21">
        <v>5</v>
      </c>
      <c r="B21">
        <v>1664293250.5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1664293242.714286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384.8299253333334</v>
      </c>
      <c r="AK21">
        <v>366.2724181818182</v>
      </c>
      <c r="AL21">
        <v>-2.580099480519466</v>
      </c>
      <c r="AM21">
        <v>64.56</v>
      </c>
      <c r="AN21">
        <f>(AP21 - AO21 + BO21*1E3/(8.314*(BQ21+273.15)) * AR21/BN21 * AQ21) * BN21/(100*BB21) * 1000/(1000 - AP21)</f>
        <v>0</v>
      </c>
      <c r="AO21">
        <v>8.615709390375283</v>
      </c>
      <c r="AP21">
        <v>18.41272285714285</v>
      </c>
      <c r="AQ21">
        <v>1.369242744602364E-05</v>
      </c>
      <c r="AR21">
        <v>112.0369083494045</v>
      </c>
      <c r="AS21">
        <v>33</v>
      </c>
      <c r="AT21">
        <v>7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1664293242.714286</v>
      </c>
      <c r="BH21">
        <v>374.6091428571428</v>
      </c>
      <c r="BI21">
        <v>396.55975</v>
      </c>
      <c r="BJ21">
        <v>18.40360714285714</v>
      </c>
      <c r="BK21">
        <v>8.583127857142857</v>
      </c>
      <c r="BL21">
        <v>377.7813214285714</v>
      </c>
      <c r="BM21">
        <v>18.568775</v>
      </c>
      <c r="BN21">
        <v>500.0626428571427</v>
      </c>
      <c r="BO21">
        <v>91.18452142857141</v>
      </c>
      <c r="BP21">
        <v>0.0999997964285714</v>
      </c>
      <c r="BQ21">
        <v>26.05472142857143</v>
      </c>
      <c r="BR21">
        <v>25.14889285714286</v>
      </c>
      <c r="BS21">
        <v>999.9000000000002</v>
      </c>
      <c r="BT21">
        <v>0</v>
      </c>
      <c r="BU21">
        <v>0</v>
      </c>
      <c r="BV21">
        <v>10001.275</v>
      </c>
      <c r="BW21">
        <v>0</v>
      </c>
      <c r="BX21">
        <v>6.696076071428573</v>
      </c>
      <c r="BY21">
        <v>-21.95056785714286</v>
      </c>
      <c r="BZ21">
        <v>381.6325714285714</v>
      </c>
      <c r="CA21">
        <v>399.9920714285714</v>
      </c>
      <c r="CB21">
        <v>9.820482142857143</v>
      </c>
      <c r="CC21">
        <v>396.55975</v>
      </c>
      <c r="CD21">
        <v>8.583127857142857</v>
      </c>
      <c r="CE21">
        <v>1.678123214285714</v>
      </c>
      <c r="CF21">
        <v>0.7826485</v>
      </c>
      <c r="CG21">
        <v>14.69554642857143</v>
      </c>
      <c r="CH21">
        <v>3.396075357142856</v>
      </c>
      <c r="CI21">
        <v>1999.999285714285</v>
      </c>
      <c r="CJ21">
        <v>0.9799952142857141</v>
      </c>
      <c r="CK21">
        <v>0.02000458571428572</v>
      </c>
      <c r="CL21">
        <v>0</v>
      </c>
      <c r="CM21">
        <v>921.9972857142858</v>
      </c>
      <c r="CN21">
        <v>5.00097</v>
      </c>
      <c r="CO21">
        <v>18391.35</v>
      </c>
      <c r="CP21">
        <v>16707.54642857143</v>
      </c>
      <c r="CQ21">
        <v>39.39714285714285</v>
      </c>
      <c r="CR21">
        <v>39.48875</v>
      </c>
      <c r="CS21">
        <v>39.35025</v>
      </c>
      <c r="CT21">
        <v>39.23189285714285</v>
      </c>
      <c r="CU21">
        <v>39.86360714285713</v>
      </c>
      <c r="CV21">
        <v>1955.089285714286</v>
      </c>
      <c r="CW21">
        <v>39.91</v>
      </c>
      <c r="CX21">
        <v>0</v>
      </c>
      <c r="CY21">
        <v>1664293254.5</v>
      </c>
      <c r="CZ21">
        <v>0</v>
      </c>
      <c r="DA21">
        <v>0</v>
      </c>
      <c r="DB21" t="s">
        <v>356</v>
      </c>
      <c r="DC21">
        <v>1663859321.1</v>
      </c>
      <c r="DD21">
        <v>1663859315.6</v>
      </c>
      <c r="DE21">
        <v>0</v>
      </c>
      <c r="DF21">
        <v>0.196</v>
      </c>
      <c r="DG21">
        <v>-0.001</v>
      </c>
      <c r="DH21">
        <v>-5.941</v>
      </c>
      <c r="DI21">
        <v>-0.174</v>
      </c>
      <c r="DJ21">
        <v>1500</v>
      </c>
      <c r="DK21">
        <v>17</v>
      </c>
      <c r="DL21">
        <v>0.13</v>
      </c>
      <c r="DM21">
        <v>0.04</v>
      </c>
      <c r="DN21">
        <v>-25.8733875</v>
      </c>
      <c r="DO21">
        <v>81.24961688555356</v>
      </c>
      <c r="DP21">
        <v>7.901617736457121</v>
      </c>
      <c r="DQ21">
        <v>0</v>
      </c>
      <c r="DR21">
        <v>9.856803750000001</v>
      </c>
      <c r="DS21">
        <v>-0.7525390243902577</v>
      </c>
      <c r="DT21">
        <v>0.07308634762004124</v>
      </c>
      <c r="DU21">
        <v>0</v>
      </c>
      <c r="DV21">
        <v>0</v>
      </c>
      <c r="DW21">
        <v>2</v>
      </c>
      <c r="DX21" t="s">
        <v>357</v>
      </c>
      <c r="DY21">
        <v>2.98488</v>
      </c>
      <c r="DZ21">
        <v>2.71556</v>
      </c>
      <c r="EA21">
        <v>0.0849779</v>
      </c>
      <c r="EB21">
        <v>0.0859693</v>
      </c>
      <c r="EC21">
        <v>0.0904142</v>
      </c>
      <c r="ED21">
        <v>0.0507493</v>
      </c>
      <c r="EE21">
        <v>29089</v>
      </c>
      <c r="EF21">
        <v>29174.7</v>
      </c>
      <c r="EG21">
        <v>29538.5</v>
      </c>
      <c r="EH21">
        <v>29513.9</v>
      </c>
      <c r="EI21">
        <v>35621.6</v>
      </c>
      <c r="EJ21">
        <v>37256.4</v>
      </c>
      <c r="EK21">
        <v>41637.5</v>
      </c>
      <c r="EL21">
        <v>42051.1</v>
      </c>
      <c r="EM21">
        <v>1.93123</v>
      </c>
      <c r="EN21">
        <v>1.9011</v>
      </c>
      <c r="EO21">
        <v>0.0748895</v>
      </c>
      <c r="EP21">
        <v>0</v>
      </c>
      <c r="EQ21">
        <v>23.9034</v>
      </c>
      <c r="ER21">
        <v>999.9</v>
      </c>
      <c r="ES21">
        <v>38.1</v>
      </c>
      <c r="ET21">
        <v>31</v>
      </c>
      <c r="EU21">
        <v>18.8511</v>
      </c>
      <c r="EV21">
        <v>63.1523</v>
      </c>
      <c r="EW21">
        <v>33.774</v>
      </c>
      <c r="EX21">
        <v>1</v>
      </c>
      <c r="EY21">
        <v>-0.167434</v>
      </c>
      <c r="EZ21">
        <v>1.44062</v>
      </c>
      <c r="FA21">
        <v>20.3289</v>
      </c>
      <c r="FB21">
        <v>5.21744</v>
      </c>
      <c r="FC21">
        <v>12.0099</v>
      </c>
      <c r="FD21">
        <v>4.98965</v>
      </c>
      <c r="FE21">
        <v>3.2885</v>
      </c>
      <c r="FF21">
        <v>9999</v>
      </c>
      <c r="FG21">
        <v>9999</v>
      </c>
      <c r="FH21">
        <v>9999</v>
      </c>
      <c r="FI21">
        <v>258</v>
      </c>
      <c r="FJ21">
        <v>1.86737</v>
      </c>
      <c r="FK21">
        <v>1.86646</v>
      </c>
      <c r="FL21">
        <v>1.86585</v>
      </c>
      <c r="FM21">
        <v>1.86584</v>
      </c>
      <c r="FN21">
        <v>1.86768</v>
      </c>
      <c r="FO21">
        <v>1.87012</v>
      </c>
      <c r="FP21">
        <v>1.86874</v>
      </c>
      <c r="FQ21">
        <v>1.87027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-3.126</v>
      </c>
      <c r="GF21">
        <v>-0.1651</v>
      </c>
      <c r="GG21">
        <v>-2.0192013485273</v>
      </c>
      <c r="GH21">
        <v>-0.003354295288503095</v>
      </c>
      <c r="GI21">
        <v>8.998442100416266E-07</v>
      </c>
      <c r="GJ21">
        <v>-2.632750781261316E-10</v>
      </c>
      <c r="GK21">
        <v>-0.1771344180573433</v>
      </c>
      <c r="GL21">
        <v>-0.01811282044437078</v>
      </c>
      <c r="GM21">
        <v>0.001479480632228601</v>
      </c>
      <c r="GN21">
        <v>-2.527498020886067E-05</v>
      </c>
      <c r="GO21">
        <v>3</v>
      </c>
      <c r="GP21">
        <v>2311</v>
      </c>
      <c r="GQ21">
        <v>1</v>
      </c>
      <c r="GR21">
        <v>23</v>
      </c>
      <c r="GS21">
        <v>7232.2</v>
      </c>
      <c r="GT21">
        <v>7232.2</v>
      </c>
      <c r="GU21">
        <v>0.92041</v>
      </c>
      <c r="GV21">
        <v>2.22412</v>
      </c>
      <c r="GW21">
        <v>1.39648</v>
      </c>
      <c r="GX21">
        <v>2.34253</v>
      </c>
      <c r="GY21">
        <v>1.49536</v>
      </c>
      <c r="GZ21">
        <v>2.33765</v>
      </c>
      <c r="HA21">
        <v>35.1978</v>
      </c>
      <c r="HB21">
        <v>24.14</v>
      </c>
      <c r="HC21">
        <v>18</v>
      </c>
      <c r="HD21">
        <v>491.865</v>
      </c>
      <c r="HE21">
        <v>429.88</v>
      </c>
      <c r="HF21">
        <v>23.3242</v>
      </c>
      <c r="HG21">
        <v>25.3214</v>
      </c>
      <c r="HH21">
        <v>30.0002</v>
      </c>
      <c r="HI21">
        <v>25.3172</v>
      </c>
      <c r="HJ21">
        <v>25.2592</v>
      </c>
      <c r="HK21">
        <v>18.4304</v>
      </c>
      <c r="HL21">
        <v>47.427</v>
      </c>
      <c r="HM21">
        <v>17.0033</v>
      </c>
      <c r="HN21">
        <v>23.2101</v>
      </c>
      <c r="HO21">
        <v>346.374</v>
      </c>
      <c r="HP21">
        <v>8.79729</v>
      </c>
      <c r="HQ21">
        <v>101.055</v>
      </c>
      <c r="HR21">
        <v>100.999</v>
      </c>
    </row>
    <row r="22" spans="1:226">
      <c r="A22">
        <v>6</v>
      </c>
      <c r="B22">
        <v>1664293255.5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1664293248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368.0769014333335</v>
      </c>
      <c r="AK22">
        <v>352.1094848484847</v>
      </c>
      <c r="AL22">
        <v>-2.868222337662389</v>
      </c>
      <c r="AM22">
        <v>64.56</v>
      </c>
      <c r="AN22">
        <f>(AP22 - AO22 + BO22*1E3/(8.314*(BQ22+273.15)) * AR22/BN22 * AQ22) * BN22/(100*BB22) * 1000/(1000 - AP22)</f>
        <v>0</v>
      </c>
      <c r="AO22">
        <v>8.675526684485819</v>
      </c>
      <c r="AP22">
        <v>18.40663984962407</v>
      </c>
      <c r="AQ22">
        <v>0.0002733812060980292</v>
      </c>
      <c r="AR22">
        <v>112.0369083494045</v>
      </c>
      <c r="AS22">
        <v>33</v>
      </c>
      <c r="AT22">
        <v>7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1664293248</v>
      </c>
      <c r="BH22">
        <v>363.8947777777778</v>
      </c>
      <c r="BI22">
        <v>379.8272962962964</v>
      </c>
      <c r="BJ22">
        <v>18.40871111111111</v>
      </c>
      <c r="BK22">
        <v>8.65189148148148</v>
      </c>
      <c r="BL22">
        <v>367.0368888888889</v>
      </c>
      <c r="BM22">
        <v>18.57382222222222</v>
      </c>
      <c r="BN22">
        <v>500.0543333333333</v>
      </c>
      <c r="BO22">
        <v>91.18482962962965</v>
      </c>
      <c r="BP22">
        <v>0.09996849259259262</v>
      </c>
      <c r="BQ22">
        <v>26.03351851851852</v>
      </c>
      <c r="BR22">
        <v>25.14283703703704</v>
      </c>
      <c r="BS22">
        <v>999.9000000000001</v>
      </c>
      <c r="BT22">
        <v>0</v>
      </c>
      <c r="BU22">
        <v>0</v>
      </c>
      <c r="BV22">
        <v>10000.4</v>
      </c>
      <c r="BW22">
        <v>0</v>
      </c>
      <c r="BX22">
        <v>6.692342222222224</v>
      </c>
      <c r="BY22">
        <v>-15.9324925925926</v>
      </c>
      <c r="BZ22">
        <v>370.7192592592593</v>
      </c>
      <c r="CA22">
        <v>383.1413703703703</v>
      </c>
      <c r="CB22">
        <v>9.756820740740741</v>
      </c>
      <c r="CC22">
        <v>379.8272962962964</v>
      </c>
      <c r="CD22">
        <v>8.65189148148148</v>
      </c>
      <c r="CE22">
        <v>1.678594074074074</v>
      </c>
      <c r="CF22">
        <v>0.7889212962962964</v>
      </c>
      <c r="CG22">
        <v>14.6999</v>
      </c>
      <c r="CH22">
        <v>3.509236296296296</v>
      </c>
      <c r="CI22">
        <v>2000.009629629629</v>
      </c>
      <c r="CJ22">
        <v>0.9799949999999998</v>
      </c>
      <c r="CK22">
        <v>0.0200048</v>
      </c>
      <c r="CL22">
        <v>0</v>
      </c>
      <c r="CM22">
        <v>914.5495925925927</v>
      </c>
      <c r="CN22">
        <v>5.00097</v>
      </c>
      <c r="CO22">
        <v>18240.42962962963</v>
      </c>
      <c r="CP22">
        <v>16707.63703703704</v>
      </c>
      <c r="CQ22">
        <v>39.354</v>
      </c>
      <c r="CR22">
        <v>39.46733333333332</v>
      </c>
      <c r="CS22">
        <v>39.32833333333333</v>
      </c>
      <c r="CT22">
        <v>39.19414814814814</v>
      </c>
      <c r="CU22">
        <v>39.83299999999999</v>
      </c>
      <c r="CV22">
        <v>1955.09962962963</v>
      </c>
      <c r="CW22">
        <v>39.91</v>
      </c>
      <c r="CX22">
        <v>0</v>
      </c>
      <c r="CY22">
        <v>1664293259.3</v>
      </c>
      <c r="CZ22">
        <v>0</v>
      </c>
      <c r="DA22">
        <v>0</v>
      </c>
      <c r="DB22" t="s">
        <v>356</v>
      </c>
      <c r="DC22">
        <v>1663859321.1</v>
      </c>
      <c r="DD22">
        <v>1663859315.6</v>
      </c>
      <c r="DE22">
        <v>0</v>
      </c>
      <c r="DF22">
        <v>0.196</v>
      </c>
      <c r="DG22">
        <v>-0.001</v>
      </c>
      <c r="DH22">
        <v>-5.941</v>
      </c>
      <c r="DI22">
        <v>-0.174</v>
      </c>
      <c r="DJ22">
        <v>1500</v>
      </c>
      <c r="DK22">
        <v>17</v>
      </c>
      <c r="DL22">
        <v>0.13</v>
      </c>
      <c r="DM22">
        <v>0.04</v>
      </c>
      <c r="DN22">
        <v>-20.0074975</v>
      </c>
      <c r="DO22">
        <v>70.50851819887437</v>
      </c>
      <c r="DP22">
        <v>6.942085536943761</v>
      </c>
      <c r="DQ22">
        <v>0</v>
      </c>
      <c r="DR22">
        <v>9.79642825</v>
      </c>
      <c r="DS22">
        <v>-0.740049343339622</v>
      </c>
      <c r="DT22">
        <v>0.07182180758263805</v>
      </c>
      <c r="DU22">
        <v>0</v>
      </c>
      <c r="DV22">
        <v>0</v>
      </c>
      <c r="DW22">
        <v>2</v>
      </c>
      <c r="DX22" t="s">
        <v>357</v>
      </c>
      <c r="DY22">
        <v>2.98471</v>
      </c>
      <c r="DZ22">
        <v>2.71561</v>
      </c>
      <c r="EA22">
        <v>0.0823652</v>
      </c>
      <c r="EB22">
        <v>0.08296389999999999</v>
      </c>
      <c r="EC22">
        <v>0.0903909</v>
      </c>
      <c r="ED22">
        <v>0.051024</v>
      </c>
      <c r="EE22">
        <v>29171.9</v>
      </c>
      <c r="EF22">
        <v>29270.4</v>
      </c>
      <c r="EG22">
        <v>29538.4</v>
      </c>
      <c r="EH22">
        <v>29513.7</v>
      </c>
      <c r="EI22">
        <v>35622</v>
      </c>
      <c r="EJ22">
        <v>37245.4</v>
      </c>
      <c r="EK22">
        <v>41636.9</v>
      </c>
      <c r="EL22">
        <v>42050.9</v>
      </c>
      <c r="EM22">
        <v>1.93095</v>
      </c>
      <c r="EN22">
        <v>1.90117</v>
      </c>
      <c r="EO22">
        <v>0.0751019</v>
      </c>
      <c r="EP22">
        <v>0</v>
      </c>
      <c r="EQ22">
        <v>23.9003</v>
      </c>
      <c r="ER22">
        <v>999.9</v>
      </c>
      <c r="ES22">
        <v>38.1</v>
      </c>
      <c r="ET22">
        <v>31</v>
      </c>
      <c r="EU22">
        <v>18.8499</v>
      </c>
      <c r="EV22">
        <v>62.9223</v>
      </c>
      <c r="EW22">
        <v>33.9824</v>
      </c>
      <c r="EX22">
        <v>1</v>
      </c>
      <c r="EY22">
        <v>-0.167256</v>
      </c>
      <c r="EZ22">
        <v>1.50174</v>
      </c>
      <c r="FA22">
        <v>20.3284</v>
      </c>
      <c r="FB22">
        <v>5.21804</v>
      </c>
      <c r="FC22">
        <v>12.0099</v>
      </c>
      <c r="FD22">
        <v>4.98975</v>
      </c>
      <c r="FE22">
        <v>3.28848</v>
      </c>
      <c r="FF22">
        <v>9999</v>
      </c>
      <c r="FG22">
        <v>9999</v>
      </c>
      <c r="FH22">
        <v>9999</v>
      </c>
      <c r="FI22">
        <v>258</v>
      </c>
      <c r="FJ22">
        <v>1.86737</v>
      </c>
      <c r="FK22">
        <v>1.86647</v>
      </c>
      <c r="FL22">
        <v>1.86586</v>
      </c>
      <c r="FM22">
        <v>1.86584</v>
      </c>
      <c r="FN22">
        <v>1.86768</v>
      </c>
      <c r="FO22">
        <v>1.87012</v>
      </c>
      <c r="FP22">
        <v>1.86874</v>
      </c>
      <c r="FQ22">
        <v>1.87027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-3.086</v>
      </c>
      <c r="GF22">
        <v>-0.1651</v>
      </c>
      <c r="GG22">
        <v>-2.0192013485273</v>
      </c>
      <c r="GH22">
        <v>-0.003354295288503095</v>
      </c>
      <c r="GI22">
        <v>8.998442100416266E-07</v>
      </c>
      <c r="GJ22">
        <v>-2.632750781261316E-10</v>
      </c>
      <c r="GK22">
        <v>-0.1771344180573433</v>
      </c>
      <c r="GL22">
        <v>-0.01811282044437078</v>
      </c>
      <c r="GM22">
        <v>0.001479480632228601</v>
      </c>
      <c r="GN22">
        <v>-2.527498020886067E-05</v>
      </c>
      <c r="GO22">
        <v>3</v>
      </c>
      <c r="GP22">
        <v>2311</v>
      </c>
      <c r="GQ22">
        <v>1</v>
      </c>
      <c r="GR22">
        <v>23</v>
      </c>
      <c r="GS22">
        <v>7232.2</v>
      </c>
      <c r="GT22">
        <v>7232.3</v>
      </c>
      <c r="GU22">
        <v>0.88501</v>
      </c>
      <c r="GV22">
        <v>2.23022</v>
      </c>
      <c r="GW22">
        <v>1.39648</v>
      </c>
      <c r="GX22">
        <v>2.34253</v>
      </c>
      <c r="GY22">
        <v>1.49536</v>
      </c>
      <c r="GZ22">
        <v>2.46704</v>
      </c>
      <c r="HA22">
        <v>35.1978</v>
      </c>
      <c r="HB22">
        <v>24.14</v>
      </c>
      <c r="HC22">
        <v>18</v>
      </c>
      <c r="HD22">
        <v>491.707</v>
      </c>
      <c r="HE22">
        <v>429.93</v>
      </c>
      <c r="HF22">
        <v>23.1714</v>
      </c>
      <c r="HG22">
        <v>25.3214</v>
      </c>
      <c r="HH22">
        <v>30.0003</v>
      </c>
      <c r="HI22">
        <v>25.3187</v>
      </c>
      <c r="HJ22">
        <v>25.26</v>
      </c>
      <c r="HK22">
        <v>17.7221</v>
      </c>
      <c r="HL22">
        <v>47.1385</v>
      </c>
      <c r="HM22">
        <v>16.6244</v>
      </c>
      <c r="HN22">
        <v>23.078</v>
      </c>
      <c r="HO22">
        <v>333.014</v>
      </c>
      <c r="HP22">
        <v>8.87213</v>
      </c>
      <c r="HQ22">
        <v>101.054</v>
      </c>
      <c r="HR22">
        <v>100.999</v>
      </c>
    </row>
    <row r="23" spans="1:226">
      <c r="A23">
        <v>7</v>
      </c>
      <c r="B23">
        <v>1664293260.5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1664293252.714286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351.4978020857143</v>
      </c>
      <c r="AK23">
        <v>337.2088787878786</v>
      </c>
      <c r="AL23">
        <v>-2.992113939393975</v>
      </c>
      <c r="AM23">
        <v>64.56</v>
      </c>
      <c r="AN23">
        <f>(AP23 - AO23 + BO23*1E3/(8.314*(BQ23+273.15)) * AR23/BN23 * AQ23) * BN23/(100*BB23) * 1000/(1000 - AP23)</f>
        <v>0</v>
      </c>
      <c r="AO23">
        <v>8.731765613625051</v>
      </c>
      <c r="AP23">
        <v>18.40029052631579</v>
      </c>
      <c r="AQ23">
        <v>-0.0001780000161740179</v>
      </c>
      <c r="AR23">
        <v>112.0369083494045</v>
      </c>
      <c r="AS23">
        <v>33</v>
      </c>
      <c r="AT23">
        <v>7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1664293252.714286</v>
      </c>
      <c r="BH23">
        <v>351.6964285714286</v>
      </c>
      <c r="BI23">
        <v>364.3055</v>
      </c>
      <c r="BJ23">
        <v>18.40741428571429</v>
      </c>
      <c r="BK23">
        <v>8.719013214285713</v>
      </c>
      <c r="BL23">
        <v>354.8042142857143</v>
      </c>
      <c r="BM23">
        <v>18.57254285714286</v>
      </c>
      <c r="BN23">
        <v>500.0575</v>
      </c>
      <c r="BO23">
        <v>91.18525357142856</v>
      </c>
      <c r="BP23">
        <v>0.09998550714285716</v>
      </c>
      <c r="BQ23">
        <v>26.01284285714286</v>
      </c>
      <c r="BR23">
        <v>25.13474642857143</v>
      </c>
      <c r="BS23">
        <v>999.9000000000002</v>
      </c>
      <c r="BT23">
        <v>0</v>
      </c>
      <c r="BU23">
        <v>0</v>
      </c>
      <c r="BV23">
        <v>9997.48</v>
      </c>
      <c r="BW23">
        <v>0</v>
      </c>
      <c r="BX23">
        <v>6.690857500000001</v>
      </c>
      <c r="BY23">
        <v>-12.60899928571429</v>
      </c>
      <c r="BZ23">
        <v>358.2917857142857</v>
      </c>
      <c r="CA23">
        <v>367.5088928571428</v>
      </c>
      <c r="CB23">
        <v>9.688403214285714</v>
      </c>
      <c r="CC23">
        <v>364.3055</v>
      </c>
      <c r="CD23">
        <v>8.719013214285713</v>
      </c>
      <c r="CE23">
        <v>1.678483928571429</v>
      </c>
      <c r="CF23">
        <v>0.7950454285714287</v>
      </c>
      <c r="CG23">
        <v>14.69887857142857</v>
      </c>
      <c r="CH23">
        <v>3.618868928571428</v>
      </c>
      <c r="CI23">
        <v>2000.0175</v>
      </c>
      <c r="CJ23">
        <v>0.9799948928571427</v>
      </c>
      <c r="CK23">
        <v>0.02000490714285715</v>
      </c>
      <c r="CL23">
        <v>0</v>
      </c>
      <c r="CM23">
        <v>905.6365357142859</v>
      </c>
      <c r="CN23">
        <v>5.00097</v>
      </c>
      <c r="CO23">
        <v>18060.275</v>
      </c>
      <c r="CP23">
        <v>16707.69642857143</v>
      </c>
      <c r="CQ23">
        <v>39.33007142857142</v>
      </c>
      <c r="CR23">
        <v>39.44824999999999</v>
      </c>
      <c r="CS23">
        <v>39.29207142857143</v>
      </c>
      <c r="CT23">
        <v>39.15821428571428</v>
      </c>
      <c r="CU23">
        <v>39.80764285714286</v>
      </c>
      <c r="CV23">
        <v>1955.1075</v>
      </c>
      <c r="CW23">
        <v>39.91</v>
      </c>
      <c r="CX23">
        <v>0</v>
      </c>
      <c r="CY23">
        <v>1664293264.7</v>
      </c>
      <c r="CZ23">
        <v>0</v>
      </c>
      <c r="DA23">
        <v>0</v>
      </c>
      <c r="DB23" t="s">
        <v>356</v>
      </c>
      <c r="DC23">
        <v>1663859321.1</v>
      </c>
      <c r="DD23">
        <v>1663859315.6</v>
      </c>
      <c r="DE23">
        <v>0</v>
      </c>
      <c r="DF23">
        <v>0.196</v>
      </c>
      <c r="DG23">
        <v>-0.001</v>
      </c>
      <c r="DH23">
        <v>-5.941</v>
      </c>
      <c r="DI23">
        <v>-0.174</v>
      </c>
      <c r="DJ23">
        <v>1500</v>
      </c>
      <c r="DK23">
        <v>17</v>
      </c>
      <c r="DL23">
        <v>0.13</v>
      </c>
      <c r="DM23">
        <v>0.04</v>
      </c>
      <c r="DN23">
        <v>-14.89075317073171</v>
      </c>
      <c r="DO23">
        <v>44.43245477351912</v>
      </c>
      <c r="DP23">
        <v>4.509830685039527</v>
      </c>
      <c r="DQ23">
        <v>0</v>
      </c>
      <c r="DR23">
        <v>9.727201463414636</v>
      </c>
      <c r="DS23">
        <v>-0.8297673867595935</v>
      </c>
      <c r="DT23">
        <v>0.0825571311292817</v>
      </c>
      <c r="DU23">
        <v>0</v>
      </c>
      <c r="DV23">
        <v>0</v>
      </c>
      <c r="DW23">
        <v>2</v>
      </c>
      <c r="DX23" t="s">
        <v>357</v>
      </c>
      <c r="DY23">
        <v>2.98472</v>
      </c>
      <c r="DZ23">
        <v>2.71562</v>
      </c>
      <c r="EA23">
        <v>0.0795744</v>
      </c>
      <c r="EB23">
        <v>0.07987619999999999</v>
      </c>
      <c r="EC23">
        <v>0.0903805</v>
      </c>
      <c r="ED23">
        <v>0.0514363</v>
      </c>
      <c r="EE23">
        <v>29261.2</v>
      </c>
      <c r="EF23">
        <v>29369</v>
      </c>
      <c r="EG23">
        <v>29539</v>
      </c>
      <c r="EH23">
        <v>29513.8</v>
      </c>
      <c r="EI23">
        <v>35623</v>
      </c>
      <c r="EJ23">
        <v>37229.4</v>
      </c>
      <c r="EK23">
        <v>41637.8</v>
      </c>
      <c r="EL23">
        <v>42051.2</v>
      </c>
      <c r="EM23">
        <v>1.93058</v>
      </c>
      <c r="EN23">
        <v>1.9011</v>
      </c>
      <c r="EO23">
        <v>0.07459150000000001</v>
      </c>
      <c r="EP23">
        <v>0</v>
      </c>
      <c r="EQ23">
        <v>23.8964</v>
      </c>
      <c r="ER23">
        <v>999.9</v>
      </c>
      <c r="ES23">
        <v>38</v>
      </c>
      <c r="ET23">
        <v>31</v>
      </c>
      <c r="EU23">
        <v>18.7993</v>
      </c>
      <c r="EV23">
        <v>62.9023</v>
      </c>
      <c r="EW23">
        <v>33.9383</v>
      </c>
      <c r="EX23">
        <v>1</v>
      </c>
      <c r="EY23">
        <v>-0.167226</v>
      </c>
      <c r="EZ23">
        <v>1.54293</v>
      </c>
      <c r="FA23">
        <v>20.328</v>
      </c>
      <c r="FB23">
        <v>5.21864</v>
      </c>
      <c r="FC23">
        <v>12.0099</v>
      </c>
      <c r="FD23">
        <v>4.9897</v>
      </c>
      <c r="FE23">
        <v>3.28848</v>
      </c>
      <c r="FF23">
        <v>9999</v>
      </c>
      <c r="FG23">
        <v>9999</v>
      </c>
      <c r="FH23">
        <v>9999</v>
      </c>
      <c r="FI23">
        <v>258</v>
      </c>
      <c r="FJ23">
        <v>1.86737</v>
      </c>
      <c r="FK23">
        <v>1.86646</v>
      </c>
      <c r="FL23">
        <v>1.86586</v>
      </c>
      <c r="FM23">
        <v>1.86584</v>
      </c>
      <c r="FN23">
        <v>1.86768</v>
      </c>
      <c r="FO23">
        <v>1.87012</v>
      </c>
      <c r="FP23">
        <v>1.86874</v>
      </c>
      <c r="FQ23">
        <v>1.87027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-3.045</v>
      </c>
      <c r="GF23">
        <v>-0.1651</v>
      </c>
      <c r="GG23">
        <v>-2.0192013485273</v>
      </c>
      <c r="GH23">
        <v>-0.003354295288503095</v>
      </c>
      <c r="GI23">
        <v>8.998442100416266E-07</v>
      </c>
      <c r="GJ23">
        <v>-2.632750781261316E-10</v>
      </c>
      <c r="GK23">
        <v>-0.1771344180573433</v>
      </c>
      <c r="GL23">
        <v>-0.01811282044437078</v>
      </c>
      <c r="GM23">
        <v>0.001479480632228601</v>
      </c>
      <c r="GN23">
        <v>-2.527498020886067E-05</v>
      </c>
      <c r="GO23">
        <v>3</v>
      </c>
      <c r="GP23">
        <v>2311</v>
      </c>
      <c r="GQ23">
        <v>1</v>
      </c>
      <c r="GR23">
        <v>23</v>
      </c>
      <c r="GS23">
        <v>7232.3</v>
      </c>
      <c r="GT23">
        <v>7232.4</v>
      </c>
      <c r="GU23">
        <v>0.853271</v>
      </c>
      <c r="GV23">
        <v>2.22046</v>
      </c>
      <c r="GW23">
        <v>1.39648</v>
      </c>
      <c r="GX23">
        <v>2.34253</v>
      </c>
      <c r="GY23">
        <v>1.49536</v>
      </c>
      <c r="GZ23">
        <v>2.44263</v>
      </c>
      <c r="HA23">
        <v>35.1978</v>
      </c>
      <c r="HB23">
        <v>24.14</v>
      </c>
      <c r="HC23">
        <v>18</v>
      </c>
      <c r="HD23">
        <v>491.48</v>
      </c>
      <c r="HE23">
        <v>429.896</v>
      </c>
      <c r="HF23">
        <v>23.0403</v>
      </c>
      <c r="HG23">
        <v>25.3233</v>
      </c>
      <c r="HH23">
        <v>30.0003</v>
      </c>
      <c r="HI23">
        <v>25.3193</v>
      </c>
      <c r="HJ23">
        <v>25.2612</v>
      </c>
      <c r="HK23">
        <v>17.0871</v>
      </c>
      <c r="HL23">
        <v>46.8684</v>
      </c>
      <c r="HM23">
        <v>16.6244</v>
      </c>
      <c r="HN23">
        <v>22.9467</v>
      </c>
      <c r="HO23">
        <v>312.977</v>
      </c>
      <c r="HP23">
        <v>8.94098</v>
      </c>
      <c r="HQ23">
        <v>101.056</v>
      </c>
      <c r="HR23">
        <v>100.999</v>
      </c>
    </row>
    <row r="24" spans="1:226">
      <c r="A24">
        <v>8</v>
      </c>
      <c r="B24">
        <v>1664293265.5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1664293258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334.7819842142858</v>
      </c>
      <c r="AK24">
        <v>322.0145818181818</v>
      </c>
      <c r="AL24">
        <v>-3.041208138528158</v>
      </c>
      <c r="AM24">
        <v>64.56</v>
      </c>
      <c r="AN24">
        <f>(AP24 - AO24 + BO24*1E3/(8.314*(BQ24+273.15)) * AR24/BN24 * AQ24) * BN24/(100*BB24) * 1000/(1000 - AP24)</f>
        <v>0</v>
      </c>
      <c r="AO24">
        <v>8.823783590033706</v>
      </c>
      <c r="AP24">
        <v>18.41141383458646</v>
      </c>
      <c r="AQ24">
        <v>-7.660128820898847E-05</v>
      </c>
      <c r="AR24">
        <v>112.0369083494045</v>
      </c>
      <c r="AS24">
        <v>33</v>
      </c>
      <c r="AT24">
        <v>7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1664293258</v>
      </c>
      <c r="BH24">
        <v>336.7481111111111</v>
      </c>
      <c r="BI24">
        <v>346.8016666666666</v>
      </c>
      <c r="BJ24">
        <v>18.40649259259259</v>
      </c>
      <c r="BK24">
        <v>8.791241851851852</v>
      </c>
      <c r="BL24">
        <v>339.8136666666667</v>
      </c>
      <c r="BM24">
        <v>18.57162962962963</v>
      </c>
      <c r="BN24">
        <v>500.0603703703704</v>
      </c>
      <c r="BO24">
        <v>91.18629629629629</v>
      </c>
      <c r="BP24">
        <v>0.09999075925925928</v>
      </c>
      <c r="BQ24">
        <v>25.9878</v>
      </c>
      <c r="BR24">
        <v>25.12587777777778</v>
      </c>
      <c r="BS24">
        <v>999.9000000000001</v>
      </c>
      <c r="BT24">
        <v>0</v>
      </c>
      <c r="BU24">
        <v>0</v>
      </c>
      <c r="BV24">
        <v>9996.227407407408</v>
      </c>
      <c r="BW24">
        <v>0</v>
      </c>
      <c r="BX24">
        <v>6.690677037037037</v>
      </c>
      <c r="BY24">
        <v>-10.05340185185185</v>
      </c>
      <c r="BZ24">
        <v>343.0628888888889</v>
      </c>
      <c r="CA24">
        <v>349.8764814814815</v>
      </c>
      <c r="CB24">
        <v>9.615251111111112</v>
      </c>
      <c r="CC24">
        <v>346.8016666666666</v>
      </c>
      <c r="CD24">
        <v>8.791241851851852</v>
      </c>
      <c r="CE24">
        <v>1.678419259259259</v>
      </c>
      <c r="CF24">
        <v>0.8016406666666668</v>
      </c>
      <c r="CG24">
        <v>14.69827407407407</v>
      </c>
      <c r="CH24">
        <v>3.736026296296296</v>
      </c>
      <c r="CI24">
        <v>2000.022222222222</v>
      </c>
      <c r="CJ24">
        <v>0.9799947777777777</v>
      </c>
      <c r="CK24">
        <v>0.02000502222222222</v>
      </c>
      <c r="CL24">
        <v>0</v>
      </c>
      <c r="CM24">
        <v>894.221851851852</v>
      </c>
      <c r="CN24">
        <v>5.00097</v>
      </c>
      <c r="CO24">
        <v>17831.5962962963</v>
      </c>
      <c r="CP24">
        <v>16707.74074074074</v>
      </c>
      <c r="CQ24">
        <v>39.28674074074074</v>
      </c>
      <c r="CR24">
        <v>39.42092592592593</v>
      </c>
      <c r="CS24">
        <v>39.27066666666666</v>
      </c>
      <c r="CT24">
        <v>39.13648148148148</v>
      </c>
      <c r="CU24">
        <v>39.78214814814815</v>
      </c>
      <c r="CV24">
        <v>1955.112222222223</v>
      </c>
      <c r="CW24">
        <v>39.91</v>
      </c>
      <c r="CX24">
        <v>0</v>
      </c>
      <c r="CY24">
        <v>1664293269.5</v>
      </c>
      <c r="CZ24">
        <v>0</v>
      </c>
      <c r="DA24">
        <v>0</v>
      </c>
      <c r="DB24" t="s">
        <v>356</v>
      </c>
      <c r="DC24">
        <v>1663859321.1</v>
      </c>
      <c r="DD24">
        <v>1663859315.6</v>
      </c>
      <c r="DE24">
        <v>0</v>
      </c>
      <c r="DF24">
        <v>0.196</v>
      </c>
      <c r="DG24">
        <v>-0.001</v>
      </c>
      <c r="DH24">
        <v>-5.941</v>
      </c>
      <c r="DI24">
        <v>-0.174</v>
      </c>
      <c r="DJ24">
        <v>1500</v>
      </c>
      <c r="DK24">
        <v>17</v>
      </c>
      <c r="DL24">
        <v>0.13</v>
      </c>
      <c r="DM24">
        <v>0.04</v>
      </c>
      <c r="DN24">
        <v>-11.7497855</v>
      </c>
      <c r="DO24">
        <v>29.68791534709196</v>
      </c>
      <c r="DP24">
        <v>2.905704423028046</v>
      </c>
      <c r="DQ24">
        <v>0</v>
      </c>
      <c r="DR24">
        <v>9.658143249999998</v>
      </c>
      <c r="DS24">
        <v>-0.8481380487804899</v>
      </c>
      <c r="DT24">
        <v>0.08243948087498802</v>
      </c>
      <c r="DU24">
        <v>0</v>
      </c>
      <c r="DV24">
        <v>0</v>
      </c>
      <c r="DW24">
        <v>2</v>
      </c>
      <c r="DX24" t="s">
        <v>357</v>
      </c>
      <c r="DY24">
        <v>2.98466</v>
      </c>
      <c r="DZ24">
        <v>2.71554</v>
      </c>
      <c r="EA24">
        <v>0.0766807</v>
      </c>
      <c r="EB24">
        <v>0.0767403</v>
      </c>
      <c r="EC24">
        <v>0.0904088</v>
      </c>
      <c r="ED24">
        <v>0.0516588</v>
      </c>
      <c r="EE24">
        <v>29352.7</v>
      </c>
      <c r="EF24">
        <v>29468.8</v>
      </c>
      <c r="EG24">
        <v>29538.5</v>
      </c>
      <c r="EH24">
        <v>29513.4</v>
      </c>
      <c r="EI24">
        <v>35621.4</v>
      </c>
      <c r="EJ24">
        <v>37219.9</v>
      </c>
      <c r="EK24">
        <v>41637.2</v>
      </c>
      <c r="EL24">
        <v>42050.5</v>
      </c>
      <c r="EM24">
        <v>1.93107</v>
      </c>
      <c r="EN24">
        <v>1.90115</v>
      </c>
      <c r="EO24">
        <v>0.0744462</v>
      </c>
      <c r="EP24">
        <v>0</v>
      </c>
      <c r="EQ24">
        <v>23.8928</v>
      </c>
      <c r="ER24">
        <v>999.9</v>
      </c>
      <c r="ES24">
        <v>38</v>
      </c>
      <c r="ET24">
        <v>31</v>
      </c>
      <c r="EU24">
        <v>18.7981</v>
      </c>
      <c r="EV24">
        <v>62.8823</v>
      </c>
      <c r="EW24">
        <v>34.1506</v>
      </c>
      <c r="EX24">
        <v>1</v>
      </c>
      <c r="EY24">
        <v>-0.166865</v>
      </c>
      <c r="EZ24">
        <v>1.59495</v>
      </c>
      <c r="FA24">
        <v>20.3277</v>
      </c>
      <c r="FB24">
        <v>5.21834</v>
      </c>
      <c r="FC24">
        <v>12.0099</v>
      </c>
      <c r="FD24">
        <v>4.9897</v>
      </c>
      <c r="FE24">
        <v>3.28853</v>
      </c>
      <c r="FF24">
        <v>9999</v>
      </c>
      <c r="FG24">
        <v>9999</v>
      </c>
      <c r="FH24">
        <v>9999</v>
      </c>
      <c r="FI24">
        <v>258</v>
      </c>
      <c r="FJ24">
        <v>1.86737</v>
      </c>
      <c r="FK24">
        <v>1.86647</v>
      </c>
      <c r="FL24">
        <v>1.86589</v>
      </c>
      <c r="FM24">
        <v>1.86584</v>
      </c>
      <c r="FN24">
        <v>1.86768</v>
      </c>
      <c r="FO24">
        <v>1.87012</v>
      </c>
      <c r="FP24">
        <v>1.86874</v>
      </c>
      <c r="FQ24">
        <v>1.87027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-3.003</v>
      </c>
      <c r="GF24">
        <v>-0.165</v>
      </c>
      <c r="GG24">
        <v>-2.0192013485273</v>
      </c>
      <c r="GH24">
        <v>-0.003354295288503095</v>
      </c>
      <c r="GI24">
        <v>8.998442100416266E-07</v>
      </c>
      <c r="GJ24">
        <v>-2.632750781261316E-10</v>
      </c>
      <c r="GK24">
        <v>-0.1771344180573433</v>
      </c>
      <c r="GL24">
        <v>-0.01811282044437078</v>
      </c>
      <c r="GM24">
        <v>0.001479480632228601</v>
      </c>
      <c r="GN24">
        <v>-2.527498020886067E-05</v>
      </c>
      <c r="GO24">
        <v>3</v>
      </c>
      <c r="GP24">
        <v>2311</v>
      </c>
      <c r="GQ24">
        <v>1</v>
      </c>
      <c r="GR24">
        <v>23</v>
      </c>
      <c r="GS24">
        <v>7232.4</v>
      </c>
      <c r="GT24">
        <v>7232.5</v>
      </c>
      <c r="GU24">
        <v>0.81665</v>
      </c>
      <c r="GV24">
        <v>2.23389</v>
      </c>
      <c r="GW24">
        <v>1.39648</v>
      </c>
      <c r="GX24">
        <v>2.34253</v>
      </c>
      <c r="GY24">
        <v>1.49536</v>
      </c>
      <c r="GZ24">
        <v>2.35352</v>
      </c>
      <c r="HA24">
        <v>35.1978</v>
      </c>
      <c r="HB24">
        <v>24.1313</v>
      </c>
      <c r="HC24">
        <v>18</v>
      </c>
      <c r="HD24">
        <v>491.791</v>
      </c>
      <c r="HE24">
        <v>429.925</v>
      </c>
      <c r="HF24">
        <v>22.9087</v>
      </c>
      <c r="HG24">
        <v>25.3235</v>
      </c>
      <c r="HH24">
        <v>30.0002</v>
      </c>
      <c r="HI24">
        <v>25.3193</v>
      </c>
      <c r="HJ24">
        <v>25.2612</v>
      </c>
      <c r="HK24">
        <v>16.367</v>
      </c>
      <c r="HL24">
        <v>46.5791</v>
      </c>
      <c r="HM24">
        <v>16.2531</v>
      </c>
      <c r="HN24">
        <v>22.8275</v>
      </c>
      <c r="HO24">
        <v>299.602</v>
      </c>
      <c r="HP24">
        <v>8.999280000000001</v>
      </c>
      <c r="HQ24">
        <v>101.054</v>
      </c>
      <c r="HR24">
        <v>100.998</v>
      </c>
    </row>
    <row r="25" spans="1:226">
      <c r="A25">
        <v>9</v>
      </c>
      <c r="B25">
        <v>1664293270.5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1664293262.714286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317.9456503857144</v>
      </c>
      <c r="AK25">
        <v>306.7265030303029</v>
      </c>
      <c r="AL25">
        <v>-3.063154199134212</v>
      </c>
      <c r="AM25">
        <v>64.56</v>
      </c>
      <c r="AN25">
        <f>(AP25 - AO25 + BO25*1E3/(8.314*(BQ25+273.15)) * AR25/BN25 * AQ25) * BN25/(100*BB25) * 1000/(1000 - AP25)</f>
        <v>0</v>
      </c>
      <c r="AO25">
        <v>8.883278013412012</v>
      </c>
      <c r="AP25">
        <v>18.38989909774435</v>
      </c>
      <c r="AQ25">
        <v>0.0002269312910173087</v>
      </c>
      <c r="AR25">
        <v>112.0369083494045</v>
      </c>
      <c r="AS25">
        <v>33</v>
      </c>
      <c r="AT25">
        <v>7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1664293262.714286</v>
      </c>
      <c r="BH25">
        <v>322.8598928571429</v>
      </c>
      <c r="BI25">
        <v>331.1696428571428</v>
      </c>
      <c r="BJ25">
        <v>18.40350357142857</v>
      </c>
      <c r="BK25">
        <v>8.843721071428572</v>
      </c>
      <c r="BL25">
        <v>325.8857142857142</v>
      </c>
      <c r="BM25">
        <v>18.56866785714286</v>
      </c>
      <c r="BN25">
        <v>500.0620357142857</v>
      </c>
      <c r="BO25">
        <v>91.1867142857143</v>
      </c>
      <c r="BP25">
        <v>0.1000079392857143</v>
      </c>
      <c r="BQ25">
        <v>25.96529642857143</v>
      </c>
      <c r="BR25">
        <v>25.11923571428571</v>
      </c>
      <c r="BS25">
        <v>999.9000000000002</v>
      </c>
      <c r="BT25">
        <v>0</v>
      </c>
      <c r="BU25">
        <v>0</v>
      </c>
      <c r="BV25">
        <v>9998.237142857146</v>
      </c>
      <c r="BW25">
        <v>0</v>
      </c>
      <c r="BX25">
        <v>6.699638571428572</v>
      </c>
      <c r="BY25">
        <v>-8.309656428571428</v>
      </c>
      <c r="BZ25">
        <v>328.9131428571428</v>
      </c>
      <c r="CA25">
        <v>334.1238214285714</v>
      </c>
      <c r="CB25">
        <v>9.559781785714287</v>
      </c>
      <c r="CC25">
        <v>331.1696428571428</v>
      </c>
      <c r="CD25">
        <v>8.843721071428572</v>
      </c>
      <c r="CE25">
        <v>1.678154642857143</v>
      </c>
      <c r="CF25">
        <v>0.8064297857142855</v>
      </c>
      <c r="CG25">
        <v>14.69582857142857</v>
      </c>
      <c r="CH25">
        <v>3.820809642857143</v>
      </c>
      <c r="CI25">
        <v>2000.026785714286</v>
      </c>
      <c r="CJ25">
        <v>0.9799945714285714</v>
      </c>
      <c r="CK25">
        <v>0.02000522857142858</v>
      </c>
      <c r="CL25">
        <v>0</v>
      </c>
      <c r="CM25">
        <v>883.5486071428573</v>
      </c>
      <c r="CN25">
        <v>5.00097</v>
      </c>
      <c r="CO25">
        <v>17617.14285714286</v>
      </c>
      <c r="CP25">
        <v>16707.775</v>
      </c>
      <c r="CQ25">
        <v>39.26321428571428</v>
      </c>
      <c r="CR25">
        <v>39.40157142857142</v>
      </c>
      <c r="CS25">
        <v>39.23646428571428</v>
      </c>
      <c r="CT25">
        <v>39.10699999999999</v>
      </c>
      <c r="CU25">
        <v>39.7497857142857</v>
      </c>
      <c r="CV25">
        <v>1955.116428571428</v>
      </c>
      <c r="CW25">
        <v>39.91035714285714</v>
      </c>
      <c r="CX25">
        <v>0</v>
      </c>
      <c r="CY25">
        <v>1664293274.9</v>
      </c>
      <c r="CZ25">
        <v>0</v>
      </c>
      <c r="DA25">
        <v>0</v>
      </c>
      <c r="DB25" t="s">
        <v>356</v>
      </c>
      <c r="DC25">
        <v>1663859321.1</v>
      </c>
      <c r="DD25">
        <v>1663859315.6</v>
      </c>
      <c r="DE25">
        <v>0</v>
      </c>
      <c r="DF25">
        <v>0.196</v>
      </c>
      <c r="DG25">
        <v>-0.001</v>
      </c>
      <c r="DH25">
        <v>-5.941</v>
      </c>
      <c r="DI25">
        <v>-0.174</v>
      </c>
      <c r="DJ25">
        <v>1500</v>
      </c>
      <c r="DK25">
        <v>17</v>
      </c>
      <c r="DL25">
        <v>0.13</v>
      </c>
      <c r="DM25">
        <v>0.04</v>
      </c>
      <c r="DN25">
        <v>-9.370504634146341</v>
      </c>
      <c r="DO25">
        <v>22.56468836236933</v>
      </c>
      <c r="DP25">
        <v>2.233205153278521</v>
      </c>
      <c r="DQ25">
        <v>0</v>
      </c>
      <c r="DR25">
        <v>9.597770975609755</v>
      </c>
      <c r="DS25">
        <v>-0.7491156794424936</v>
      </c>
      <c r="DT25">
        <v>0.0762309815323774</v>
      </c>
      <c r="DU25">
        <v>0</v>
      </c>
      <c r="DV25">
        <v>0</v>
      </c>
      <c r="DW25">
        <v>2</v>
      </c>
      <c r="DX25" t="s">
        <v>357</v>
      </c>
      <c r="DY25">
        <v>2.98482</v>
      </c>
      <c r="DZ25">
        <v>2.71563</v>
      </c>
      <c r="EA25">
        <v>0.0737082</v>
      </c>
      <c r="EB25">
        <v>0.0735147</v>
      </c>
      <c r="EC25">
        <v>0.0903268</v>
      </c>
      <c r="ED25">
        <v>0.0517837</v>
      </c>
      <c r="EE25">
        <v>29447.3</v>
      </c>
      <c r="EF25">
        <v>29572</v>
      </c>
      <c r="EG25">
        <v>29538.6</v>
      </c>
      <c r="EH25">
        <v>29513.8</v>
      </c>
      <c r="EI25">
        <v>35624.4</v>
      </c>
      <c r="EJ25">
        <v>37215.3</v>
      </c>
      <c r="EK25">
        <v>41636.9</v>
      </c>
      <c r="EL25">
        <v>42050.9</v>
      </c>
      <c r="EM25">
        <v>1.93095</v>
      </c>
      <c r="EN25">
        <v>1.9013</v>
      </c>
      <c r="EO25">
        <v>0.074055</v>
      </c>
      <c r="EP25">
        <v>0</v>
      </c>
      <c r="EQ25">
        <v>23.8881</v>
      </c>
      <c r="ER25">
        <v>999.9</v>
      </c>
      <c r="ES25">
        <v>37.9</v>
      </c>
      <c r="ET25">
        <v>31</v>
      </c>
      <c r="EU25">
        <v>18.7501</v>
      </c>
      <c r="EV25">
        <v>62.9223</v>
      </c>
      <c r="EW25">
        <v>33.8061</v>
      </c>
      <c r="EX25">
        <v>1</v>
      </c>
      <c r="EY25">
        <v>-0.166931</v>
      </c>
      <c r="EZ25">
        <v>1.61582</v>
      </c>
      <c r="FA25">
        <v>20.3277</v>
      </c>
      <c r="FB25">
        <v>5.21894</v>
      </c>
      <c r="FC25">
        <v>12.0099</v>
      </c>
      <c r="FD25">
        <v>4.99</v>
      </c>
      <c r="FE25">
        <v>3.28865</v>
      </c>
      <c r="FF25">
        <v>9999</v>
      </c>
      <c r="FG25">
        <v>9999</v>
      </c>
      <c r="FH25">
        <v>9999</v>
      </c>
      <c r="FI25">
        <v>258</v>
      </c>
      <c r="FJ25">
        <v>1.86737</v>
      </c>
      <c r="FK25">
        <v>1.86647</v>
      </c>
      <c r="FL25">
        <v>1.86588</v>
      </c>
      <c r="FM25">
        <v>1.86584</v>
      </c>
      <c r="FN25">
        <v>1.86768</v>
      </c>
      <c r="FO25">
        <v>1.87012</v>
      </c>
      <c r="FP25">
        <v>1.86874</v>
      </c>
      <c r="FQ25">
        <v>1.87027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-2.959</v>
      </c>
      <c r="GF25">
        <v>-0.1653</v>
      </c>
      <c r="GG25">
        <v>-2.0192013485273</v>
      </c>
      <c r="GH25">
        <v>-0.003354295288503095</v>
      </c>
      <c r="GI25">
        <v>8.998442100416266E-07</v>
      </c>
      <c r="GJ25">
        <v>-2.632750781261316E-10</v>
      </c>
      <c r="GK25">
        <v>-0.1771344180573433</v>
      </c>
      <c r="GL25">
        <v>-0.01811282044437078</v>
      </c>
      <c r="GM25">
        <v>0.001479480632228601</v>
      </c>
      <c r="GN25">
        <v>-2.527498020886067E-05</v>
      </c>
      <c r="GO25">
        <v>3</v>
      </c>
      <c r="GP25">
        <v>2311</v>
      </c>
      <c r="GQ25">
        <v>1</v>
      </c>
      <c r="GR25">
        <v>23</v>
      </c>
      <c r="GS25">
        <v>7232.5</v>
      </c>
      <c r="GT25">
        <v>7232.6</v>
      </c>
      <c r="GU25">
        <v>0.7849120000000001</v>
      </c>
      <c r="GV25">
        <v>2.23145</v>
      </c>
      <c r="GW25">
        <v>1.39771</v>
      </c>
      <c r="GX25">
        <v>2.34253</v>
      </c>
      <c r="GY25">
        <v>1.49536</v>
      </c>
      <c r="GZ25">
        <v>2.33398</v>
      </c>
      <c r="HA25">
        <v>35.1978</v>
      </c>
      <c r="HB25">
        <v>24.1313</v>
      </c>
      <c r="HC25">
        <v>18</v>
      </c>
      <c r="HD25">
        <v>491.713</v>
      </c>
      <c r="HE25">
        <v>430.014</v>
      </c>
      <c r="HF25">
        <v>22.7915</v>
      </c>
      <c r="HG25">
        <v>25.3249</v>
      </c>
      <c r="HH25">
        <v>30.0001</v>
      </c>
      <c r="HI25">
        <v>25.3193</v>
      </c>
      <c r="HJ25">
        <v>25.2612</v>
      </c>
      <c r="HK25">
        <v>15.7224</v>
      </c>
      <c r="HL25">
        <v>45.9925</v>
      </c>
      <c r="HM25">
        <v>16.2531</v>
      </c>
      <c r="HN25">
        <v>22.7151</v>
      </c>
      <c r="HO25">
        <v>279.567</v>
      </c>
      <c r="HP25">
        <v>9.09535</v>
      </c>
      <c r="HQ25">
        <v>101.054</v>
      </c>
      <c r="HR25">
        <v>100.999</v>
      </c>
    </row>
    <row r="26" spans="1:226">
      <c r="A26">
        <v>10</v>
      </c>
      <c r="B26">
        <v>1664293275.5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1664293268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301.439633109524</v>
      </c>
      <c r="AK26">
        <v>291.4721696969697</v>
      </c>
      <c r="AL26">
        <v>-3.045736103896103</v>
      </c>
      <c r="AM26">
        <v>64.56</v>
      </c>
      <c r="AN26">
        <f>(AP26 - AO26 + BO26*1E3/(8.314*(BQ26+273.15)) * AR26/BN26 * AQ26) * BN26/(100*BB26) * 1000/(1000 - AP26)</f>
        <v>0</v>
      </c>
      <c r="AO26">
        <v>8.896362530990199</v>
      </c>
      <c r="AP26">
        <v>18.38612676691729</v>
      </c>
      <c r="AQ26">
        <v>-0.007000995580931186</v>
      </c>
      <c r="AR26">
        <v>112.0369083494045</v>
      </c>
      <c r="AS26">
        <v>33</v>
      </c>
      <c r="AT26">
        <v>7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1664293268</v>
      </c>
      <c r="BH26">
        <v>307.0821481481481</v>
      </c>
      <c r="BI26">
        <v>313.6647037037037</v>
      </c>
      <c r="BJ26">
        <v>18.39775925925926</v>
      </c>
      <c r="BK26">
        <v>8.907128518518517</v>
      </c>
      <c r="BL26">
        <v>310.0626666666666</v>
      </c>
      <c r="BM26">
        <v>18.56297777777778</v>
      </c>
      <c r="BN26">
        <v>500.0689629629629</v>
      </c>
      <c r="BO26">
        <v>91.1863888888889</v>
      </c>
      <c r="BP26">
        <v>0.1000474037037037</v>
      </c>
      <c r="BQ26">
        <v>25.93980370370371</v>
      </c>
      <c r="BR26">
        <v>25.10754444444445</v>
      </c>
      <c r="BS26">
        <v>999.9000000000001</v>
      </c>
      <c r="BT26">
        <v>0</v>
      </c>
      <c r="BU26">
        <v>0</v>
      </c>
      <c r="BV26">
        <v>9991.298518518521</v>
      </c>
      <c r="BW26">
        <v>0</v>
      </c>
      <c r="BX26">
        <v>6.70347814814815</v>
      </c>
      <c r="BY26">
        <v>-6.582506666666666</v>
      </c>
      <c r="BZ26">
        <v>312.8378148148148</v>
      </c>
      <c r="CA26">
        <v>316.482962962963</v>
      </c>
      <c r="CB26">
        <v>9.490625925925926</v>
      </c>
      <c r="CC26">
        <v>313.6647037037037</v>
      </c>
      <c r="CD26">
        <v>8.907128518518517</v>
      </c>
      <c r="CE26">
        <v>1.677624814814815</v>
      </c>
      <c r="CF26">
        <v>0.8122087407407408</v>
      </c>
      <c r="CG26">
        <v>14.69092592592592</v>
      </c>
      <c r="CH26">
        <v>3.922305555555556</v>
      </c>
      <c r="CI26">
        <v>2000.005185185185</v>
      </c>
      <c r="CJ26">
        <v>0.979994222222222</v>
      </c>
      <c r="CK26">
        <v>0.02000557777777778</v>
      </c>
      <c r="CL26">
        <v>0</v>
      </c>
      <c r="CM26">
        <v>871.5776666666666</v>
      </c>
      <c r="CN26">
        <v>5.00097</v>
      </c>
      <c r="CO26">
        <v>17378.21481481482</v>
      </c>
      <c r="CP26">
        <v>16707.59629629629</v>
      </c>
      <c r="CQ26">
        <v>39.22433333333333</v>
      </c>
      <c r="CR26">
        <v>39.37492592592593</v>
      </c>
      <c r="CS26">
        <v>39.21266666666666</v>
      </c>
      <c r="CT26">
        <v>39.08533333333333</v>
      </c>
      <c r="CU26">
        <v>39.715</v>
      </c>
      <c r="CV26">
        <v>1955.094814814815</v>
      </c>
      <c r="CW26">
        <v>39.91037037037037</v>
      </c>
      <c r="CX26">
        <v>0</v>
      </c>
      <c r="CY26">
        <v>1664293279.7</v>
      </c>
      <c r="CZ26">
        <v>0</v>
      </c>
      <c r="DA26">
        <v>0</v>
      </c>
      <c r="DB26" t="s">
        <v>356</v>
      </c>
      <c r="DC26">
        <v>1663859321.1</v>
      </c>
      <c r="DD26">
        <v>1663859315.6</v>
      </c>
      <c r="DE26">
        <v>0</v>
      </c>
      <c r="DF26">
        <v>0.196</v>
      </c>
      <c r="DG26">
        <v>-0.001</v>
      </c>
      <c r="DH26">
        <v>-5.941</v>
      </c>
      <c r="DI26">
        <v>-0.174</v>
      </c>
      <c r="DJ26">
        <v>1500</v>
      </c>
      <c r="DK26">
        <v>17</v>
      </c>
      <c r="DL26">
        <v>0.13</v>
      </c>
      <c r="DM26">
        <v>0.04</v>
      </c>
      <c r="DN26">
        <v>-7.590866829268291</v>
      </c>
      <c r="DO26">
        <v>19.77155121951219</v>
      </c>
      <c r="DP26">
        <v>1.952301457630342</v>
      </c>
      <c r="DQ26">
        <v>0</v>
      </c>
      <c r="DR26">
        <v>9.52778</v>
      </c>
      <c r="DS26">
        <v>-0.7410284320557404</v>
      </c>
      <c r="DT26">
        <v>0.07555816225218065</v>
      </c>
      <c r="DU26">
        <v>0</v>
      </c>
      <c r="DV26">
        <v>0</v>
      </c>
      <c r="DW26">
        <v>2</v>
      </c>
      <c r="DX26" t="s">
        <v>357</v>
      </c>
      <c r="DY26">
        <v>2.98467</v>
      </c>
      <c r="DZ26">
        <v>2.71562</v>
      </c>
      <c r="EA26">
        <v>0.0706813</v>
      </c>
      <c r="EB26">
        <v>0.0702363</v>
      </c>
      <c r="EC26">
        <v>0.09032419999999999</v>
      </c>
      <c r="ED26">
        <v>0.0521557</v>
      </c>
      <c r="EE26">
        <v>29543.7</v>
      </c>
      <c r="EF26">
        <v>29676.5</v>
      </c>
      <c r="EG26">
        <v>29538.8</v>
      </c>
      <c r="EH26">
        <v>29513.6</v>
      </c>
      <c r="EI26">
        <v>35625</v>
      </c>
      <c r="EJ26">
        <v>37200.2</v>
      </c>
      <c r="EK26">
        <v>41637.6</v>
      </c>
      <c r="EL26">
        <v>42050.5</v>
      </c>
      <c r="EM26">
        <v>1.93102</v>
      </c>
      <c r="EN26">
        <v>1.9017</v>
      </c>
      <c r="EO26">
        <v>0.0734925</v>
      </c>
      <c r="EP26">
        <v>0</v>
      </c>
      <c r="EQ26">
        <v>23.8822</v>
      </c>
      <c r="ER26">
        <v>999.9</v>
      </c>
      <c r="ES26">
        <v>37.8</v>
      </c>
      <c r="ET26">
        <v>31</v>
      </c>
      <c r="EU26">
        <v>18.7032</v>
      </c>
      <c r="EV26">
        <v>63.2323</v>
      </c>
      <c r="EW26">
        <v>34.1226</v>
      </c>
      <c r="EX26">
        <v>1</v>
      </c>
      <c r="EY26">
        <v>-0.166801</v>
      </c>
      <c r="EZ26">
        <v>1.64356</v>
      </c>
      <c r="FA26">
        <v>20.3276</v>
      </c>
      <c r="FB26">
        <v>5.21924</v>
      </c>
      <c r="FC26">
        <v>12.0099</v>
      </c>
      <c r="FD26">
        <v>4.9899</v>
      </c>
      <c r="FE26">
        <v>3.28865</v>
      </c>
      <c r="FF26">
        <v>9999</v>
      </c>
      <c r="FG26">
        <v>9999</v>
      </c>
      <c r="FH26">
        <v>9999</v>
      </c>
      <c r="FI26">
        <v>258</v>
      </c>
      <c r="FJ26">
        <v>1.86737</v>
      </c>
      <c r="FK26">
        <v>1.86647</v>
      </c>
      <c r="FL26">
        <v>1.86586</v>
      </c>
      <c r="FM26">
        <v>1.86584</v>
      </c>
      <c r="FN26">
        <v>1.86768</v>
      </c>
      <c r="FO26">
        <v>1.87012</v>
      </c>
      <c r="FP26">
        <v>1.86874</v>
      </c>
      <c r="FQ26">
        <v>1.87027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-2.915</v>
      </c>
      <c r="GF26">
        <v>-0.1653</v>
      </c>
      <c r="GG26">
        <v>-2.0192013485273</v>
      </c>
      <c r="GH26">
        <v>-0.003354295288503095</v>
      </c>
      <c r="GI26">
        <v>8.998442100416266E-07</v>
      </c>
      <c r="GJ26">
        <v>-2.632750781261316E-10</v>
      </c>
      <c r="GK26">
        <v>-0.1771344180573433</v>
      </c>
      <c r="GL26">
        <v>-0.01811282044437078</v>
      </c>
      <c r="GM26">
        <v>0.001479480632228601</v>
      </c>
      <c r="GN26">
        <v>-2.527498020886067E-05</v>
      </c>
      <c r="GO26">
        <v>3</v>
      </c>
      <c r="GP26">
        <v>2311</v>
      </c>
      <c r="GQ26">
        <v>1</v>
      </c>
      <c r="GR26">
        <v>23</v>
      </c>
      <c r="GS26">
        <v>7232.6</v>
      </c>
      <c r="GT26">
        <v>7232.7</v>
      </c>
      <c r="GU26">
        <v>0.750732</v>
      </c>
      <c r="GV26">
        <v>2.229</v>
      </c>
      <c r="GW26">
        <v>1.39648</v>
      </c>
      <c r="GX26">
        <v>2.34253</v>
      </c>
      <c r="GY26">
        <v>1.49536</v>
      </c>
      <c r="GZ26">
        <v>2.46826</v>
      </c>
      <c r="HA26">
        <v>35.1978</v>
      </c>
      <c r="HB26">
        <v>24.14</v>
      </c>
      <c r="HC26">
        <v>18</v>
      </c>
      <c r="HD26">
        <v>491.776</v>
      </c>
      <c r="HE26">
        <v>430.26</v>
      </c>
      <c r="HF26">
        <v>22.68</v>
      </c>
      <c r="HG26">
        <v>25.3256</v>
      </c>
      <c r="HH26">
        <v>30.0002</v>
      </c>
      <c r="HI26">
        <v>25.3213</v>
      </c>
      <c r="HJ26">
        <v>25.2626</v>
      </c>
      <c r="HK26">
        <v>14.9888</v>
      </c>
      <c r="HL26">
        <v>45.3657</v>
      </c>
      <c r="HM26">
        <v>15.87</v>
      </c>
      <c r="HN26">
        <v>22.616</v>
      </c>
      <c r="HO26">
        <v>266.206</v>
      </c>
      <c r="HP26">
        <v>9.16337</v>
      </c>
      <c r="HQ26">
        <v>101.056</v>
      </c>
      <c r="HR26">
        <v>100.998</v>
      </c>
    </row>
    <row r="27" spans="1:226">
      <c r="A27">
        <v>11</v>
      </c>
      <c r="B27">
        <v>1664293280.5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1664293272.714286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284.6732069142857</v>
      </c>
      <c r="AK27">
        <v>276.1445818181818</v>
      </c>
      <c r="AL27">
        <v>-3.060163376623339</v>
      </c>
      <c r="AM27">
        <v>64.56</v>
      </c>
      <c r="AN27">
        <f>(AP27 - AO27 + BO27*1E3/(8.314*(BQ27+273.15)) * AR27/BN27 * AQ27) * BN27/(100*BB27) * 1000/(1000 - AP27)</f>
        <v>0</v>
      </c>
      <c r="AO27">
        <v>8.991114994107191</v>
      </c>
      <c r="AP27">
        <v>18.37960842105263</v>
      </c>
      <c r="AQ27">
        <v>0.0003687700075427201</v>
      </c>
      <c r="AR27">
        <v>112.0369083494045</v>
      </c>
      <c r="AS27">
        <v>33</v>
      </c>
      <c r="AT27">
        <v>7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1664293272.714286</v>
      </c>
      <c r="BH27">
        <v>292.9423928571428</v>
      </c>
      <c r="BI27">
        <v>298.0446428571428</v>
      </c>
      <c r="BJ27">
        <v>18.39057857142857</v>
      </c>
      <c r="BK27">
        <v>8.962260000000002</v>
      </c>
      <c r="BL27">
        <v>295.882</v>
      </c>
      <c r="BM27">
        <v>18.55587857142857</v>
      </c>
      <c r="BN27">
        <v>500.0641428571429</v>
      </c>
      <c r="BO27">
        <v>91.185875</v>
      </c>
      <c r="BP27">
        <v>0.09994904642857143</v>
      </c>
      <c r="BQ27">
        <v>25.91631428571429</v>
      </c>
      <c r="BR27">
        <v>25.09697142857143</v>
      </c>
      <c r="BS27">
        <v>999.9000000000002</v>
      </c>
      <c r="BT27">
        <v>0</v>
      </c>
      <c r="BU27">
        <v>0</v>
      </c>
      <c r="BV27">
        <v>10006.25428571429</v>
      </c>
      <c r="BW27">
        <v>0</v>
      </c>
      <c r="BX27">
        <v>6.702448571428572</v>
      </c>
      <c r="BY27">
        <v>-5.102196071428571</v>
      </c>
      <c r="BZ27">
        <v>298.4308571428571</v>
      </c>
      <c r="CA27">
        <v>300.7388571428572</v>
      </c>
      <c r="CB27">
        <v>9.428319999999999</v>
      </c>
      <c r="CC27">
        <v>298.0446428571428</v>
      </c>
      <c r="CD27">
        <v>8.962260000000002</v>
      </c>
      <c r="CE27">
        <v>1.676961071428571</v>
      </c>
      <c r="CF27">
        <v>0.8172314642857142</v>
      </c>
      <c r="CG27">
        <v>14.68479642857143</v>
      </c>
      <c r="CH27">
        <v>4.009794285714285</v>
      </c>
      <c r="CI27">
        <v>1999.984642857142</v>
      </c>
      <c r="CJ27">
        <v>0.9799939285714283</v>
      </c>
      <c r="CK27">
        <v>0.02000587142857143</v>
      </c>
      <c r="CL27">
        <v>0</v>
      </c>
      <c r="CM27">
        <v>861.471892857143</v>
      </c>
      <c r="CN27">
        <v>5.00097</v>
      </c>
      <c r="CO27">
        <v>17176.16785714286</v>
      </c>
      <c r="CP27">
        <v>16707.41785714286</v>
      </c>
      <c r="CQ27">
        <v>39.20499999999999</v>
      </c>
      <c r="CR27">
        <v>39.35475</v>
      </c>
      <c r="CS27">
        <v>39.17603571428572</v>
      </c>
      <c r="CT27">
        <v>39.0665</v>
      </c>
      <c r="CU27">
        <v>39.69157142857143</v>
      </c>
      <c r="CV27">
        <v>1955.074285714286</v>
      </c>
      <c r="CW27">
        <v>39.91035714285714</v>
      </c>
      <c r="CX27">
        <v>0</v>
      </c>
      <c r="CY27">
        <v>1664293284.5</v>
      </c>
      <c r="CZ27">
        <v>0</v>
      </c>
      <c r="DA27">
        <v>0</v>
      </c>
      <c r="DB27" t="s">
        <v>356</v>
      </c>
      <c r="DC27">
        <v>1663859321.1</v>
      </c>
      <c r="DD27">
        <v>1663859315.6</v>
      </c>
      <c r="DE27">
        <v>0</v>
      </c>
      <c r="DF27">
        <v>0.196</v>
      </c>
      <c r="DG27">
        <v>-0.001</v>
      </c>
      <c r="DH27">
        <v>-5.941</v>
      </c>
      <c r="DI27">
        <v>-0.174</v>
      </c>
      <c r="DJ27">
        <v>1500</v>
      </c>
      <c r="DK27">
        <v>17</v>
      </c>
      <c r="DL27">
        <v>0.13</v>
      </c>
      <c r="DM27">
        <v>0.04</v>
      </c>
      <c r="DN27">
        <v>-6.04105775</v>
      </c>
      <c r="DO27">
        <v>18.7155378236398</v>
      </c>
      <c r="DP27">
        <v>1.80136828271246</v>
      </c>
      <c r="DQ27">
        <v>0</v>
      </c>
      <c r="DR27">
        <v>9.46403675</v>
      </c>
      <c r="DS27">
        <v>-0.8006360600375306</v>
      </c>
      <c r="DT27">
        <v>0.07991929367766888</v>
      </c>
      <c r="DU27">
        <v>0</v>
      </c>
      <c r="DV27">
        <v>0</v>
      </c>
      <c r="DW27">
        <v>2</v>
      </c>
      <c r="DX27" t="s">
        <v>357</v>
      </c>
      <c r="DY27">
        <v>2.98463</v>
      </c>
      <c r="DZ27">
        <v>2.7158</v>
      </c>
      <c r="EA27">
        <v>0.0675916</v>
      </c>
      <c r="EB27">
        <v>0.0668782</v>
      </c>
      <c r="EC27">
        <v>0.0903064</v>
      </c>
      <c r="ED27">
        <v>0.052671</v>
      </c>
      <c r="EE27">
        <v>29641.7</v>
      </c>
      <c r="EF27">
        <v>29783.4</v>
      </c>
      <c r="EG27">
        <v>29538.7</v>
      </c>
      <c r="EH27">
        <v>29513.4</v>
      </c>
      <c r="EI27">
        <v>35625.4</v>
      </c>
      <c r="EJ27">
        <v>37179.6</v>
      </c>
      <c r="EK27">
        <v>41637.4</v>
      </c>
      <c r="EL27">
        <v>42050.2</v>
      </c>
      <c r="EM27">
        <v>1.93062</v>
      </c>
      <c r="EN27">
        <v>1.90145</v>
      </c>
      <c r="EO27">
        <v>0.0730865</v>
      </c>
      <c r="EP27">
        <v>0</v>
      </c>
      <c r="EQ27">
        <v>23.8753</v>
      </c>
      <c r="ER27">
        <v>999.9</v>
      </c>
      <c r="ES27">
        <v>37.7</v>
      </c>
      <c r="ET27">
        <v>31</v>
      </c>
      <c r="EU27">
        <v>18.65</v>
      </c>
      <c r="EV27">
        <v>62.8223</v>
      </c>
      <c r="EW27">
        <v>34.1426</v>
      </c>
      <c r="EX27">
        <v>1</v>
      </c>
      <c r="EY27">
        <v>-0.166883</v>
      </c>
      <c r="EZ27">
        <v>1.64266</v>
      </c>
      <c r="FA27">
        <v>20.3276</v>
      </c>
      <c r="FB27">
        <v>5.21864</v>
      </c>
      <c r="FC27">
        <v>12.0099</v>
      </c>
      <c r="FD27">
        <v>4.98995</v>
      </c>
      <c r="FE27">
        <v>3.28865</v>
      </c>
      <c r="FF27">
        <v>9999</v>
      </c>
      <c r="FG27">
        <v>9999</v>
      </c>
      <c r="FH27">
        <v>9999</v>
      </c>
      <c r="FI27">
        <v>258</v>
      </c>
      <c r="FJ27">
        <v>1.86737</v>
      </c>
      <c r="FK27">
        <v>1.86646</v>
      </c>
      <c r="FL27">
        <v>1.86588</v>
      </c>
      <c r="FM27">
        <v>1.86584</v>
      </c>
      <c r="FN27">
        <v>1.86768</v>
      </c>
      <c r="FO27">
        <v>1.87012</v>
      </c>
      <c r="FP27">
        <v>1.86874</v>
      </c>
      <c r="FQ27">
        <v>1.87027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-2.872</v>
      </c>
      <c r="GF27">
        <v>-0.1654</v>
      </c>
      <c r="GG27">
        <v>-2.0192013485273</v>
      </c>
      <c r="GH27">
        <v>-0.003354295288503095</v>
      </c>
      <c r="GI27">
        <v>8.998442100416266E-07</v>
      </c>
      <c r="GJ27">
        <v>-2.632750781261316E-10</v>
      </c>
      <c r="GK27">
        <v>-0.1771344180573433</v>
      </c>
      <c r="GL27">
        <v>-0.01811282044437078</v>
      </c>
      <c r="GM27">
        <v>0.001479480632228601</v>
      </c>
      <c r="GN27">
        <v>-2.527498020886067E-05</v>
      </c>
      <c r="GO27">
        <v>3</v>
      </c>
      <c r="GP27">
        <v>2311</v>
      </c>
      <c r="GQ27">
        <v>1</v>
      </c>
      <c r="GR27">
        <v>23</v>
      </c>
      <c r="GS27">
        <v>7232.7</v>
      </c>
      <c r="GT27">
        <v>7232.7</v>
      </c>
      <c r="GU27">
        <v>0.715332</v>
      </c>
      <c r="GV27">
        <v>2.23022</v>
      </c>
      <c r="GW27">
        <v>1.39648</v>
      </c>
      <c r="GX27">
        <v>2.34375</v>
      </c>
      <c r="GY27">
        <v>1.49536</v>
      </c>
      <c r="GZ27">
        <v>2.4646</v>
      </c>
      <c r="HA27">
        <v>35.1978</v>
      </c>
      <c r="HB27">
        <v>24.1488</v>
      </c>
      <c r="HC27">
        <v>18</v>
      </c>
      <c r="HD27">
        <v>491.529</v>
      </c>
      <c r="HE27">
        <v>430.118</v>
      </c>
      <c r="HF27">
        <v>22.5832</v>
      </c>
      <c r="HG27">
        <v>25.3271</v>
      </c>
      <c r="HH27">
        <v>30.0001</v>
      </c>
      <c r="HI27">
        <v>25.3214</v>
      </c>
      <c r="HJ27">
        <v>25.2633</v>
      </c>
      <c r="HK27">
        <v>14.332</v>
      </c>
      <c r="HL27">
        <v>45.0899</v>
      </c>
      <c r="HM27">
        <v>15.4976</v>
      </c>
      <c r="HN27">
        <v>22.5292</v>
      </c>
      <c r="HO27">
        <v>246.168</v>
      </c>
      <c r="HP27">
        <v>9.2393</v>
      </c>
      <c r="HQ27">
        <v>101.055</v>
      </c>
      <c r="HR27">
        <v>100.997</v>
      </c>
    </row>
    <row r="28" spans="1:226">
      <c r="A28">
        <v>12</v>
      </c>
      <c r="B28">
        <v>1664293285.5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1664293278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267.9377878714286</v>
      </c>
      <c r="AK28">
        <v>260.9083757575758</v>
      </c>
      <c r="AL28">
        <v>-3.054744502164515</v>
      </c>
      <c r="AM28">
        <v>64.56</v>
      </c>
      <c r="AN28">
        <f>(AP28 - AO28 + BO28*1E3/(8.314*(BQ28+273.15)) * AR28/BN28 * AQ28) * BN28/(100*BB28) * 1000/(1000 - AP28)</f>
        <v>0</v>
      </c>
      <c r="AO28">
        <v>9.092484545454553</v>
      </c>
      <c r="AP28">
        <v>18.39064962406013</v>
      </c>
      <c r="AQ28">
        <v>-0.0003255835579448763</v>
      </c>
      <c r="AR28">
        <v>112.0369083494045</v>
      </c>
      <c r="AS28">
        <v>33</v>
      </c>
      <c r="AT28">
        <v>7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1664293278</v>
      </c>
      <c r="BH28">
        <v>277.0915555555555</v>
      </c>
      <c r="BI28">
        <v>280.5525555555556</v>
      </c>
      <c r="BJ28">
        <v>18.38518888888889</v>
      </c>
      <c r="BK28">
        <v>9.04748074074074</v>
      </c>
      <c r="BL28">
        <v>279.9851481481481</v>
      </c>
      <c r="BM28">
        <v>18.55054074074074</v>
      </c>
      <c r="BN28">
        <v>500.0738518518519</v>
      </c>
      <c r="BO28">
        <v>91.18607777777778</v>
      </c>
      <c r="BP28">
        <v>0.1000112888888889</v>
      </c>
      <c r="BQ28">
        <v>25.88897777777778</v>
      </c>
      <c r="BR28">
        <v>25.07995555555556</v>
      </c>
      <c r="BS28">
        <v>999.9000000000001</v>
      </c>
      <c r="BT28">
        <v>0</v>
      </c>
      <c r="BU28">
        <v>0</v>
      </c>
      <c r="BV28">
        <v>9998.56962962963</v>
      </c>
      <c r="BW28">
        <v>0</v>
      </c>
      <c r="BX28">
        <v>6.695776666666668</v>
      </c>
      <c r="BY28">
        <v>-3.460857037037037</v>
      </c>
      <c r="BZ28">
        <v>282.2814074074074</v>
      </c>
      <c r="CA28">
        <v>283.1129259259259</v>
      </c>
      <c r="CB28">
        <v>9.337707407407409</v>
      </c>
      <c r="CC28">
        <v>280.5525555555556</v>
      </c>
      <c r="CD28">
        <v>9.04748074074074</v>
      </c>
      <c r="CE28">
        <v>1.676473333333333</v>
      </c>
      <c r="CF28">
        <v>0.8250044814814815</v>
      </c>
      <c r="CG28">
        <v>14.68028888888889</v>
      </c>
      <c r="CH28">
        <v>4.144599629629631</v>
      </c>
      <c r="CI28">
        <v>1999.989259259259</v>
      </c>
      <c r="CJ28">
        <v>0.9799937777777776</v>
      </c>
      <c r="CK28">
        <v>0.02000602222222223</v>
      </c>
      <c r="CL28">
        <v>0</v>
      </c>
      <c r="CM28">
        <v>850.9432962962965</v>
      </c>
      <c r="CN28">
        <v>5.00097</v>
      </c>
      <c r="CO28">
        <v>16967.41851851852</v>
      </c>
      <c r="CP28">
        <v>16707.45925925926</v>
      </c>
      <c r="CQ28">
        <v>39.17322222222222</v>
      </c>
      <c r="CR28">
        <v>39.333</v>
      </c>
      <c r="CS28">
        <v>39.14796296296296</v>
      </c>
      <c r="CT28">
        <v>39.04822222222222</v>
      </c>
      <c r="CU28">
        <v>39.66174074074074</v>
      </c>
      <c r="CV28">
        <v>1955.078518518519</v>
      </c>
      <c r="CW28">
        <v>39.91074074074074</v>
      </c>
      <c r="CX28">
        <v>0</v>
      </c>
      <c r="CY28">
        <v>1664293289.3</v>
      </c>
      <c r="CZ28">
        <v>0</v>
      </c>
      <c r="DA28">
        <v>0</v>
      </c>
      <c r="DB28" t="s">
        <v>356</v>
      </c>
      <c r="DC28">
        <v>1663859321.1</v>
      </c>
      <c r="DD28">
        <v>1663859315.6</v>
      </c>
      <c r="DE28">
        <v>0</v>
      </c>
      <c r="DF28">
        <v>0.196</v>
      </c>
      <c r="DG28">
        <v>-0.001</v>
      </c>
      <c r="DH28">
        <v>-5.941</v>
      </c>
      <c r="DI28">
        <v>-0.174</v>
      </c>
      <c r="DJ28">
        <v>1500</v>
      </c>
      <c r="DK28">
        <v>17</v>
      </c>
      <c r="DL28">
        <v>0.13</v>
      </c>
      <c r="DM28">
        <v>0.04</v>
      </c>
      <c r="DN28">
        <v>-4.4540815</v>
      </c>
      <c r="DO28">
        <v>18.68492240150096</v>
      </c>
      <c r="DP28">
        <v>1.798391886328658</v>
      </c>
      <c r="DQ28">
        <v>0</v>
      </c>
      <c r="DR28">
        <v>9.393222750000001</v>
      </c>
      <c r="DS28">
        <v>-1.014060000000028</v>
      </c>
      <c r="DT28">
        <v>0.09897936878429515</v>
      </c>
      <c r="DU28">
        <v>0</v>
      </c>
      <c r="DV28">
        <v>0</v>
      </c>
      <c r="DW28">
        <v>2</v>
      </c>
      <c r="DX28" t="s">
        <v>357</v>
      </c>
      <c r="DY28">
        <v>2.98486</v>
      </c>
      <c r="DZ28">
        <v>2.71548</v>
      </c>
      <c r="EA28">
        <v>0.0644342</v>
      </c>
      <c r="EB28">
        <v>0.0634421</v>
      </c>
      <c r="EC28">
        <v>0.090321</v>
      </c>
      <c r="ED28">
        <v>0.0528225</v>
      </c>
      <c r="EE28">
        <v>29742.2</v>
      </c>
      <c r="EF28">
        <v>29893.2</v>
      </c>
      <c r="EG28">
        <v>29538.8</v>
      </c>
      <c r="EH28">
        <v>29513.5</v>
      </c>
      <c r="EI28">
        <v>35624.5</v>
      </c>
      <c r="EJ28">
        <v>37173.7</v>
      </c>
      <c r="EK28">
        <v>41637</v>
      </c>
      <c r="EL28">
        <v>42050.4</v>
      </c>
      <c r="EM28">
        <v>1.93115</v>
      </c>
      <c r="EN28">
        <v>1.90167</v>
      </c>
      <c r="EO28">
        <v>0.07242709999999999</v>
      </c>
      <c r="EP28">
        <v>0</v>
      </c>
      <c r="EQ28">
        <v>23.8673</v>
      </c>
      <c r="ER28">
        <v>999.9</v>
      </c>
      <c r="ES28">
        <v>37.6</v>
      </c>
      <c r="ET28">
        <v>31</v>
      </c>
      <c r="EU28">
        <v>18.603</v>
      </c>
      <c r="EV28">
        <v>62.8023</v>
      </c>
      <c r="EW28">
        <v>33.8462</v>
      </c>
      <c r="EX28">
        <v>1</v>
      </c>
      <c r="EY28">
        <v>-0.166791</v>
      </c>
      <c r="EZ28">
        <v>1.61158</v>
      </c>
      <c r="FA28">
        <v>20.328</v>
      </c>
      <c r="FB28">
        <v>5.21849</v>
      </c>
      <c r="FC28">
        <v>12.0099</v>
      </c>
      <c r="FD28">
        <v>4.98985</v>
      </c>
      <c r="FE28">
        <v>3.28855</v>
      </c>
      <c r="FF28">
        <v>9999</v>
      </c>
      <c r="FG28">
        <v>9999</v>
      </c>
      <c r="FH28">
        <v>9999</v>
      </c>
      <c r="FI28">
        <v>258</v>
      </c>
      <c r="FJ28">
        <v>1.86737</v>
      </c>
      <c r="FK28">
        <v>1.86647</v>
      </c>
      <c r="FL28">
        <v>1.86589</v>
      </c>
      <c r="FM28">
        <v>1.86584</v>
      </c>
      <c r="FN28">
        <v>1.86768</v>
      </c>
      <c r="FO28">
        <v>1.87012</v>
      </c>
      <c r="FP28">
        <v>1.86874</v>
      </c>
      <c r="FQ28">
        <v>1.87027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-2.827</v>
      </c>
      <c r="GF28">
        <v>-0.1654</v>
      </c>
      <c r="GG28">
        <v>-2.0192013485273</v>
      </c>
      <c r="GH28">
        <v>-0.003354295288503095</v>
      </c>
      <c r="GI28">
        <v>8.998442100416266E-07</v>
      </c>
      <c r="GJ28">
        <v>-2.632750781261316E-10</v>
      </c>
      <c r="GK28">
        <v>-0.1771344180573433</v>
      </c>
      <c r="GL28">
        <v>-0.01811282044437078</v>
      </c>
      <c r="GM28">
        <v>0.001479480632228601</v>
      </c>
      <c r="GN28">
        <v>-2.527498020886067E-05</v>
      </c>
      <c r="GO28">
        <v>3</v>
      </c>
      <c r="GP28">
        <v>2311</v>
      </c>
      <c r="GQ28">
        <v>1</v>
      </c>
      <c r="GR28">
        <v>23</v>
      </c>
      <c r="GS28">
        <v>7232.7</v>
      </c>
      <c r="GT28">
        <v>7232.8</v>
      </c>
      <c r="GU28">
        <v>0.678711</v>
      </c>
      <c r="GV28">
        <v>2.2229</v>
      </c>
      <c r="GW28">
        <v>1.39648</v>
      </c>
      <c r="GX28">
        <v>2.34375</v>
      </c>
      <c r="GY28">
        <v>1.49536</v>
      </c>
      <c r="GZ28">
        <v>2.40356</v>
      </c>
      <c r="HA28">
        <v>35.1978</v>
      </c>
      <c r="HB28">
        <v>24.14</v>
      </c>
      <c r="HC28">
        <v>18</v>
      </c>
      <c r="HD28">
        <v>491.855</v>
      </c>
      <c r="HE28">
        <v>430.251</v>
      </c>
      <c r="HF28">
        <v>22.4966</v>
      </c>
      <c r="HG28">
        <v>25.3278</v>
      </c>
      <c r="HH28">
        <v>30.0001</v>
      </c>
      <c r="HI28">
        <v>25.3214</v>
      </c>
      <c r="HJ28">
        <v>25.2633</v>
      </c>
      <c r="HK28">
        <v>13.5893</v>
      </c>
      <c r="HL28">
        <v>44.5146</v>
      </c>
      <c r="HM28">
        <v>15.4976</v>
      </c>
      <c r="HN28">
        <v>22.4624</v>
      </c>
      <c r="HO28">
        <v>232.799</v>
      </c>
      <c r="HP28">
        <v>9.31368</v>
      </c>
      <c r="HQ28">
        <v>101.055</v>
      </c>
      <c r="HR28">
        <v>100.998</v>
      </c>
    </row>
    <row r="29" spans="1:226">
      <c r="A29">
        <v>13</v>
      </c>
      <c r="B29">
        <v>1664293290.5</v>
      </c>
      <c r="C29">
        <v>60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1664293282.714286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251.346518057143</v>
      </c>
      <c r="AK29">
        <v>245.6864727272726</v>
      </c>
      <c r="AL29">
        <v>-3.037116969696991</v>
      </c>
      <c r="AM29">
        <v>64.56</v>
      </c>
      <c r="AN29">
        <f>(AP29 - AO29 + BO29*1E3/(8.314*(BQ29+273.15)) * AR29/BN29 * AQ29) * BN29/(100*BB29) * 1000/(1000 - AP29)</f>
        <v>0</v>
      </c>
      <c r="AO29">
        <v>9.135916341744133</v>
      </c>
      <c r="AP29">
        <v>18.38104691729323</v>
      </c>
      <c r="AQ29">
        <v>8.307109132875198E-05</v>
      </c>
      <c r="AR29">
        <v>112.0369083494045</v>
      </c>
      <c r="AS29">
        <v>33</v>
      </c>
      <c r="AT29">
        <v>7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1664293282.714286</v>
      </c>
      <c r="BH29">
        <v>262.9646071428571</v>
      </c>
      <c r="BI29">
        <v>264.9335</v>
      </c>
      <c r="BJ29">
        <v>18.38465714285714</v>
      </c>
      <c r="BK29">
        <v>9.119568571428573</v>
      </c>
      <c r="BL29">
        <v>265.8166428571429</v>
      </c>
      <c r="BM29">
        <v>18.55002142857143</v>
      </c>
      <c r="BN29">
        <v>500.0616428571429</v>
      </c>
      <c r="BO29">
        <v>91.18640714285712</v>
      </c>
      <c r="BP29">
        <v>0.09997004285714285</v>
      </c>
      <c r="BQ29">
        <v>25.86407142857143</v>
      </c>
      <c r="BR29">
        <v>25.06750714285714</v>
      </c>
      <c r="BS29">
        <v>999.9000000000002</v>
      </c>
      <c r="BT29">
        <v>0</v>
      </c>
      <c r="BU29">
        <v>0</v>
      </c>
      <c r="BV29">
        <v>10001.90035714286</v>
      </c>
      <c r="BW29">
        <v>0</v>
      </c>
      <c r="BX29">
        <v>6.692212142857144</v>
      </c>
      <c r="BY29">
        <v>-1.96878835</v>
      </c>
      <c r="BZ29">
        <v>267.8896428571429</v>
      </c>
      <c r="CA29">
        <v>267.3705714285715</v>
      </c>
      <c r="CB29">
        <v>9.265092857142857</v>
      </c>
      <c r="CC29">
        <v>264.9335</v>
      </c>
      <c r="CD29">
        <v>9.119568571428573</v>
      </c>
      <c r="CE29">
        <v>1.676431071428572</v>
      </c>
      <c r="CF29">
        <v>0.8315807857142857</v>
      </c>
      <c r="CG29">
        <v>14.6799</v>
      </c>
      <c r="CH29">
        <v>4.257729285714285</v>
      </c>
      <c r="CI29">
        <v>2000.008928571428</v>
      </c>
      <c r="CJ29">
        <v>0.979993607142857</v>
      </c>
      <c r="CK29">
        <v>0.02000619285714286</v>
      </c>
      <c r="CL29">
        <v>0</v>
      </c>
      <c r="CM29">
        <v>842.7348928571429</v>
      </c>
      <c r="CN29">
        <v>5.00097</v>
      </c>
      <c r="CO29">
        <v>16801.97142857143</v>
      </c>
      <c r="CP29">
        <v>16707.62142857143</v>
      </c>
      <c r="CQ29">
        <v>39.15378571428572</v>
      </c>
      <c r="CR29">
        <v>39.31875</v>
      </c>
      <c r="CS29">
        <v>39.12492857142856</v>
      </c>
      <c r="CT29">
        <v>39.02878571428572</v>
      </c>
      <c r="CU29">
        <v>39.64271428571429</v>
      </c>
      <c r="CV29">
        <v>1955.0975</v>
      </c>
      <c r="CW29">
        <v>39.91142857142857</v>
      </c>
      <c r="CX29">
        <v>0</v>
      </c>
      <c r="CY29">
        <v>1664293294.7</v>
      </c>
      <c r="CZ29">
        <v>0</v>
      </c>
      <c r="DA29">
        <v>0</v>
      </c>
      <c r="DB29" t="s">
        <v>356</v>
      </c>
      <c r="DC29">
        <v>1663859321.1</v>
      </c>
      <c r="DD29">
        <v>1663859315.6</v>
      </c>
      <c r="DE29">
        <v>0</v>
      </c>
      <c r="DF29">
        <v>0.196</v>
      </c>
      <c r="DG29">
        <v>-0.001</v>
      </c>
      <c r="DH29">
        <v>-5.941</v>
      </c>
      <c r="DI29">
        <v>-0.174</v>
      </c>
      <c r="DJ29">
        <v>1500</v>
      </c>
      <c r="DK29">
        <v>17</v>
      </c>
      <c r="DL29">
        <v>0.13</v>
      </c>
      <c r="DM29">
        <v>0.04</v>
      </c>
      <c r="DN29">
        <v>-2.830827897560976</v>
      </c>
      <c r="DO29">
        <v>18.96746367804878</v>
      </c>
      <c r="DP29">
        <v>1.870848928669177</v>
      </c>
      <c r="DQ29">
        <v>0</v>
      </c>
      <c r="DR29">
        <v>9.308006585365852</v>
      </c>
      <c r="DS29">
        <v>-0.9566880836236893</v>
      </c>
      <c r="DT29">
        <v>0.09551253787215212</v>
      </c>
      <c r="DU29">
        <v>0</v>
      </c>
      <c r="DV29">
        <v>0</v>
      </c>
      <c r="DW29">
        <v>2</v>
      </c>
      <c r="DX29" t="s">
        <v>357</v>
      </c>
      <c r="DY29">
        <v>2.98468</v>
      </c>
      <c r="DZ29">
        <v>2.71545</v>
      </c>
      <c r="EA29">
        <v>0.0612228</v>
      </c>
      <c r="EB29">
        <v>0.059895</v>
      </c>
      <c r="EC29">
        <v>0.0903114</v>
      </c>
      <c r="ED29">
        <v>0.0532484</v>
      </c>
      <c r="EE29">
        <v>29844.1</v>
      </c>
      <c r="EF29">
        <v>30006.1</v>
      </c>
      <c r="EG29">
        <v>29538.6</v>
      </c>
      <c r="EH29">
        <v>29513.2</v>
      </c>
      <c r="EI29">
        <v>35624.5</v>
      </c>
      <c r="EJ29">
        <v>37156.6</v>
      </c>
      <c r="EK29">
        <v>41636.7</v>
      </c>
      <c r="EL29">
        <v>42050.1</v>
      </c>
      <c r="EM29">
        <v>1.9308</v>
      </c>
      <c r="EN29">
        <v>1.90155</v>
      </c>
      <c r="EO29">
        <v>0.07235999999999999</v>
      </c>
      <c r="EP29">
        <v>0</v>
      </c>
      <c r="EQ29">
        <v>23.8593</v>
      </c>
      <c r="ER29">
        <v>999.9</v>
      </c>
      <c r="ES29">
        <v>37.5</v>
      </c>
      <c r="ET29">
        <v>31</v>
      </c>
      <c r="EU29">
        <v>18.5531</v>
      </c>
      <c r="EV29">
        <v>62.9623</v>
      </c>
      <c r="EW29">
        <v>34.2588</v>
      </c>
      <c r="EX29">
        <v>1</v>
      </c>
      <c r="EY29">
        <v>-0.166921</v>
      </c>
      <c r="EZ29">
        <v>1.57155</v>
      </c>
      <c r="FA29">
        <v>20.3285</v>
      </c>
      <c r="FB29">
        <v>5.21789</v>
      </c>
      <c r="FC29">
        <v>12.0099</v>
      </c>
      <c r="FD29">
        <v>4.9896</v>
      </c>
      <c r="FE29">
        <v>3.28848</v>
      </c>
      <c r="FF29">
        <v>9999</v>
      </c>
      <c r="FG29">
        <v>9999</v>
      </c>
      <c r="FH29">
        <v>9999</v>
      </c>
      <c r="FI29">
        <v>258</v>
      </c>
      <c r="FJ29">
        <v>1.86738</v>
      </c>
      <c r="FK29">
        <v>1.86646</v>
      </c>
      <c r="FL29">
        <v>1.86587</v>
      </c>
      <c r="FM29">
        <v>1.86584</v>
      </c>
      <c r="FN29">
        <v>1.86767</v>
      </c>
      <c r="FO29">
        <v>1.87012</v>
      </c>
      <c r="FP29">
        <v>1.86874</v>
      </c>
      <c r="FQ29">
        <v>1.87027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-2.783</v>
      </c>
      <c r="GF29">
        <v>-0.1654</v>
      </c>
      <c r="GG29">
        <v>-2.0192013485273</v>
      </c>
      <c r="GH29">
        <v>-0.003354295288503095</v>
      </c>
      <c r="GI29">
        <v>8.998442100416266E-07</v>
      </c>
      <c r="GJ29">
        <v>-2.632750781261316E-10</v>
      </c>
      <c r="GK29">
        <v>-0.1771344180573433</v>
      </c>
      <c r="GL29">
        <v>-0.01811282044437078</v>
      </c>
      <c r="GM29">
        <v>0.001479480632228601</v>
      </c>
      <c r="GN29">
        <v>-2.527498020886067E-05</v>
      </c>
      <c r="GO29">
        <v>3</v>
      </c>
      <c r="GP29">
        <v>2311</v>
      </c>
      <c r="GQ29">
        <v>1</v>
      </c>
      <c r="GR29">
        <v>23</v>
      </c>
      <c r="GS29">
        <v>7232.8</v>
      </c>
      <c r="GT29">
        <v>7232.9</v>
      </c>
      <c r="GU29">
        <v>0.645752</v>
      </c>
      <c r="GV29">
        <v>2.23633</v>
      </c>
      <c r="GW29">
        <v>1.39648</v>
      </c>
      <c r="GX29">
        <v>2.34497</v>
      </c>
      <c r="GY29">
        <v>1.49536</v>
      </c>
      <c r="GZ29">
        <v>2.44385</v>
      </c>
      <c r="HA29">
        <v>35.1978</v>
      </c>
      <c r="HB29">
        <v>24.14</v>
      </c>
      <c r="HC29">
        <v>18</v>
      </c>
      <c r="HD29">
        <v>491.654</v>
      </c>
      <c r="HE29">
        <v>430.18</v>
      </c>
      <c r="HF29">
        <v>22.4325</v>
      </c>
      <c r="HG29">
        <v>25.3298</v>
      </c>
      <c r="HH29">
        <v>30</v>
      </c>
      <c r="HI29">
        <v>25.3234</v>
      </c>
      <c r="HJ29">
        <v>25.2636</v>
      </c>
      <c r="HK29">
        <v>12.9239</v>
      </c>
      <c r="HL29">
        <v>44.2187</v>
      </c>
      <c r="HM29">
        <v>15.1237</v>
      </c>
      <c r="HN29">
        <v>22.4061</v>
      </c>
      <c r="HO29">
        <v>212.737</v>
      </c>
      <c r="HP29">
        <v>9.386889999999999</v>
      </c>
      <c r="HQ29">
        <v>101.054</v>
      </c>
      <c r="HR29">
        <v>100.997</v>
      </c>
    </row>
    <row r="30" spans="1:226">
      <c r="A30">
        <v>14</v>
      </c>
      <c r="B30">
        <v>1664293295.5</v>
      </c>
      <c r="C30">
        <v>65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1664293288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234.554204052381</v>
      </c>
      <c r="AK30">
        <v>230.4284666666666</v>
      </c>
      <c r="AL30">
        <v>-3.048319047619087</v>
      </c>
      <c r="AM30">
        <v>64.56</v>
      </c>
      <c r="AN30">
        <f>(AP30 - AO30 + BO30*1E3/(8.314*(BQ30+273.15)) * AR30/BN30 * AQ30) * BN30/(100*BB30) * 1000/(1000 - AP30)</f>
        <v>0</v>
      </c>
      <c r="AO30">
        <v>9.233592256480101</v>
      </c>
      <c r="AP30">
        <v>18.38130631578947</v>
      </c>
      <c r="AQ30">
        <v>1.19316620724342E-05</v>
      </c>
      <c r="AR30">
        <v>112.0369083494045</v>
      </c>
      <c r="AS30">
        <v>33</v>
      </c>
      <c r="AT30">
        <v>7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1664293288</v>
      </c>
      <c r="BH30">
        <v>247.1422962962963</v>
      </c>
      <c r="BI30">
        <v>247.4184814814815</v>
      </c>
      <c r="BJ30">
        <v>18.3844962962963</v>
      </c>
      <c r="BK30">
        <v>9.19856148148148</v>
      </c>
      <c r="BL30">
        <v>249.9476666666667</v>
      </c>
      <c r="BM30">
        <v>18.54985555555556</v>
      </c>
      <c r="BN30">
        <v>500.0633703703704</v>
      </c>
      <c r="BO30">
        <v>91.18639629629631</v>
      </c>
      <c r="BP30">
        <v>0.1000360518518519</v>
      </c>
      <c r="BQ30">
        <v>25.83605185185185</v>
      </c>
      <c r="BR30">
        <v>25.05385555555555</v>
      </c>
      <c r="BS30">
        <v>999.9000000000001</v>
      </c>
      <c r="BT30">
        <v>0</v>
      </c>
      <c r="BU30">
        <v>0</v>
      </c>
      <c r="BV30">
        <v>9987.825555555557</v>
      </c>
      <c r="BW30">
        <v>0</v>
      </c>
      <c r="BX30">
        <v>6.691457777777778</v>
      </c>
      <c r="BY30">
        <v>-0.2761336592592591</v>
      </c>
      <c r="BZ30">
        <v>251.771</v>
      </c>
      <c r="CA30">
        <v>249.7145185185185</v>
      </c>
      <c r="CB30">
        <v>9.185931851851851</v>
      </c>
      <c r="CC30">
        <v>247.4184814814815</v>
      </c>
      <c r="CD30">
        <v>9.19856148148148</v>
      </c>
      <c r="CE30">
        <v>1.676415555555556</v>
      </c>
      <c r="CF30">
        <v>0.8387837037037037</v>
      </c>
      <c r="CG30">
        <v>14.67975185185185</v>
      </c>
      <c r="CH30">
        <v>4.380901851851852</v>
      </c>
      <c r="CI30">
        <v>1999.998518518518</v>
      </c>
      <c r="CJ30">
        <v>0.979993111111111</v>
      </c>
      <c r="CK30">
        <v>0.02000668888888889</v>
      </c>
      <c r="CL30">
        <v>0</v>
      </c>
      <c r="CM30">
        <v>834.584962962963</v>
      </c>
      <c r="CN30">
        <v>5.00097</v>
      </c>
      <c r="CO30">
        <v>16638.13703703704</v>
      </c>
      <c r="CP30">
        <v>16707.52962962963</v>
      </c>
      <c r="CQ30">
        <v>39.11788888888889</v>
      </c>
      <c r="CR30">
        <v>39.312</v>
      </c>
      <c r="CS30">
        <v>39.09933333333333</v>
      </c>
      <c r="CT30">
        <v>38.99755555555556</v>
      </c>
      <c r="CU30">
        <v>39.60633333333333</v>
      </c>
      <c r="CV30">
        <v>1955.086666666667</v>
      </c>
      <c r="CW30">
        <v>39.91185185185185</v>
      </c>
      <c r="CX30">
        <v>0</v>
      </c>
      <c r="CY30">
        <v>1664293299.5</v>
      </c>
      <c r="CZ30">
        <v>0</v>
      </c>
      <c r="DA30">
        <v>0</v>
      </c>
      <c r="DB30" t="s">
        <v>356</v>
      </c>
      <c r="DC30">
        <v>1663859321.1</v>
      </c>
      <c r="DD30">
        <v>1663859315.6</v>
      </c>
      <c r="DE30">
        <v>0</v>
      </c>
      <c r="DF30">
        <v>0.196</v>
      </c>
      <c r="DG30">
        <v>-0.001</v>
      </c>
      <c r="DH30">
        <v>-5.941</v>
      </c>
      <c r="DI30">
        <v>-0.174</v>
      </c>
      <c r="DJ30">
        <v>1500</v>
      </c>
      <c r="DK30">
        <v>17</v>
      </c>
      <c r="DL30">
        <v>0.13</v>
      </c>
      <c r="DM30">
        <v>0.04</v>
      </c>
      <c r="DN30">
        <v>-1.235573556097561</v>
      </c>
      <c r="DO30">
        <v>19.12220902996514</v>
      </c>
      <c r="DP30">
        <v>1.886047451570894</v>
      </c>
      <c r="DQ30">
        <v>0</v>
      </c>
      <c r="DR30">
        <v>9.232112195121951</v>
      </c>
      <c r="DS30">
        <v>-0.9078737979094216</v>
      </c>
      <c r="DT30">
        <v>0.09069587197189523</v>
      </c>
      <c r="DU30">
        <v>0</v>
      </c>
      <c r="DV30">
        <v>0</v>
      </c>
      <c r="DW30">
        <v>2</v>
      </c>
      <c r="DX30" t="s">
        <v>357</v>
      </c>
      <c r="DY30">
        <v>2.98475</v>
      </c>
      <c r="DZ30">
        <v>2.71549</v>
      </c>
      <c r="EA30">
        <v>0.0579304</v>
      </c>
      <c r="EB30">
        <v>0.0562959</v>
      </c>
      <c r="EC30">
        <v>0.0903004</v>
      </c>
      <c r="ED30">
        <v>0.0535616</v>
      </c>
      <c r="EE30">
        <v>29948.5</v>
      </c>
      <c r="EF30">
        <v>30120.9</v>
      </c>
      <c r="EG30">
        <v>29538.3</v>
      </c>
      <c r="EH30">
        <v>29513.1</v>
      </c>
      <c r="EI30">
        <v>35624.8</v>
      </c>
      <c r="EJ30">
        <v>37143.7</v>
      </c>
      <c r="EK30">
        <v>41636.6</v>
      </c>
      <c r="EL30">
        <v>42049.7</v>
      </c>
      <c r="EM30">
        <v>1.93115</v>
      </c>
      <c r="EN30">
        <v>1.90155</v>
      </c>
      <c r="EO30">
        <v>0.0727773</v>
      </c>
      <c r="EP30">
        <v>0</v>
      </c>
      <c r="EQ30">
        <v>23.8492</v>
      </c>
      <c r="ER30">
        <v>999.9</v>
      </c>
      <c r="ES30">
        <v>37.4</v>
      </c>
      <c r="ET30">
        <v>31</v>
      </c>
      <c r="EU30">
        <v>18.504</v>
      </c>
      <c r="EV30">
        <v>62.8823</v>
      </c>
      <c r="EW30">
        <v>33.8982</v>
      </c>
      <c r="EX30">
        <v>1</v>
      </c>
      <c r="EY30">
        <v>-0.166905</v>
      </c>
      <c r="EZ30">
        <v>1.54035</v>
      </c>
      <c r="FA30">
        <v>20.3289</v>
      </c>
      <c r="FB30">
        <v>5.21834</v>
      </c>
      <c r="FC30">
        <v>12.0099</v>
      </c>
      <c r="FD30">
        <v>4.9894</v>
      </c>
      <c r="FE30">
        <v>3.28842</v>
      </c>
      <c r="FF30">
        <v>9999</v>
      </c>
      <c r="FG30">
        <v>9999</v>
      </c>
      <c r="FH30">
        <v>9999</v>
      </c>
      <c r="FI30">
        <v>258</v>
      </c>
      <c r="FJ30">
        <v>1.86738</v>
      </c>
      <c r="FK30">
        <v>1.86647</v>
      </c>
      <c r="FL30">
        <v>1.86586</v>
      </c>
      <c r="FM30">
        <v>1.86584</v>
      </c>
      <c r="FN30">
        <v>1.86768</v>
      </c>
      <c r="FO30">
        <v>1.87012</v>
      </c>
      <c r="FP30">
        <v>1.86874</v>
      </c>
      <c r="FQ30">
        <v>1.87027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-2.739</v>
      </c>
      <c r="GF30">
        <v>-0.1654</v>
      </c>
      <c r="GG30">
        <v>-2.0192013485273</v>
      </c>
      <c r="GH30">
        <v>-0.003354295288503095</v>
      </c>
      <c r="GI30">
        <v>8.998442100416266E-07</v>
      </c>
      <c r="GJ30">
        <v>-2.632750781261316E-10</v>
      </c>
      <c r="GK30">
        <v>-0.1771344180573433</v>
      </c>
      <c r="GL30">
        <v>-0.01811282044437078</v>
      </c>
      <c r="GM30">
        <v>0.001479480632228601</v>
      </c>
      <c r="GN30">
        <v>-2.527498020886067E-05</v>
      </c>
      <c r="GO30">
        <v>3</v>
      </c>
      <c r="GP30">
        <v>2311</v>
      </c>
      <c r="GQ30">
        <v>1</v>
      </c>
      <c r="GR30">
        <v>23</v>
      </c>
      <c r="GS30">
        <v>7232.9</v>
      </c>
      <c r="GT30">
        <v>7233</v>
      </c>
      <c r="GU30">
        <v>0.610352</v>
      </c>
      <c r="GV30">
        <v>2.24243</v>
      </c>
      <c r="GW30">
        <v>1.39648</v>
      </c>
      <c r="GX30">
        <v>2.34375</v>
      </c>
      <c r="GY30">
        <v>1.49536</v>
      </c>
      <c r="GZ30">
        <v>2.38037</v>
      </c>
      <c r="HA30">
        <v>35.1978</v>
      </c>
      <c r="HB30">
        <v>24.1313</v>
      </c>
      <c r="HC30">
        <v>18</v>
      </c>
      <c r="HD30">
        <v>491.873</v>
      </c>
      <c r="HE30">
        <v>430.194</v>
      </c>
      <c r="HF30">
        <v>22.3797</v>
      </c>
      <c r="HG30">
        <v>25.3299</v>
      </c>
      <c r="HH30">
        <v>30</v>
      </c>
      <c r="HI30">
        <v>25.3235</v>
      </c>
      <c r="HJ30">
        <v>25.2654</v>
      </c>
      <c r="HK30">
        <v>12.167</v>
      </c>
      <c r="HL30">
        <v>43.6362</v>
      </c>
      <c r="HM30">
        <v>15.1237</v>
      </c>
      <c r="HN30">
        <v>22.3592</v>
      </c>
      <c r="HO30">
        <v>199.322</v>
      </c>
      <c r="HP30">
        <v>9.46298</v>
      </c>
      <c r="HQ30">
        <v>101.053</v>
      </c>
      <c r="HR30">
        <v>100.996</v>
      </c>
    </row>
    <row r="31" spans="1:226">
      <c r="A31">
        <v>15</v>
      </c>
      <c r="B31">
        <v>1664293300.5</v>
      </c>
      <c r="C31">
        <v>70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1664293292.714286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217.8517399904763</v>
      </c>
      <c r="AK31">
        <v>215.1886666666666</v>
      </c>
      <c r="AL31">
        <v>-3.049460952380951</v>
      </c>
      <c r="AM31">
        <v>64.56</v>
      </c>
      <c r="AN31">
        <f>(AP31 - AO31 + BO31*1E3/(8.314*(BQ31+273.15)) * AR31/BN31 * AQ31) * BN31/(100*BB31) * 1000/(1000 - AP31)</f>
        <v>0</v>
      </c>
      <c r="AO31">
        <v>9.295280990374048</v>
      </c>
      <c r="AP31">
        <v>18.39127338345864</v>
      </c>
      <c r="AQ31">
        <v>-0.0001182494265587103</v>
      </c>
      <c r="AR31">
        <v>112.0369083494045</v>
      </c>
      <c r="AS31">
        <v>33</v>
      </c>
      <c r="AT31">
        <v>7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1664293292.714286</v>
      </c>
      <c r="BH31">
        <v>233.0303214285714</v>
      </c>
      <c r="BI31">
        <v>231.8009285714286</v>
      </c>
      <c r="BJ31">
        <v>18.38454642857143</v>
      </c>
      <c r="BK31">
        <v>9.268583571428573</v>
      </c>
      <c r="BL31">
        <v>235.7936785714286</v>
      </c>
      <c r="BM31">
        <v>18.54991428571429</v>
      </c>
      <c r="BN31">
        <v>500.0590000000001</v>
      </c>
      <c r="BO31">
        <v>91.1852607142857</v>
      </c>
      <c r="BP31">
        <v>0.09995968928571426</v>
      </c>
      <c r="BQ31">
        <v>25.80989642857143</v>
      </c>
      <c r="BR31">
        <v>25.04575</v>
      </c>
      <c r="BS31">
        <v>999.9000000000002</v>
      </c>
      <c r="BT31">
        <v>0</v>
      </c>
      <c r="BU31">
        <v>0</v>
      </c>
      <c r="BV31">
        <v>9995.776785714286</v>
      </c>
      <c r="BW31">
        <v>0</v>
      </c>
      <c r="BX31">
        <v>6.688700000000002</v>
      </c>
      <c r="BY31">
        <v>1.2292979</v>
      </c>
      <c r="BZ31">
        <v>237.3946428571428</v>
      </c>
      <c r="CA31">
        <v>233.9684642857143</v>
      </c>
      <c r="CB31">
        <v>9.115962142857143</v>
      </c>
      <c r="CC31">
        <v>231.8009285714286</v>
      </c>
      <c r="CD31">
        <v>9.268583571428573</v>
      </c>
      <c r="CE31">
        <v>1.676399285714286</v>
      </c>
      <c r="CF31">
        <v>0.8451582500000001</v>
      </c>
      <c r="CG31">
        <v>14.6796</v>
      </c>
      <c r="CH31">
        <v>4.488916785714285</v>
      </c>
      <c r="CI31">
        <v>2000.002857142857</v>
      </c>
      <c r="CJ31">
        <v>0.97999275</v>
      </c>
      <c r="CK31">
        <v>0.02000705</v>
      </c>
      <c r="CL31">
        <v>0</v>
      </c>
      <c r="CM31">
        <v>828.4427500000002</v>
      </c>
      <c r="CN31">
        <v>5.00097</v>
      </c>
      <c r="CO31">
        <v>16513.39285714286</v>
      </c>
      <c r="CP31">
        <v>16707.57142857143</v>
      </c>
      <c r="CQ31">
        <v>39.09125</v>
      </c>
      <c r="CR31">
        <v>39.29207142857143</v>
      </c>
      <c r="CS31">
        <v>39.07999999999999</v>
      </c>
      <c r="CT31">
        <v>38.97075</v>
      </c>
      <c r="CU31">
        <v>39.58674999999999</v>
      </c>
      <c r="CV31">
        <v>1955.089642857143</v>
      </c>
      <c r="CW31">
        <v>39.91214285714285</v>
      </c>
      <c r="CX31">
        <v>0</v>
      </c>
      <c r="CY31">
        <v>1664293304.3</v>
      </c>
      <c r="CZ31">
        <v>0</v>
      </c>
      <c r="DA31">
        <v>0</v>
      </c>
      <c r="DB31" t="s">
        <v>356</v>
      </c>
      <c r="DC31">
        <v>1663859321.1</v>
      </c>
      <c r="DD31">
        <v>1663859315.6</v>
      </c>
      <c r="DE31">
        <v>0</v>
      </c>
      <c r="DF31">
        <v>0.196</v>
      </c>
      <c r="DG31">
        <v>-0.001</v>
      </c>
      <c r="DH31">
        <v>-5.941</v>
      </c>
      <c r="DI31">
        <v>-0.174</v>
      </c>
      <c r="DJ31">
        <v>1500</v>
      </c>
      <c r="DK31">
        <v>17</v>
      </c>
      <c r="DL31">
        <v>0.13</v>
      </c>
      <c r="DM31">
        <v>0.04</v>
      </c>
      <c r="DN31">
        <v>0.04615595609756102</v>
      </c>
      <c r="DO31">
        <v>19.2703644250871</v>
      </c>
      <c r="DP31">
        <v>1.900672508496795</v>
      </c>
      <c r="DQ31">
        <v>0</v>
      </c>
      <c r="DR31">
        <v>9.168301707317074</v>
      </c>
      <c r="DS31">
        <v>-0.8621680139372629</v>
      </c>
      <c r="DT31">
        <v>0.08582160760106627</v>
      </c>
      <c r="DU31">
        <v>0</v>
      </c>
      <c r="DV31">
        <v>0</v>
      </c>
      <c r="DW31">
        <v>2</v>
      </c>
      <c r="DX31" t="s">
        <v>357</v>
      </c>
      <c r="DY31">
        <v>2.98432</v>
      </c>
      <c r="DZ31">
        <v>2.71538</v>
      </c>
      <c r="EA31">
        <v>0.0545729</v>
      </c>
      <c r="EB31">
        <v>0.0525961</v>
      </c>
      <c r="EC31">
        <v>0.09033099999999999</v>
      </c>
      <c r="ED31">
        <v>0.0538726</v>
      </c>
      <c r="EE31">
        <v>30055.3</v>
      </c>
      <c r="EF31">
        <v>30239.1</v>
      </c>
      <c r="EG31">
        <v>29538.4</v>
      </c>
      <c r="EH31">
        <v>29513.3</v>
      </c>
      <c r="EI31">
        <v>35623.8</v>
      </c>
      <c r="EJ31">
        <v>37131.5</v>
      </c>
      <c r="EK31">
        <v>41636.9</v>
      </c>
      <c r="EL31">
        <v>42049.8</v>
      </c>
      <c r="EM31">
        <v>1.93008</v>
      </c>
      <c r="EN31">
        <v>1.90235</v>
      </c>
      <c r="EO31">
        <v>0.07225570000000001</v>
      </c>
      <c r="EP31">
        <v>0</v>
      </c>
      <c r="EQ31">
        <v>23.8384</v>
      </c>
      <c r="ER31">
        <v>999.9</v>
      </c>
      <c r="ES31">
        <v>37.3</v>
      </c>
      <c r="ET31">
        <v>31</v>
      </c>
      <c r="EU31">
        <v>18.455</v>
      </c>
      <c r="EV31">
        <v>62.8623</v>
      </c>
      <c r="EW31">
        <v>34.375</v>
      </c>
      <c r="EX31">
        <v>1</v>
      </c>
      <c r="EY31">
        <v>-0.166913</v>
      </c>
      <c r="EZ31">
        <v>1.51358</v>
      </c>
      <c r="FA31">
        <v>20.3286</v>
      </c>
      <c r="FB31">
        <v>5.21504</v>
      </c>
      <c r="FC31">
        <v>12.0099</v>
      </c>
      <c r="FD31">
        <v>4.9889</v>
      </c>
      <c r="FE31">
        <v>3.28805</v>
      </c>
      <c r="FF31">
        <v>9999</v>
      </c>
      <c r="FG31">
        <v>9999</v>
      </c>
      <c r="FH31">
        <v>9999</v>
      </c>
      <c r="FI31">
        <v>258</v>
      </c>
      <c r="FJ31">
        <v>1.86739</v>
      </c>
      <c r="FK31">
        <v>1.86647</v>
      </c>
      <c r="FL31">
        <v>1.86584</v>
      </c>
      <c r="FM31">
        <v>1.86584</v>
      </c>
      <c r="FN31">
        <v>1.86768</v>
      </c>
      <c r="FO31">
        <v>1.87012</v>
      </c>
      <c r="FP31">
        <v>1.86875</v>
      </c>
      <c r="FQ31">
        <v>1.87027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-2.694</v>
      </c>
      <c r="GF31">
        <v>-0.1653</v>
      </c>
      <c r="GG31">
        <v>-2.0192013485273</v>
      </c>
      <c r="GH31">
        <v>-0.003354295288503095</v>
      </c>
      <c r="GI31">
        <v>8.998442100416266E-07</v>
      </c>
      <c r="GJ31">
        <v>-2.632750781261316E-10</v>
      </c>
      <c r="GK31">
        <v>-0.1771344180573433</v>
      </c>
      <c r="GL31">
        <v>-0.01811282044437078</v>
      </c>
      <c r="GM31">
        <v>0.001479480632228601</v>
      </c>
      <c r="GN31">
        <v>-2.527498020886067E-05</v>
      </c>
      <c r="GO31">
        <v>3</v>
      </c>
      <c r="GP31">
        <v>2311</v>
      </c>
      <c r="GQ31">
        <v>1</v>
      </c>
      <c r="GR31">
        <v>23</v>
      </c>
      <c r="GS31">
        <v>7233</v>
      </c>
      <c r="GT31">
        <v>7233.1</v>
      </c>
      <c r="GU31">
        <v>0.574951</v>
      </c>
      <c r="GV31">
        <v>2.23755</v>
      </c>
      <c r="GW31">
        <v>1.39648</v>
      </c>
      <c r="GX31">
        <v>2.34253</v>
      </c>
      <c r="GY31">
        <v>1.49536</v>
      </c>
      <c r="GZ31">
        <v>2.43774</v>
      </c>
      <c r="HA31">
        <v>35.1978</v>
      </c>
      <c r="HB31">
        <v>24.1313</v>
      </c>
      <c r="HC31">
        <v>18</v>
      </c>
      <c r="HD31">
        <v>491.205</v>
      </c>
      <c r="HE31">
        <v>430.666</v>
      </c>
      <c r="HF31">
        <v>22.3367</v>
      </c>
      <c r="HG31">
        <v>25.332</v>
      </c>
      <c r="HH31">
        <v>30</v>
      </c>
      <c r="HI31">
        <v>25.3235</v>
      </c>
      <c r="HJ31">
        <v>25.2654</v>
      </c>
      <c r="HK31">
        <v>11.4836</v>
      </c>
      <c r="HL31">
        <v>43.2999</v>
      </c>
      <c r="HM31">
        <v>14.7407</v>
      </c>
      <c r="HN31">
        <v>22.3195</v>
      </c>
      <c r="HO31">
        <v>185.911</v>
      </c>
      <c r="HP31">
        <v>9.402150000000001</v>
      </c>
      <c r="HQ31">
        <v>101.054</v>
      </c>
      <c r="HR31">
        <v>100.996</v>
      </c>
    </row>
    <row r="32" spans="1:226">
      <c r="A32">
        <v>16</v>
      </c>
      <c r="B32">
        <v>1664293305.5</v>
      </c>
      <c r="C32">
        <v>75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1664293298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201.2830503095238</v>
      </c>
      <c r="AK32">
        <v>200.0536</v>
      </c>
      <c r="AL32">
        <v>-3.019600952380949</v>
      </c>
      <c r="AM32">
        <v>64.56</v>
      </c>
      <c r="AN32">
        <f>(AP32 - AO32 + BO32*1E3/(8.314*(BQ32+273.15)) * AR32/BN32 * AQ32) * BN32/(100*BB32) * 1000/(1000 - AP32)</f>
        <v>0</v>
      </c>
      <c r="AO32">
        <v>9.37690969591586</v>
      </c>
      <c r="AP32">
        <v>18.38132766917293</v>
      </c>
      <c r="AQ32">
        <v>0.0001987085144541847</v>
      </c>
      <c r="AR32">
        <v>112.0369083494045</v>
      </c>
      <c r="AS32">
        <v>33</v>
      </c>
      <c r="AT32">
        <v>7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1664293298</v>
      </c>
      <c r="BH32">
        <v>217.2285925925926</v>
      </c>
      <c r="BI32">
        <v>214.306037037037</v>
      </c>
      <c r="BJ32">
        <v>18.38550370370371</v>
      </c>
      <c r="BK32">
        <v>9.338637777777778</v>
      </c>
      <c r="BL32">
        <v>219.9446666666666</v>
      </c>
      <c r="BM32">
        <v>18.55085925925926</v>
      </c>
      <c r="BN32">
        <v>500.0655925925926</v>
      </c>
      <c r="BO32">
        <v>91.18531481481483</v>
      </c>
      <c r="BP32">
        <v>0.100009737037037</v>
      </c>
      <c r="BQ32">
        <v>25.78128518518519</v>
      </c>
      <c r="BR32">
        <v>25.03161111111111</v>
      </c>
      <c r="BS32">
        <v>999.9000000000001</v>
      </c>
      <c r="BT32">
        <v>0</v>
      </c>
      <c r="BU32">
        <v>0</v>
      </c>
      <c r="BV32">
        <v>9994.928148148148</v>
      </c>
      <c r="BW32">
        <v>0</v>
      </c>
      <c r="BX32">
        <v>6.688700000000001</v>
      </c>
      <c r="BY32">
        <v>2.922388333333333</v>
      </c>
      <c r="BZ32">
        <v>221.2972222222222</v>
      </c>
      <c r="CA32">
        <v>216.3255555555556</v>
      </c>
      <c r="CB32">
        <v>9.046859999999999</v>
      </c>
      <c r="CC32">
        <v>214.306037037037</v>
      </c>
      <c r="CD32">
        <v>9.338637777777778</v>
      </c>
      <c r="CE32">
        <v>1.676487407407407</v>
      </c>
      <c r="CF32">
        <v>0.8515466296296296</v>
      </c>
      <c r="CG32">
        <v>14.68041481481481</v>
      </c>
      <c r="CH32">
        <v>4.59667037037037</v>
      </c>
      <c r="CI32">
        <v>1999.998518518519</v>
      </c>
      <c r="CJ32">
        <v>0.9799931851851852</v>
      </c>
      <c r="CK32">
        <v>0.02000666296296296</v>
      </c>
      <c r="CL32">
        <v>0</v>
      </c>
      <c r="CM32">
        <v>822.3856296296298</v>
      </c>
      <c r="CN32">
        <v>5.00097</v>
      </c>
      <c r="CO32">
        <v>16391.67037037037</v>
      </c>
      <c r="CP32">
        <v>16707.54074074074</v>
      </c>
      <c r="CQ32">
        <v>39.06440740740741</v>
      </c>
      <c r="CR32">
        <v>39.27066666666666</v>
      </c>
      <c r="CS32">
        <v>39.04822222222222</v>
      </c>
      <c r="CT32">
        <v>38.94866666666667</v>
      </c>
      <c r="CU32">
        <v>39.55055555555555</v>
      </c>
      <c r="CV32">
        <v>1955.084444444444</v>
      </c>
      <c r="CW32">
        <v>39.91037037037037</v>
      </c>
      <c r="CX32">
        <v>0</v>
      </c>
      <c r="CY32">
        <v>1664293309.7</v>
      </c>
      <c r="CZ32">
        <v>0</v>
      </c>
      <c r="DA32">
        <v>0</v>
      </c>
      <c r="DB32" t="s">
        <v>356</v>
      </c>
      <c r="DC32">
        <v>1663859321.1</v>
      </c>
      <c r="DD32">
        <v>1663859315.6</v>
      </c>
      <c r="DE32">
        <v>0</v>
      </c>
      <c r="DF32">
        <v>0.196</v>
      </c>
      <c r="DG32">
        <v>-0.001</v>
      </c>
      <c r="DH32">
        <v>-5.941</v>
      </c>
      <c r="DI32">
        <v>-0.174</v>
      </c>
      <c r="DJ32">
        <v>1500</v>
      </c>
      <c r="DK32">
        <v>17</v>
      </c>
      <c r="DL32">
        <v>0.13</v>
      </c>
      <c r="DM32">
        <v>0.04</v>
      </c>
      <c r="DN32">
        <v>1.951982053658536</v>
      </c>
      <c r="DO32">
        <v>19.28650671637631</v>
      </c>
      <c r="DP32">
        <v>1.902298777142841</v>
      </c>
      <c r="DQ32">
        <v>0</v>
      </c>
      <c r="DR32">
        <v>9.088136829268292</v>
      </c>
      <c r="DS32">
        <v>-0.8211777700348175</v>
      </c>
      <c r="DT32">
        <v>0.08193384009895478</v>
      </c>
      <c r="DU32">
        <v>0</v>
      </c>
      <c r="DV32">
        <v>0</v>
      </c>
      <c r="DW32">
        <v>2</v>
      </c>
      <c r="DX32" t="s">
        <v>357</v>
      </c>
      <c r="DY32">
        <v>2.98475</v>
      </c>
      <c r="DZ32">
        <v>2.71575</v>
      </c>
      <c r="EA32">
        <v>0.0511645</v>
      </c>
      <c r="EB32">
        <v>0.0488149</v>
      </c>
      <c r="EC32">
        <v>0.0902939</v>
      </c>
      <c r="ED32">
        <v>0.0540055</v>
      </c>
      <c r="EE32">
        <v>30163.1</v>
      </c>
      <c r="EF32">
        <v>30360.1</v>
      </c>
      <c r="EG32">
        <v>29537.9</v>
      </c>
      <c r="EH32">
        <v>29513.6</v>
      </c>
      <c r="EI32">
        <v>35624.5</v>
      </c>
      <c r="EJ32">
        <v>37126.5</v>
      </c>
      <c r="EK32">
        <v>41636</v>
      </c>
      <c r="EL32">
        <v>42050.1</v>
      </c>
      <c r="EM32">
        <v>1.93067</v>
      </c>
      <c r="EN32">
        <v>1.90185</v>
      </c>
      <c r="EO32">
        <v>0.0717044</v>
      </c>
      <c r="EP32">
        <v>0</v>
      </c>
      <c r="EQ32">
        <v>23.8272</v>
      </c>
      <c r="ER32">
        <v>999.9</v>
      </c>
      <c r="ES32">
        <v>37.2</v>
      </c>
      <c r="ET32">
        <v>31</v>
      </c>
      <c r="EU32">
        <v>18.4039</v>
      </c>
      <c r="EV32">
        <v>62.9923</v>
      </c>
      <c r="EW32">
        <v>34.1867</v>
      </c>
      <c r="EX32">
        <v>1</v>
      </c>
      <c r="EY32">
        <v>-0.166926</v>
      </c>
      <c r="EZ32">
        <v>1.46162</v>
      </c>
      <c r="FA32">
        <v>20.3297</v>
      </c>
      <c r="FB32">
        <v>5.21774</v>
      </c>
      <c r="FC32">
        <v>12.0099</v>
      </c>
      <c r="FD32">
        <v>4.98965</v>
      </c>
      <c r="FE32">
        <v>3.28855</v>
      </c>
      <c r="FF32">
        <v>9999</v>
      </c>
      <c r="FG32">
        <v>9999</v>
      </c>
      <c r="FH32">
        <v>9999</v>
      </c>
      <c r="FI32">
        <v>258</v>
      </c>
      <c r="FJ32">
        <v>1.86738</v>
      </c>
      <c r="FK32">
        <v>1.86647</v>
      </c>
      <c r="FL32">
        <v>1.86584</v>
      </c>
      <c r="FM32">
        <v>1.86584</v>
      </c>
      <c r="FN32">
        <v>1.86768</v>
      </c>
      <c r="FO32">
        <v>1.87012</v>
      </c>
      <c r="FP32">
        <v>1.86874</v>
      </c>
      <c r="FQ32">
        <v>1.87027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-2.649</v>
      </c>
      <c r="GF32">
        <v>-0.1654</v>
      </c>
      <c r="GG32">
        <v>-2.0192013485273</v>
      </c>
      <c r="GH32">
        <v>-0.003354295288503095</v>
      </c>
      <c r="GI32">
        <v>8.998442100416266E-07</v>
      </c>
      <c r="GJ32">
        <v>-2.632750781261316E-10</v>
      </c>
      <c r="GK32">
        <v>-0.1771344180573433</v>
      </c>
      <c r="GL32">
        <v>-0.01811282044437078</v>
      </c>
      <c r="GM32">
        <v>0.001479480632228601</v>
      </c>
      <c r="GN32">
        <v>-2.527498020886067E-05</v>
      </c>
      <c r="GO32">
        <v>3</v>
      </c>
      <c r="GP32">
        <v>2311</v>
      </c>
      <c r="GQ32">
        <v>1</v>
      </c>
      <c r="GR32">
        <v>23</v>
      </c>
      <c r="GS32">
        <v>7233.1</v>
      </c>
      <c r="GT32">
        <v>7233.2</v>
      </c>
      <c r="GU32">
        <v>0.53833</v>
      </c>
      <c r="GV32">
        <v>2.24609</v>
      </c>
      <c r="GW32">
        <v>1.39648</v>
      </c>
      <c r="GX32">
        <v>2.34253</v>
      </c>
      <c r="GY32">
        <v>1.49536</v>
      </c>
      <c r="GZ32">
        <v>2.46948</v>
      </c>
      <c r="HA32">
        <v>35.1978</v>
      </c>
      <c r="HB32">
        <v>24.1313</v>
      </c>
      <c r="HC32">
        <v>18</v>
      </c>
      <c r="HD32">
        <v>491.597</v>
      </c>
      <c r="HE32">
        <v>430.371</v>
      </c>
      <c r="HF32">
        <v>22.3003</v>
      </c>
      <c r="HG32">
        <v>25.3325</v>
      </c>
      <c r="HH32">
        <v>30</v>
      </c>
      <c r="HI32">
        <v>25.3257</v>
      </c>
      <c r="HJ32">
        <v>25.2654</v>
      </c>
      <c r="HK32">
        <v>10.7115</v>
      </c>
      <c r="HL32">
        <v>43.2999</v>
      </c>
      <c r="HM32">
        <v>14.3679</v>
      </c>
      <c r="HN32">
        <v>22.3</v>
      </c>
      <c r="HO32">
        <v>165.859</v>
      </c>
      <c r="HP32">
        <v>9.43431</v>
      </c>
      <c r="HQ32">
        <v>101.052</v>
      </c>
      <c r="HR32">
        <v>100.997</v>
      </c>
    </row>
    <row r="33" spans="1:226">
      <c r="A33">
        <v>17</v>
      </c>
      <c r="B33">
        <v>1664293310.5</v>
      </c>
      <c r="C33">
        <v>80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1664293302.714286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184.3048622761905</v>
      </c>
      <c r="AK33">
        <v>184.7510303030303</v>
      </c>
      <c r="AL33">
        <v>-3.068115324675359</v>
      </c>
      <c r="AM33">
        <v>64.56</v>
      </c>
      <c r="AN33">
        <f>(AP33 - AO33 + BO33*1E3/(8.314*(BQ33+273.15)) * AR33/BN33 * AQ33) * BN33/(100*BB33) * 1000/(1000 - AP33)</f>
        <v>0</v>
      </c>
      <c r="AO33">
        <v>9.407636409691278</v>
      </c>
      <c r="AP33">
        <v>18.35964451127819</v>
      </c>
      <c r="AQ33">
        <v>-0.0001383520649240407</v>
      </c>
      <c r="AR33">
        <v>112.0369083494045</v>
      </c>
      <c r="AS33">
        <v>33</v>
      </c>
      <c r="AT33">
        <v>7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1664293302.714286</v>
      </c>
      <c r="BH33">
        <v>203.1516785714286</v>
      </c>
      <c r="BI33">
        <v>198.6429642857143</v>
      </c>
      <c r="BJ33">
        <v>18.38057142857143</v>
      </c>
      <c r="BK33">
        <v>9.388874285714286</v>
      </c>
      <c r="BL33">
        <v>205.8252857142857</v>
      </c>
      <c r="BM33">
        <v>18.54598928571428</v>
      </c>
      <c r="BN33">
        <v>500.0571785714286</v>
      </c>
      <c r="BO33">
        <v>91.1854892857143</v>
      </c>
      <c r="BP33">
        <v>0.09998313214285716</v>
      </c>
      <c r="BQ33">
        <v>25.75448214285714</v>
      </c>
      <c r="BR33">
        <v>25.01770714285714</v>
      </c>
      <c r="BS33">
        <v>999.9000000000002</v>
      </c>
      <c r="BT33">
        <v>0</v>
      </c>
      <c r="BU33">
        <v>0</v>
      </c>
      <c r="BV33">
        <v>10005.09035714286</v>
      </c>
      <c r="BW33">
        <v>0</v>
      </c>
      <c r="BX33">
        <v>6.689552857142857</v>
      </c>
      <c r="BY33">
        <v>4.508491071428571</v>
      </c>
      <c r="BZ33">
        <v>206.9556785714286</v>
      </c>
      <c r="CA33">
        <v>200.5253571428571</v>
      </c>
      <c r="CB33">
        <v>8.991696428571428</v>
      </c>
      <c r="CC33">
        <v>198.6429642857143</v>
      </c>
      <c r="CD33">
        <v>9.388874285714286</v>
      </c>
      <c r="CE33">
        <v>1.676041428571429</v>
      </c>
      <c r="CF33">
        <v>0.8561291785714286</v>
      </c>
      <c r="CG33">
        <v>14.67628928571429</v>
      </c>
      <c r="CH33">
        <v>4.673572142857142</v>
      </c>
      <c r="CI33">
        <v>2000.011785714285</v>
      </c>
      <c r="CJ33">
        <v>0.979993607142857</v>
      </c>
      <c r="CK33">
        <v>0.02000626428571428</v>
      </c>
      <c r="CL33">
        <v>0</v>
      </c>
      <c r="CM33">
        <v>817.976357142857</v>
      </c>
      <c r="CN33">
        <v>5.00097</v>
      </c>
      <c r="CO33">
        <v>16301.35714285714</v>
      </c>
      <c r="CP33">
        <v>16707.64642857143</v>
      </c>
      <c r="CQ33">
        <v>39.03764285714286</v>
      </c>
      <c r="CR33">
        <v>39.25221428571428</v>
      </c>
      <c r="CS33">
        <v>39.02878571428572</v>
      </c>
      <c r="CT33">
        <v>38.91707142857143</v>
      </c>
      <c r="CU33">
        <v>39.52878571428572</v>
      </c>
      <c r="CV33">
        <v>1955.096428571429</v>
      </c>
      <c r="CW33">
        <v>39.90928571428572</v>
      </c>
      <c r="CX33">
        <v>0</v>
      </c>
      <c r="CY33">
        <v>1664293314.5</v>
      </c>
      <c r="CZ33">
        <v>0</v>
      </c>
      <c r="DA33">
        <v>0</v>
      </c>
      <c r="DB33" t="s">
        <v>356</v>
      </c>
      <c r="DC33">
        <v>1663859321.1</v>
      </c>
      <c r="DD33">
        <v>1663859315.6</v>
      </c>
      <c r="DE33">
        <v>0</v>
      </c>
      <c r="DF33">
        <v>0.196</v>
      </c>
      <c r="DG33">
        <v>-0.001</v>
      </c>
      <c r="DH33">
        <v>-5.941</v>
      </c>
      <c r="DI33">
        <v>-0.174</v>
      </c>
      <c r="DJ33">
        <v>1500</v>
      </c>
      <c r="DK33">
        <v>17</v>
      </c>
      <c r="DL33">
        <v>0.13</v>
      </c>
      <c r="DM33">
        <v>0.04</v>
      </c>
      <c r="DN33">
        <v>3.53711415</v>
      </c>
      <c r="DO33">
        <v>19.81792550093808</v>
      </c>
      <c r="DP33">
        <v>1.908436681453495</v>
      </c>
      <c r="DQ33">
        <v>0</v>
      </c>
      <c r="DR33">
        <v>9.028463500000001</v>
      </c>
      <c r="DS33">
        <v>-0.690418086303963</v>
      </c>
      <c r="DT33">
        <v>0.06731122475300828</v>
      </c>
      <c r="DU33">
        <v>0</v>
      </c>
      <c r="DV33">
        <v>0</v>
      </c>
      <c r="DW33">
        <v>2</v>
      </c>
      <c r="DX33" t="s">
        <v>357</v>
      </c>
      <c r="DY33">
        <v>2.98485</v>
      </c>
      <c r="DZ33">
        <v>2.71586</v>
      </c>
      <c r="EA33">
        <v>0.0476398</v>
      </c>
      <c r="EB33">
        <v>0.0448796</v>
      </c>
      <c r="EC33">
        <v>0.0902271</v>
      </c>
      <c r="ED33">
        <v>0.0541101</v>
      </c>
      <c r="EE33">
        <v>30275.3</v>
      </c>
      <c r="EF33">
        <v>30485.6</v>
      </c>
      <c r="EG33">
        <v>29538</v>
      </c>
      <c r="EH33">
        <v>29513.5</v>
      </c>
      <c r="EI33">
        <v>35627.1</v>
      </c>
      <c r="EJ33">
        <v>37122.3</v>
      </c>
      <c r="EK33">
        <v>41636</v>
      </c>
      <c r="EL33">
        <v>42050.1</v>
      </c>
      <c r="EM33">
        <v>1.93043</v>
      </c>
      <c r="EN33">
        <v>1.9018</v>
      </c>
      <c r="EO33">
        <v>0.07188319999999999</v>
      </c>
      <c r="EP33">
        <v>0</v>
      </c>
      <c r="EQ33">
        <v>23.8144</v>
      </c>
      <c r="ER33">
        <v>999.9</v>
      </c>
      <c r="ES33">
        <v>37.2</v>
      </c>
      <c r="ET33">
        <v>31</v>
      </c>
      <c r="EU33">
        <v>18.404</v>
      </c>
      <c r="EV33">
        <v>63.1523</v>
      </c>
      <c r="EW33">
        <v>33.7941</v>
      </c>
      <c r="EX33">
        <v>1</v>
      </c>
      <c r="EY33">
        <v>-0.167043</v>
      </c>
      <c r="EZ33">
        <v>1.3818</v>
      </c>
      <c r="FA33">
        <v>20.3303</v>
      </c>
      <c r="FB33">
        <v>5.21804</v>
      </c>
      <c r="FC33">
        <v>12.0099</v>
      </c>
      <c r="FD33">
        <v>4.9897</v>
      </c>
      <c r="FE33">
        <v>3.2885</v>
      </c>
      <c r="FF33">
        <v>9999</v>
      </c>
      <c r="FG33">
        <v>9999</v>
      </c>
      <c r="FH33">
        <v>9999</v>
      </c>
      <c r="FI33">
        <v>258</v>
      </c>
      <c r="FJ33">
        <v>1.86737</v>
      </c>
      <c r="FK33">
        <v>1.86647</v>
      </c>
      <c r="FL33">
        <v>1.86585</v>
      </c>
      <c r="FM33">
        <v>1.86584</v>
      </c>
      <c r="FN33">
        <v>1.86768</v>
      </c>
      <c r="FO33">
        <v>1.87012</v>
      </c>
      <c r="FP33">
        <v>1.86875</v>
      </c>
      <c r="FQ33">
        <v>1.87027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-2.603</v>
      </c>
      <c r="GF33">
        <v>-0.1656</v>
      </c>
      <c r="GG33">
        <v>-2.0192013485273</v>
      </c>
      <c r="GH33">
        <v>-0.003354295288503095</v>
      </c>
      <c r="GI33">
        <v>8.998442100416266E-07</v>
      </c>
      <c r="GJ33">
        <v>-2.632750781261316E-10</v>
      </c>
      <c r="GK33">
        <v>-0.1771344180573433</v>
      </c>
      <c r="GL33">
        <v>-0.01811282044437078</v>
      </c>
      <c r="GM33">
        <v>0.001479480632228601</v>
      </c>
      <c r="GN33">
        <v>-2.527498020886067E-05</v>
      </c>
      <c r="GO33">
        <v>3</v>
      </c>
      <c r="GP33">
        <v>2311</v>
      </c>
      <c r="GQ33">
        <v>1</v>
      </c>
      <c r="GR33">
        <v>23</v>
      </c>
      <c r="GS33">
        <v>7233.2</v>
      </c>
      <c r="GT33">
        <v>7233.2</v>
      </c>
      <c r="GU33">
        <v>0.501709</v>
      </c>
      <c r="GV33">
        <v>2.24487</v>
      </c>
      <c r="GW33">
        <v>1.39648</v>
      </c>
      <c r="GX33">
        <v>2.34375</v>
      </c>
      <c r="GY33">
        <v>1.49536</v>
      </c>
      <c r="GZ33">
        <v>2.43164</v>
      </c>
      <c r="HA33">
        <v>35.1978</v>
      </c>
      <c r="HB33">
        <v>24.14</v>
      </c>
      <c r="HC33">
        <v>18</v>
      </c>
      <c r="HD33">
        <v>491.441</v>
      </c>
      <c r="HE33">
        <v>430.358</v>
      </c>
      <c r="HF33">
        <v>22.2824</v>
      </c>
      <c r="HG33">
        <v>25.3342</v>
      </c>
      <c r="HH33">
        <v>29.9999</v>
      </c>
      <c r="HI33">
        <v>25.3257</v>
      </c>
      <c r="HJ33">
        <v>25.2676</v>
      </c>
      <c r="HK33">
        <v>10.0269</v>
      </c>
      <c r="HL33">
        <v>43.2999</v>
      </c>
      <c r="HM33">
        <v>14.3679</v>
      </c>
      <c r="HN33">
        <v>22.2973</v>
      </c>
      <c r="HO33">
        <v>152.501</v>
      </c>
      <c r="HP33">
        <v>9.475210000000001</v>
      </c>
      <c r="HQ33">
        <v>101.052</v>
      </c>
      <c r="HR33">
        <v>100.997</v>
      </c>
    </row>
    <row r="34" spans="1:226">
      <c r="A34">
        <v>18</v>
      </c>
      <c r="B34">
        <v>1664293315.5</v>
      </c>
      <c r="C34">
        <v>85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1664293308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167.560838704762</v>
      </c>
      <c r="AK34">
        <v>169.5530727272727</v>
      </c>
      <c r="AL34">
        <v>-3.035325541125568</v>
      </c>
      <c r="AM34">
        <v>64.56</v>
      </c>
      <c r="AN34">
        <f>(AP34 - AO34 + BO34*1E3/(8.314*(BQ34+273.15)) * AR34/BN34 * AQ34) * BN34/(100*BB34) * 1000/(1000 - AP34)</f>
        <v>0</v>
      </c>
      <c r="AO34">
        <v>9.434934374909446</v>
      </c>
      <c r="AP34">
        <v>18.33846676691728</v>
      </c>
      <c r="AQ34">
        <v>-0.0001673492619730934</v>
      </c>
      <c r="AR34">
        <v>112.0369083494045</v>
      </c>
      <c r="AS34">
        <v>33</v>
      </c>
      <c r="AT34">
        <v>7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1664293308</v>
      </c>
      <c r="BH34">
        <v>187.3587037037037</v>
      </c>
      <c r="BI34">
        <v>181.0785555555555</v>
      </c>
      <c r="BJ34">
        <v>18.36754444444444</v>
      </c>
      <c r="BK34">
        <v>9.421837037037037</v>
      </c>
      <c r="BL34">
        <v>189.9843333333333</v>
      </c>
      <c r="BM34">
        <v>18.5330962962963</v>
      </c>
      <c r="BN34">
        <v>500.0557407407406</v>
      </c>
      <c r="BO34">
        <v>91.18669259259259</v>
      </c>
      <c r="BP34">
        <v>0.1000223037037037</v>
      </c>
      <c r="BQ34">
        <v>25.72603703703704</v>
      </c>
      <c r="BR34">
        <v>25.00024444444444</v>
      </c>
      <c r="BS34">
        <v>999.9000000000001</v>
      </c>
      <c r="BT34">
        <v>0</v>
      </c>
      <c r="BU34">
        <v>0</v>
      </c>
      <c r="BV34">
        <v>10001.41111111111</v>
      </c>
      <c r="BW34">
        <v>0</v>
      </c>
      <c r="BX34">
        <v>6.69431962962963</v>
      </c>
      <c r="BY34">
        <v>6.279965925925927</v>
      </c>
      <c r="BZ34">
        <v>190.8645555555555</v>
      </c>
      <c r="CA34">
        <v>182.8007407407407</v>
      </c>
      <c r="CB34">
        <v>8.945700740740742</v>
      </c>
      <c r="CC34">
        <v>181.0785555555555</v>
      </c>
      <c r="CD34">
        <v>9.421837037037037</v>
      </c>
      <c r="CE34">
        <v>1.674874814814815</v>
      </c>
      <c r="CF34">
        <v>0.859146148148148</v>
      </c>
      <c r="CG34">
        <v>14.6655</v>
      </c>
      <c r="CH34">
        <v>4.723975925925926</v>
      </c>
      <c r="CI34">
        <v>2000.012222222222</v>
      </c>
      <c r="CJ34">
        <v>0.9799935555555555</v>
      </c>
      <c r="CK34">
        <v>0.02000631851851852</v>
      </c>
      <c r="CL34">
        <v>0</v>
      </c>
      <c r="CM34">
        <v>813.8364074074074</v>
      </c>
      <c r="CN34">
        <v>5.00097</v>
      </c>
      <c r="CO34">
        <v>16216.48888888889</v>
      </c>
      <c r="CP34">
        <v>16707.64074074074</v>
      </c>
      <c r="CQ34">
        <v>39.01607407407408</v>
      </c>
      <c r="CR34">
        <v>39.24533333333333</v>
      </c>
      <c r="CS34">
        <v>39.00222222222222</v>
      </c>
      <c r="CT34">
        <v>38.89566666666666</v>
      </c>
      <c r="CU34">
        <v>39.50222222222222</v>
      </c>
      <c r="CV34">
        <v>1955.095555555556</v>
      </c>
      <c r="CW34">
        <v>39.90888888888889</v>
      </c>
      <c r="CX34">
        <v>0</v>
      </c>
      <c r="CY34">
        <v>1664293319.3</v>
      </c>
      <c r="CZ34">
        <v>0</v>
      </c>
      <c r="DA34">
        <v>0</v>
      </c>
      <c r="DB34" t="s">
        <v>356</v>
      </c>
      <c r="DC34">
        <v>1663859321.1</v>
      </c>
      <c r="DD34">
        <v>1663859315.6</v>
      </c>
      <c r="DE34">
        <v>0</v>
      </c>
      <c r="DF34">
        <v>0.196</v>
      </c>
      <c r="DG34">
        <v>-0.001</v>
      </c>
      <c r="DH34">
        <v>-5.941</v>
      </c>
      <c r="DI34">
        <v>-0.174</v>
      </c>
      <c r="DJ34">
        <v>1500</v>
      </c>
      <c r="DK34">
        <v>17</v>
      </c>
      <c r="DL34">
        <v>0.13</v>
      </c>
      <c r="DM34">
        <v>0.04</v>
      </c>
      <c r="DN34">
        <v>5.281414634146341</v>
      </c>
      <c r="DO34">
        <v>20.32958759581881</v>
      </c>
      <c r="DP34">
        <v>2.005963110887012</v>
      </c>
      <c r="DQ34">
        <v>0</v>
      </c>
      <c r="DR34">
        <v>8.972459512195122</v>
      </c>
      <c r="DS34">
        <v>-0.5336841114982516</v>
      </c>
      <c r="DT34">
        <v>0.05291400280119611</v>
      </c>
      <c r="DU34">
        <v>0</v>
      </c>
      <c r="DV34">
        <v>0</v>
      </c>
      <c r="DW34">
        <v>2</v>
      </c>
      <c r="DX34" t="s">
        <v>357</v>
      </c>
      <c r="DY34">
        <v>2.98457</v>
      </c>
      <c r="DZ34">
        <v>2.71562</v>
      </c>
      <c r="EA34">
        <v>0.0440659</v>
      </c>
      <c r="EB34">
        <v>0.0408999</v>
      </c>
      <c r="EC34">
        <v>0.090147</v>
      </c>
      <c r="ED34">
        <v>0.0541382</v>
      </c>
      <c r="EE34">
        <v>30389.4</v>
      </c>
      <c r="EF34">
        <v>30612.4</v>
      </c>
      <c r="EG34">
        <v>29538.5</v>
      </c>
      <c r="EH34">
        <v>29513.2</v>
      </c>
      <c r="EI34">
        <v>35630.7</v>
      </c>
      <c r="EJ34">
        <v>37120.9</v>
      </c>
      <c r="EK34">
        <v>41636.6</v>
      </c>
      <c r="EL34">
        <v>42049.8</v>
      </c>
      <c r="EM34">
        <v>1.9303</v>
      </c>
      <c r="EN34">
        <v>1.9016</v>
      </c>
      <c r="EO34">
        <v>0.0717044</v>
      </c>
      <c r="EP34">
        <v>0</v>
      </c>
      <c r="EQ34">
        <v>23.8013</v>
      </c>
      <c r="ER34">
        <v>999.9</v>
      </c>
      <c r="ES34">
        <v>37.1</v>
      </c>
      <c r="ET34">
        <v>31</v>
      </c>
      <c r="EU34">
        <v>18.3549</v>
      </c>
      <c r="EV34">
        <v>63.3123</v>
      </c>
      <c r="EW34">
        <v>33.9663</v>
      </c>
      <c r="EX34">
        <v>1</v>
      </c>
      <c r="EY34">
        <v>-0.167175</v>
      </c>
      <c r="EZ34">
        <v>-0.528652</v>
      </c>
      <c r="FA34">
        <v>20.3148</v>
      </c>
      <c r="FB34">
        <v>5.21879</v>
      </c>
      <c r="FC34">
        <v>12.0099</v>
      </c>
      <c r="FD34">
        <v>4.98985</v>
      </c>
      <c r="FE34">
        <v>3.28858</v>
      </c>
      <c r="FF34">
        <v>9999</v>
      </c>
      <c r="FG34">
        <v>9999</v>
      </c>
      <c r="FH34">
        <v>9999</v>
      </c>
      <c r="FI34">
        <v>258</v>
      </c>
      <c r="FJ34">
        <v>1.86738</v>
      </c>
      <c r="FK34">
        <v>1.86646</v>
      </c>
      <c r="FL34">
        <v>1.86588</v>
      </c>
      <c r="FM34">
        <v>1.86584</v>
      </c>
      <c r="FN34">
        <v>1.86768</v>
      </c>
      <c r="FO34">
        <v>1.87012</v>
      </c>
      <c r="FP34">
        <v>1.86875</v>
      </c>
      <c r="FQ34">
        <v>1.87027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-2.557</v>
      </c>
      <c r="GF34">
        <v>-0.1659</v>
      </c>
      <c r="GG34">
        <v>-2.0192013485273</v>
      </c>
      <c r="GH34">
        <v>-0.003354295288503095</v>
      </c>
      <c r="GI34">
        <v>8.998442100416266E-07</v>
      </c>
      <c r="GJ34">
        <v>-2.632750781261316E-10</v>
      </c>
      <c r="GK34">
        <v>-0.1771344180573433</v>
      </c>
      <c r="GL34">
        <v>-0.01811282044437078</v>
      </c>
      <c r="GM34">
        <v>0.001479480632228601</v>
      </c>
      <c r="GN34">
        <v>-2.527498020886067E-05</v>
      </c>
      <c r="GO34">
        <v>3</v>
      </c>
      <c r="GP34">
        <v>2311</v>
      </c>
      <c r="GQ34">
        <v>1</v>
      </c>
      <c r="GR34">
        <v>23</v>
      </c>
      <c r="GS34">
        <v>7233.2</v>
      </c>
      <c r="GT34">
        <v>7233.3</v>
      </c>
      <c r="GU34">
        <v>0.465088</v>
      </c>
      <c r="GV34">
        <v>2.26074</v>
      </c>
      <c r="GW34">
        <v>1.39648</v>
      </c>
      <c r="GX34">
        <v>2.34253</v>
      </c>
      <c r="GY34">
        <v>1.49536</v>
      </c>
      <c r="GZ34">
        <v>2.38892</v>
      </c>
      <c r="HA34">
        <v>35.1978</v>
      </c>
      <c r="HB34">
        <v>24.1225</v>
      </c>
      <c r="HC34">
        <v>18</v>
      </c>
      <c r="HD34">
        <v>491.364</v>
      </c>
      <c r="HE34">
        <v>430.24</v>
      </c>
      <c r="HF34">
        <v>22.3069</v>
      </c>
      <c r="HG34">
        <v>25.3356</v>
      </c>
      <c r="HH34">
        <v>30</v>
      </c>
      <c r="HI34">
        <v>25.3257</v>
      </c>
      <c r="HJ34">
        <v>25.2676</v>
      </c>
      <c r="HK34">
        <v>9.253500000000001</v>
      </c>
      <c r="HL34">
        <v>43.2999</v>
      </c>
      <c r="HM34">
        <v>13.989</v>
      </c>
      <c r="HN34">
        <v>23.267</v>
      </c>
      <c r="HO34">
        <v>132.457</v>
      </c>
      <c r="HP34">
        <v>9.523960000000001</v>
      </c>
      <c r="HQ34">
        <v>101.054</v>
      </c>
      <c r="HR34">
        <v>100.996</v>
      </c>
    </row>
    <row r="35" spans="1:226">
      <c r="A35">
        <v>19</v>
      </c>
      <c r="B35">
        <v>1664293320.5</v>
      </c>
      <c r="C35">
        <v>90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1664293312.714286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150.8138087476191</v>
      </c>
      <c r="AK35">
        <v>154.3238</v>
      </c>
      <c r="AL35">
        <v>-3.044640000000009</v>
      </c>
      <c r="AM35">
        <v>64.56</v>
      </c>
      <c r="AN35">
        <f>(AP35 - AO35 + BO35*1E3/(8.314*(BQ35+273.15)) * AR35/BN35 * AQ35) * BN35/(100*BB35) * 1000/(1000 - AP35)</f>
        <v>0</v>
      </c>
      <c r="AO35">
        <v>9.444711030650859</v>
      </c>
      <c r="AP35">
        <v>18.30711172932331</v>
      </c>
      <c r="AQ35">
        <v>-0.0002092593331747609</v>
      </c>
      <c r="AR35">
        <v>112.0369083494045</v>
      </c>
      <c r="AS35">
        <v>33</v>
      </c>
      <c r="AT35">
        <v>7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1664293312.714286</v>
      </c>
      <c r="BH35">
        <v>173.2724642857143</v>
      </c>
      <c r="BI35">
        <v>165.3711428571428</v>
      </c>
      <c r="BJ35">
        <v>18.34636785714286</v>
      </c>
      <c r="BK35">
        <v>9.432348571428571</v>
      </c>
      <c r="BL35">
        <v>175.855</v>
      </c>
      <c r="BM35">
        <v>18.51214642857143</v>
      </c>
      <c r="BN35">
        <v>500.0613928571428</v>
      </c>
      <c r="BO35">
        <v>91.18706785714285</v>
      </c>
      <c r="BP35">
        <v>0.1000039607142857</v>
      </c>
      <c r="BQ35">
        <v>25.70302142857143</v>
      </c>
      <c r="BR35">
        <v>24.98766428571429</v>
      </c>
      <c r="BS35">
        <v>999.9000000000002</v>
      </c>
      <c r="BT35">
        <v>0</v>
      </c>
      <c r="BU35">
        <v>0</v>
      </c>
      <c r="BV35">
        <v>10007.565</v>
      </c>
      <c r="BW35">
        <v>0</v>
      </c>
      <c r="BX35">
        <v>6.699437857142857</v>
      </c>
      <c r="BY35">
        <v>7.901208571428572</v>
      </c>
      <c r="BZ35">
        <v>176.5111071428572</v>
      </c>
      <c r="CA35">
        <v>166.9459285714286</v>
      </c>
      <c r="CB35">
        <v>8.914010357142857</v>
      </c>
      <c r="CC35">
        <v>165.3711428571428</v>
      </c>
      <c r="CD35">
        <v>9.432348571428571</v>
      </c>
      <c r="CE35">
        <v>1.672949642857143</v>
      </c>
      <c r="CF35">
        <v>0.8601082857142855</v>
      </c>
      <c r="CG35">
        <v>14.64768928571428</v>
      </c>
      <c r="CH35">
        <v>4.740018214285714</v>
      </c>
      <c r="CI35">
        <v>2000.027142857143</v>
      </c>
      <c r="CJ35">
        <v>0.9799940357142856</v>
      </c>
      <c r="CK35">
        <v>0.02000583928571429</v>
      </c>
      <c r="CL35">
        <v>0</v>
      </c>
      <c r="CM35">
        <v>810.8942857142856</v>
      </c>
      <c r="CN35">
        <v>5.00097</v>
      </c>
      <c r="CO35">
        <v>16156.825</v>
      </c>
      <c r="CP35">
        <v>16707.76428571429</v>
      </c>
      <c r="CQ35">
        <v>38.98425</v>
      </c>
      <c r="CR35">
        <v>39.2275</v>
      </c>
      <c r="CS35">
        <v>38.97525</v>
      </c>
      <c r="CT35">
        <v>38.87721428571428</v>
      </c>
      <c r="CU35">
        <v>39.47525</v>
      </c>
      <c r="CV35">
        <v>1955.111428571429</v>
      </c>
      <c r="CW35">
        <v>39.90821428571429</v>
      </c>
      <c r="CX35">
        <v>0</v>
      </c>
      <c r="CY35">
        <v>1664293324.7</v>
      </c>
      <c r="CZ35">
        <v>0</v>
      </c>
      <c r="DA35">
        <v>0</v>
      </c>
      <c r="DB35" t="s">
        <v>356</v>
      </c>
      <c r="DC35">
        <v>1663859321.1</v>
      </c>
      <c r="DD35">
        <v>1663859315.6</v>
      </c>
      <c r="DE35">
        <v>0</v>
      </c>
      <c r="DF35">
        <v>0.196</v>
      </c>
      <c r="DG35">
        <v>-0.001</v>
      </c>
      <c r="DH35">
        <v>-5.941</v>
      </c>
      <c r="DI35">
        <v>-0.174</v>
      </c>
      <c r="DJ35">
        <v>1500</v>
      </c>
      <c r="DK35">
        <v>17</v>
      </c>
      <c r="DL35">
        <v>0.13</v>
      </c>
      <c r="DM35">
        <v>0.04</v>
      </c>
      <c r="DN35">
        <v>6.954295609756098</v>
      </c>
      <c r="DO35">
        <v>20.47053261324041</v>
      </c>
      <c r="DP35">
        <v>2.019654042304117</v>
      </c>
      <c r="DQ35">
        <v>0</v>
      </c>
      <c r="DR35">
        <v>8.934795853658535</v>
      </c>
      <c r="DS35">
        <v>-0.4110783972125519</v>
      </c>
      <c r="DT35">
        <v>0.04165352378591124</v>
      </c>
      <c r="DU35">
        <v>0</v>
      </c>
      <c r="DV35">
        <v>0</v>
      </c>
      <c r="DW35">
        <v>2</v>
      </c>
      <c r="DX35" t="s">
        <v>357</v>
      </c>
      <c r="DY35">
        <v>2.98473</v>
      </c>
      <c r="DZ35">
        <v>2.71559</v>
      </c>
      <c r="EA35">
        <v>0.0404089</v>
      </c>
      <c r="EB35">
        <v>0.0368275</v>
      </c>
      <c r="EC35">
        <v>0.0900483</v>
      </c>
      <c r="ED35">
        <v>0.0540194</v>
      </c>
      <c r="EE35">
        <v>30505.2</v>
      </c>
      <c r="EF35">
        <v>30742.2</v>
      </c>
      <c r="EG35">
        <v>29538.1</v>
      </c>
      <c r="EH35">
        <v>29513.1</v>
      </c>
      <c r="EI35">
        <v>35634.5</v>
      </c>
      <c r="EJ35">
        <v>37125</v>
      </c>
      <c r="EK35">
        <v>41636.5</v>
      </c>
      <c r="EL35">
        <v>42049.3</v>
      </c>
      <c r="EM35">
        <v>1.931</v>
      </c>
      <c r="EN35">
        <v>1.90167</v>
      </c>
      <c r="EO35">
        <v>0.071995</v>
      </c>
      <c r="EP35">
        <v>0</v>
      </c>
      <c r="EQ35">
        <v>23.7883</v>
      </c>
      <c r="ER35">
        <v>999.9</v>
      </c>
      <c r="ES35">
        <v>37.1</v>
      </c>
      <c r="ET35">
        <v>31</v>
      </c>
      <c r="EU35">
        <v>18.3537</v>
      </c>
      <c r="EV35">
        <v>62.9923</v>
      </c>
      <c r="EW35">
        <v>34.0585</v>
      </c>
      <c r="EX35">
        <v>1</v>
      </c>
      <c r="EY35">
        <v>-0.16718</v>
      </c>
      <c r="EZ35">
        <v>-1.17128</v>
      </c>
      <c r="FA35">
        <v>20.3295</v>
      </c>
      <c r="FB35">
        <v>5.21864</v>
      </c>
      <c r="FC35">
        <v>12.0099</v>
      </c>
      <c r="FD35">
        <v>4.9897</v>
      </c>
      <c r="FE35">
        <v>3.28858</v>
      </c>
      <c r="FF35">
        <v>9999</v>
      </c>
      <c r="FG35">
        <v>9999</v>
      </c>
      <c r="FH35">
        <v>9999</v>
      </c>
      <c r="FI35">
        <v>258</v>
      </c>
      <c r="FJ35">
        <v>1.86737</v>
      </c>
      <c r="FK35">
        <v>1.86649</v>
      </c>
      <c r="FL35">
        <v>1.86593</v>
      </c>
      <c r="FM35">
        <v>1.86584</v>
      </c>
      <c r="FN35">
        <v>1.86768</v>
      </c>
      <c r="FO35">
        <v>1.87012</v>
      </c>
      <c r="FP35">
        <v>1.86877</v>
      </c>
      <c r="FQ35">
        <v>1.87027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-2.511</v>
      </c>
      <c r="GF35">
        <v>-0.1661</v>
      </c>
      <c r="GG35">
        <v>-2.0192013485273</v>
      </c>
      <c r="GH35">
        <v>-0.003354295288503095</v>
      </c>
      <c r="GI35">
        <v>8.998442100416266E-07</v>
      </c>
      <c r="GJ35">
        <v>-2.632750781261316E-10</v>
      </c>
      <c r="GK35">
        <v>-0.1771344180573433</v>
      </c>
      <c r="GL35">
        <v>-0.01811282044437078</v>
      </c>
      <c r="GM35">
        <v>0.001479480632228601</v>
      </c>
      <c r="GN35">
        <v>-2.527498020886067E-05</v>
      </c>
      <c r="GO35">
        <v>3</v>
      </c>
      <c r="GP35">
        <v>2311</v>
      </c>
      <c r="GQ35">
        <v>1</v>
      </c>
      <c r="GR35">
        <v>23</v>
      </c>
      <c r="GS35">
        <v>7233.3</v>
      </c>
      <c r="GT35">
        <v>7233.4</v>
      </c>
      <c r="GU35">
        <v>0.428467</v>
      </c>
      <c r="GV35">
        <v>2.25708</v>
      </c>
      <c r="GW35">
        <v>1.39648</v>
      </c>
      <c r="GX35">
        <v>2.34375</v>
      </c>
      <c r="GY35">
        <v>1.49536</v>
      </c>
      <c r="GZ35">
        <v>2.33521</v>
      </c>
      <c r="HA35">
        <v>35.1978</v>
      </c>
      <c r="HB35">
        <v>24.14</v>
      </c>
      <c r="HC35">
        <v>18</v>
      </c>
      <c r="HD35">
        <v>491.807</v>
      </c>
      <c r="HE35">
        <v>430.284</v>
      </c>
      <c r="HF35">
        <v>23.1806</v>
      </c>
      <c r="HG35">
        <v>25.3363</v>
      </c>
      <c r="HH35">
        <v>29.9998</v>
      </c>
      <c r="HI35">
        <v>25.3266</v>
      </c>
      <c r="HJ35">
        <v>25.2676</v>
      </c>
      <c r="HK35">
        <v>8.559100000000001</v>
      </c>
      <c r="HL35">
        <v>42.6873</v>
      </c>
      <c r="HM35">
        <v>13.989</v>
      </c>
      <c r="HN35">
        <v>23.2833</v>
      </c>
      <c r="HO35">
        <v>119.097</v>
      </c>
      <c r="HP35">
        <v>9.58494</v>
      </c>
      <c r="HQ35">
        <v>101.053</v>
      </c>
      <c r="HR35">
        <v>100.996</v>
      </c>
    </row>
    <row r="36" spans="1:226">
      <c r="A36">
        <v>20</v>
      </c>
      <c r="B36">
        <v>1664293325.5</v>
      </c>
      <c r="C36">
        <v>95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1664293318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134.008115047619</v>
      </c>
      <c r="AK36">
        <v>139.0908181818182</v>
      </c>
      <c r="AL36">
        <v>-3.046509956709976</v>
      </c>
      <c r="AM36">
        <v>64.56</v>
      </c>
      <c r="AN36">
        <f>(AP36 - AO36 + BO36*1E3/(8.314*(BQ36+273.15)) * AR36/BN36 * AQ36) * BN36/(100*BB36) * 1000/(1000 - AP36)</f>
        <v>0</v>
      </c>
      <c r="AO36">
        <v>9.418162680405615</v>
      </c>
      <c r="AP36">
        <v>18.29402827067669</v>
      </c>
      <c r="AQ36">
        <v>-0.006222548410458746</v>
      </c>
      <c r="AR36">
        <v>112.0369083494045</v>
      </c>
      <c r="AS36">
        <v>33</v>
      </c>
      <c r="AT36">
        <v>7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1664293318</v>
      </c>
      <c r="BH36">
        <v>157.4627037037037</v>
      </c>
      <c r="BI36">
        <v>147.8407407407407</v>
      </c>
      <c r="BJ36">
        <v>18.32209259259259</v>
      </c>
      <c r="BK36">
        <v>9.442643703703704</v>
      </c>
      <c r="BL36">
        <v>159.9964444444444</v>
      </c>
      <c r="BM36">
        <v>18.48812222222222</v>
      </c>
      <c r="BN36">
        <v>500.064962962963</v>
      </c>
      <c r="BO36">
        <v>91.18717777777778</v>
      </c>
      <c r="BP36">
        <v>0.09998024074074073</v>
      </c>
      <c r="BQ36">
        <v>25.69150740740741</v>
      </c>
      <c r="BR36">
        <v>24.9835037037037</v>
      </c>
      <c r="BS36">
        <v>999.9000000000001</v>
      </c>
      <c r="BT36">
        <v>0</v>
      </c>
      <c r="BU36">
        <v>0</v>
      </c>
      <c r="BV36">
        <v>10002.53962962963</v>
      </c>
      <c r="BW36">
        <v>0</v>
      </c>
      <c r="BX36">
        <v>6.698951111111113</v>
      </c>
      <c r="BY36">
        <v>9.621884814814816</v>
      </c>
      <c r="BZ36">
        <v>160.4018148148148</v>
      </c>
      <c r="CA36">
        <v>149.25</v>
      </c>
      <c r="CB36">
        <v>8.879438148148148</v>
      </c>
      <c r="CC36">
        <v>147.8407407407407</v>
      </c>
      <c r="CD36">
        <v>9.442643703703704</v>
      </c>
      <c r="CE36">
        <v>1.670738518518519</v>
      </c>
      <c r="CF36">
        <v>0.861048148148148</v>
      </c>
      <c r="CG36">
        <v>14.6272037037037</v>
      </c>
      <c r="CH36">
        <v>4.755635925925925</v>
      </c>
      <c r="CI36">
        <v>2000.025185185185</v>
      </c>
      <c r="CJ36">
        <v>0.9799941111111109</v>
      </c>
      <c r="CK36">
        <v>0.02000575185185185</v>
      </c>
      <c r="CL36">
        <v>0</v>
      </c>
      <c r="CM36">
        <v>808.3746666666667</v>
      </c>
      <c r="CN36">
        <v>5.00097</v>
      </c>
      <c r="CO36">
        <v>16103.67037037037</v>
      </c>
      <c r="CP36">
        <v>16707.75185185185</v>
      </c>
      <c r="CQ36">
        <v>38.96266666666666</v>
      </c>
      <c r="CR36">
        <v>39.20566666666667</v>
      </c>
      <c r="CS36">
        <v>38.95333333333333</v>
      </c>
      <c r="CT36">
        <v>38.86566666666667</v>
      </c>
      <c r="CU36">
        <v>39.45333333333333</v>
      </c>
      <c r="CV36">
        <v>1955.109629629629</v>
      </c>
      <c r="CW36">
        <v>39.90851851851852</v>
      </c>
      <c r="CX36">
        <v>0</v>
      </c>
      <c r="CY36">
        <v>1664293329.5</v>
      </c>
      <c r="CZ36">
        <v>0</v>
      </c>
      <c r="DA36">
        <v>0</v>
      </c>
      <c r="DB36" t="s">
        <v>356</v>
      </c>
      <c r="DC36">
        <v>1663859321.1</v>
      </c>
      <c r="DD36">
        <v>1663859315.6</v>
      </c>
      <c r="DE36">
        <v>0</v>
      </c>
      <c r="DF36">
        <v>0.196</v>
      </c>
      <c r="DG36">
        <v>-0.001</v>
      </c>
      <c r="DH36">
        <v>-5.941</v>
      </c>
      <c r="DI36">
        <v>-0.174</v>
      </c>
      <c r="DJ36">
        <v>1500</v>
      </c>
      <c r="DK36">
        <v>17</v>
      </c>
      <c r="DL36">
        <v>0.13</v>
      </c>
      <c r="DM36">
        <v>0.04</v>
      </c>
      <c r="DN36">
        <v>8.313866585365853</v>
      </c>
      <c r="DO36">
        <v>20.0080818815331</v>
      </c>
      <c r="DP36">
        <v>1.973861569023114</v>
      </c>
      <c r="DQ36">
        <v>0</v>
      </c>
      <c r="DR36">
        <v>8.907509024390244</v>
      </c>
      <c r="DS36">
        <v>-0.3588531010452873</v>
      </c>
      <c r="DT36">
        <v>0.03697935045432518</v>
      </c>
      <c r="DU36">
        <v>0</v>
      </c>
      <c r="DV36">
        <v>0</v>
      </c>
      <c r="DW36">
        <v>2</v>
      </c>
      <c r="DX36" t="s">
        <v>357</v>
      </c>
      <c r="DY36">
        <v>2.98452</v>
      </c>
      <c r="DZ36">
        <v>2.71547</v>
      </c>
      <c r="EA36">
        <v>0.0366848</v>
      </c>
      <c r="EB36">
        <v>0.0327812</v>
      </c>
      <c r="EC36">
        <v>0.0899981</v>
      </c>
      <c r="ED36">
        <v>0.0543668</v>
      </c>
      <c r="EE36">
        <v>30624.4</v>
      </c>
      <c r="EF36">
        <v>30871.3</v>
      </c>
      <c r="EG36">
        <v>29538.9</v>
      </c>
      <c r="EH36">
        <v>29513.1</v>
      </c>
      <c r="EI36">
        <v>35637.1</v>
      </c>
      <c r="EJ36">
        <v>37111.2</v>
      </c>
      <c r="EK36">
        <v>41637.3</v>
      </c>
      <c r="EL36">
        <v>42049.3</v>
      </c>
      <c r="EM36">
        <v>1.93058</v>
      </c>
      <c r="EN36">
        <v>1.90178</v>
      </c>
      <c r="EO36">
        <v>0.0751242</v>
      </c>
      <c r="EP36">
        <v>0</v>
      </c>
      <c r="EQ36">
        <v>23.7753</v>
      </c>
      <c r="ER36">
        <v>999.9</v>
      </c>
      <c r="ES36">
        <v>37</v>
      </c>
      <c r="ET36">
        <v>31</v>
      </c>
      <c r="EU36">
        <v>18.3054</v>
      </c>
      <c r="EV36">
        <v>62.8523</v>
      </c>
      <c r="EW36">
        <v>34.2989</v>
      </c>
      <c r="EX36">
        <v>1</v>
      </c>
      <c r="EY36">
        <v>-0.169144</v>
      </c>
      <c r="EZ36">
        <v>-0.180411</v>
      </c>
      <c r="FA36">
        <v>20.3357</v>
      </c>
      <c r="FB36">
        <v>5.21789</v>
      </c>
      <c r="FC36">
        <v>12.0099</v>
      </c>
      <c r="FD36">
        <v>4.9897</v>
      </c>
      <c r="FE36">
        <v>3.2885</v>
      </c>
      <c r="FF36">
        <v>9999</v>
      </c>
      <c r="FG36">
        <v>9999</v>
      </c>
      <c r="FH36">
        <v>9999</v>
      </c>
      <c r="FI36">
        <v>258</v>
      </c>
      <c r="FJ36">
        <v>1.86737</v>
      </c>
      <c r="FK36">
        <v>1.86647</v>
      </c>
      <c r="FL36">
        <v>1.8659</v>
      </c>
      <c r="FM36">
        <v>1.86584</v>
      </c>
      <c r="FN36">
        <v>1.86768</v>
      </c>
      <c r="FO36">
        <v>1.87012</v>
      </c>
      <c r="FP36">
        <v>1.86877</v>
      </c>
      <c r="FQ36">
        <v>1.87027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-2.464</v>
      </c>
      <c r="GF36">
        <v>-0.1663</v>
      </c>
      <c r="GG36">
        <v>-2.0192013485273</v>
      </c>
      <c r="GH36">
        <v>-0.003354295288503095</v>
      </c>
      <c r="GI36">
        <v>8.998442100416266E-07</v>
      </c>
      <c r="GJ36">
        <v>-2.632750781261316E-10</v>
      </c>
      <c r="GK36">
        <v>-0.1771344180573433</v>
      </c>
      <c r="GL36">
        <v>-0.01811282044437078</v>
      </c>
      <c r="GM36">
        <v>0.001479480632228601</v>
      </c>
      <c r="GN36">
        <v>-2.527498020886067E-05</v>
      </c>
      <c r="GO36">
        <v>3</v>
      </c>
      <c r="GP36">
        <v>2311</v>
      </c>
      <c r="GQ36">
        <v>1</v>
      </c>
      <c r="GR36">
        <v>23</v>
      </c>
      <c r="GS36">
        <v>7233.4</v>
      </c>
      <c r="GT36">
        <v>7233.5</v>
      </c>
      <c r="GU36">
        <v>0.393066</v>
      </c>
      <c r="GV36">
        <v>2.23267</v>
      </c>
      <c r="GW36">
        <v>1.39648</v>
      </c>
      <c r="GX36">
        <v>2.34253</v>
      </c>
      <c r="GY36">
        <v>1.49536</v>
      </c>
      <c r="GZ36">
        <v>2.44019</v>
      </c>
      <c r="HA36">
        <v>35.1978</v>
      </c>
      <c r="HB36">
        <v>24.14</v>
      </c>
      <c r="HC36">
        <v>18</v>
      </c>
      <c r="HD36">
        <v>491.553</v>
      </c>
      <c r="HE36">
        <v>430.345</v>
      </c>
      <c r="HF36">
        <v>23.3767</v>
      </c>
      <c r="HG36">
        <v>25.3384</v>
      </c>
      <c r="HH36">
        <v>29.9989</v>
      </c>
      <c r="HI36">
        <v>25.3278</v>
      </c>
      <c r="HJ36">
        <v>25.2679</v>
      </c>
      <c r="HK36">
        <v>7.83839</v>
      </c>
      <c r="HL36">
        <v>42.3847</v>
      </c>
      <c r="HM36">
        <v>13.618</v>
      </c>
      <c r="HN36">
        <v>23.2965</v>
      </c>
      <c r="HO36">
        <v>99.05370000000001</v>
      </c>
      <c r="HP36">
        <v>9.638669999999999</v>
      </c>
      <c r="HQ36">
        <v>101.055</v>
      </c>
      <c r="HR36">
        <v>100.996</v>
      </c>
    </row>
    <row r="37" spans="1:226">
      <c r="A37">
        <v>21</v>
      </c>
      <c r="B37">
        <v>1664293330.5</v>
      </c>
      <c r="C37">
        <v>100</v>
      </c>
      <c r="D37" t="s">
        <v>399</v>
      </c>
      <c r="E37" t="s">
        <v>400</v>
      </c>
      <c r="F37">
        <v>5</v>
      </c>
      <c r="G37" t="s">
        <v>353</v>
      </c>
      <c r="H37" t="s">
        <v>354</v>
      </c>
      <c r="I37">
        <v>1664293322.714286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118.1727368047619</v>
      </c>
      <c r="AK37">
        <v>124.2986848484848</v>
      </c>
      <c r="AL37">
        <v>-2.945719480519505</v>
      </c>
      <c r="AM37">
        <v>64.56</v>
      </c>
      <c r="AN37">
        <f>(AP37 - AO37 + BO37*1E3/(8.314*(BQ37+273.15)) * AR37/BN37 * AQ37) * BN37/(100*BB37) * 1000/(1000 - AP37)</f>
        <v>0</v>
      </c>
      <c r="AO37">
        <v>9.487234911261401</v>
      </c>
      <c r="AP37">
        <v>18.28502781954887</v>
      </c>
      <c r="AQ37">
        <v>-0.0008665722022094331</v>
      </c>
      <c r="AR37">
        <v>112.0369083494045</v>
      </c>
      <c r="AS37">
        <v>33</v>
      </c>
      <c r="AT37">
        <v>7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1664293322.714286</v>
      </c>
      <c r="BH37">
        <v>143.4472142857143</v>
      </c>
      <c r="BI37">
        <v>132.4849642857143</v>
      </c>
      <c r="BJ37">
        <v>18.30380714285715</v>
      </c>
      <c r="BK37">
        <v>9.463843928571427</v>
      </c>
      <c r="BL37">
        <v>145.9373571428571</v>
      </c>
      <c r="BM37">
        <v>18.47003928571428</v>
      </c>
      <c r="BN37">
        <v>500.0662142857142</v>
      </c>
      <c r="BO37">
        <v>91.18629285714287</v>
      </c>
      <c r="BP37">
        <v>0.1000022178571428</v>
      </c>
      <c r="BQ37">
        <v>25.69746785714286</v>
      </c>
      <c r="BR37">
        <v>24.99374642857142</v>
      </c>
      <c r="BS37">
        <v>999.9000000000002</v>
      </c>
      <c r="BT37">
        <v>0</v>
      </c>
      <c r="BU37">
        <v>0</v>
      </c>
      <c r="BV37">
        <v>9998.412142857143</v>
      </c>
      <c r="BW37">
        <v>0</v>
      </c>
      <c r="BX37">
        <v>6.694570714285716</v>
      </c>
      <c r="BY37">
        <v>10.96228142857143</v>
      </c>
      <c r="BZ37">
        <v>146.1218571428571</v>
      </c>
      <c r="CA37">
        <v>133.75025</v>
      </c>
      <c r="CB37">
        <v>8.839962142857143</v>
      </c>
      <c r="CC37">
        <v>132.4849642857143</v>
      </c>
      <c r="CD37">
        <v>9.463843928571427</v>
      </c>
      <c r="CE37">
        <v>1.669056428571428</v>
      </c>
      <c r="CF37">
        <v>0.8629729285714286</v>
      </c>
      <c r="CG37">
        <v>14.6116</v>
      </c>
      <c r="CH37">
        <v>4.787541071428571</v>
      </c>
      <c r="CI37">
        <v>2000.012142857143</v>
      </c>
      <c r="CJ37">
        <v>0.9799939285714283</v>
      </c>
      <c r="CK37">
        <v>0.02000593214285714</v>
      </c>
      <c r="CL37">
        <v>0</v>
      </c>
      <c r="CM37">
        <v>806.7405</v>
      </c>
      <c r="CN37">
        <v>5.00097</v>
      </c>
      <c r="CO37">
        <v>16069.56428571429</v>
      </c>
      <c r="CP37">
        <v>16707.65</v>
      </c>
      <c r="CQ37">
        <v>38.94374999999999</v>
      </c>
      <c r="CR37">
        <v>39.1915</v>
      </c>
      <c r="CS37">
        <v>38.93257142857143</v>
      </c>
      <c r="CT37">
        <v>38.85025</v>
      </c>
      <c r="CU37">
        <v>39.43039285714286</v>
      </c>
      <c r="CV37">
        <v>1955.096428571429</v>
      </c>
      <c r="CW37">
        <v>39.91107142857143</v>
      </c>
      <c r="CX37">
        <v>0</v>
      </c>
      <c r="CY37">
        <v>1664293334.3</v>
      </c>
      <c r="CZ37">
        <v>0</v>
      </c>
      <c r="DA37">
        <v>0</v>
      </c>
      <c r="DB37" t="s">
        <v>356</v>
      </c>
      <c r="DC37">
        <v>1663859321.1</v>
      </c>
      <c r="DD37">
        <v>1663859315.6</v>
      </c>
      <c r="DE37">
        <v>0</v>
      </c>
      <c r="DF37">
        <v>0.196</v>
      </c>
      <c r="DG37">
        <v>-0.001</v>
      </c>
      <c r="DH37">
        <v>-5.941</v>
      </c>
      <c r="DI37">
        <v>-0.174</v>
      </c>
      <c r="DJ37">
        <v>1500</v>
      </c>
      <c r="DK37">
        <v>17</v>
      </c>
      <c r="DL37">
        <v>0.13</v>
      </c>
      <c r="DM37">
        <v>0.04</v>
      </c>
      <c r="DN37">
        <v>10.13167926829268</v>
      </c>
      <c r="DO37">
        <v>17.48966738675959</v>
      </c>
      <c r="DP37">
        <v>1.733556937893583</v>
      </c>
      <c r="DQ37">
        <v>0</v>
      </c>
      <c r="DR37">
        <v>8.858395365853658</v>
      </c>
      <c r="DS37">
        <v>-0.4916696864111306</v>
      </c>
      <c r="DT37">
        <v>0.05143331757308165</v>
      </c>
      <c r="DU37">
        <v>0</v>
      </c>
      <c r="DV37">
        <v>0</v>
      </c>
      <c r="DW37">
        <v>2</v>
      </c>
      <c r="DX37" t="s">
        <v>357</v>
      </c>
      <c r="DY37">
        <v>2.98464</v>
      </c>
      <c r="DZ37">
        <v>2.71554</v>
      </c>
      <c r="EA37">
        <v>0.0329944</v>
      </c>
      <c r="EB37">
        <v>0.0287302</v>
      </c>
      <c r="EC37">
        <v>0.0899591</v>
      </c>
      <c r="ED37">
        <v>0.0545953</v>
      </c>
      <c r="EE37">
        <v>30741.9</v>
      </c>
      <c r="EF37">
        <v>31001.1</v>
      </c>
      <c r="EG37">
        <v>29539.1</v>
      </c>
      <c r="EH37">
        <v>29513.5</v>
      </c>
      <c r="EI37">
        <v>35639.1</v>
      </c>
      <c r="EJ37">
        <v>37102.7</v>
      </c>
      <c r="EK37">
        <v>41637.8</v>
      </c>
      <c r="EL37">
        <v>42050</v>
      </c>
      <c r="EM37">
        <v>1.93062</v>
      </c>
      <c r="EN37">
        <v>1.90167</v>
      </c>
      <c r="EO37">
        <v>0.0769272</v>
      </c>
      <c r="EP37">
        <v>0</v>
      </c>
      <c r="EQ37">
        <v>23.7631</v>
      </c>
      <c r="ER37">
        <v>999.9</v>
      </c>
      <c r="ES37">
        <v>36.9</v>
      </c>
      <c r="ET37">
        <v>31</v>
      </c>
      <c r="EU37">
        <v>18.2564</v>
      </c>
      <c r="EV37">
        <v>63.1023</v>
      </c>
      <c r="EW37">
        <v>34.1707</v>
      </c>
      <c r="EX37">
        <v>1</v>
      </c>
      <c r="EY37">
        <v>-0.168953</v>
      </c>
      <c r="EZ37">
        <v>0.282176</v>
      </c>
      <c r="FA37">
        <v>20.3362</v>
      </c>
      <c r="FB37">
        <v>5.21774</v>
      </c>
      <c r="FC37">
        <v>12.0099</v>
      </c>
      <c r="FD37">
        <v>4.9896</v>
      </c>
      <c r="FE37">
        <v>3.28848</v>
      </c>
      <c r="FF37">
        <v>9999</v>
      </c>
      <c r="FG37">
        <v>9999</v>
      </c>
      <c r="FH37">
        <v>9999</v>
      </c>
      <c r="FI37">
        <v>258</v>
      </c>
      <c r="FJ37">
        <v>1.86738</v>
      </c>
      <c r="FK37">
        <v>1.86647</v>
      </c>
      <c r="FL37">
        <v>1.86586</v>
      </c>
      <c r="FM37">
        <v>1.86584</v>
      </c>
      <c r="FN37">
        <v>1.86768</v>
      </c>
      <c r="FO37">
        <v>1.87012</v>
      </c>
      <c r="FP37">
        <v>1.86876</v>
      </c>
      <c r="FQ37">
        <v>1.87027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-2.419</v>
      </c>
      <c r="GF37">
        <v>-0.1665</v>
      </c>
      <c r="GG37">
        <v>-2.0192013485273</v>
      </c>
      <c r="GH37">
        <v>-0.003354295288503095</v>
      </c>
      <c r="GI37">
        <v>8.998442100416266E-07</v>
      </c>
      <c r="GJ37">
        <v>-2.632750781261316E-10</v>
      </c>
      <c r="GK37">
        <v>-0.1771344180573433</v>
      </c>
      <c r="GL37">
        <v>-0.01811282044437078</v>
      </c>
      <c r="GM37">
        <v>0.001479480632228601</v>
      </c>
      <c r="GN37">
        <v>-2.527498020886067E-05</v>
      </c>
      <c r="GO37">
        <v>3</v>
      </c>
      <c r="GP37">
        <v>2311</v>
      </c>
      <c r="GQ37">
        <v>1</v>
      </c>
      <c r="GR37">
        <v>23</v>
      </c>
      <c r="GS37">
        <v>7233.5</v>
      </c>
      <c r="GT37">
        <v>7233.6</v>
      </c>
      <c r="GU37">
        <v>0.356445</v>
      </c>
      <c r="GV37">
        <v>2.24609</v>
      </c>
      <c r="GW37">
        <v>1.39648</v>
      </c>
      <c r="GX37">
        <v>2.34375</v>
      </c>
      <c r="GY37">
        <v>1.49536</v>
      </c>
      <c r="GZ37">
        <v>2.46582</v>
      </c>
      <c r="HA37">
        <v>35.1747</v>
      </c>
      <c r="HB37">
        <v>24.14</v>
      </c>
      <c r="HC37">
        <v>18</v>
      </c>
      <c r="HD37">
        <v>491.584</v>
      </c>
      <c r="HE37">
        <v>430.3</v>
      </c>
      <c r="HF37">
        <v>23.3984</v>
      </c>
      <c r="HG37">
        <v>25.3384</v>
      </c>
      <c r="HH37">
        <v>29.9999</v>
      </c>
      <c r="HI37">
        <v>25.3278</v>
      </c>
      <c r="HJ37">
        <v>25.2697</v>
      </c>
      <c r="HK37">
        <v>7.14032</v>
      </c>
      <c r="HL37">
        <v>42.0653</v>
      </c>
      <c r="HM37">
        <v>13.618</v>
      </c>
      <c r="HN37">
        <v>23.3334</v>
      </c>
      <c r="HO37">
        <v>85.673</v>
      </c>
      <c r="HP37">
        <v>9.701180000000001</v>
      </c>
      <c r="HQ37">
        <v>101.056</v>
      </c>
      <c r="HR37">
        <v>100.997</v>
      </c>
    </row>
    <row r="38" spans="1:226">
      <c r="A38">
        <v>22</v>
      </c>
      <c r="B38">
        <v>1664293335.5</v>
      </c>
      <c r="C38">
        <v>105</v>
      </c>
      <c r="D38" t="s">
        <v>401</v>
      </c>
      <c r="E38" t="s">
        <v>402</v>
      </c>
      <c r="F38">
        <v>5</v>
      </c>
      <c r="G38" t="s">
        <v>353</v>
      </c>
      <c r="H38" t="s">
        <v>354</v>
      </c>
      <c r="I38">
        <v>1664293328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101.7338322409525</v>
      </c>
      <c r="AK38">
        <v>109.5344424242424</v>
      </c>
      <c r="AL38">
        <v>-2.960030216450217</v>
      </c>
      <c r="AM38">
        <v>64.56</v>
      </c>
      <c r="AN38">
        <f>(AP38 - AO38 + BO38*1E3/(8.314*(BQ38+273.15)) * AR38/BN38 * AQ38) * BN38/(100*BB38) * 1000/(1000 - AP38)</f>
        <v>0</v>
      </c>
      <c r="AO38">
        <v>9.530485698827253</v>
      </c>
      <c r="AP38">
        <v>18.28753954887216</v>
      </c>
      <c r="AQ38">
        <v>-0.0007617210812475846</v>
      </c>
      <c r="AR38">
        <v>112.0369083494045</v>
      </c>
      <c r="AS38">
        <v>33</v>
      </c>
      <c r="AT38">
        <v>7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1664293328</v>
      </c>
      <c r="BH38">
        <v>127.8894444444444</v>
      </c>
      <c r="BI38">
        <v>115.3395037037037</v>
      </c>
      <c r="BJ38">
        <v>18.29063333333333</v>
      </c>
      <c r="BK38">
        <v>9.520814074074076</v>
      </c>
      <c r="BL38">
        <v>130.3309259259259</v>
      </c>
      <c r="BM38">
        <v>18.4570037037037</v>
      </c>
      <c r="BN38">
        <v>500.0598148148148</v>
      </c>
      <c r="BO38">
        <v>91.18579629629629</v>
      </c>
      <c r="BP38">
        <v>0.09996905185185184</v>
      </c>
      <c r="BQ38">
        <v>25.71111111111111</v>
      </c>
      <c r="BR38">
        <v>25.01574814814815</v>
      </c>
      <c r="BS38">
        <v>999.9000000000001</v>
      </c>
      <c r="BT38">
        <v>0</v>
      </c>
      <c r="BU38">
        <v>0</v>
      </c>
      <c r="BV38">
        <v>9999.445925925926</v>
      </c>
      <c r="BW38">
        <v>0</v>
      </c>
      <c r="BX38">
        <v>6.688700000000001</v>
      </c>
      <c r="BY38">
        <v>12.55001481481481</v>
      </c>
      <c r="BZ38">
        <v>130.2721111111111</v>
      </c>
      <c r="CA38">
        <v>116.4472444444444</v>
      </c>
      <c r="CB38">
        <v>8.769823703703704</v>
      </c>
      <c r="CC38">
        <v>115.3395037037037</v>
      </c>
      <c r="CD38">
        <v>9.520814074074076</v>
      </c>
      <c r="CE38">
        <v>1.667847037037037</v>
      </c>
      <c r="CF38">
        <v>0.8681631481481482</v>
      </c>
      <c r="CG38">
        <v>14.60037037037037</v>
      </c>
      <c r="CH38">
        <v>4.873261111111111</v>
      </c>
      <c r="CI38">
        <v>2000.021111111111</v>
      </c>
      <c r="CJ38">
        <v>0.9799980370370371</v>
      </c>
      <c r="CK38">
        <v>0.02000200740740741</v>
      </c>
      <c r="CL38">
        <v>0</v>
      </c>
      <c r="CM38">
        <v>805.578037037037</v>
      </c>
      <c r="CN38">
        <v>5.00097</v>
      </c>
      <c r="CO38">
        <v>16043.74814814815</v>
      </c>
      <c r="CP38">
        <v>16707.74814814815</v>
      </c>
      <c r="CQ38">
        <v>38.92322222222222</v>
      </c>
      <c r="CR38">
        <v>39.187</v>
      </c>
      <c r="CS38">
        <v>38.91174074074074</v>
      </c>
      <c r="CT38">
        <v>38.82833333333333</v>
      </c>
      <c r="CU38">
        <v>39.40714814814815</v>
      </c>
      <c r="CV38">
        <v>1955.112592592593</v>
      </c>
      <c r="CW38">
        <v>39.9062962962963</v>
      </c>
      <c r="CX38">
        <v>0</v>
      </c>
      <c r="CY38">
        <v>1664293339.7</v>
      </c>
      <c r="CZ38">
        <v>0</v>
      </c>
      <c r="DA38">
        <v>0</v>
      </c>
      <c r="DB38" t="s">
        <v>356</v>
      </c>
      <c r="DC38">
        <v>1663859321.1</v>
      </c>
      <c r="DD38">
        <v>1663859315.6</v>
      </c>
      <c r="DE38">
        <v>0</v>
      </c>
      <c r="DF38">
        <v>0.196</v>
      </c>
      <c r="DG38">
        <v>-0.001</v>
      </c>
      <c r="DH38">
        <v>-5.941</v>
      </c>
      <c r="DI38">
        <v>-0.174</v>
      </c>
      <c r="DJ38">
        <v>1500</v>
      </c>
      <c r="DK38">
        <v>17</v>
      </c>
      <c r="DL38">
        <v>0.13</v>
      </c>
      <c r="DM38">
        <v>0.04</v>
      </c>
      <c r="DN38">
        <v>11.66928463414634</v>
      </c>
      <c r="DO38">
        <v>17.50760216027878</v>
      </c>
      <c r="DP38">
        <v>1.737449152174164</v>
      </c>
      <c r="DQ38">
        <v>0</v>
      </c>
      <c r="DR38">
        <v>8.804645121951221</v>
      </c>
      <c r="DS38">
        <v>-0.772029825783984</v>
      </c>
      <c r="DT38">
        <v>0.07853686079182126</v>
      </c>
      <c r="DU38">
        <v>0</v>
      </c>
      <c r="DV38">
        <v>0</v>
      </c>
      <c r="DW38">
        <v>2</v>
      </c>
      <c r="DX38" t="s">
        <v>357</v>
      </c>
      <c r="DY38">
        <v>2.9848</v>
      </c>
      <c r="DZ38">
        <v>2.71561</v>
      </c>
      <c r="EA38">
        <v>0.0292371</v>
      </c>
      <c r="EB38">
        <v>0.0243988</v>
      </c>
      <c r="EC38">
        <v>0.0899837</v>
      </c>
      <c r="ED38">
        <v>0.0549138</v>
      </c>
      <c r="EE38">
        <v>30860.2</v>
      </c>
      <c r="EF38">
        <v>31139.7</v>
      </c>
      <c r="EG38">
        <v>29538</v>
      </c>
      <c r="EH38">
        <v>29513.8</v>
      </c>
      <c r="EI38">
        <v>35636.5</v>
      </c>
      <c r="EJ38">
        <v>37090.5</v>
      </c>
      <c r="EK38">
        <v>41636</v>
      </c>
      <c r="EL38">
        <v>42050.5</v>
      </c>
      <c r="EM38">
        <v>1.93032</v>
      </c>
      <c r="EN38">
        <v>1.90178</v>
      </c>
      <c r="EO38">
        <v>0.07900600000000001</v>
      </c>
      <c r="EP38">
        <v>0</v>
      </c>
      <c r="EQ38">
        <v>23.7554</v>
      </c>
      <c r="ER38">
        <v>999.9</v>
      </c>
      <c r="ES38">
        <v>36.8</v>
      </c>
      <c r="ET38">
        <v>31</v>
      </c>
      <c r="EU38">
        <v>18.2058</v>
      </c>
      <c r="EV38">
        <v>62.7523</v>
      </c>
      <c r="EW38">
        <v>33.8181</v>
      </c>
      <c r="EX38">
        <v>1</v>
      </c>
      <c r="EY38">
        <v>-0.168364</v>
      </c>
      <c r="EZ38">
        <v>0.544257</v>
      </c>
      <c r="FA38">
        <v>20.3355</v>
      </c>
      <c r="FB38">
        <v>5.21774</v>
      </c>
      <c r="FC38">
        <v>12.0099</v>
      </c>
      <c r="FD38">
        <v>4.9896</v>
      </c>
      <c r="FE38">
        <v>3.2885</v>
      </c>
      <c r="FF38">
        <v>9999</v>
      </c>
      <c r="FG38">
        <v>9999</v>
      </c>
      <c r="FH38">
        <v>9999</v>
      </c>
      <c r="FI38">
        <v>258</v>
      </c>
      <c r="FJ38">
        <v>1.86737</v>
      </c>
      <c r="FK38">
        <v>1.86646</v>
      </c>
      <c r="FL38">
        <v>1.86587</v>
      </c>
      <c r="FM38">
        <v>1.86584</v>
      </c>
      <c r="FN38">
        <v>1.86768</v>
      </c>
      <c r="FO38">
        <v>1.87012</v>
      </c>
      <c r="FP38">
        <v>1.86875</v>
      </c>
      <c r="FQ38">
        <v>1.87027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-2.373</v>
      </c>
      <c r="GF38">
        <v>-0.1663</v>
      </c>
      <c r="GG38">
        <v>-2.0192013485273</v>
      </c>
      <c r="GH38">
        <v>-0.003354295288503095</v>
      </c>
      <c r="GI38">
        <v>8.998442100416266E-07</v>
      </c>
      <c r="GJ38">
        <v>-2.632750781261316E-10</v>
      </c>
      <c r="GK38">
        <v>-0.1771344180573433</v>
      </c>
      <c r="GL38">
        <v>-0.01811282044437078</v>
      </c>
      <c r="GM38">
        <v>0.001479480632228601</v>
      </c>
      <c r="GN38">
        <v>-2.527498020886067E-05</v>
      </c>
      <c r="GO38">
        <v>3</v>
      </c>
      <c r="GP38">
        <v>2311</v>
      </c>
      <c r="GQ38">
        <v>1</v>
      </c>
      <c r="GR38">
        <v>23</v>
      </c>
      <c r="GS38">
        <v>7233.6</v>
      </c>
      <c r="GT38">
        <v>7233.7</v>
      </c>
      <c r="GU38">
        <v>0.324707</v>
      </c>
      <c r="GV38">
        <v>2.28149</v>
      </c>
      <c r="GW38">
        <v>1.39648</v>
      </c>
      <c r="GX38">
        <v>2.34253</v>
      </c>
      <c r="GY38">
        <v>1.49536</v>
      </c>
      <c r="GZ38">
        <v>2.43652</v>
      </c>
      <c r="HA38">
        <v>35.1978</v>
      </c>
      <c r="HB38">
        <v>24.14</v>
      </c>
      <c r="HC38">
        <v>18</v>
      </c>
      <c r="HD38">
        <v>491.41</v>
      </c>
      <c r="HE38">
        <v>430.36</v>
      </c>
      <c r="HF38">
        <v>23.3937</v>
      </c>
      <c r="HG38">
        <v>25.3405</v>
      </c>
      <c r="HH38">
        <v>30.0004</v>
      </c>
      <c r="HI38">
        <v>25.3293</v>
      </c>
      <c r="HJ38">
        <v>25.2697</v>
      </c>
      <c r="HK38">
        <v>6.38193</v>
      </c>
      <c r="HL38">
        <v>41.779</v>
      </c>
      <c r="HM38">
        <v>13.2359</v>
      </c>
      <c r="HN38">
        <v>23.3005</v>
      </c>
      <c r="HO38">
        <v>65.6058</v>
      </c>
      <c r="HP38">
        <v>9.740589999999999</v>
      </c>
      <c r="HQ38">
        <v>101.052</v>
      </c>
      <c r="HR38">
        <v>100.998</v>
      </c>
    </row>
    <row r="39" spans="1:226">
      <c r="A39">
        <v>23</v>
      </c>
      <c r="B39">
        <v>1664293340.5</v>
      </c>
      <c r="C39">
        <v>110</v>
      </c>
      <c r="D39" t="s">
        <v>403</v>
      </c>
      <c r="E39" t="s">
        <v>404</v>
      </c>
      <c r="F39">
        <v>5</v>
      </c>
      <c r="G39" t="s">
        <v>353</v>
      </c>
      <c r="H39" t="s">
        <v>354</v>
      </c>
      <c r="I39">
        <v>1664293332.714286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85.01215356761905</v>
      </c>
      <c r="AK39">
        <v>94.58707696969698</v>
      </c>
      <c r="AL39">
        <v>-2.988184848484849</v>
      </c>
      <c r="AM39">
        <v>64.56</v>
      </c>
      <c r="AN39">
        <f>(AP39 - AO39 + BO39*1E3/(8.314*(BQ39+273.15)) * AR39/BN39 * AQ39) * BN39/(100*BB39) * 1000/(1000 - AP39)</f>
        <v>0</v>
      </c>
      <c r="AO39">
        <v>9.617780784968232</v>
      </c>
      <c r="AP39">
        <v>18.29122270676691</v>
      </c>
      <c r="AQ39">
        <v>0.0003455649492091486</v>
      </c>
      <c r="AR39">
        <v>112.0369083494045</v>
      </c>
      <c r="AS39">
        <v>33</v>
      </c>
      <c r="AT39">
        <v>7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1664293332.714286</v>
      </c>
      <c r="BH39">
        <v>114.1204642857143</v>
      </c>
      <c r="BI39">
        <v>100.0387035714286</v>
      </c>
      <c r="BJ39">
        <v>18.28812142857143</v>
      </c>
      <c r="BK39">
        <v>9.578494642857143</v>
      </c>
      <c r="BL39">
        <v>116.5185464285714</v>
      </c>
      <c r="BM39">
        <v>18.45451785714286</v>
      </c>
      <c r="BN39">
        <v>500.0558214285715</v>
      </c>
      <c r="BO39">
        <v>91.18540714285713</v>
      </c>
      <c r="BP39">
        <v>0.09999236428571427</v>
      </c>
      <c r="BQ39">
        <v>25.72043214285714</v>
      </c>
      <c r="BR39">
        <v>25.03930714285714</v>
      </c>
      <c r="BS39">
        <v>999.9000000000002</v>
      </c>
      <c r="BT39">
        <v>0</v>
      </c>
      <c r="BU39">
        <v>0</v>
      </c>
      <c r="BV39">
        <v>9996.00607142857</v>
      </c>
      <c r="BW39">
        <v>0</v>
      </c>
      <c r="BX39">
        <v>6.688700000000002</v>
      </c>
      <c r="BY39">
        <v>14.08184285714286</v>
      </c>
      <c r="BZ39">
        <v>116.2462892857143</v>
      </c>
      <c r="CA39">
        <v>101.0053321428571</v>
      </c>
      <c r="CB39">
        <v>8.709632142857142</v>
      </c>
      <c r="CC39">
        <v>100.0387035714286</v>
      </c>
      <c r="CD39">
        <v>9.578494642857143</v>
      </c>
      <c r="CE39">
        <v>1.667610357142857</v>
      </c>
      <c r="CF39">
        <v>0.8734191071428572</v>
      </c>
      <c r="CG39">
        <v>14.59817857142857</v>
      </c>
      <c r="CH39">
        <v>4.959835357142857</v>
      </c>
      <c r="CI39">
        <v>2000.019642857142</v>
      </c>
      <c r="CJ39">
        <v>0.9800020714285715</v>
      </c>
      <c r="CK39">
        <v>0.01999817142857143</v>
      </c>
      <c r="CL39">
        <v>0</v>
      </c>
      <c r="CM39">
        <v>805.068714285714</v>
      </c>
      <c r="CN39">
        <v>5.00097</v>
      </c>
      <c r="CO39">
        <v>16032.96071428571</v>
      </c>
      <c r="CP39">
        <v>16707.76071428571</v>
      </c>
      <c r="CQ39">
        <v>38.90378571428572</v>
      </c>
      <c r="CR39">
        <v>39.16928571428571</v>
      </c>
      <c r="CS39">
        <v>38.89271428571429</v>
      </c>
      <c r="CT39">
        <v>38.8165</v>
      </c>
      <c r="CU39">
        <v>39.38828571428571</v>
      </c>
      <c r="CV39">
        <v>1955.118928571428</v>
      </c>
      <c r="CW39">
        <v>39.90071428571429</v>
      </c>
      <c r="CX39">
        <v>0</v>
      </c>
      <c r="CY39">
        <v>1664293344.5</v>
      </c>
      <c r="CZ39">
        <v>0</v>
      </c>
      <c r="DA39">
        <v>0</v>
      </c>
      <c r="DB39" t="s">
        <v>356</v>
      </c>
      <c r="DC39">
        <v>1663859321.1</v>
      </c>
      <c r="DD39">
        <v>1663859315.6</v>
      </c>
      <c r="DE39">
        <v>0</v>
      </c>
      <c r="DF39">
        <v>0.196</v>
      </c>
      <c r="DG39">
        <v>-0.001</v>
      </c>
      <c r="DH39">
        <v>-5.941</v>
      </c>
      <c r="DI39">
        <v>-0.174</v>
      </c>
      <c r="DJ39">
        <v>1500</v>
      </c>
      <c r="DK39">
        <v>17</v>
      </c>
      <c r="DL39">
        <v>0.13</v>
      </c>
      <c r="DM39">
        <v>0.04</v>
      </c>
      <c r="DN39">
        <v>13.1913275</v>
      </c>
      <c r="DO39">
        <v>19.36651744840525</v>
      </c>
      <c r="DP39">
        <v>1.881893027643641</v>
      </c>
      <c r="DQ39">
        <v>0</v>
      </c>
      <c r="DR39">
        <v>8.750311</v>
      </c>
      <c r="DS39">
        <v>-0.8213155722326532</v>
      </c>
      <c r="DT39">
        <v>0.08046624297803402</v>
      </c>
      <c r="DU39">
        <v>0</v>
      </c>
      <c r="DV39">
        <v>0</v>
      </c>
      <c r="DW39">
        <v>2</v>
      </c>
      <c r="DX39" t="s">
        <v>357</v>
      </c>
      <c r="DY39">
        <v>2.98469</v>
      </c>
      <c r="DZ39">
        <v>2.71562</v>
      </c>
      <c r="EA39">
        <v>0.0253739</v>
      </c>
      <c r="EB39">
        <v>0.0200081</v>
      </c>
      <c r="EC39">
        <v>0.0899856</v>
      </c>
      <c r="ED39">
        <v>0.0551019</v>
      </c>
      <c r="EE39">
        <v>30983.1</v>
      </c>
      <c r="EF39">
        <v>31279.4</v>
      </c>
      <c r="EG39">
        <v>29538</v>
      </c>
      <c r="EH39">
        <v>29513.3</v>
      </c>
      <c r="EI39">
        <v>35636.6</v>
      </c>
      <c r="EJ39">
        <v>37082.4</v>
      </c>
      <c r="EK39">
        <v>41636.4</v>
      </c>
      <c r="EL39">
        <v>42049.8</v>
      </c>
      <c r="EM39">
        <v>1.93037</v>
      </c>
      <c r="EN39">
        <v>1.9018</v>
      </c>
      <c r="EO39">
        <v>0.08013099999999999</v>
      </c>
      <c r="EP39">
        <v>0</v>
      </c>
      <c r="EQ39">
        <v>23.7492</v>
      </c>
      <c r="ER39">
        <v>999.9</v>
      </c>
      <c r="ES39">
        <v>36.8</v>
      </c>
      <c r="ET39">
        <v>31</v>
      </c>
      <c r="EU39">
        <v>18.2073</v>
      </c>
      <c r="EV39">
        <v>62.7623</v>
      </c>
      <c r="EW39">
        <v>33.742</v>
      </c>
      <c r="EX39">
        <v>1</v>
      </c>
      <c r="EY39">
        <v>-0.168481</v>
      </c>
      <c r="EZ39">
        <v>0.7843</v>
      </c>
      <c r="FA39">
        <v>20.3345</v>
      </c>
      <c r="FB39">
        <v>5.21834</v>
      </c>
      <c r="FC39">
        <v>12.0099</v>
      </c>
      <c r="FD39">
        <v>4.98935</v>
      </c>
      <c r="FE39">
        <v>3.28858</v>
      </c>
      <c r="FF39">
        <v>9999</v>
      </c>
      <c r="FG39">
        <v>9999</v>
      </c>
      <c r="FH39">
        <v>9999</v>
      </c>
      <c r="FI39">
        <v>258</v>
      </c>
      <c r="FJ39">
        <v>1.86737</v>
      </c>
      <c r="FK39">
        <v>1.86647</v>
      </c>
      <c r="FL39">
        <v>1.86585</v>
      </c>
      <c r="FM39">
        <v>1.86584</v>
      </c>
      <c r="FN39">
        <v>1.86768</v>
      </c>
      <c r="FO39">
        <v>1.87012</v>
      </c>
      <c r="FP39">
        <v>1.86876</v>
      </c>
      <c r="FQ39">
        <v>1.87027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-2.326</v>
      </c>
      <c r="GF39">
        <v>-0.1664</v>
      </c>
      <c r="GG39">
        <v>-2.0192013485273</v>
      </c>
      <c r="GH39">
        <v>-0.003354295288503095</v>
      </c>
      <c r="GI39">
        <v>8.998442100416266E-07</v>
      </c>
      <c r="GJ39">
        <v>-2.632750781261316E-10</v>
      </c>
      <c r="GK39">
        <v>-0.1771344180573433</v>
      </c>
      <c r="GL39">
        <v>-0.01811282044437078</v>
      </c>
      <c r="GM39">
        <v>0.001479480632228601</v>
      </c>
      <c r="GN39">
        <v>-2.527498020886067E-05</v>
      </c>
      <c r="GO39">
        <v>3</v>
      </c>
      <c r="GP39">
        <v>2311</v>
      </c>
      <c r="GQ39">
        <v>1</v>
      </c>
      <c r="GR39">
        <v>23</v>
      </c>
      <c r="GS39">
        <v>7233.7</v>
      </c>
      <c r="GT39">
        <v>7233.7</v>
      </c>
      <c r="GU39">
        <v>0.283203</v>
      </c>
      <c r="GV39">
        <v>2.26196</v>
      </c>
      <c r="GW39">
        <v>1.39648</v>
      </c>
      <c r="GX39">
        <v>2.34375</v>
      </c>
      <c r="GY39">
        <v>1.49536</v>
      </c>
      <c r="GZ39">
        <v>2.39258</v>
      </c>
      <c r="HA39">
        <v>35.1978</v>
      </c>
      <c r="HB39">
        <v>24.14</v>
      </c>
      <c r="HC39">
        <v>18</v>
      </c>
      <c r="HD39">
        <v>491.447</v>
      </c>
      <c r="HE39">
        <v>430.374</v>
      </c>
      <c r="HF39">
        <v>23.3366</v>
      </c>
      <c r="HG39">
        <v>25.3405</v>
      </c>
      <c r="HH39">
        <v>30.0002</v>
      </c>
      <c r="HI39">
        <v>25.3299</v>
      </c>
      <c r="HJ39">
        <v>25.2697</v>
      </c>
      <c r="HK39">
        <v>5.67798</v>
      </c>
      <c r="HL39">
        <v>41.4812</v>
      </c>
      <c r="HM39">
        <v>13.2359</v>
      </c>
      <c r="HN39">
        <v>23.2408</v>
      </c>
      <c r="HO39">
        <v>52.2457</v>
      </c>
      <c r="HP39">
        <v>9.79156</v>
      </c>
      <c r="HQ39">
        <v>101.053</v>
      </c>
      <c r="HR39">
        <v>100.997</v>
      </c>
    </row>
    <row r="40" spans="1:226">
      <c r="A40">
        <v>24</v>
      </c>
      <c r="B40">
        <v>1664293345.5</v>
      </c>
      <c r="C40">
        <v>115</v>
      </c>
      <c r="D40" t="s">
        <v>405</v>
      </c>
      <c r="E40" t="s">
        <v>406</v>
      </c>
      <c r="F40">
        <v>5</v>
      </c>
      <c r="G40" t="s">
        <v>353</v>
      </c>
      <c r="H40" t="s">
        <v>354</v>
      </c>
      <c r="I40">
        <v>1664293338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67.96658126952383</v>
      </c>
      <c r="AK40">
        <v>79.43853757575755</v>
      </c>
      <c r="AL40">
        <v>-3.038140640692655</v>
      </c>
      <c r="AM40">
        <v>64.56</v>
      </c>
      <c r="AN40">
        <f>(AP40 - AO40 + BO40*1E3/(8.314*(BQ40+273.15)) * AR40/BN40 * AQ40) * BN40/(100*BB40) * 1000/(1000 - AP40)</f>
        <v>0</v>
      </c>
      <c r="AO40">
        <v>9.654795029202006</v>
      </c>
      <c r="AP40">
        <v>18.28926421052631</v>
      </c>
      <c r="AQ40">
        <v>-2.053891092674764E-06</v>
      </c>
      <c r="AR40">
        <v>112.0369083494045</v>
      </c>
      <c r="AS40">
        <v>33</v>
      </c>
      <c r="AT40">
        <v>7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1664293338</v>
      </c>
      <c r="BH40">
        <v>98.67596666666667</v>
      </c>
      <c r="BI40">
        <v>82.51685925925925</v>
      </c>
      <c r="BJ40">
        <v>18.28816296296296</v>
      </c>
      <c r="BK40">
        <v>9.645167037037037</v>
      </c>
      <c r="BL40">
        <v>101.0250148148148</v>
      </c>
      <c r="BM40">
        <v>18.45455555555555</v>
      </c>
      <c r="BN40">
        <v>500.0572962962963</v>
      </c>
      <c r="BO40">
        <v>91.18544074074073</v>
      </c>
      <c r="BP40">
        <v>0.1000185814814815</v>
      </c>
      <c r="BQ40">
        <v>25.7215074074074</v>
      </c>
      <c r="BR40">
        <v>25.05664814814815</v>
      </c>
      <c r="BS40">
        <v>999.9000000000001</v>
      </c>
      <c r="BT40">
        <v>0</v>
      </c>
      <c r="BU40">
        <v>0</v>
      </c>
      <c r="BV40">
        <v>9998.68037037037</v>
      </c>
      <c r="BW40">
        <v>0</v>
      </c>
      <c r="BX40">
        <v>6.688700000000001</v>
      </c>
      <c r="BY40">
        <v>16.15915185185185</v>
      </c>
      <c r="BZ40">
        <v>100.514162962963</v>
      </c>
      <c r="CA40">
        <v>83.31985925925926</v>
      </c>
      <c r="CB40">
        <v>8.642996666666667</v>
      </c>
      <c r="CC40">
        <v>82.51685925925925</v>
      </c>
      <c r="CD40">
        <v>9.645167037037037</v>
      </c>
      <c r="CE40">
        <v>1.667614444444445</v>
      </c>
      <c r="CF40">
        <v>0.879498962962963</v>
      </c>
      <c r="CG40">
        <v>14.59821481481482</v>
      </c>
      <c r="CH40">
        <v>5.059452222222222</v>
      </c>
      <c r="CI40">
        <v>2000.017037037037</v>
      </c>
      <c r="CJ40">
        <v>0.9800075555555557</v>
      </c>
      <c r="CK40">
        <v>0.01999292962962963</v>
      </c>
      <c r="CL40">
        <v>0</v>
      </c>
      <c r="CM40">
        <v>805.1679629629631</v>
      </c>
      <c r="CN40">
        <v>5.00097</v>
      </c>
      <c r="CO40">
        <v>16032.23333333333</v>
      </c>
      <c r="CP40">
        <v>16707.76666666667</v>
      </c>
      <c r="CQ40">
        <v>38.88188888888889</v>
      </c>
      <c r="CR40">
        <v>39.14796296296296</v>
      </c>
      <c r="CS40">
        <v>38.875</v>
      </c>
      <c r="CT40">
        <v>38.8074074074074</v>
      </c>
      <c r="CU40">
        <v>39.36566666666667</v>
      </c>
      <c r="CV40">
        <v>1955.127037037037</v>
      </c>
      <c r="CW40">
        <v>39.89000000000001</v>
      </c>
      <c r="CX40">
        <v>0</v>
      </c>
      <c r="CY40">
        <v>1664293349.3</v>
      </c>
      <c r="CZ40">
        <v>0</v>
      </c>
      <c r="DA40">
        <v>0</v>
      </c>
      <c r="DB40" t="s">
        <v>356</v>
      </c>
      <c r="DC40">
        <v>1663859321.1</v>
      </c>
      <c r="DD40">
        <v>1663859315.6</v>
      </c>
      <c r="DE40">
        <v>0</v>
      </c>
      <c r="DF40">
        <v>0.196</v>
      </c>
      <c r="DG40">
        <v>-0.001</v>
      </c>
      <c r="DH40">
        <v>-5.941</v>
      </c>
      <c r="DI40">
        <v>-0.174</v>
      </c>
      <c r="DJ40">
        <v>1500</v>
      </c>
      <c r="DK40">
        <v>17</v>
      </c>
      <c r="DL40">
        <v>0.13</v>
      </c>
      <c r="DM40">
        <v>0.04</v>
      </c>
      <c r="DN40">
        <v>14.64911463414634</v>
      </c>
      <c r="DO40">
        <v>22.63630662020907</v>
      </c>
      <c r="DP40">
        <v>2.240746665468953</v>
      </c>
      <c r="DQ40">
        <v>0</v>
      </c>
      <c r="DR40">
        <v>8.694864634146342</v>
      </c>
      <c r="DS40">
        <v>-0.7206273867595668</v>
      </c>
      <c r="DT40">
        <v>0.07239390720548176</v>
      </c>
      <c r="DU40">
        <v>0</v>
      </c>
      <c r="DV40">
        <v>0</v>
      </c>
      <c r="DW40">
        <v>2</v>
      </c>
      <c r="DX40" t="s">
        <v>357</v>
      </c>
      <c r="DY40">
        <v>2.98461</v>
      </c>
      <c r="DZ40">
        <v>2.71555</v>
      </c>
      <c r="EA40">
        <v>0.0214048</v>
      </c>
      <c r="EB40">
        <v>0.0154745</v>
      </c>
      <c r="EC40">
        <v>0.0899862</v>
      </c>
      <c r="ED40">
        <v>0.0553482</v>
      </c>
      <c r="EE40">
        <v>31109</v>
      </c>
      <c r="EF40">
        <v>31424.8</v>
      </c>
      <c r="EG40">
        <v>29537.8</v>
      </c>
      <c r="EH40">
        <v>29514</v>
      </c>
      <c r="EI40">
        <v>35636.1</v>
      </c>
      <c r="EJ40">
        <v>37073.2</v>
      </c>
      <c r="EK40">
        <v>41635.8</v>
      </c>
      <c r="EL40">
        <v>42050.5</v>
      </c>
      <c r="EM40">
        <v>1.9303</v>
      </c>
      <c r="EN40">
        <v>1.90145</v>
      </c>
      <c r="EO40">
        <v>0.0811741</v>
      </c>
      <c r="EP40">
        <v>0</v>
      </c>
      <c r="EQ40">
        <v>23.7437</v>
      </c>
      <c r="ER40">
        <v>999.9</v>
      </c>
      <c r="ES40">
        <v>36.7</v>
      </c>
      <c r="ET40">
        <v>31</v>
      </c>
      <c r="EU40">
        <v>18.1559</v>
      </c>
      <c r="EV40">
        <v>62.5023</v>
      </c>
      <c r="EW40">
        <v>34.347</v>
      </c>
      <c r="EX40">
        <v>1</v>
      </c>
      <c r="EY40">
        <v>-0.167477</v>
      </c>
      <c r="EZ40">
        <v>0.933824</v>
      </c>
      <c r="FA40">
        <v>20.3335</v>
      </c>
      <c r="FB40">
        <v>5.21759</v>
      </c>
      <c r="FC40">
        <v>12.0099</v>
      </c>
      <c r="FD40">
        <v>4.9899</v>
      </c>
      <c r="FE40">
        <v>3.28842</v>
      </c>
      <c r="FF40">
        <v>9999</v>
      </c>
      <c r="FG40">
        <v>9999</v>
      </c>
      <c r="FH40">
        <v>9999</v>
      </c>
      <c r="FI40">
        <v>258</v>
      </c>
      <c r="FJ40">
        <v>1.86739</v>
      </c>
      <c r="FK40">
        <v>1.86647</v>
      </c>
      <c r="FL40">
        <v>1.8659</v>
      </c>
      <c r="FM40">
        <v>1.86584</v>
      </c>
      <c r="FN40">
        <v>1.86768</v>
      </c>
      <c r="FO40">
        <v>1.87013</v>
      </c>
      <c r="FP40">
        <v>1.86876</v>
      </c>
      <c r="FQ40">
        <v>1.87027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-2.278</v>
      </c>
      <c r="GF40">
        <v>-0.1664</v>
      </c>
      <c r="GG40">
        <v>-2.0192013485273</v>
      </c>
      <c r="GH40">
        <v>-0.003354295288503095</v>
      </c>
      <c r="GI40">
        <v>8.998442100416266E-07</v>
      </c>
      <c r="GJ40">
        <v>-2.632750781261316E-10</v>
      </c>
      <c r="GK40">
        <v>-0.1771344180573433</v>
      </c>
      <c r="GL40">
        <v>-0.01811282044437078</v>
      </c>
      <c r="GM40">
        <v>0.001479480632228601</v>
      </c>
      <c r="GN40">
        <v>-2.527498020886067E-05</v>
      </c>
      <c r="GO40">
        <v>3</v>
      </c>
      <c r="GP40">
        <v>2311</v>
      </c>
      <c r="GQ40">
        <v>1</v>
      </c>
      <c r="GR40">
        <v>23</v>
      </c>
      <c r="GS40">
        <v>7233.7</v>
      </c>
      <c r="GT40">
        <v>7233.8</v>
      </c>
      <c r="GU40">
        <v>0.245361</v>
      </c>
      <c r="GV40">
        <v>2.26929</v>
      </c>
      <c r="GW40">
        <v>1.39648</v>
      </c>
      <c r="GX40">
        <v>2.34253</v>
      </c>
      <c r="GY40">
        <v>1.49536</v>
      </c>
      <c r="GZ40">
        <v>2.39868</v>
      </c>
      <c r="HA40">
        <v>35.1978</v>
      </c>
      <c r="HB40">
        <v>24.1313</v>
      </c>
      <c r="HC40">
        <v>18</v>
      </c>
      <c r="HD40">
        <v>491.4</v>
      </c>
      <c r="HE40">
        <v>430.17</v>
      </c>
      <c r="HF40">
        <v>23.2561</v>
      </c>
      <c r="HG40">
        <v>25.341</v>
      </c>
      <c r="HH40">
        <v>30.0006</v>
      </c>
      <c r="HI40">
        <v>25.3299</v>
      </c>
      <c r="HJ40">
        <v>25.27</v>
      </c>
      <c r="HK40">
        <v>4.91282</v>
      </c>
      <c r="HL40">
        <v>41.1804</v>
      </c>
      <c r="HM40">
        <v>12.8636</v>
      </c>
      <c r="HN40">
        <v>23.1752</v>
      </c>
      <c r="HO40">
        <v>31.8844</v>
      </c>
      <c r="HP40">
        <v>9.8424</v>
      </c>
      <c r="HQ40">
        <v>101.052</v>
      </c>
      <c r="HR40">
        <v>100.999</v>
      </c>
    </row>
    <row r="41" spans="1:226">
      <c r="A41">
        <v>25</v>
      </c>
      <c r="B41">
        <v>1664293442.5</v>
      </c>
      <c r="C41">
        <v>212</v>
      </c>
      <c r="D41" t="s">
        <v>407</v>
      </c>
      <c r="E41" t="s">
        <v>408</v>
      </c>
      <c r="F41">
        <v>5</v>
      </c>
      <c r="G41" t="s">
        <v>353</v>
      </c>
      <c r="H41" t="s">
        <v>354</v>
      </c>
      <c r="I41">
        <v>1664293434.5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424.5000454190476</v>
      </c>
      <c r="AK41">
        <v>394.0171393939393</v>
      </c>
      <c r="AL41">
        <v>-0.005792692640725695</v>
      </c>
      <c r="AM41">
        <v>64.56</v>
      </c>
      <c r="AN41">
        <f>(AP41 - AO41 + BO41*1E3/(8.314*(BQ41+273.15)) * AR41/BN41 * AQ41) * BN41/(100*BB41) * 1000/(1000 - AP41)</f>
        <v>0</v>
      </c>
      <c r="AO41">
        <v>10.76303346421607</v>
      </c>
      <c r="AP41">
        <v>18.29635879699248</v>
      </c>
      <c r="AQ41">
        <v>-0.0004946777070688954</v>
      </c>
      <c r="AR41">
        <v>112.0369083494045</v>
      </c>
      <c r="AS41">
        <v>34</v>
      </c>
      <c r="AT41">
        <v>7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1664293434.5</v>
      </c>
      <c r="BH41">
        <v>386.7827096774194</v>
      </c>
      <c r="BI41">
        <v>419.9472258064517</v>
      </c>
      <c r="BJ41">
        <v>18.28529032258064</v>
      </c>
      <c r="BK41">
        <v>10.74232903225806</v>
      </c>
      <c r="BL41">
        <v>389.988806451613</v>
      </c>
      <c r="BM41">
        <v>18.4517</v>
      </c>
      <c r="BN41">
        <v>500.0575161290323</v>
      </c>
      <c r="BO41">
        <v>91.18507419354839</v>
      </c>
      <c r="BP41">
        <v>0.09996343548387096</v>
      </c>
      <c r="BQ41">
        <v>25.5536870967742</v>
      </c>
      <c r="BR41">
        <v>25.02919354838709</v>
      </c>
      <c r="BS41">
        <v>999.9000000000003</v>
      </c>
      <c r="BT41">
        <v>0</v>
      </c>
      <c r="BU41">
        <v>0</v>
      </c>
      <c r="BV41">
        <v>9999.672580645161</v>
      </c>
      <c r="BW41">
        <v>0</v>
      </c>
      <c r="BX41">
        <v>6.7449</v>
      </c>
      <c r="BY41">
        <v>-33.16443548387097</v>
      </c>
      <c r="BZ41">
        <v>393.9869032258065</v>
      </c>
      <c r="CA41">
        <v>424.5073870967741</v>
      </c>
      <c r="CB41">
        <v>7.542963548387096</v>
      </c>
      <c r="CC41">
        <v>419.9472258064517</v>
      </c>
      <c r="CD41">
        <v>10.74232903225806</v>
      </c>
      <c r="CE41">
        <v>1.667345161290323</v>
      </c>
      <c r="CF41">
        <v>0.9795396774193549</v>
      </c>
      <c r="CG41">
        <v>14.5957064516129</v>
      </c>
      <c r="CH41">
        <v>6.615330322580646</v>
      </c>
      <c r="CI41">
        <v>1999.993225806452</v>
      </c>
      <c r="CJ41">
        <v>0.9800027741935481</v>
      </c>
      <c r="CK41">
        <v>0.0199976258064516</v>
      </c>
      <c r="CL41">
        <v>0</v>
      </c>
      <c r="CM41">
        <v>830.7980000000001</v>
      </c>
      <c r="CN41">
        <v>5.000969999999999</v>
      </c>
      <c r="CO41">
        <v>16540.29032258064</v>
      </c>
      <c r="CP41">
        <v>16707.53870967741</v>
      </c>
      <c r="CQ41">
        <v>38.51</v>
      </c>
      <c r="CR41">
        <v>38.93699999999998</v>
      </c>
      <c r="CS41">
        <v>38.504</v>
      </c>
      <c r="CT41">
        <v>38.56199999999998</v>
      </c>
      <c r="CU41">
        <v>39.004</v>
      </c>
      <c r="CV41">
        <v>1955.099032258064</v>
      </c>
      <c r="CW41">
        <v>39.89387096774195</v>
      </c>
      <c r="CX41">
        <v>0</v>
      </c>
      <c r="CY41">
        <v>1664293446.5</v>
      </c>
      <c r="CZ41">
        <v>0</v>
      </c>
      <c r="DA41">
        <v>0</v>
      </c>
      <c r="DB41" t="s">
        <v>356</v>
      </c>
      <c r="DC41">
        <v>1663859321.1</v>
      </c>
      <c r="DD41">
        <v>1663859315.6</v>
      </c>
      <c r="DE41">
        <v>0</v>
      </c>
      <c r="DF41">
        <v>0.196</v>
      </c>
      <c r="DG41">
        <v>-0.001</v>
      </c>
      <c r="DH41">
        <v>-5.941</v>
      </c>
      <c r="DI41">
        <v>-0.174</v>
      </c>
      <c r="DJ41">
        <v>1500</v>
      </c>
      <c r="DK41">
        <v>17</v>
      </c>
      <c r="DL41">
        <v>0.13</v>
      </c>
      <c r="DM41">
        <v>0.04</v>
      </c>
      <c r="DN41">
        <v>-33.1715375</v>
      </c>
      <c r="DO41">
        <v>0.4588266416510228</v>
      </c>
      <c r="DP41">
        <v>0.07026750916141838</v>
      </c>
      <c r="DQ41">
        <v>0</v>
      </c>
      <c r="DR41">
        <v>7.569265999999999</v>
      </c>
      <c r="DS41">
        <v>-0.6519147467166804</v>
      </c>
      <c r="DT41">
        <v>0.06631140029436869</v>
      </c>
      <c r="DU41">
        <v>0</v>
      </c>
      <c r="DV41">
        <v>0</v>
      </c>
      <c r="DW41">
        <v>2</v>
      </c>
      <c r="DX41" t="s">
        <v>357</v>
      </c>
      <c r="DY41">
        <v>2.98461</v>
      </c>
      <c r="DZ41">
        <v>2.71542</v>
      </c>
      <c r="EA41">
        <v>0.0901836</v>
      </c>
      <c r="EB41">
        <v>0.0944629</v>
      </c>
      <c r="EC41">
        <v>0.0900089</v>
      </c>
      <c r="ED41">
        <v>0.0601725</v>
      </c>
      <c r="EE41">
        <v>28922.4</v>
      </c>
      <c r="EF41">
        <v>28902.7</v>
      </c>
      <c r="EG41">
        <v>29537.5</v>
      </c>
      <c r="EH41">
        <v>29512.9</v>
      </c>
      <c r="EI41">
        <v>35636.4</v>
      </c>
      <c r="EJ41">
        <v>36883.5</v>
      </c>
      <c r="EK41">
        <v>41635.9</v>
      </c>
      <c r="EL41">
        <v>42049.8</v>
      </c>
      <c r="EM41">
        <v>1.92905</v>
      </c>
      <c r="EN41">
        <v>1.90595</v>
      </c>
      <c r="EO41">
        <v>0.085108</v>
      </c>
      <c r="EP41">
        <v>0</v>
      </c>
      <c r="EQ41">
        <v>23.6341</v>
      </c>
      <c r="ER41">
        <v>999.9</v>
      </c>
      <c r="ES41">
        <v>35.3</v>
      </c>
      <c r="ET41">
        <v>31.1</v>
      </c>
      <c r="EU41">
        <v>17.564</v>
      </c>
      <c r="EV41">
        <v>62.7623</v>
      </c>
      <c r="EW41">
        <v>33.6619</v>
      </c>
      <c r="EX41">
        <v>1</v>
      </c>
      <c r="EY41">
        <v>-0.166969</v>
      </c>
      <c r="EZ41">
        <v>0.943227</v>
      </c>
      <c r="FA41">
        <v>20.3341</v>
      </c>
      <c r="FB41">
        <v>5.22223</v>
      </c>
      <c r="FC41">
        <v>12.0099</v>
      </c>
      <c r="FD41">
        <v>4.99085</v>
      </c>
      <c r="FE41">
        <v>3.2891</v>
      </c>
      <c r="FF41">
        <v>9999</v>
      </c>
      <c r="FG41">
        <v>9999</v>
      </c>
      <c r="FH41">
        <v>9999</v>
      </c>
      <c r="FI41">
        <v>258.1</v>
      </c>
      <c r="FJ41">
        <v>1.86738</v>
      </c>
      <c r="FK41">
        <v>1.86647</v>
      </c>
      <c r="FL41">
        <v>1.86584</v>
      </c>
      <c r="FM41">
        <v>1.86584</v>
      </c>
      <c r="FN41">
        <v>1.86768</v>
      </c>
      <c r="FO41">
        <v>1.87013</v>
      </c>
      <c r="FP41">
        <v>1.86877</v>
      </c>
      <c r="FQ41">
        <v>1.87027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-3.206</v>
      </c>
      <c r="GF41">
        <v>-0.1663</v>
      </c>
      <c r="GG41">
        <v>-2.0192013485273</v>
      </c>
      <c r="GH41">
        <v>-0.003354295288503095</v>
      </c>
      <c r="GI41">
        <v>8.998442100416266E-07</v>
      </c>
      <c r="GJ41">
        <v>-2.632750781261316E-10</v>
      </c>
      <c r="GK41">
        <v>-0.1771344180573433</v>
      </c>
      <c r="GL41">
        <v>-0.01811282044437078</v>
      </c>
      <c r="GM41">
        <v>0.001479480632228601</v>
      </c>
      <c r="GN41">
        <v>-2.527498020886067E-05</v>
      </c>
      <c r="GO41">
        <v>3</v>
      </c>
      <c r="GP41">
        <v>2311</v>
      </c>
      <c r="GQ41">
        <v>1</v>
      </c>
      <c r="GR41">
        <v>23</v>
      </c>
      <c r="GS41">
        <v>7235.4</v>
      </c>
      <c r="GT41">
        <v>7235.4</v>
      </c>
      <c r="GU41">
        <v>1.0437</v>
      </c>
      <c r="GV41">
        <v>2.22412</v>
      </c>
      <c r="GW41">
        <v>1.39648</v>
      </c>
      <c r="GX41">
        <v>2.34375</v>
      </c>
      <c r="GY41">
        <v>1.49536</v>
      </c>
      <c r="GZ41">
        <v>2.4646</v>
      </c>
      <c r="HA41">
        <v>35.1747</v>
      </c>
      <c r="HB41">
        <v>24.14</v>
      </c>
      <c r="HC41">
        <v>18</v>
      </c>
      <c r="HD41">
        <v>490.678</v>
      </c>
      <c r="HE41">
        <v>432.896</v>
      </c>
      <c r="HF41">
        <v>22.8231</v>
      </c>
      <c r="HG41">
        <v>25.3417</v>
      </c>
      <c r="HH41">
        <v>30.0001</v>
      </c>
      <c r="HI41">
        <v>25.3363</v>
      </c>
      <c r="HJ41">
        <v>25.2781</v>
      </c>
      <c r="HK41">
        <v>20.9108</v>
      </c>
      <c r="HL41">
        <v>33.4338</v>
      </c>
      <c r="HM41">
        <v>9.82499</v>
      </c>
      <c r="HN41">
        <v>22.8172</v>
      </c>
      <c r="HO41">
        <v>426.666</v>
      </c>
      <c r="HP41">
        <v>10.9698</v>
      </c>
      <c r="HQ41">
        <v>101.051</v>
      </c>
      <c r="HR41">
        <v>100.996</v>
      </c>
    </row>
    <row r="42" spans="1:226">
      <c r="A42">
        <v>26</v>
      </c>
      <c r="B42">
        <v>1664293447.5</v>
      </c>
      <c r="C42">
        <v>217</v>
      </c>
      <c r="D42" t="s">
        <v>409</v>
      </c>
      <c r="E42" t="s">
        <v>410</v>
      </c>
      <c r="F42">
        <v>5</v>
      </c>
      <c r="G42" t="s">
        <v>353</v>
      </c>
      <c r="H42" t="s">
        <v>354</v>
      </c>
      <c r="I42">
        <v>1664293439.655172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424.6572986190478</v>
      </c>
      <c r="AK42">
        <v>394.1973696969694</v>
      </c>
      <c r="AL42">
        <v>0.04195341991339983</v>
      </c>
      <c r="AM42">
        <v>64.56</v>
      </c>
      <c r="AN42">
        <f>(AP42 - AO42 + BO42*1E3/(8.314*(BQ42+273.15)) * AR42/BN42 * AQ42) * BN42/(100*BB42) * 1000/(1000 - AP42)</f>
        <v>0</v>
      </c>
      <c r="AO42">
        <v>10.85164345706758</v>
      </c>
      <c r="AP42">
        <v>18.29710315789473</v>
      </c>
      <c r="AQ42">
        <v>0.005021831232634798</v>
      </c>
      <c r="AR42">
        <v>112.0369083494045</v>
      </c>
      <c r="AS42">
        <v>34</v>
      </c>
      <c r="AT42">
        <v>7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1664293439.655172</v>
      </c>
      <c r="BH42">
        <v>386.8336206896552</v>
      </c>
      <c r="BI42">
        <v>420.1168275862069</v>
      </c>
      <c r="BJ42">
        <v>18.28925517241379</v>
      </c>
      <c r="BK42">
        <v>10.80496896551724</v>
      </c>
      <c r="BL42">
        <v>390.0398275862067</v>
      </c>
      <c r="BM42">
        <v>18.45561724137931</v>
      </c>
      <c r="BN42">
        <v>500.044172413793</v>
      </c>
      <c r="BO42">
        <v>91.18544482758622</v>
      </c>
      <c r="BP42">
        <v>0.09988596206896551</v>
      </c>
      <c r="BQ42">
        <v>25.54656551724138</v>
      </c>
      <c r="BR42">
        <v>25.0252275862069</v>
      </c>
      <c r="BS42">
        <v>999.9000000000002</v>
      </c>
      <c r="BT42">
        <v>0</v>
      </c>
      <c r="BU42">
        <v>0</v>
      </c>
      <c r="BV42">
        <v>10003.42172413793</v>
      </c>
      <c r="BW42">
        <v>0</v>
      </c>
      <c r="BX42">
        <v>6.7449</v>
      </c>
      <c r="BY42">
        <v>-33.28314482758621</v>
      </c>
      <c r="BZ42">
        <v>394.040379310345</v>
      </c>
      <c r="CA42">
        <v>424.7056896551724</v>
      </c>
      <c r="CB42">
        <v>7.484288965517242</v>
      </c>
      <c r="CC42">
        <v>420.1168275862069</v>
      </c>
      <c r="CD42">
        <v>10.80496896551724</v>
      </c>
      <c r="CE42">
        <v>1.667713448275862</v>
      </c>
      <c r="CF42">
        <v>0.9852552068965518</v>
      </c>
      <c r="CG42">
        <v>14.59913103448276</v>
      </c>
      <c r="CH42">
        <v>6.699888620689655</v>
      </c>
      <c r="CI42">
        <v>1999.987931034483</v>
      </c>
      <c r="CJ42">
        <v>0.9800026206896549</v>
      </c>
      <c r="CK42">
        <v>0.01999777931034482</v>
      </c>
      <c r="CL42">
        <v>0</v>
      </c>
      <c r="CM42">
        <v>830.696896551724</v>
      </c>
      <c r="CN42">
        <v>5.000969999999999</v>
      </c>
      <c r="CO42">
        <v>16536.28275862069</v>
      </c>
      <c r="CP42">
        <v>16707.48620689655</v>
      </c>
      <c r="CQ42">
        <v>38.50427586206897</v>
      </c>
      <c r="CR42">
        <v>38.92631034482758</v>
      </c>
      <c r="CS42">
        <v>38.5</v>
      </c>
      <c r="CT42">
        <v>38.55344827586207</v>
      </c>
      <c r="CU42">
        <v>39</v>
      </c>
      <c r="CV42">
        <v>1955.091034482758</v>
      </c>
      <c r="CW42">
        <v>39.89655172413794</v>
      </c>
      <c r="CX42">
        <v>0</v>
      </c>
      <c r="CY42">
        <v>1664293451.3</v>
      </c>
      <c r="CZ42">
        <v>0</v>
      </c>
      <c r="DA42">
        <v>0</v>
      </c>
      <c r="DB42" t="s">
        <v>356</v>
      </c>
      <c r="DC42">
        <v>1663859321.1</v>
      </c>
      <c r="DD42">
        <v>1663859315.6</v>
      </c>
      <c r="DE42">
        <v>0</v>
      </c>
      <c r="DF42">
        <v>0.196</v>
      </c>
      <c r="DG42">
        <v>-0.001</v>
      </c>
      <c r="DH42">
        <v>-5.941</v>
      </c>
      <c r="DI42">
        <v>-0.174</v>
      </c>
      <c r="DJ42">
        <v>1500</v>
      </c>
      <c r="DK42">
        <v>17</v>
      </c>
      <c r="DL42">
        <v>0.13</v>
      </c>
      <c r="DM42">
        <v>0.04</v>
      </c>
      <c r="DN42">
        <v>-33.26677804878049</v>
      </c>
      <c r="DO42">
        <v>-1.302106620209076</v>
      </c>
      <c r="DP42">
        <v>0.3350512523678517</v>
      </c>
      <c r="DQ42">
        <v>0</v>
      </c>
      <c r="DR42">
        <v>7.514130000000001</v>
      </c>
      <c r="DS42">
        <v>-0.7256910104529505</v>
      </c>
      <c r="DT42">
        <v>0.07388170482140401</v>
      </c>
      <c r="DU42">
        <v>0</v>
      </c>
      <c r="DV42">
        <v>0</v>
      </c>
      <c r="DW42">
        <v>2</v>
      </c>
      <c r="DX42" t="s">
        <v>357</v>
      </c>
      <c r="DY42">
        <v>2.98473</v>
      </c>
      <c r="DZ42">
        <v>2.7156</v>
      </c>
      <c r="EA42">
        <v>0.09022570000000001</v>
      </c>
      <c r="EB42">
        <v>0.0949155</v>
      </c>
      <c r="EC42">
        <v>0.0900063</v>
      </c>
      <c r="ED42">
        <v>0.0603457</v>
      </c>
      <c r="EE42">
        <v>28920.7</v>
      </c>
      <c r="EF42">
        <v>28888</v>
      </c>
      <c r="EG42">
        <v>29537.2</v>
      </c>
      <c r="EH42">
        <v>29512.7</v>
      </c>
      <c r="EI42">
        <v>35636.1</v>
      </c>
      <c r="EJ42">
        <v>36876.4</v>
      </c>
      <c r="EK42">
        <v>41635.3</v>
      </c>
      <c r="EL42">
        <v>42049.5</v>
      </c>
      <c r="EM42">
        <v>1.92883</v>
      </c>
      <c r="EN42">
        <v>1.90593</v>
      </c>
      <c r="EO42">
        <v>0.0847876</v>
      </c>
      <c r="EP42">
        <v>0</v>
      </c>
      <c r="EQ42">
        <v>23.6291</v>
      </c>
      <c r="ER42">
        <v>999.9</v>
      </c>
      <c r="ES42">
        <v>35.3</v>
      </c>
      <c r="ET42">
        <v>31</v>
      </c>
      <c r="EU42">
        <v>17.4656</v>
      </c>
      <c r="EV42">
        <v>63.2223</v>
      </c>
      <c r="EW42">
        <v>33.8862</v>
      </c>
      <c r="EX42">
        <v>1</v>
      </c>
      <c r="EY42">
        <v>-0.167287</v>
      </c>
      <c r="EZ42">
        <v>0.972042</v>
      </c>
      <c r="FA42">
        <v>20.3334</v>
      </c>
      <c r="FB42">
        <v>5.21909</v>
      </c>
      <c r="FC42">
        <v>12.0099</v>
      </c>
      <c r="FD42">
        <v>4.99</v>
      </c>
      <c r="FE42">
        <v>3.28855</v>
      </c>
      <c r="FF42">
        <v>9999</v>
      </c>
      <c r="FG42">
        <v>9999</v>
      </c>
      <c r="FH42">
        <v>9999</v>
      </c>
      <c r="FI42">
        <v>258.1</v>
      </c>
      <c r="FJ42">
        <v>1.86737</v>
      </c>
      <c r="FK42">
        <v>1.86646</v>
      </c>
      <c r="FL42">
        <v>1.86585</v>
      </c>
      <c r="FM42">
        <v>1.86584</v>
      </c>
      <c r="FN42">
        <v>1.86768</v>
      </c>
      <c r="FO42">
        <v>1.87014</v>
      </c>
      <c r="FP42">
        <v>1.86877</v>
      </c>
      <c r="FQ42">
        <v>1.87027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-3.207</v>
      </c>
      <c r="GF42">
        <v>-0.1663</v>
      </c>
      <c r="GG42">
        <v>-2.0192013485273</v>
      </c>
      <c r="GH42">
        <v>-0.003354295288503095</v>
      </c>
      <c r="GI42">
        <v>8.998442100416266E-07</v>
      </c>
      <c r="GJ42">
        <v>-2.632750781261316E-10</v>
      </c>
      <c r="GK42">
        <v>-0.1771344180573433</v>
      </c>
      <c r="GL42">
        <v>-0.01811282044437078</v>
      </c>
      <c r="GM42">
        <v>0.001479480632228601</v>
      </c>
      <c r="GN42">
        <v>-2.527498020886067E-05</v>
      </c>
      <c r="GO42">
        <v>3</v>
      </c>
      <c r="GP42">
        <v>2311</v>
      </c>
      <c r="GQ42">
        <v>1</v>
      </c>
      <c r="GR42">
        <v>23</v>
      </c>
      <c r="GS42">
        <v>7235.4</v>
      </c>
      <c r="GT42">
        <v>7235.5</v>
      </c>
      <c r="GU42">
        <v>1.07178</v>
      </c>
      <c r="GV42">
        <v>2.21191</v>
      </c>
      <c r="GW42">
        <v>1.39648</v>
      </c>
      <c r="GX42">
        <v>2.34375</v>
      </c>
      <c r="GY42">
        <v>1.49536</v>
      </c>
      <c r="GZ42">
        <v>2.36206</v>
      </c>
      <c r="HA42">
        <v>35.1747</v>
      </c>
      <c r="HB42">
        <v>24.1313</v>
      </c>
      <c r="HC42">
        <v>18</v>
      </c>
      <c r="HD42">
        <v>490.539</v>
      </c>
      <c r="HE42">
        <v>432.881</v>
      </c>
      <c r="HF42">
        <v>22.7972</v>
      </c>
      <c r="HG42">
        <v>25.3405</v>
      </c>
      <c r="HH42">
        <v>30.0001</v>
      </c>
      <c r="HI42">
        <v>25.3363</v>
      </c>
      <c r="HJ42">
        <v>25.2781</v>
      </c>
      <c r="HK42">
        <v>21.4538</v>
      </c>
      <c r="HL42">
        <v>33.1223</v>
      </c>
      <c r="HM42">
        <v>9.82499</v>
      </c>
      <c r="HN42">
        <v>22.7867</v>
      </c>
      <c r="HO42">
        <v>440.331</v>
      </c>
      <c r="HP42">
        <v>11.0223</v>
      </c>
      <c r="HQ42">
        <v>101.05</v>
      </c>
      <c r="HR42">
        <v>100.995</v>
      </c>
    </row>
    <row r="43" spans="1:226">
      <c r="A43">
        <v>27</v>
      </c>
      <c r="B43">
        <v>1664293452.5</v>
      </c>
      <c r="C43">
        <v>222</v>
      </c>
      <c r="D43" t="s">
        <v>411</v>
      </c>
      <c r="E43" t="s">
        <v>412</v>
      </c>
      <c r="F43">
        <v>5</v>
      </c>
      <c r="G43" t="s">
        <v>353</v>
      </c>
      <c r="H43" t="s">
        <v>354</v>
      </c>
      <c r="I43">
        <v>1664293444.732143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432.1540592714287</v>
      </c>
      <c r="AK43">
        <v>397.5225575757575</v>
      </c>
      <c r="AL43">
        <v>0.8256511688311443</v>
      </c>
      <c r="AM43">
        <v>64.56</v>
      </c>
      <c r="AN43">
        <f>(AP43 - AO43 + BO43*1E3/(8.314*(BQ43+273.15)) * AR43/BN43 * AQ43) * BN43/(100*BB43) * 1000/(1000 - AP43)</f>
        <v>0</v>
      </c>
      <c r="AO43">
        <v>10.89021341206941</v>
      </c>
      <c r="AP43">
        <v>18.29392526315788</v>
      </c>
      <c r="AQ43">
        <v>-3.319168205880762E-05</v>
      </c>
      <c r="AR43">
        <v>112.0369083494045</v>
      </c>
      <c r="AS43">
        <v>34</v>
      </c>
      <c r="AT43">
        <v>7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1664293444.732143</v>
      </c>
      <c r="BH43">
        <v>387.3571071428572</v>
      </c>
      <c r="BI43">
        <v>423.0035714285714</v>
      </c>
      <c r="BJ43">
        <v>18.29358571428572</v>
      </c>
      <c r="BK43">
        <v>10.87430714285714</v>
      </c>
      <c r="BL43">
        <v>390.5647857142857</v>
      </c>
      <c r="BM43">
        <v>18.45991071428571</v>
      </c>
      <c r="BN43">
        <v>500.0389642857144</v>
      </c>
      <c r="BO43">
        <v>91.18422499999998</v>
      </c>
      <c r="BP43">
        <v>0.09988621071428572</v>
      </c>
      <c r="BQ43">
        <v>25.5385</v>
      </c>
      <c r="BR43">
        <v>25.02506428571429</v>
      </c>
      <c r="BS43">
        <v>999.9000000000002</v>
      </c>
      <c r="BT43">
        <v>0</v>
      </c>
      <c r="BU43">
        <v>0</v>
      </c>
      <c r="BV43">
        <v>10004.16857142857</v>
      </c>
      <c r="BW43">
        <v>0</v>
      </c>
      <c r="BX43">
        <v>6.7449</v>
      </c>
      <c r="BY43">
        <v>-35.64644642857143</v>
      </c>
      <c r="BZ43">
        <v>394.5753928571429</v>
      </c>
      <c r="CA43">
        <v>427.6541785714285</v>
      </c>
      <c r="CB43">
        <v>7.41928392857143</v>
      </c>
      <c r="CC43">
        <v>423.0035714285714</v>
      </c>
      <c r="CD43">
        <v>10.87430714285714</v>
      </c>
      <c r="CE43">
        <v>1.668086785714286</v>
      </c>
      <c r="CF43">
        <v>0.9915649285714286</v>
      </c>
      <c r="CG43">
        <v>14.60259285714286</v>
      </c>
      <c r="CH43">
        <v>6.792914642857142</v>
      </c>
      <c r="CI43">
        <v>2000.000357142857</v>
      </c>
      <c r="CJ43">
        <v>0.9800024285714285</v>
      </c>
      <c r="CK43">
        <v>0.01999797142857142</v>
      </c>
      <c r="CL43">
        <v>0</v>
      </c>
      <c r="CM43">
        <v>830.2934642857142</v>
      </c>
      <c r="CN43">
        <v>5.00097</v>
      </c>
      <c r="CO43">
        <v>16526.24285714286</v>
      </c>
      <c r="CP43">
        <v>16707.58928571429</v>
      </c>
      <c r="CQ43">
        <v>38.49099999999999</v>
      </c>
      <c r="CR43">
        <v>38.906</v>
      </c>
      <c r="CS43">
        <v>38.491</v>
      </c>
      <c r="CT43">
        <v>38.53764285714286</v>
      </c>
      <c r="CU43">
        <v>38.97974999999999</v>
      </c>
      <c r="CV43">
        <v>1955.100357142857</v>
      </c>
      <c r="CW43">
        <v>39.9</v>
      </c>
      <c r="CX43">
        <v>0</v>
      </c>
      <c r="CY43">
        <v>1664293456.7</v>
      </c>
      <c r="CZ43">
        <v>0</v>
      </c>
      <c r="DA43">
        <v>0</v>
      </c>
      <c r="DB43" t="s">
        <v>356</v>
      </c>
      <c r="DC43">
        <v>1663859321.1</v>
      </c>
      <c r="DD43">
        <v>1663859315.6</v>
      </c>
      <c r="DE43">
        <v>0</v>
      </c>
      <c r="DF43">
        <v>0.196</v>
      </c>
      <c r="DG43">
        <v>-0.001</v>
      </c>
      <c r="DH43">
        <v>-5.941</v>
      </c>
      <c r="DI43">
        <v>-0.174</v>
      </c>
      <c r="DJ43">
        <v>1500</v>
      </c>
      <c r="DK43">
        <v>17</v>
      </c>
      <c r="DL43">
        <v>0.13</v>
      </c>
      <c r="DM43">
        <v>0.04</v>
      </c>
      <c r="DN43">
        <v>-34.682605</v>
      </c>
      <c r="DO43">
        <v>-22.301340337711</v>
      </c>
      <c r="DP43">
        <v>2.910194491348474</v>
      </c>
      <c r="DQ43">
        <v>0</v>
      </c>
      <c r="DR43">
        <v>7.461334500000001</v>
      </c>
      <c r="DS43">
        <v>-0.745969080675438</v>
      </c>
      <c r="DT43">
        <v>0.07365704623286221</v>
      </c>
      <c r="DU43">
        <v>0</v>
      </c>
      <c r="DV43">
        <v>0</v>
      </c>
      <c r="DW43">
        <v>2</v>
      </c>
      <c r="DX43" t="s">
        <v>357</v>
      </c>
      <c r="DY43">
        <v>2.98454</v>
      </c>
      <c r="DZ43">
        <v>2.71562</v>
      </c>
      <c r="EA43">
        <v>0.0909127</v>
      </c>
      <c r="EB43">
        <v>0.097204</v>
      </c>
      <c r="EC43">
        <v>0.0899914</v>
      </c>
      <c r="ED43">
        <v>0.0605677</v>
      </c>
      <c r="EE43">
        <v>28898.7</v>
      </c>
      <c r="EF43">
        <v>28815.1</v>
      </c>
      <c r="EG43">
        <v>29536.9</v>
      </c>
      <c r="EH43">
        <v>29512.8</v>
      </c>
      <c r="EI43">
        <v>35636.6</v>
      </c>
      <c r="EJ43">
        <v>36867.7</v>
      </c>
      <c r="EK43">
        <v>41635.3</v>
      </c>
      <c r="EL43">
        <v>42049.6</v>
      </c>
      <c r="EM43">
        <v>1.92865</v>
      </c>
      <c r="EN43">
        <v>1.90602</v>
      </c>
      <c r="EO43">
        <v>0.0845268</v>
      </c>
      <c r="EP43">
        <v>0</v>
      </c>
      <c r="EQ43">
        <v>23.6251</v>
      </c>
      <c r="ER43">
        <v>999.9</v>
      </c>
      <c r="ES43">
        <v>35.2</v>
      </c>
      <c r="ET43">
        <v>31</v>
      </c>
      <c r="EU43">
        <v>17.4143</v>
      </c>
      <c r="EV43">
        <v>63.0523</v>
      </c>
      <c r="EW43">
        <v>34.1707</v>
      </c>
      <c r="EX43">
        <v>1</v>
      </c>
      <c r="EY43">
        <v>-0.167485</v>
      </c>
      <c r="EZ43">
        <v>0.968388</v>
      </c>
      <c r="FA43">
        <v>20.3333</v>
      </c>
      <c r="FB43">
        <v>5.21954</v>
      </c>
      <c r="FC43">
        <v>12.0099</v>
      </c>
      <c r="FD43">
        <v>4.99025</v>
      </c>
      <c r="FE43">
        <v>3.28865</v>
      </c>
      <c r="FF43">
        <v>9999</v>
      </c>
      <c r="FG43">
        <v>9999</v>
      </c>
      <c r="FH43">
        <v>9999</v>
      </c>
      <c r="FI43">
        <v>258.1</v>
      </c>
      <c r="FJ43">
        <v>1.86737</v>
      </c>
      <c r="FK43">
        <v>1.86647</v>
      </c>
      <c r="FL43">
        <v>1.86585</v>
      </c>
      <c r="FM43">
        <v>1.86584</v>
      </c>
      <c r="FN43">
        <v>1.86768</v>
      </c>
      <c r="FO43">
        <v>1.87012</v>
      </c>
      <c r="FP43">
        <v>1.86875</v>
      </c>
      <c r="FQ43">
        <v>1.87027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-3.218</v>
      </c>
      <c r="GF43">
        <v>-0.1663</v>
      </c>
      <c r="GG43">
        <v>-2.0192013485273</v>
      </c>
      <c r="GH43">
        <v>-0.003354295288503095</v>
      </c>
      <c r="GI43">
        <v>8.998442100416266E-07</v>
      </c>
      <c r="GJ43">
        <v>-2.632750781261316E-10</v>
      </c>
      <c r="GK43">
        <v>-0.1771344180573433</v>
      </c>
      <c r="GL43">
        <v>-0.01811282044437078</v>
      </c>
      <c r="GM43">
        <v>0.001479480632228601</v>
      </c>
      <c r="GN43">
        <v>-2.527498020886067E-05</v>
      </c>
      <c r="GO43">
        <v>3</v>
      </c>
      <c r="GP43">
        <v>2311</v>
      </c>
      <c r="GQ43">
        <v>1</v>
      </c>
      <c r="GR43">
        <v>23</v>
      </c>
      <c r="GS43">
        <v>7235.5</v>
      </c>
      <c r="GT43">
        <v>7235.6</v>
      </c>
      <c r="GU43">
        <v>1.09985</v>
      </c>
      <c r="GV43">
        <v>2.22534</v>
      </c>
      <c r="GW43">
        <v>1.39648</v>
      </c>
      <c r="GX43">
        <v>2.34131</v>
      </c>
      <c r="GY43">
        <v>1.49536</v>
      </c>
      <c r="GZ43">
        <v>2.44263</v>
      </c>
      <c r="HA43">
        <v>35.1747</v>
      </c>
      <c r="HB43">
        <v>24.14</v>
      </c>
      <c r="HC43">
        <v>18</v>
      </c>
      <c r="HD43">
        <v>490.43</v>
      </c>
      <c r="HE43">
        <v>432.94</v>
      </c>
      <c r="HF43">
        <v>22.7698</v>
      </c>
      <c r="HG43">
        <v>25.3405</v>
      </c>
      <c r="HH43">
        <v>30.0001</v>
      </c>
      <c r="HI43">
        <v>25.3363</v>
      </c>
      <c r="HJ43">
        <v>25.2781</v>
      </c>
      <c r="HK43">
        <v>22.0354</v>
      </c>
      <c r="HL43">
        <v>32.8318</v>
      </c>
      <c r="HM43">
        <v>9.82499</v>
      </c>
      <c r="HN43">
        <v>22.7637</v>
      </c>
      <c r="HO43">
        <v>460.376</v>
      </c>
      <c r="HP43">
        <v>11.0778</v>
      </c>
      <c r="HQ43">
        <v>101.049</v>
      </c>
      <c r="HR43">
        <v>100.996</v>
      </c>
    </row>
    <row r="44" spans="1:226">
      <c r="A44">
        <v>28</v>
      </c>
      <c r="B44">
        <v>1664293457.5</v>
      </c>
      <c r="C44">
        <v>227</v>
      </c>
      <c r="D44" t="s">
        <v>413</v>
      </c>
      <c r="E44" t="s">
        <v>414</v>
      </c>
      <c r="F44">
        <v>5</v>
      </c>
      <c r="G44" t="s">
        <v>353</v>
      </c>
      <c r="H44" t="s">
        <v>354</v>
      </c>
      <c r="I44">
        <v>1664293450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447.5559840523809</v>
      </c>
      <c r="AK44">
        <v>406.7607575757576</v>
      </c>
      <c r="AL44">
        <v>1.970451168831204</v>
      </c>
      <c r="AM44">
        <v>64.56</v>
      </c>
      <c r="AN44">
        <f>(AP44 - AO44 + BO44*1E3/(8.314*(BQ44+273.15)) * AR44/BN44 * AQ44) * BN44/(100*BB44) * 1000/(1000 - AP44)</f>
        <v>0</v>
      </c>
      <c r="AO44">
        <v>10.9445602220474</v>
      </c>
      <c r="AP44">
        <v>18.28370887218045</v>
      </c>
      <c r="AQ44">
        <v>-0.0001656067568856617</v>
      </c>
      <c r="AR44">
        <v>112.0369083494045</v>
      </c>
      <c r="AS44">
        <v>34</v>
      </c>
      <c r="AT44">
        <v>7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1664293450</v>
      </c>
      <c r="BH44">
        <v>390.2020000000001</v>
      </c>
      <c r="BI44">
        <v>431.2002962962962</v>
      </c>
      <c r="BJ44">
        <v>18.29381851851852</v>
      </c>
      <c r="BK44">
        <v>10.92650740740741</v>
      </c>
      <c r="BL44">
        <v>393.4175185185184</v>
      </c>
      <c r="BM44">
        <v>18.46014814814815</v>
      </c>
      <c r="BN44">
        <v>500.0557777777778</v>
      </c>
      <c r="BO44">
        <v>91.1828037037037</v>
      </c>
      <c r="BP44">
        <v>0.09999049259259259</v>
      </c>
      <c r="BQ44">
        <v>25.52977407407407</v>
      </c>
      <c r="BR44">
        <v>25.01879629629629</v>
      </c>
      <c r="BS44">
        <v>999.9000000000001</v>
      </c>
      <c r="BT44">
        <v>0</v>
      </c>
      <c r="BU44">
        <v>0</v>
      </c>
      <c r="BV44">
        <v>9998.51222222222</v>
      </c>
      <c r="BW44">
        <v>0</v>
      </c>
      <c r="BX44">
        <v>6.7449</v>
      </c>
      <c r="BY44">
        <v>-40.99825555555555</v>
      </c>
      <c r="BZ44">
        <v>397.4733703703704</v>
      </c>
      <c r="CA44">
        <v>435.9642962962963</v>
      </c>
      <c r="CB44">
        <v>7.367320740740742</v>
      </c>
      <c r="CC44">
        <v>431.2002962962962</v>
      </c>
      <c r="CD44">
        <v>10.92650740740741</v>
      </c>
      <c r="CE44">
        <v>1.668081481481481</v>
      </c>
      <c r="CF44">
        <v>0.9963091111111111</v>
      </c>
      <c r="CG44">
        <v>14.60255185185185</v>
      </c>
      <c r="CH44">
        <v>6.862415925925927</v>
      </c>
      <c r="CI44">
        <v>1999.993333333333</v>
      </c>
      <c r="CJ44">
        <v>0.9800021111111111</v>
      </c>
      <c r="CK44">
        <v>0.01999828888888889</v>
      </c>
      <c r="CL44">
        <v>0</v>
      </c>
      <c r="CM44">
        <v>829.7193333333335</v>
      </c>
      <c r="CN44">
        <v>5.00097</v>
      </c>
      <c r="CO44">
        <v>16513.39629629629</v>
      </c>
      <c r="CP44">
        <v>16707.51851851851</v>
      </c>
      <c r="CQ44">
        <v>38.46966666666666</v>
      </c>
      <c r="CR44">
        <v>38.88418518518519</v>
      </c>
      <c r="CS44">
        <v>38.46966666666667</v>
      </c>
      <c r="CT44">
        <v>38.51607407407408</v>
      </c>
      <c r="CU44">
        <v>38.958</v>
      </c>
      <c r="CV44">
        <v>1955.093333333333</v>
      </c>
      <c r="CW44">
        <v>39.9</v>
      </c>
      <c r="CX44">
        <v>0</v>
      </c>
      <c r="CY44">
        <v>1664293461.5</v>
      </c>
      <c r="CZ44">
        <v>0</v>
      </c>
      <c r="DA44">
        <v>0</v>
      </c>
      <c r="DB44" t="s">
        <v>356</v>
      </c>
      <c r="DC44">
        <v>1663859321.1</v>
      </c>
      <c r="DD44">
        <v>1663859315.6</v>
      </c>
      <c r="DE44">
        <v>0</v>
      </c>
      <c r="DF44">
        <v>0.196</v>
      </c>
      <c r="DG44">
        <v>-0.001</v>
      </c>
      <c r="DH44">
        <v>-5.941</v>
      </c>
      <c r="DI44">
        <v>-0.174</v>
      </c>
      <c r="DJ44">
        <v>1500</v>
      </c>
      <c r="DK44">
        <v>17</v>
      </c>
      <c r="DL44">
        <v>0.13</v>
      </c>
      <c r="DM44">
        <v>0.04</v>
      </c>
      <c r="DN44">
        <v>-38.65833902439024</v>
      </c>
      <c r="DO44">
        <v>-60.64748989547043</v>
      </c>
      <c r="DP44">
        <v>6.457023184623839</v>
      </c>
      <c r="DQ44">
        <v>0</v>
      </c>
      <c r="DR44">
        <v>7.395729268292683</v>
      </c>
      <c r="DS44">
        <v>-0.6079998606271863</v>
      </c>
      <c r="DT44">
        <v>0.06037079997572092</v>
      </c>
      <c r="DU44">
        <v>0</v>
      </c>
      <c r="DV44">
        <v>0</v>
      </c>
      <c r="DW44">
        <v>2</v>
      </c>
      <c r="DX44" t="s">
        <v>357</v>
      </c>
      <c r="DY44">
        <v>2.98462</v>
      </c>
      <c r="DZ44">
        <v>2.71563</v>
      </c>
      <c r="EA44">
        <v>0.0925988</v>
      </c>
      <c r="EB44">
        <v>0.0998626</v>
      </c>
      <c r="EC44">
        <v>0.0899615</v>
      </c>
      <c r="ED44">
        <v>0.0608018</v>
      </c>
      <c r="EE44">
        <v>28845.7</v>
      </c>
      <c r="EF44">
        <v>28730.1</v>
      </c>
      <c r="EG44">
        <v>29537.6</v>
      </c>
      <c r="EH44">
        <v>29512.6</v>
      </c>
      <c r="EI44">
        <v>35638.7</v>
      </c>
      <c r="EJ44">
        <v>36858.4</v>
      </c>
      <c r="EK44">
        <v>41636.2</v>
      </c>
      <c r="EL44">
        <v>42049.4</v>
      </c>
      <c r="EM44">
        <v>1.92862</v>
      </c>
      <c r="EN44">
        <v>1.90607</v>
      </c>
      <c r="EO44">
        <v>0.0849143</v>
      </c>
      <c r="EP44">
        <v>0</v>
      </c>
      <c r="EQ44">
        <v>23.6202</v>
      </c>
      <c r="ER44">
        <v>999.9</v>
      </c>
      <c r="ES44">
        <v>35.2</v>
      </c>
      <c r="ET44">
        <v>31</v>
      </c>
      <c r="EU44">
        <v>17.4157</v>
      </c>
      <c r="EV44">
        <v>63.0023</v>
      </c>
      <c r="EW44">
        <v>33.6859</v>
      </c>
      <c r="EX44">
        <v>1</v>
      </c>
      <c r="EY44">
        <v>-0.167254</v>
      </c>
      <c r="EZ44">
        <v>0.940384</v>
      </c>
      <c r="FA44">
        <v>20.3336</v>
      </c>
      <c r="FB44">
        <v>5.21969</v>
      </c>
      <c r="FC44">
        <v>12.0099</v>
      </c>
      <c r="FD44">
        <v>4.99045</v>
      </c>
      <c r="FE44">
        <v>3.28865</v>
      </c>
      <c r="FF44">
        <v>9999</v>
      </c>
      <c r="FG44">
        <v>9999</v>
      </c>
      <c r="FH44">
        <v>9999</v>
      </c>
      <c r="FI44">
        <v>258.1</v>
      </c>
      <c r="FJ44">
        <v>1.86738</v>
      </c>
      <c r="FK44">
        <v>1.86647</v>
      </c>
      <c r="FL44">
        <v>1.86586</v>
      </c>
      <c r="FM44">
        <v>1.86584</v>
      </c>
      <c r="FN44">
        <v>1.86768</v>
      </c>
      <c r="FO44">
        <v>1.87013</v>
      </c>
      <c r="FP44">
        <v>1.86874</v>
      </c>
      <c r="FQ44">
        <v>1.87027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-3.244</v>
      </c>
      <c r="GF44">
        <v>-0.1664</v>
      </c>
      <c r="GG44">
        <v>-2.0192013485273</v>
      </c>
      <c r="GH44">
        <v>-0.003354295288503095</v>
      </c>
      <c r="GI44">
        <v>8.998442100416266E-07</v>
      </c>
      <c r="GJ44">
        <v>-2.632750781261316E-10</v>
      </c>
      <c r="GK44">
        <v>-0.1771344180573433</v>
      </c>
      <c r="GL44">
        <v>-0.01811282044437078</v>
      </c>
      <c r="GM44">
        <v>0.001479480632228601</v>
      </c>
      <c r="GN44">
        <v>-2.527498020886067E-05</v>
      </c>
      <c r="GO44">
        <v>3</v>
      </c>
      <c r="GP44">
        <v>2311</v>
      </c>
      <c r="GQ44">
        <v>1</v>
      </c>
      <c r="GR44">
        <v>23</v>
      </c>
      <c r="GS44">
        <v>7235.6</v>
      </c>
      <c r="GT44">
        <v>7235.7</v>
      </c>
      <c r="GU44">
        <v>1.13403</v>
      </c>
      <c r="GV44">
        <v>2.20947</v>
      </c>
      <c r="GW44">
        <v>1.39648</v>
      </c>
      <c r="GX44">
        <v>2.34253</v>
      </c>
      <c r="GY44">
        <v>1.49536</v>
      </c>
      <c r="GZ44">
        <v>2.46826</v>
      </c>
      <c r="HA44">
        <v>35.1747</v>
      </c>
      <c r="HB44">
        <v>24.14</v>
      </c>
      <c r="HC44">
        <v>18</v>
      </c>
      <c r="HD44">
        <v>490.415</v>
      </c>
      <c r="HE44">
        <v>432.97</v>
      </c>
      <c r="HF44">
        <v>22.7483</v>
      </c>
      <c r="HG44">
        <v>25.3405</v>
      </c>
      <c r="HH44">
        <v>30.0001</v>
      </c>
      <c r="HI44">
        <v>25.3363</v>
      </c>
      <c r="HJ44">
        <v>25.2781</v>
      </c>
      <c r="HK44">
        <v>22.7168</v>
      </c>
      <c r="HL44">
        <v>32.2669</v>
      </c>
      <c r="HM44">
        <v>9.82499</v>
      </c>
      <c r="HN44">
        <v>22.7478</v>
      </c>
      <c r="HO44">
        <v>473.74</v>
      </c>
      <c r="HP44">
        <v>11.1392</v>
      </c>
      <c r="HQ44">
        <v>101.052</v>
      </c>
      <c r="HR44">
        <v>100.995</v>
      </c>
    </row>
    <row r="45" spans="1:226">
      <c r="A45">
        <v>29</v>
      </c>
      <c r="B45">
        <v>1664293462.5</v>
      </c>
      <c r="C45">
        <v>232</v>
      </c>
      <c r="D45" t="s">
        <v>415</v>
      </c>
      <c r="E45" t="s">
        <v>416</v>
      </c>
      <c r="F45">
        <v>5</v>
      </c>
      <c r="G45" t="s">
        <v>353</v>
      </c>
      <c r="H45" t="s">
        <v>354</v>
      </c>
      <c r="I45">
        <v>1664293454.714286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464.2361050666667</v>
      </c>
      <c r="AK45">
        <v>419.5539515151515</v>
      </c>
      <c r="AL45">
        <v>2.630667186147174</v>
      </c>
      <c r="AM45">
        <v>64.56</v>
      </c>
      <c r="AN45">
        <f>(AP45 - AO45 + BO45*1E3/(8.314*(BQ45+273.15)) * AR45/BN45 * AQ45) * BN45/(100*BB45) * 1000/(1000 - AP45)</f>
        <v>0</v>
      </c>
      <c r="AO45">
        <v>10.99775168619222</v>
      </c>
      <c r="AP45">
        <v>18.28032195488721</v>
      </c>
      <c r="AQ45">
        <v>-0.0001837706259340846</v>
      </c>
      <c r="AR45">
        <v>112.0369083494045</v>
      </c>
      <c r="AS45">
        <v>34</v>
      </c>
      <c r="AT45">
        <v>7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1664293454.714286</v>
      </c>
      <c r="BH45">
        <v>396.4408571428571</v>
      </c>
      <c r="BI45">
        <v>443.7682142857143</v>
      </c>
      <c r="BJ45">
        <v>18.28869642857143</v>
      </c>
      <c r="BK45">
        <v>10.97866785714285</v>
      </c>
      <c r="BL45">
        <v>399.6736785714285</v>
      </c>
      <c r="BM45">
        <v>18.45507857142857</v>
      </c>
      <c r="BN45">
        <v>500.0596785714285</v>
      </c>
      <c r="BO45">
        <v>91.18129999999999</v>
      </c>
      <c r="BP45">
        <v>0.09997308928571427</v>
      </c>
      <c r="BQ45">
        <v>25.52087142857143</v>
      </c>
      <c r="BR45">
        <v>25.01565714285714</v>
      </c>
      <c r="BS45">
        <v>999.9000000000002</v>
      </c>
      <c r="BT45">
        <v>0</v>
      </c>
      <c r="BU45">
        <v>0</v>
      </c>
      <c r="BV45">
        <v>10000.42107142857</v>
      </c>
      <c r="BW45">
        <v>0</v>
      </c>
      <c r="BX45">
        <v>6.7449</v>
      </c>
      <c r="BY45">
        <v>-47.32731785714285</v>
      </c>
      <c r="BZ45">
        <v>403.8262857142858</v>
      </c>
      <c r="CA45">
        <v>448.6950357142858</v>
      </c>
      <c r="CB45">
        <v>7.310032857142858</v>
      </c>
      <c r="CC45">
        <v>443.7682142857143</v>
      </c>
      <c r="CD45">
        <v>10.97866785714285</v>
      </c>
      <c r="CE45">
        <v>1.667587142857143</v>
      </c>
      <c r="CF45">
        <v>1.001048928571429</v>
      </c>
      <c r="CG45">
        <v>14.59795714285714</v>
      </c>
      <c r="CH45">
        <v>6.931518571428572</v>
      </c>
      <c r="CI45">
        <v>1999.994285714286</v>
      </c>
      <c r="CJ45">
        <v>0.9800019999999999</v>
      </c>
      <c r="CK45">
        <v>0.0199984</v>
      </c>
      <c r="CL45">
        <v>0</v>
      </c>
      <c r="CM45">
        <v>829.6359285714285</v>
      </c>
      <c r="CN45">
        <v>5.00097</v>
      </c>
      <c r="CO45">
        <v>16511.44285714286</v>
      </c>
      <c r="CP45">
        <v>16707.53571428571</v>
      </c>
      <c r="CQ45">
        <v>38.45049999999999</v>
      </c>
      <c r="CR45">
        <v>38.87721428571428</v>
      </c>
      <c r="CS45">
        <v>38.45049999999999</v>
      </c>
      <c r="CT45">
        <v>38.50442857142857</v>
      </c>
      <c r="CU45">
        <v>38.93924999999999</v>
      </c>
      <c r="CV45">
        <v>1955.094285714285</v>
      </c>
      <c r="CW45">
        <v>39.9</v>
      </c>
      <c r="CX45">
        <v>0</v>
      </c>
      <c r="CY45">
        <v>1664293466.3</v>
      </c>
      <c r="CZ45">
        <v>0</v>
      </c>
      <c r="DA45">
        <v>0</v>
      </c>
      <c r="DB45" t="s">
        <v>356</v>
      </c>
      <c r="DC45">
        <v>1663859321.1</v>
      </c>
      <c r="DD45">
        <v>1663859315.6</v>
      </c>
      <c r="DE45">
        <v>0</v>
      </c>
      <c r="DF45">
        <v>0.196</v>
      </c>
      <c r="DG45">
        <v>-0.001</v>
      </c>
      <c r="DH45">
        <v>-5.941</v>
      </c>
      <c r="DI45">
        <v>-0.174</v>
      </c>
      <c r="DJ45">
        <v>1500</v>
      </c>
      <c r="DK45">
        <v>17</v>
      </c>
      <c r="DL45">
        <v>0.13</v>
      </c>
      <c r="DM45">
        <v>0.04</v>
      </c>
      <c r="DN45">
        <v>-43.4172975</v>
      </c>
      <c r="DO45">
        <v>-81.385000750469</v>
      </c>
      <c r="DP45">
        <v>7.926500092805385</v>
      </c>
      <c r="DQ45">
        <v>0</v>
      </c>
      <c r="DR45">
        <v>7.34407425</v>
      </c>
      <c r="DS45">
        <v>-0.7066650281425836</v>
      </c>
      <c r="DT45">
        <v>0.06823116083900008</v>
      </c>
      <c r="DU45">
        <v>0</v>
      </c>
      <c r="DV45">
        <v>0</v>
      </c>
      <c r="DW45">
        <v>2</v>
      </c>
      <c r="DX45" t="s">
        <v>357</v>
      </c>
      <c r="DY45">
        <v>2.98466</v>
      </c>
      <c r="DZ45">
        <v>2.71566</v>
      </c>
      <c r="EA45">
        <v>0.0948232</v>
      </c>
      <c r="EB45">
        <v>0.102566</v>
      </c>
      <c r="EC45">
        <v>0.08994539999999999</v>
      </c>
      <c r="ED45">
        <v>0.0610333</v>
      </c>
      <c r="EE45">
        <v>28774.9</v>
      </c>
      <c r="EF45">
        <v>28643.7</v>
      </c>
      <c r="EG45">
        <v>29537.4</v>
      </c>
      <c r="EH45">
        <v>29512.5</v>
      </c>
      <c r="EI45">
        <v>35638.8</v>
      </c>
      <c r="EJ45">
        <v>36849.2</v>
      </c>
      <c r="EK45">
        <v>41635.6</v>
      </c>
      <c r="EL45">
        <v>42049.3</v>
      </c>
      <c r="EM45">
        <v>1.9283</v>
      </c>
      <c r="EN45">
        <v>1.90648</v>
      </c>
      <c r="EO45">
        <v>0.08542089999999999</v>
      </c>
      <c r="EP45">
        <v>0</v>
      </c>
      <c r="EQ45">
        <v>23.6165</v>
      </c>
      <c r="ER45">
        <v>999.9</v>
      </c>
      <c r="ES45">
        <v>35.2</v>
      </c>
      <c r="ET45">
        <v>31</v>
      </c>
      <c r="EU45">
        <v>17.4149</v>
      </c>
      <c r="EV45">
        <v>63.1923</v>
      </c>
      <c r="EW45">
        <v>33.8221</v>
      </c>
      <c r="EX45">
        <v>1</v>
      </c>
      <c r="EY45">
        <v>-0.167129</v>
      </c>
      <c r="EZ45">
        <v>0.922892</v>
      </c>
      <c r="FA45">
        <v>20.3338</v>
      </c>
      <c r="FB45">
        <v>5.21894</v>
      </c>
      <c r="FC45">
        <v>12.0099</v>
      </c>
      <c r="FD45">
        <v>4.99025</v>
      </c>
      <c r="FE45">
        <v>3.28865</v>
      </c>
      <c r="FF45">
        <v>9999</v>
      </c>
      <c r="FG45">
        <v>9999</v>
      </c>
      <c r="FH45">
        <v>9999</v>
      </c>
      <c r="FI45">
        <v>258.1</v>
      </c>
      <c r="FJ45">
        <v>1.86737</v>
      </c>
      <c r="FK45">
        <v>1.86647</v>
      </c>
      <c r="FL45">
        <v>1.86587</v>
      </c>
      <c r="FM45">
        <v>1.86584</v>
      </c>
      <c r="FN45">
        <v>1.86768</v>
      </c>
      <c r="FO45">
        <v>1.87012</v>
      </c>
      <c r="FP45">
        <v>1.86874</v>
      </c>
      <c r="FQ45">
        <v>1.87027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-3.279</v>
      </c>
      <c r="GF45">
        <v>-0.1665</v>
      </c>
      <c r="GG45">
        <v>-2.0192013485273</v>
      </c>
      <c r="GH45">
        <v>-0.003354295288503095</v>
      </c>
      <c r="GI45">
        <v>8.998442100416266E-07</v>
      </c>
      <c r="GJ45">
        <v>-2.632750781261316E-10</v>
      </c>
      <c r="GK45">
        <v>-0.1771344180573433</v>
      </c>
      <c r="GL45">
        <v>-0.01811282044437078</v>
      </c>
      <c r="GM45">
        <v>0.001479480632228601</v>
      </c>
      <c r="GN45">
        <v>-2.527498020886067E-05</v>
      </c>
      <c r="GO45">
        <v>3</v>
      </c>
      <c r="GP45">
        <v>2311</v>
      </c>
      <c r="GQ45">
        <v>1</v>
      </c>
      <c r="GR45">
        <v>23</v>
      </c>
      <c r="GS45">
        <v>7235.7</v>
      </c>
      <c r="GT45">
        <v>7235.8</v>
      </c>
      <c r="GU45">
        <v>1.16455</v>
      </c>
      <c r="GV45">
        <v>2.21436</v>
      </c>
      <c r="GW45">
        <v>1.39648</v>
      </c>
      <c r="GX45">
        <v>2.34375</v>
      </c>
      <c r="GY45">
        <v>1.49536</v>
      </c>
      <c r="GZ45">
        <v>2.36328</v>
      </c>
      <c r="HA45">
        <v>35.1747</v>
      </c>
      <c r="HB45">
        <v>24.14</v>
      </c>
      <c r="HC45">
        <v>18</v>
      </c>
      <c r="HD45">
        <v>490.213</v>
      </c>
      <c r="HE45">
        <v>433.208</v>
      </c>
      <c r="HF45">
        <v>22.735</v>
      </c>
      <c r="HG45">
        <v>25.3405</v>
      </c>
      <c r="HH45">
        <v>30.0001</v>
      </c>
      <c r="HI45">
        <v>25.3363</v>
      </c>
      <c r="HJ45">
        <v>25.2781</v>
      </c>
      <c r="HK45">
        <v>23.3271</v>
      </c>
      <c r="HL45">
        <v>31.9652</v>
      </c>
      <c r="HM45">
        <v>9.44974</v>
      </c>
      <c r="HN45">
        <v>22.7353</v>
      </c>
      <c r="HO45">
        <v>493.776</v>
      </c>
      <c r="HP45">
        <v>11.1962</v>
      </c>
      <c r="HQ45">
        <v>101.051</v>
      </c>
      <c r="HR45">
        <v>100.995</v>
      </c>
    </row>
    <row r="46" spans="1:226">
      <c r="A46">
        <v>30</v>
      </c>
      <c r="B46">
        <v>1664293467.1</v>
      </c>
      <c r="C46">
        <v>236.5999999046326</v>
      </c>
      <c r="D46" t="s">
        <v>417</v>
      </c>
      <c r="E46" t="s">
        <v>418</v>
      </c>
      <c r="F46">
        <v>5</v>
      </c>
      <c r="G46" t="s">
        <v>353</v>
      </c>
      <c r="H46" t="s">
        <v>354</v>
      </c>
      <c r="I46">
        <v>1664293459.6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479.650117963858</v>
      </c>
      <c r="AK46">
        <v>432.8031927671009</v>
      </c>
      <c r="AL46">
        <v>2.912095438624782</v>
      </c>
      <c r="AM46">
        <v>64.56</v>
      </c>
      <c r="AN46">
        <f>(AP46 - AO46 + BO46*1E3/(8.314*(BQ46+273.15)) * AR46/BN46 * AQ46) * BN46/(100*BB46) * 1000/(1000 - AP46)</f>
        <v>0</v>
      </c>
      <c r="AO46">
        <v>11.05731278759182</v>
      </c>
      <c r="AP46">
        <v>18.269316665153</v>
      </c>
      <c r="AQ46">
        <v>5.785337891689955E-05</v>
      </c>
      <c r="AR46">
        <v>112.0369083494045</v>
      </c>
      <c r="AS46">
        <v>34</v>
      </c>
      <c r="AT46">
        <v>7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1664293459.6</v>
      </c>
      <c r="BH46">
        <v>406.4777142857143</v>
      </c>
      <c r="BI46">
        <v>459.3843928571428</v>
      </c>
      <c r="BJ46">
        <v>18.28224285714285</v>
      </c>
      <c r="BK46">
        <v>11.02850357142857</v>
      </c>
      <c r="BL46">
        <v>409.73825</v>
      </c>
      <c r="BM46">
        <v>18.44868928571429</v>
      </c>
      <c r="BN46">
        <v>500.0516785714285</v>
      </c>
      <c r="BO46">
        <v>91.18088214285714</v>
      </c>
      <c r="BP46">
        <v>0.09991855357142855</v>
      </c>
      <c r="BQ46">
        <v>25.51101071428571</v>
      </c>
      <c r="BR46">
        <v>25.01425714285714</v>
      </c>
      <c r="BS46">
        <v>999.9000000000002</v>
      </c>
      <c r="BT46">
        <v>0</v>
      </c>
      <c r="BU46">
        <v>0</v>
      </c>
      <c r="BV46">
        <v>10006.78464285714</v>
      </c>
      <c r="BW46">
        <v>0</v>
      </c>
      <c r="BX46">
        <v>6.7449</v>
      </c>
      <c r="BY46">
        <v>-52.90666071428571</v>
      </c>
      <c r="BZ46">
        <v>414.0473214285715</v>
      </c>
      <c r="CA46">
        <v>464.5078928571428</v>
      </c>
      <c r="CB46">
        <v>7.253738928571429</v>
      </c>
      <c r="CC46">
        <v>459.3843928571428</v>
      </c>
      <c r="CD46">
        <v>11.02850357142857</v>
      </c>
      <c r="CE46">
        <v>1.666990714285715</v>
      </c>
      <c r="CF46">
        <v>1.005588428571429</v>
      </c>
      <c r="CG46">
        <v>14.59241785714286</v>
      </c>
      <c r="CH46">
        <v>6.997496071428571</v>
      </c>
      <c r="CI46">
        <v>2000</v>
      </c>
      <c r="CJ46">
        <v>0.9800019999999999</v>
      </c>
      <c r="CK46">
        <v>0.0199984</v>
      </c>
      <c r="CL46">
        <v>0</v>
      </c>
      <c r="CM46">
        <v>830.4358928571427</v>
      </c>
      <c r="CN46">
        <v>5.00097</v>
      </c>
      <c r="CO46">
        <v>16527.38214285714</v>
      </c>
      <c r="CP46">
        <v>16707.58571428571</v>
      </c>
      <c r="CQ46">
        <v>38.437</v>
      </c>
      <c r="CR46">
        <v>38.87049999999999</v>
      </c>
      <c r="CS46">
        <v>38.43924999999999</v>
      </c>
      <c r="CT46">
        <v>38.5</v>
      </c>
      <c r="CU46">
        <v>38.937</v>
      </c>
      <c r="CV46">
        <v>1955.1</v>
      </c>
      <c r="CW46">
        <v>39.9</v>
      </c>
      <c r="CX46">
        <v>0</v>
      </c>
      <c r="CY46">
        <v>1664293471.1</v>
      </c>
      <c r="CZ46">
        <v>0</v>
      </c>
      <c r="DA46">
        <v>0</v>
      </c>
      <c r="DB46" t="s">
        <v>356</v>
      </c>
      <c r="DC46">
        <v>1663859321.1</v>
      </c>
      <c r="DD46">
        <v>1663859315.6</v>
      </c>
      <c r="DE46">
        <v>0</v>
      </c>
      <c r="DF46">
        <v>0.196</v>
      </c>
      <c r="DG46">
        <v>-0.001</v>
      </c>
      <c r="DH46">
        <v>-5.941</v>
      </c>
      <c r="DI46">
        <v>-0.174</v>
      </c>
      <c r="DJ46">
        <v>1500</v>
      </c>
      <c r="DK46">
        <v>17</v>
      </c>
      <c r="DL46">
        <v>0.13</v>
      </c>
      <c r="DM46">
        <v>0.04</v>
      </c>
      <c r="DN46">
        <v>-49.38539268292683</v>
      </c>
      <c r="DO46">
        <v>-69.48230080630938</v>
      </c>
      <c r="DP46">
        <v>6.914197275715195</v>
      </c>
      <c r="DQ46">
        <v>0</v>
      </c>
      <c r="DR46">
        <v>7.285636097560976</v>
      </c>
      <c r="DS46">
        <v>-0.709732973362174</v>
      </c>
      <c r="DT46">
        <v>0.06892264404983138</v>
      </c>
      <c r="DU46">
        <v>0</v>
      </c>
      <c r="DV46">
        <v>0</v>
      </c>
      <c r="DW46">
        <v>2</v>
      </c>
      <c r="DX46" t="s">
        <v>357</v>
      </c>
      <c r="DY46">
        <v>2.98482</v>
      </c>
      <c r="DZ46">
        <v>2.71554</v>
      </c>
      <c r="EA46">
        <v>0.0970915</v>
      </c>
      <c r="EB46">
        <v>0.105045</v>
      </c>
      <c r="EC46">
        <v>0.0898936</v>
      </c>
      <c r="ED46">
        <v>0.0612062</v>
      </c>
      <c r="EE46">
        <v>28702.2</v>
      </c>
      <c r="EF46">
        <v>28565</v>
      </c>
      <c r="EG46">
        <v>29536.8</v>
      </c>
      <c r="EH46">
        <v>29512.9</v>
      </c>
      <c r="EI46">
        <v>35640.4</v>
      </c>
      <c r="EJ46">
        <v>36842.9</v>
      </c>
      <c r="EK46">
        <v>41635</v>
      </c>
      <c r="EL46">
        <v>42050</v>
      </c>
      <c r="EM46">
        <v>1.92798</v>
      </c>
      <c r="EN46">
        <v>1.90645</v>
      </c>
      <c r="EO46">
        <v>0.0847951</v>
      </c>
      <c r="EP46">
        <v>0</v>
      </c>
      <c r="EQ46">
        <v>23.6127</v>
      </c>
      <c r="ER46">
        <v>999.9</v>
      </c>
      <c r="ES46">
        <v>35.1</v>
      </c>
      <c r="ET46">
        <v>31</v>
      </c>
      <c r="EU46">
        <v>17.3672</v>
      </c>
      <c r="EV46">
        <v>62.6951</v>
      </c>
      <c r="EW46">
        <v>33.762</v>
      </c>
      <c r="EX46">
        <v>1</v>
      </c>
      <c r="EY46">
        <v>-0.167299</v>
      </c>
      <c r="EZ46">
        <v>0.934899</v>
      </c>
      <c r="FA46">
        <v>20.3337</v>
      </c>
      <c r="FB46">
        <v>5.21939</v>
      </c>
      <c r="FC46">
        <v>12.0099</v>
      </c>
      <c r="FD46">
        <v>4.98915</v>
      </c>
      <c r="FE46">
        <v>3.28865</v>
      </c>
      <c r="FF46">
        <v>9999</v>
      </c>
      <c r="FG46">
        <v>9999</v>
      </c>
      <c r="FH46">
        <v>9999</v>
      </c>
      <c r="FI46">
        <v>258.1</v>
      </c>
      <c r="FJ46">
        <v>1.86737</v>
      </c>
      <c r="FK46">
        <v>1.86647</v>
      </c>
      <c r="FL46">
        <v>1.86587</v>
      </c>
      <c r="FM46">
        <v>1.86584</v>
      </c>
      <c r="FN46">
        <v>1.86768</v>
      </c>
      <c r="FO46">
        <v>1.87013</v>
      </c>
      <c r="FP46">
        <v>1.86875</v>
      </c>
      <c r="FQ46">
        <v>1.87027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-3.315</v>
      </c>
      <c r="GF46">
        <v>-0.1666</v>
      </c>
      <c r="GG46">
        <v>-2.0192013485273</v>
      </c>
      <c r="GH46">
        <v>-0.003354295288503095</v>
      </c>
      <c r="GI46">
        <v>8.998442100416266E-07</v>
      </c>
      <c r="GJ46">
        <v>-2.632750781261316E-10</v>
      </c>
      <c r="GK46">
        <v>-0.1771344180573433</v>
      </c>
      <c r="GL46">
        <v>-0.01811282044437078</v>
      </c>
      <c r="GM46">
        <v>0.001479480632228601</v>
      </c>
      <c r="GN46">
        <v>-2.527498020886067E-05</v>
      </c>
      <c r="GO46">
        <v>3</v>
      </c>
      <c r="GP46">
        <v>2311</v>
      </c>
      <c r="GQ46">
        <v>1</v>
      </c>
      <c r="GR46">
        <v>23</v>
      </c>
      <c r="GS46">
        <v>7235.8</v>
      </c>
      <c r="GT46">
        <v>7235.9</v>
      </c>
      <c r="GU46">
        <v>1.19141</v>
      </c>
      <c r="GV46">
        <v>2.2229</v>
      </c>
      <c r="GW46">
        <v>1.39648</v>
      </c>
      <c r="GX46">
        <v>2.34497</v>
      </c>
      <c r="GY46">
        <v>1.49536</v>
      </c>
      <c r="GZ46">
        <v>2.42188</v>
      </c>
      <c r="HA46">
        <v>35.1978</v>
      </c>
      <c r="HB46">
        <v>24.14</v>
      </c>
      <c r="HC46">
        <v>18</v>
      </c>
      <c r="HD46">
        <v>490.012</v>
      </c>
      <c r="HE46">
        <v>433.193</v>
      </c>
      <c r="HF46">
        <v>22.7238</v>
      </c>
      <c r="HG46">
        <v>25.3403</v>
      </c>
      <c r="HH46">
        <v>30.0001</v>
      </c>
      <c r="HI46">
        <v>25.3363</v>
      </c>
      <c r="HJ46">
        <v>25.2781</v>
      </c>
      <c r="HK46">
        <v>24.0102</v>
      </c>
      <c r="HL46">
        <v>31.4023</v>
      </c>
      <c r="HM46">
        <v>9.44974</v>
      </c>
      <c r="HN46">
        <v>22.7174</v>
      </c>
      <c r="HO46">
        <v>507.136</v>
      </c>
      <c r="HP46">
        <v>11.2732</v>
      </c>
      <c r="HQ46">
        <v>101.049</v>
      </c>
      <c r="HR46">
        <v>100.996</v>
      </c>
    </row>
    <row r="47" spans="1:226">
      <c r="A47">
        <v>31</v>
      </c>
      <c r="B47">
        <v>1664293472.1</v>
      </c>
      <c r="C47">
        <v>241.5999999046326</v>
      </c>
      <c r="D47" t="s">
        <v>419</v>
      </c>
      <c r="E47" t="s">
        <v>420</v>
      </c>
      <c r="F47">
        <v>5</v>
      </c>
      <c r="G47" t="s">
        <v>353</v>
      </c>
      <c r="H47" t="s">
        <v>354</v>
      </c>
      <c r="I47">
        <v>1664293464.471428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496.6846687952382</v>
      </c>
      <c r="AK47">
        <v>448.1470484848484</v>
      </c>
      <c r="AL47">
        <v>3.093540432900376</v>
      </c>
      <c r="AM47">
        <v>64.56</v>
      </c>
      <c r="AN47">
        <f>(AP47 - AO47 + BO47*1E3/(8.314*(BQ47+273.15)) * AR47/BN47 * AQ47) * BN47/(100*BB47) * 1000/(1000 - AP47)</f>
        <v>0</v>
      </c>
      <c r="AO47">
        <v>11.09180636609231</v>
      </c>
      <c r="AP47">
        <v>18.25836238844515</v>
      </c>
      <c r="AQ47">
        <v>-0.005600193421538886</v>
      </c>
      <c r="AR47">
        <v>112.0369083494045</v>
      </c>
      <c r="AS47">
        <v>34</v>
      </c>
      <c r="AT47">
        <v>7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1664293464.471428</v>
      </c>
      <c r="BH47">
        <v>419.1900357142858</v>
      </c>
      <c r="BI47">
        <v>475.5620357142857</v>
      </c>
      <c r="BJ47">
        <v>18.27311785714286</v>
      </c>
      <c r="BK47">
        <v>11.0888</v>
      </c>
      <c r="BL47">
        <v>422.4855000000001</v>
      </c>
      <c r="BM47">
        <v>18.43966071428571</v>
      </c>
      <c r="BN47">
        <v>500.0550357142857</v>
      </c>
      <c r="BO47">
        <v>91.18067500000002</v>
      </c>
      <c r="BP47">
        <v>0.09995369642857144</v>
      </c>
      <c r="BQ47">
        <v>25.50256071428571</v>
      </c>
      <c r="BR47">
        <v>25.01186071428571</v>
      </c>
      <c r="BS47">
        <v>999.9000000000002</v>
      </c>
      <c r="BT47">
        <v>0</v>
      </c>
      <c r="BU47">
        <v>0</v>
      </c>
      <c r="BV47">
        <v>10006.24892857143</v>
      </c>
      <c r="BW47">
        <v>0</v>
      </c>
      <c r="BX47">
        <v>6.7449</v>
      </c>
      <c r="BY47">
        <v>-56.37203571428572</v>
      </c>
      <c r="BZ47">
        <v>426.9923571428571</v>
      </c>
      <c r="CA47">
        <v>480.8953571428571</v>
      </c>
      <c r="CB47">
        <v>7.184307857142857</v>
      </c>
      <c r="CC47">
        <v>475.5620357142857</v>
      </c>
      <c r="CD47">
        <v>11.0888</v>
      </c>
      <c r="CE47">
        <v>1.666155</v>
      </c>
      <c r="CF47">
        <v>1.011085</v>
      </c>
      <c r="CG47">
        <v>14.58465</v>
      </c>
      <c r="CH47">
        <v>7.076947857142858</v>
      </c>
      <c r="CI47">
        <v>2000.009285714286</v>
      </c>
      <c r="CJ47">
        <v>0.9800019999999999</v>
      </c>
      <c r="CK47">
        <v>0.0199984</v>
      </c>
      <c r="CL47">
        <v>0</v>
      </c>
      <c r="CM47">
        <v>832.3057857142857</v>
      </c>
      <c r="CN47">
        <v>5.00097</v>
      </c>
      <c r="CO47">
        <v>16566.73928571429</v>
      </c>
      <c r="CP47">
        <v>16707.66785714286</v>
      </c>
      <c r="CQ47">
        <v>38.43257142857143</v>
      </c>
      <c r="CR47">
        <v>38.86599999999999</v>
      </c>
      <c r="CS47">
        <v>38.42592857142857</v>
      </c>
      <c r="CT47">
        <v>38.5</v>
      </c>
      <c r="CU47">
        <v>38.937</v>
      </c>
      <c r="CV47">
        <v>1955.109285714285</v>
      </c>
      <c r="CW47">
        <v>39.9</v>
      </c>
      <c r="CX47">
        <v>0</v>
      </c>
      <c r="CY47">
        <v>1664293475.9</v>
      </c>
      <c r="CZ47">
        <v>0</v>
      </c>
      <c r="DA47">
        <v>0</v>
      </c>
      <c r="DB47" t="s">
        <v>356</v>
      </c>
      <c r="DC47">
        <v>1663859321.1</v>
      </c>
      <c r="DD47">
        <v>1663859315.6</v>
      </c>
      <c r="DE47">
        <v>0</v>
      </c>
      <c r="DF47">
        <v>0.196</v>
      </c>
      <c r="DG47">
        <v>-0.001</v>
      </c>
      <c r="DH47">
        <v>-5.941</v>
      </c>
      <c r="DI47">
        <v>-0.174</v>
      </c>
      <c r="DJ47">
        <v>1500</v>
      </c>
      <c r="DK47">
        <v>17</v>
      </c>
      <c r="DL47">
        <v>0.13</v>
      </c>
      <c r="DM47">
        <v>0.04</v>
      </c>
      <c r="DN47">
        <v>-53.80485121951219</v>
      </c>
      <c r="DO47">
        <v>-45.4725941415349</v>
      </c>
      <c r="DP47">
        <v>4.49454617688561</v>
      </c>
      <c r="DQ47">
        <v>0</v>
      </c>
      <c r="DR47">
        <v>7.22654756097561</v>
      </c>
      <c r="DS47">
        <v>-0.806324085763282</v>
      </c>
      <c r="DT47">
        <v>0.07814201792110866</v>
      </c>
      <c r="DU47">
        <v>0</v>
      </c>
      <c r="DV47">
        <v>0</v>
      </c>
      <c r="DW47">
        <v>2</v>
      </c>
      <c r="DX47" t="s">
        <v>357</v>
      </c>
      <c r="DY47">
        <v>2.98486</v>
      </c>
      <c r="DZ47">
        <v>2.7158</v>
      </c>
      <c r="EA47">
        <v>0.0996547</v>
      </c>
      <c r="EB47">
        <v>0.107711</v>
      </c>
      <c r="EC47">
        <v>0.08987589999999999</v>
      </c>
      <c r="ED47">
        <v>0.0615682</v>
      </c>
      <c r="EE47">
        <v>28621.1</v>
      </c>
      <c r="EF47">
        <v>28480.6</v>
      </c>
      <c r="EG47">
        <v>29537.2</v>
      </c>
      <c r="EH47">
        <v>29513.5</v>
      </c>
      <c r="EI47">
        <v>35641.5</v>
      </c>
      <c r="EJ47">
        <v>36829.2</v>
      </c>
      <c r="EK47">
        <v>41635.4</v>
      </c>
      <c r="EL47">
        <v>42050.6</v>
      </c>
      <c r="EM47">
        <v>1.92825</v>
      </c>
      <c r="EN47">
        <v>1.9066</v>
      </c>
      <c r="EO47">
        <v>0.0854135</v>
      </c>
      <c r="EP47">
        <v>0</v>
      </c>
      <c r="EQ47">
        <v>23.6086</v>
      </c>
      <c r="ER47">
        <v>999.9</v>
      </c>
      <c r="ES47">
        <v>35.1</v>
      </c>
      <c r="ET47">
        <v>31</v>
      </c>
      <c r="EU47">
        <v>17.3651</v>
      </c>
      <c r="EV47">
        <v>62.9451</v>
      </c>
      <c r="EW47">
        <v>33.6579</v>
      </c>
      <c r="EX47">
        <v>1</v>
      </c>
      <c r="EY47">
        <v>-0.167236</v>
      </c>
      <c r="EZ47">
        <v>0.911934</v>
      </c>
      <c r="FA47">
        <v>20.3339</v>
      </c>
      <c r="FB47">
        <v>5.21864</v>
      </c>
      <c r="FC47">
        <v>12.0099</v>
      </c>
      <c r="FD47">
        <v>4.9902</v>
      </c>
      <c r="FE47">
        <v>3.28845</v>
      </c>
      <c r="FF47">
        <v>9999</v>
      </c>
      <c r="FG47">
        <v>9999</v>
      </c>
      <c r="FH47">
        <v>9999</v>
      </c>
      <c r="FI47">
        <v>258.1</v>
      </c>
      <c r="FJ47">
        <v>1.86738</v>
      </c>
      <c r="FK47">
        <v>1.86646</v>
      </c>
      <c r="FL47">
        <v>1.86589</v>
      </c>
      <c r="FM47">
        <v>1.86584</v>
      </c>
      <c r="FN47">
        <v>1.86768</v>
      </c>
      <c r="FO47">
        <v>1.87012</v>
      </c>
      <c r="FP47">
        <v>1.86874</v>
      </c>
      <c r="FQ47">
        <v>1.87027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-3.357</v>
      </c>
      <c r="GF47">
        <v>-0.1667</v>
      </c>
      <c r="GG47">
        <v>-2.0192013485273</v>
      </c>
      <c r="GH47">
        <v>-0.003354295288503095</v>
      </c>
      <c r="GI47">
        <v>8.998442100416266E-07</v>
      </c>
      <c r="GJ47">
        <v>-2.632750781261316E-10</v>
      </c>
      <c r="GK47">
        <v>-0.1771344180573433</v>
      </c>
      <c r="GL47">
        <v>-0.01811282044437078</v>
      </c>
      <c r="GM47">
        <v>0.001479480632228601</v>
      </c>
      <c r="GN47">
        <v>-2.527498020886067E-05</v>
      </c>
      <c r="GO47">
        <v>3</v>
      </c>
      <c r="GP47">
        <v>2311</v>
      </c>
      <c r="GQ47">
        <v>1</v>
      </c>
      <c r="GR47">
        <v>23</v>
      </c>
      <c r="GS47">
        <v>7235.9</v>
      </c>
      <c r="GT47">
        <v>7235.9</v>
      </c>
      <c r="GU47">
        <v>1.22437</v>
      </c>
      <c r="GV47">
        <v>2.22168</v>
      </c>
      <c r="GW47">
        <v>1.39648</v>
      </c>
      <c r="GX47">
        <v>2.34253</v>
      </c>
      <c r="GY47">
        <v>1.49536</v>
      </c>
      <c r="GZ47">
        <v>2.47925</v>
      </c>
      <c r="HA47">
        <v>35.1747</v>
      </c>
      <c r="HB47">
        <v>24.1488</v>
      </c>
      <c r="HC47">
        <v>18</v>
      </c>
      <c r="HD47">
        <v>490.182</v>
      </c>
      <c r="HE47">
        <v>433.282</v>
      </c>
      <c r="HF47">
        <v>22.7093</v>
      </c>
      <c r="HG47">
        <v>25.3384</v>
      </c>
      <c r="HH47">
        <v>30.0001</v>
      </c>
      <c r="HI47">
        <v>25.3363</v>
      </c>
      <c r="HJ47">
        <v>25.2781</v>
      </c>
      <c r="HK47">
        <v>24.6093</v>
      </c>
      <c r="HL47">
        <v>31.1277</v>
      </c>
      <c r="HM47">
        <v>9.44974</v>
      </c>
      <c r="HN47">
        <v>22.7097</v>
      </c>
      <c r="HO47">
        <v>520.513</v>
      </c>
      <c r="HP47">
        <v>11.3368</v>
      </c>
      <c r="HQ47">
        <v>101.05</v>
      </c>
      <c r="HR47">
        <v>100.998</v>
      </c>
    </row>
    <row r="48" spans="1:226">
      <c r="A48">
        <v>32</v>
      </c>
      <c r="B48">
        <v>1664293477.1</v>
      </c>
      <c r="C48">
        <v>246.5999999046326</v>
      </c>
      <c r="D48" t="s">
        <v>421</v>
      </c>
      <c r="E48" t="s">
        <v>422</v>
      </c>
      <c r="F48">
        <v>5</v>
      </c>
      <c r="G48" t="s">
        <v>353</v>
      </c>
      <c r="H48" t="s">
        <v>354</v>
      </c>
      <c r="I48">
        <v>1664293469.342857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513.8100721428572</v>
      </c>
      <c r="AK48">
        <v>463.9071757575757</v>
      </c>
      <c r="AL48">
        <v>3.161181212121221</v>
      </c>
      <c r="AM48">
        <v>64.56</v>
      </c>
      <c r="AN48">
        <f>(AP48 - AO48 + BO48*1E3/(8.314*(BQ48+273.15)) * AR48/BN48 * AQ48) * BN48/(100*BB48) * 1000/(1000 - AP48)</f>
        <v>0</v>
      </c>
      <c r="AO48">
        <v>11.18563440774389</v>
      </c>
      <c r="AP48">
        <v>18.25143669172931</v>
      </c>
      <c r="AQ48">
        <v>6.425042187584198E-05</v>
      </c>
      <c r="AR48">
        <v>112.0369083494045</v>
      </c>
      <c r="AS48">
        <v>34</v>
      </c>
      <c r="AT48">
        <v>7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1664293469.342857</v>
      </c>
      <c r="BH48">
        <v>433.3237142857143</v>
      </c>
      <c r="BI48">
        <v>491.8956071428572</v>
      </c>
      <c r="BJ48">
        <v>18.26444642857143</v>
      </c>
      <c r="BK48">
        <v>11.15072142857143</v>
      </c>
      <c r="BL48">
        <v>436.6576785714286</v>
      </c>
      <c r="BM48">
        <v>18.43108928571429</v>
      </c>
      <c r="BN48">
        <v>500.0546071428571</v>
      </c>
      <c r="BO48">
        <v>91.18191428571429</v>
      </c>
      <c r="BP48">
        <v>0.1000031321428571</v>
      </c>
      <c r="BQ48">
        <v>25.49465</v>
      </c>
      <c r="BR48">
        <v>25.01071785714286</v>
      </c>
      <c r="BS48">
        <v>999.9000000000002</v>
      </c>
      <c r="BT48">
        <v>0</v>
      </c>
      <c r="BU48">
        <v>0</v>
      </c>
      <c r="BV48">
        <v>10006.27035714286</v>
      </c>
      <c r="BW48">
        <v>0</v>
      </c>
      <c r="BX48">
        <v>6.7449</v>
      </c>
      <c r="BY48">
        <v>-58.57198214285714</v>
      </c>
      <c r="BZ48">
        <v>441.3850714285715</v>
      </c>
      <c r="CA48">
        <v>497.4433928571429</v>
      </c>
      <c r="CB48">
        <v>7.113717857142858</v>
      </c>
      <c r="CC48">
        <v>491.8956071428572</v>
      </c>
      <c r="CD48">
        <v>11.15072142857143</v>
      </c>
      <c r="CE48">
        <v>1.6653875</v>
      </c>
      <c r="CF48">
        <v>1.016744642857143</v>
      </c>
      <c r="CG48">
        <v>14.57751071428571</v>
      </c>
      <c r="CH48">
        <v>7.1583475</v>
      </c>
      <c r="CI48">
        <v>2000.026428571429</v>
      </c>
      <c r="CJ48">
        <v>0.9800019999999999</v>
      </c>
      <c r="CK48">
        <v>0.0199984</v>
      </c>
      <c r="CL48">
        <v>0</v>
      </c>
      <c r="CM48">
        <v>835.0661785714286</v>
      </c>
      <c r="CN48">
        <v>5.00097</v>
      </c>
      <c r="CO48">
        <v>16623.29642857143</v>
      </c>
      <c r="CP48">
        <v>16707.80357142857</v>
      </c>
      <c r="CQ48">
        <v>38.41928571428571</v>
      </c>
      <c r="CR48">
        <v>38.85025</v>
      </c>
      <c r="CS48">
        <v>38.406</v>
      </c>
      <c r="CT48">
        <v>38.5</v>
      </c>
      <c r="CU48">
        <v>38.92371428571429</v>
      </c>
      <c r="CV48">
        <v>1955.126428571429</v>
      </c>
      <c r="CW48">
        <v>39.9</v>
      </c>
      <c r="CX48">
        <v>0</v>
      </c>
      <c r="CY48">
        <v>1664293481.3</v>
      </c>
      <c r="CZ48">
        <v>0</v>
      </c>
      <c r="DA48">
        <v>0</v>
      </c>
      <c r="DB48" t="s">
        <v>356</v>
      </c>
      <c r="DC48">
        <v>1663859321.1</v>
      </c>
      <c r="DD48">
        <v>1663859315.6</v>
      </c>
      <c r="DE48">
        <v>0</v>
      </c>
      <c r="DF48">
        <v>0.196</v>
      </c>
      <c r="DG48">
        <v>-0.001</v>
      </c>
      <c r="DH48">
        <v>-5.941</v>
      </c>
      <c r="DI48">
        <v>-0.174</v>
      </c>
      <c r="DJ48">
        <v>1500</v>
      </c>
      <c r="DK48">
        <v>17</v>
      </c>
      <c r="DL48">
        <v>0.13</v>
      </c>
      <c r="DM48">
        <v>0.04</v>
      </c>
      <c r="DN48">
        <v>-56.99806829268292</v>
      </c>
      <c r="DO48">
        <v>-28.68751030489356</v>
      </c>
      <c r="DP48">
        <v>2.814023049764235</v>
      </c>
      <c r="DQ48">
        <v>0</v>
      </c>
      <c r="DR48">
        <v>7.156804390243903</v>
      </c>
      <c r="DS48">
        <v>-0.8877910572735995</v>
      </c>
      <c r="DT48">
        <v>0.08609620603093303</v>
      </c>
      <c r="DU48">
        <v>0</v>
      </c>
      <c r="DV48">
        <v>0</v>
      </c>
      <c r="DW48">
        <v>2</v>
      </c>
      <c r="DX48" t="s">
        <v>357</v>
      </c>
      <c r="DY48">
        <v>2.98468</v>
      </c>
      <c r="DZ48">
        <v>2.71555</v>
      </c>
      <c r="EA48">
        <v>0.102241</v>
      </c>
      <c r="EB48">
        <v>0.110323</v>
      </c>
      <c r="EC48">
        <v>0.08984209999999999</v>
      </c>
      <c r="ED48">
        <v>0.0618495</v>
      </c>
      <c r="EE48">
        <v>28538.7</v>
      </c>
      <c r="EF48">
        <v>28396.7</v>
      </c>
      <c r="EG48">
        <v>29536.9</v>
      </c>
      <c r="EH48">
        <v>29513</v>
      </c>
      <c r="EI48">
        <v>35642.6</v>
      </c>
      <c r="EJ48">
        <v>36817.3</v>
      </c>
      <c r="EK48">
        <v>41635.1</v>
      </c>
      <c r="EL48">
        <v>42049.7</v>
      </c>
      <c r="EM48">
        <v>1.9281</v>
      </c>
      <c r="EN48">
        <v>1.9069</v>
      </c>
      <c r="EO48">
        <v>0.085704</v>
      </c>
      <c r="EP48">
        <v>0</v>
      </c>
      <c r="EQ48">
        <v>23.6027</v>
      </c>
      <c r="ER48">
        <v>999.9</v>
      </c>
      <c r="ES48">
        <v>35</v>
      </c>
      <c r="ET48">
        <v>31</v>
      </c>
      <c r="EU48">
        <v>17.3177</v>
      </c>
      <c r="EV48">
        <v>62.7751</v>
      </c>
      <c r="EW48">
        <v>34.1907</v>
      </c>
      <c r="EX48">
        <v>1</v>
      </c>
      <c r="EY48">
        <v>-0.167274</v>
      </c>
      <c r="EZ48">
        <v>0.905152</v>
      </c>
      <c r="FA48">
        <v>20.3336</v>
      </c>
      <c r="FB48">
        <v>5.21849</v>
      </c>
      <c r="FC48">
        <v>12.0099</v>
      </c>
      <c r="FD48">
        <v>4.99025</v>
      </c>
      <c r="FE48">
        <v>3.28842</v>
      </c>
      <c r="FF48">
        <v>9999</v>
      </c>
      <c r="FG48">
        <v>9999</v>
      </c>
      <c r="FH48">
        <v>9999</v>
      </c>
      <c r="FI48">
        <v>258.1</v>
      </c>
      <c r="FJ48">
        <v>1.86737</v>
      </c>
      <c r="FK48">
        <v>1.86646</v>
      </c>
      <c r="FL48">
        <v>1.8659</v>
      </c>
      <c r="FM48">
        <v>1.86584</v>
      </c>
      <c r="FN48">
        <v>1.86768</v>
      </c>
      <c r="FO48">
        <v>1.87013</v>
      </c>
      <c r="FP48">
        <v>1.86874</v>
      </c>
      <c r="FQ48">
        <v>1.87027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-3.398</v>
      </c>
      <c r="GF48">
        <v>-0.1668</v>
      </c>
      <c r="GG48">
        <v>-2.0192013485273</v>
      </c>
      <c r="GH48">
        <v>-0.003354295288503095</v>
      </c>
      <c r="GI48">
        <v>8.998442100416266E-07</v>
      </c>
      <c r="GJ48">
        <v>-2.632750781261316E-10</v>
      </c>
      <c r="GK48">
        <v>-0.1771344180573433</v>
      </c>
      <c r="GL48">
        <v>-0.01811282044437078</v>
      </c>
      <c r="GM48">
        <v>0.001479480632228601</v>
      </c>
      <c r="GN48">
        <v>-2.527498020886067E-05</v>
      </c>
      <c r="GO48">
        <v>3</v>
      </c>
      <c r="GP48">
        <v>2311</v>
      </c>
      <c r="GQ48">
        <v>1</v>
      </c>
      <c r="GR48">
        <v>23</v>
      </c>
      <c r="GS48">
        <v>7235.9</v>
      </c>
      <c r="GT48">
        <v>7236</v>
      </c>
      <c r="GU48">
        <v>1.25488</v>
      </c>
      <c r="GV48">
        <v>2.21802</v>
      </c>
      <c r="GW48">
        <v>1.39648</v>
      </c>
      <c r="GX48">
        <v>2.34253</v>
      </c>
      <c r="GY48">
        <v>1.49536</v>
      </c>
      <c r="GZ48">
        <v>2.4353</v>
      </c>
      <c r="HA48">
        <v>35.1747</v>
      </c>
      <c r="HB48">
        <v>24.1488</v>
      </c>
      <c r="HC48">
        <v>18</v>
      </c>
      <c r="HD48">
        <v>490.089</v>
      </c>
      <c r="HE48">
        <v>433.476</v>
      </c>
      <c r="HF48">
        <v>22.7017</v>
      </c>
      <c r="HG48">
        <v>25.3384</v>
      </c>
      <c r="HH48">
        <v>30.0001</v>
      </c>
      <c r="HI48">
        <v>25.3363</v>
      </c>
      <c r="HJ48">
        <v>25.2802</v>
      </c>
      <c r="HK48">
        <v>25.2821</v>
      </c>
      <c r="HL48">
        <v>30.568</v>
      </c>
      <c r="HM48">
        <v>9.44974</v>
      </c>
      <c r="HN48">
        <v>22.7005</v>
      </c>
      <c r="HO48">
        <v>540.568</v>
      </c>
      <c r="HP48">
        <v>11.4116</v>
      </c>
      <c r="HQ48">
        <v>101.049</v>
      </c>
      <c r="HR48">
        <v>100.996</v>
      </c>
    </row>
    <row r="49" spans="1:226">
      <c r="A49">
        <v>33</v>
      </c>
      <c r="B49">
        <v>1664293482.1</v>
      </c>
      <c r="C49">
        <v>251.5999999046326</v>
      </c>
      <c r="D49" t="s">
        <v>423</v>
      </c>
      <c r="E49" t="s">
        <v>424</v>
      </c>
      <c r="F49">
        <v>5</v>
      </c>
      <c r="G49" t="s">
        <v>353</v>
      </c>
      <c r="H49" t="s">
        <v>354</v>
      </c>
      <c r="I49">
        <v>1664293474.314285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530.8553105809524</v>
      </c>
      <c r="AK49">
        <v>479.8716606060603</v>
      </c>
      <c r="AL49">
        <v>3.196448398268354</v>
      </c>
      <c r="AM49">
        <v>64.56</v>
      </c>
      <c r="AN49">
        <f>(AP49 - AO49 + BO49*1E3/(8.314*(BQ49+273.15)) * AR49/BN49 * AQ49) * BN49/(100*BB49) * 1000/(1000 - AP49)</f>
        <v>0</v>
      </c>
      <c r="AO49">
        <v>11.25094894322879</v>
      </c>
      <c r="AP49">
        <v>18.24817308270675</v>
      </c>
      <c r="AQ49">
        <v>-0.0005794531979506025</v>
      </c>
      <c r="AR49">
        <v>112.0369083494045</v>
      </c>
      <c r="AS49">
        <v>34</v>
      </c>
      <c r="AT49">
        <v>7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1664293474.314285</v>
      </c>
      <c r="BH49">
        <v>448.4361071428571</v>
      </c>
      <c r="BI49">
        <v>508.6397857142857</v>
      </c>
      <c r="BJ49">
        <v>18.25512142857143</v>
      </c>
      <c r="BK49">
        <v>11.22430714285714</v>
      </c>
      <c r="BL49">
        <v>451.8111785714286</v>
      </c>
      <c r="BM49">
        <v>18.42185714285714</v>
      </c>
      <c r="BN49">
        <v>500.0696428571429</v>
      </c>
      <c r="BO49">
        <v>91.18295000000001</v>
      </c>
      <c r="BP49">
        <v>0.1000521357142857</v>
      </c>
      <c r="BQ49">
        <v>25.48666071428572</v>
      </c>
      <c r="BR49">
        <v>25.00818928571429</v>
      </c>
      <c r="BS49">
        <v>999.9000000000002</v>
      </c>
      <c r="BT49">
        <v>0</v>
      </c>
      <c r="BU49">
        <v>0</v>
      </c>
      <c r="BV49">
        <v>9997.382142857141</v>
      </c>
      <c r="BW49">
        <v>0</v>
      </c>
      <c r="BX49">
        <v>6.7449</v>
      </c>
      <c r="BY49">
        <v>-60.20375000000001</v>
      </c>
      <c r="BZ49">
        <v>456.7744285714286</v>
      </c>
      <c r="CA49">
        <v>514.4147142857144</v>
      </c>
      <c r="CB49">
        <v>7.030811428571428</v>
      </c>
      <c r="CC49">
        <v>508.6397857142857</v>
      </c>
      <c r="CD49">
        <v>11.22430714285714</v>
      </c>
      <c r="CE49">
        <v>1.664556071428571</v>
      </c>
      <c r="CF49">
        <v>1.023465714285714</v>
      </c>
      <c r="CG49">
        <v>14.56977857142857</v>
      </c>
      <c r="CH49">
        <v>7.2545625</v>
      </c>
      <c r="CI49">
        <v>2000.018571428571</v>
      </c>
      <c r="CJ49">
        <v>0.9800016785714286</v>
      </c>
      <c r="CK49">
        <v>0.01999872142857143</v>
      </c>
      <c r="CL49">
        <v>0</v>
      </c>
      <c r="CM49">
        <v>838.4252142857142</v>
      </c>
      <c r="CN49">
        <v>5.00097</v>
      </c>
      <c r="CO49">
        <v>16690.075</v>
      </c>
      <c r="CP49">
        <v>16707.73928571429</v>
      </c>
      <c r="CQ49">
        <v>38.39935714285713</v>
      </c>
      <c r="CR49">
        <v>38.83224999999999</v>
      </c>
      <c r="CS49">
        <v>38.38607142857143</v>
      </c>
      <c r="CT49">
        <v>38.5</v>
      </c>
      <c r="CU49">
        <v>38.90378571428572</v>
      </c>
      <c r="CV49">
        <v>1955.118571428571</v>
      </c>
      <c r="CW49">
        <v>39.9</v>
      </c>
      <c r="CX49">
        <v>0</v>
      </c>
      <c r="CY49">
        <v>1664293486.1</v>
      </c>
      <c r="CZ49">
        <v>0</v>
      </c>
      <c r="DA49">
        <v>0</v>
      </c>
      <c r="DB49" t="s">
        <v>356</v>
      </c>
      <c r="DC49">
        <v>1663859321.1</v>
      </c>
      <c r="DD49">
        <v>1663859315.6</v>
      </c>
      <c r="DE49">
        <v>0</v>
      </c>
      <c r="DF49">
        <v>0.196</v>
      </c>
      <c r="DG49">
        <v>-0.001</v>
      </c>
      <c r="DH49">
        <v>-5.941</v>
      </c>
      <c r="DI49">
        <v>-0.174</v>
      </c>
      <c r="DJ49">
        <v>1500</v>
      </c>
      <c r="DK49">
        <v>17</v>
      </c>
      <c r="DL49">
        <v>0.13</v>
      </c>
      <c r="DM49">
        <v>0.04</v>
      </c>
      <c r="DN49">
        <v>-59.24034634146341</v>
      </c>
      <c r="DO49">
        <v>-19.82592478883989</v>
      </c>
      <c r="DP49">
        <v>1.960558562657225</v>
      </c>
      <c r="DQ49">
        <v>0</v>
      </c>
      <c r="DR49">
        <v>7.076497073170732</v>
      </c>
      <c r="DS49">
        <v>-0.9871331667979359</v>
      </c>
      <c r="DT49">
        <v>0.09692444234114006</v>
      </c>
      <c r="DU49">
        <v>0</v>
      </c>
      <c r="DV49">
        <v>0</v>
      </c>
      <c r="DW49">
        <v>2</v>
      </c>
      <c r="DX49" t="s">
        <v>357</v>
      </c>
      <c r="DY49">
        <v>2.98453</v>
      </c>
      <c r="DZ49">
        <v>2.71554</v>
      </c>
      <c r="EA49">
        <v>0.104813</v>
      </c>
      <c r="EB49">
        <v>0.112904</v>
      </c>
      <c r="EC49">
        <v>0.0898371</v>
      </c>
      <c r="ED49">
        <v>0.0622056</v>
      </c>
      <c r="EE49">
        <v>28457.3</v>
      </c>
      <c r="EF49">
        <v>28314</v>
      </c>
      <c r="EG49">
        <v>29537.2</v>
      </c>
      <c r="EH49">
        <v>29512.6</v>
      </c>
      <c r="EI49">
        <v>35643.4</v>
      </c>
      <c r="EJ49">
        <v>36803</v>
      </c>
      <c r="EK49">
        <v>41635.7</v>
      </c>
      <c r="EL49">
        <v>42049.3</v>
      </c>
      <c r="EM49">
        <v>1.92827</v>
      </c>
      <c r="EN49">
        <v>1.90698</v>
      </c>
      <c r="EO49">
        <v>0.0856966</v>
      </c>
      <c r="EP49">
        <v>0</v>
      </c>
      <c r="EQ49">
        <v>23.5962</v>
      </c>
      <c r="ER49">
        <v>999.9</v>
      </c>
      <c r="ES49">
        <v>35</v>
      </c>
      <c r="ET49">
        <v>31</v>
      </c>
      <c r="EU49">
        <v>17.3169</v>
      </c>
      <c r="EV49">
        <v>62.7851</v>
      </c>
      <c r="EW49">
        <v>34.1827</v>
      </c>
      <c r="EX49">
        <v>1</v>
      </c>
      <c r="EY49">
        <v>-0.167254</v>
      </c>
      <c r="EZ49">
        <v>0.912339</v>
      </c>
      <c r="FA49">
        <v>20.3338</v>
      </c>
      <c r="FB49">
        <v>5.21864</v>
      </c>
      <c r="FC49">
        <v>12.0099</v>
      </c>
      <c r="FD49">
        <v>4.9899</v>
      </c>
      <c r="FE49">
        <v>3.28848</v>
      </c>
      <c r="FF49">
        <v>9999</v>
      </c>
      <c r="FG49">
        <v>9999</v>
      </c>
      <c r="FH49">
        <v>9999</v>
      </c>
      <c r="FI49">
        <v>258.1</v>
      </c>
      <c r="FJ49">
        <v>1.86737</v>
      </c>
      <c r="FK49">
        <v>1.86646</v>
      </c>
      <c r="FL49">
        <v>1.8659</v>
      </c>
      <c r="FM49">
        <v>1.86584</v>
      </c>
      <c r="FN49">
        <v>1.86768</v>
      </c>
      <c r="FO49">
        <v>1.87012</v>
      </c>
      <c r="FP49">
        <v>1.86875</v>
      </c>
      <c r="FQ49">
        <v>1.87027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-3.441</v>
      </c>
      <c r="GF49">
        <v>-0.1668</v>
      </c>
      <c r="GG49">
        <v>-2.0192013485273</v>
      </c>
      <c r="GH49">
        <v>-0.003354295288503095</v>
      </c>
      <c r="GI49">
        <v>8.998442100416266E-07</v>
      </c>
      <c r="GJ49">
        <v>-2.632750781261316E-10</v>
      </c>
      <c r="GK49">
        <v>-0.1771344180573433</v>
      </c>
      <c r="GL49">
        <v>-0.01811282044437078</v>
      </c>
      <c r="GM49">
        <v>0.001479480632228601</v>
      </c>
      <c r="GN49">
        <v>-2.527498020886067E-05</v>
      </c>
      <c r="GO49">
        <v>3</v>
      </c>
      <c r="GP49">
        <v>2311</v>
      </c>
      <c r="GQ49">
        <v>1</v>
      </c>
      <c r="GR49">
        <v>23</v>
      </c>
      <c r="GS49">
        <v>7236</v>
      </c>
      <c r="GT49">
        <v>7236.1</v>
      </c>
      <c r="GU49">
        <v>1.28784</v>
      </c>
      <c r="GV49">
        <v>2.21558</v>
      </c>
      <c r="GW49">
        <v>1.39648</v>
      </c>
      <c r="GX49">
        <v>2.34497</v>
      </c>
      <c r="GY49">
        <v>1.49536</v>
      </c>
      <c r="GZ49">
        <v>2.39014</v>
      </c>
      <c r="HA49">
        <v>35.1747</v>
      </c>
      <c r="HB49">
        <v>24.1488</v>
      </c>
      <c r="HC49">
        <v>18</v>
      </c>
      <c r="HD49">
        <v>490.199</v>
      </c>
      <c r="HE49">
        <v>433.521</v>
      </c>
      <c r="HF49">
        <v>22.6935</v>
      </c>
      <c r="HG49">
        <v>25.3384</v>
      </c>
      <c r="HH49">
        <v>30.0001</v>
      </c>
      <c r="HI49">
        <v>25.3365</v>
      </c>
      <c r="HJ49">
        <v>25.2802</v>
      </c>
      <c r="HK49">
        <v>25.8714</v>
      </c>
      <c r="HL49">
        <v>30.2666</v>
      </c>
      <c r="HM49">
        <v>9.07685</v>
      </c>
      <c r="HN49">
        <v>22.6894</v>
      </c>
      <c r="HO49">
        <v>553.925</v>
      </c>
      <c r="HP49">
        <v>11.4785</v>
      </c>
      <c r="HQ49">
        <v>101.051</v>
      </c>
      <c r="HR49">
        <v>100.995</v>
      </c>
    </row>
    <row r="50" spans="1:226">
      <c r="A50">
        <v>34</v>
      </c>
      <c r="B50">
        <v>1664293487.1</v>
      </c>
      <c r="C50">
        <v>256.5999999046326</v>
      </c>
      <c r="D50" t="s">
        <v>425</v>
      </c>
      <c r="E50" t="s">
        <v>426</v>
      </c>
      <c r="F50">
        <v>5</v>
      </c>
      <c r="G50" t="s">
        <v>353</v>
      </c>
      <c r="H50" t="s">
        <v>354</v>
      </c>
      <c r="I50">
        <v>1664293479.6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547.8829279285716</v>
      </c>
      <c r="AK50">
        <v>495.8937696969695</v>
      </c>
      <c r="AL50">
        <v>3.20219532467527</v>
      </c>
      <c r="AM50">
        <v>64.56</v>
      </c>
      <c r="AN50">
        <f>(AP50 - AO50 + BO50*1E3/(8.314*(BQ50+273.15)) * AR50/BN50 * AQ50) * BN50/(100*BB50) * 1000/(1000 - AP50)</f>
        <v>0</v>
      </c>
      <c r="AO50">
        <v>11.3346994483294</v>
      </c>
      <c r="AP50">
        <v>18.24306511278195</v>
      </c>
      <c r="AQ50">
        <v>2.976310665633748E-05</v>
      </c>
      <c r="AR50">
        <v>112.0369083494045</v>
      </c>
      <c r="AS50">
        <v>34</v>
      </c>
      <c r="AT50">
        <v>7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1664293479.6</v>
      </c>
      <c r="BH50">
        <v>464.8689999999999</v>
      </c>
      <c r="BI50">
        <v>526.4355555555555</v>
      </c>
      <c r="BJ50">
        <v>18.24992962962963</v>
      </c>
      <c r="BK50">
        <v>11.29750740740741</v>
      </c>
      <c r="BL50">
        <v>468.2885185185186</v>
      </c>
      <c r="BM50">
        <v>18.41671111111111</v>
      </c>
      <c r="BN50">
        <v>500.0656666666666</v>
      </c>
      <c r="BO50">
        <v>91.18416666666666</v>
      </c>
      <c r="BP50">
        <v>0.09998464444444445</v>
      </c>
      <c r="BQ50">
        <v>25.47729259259259</v>
      </c>
      <c r="BR50">
        <v>25.00937407407407</v>
      </c>
      <c r="BS50">
        <v>999.9000000000001</v>
      </c>
      <c r="BT50">
        <v>0</v>
      </c>
      <c r="BU50">
        <v>0</v>
      </c>
      <c r="BV50">
        <v>9999.809999999999</v>
      </c>
      <c r="BW50">
        <v>0</v>
      </c>
      <c r="BX50">
        <v>6.7449</v>
      </c>
      <c r="BY50">
        <v>-61.56652222222223</v>
      </c>
      <c r="BZ50">
        <v>473.5104444444444</v>
      </c>
      <c r="CA50">
        <v>532.4517407407408</v>
      </c>
      <c r="CB50">
        <v>6.952419629629629</v>
      </c>
      <c r="CC50">
        <v>526.4355555555555</v>
      </c>
      <c r="CD50">
        <v>11.29750740740741</v>
      </c>
      <c r="CE50">
        <v>1.664104444444444</v>
      </c>
      <c r="CF50">
        <v>1.030154074074074</v>
      </c>
      <c r="CG50">
        <v>14.56557407407407</v>
      </c>
      <c r="CH50">
        <v>7.349806296296298</v>
      </c>
      <c r="CI50">
        <v>2000.011481481481</v>
      </c>
      <c r="CJ50">
        <v>0.9800012222222221</v>
      </c>
      <c r="CK50">
        <v>0.01999917777777777</v>
      </c>
      <c r="CL50">
        <v>0</v>
      </c>
      <c r="CM50">
        <v>842.2643703703703</v>
      </c>
      <c r="CN50">
        <v>5.00097</v>
      </c>
      <c r="CO50">
        <v>16765.78888888889</v>
      </c>
      <c r="CP50">
        <v>16707.68148148148</v>
      </c>
      <c r="CQ50">
        <v>38.38188888888889</v>
      </c>
      <c r="CR50">
        <v>38.81666666666666</v>
      </c>
      <c r="CS50">
        <v>38.375</v>
      </c>
      <c r="CT50">
        <v>38.49066666666667</v>
      </c>
      <c r="CU50">
        <v>38.88188888888889</v>
      </c>
      <c r="CV50">
        <v>1955.111481481481</v>
      </c>
      <c r="CW50">
        <v>39.9</v>
      </c>
      <c r="CX50">
        <v>0</v>
      </c>
      <c r="CY50">
        <v>1664293490.9</v>
      </c>
      <c r="CZ50">
        <v>0</v>
      </c>
      <c r="DA50">
        <v>0</v>
      </c>
      <c r="DB50" t="s">
        <v>356</v>
      </c>
      <c r="DC50">
        <v>1663859321.1</v>
      </c>
      <c r="DD50">
        <v>1663859315.6</v>
      </c>
      <c r="DE50">
        <v>0</v>
      </c>
      <c r="DF50">
        <v>0.196</v>
      </c>
      <c r="DG50">
        <v>-0.001</v>
      </c>
      <c r="DH50">
        <v>-5.941</v>
      </c>
      <c r="DI50">
        <v>-0.174</v>
      </c>
      <c r="DJ50">
        <v>1500</v>
      </c>
      <c r="DK50">
        <v>17</v>
      </c>
      <c r="DL50">
        <v>0.13</v>
      </c>
      <c r="DM50">
        <v>0.04</v>
      </c>
      <c r="DN50">
        <v>-60.7492731707317</v>
      </c>
      <c r="DO50">
        <v>-15.60800278745651</v>
      </c>
      <c r="DP50">
        <v>1.547326460425804</v>
      </c>
      <c r="DQ50">
        <v>0</v>
      </c>
      <c r="DR50">
        <v>6.997819512195122</v>
      </c>
      <c r="DS50">
        <v>-0.9140805574912907</v>
      </c>
      <c r="DT50">
        <v>0.09054702133661154</v>
      </c>
      <c r="DU50">
        <v>0</v>
      </c>
      <c r="DV50">
        <v>0</v>
      </c>
      <c r="DW50">
        <v>2</v>
      </c>
      <c r="DX50" t="s">
        <v>357</v>
      </c>
      <c r="DY50">
        <v>2.98468</v>
      </c>
      <c r="DZ50">
        <v>2.71572</v>
      </c>
      <c r="EA50">
        <v>0.107354</v>
      </c>
      <c r="EB50">
        <v>0.115426</v>
      </c>
      <c r="EC50">
        <v>0.0898108</v>
      </c>
      <c r="ED50">
        <v>0.0624254</v>
      </c>
      <c r="EE50">
        <v>28376.2</v>
      </c>
      <c r="EF50">
        <v>28233.7</v>
      </c>
      <c r="EG50">
        <v>29536.9</v>
      </c>
      <c r="EH50">
        <v>29512.8</v>
      </c>
      <c r="EI50">
        <v>35643.8</v>
      </c>
      <c r="EJ50">
        <v>36794.7</v>
      </c>
      <c r="EK50">
        <v>41635</v>
      </c>
      <c r="EL50">
        <v>42049.7</v>
      </c>
      <c r="EM50">
        <v>1.9277</v>
      </c>
      <c r="EN50">
        <v>1.90745</v>
      </c>
      <c r="EO50">
        <v>0.0862405</v>
      </c>
      <c r="EP50">
        <v>0</v>
      </c>
      <c r="EQ50">
        <v>23.5897</v>
      </c>
      <c r="ER50">
        <v>999.9</v>
      </c>
      <c r="ES50">
        <v>34.9</v>
      </c>
      <c r="ET50">
        <v>31</v>
      </c>
      <c r="EU50">
        <v>17.2682</v>
      </c>
      <c r="EV50">
        <v>62.7051</v>
      </c>
      <c r="EW50">
        <v>33.8702</v>
      </c>
      <c r="EX50">
        <v>1</v>
      </c>
      <c r="EY50">
        <v>-0.16718</v>
      </c>
      <c r="EZ50">
        <v>0.902655</v>
      </c>
      <c r="FA50">
        <v>20.3338</v>
      </c>
      <c r="FB50">
        <v>5.21774</v>
      </c>
      <c r="FC50">
        <v>12.0099</v>
      </c>
      <c r="FD50">
        <v>4.99005</v>
      </c>
      <c r="FE50">
        <v>3.28835</v>
      </c>
      <c r="FF50">
        <v>9999</v>
      </c>
      <c r="FG50">
        <v>9999</v>
      </c>
      <c r="FH50">
        <v>9999</v>
      </c>
      <c r="FI50">
        <v>258.1</v>
      </c>
      <c r="FJ50">
        <v>1.86738</v>
      </c>
      <c r="FK50">
        <v>1.86647</v>
      </c>
      <c r="FL50">
        <v>1.86592</v>
      </c>
      <c r="FM50">
        <v>1.86584</v>
      </c>
      <c r="FN50">
        <v>1.86768</v>
      </c>
      <c r="FO50">
        <v>1.87012</v>
      </c>
      <c r="FP50">
        <v>1.86874</v>
      </c>
      <c r="FQ50">
        <v>1.87027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-3.483</v>
      </c>
      <c r="GF50">
        <v>-0.1669</v>
      </c>
      <c r="GG50">
        <v>-2.0192013485273</v>
      </c>
      <c r="GH50">
        <v>-0.003354295288503095</v>
      </c>
      <c r="GI50">
        <v>8.998442100416266E-07</v>
      </c>
      <c r="GJ50">
        <v>-2.632750781261316E-10</v>
      </c>
      <c r="GK50">
        <v>-0.1771344180573433</v>
      </c>
      <c r="GL50">
        <v>-0.01811282044437078</v>
      </c>
      <c r="GM50">
        <v>0.001479480632228601</v>
      </c>
      <c r="GN50">
        <v>-2.527498020886067E-05</v>
      </c>
      <c r="GO50">
        <v>3</v>
      </c>
      <c r="GP50">
        <v>2311</v>
      </c>
      <c r="GQ50">
        <v>1</v>
      </c>
      <c r="GR50">
        <v>23</v>
      </c>
      <c r="GS50">
        <v>7236.1</v>
      </c>
      <c r="GT50">
        <v>7236.2</v>
      </c>
      <c r="GU50">
        <v>1.31714</v>
      </c>
      <c r="GV50">
        <v>2.21924</v>
      </c>
      <c r="GW50">
        <v>1.39648</v>
      </c>
      <c r="GX50">
        <v>2.34253</v>
      </c>
      <c r="GY50">
        <v>1.49536</v>
      </c>
      <c r="GZ50">
        <v>2.37183</v>
      </c>
      <c r="HA50">
        <v>35.1747</v>
      </c>
      <c r="HB50">
        <v>24.14</v>
      </c>
      <c r="HC50">
        <v>18</v>
      </c>
      <c r="HD50">
        <v>489.859</v>
      </c>
      <c r="HE50">
        <v>433.803</v>
      </c>
      <c r="HF50">
        <v>22.6838</v>
      </c>
      <c r="HG50">
        <v>25.3384</v>
      </c>
      <c r="HH50">
        <v>30.0001</v>
      </c>
      <c r="HI50">
        <v>25.3383</v>
      </c>
      <c r="HJ50">
        <v>25.2802</v>
      </c>
      <c r="HK50">
        <v>26.5353</v>
      </c>
      <c r="HL50">
        <v>29.9763</v>
      </c>
      <c r="HM50">
        <v>9.07685</v>
      </c>
      <c r="HN50">
        <v>22.6833</v>
      </c>
      <c r="HO50">
        <v>573.976</v>
      </c>
      <c r="HP50">
        <v>11.5571</v>
      </c>
      <c r="HQ50">
        <v>101.049</v>
      </c>
      <c r="HR50">
        <v>100.996</v>
      </c>
    </row>
    <row r="51" spans="1:226">
      <c r="A51">
        <v>35</v>
      </c>
      <c r="B51">
        <v>1664293492.1</v>
      </c>
      <c r="C51">
        <v>261.5999999046326</v>
      </c>
      <c r="D51" t="s">
        <v>427</v>
      </c>
      <c r="E51" t="s">
        <v>428</v>
      </c>
      <c r="F51">
        <v>5</v>
      </c>
      <c r="G51" t="s">
        <v>353</v>
      </c>
      <c r="H51" t="s">
        <v>354</v>
      </c>
      <c r="I51">
        <v>1664293484.314285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565.0176231380956</v>
      </c>
      <c r="AK51">
        <v>512.0729818181816</v>
      </c>
      <c r="AL51">
        <v>3.233779480519355</v>
      </c>
      <c r="AM51">
        <v>64.56</v>
      </c>
      <c r="AN51">
        <f>(AP51 - AO51 + BO51*1E3/(8.314*(BQ51+273.15)) * AR51/BN51 * AQ51) * BN51/(100*BB51) * 1000/(1000 - AP51)</f>
        <v>0</v>
      </c>
      <c r="AO51">
        <v>11.38353931864475</v>
      </c>
      <c r="AP51">
        <v>18.2292464661654</v>
      </c>
      <c r="AQ51">
        <v>-0.0002094275001821482</v>
      </c>
      <c r="AR51">
        <v>112.0369083494045</v>
      </c>
      <c r="AS51">
        <v>34</v>
      </c>
      <c r="AT51">
        <v>7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1664293484.314285</v>
      </c>
      <c r="BH51">
        <v>479.6941428571428</v>
      </c>
      <c r="BI51">
        <v>542.3081071428572</v>
      </c>
      <c r="BJ51">
        <v>18.24283928571429</v>
      </c>
      <c r="BK51">
        <v>11.36975357142857</v>
      </c>
      <c r="BL51">
        <v>483.1535357142857</v>
      </c>
      <c r="BM51">
        <v>18.4097</v>
      </c>
      <c r="BN51">
        <v>500.0690714285714</v>
      </c>
      <c r="BO51">
        <v>91.18382142857142</v>
      </c>
      <c r="BP51">
        <v>0.09998380357142857</v>
      </c>
      <c r="BQ51">
        <v>25.46931071428572</v>
      </c>
      <c r="BR51">
        <v>25.00461428571429</v>
      </c>
      <c r="BS51">
        <v>999.9000000000002</v>
      </c>
      <c r="BT51">
        <v>0</v>
      </c>
      <c r="BU51">
        <v>0</v>
      </c>
      <c r="BV51">
        <v>10000.48535714286</v>
      </c>
      <c r="BW51">
        <v>0</v>
      </c>
      <c r="BX51">
        <v>6.7449</v>
      </c>
      <c r="BY51">
        <v>-62.61395714285714</v>
      </c>
      <c r="BZ51">
        <v>488.6076428571429</v>
      </c>
      <c r="CA51">
        <v>548.5459642857144</v>
      </c>
      <c r="CB51">
        <v>6.873080357142856</v>
      </c>
      <c r="CC51">
        <v>542.3081071428572</v>
      </c>
      <c r="CD51">
        <v>11.36975357142857</v>
      </c>
      <c r="CE51">
        <v>1.663451785714286</v>
      </c>
      <c r="CF51">
        <v>1.036738571428572</v>
      </c>
      <c r="CG51">
        <v>14.55950357142857</v>
      </c>
      <c r="CH51">
        <v>7.442923214285714</v>
      </c>
      <c r="CI51">
        <v>2000.006071428571</v>
      </c>
      <c r="CJ51">
        <v>0.9800009285714284</v>
      </c>
      <c r="CK51">
        <v>0.01999947142857142</v>
      </c>
      <c r="CL51">
        <v>0</v>
      </c>
      <c r="CM51">
        <v>845.6428214285716</v>
      </c>
      <c r="CN51">
        <v>5.00097</v>
      </c>
      <c r="CO51">
        <v>16833.60357142857</v>
      </c>
      <c r="CP51">
        <v>16707.63214285714</v>
      </c>
      <c r="CQ51">
        <v>38.375</v>
      </c>
      <c r="CR51">
        <v>38.812</v>
      </c>
      <c r="CS51">
        <v>38.375</v>
      </c>
      <c r="CT51">
        <v>38.47525</v>
      </c>
      <c r="CU51">
        <v>38.875</v>
      </c>
      <c r="CV51">
        <v>1955.106071428572</v>
      </c>
      <c r="CW51">
        <v>39.9</v>
      </c>
      <c r="CX51">
        <v>0</v>
      </c>
      <c r="CY51">
        <v>1664293496.3</v>
      </c>
      <c r="CZ51">
        <v>0</v>
      </c>
      <c r="DA51">
        <v>0</v>
      </c>
      <c r="DB51" t="s">
        <v>356</v>
      </c>
      <c r="DC51">
        <v>1663859321.1</v>
      </c>
      <c r="DD51">
        <v>1663859315.6</v>
      </c>
      <c r="DE51">
        <v>0</v>
      </c>
      <c r="DF51">
        <v>0.196</v>
      </c>
      <c r="DG51">
        <v>-0.001</v>
      </c>
      <c r="DH51">
        <v>-5.941</v>
      </c>
      <c r="DI51">
        <v>-0.174</v>
      </c>
      <c r="DJ51">
        <v>1500</v>
      </c>
      <c r="DK51">
        <v>17</v>
      </c>
      <c r="DL51">
        <v>0.13</v>
      </c>
      <c r="DM51">
        <v>0.04</v>
      </c>
      <c r="DN51">
        <v>-61.75571463414634</v>
      </c>
      <c r="DO51">
        <v>-13.77302717770039</v>
      </c>
      <c r="DP51">
        <v>1.360696214113537</v>
      </c>
      <c r="DQ51">
        <v>0</v>
      </c>
      <c r="DR51">
        <v>6.932520487804879</v>
      </c>
      <c r="DS51">
        <v>-0.9520521951219263</v>
      </c>
      <c r="DT51">
        <v>0.09444219948552916</v>
      </c>
      <c r="DU51">
        <v>0</v>
      </c>
      <c r="DV51">
        <v>0</v>
      </c>
      <c r="DW51">
        <v>2</v>
      </c>
      <c r="DX51" t="s">
        <v>357</v>
      </c>
      <c r="DY51">
        <v>2.98486</v>
      </c>
      <c r="DZ51">
        <v>2.71581</v>
      </c>
      <c r="EA51">
        <v>0.109876</v>
      </c>
      <c r="EB51">
        <v>0.117927</v>
      </c>
      <c r="EC51">
        <v>0.0897834</v>
      </c>
      <c r="ED51">
        <v>0.0628112</v>
      </c>
      <c r="EE51">
        <v>28295.9</v>
      </c>
      <c r="EF51">
        <v>28154.1</v>
      </c>
      <c r="EG51">
        <v>29536.7</v>
      </c>
      <c r="EH51">
        <v>29513</v>
      </c>
      <c r="EI51">
        <v>35644.8</v>
      </c>
      <c r="EJ51">
        <v>36779.8</v>
      </c>
      <c r="EK51">
        <v>41634.8</v>
      </c>
      <c r="EL51">
        <v>42050.1</v>
      </c>
      <c r="EM51">
        <v>1.92785</v>
      </c>
      <c r="EN51">
        <v>1.90745</v>
      </c>
      <c r="EO51">
        <v>0.0858679</v>
      </c>
      <c r="EP51">
        <v>0</v>
      </c>
      <c r="EQ51">
        <v>23.5832</v>
      </c>
      <c r="ER51">
        <v>999.9</v>
      </c>
      <c r="ES51">
        <v>34.9</v>
      </c>
      <c r="ET51">
        <v>31</v>
      </c>
      <c r="EU51">
        <v>17.2672</v>
      </c>
      <c r="EV51">
        <v>62.8951</v>
      </c>
      <c r="EW51">
        <v>33.6178</v>
      </c>
      <c r="EX51">
        <v>1</v>
      </c>
      <c r="EY51">
        <v>-0.167109</v>
      </c>
      <c r="EZ51">
        <v>0.888802</v>
      </c>
      <c r="FA51">
        <v>20.3337</v>
      </c>
      <c r="FB51">
        <v>5.21849</v>
      </c>
      <c r="FC51">
        <v>12.0099</v>
      </c>
      <c r="FD51">
        <v>4.99015</v>
      </c>
      <c r="FE51">
        <v>3.28845</v>
      </c>
      <c r="FF51">
        <v>9999</v>
      </c>
      <c r="FG51">
        <v>9999</v>
      </c>
      <c r="FH51">
        <v>9999</v>
      </c>
      <c r="FI51">
        <v>258.1</v>
      </c>
      <c r="FJ51">
        <v>1.86738</v>
      </c>
      <c r="FK51">
        <v>1.86646</v>
      </c>
      <c r="FL51">
        <v>1.86588</v>
      </c>
      <c r="FM51">
        <v>1.86584</v>
      </c>
      <c r="FN51">
        <v>1.86768</v>
      </c>
      <c r="FO51">
        <v>1.87012</v>
      </c>
      <c r="FP51">
        <v>1.86876</v>
      </c>
      <c r="FQ51">
        <v>1.87028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-3.525</v>
      </c>
      <c r="GF51">
        <v>-0.167</v>
      </c>
      <c r="GG51">
        <v>-2.0192013485273</v>
      </c>
      <c r="GH51">
        <v>-0.003354295288503095</v>
      </c>
      <c r="GI51">
        <v>8.998442100416266E-07</v>
      </c>
      <c r="GJ51">
        <v>-2.632750781261316E-10</v>
      </c>
      <c r="GK51">
        <v>-0.1771344180573433</v>
      </c>
      <c r="GL51">
        <v>-0.01811282044437078</v>
      </c>
      <c r="GM51">
        <v>0.001479480632228601</v>
      </c>
      <c r="GN51">
        <v>-2.527498020886067E-05</v>
      </c>
      <c r="GO51">
        <v>3</v>
      </c>
      <c r="GP51">
        <v>2311</v>
      </c>
      <c r="GQ51">
        <v>1</v>
      </c>
      <c r="GR51">
        <v>23</v>
      </c>
      <c r="GS51">
        <v>7236.2</v>
      </c>
      <c r="GT51">
        <v>7236.3</v>
      </c>
      <c r="GU51">
        <v>1.3501</v>
      </c>
      <c r="GV51">
        <v>2.21436</v>
      </c>
      <c r="GW51">
        <v>1.39648</v>
      </c>
      <c r="GX51">
        <v>2.34375</v>
      </c>
      <c r="GY51">
        <v>1.49536</v>
      </c>
      <c r="GZ51">
        <v>2.44141</v>
      </c>
      <c r="HA51">
        <v>35.1747</v>
      </c>
      <c r="HB51">
        <v>24.14</v>
      </c>
      <c r="HC51">
        <v>18</v>
      </c>
      <c r="HD51">
        <v>489.952</v>
      </c>
      <c r="HE51">
        <v>433.803</v>
      </c>
      <c r="HF51">
        <v>22.6778</v>
      </c>
      <c r="HG51">
        <v>25.3384</v>
      </c>
      <c r="HH51">
        <v>30.0001</v>
      </c>
      <c r="HI51">
        <v>25.3383</v>
      </c>
      <c r="HJ51">
        <v>25.2803</v>
      </c>
      <c r="HK51">
        <v>27.1146</v>
      </c>
      <c r="HL51">
        <v>29.4187</v>
      </c>
      <c r="HM51">
        <v>9.07685</v>
      </c>
      <c r="HN51">
        <v>22.6785</v>
      </c>
      <c r="HO51">
        <v>587.335</v>
      </c>
      <c r="HP51">
        <v>11.6285</v>
      </c>
      <c r="HQ51">
        <v>101.048</v>
      </c>
      <c r="HR51">
        <v>100.997</v>
      </c>
    </row>
    <row r="52" spans="1:226">
      <c r="A52">
        <v>36</v>
      </c>
      <c r="B52">
        <v>1664293497.1</v>
      </c>
      <c r="C52">
        <v>266.5999999046326</v>
      </c>
      <c r="D52" t="s">
        <v>429</v>
      </c>
      <c r="E52" t="s">
        <v>430</v>
      </c>
      <c r="F52">
        <v>5</v>
      </c>
      <c r="G52" t="s">
        <v>353</v>
      </c>
      <c r="H52" t="s">
        <v>354</v>
      </c>
      <c r="I52">
        <v>1664293489.6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582.0334667238097</v>
      </c>
      <c r="AK52">
        <v>528.2706121212117</v>
      </c>
      <c r="AL52">
        <v>3.243244155844006</v>
      </c>
      <c r="AM52">
        <v>64.56</v>
      </c>
      <c r="AN52">
        <f>(AP52 - AO52 + BO52*1E3/(8.314*(BQ52+273.15)) * AR52/BN52 * AQ52) * BN52/(100*BB52) * 1000/(1000 - AP52)</f>
        <v>0</v>
      </c>
      <c r="AO52">
        <v>11.48527290791931</v>
      </c>
      <c r="AP52">
        <v>18.22567022556389</v>
      </c>
      <c r="AQ52">
        <v>-4.947871600041792E-05</v>
      </c>
      <c r="AR52">
        <v>112.0369083494045</v>
      </c>
      <c r="AS52">
        <v>34</v>
      </c>
      <c r="AT52">
        <v>7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1664293489.6</v>
      </c>
      <c r="BH52">
        <v>496.4032962962963</v>
      </c>
      <c r="BI52">
        <v>560.0854444444444</v>
      </c>
      <c r="BJ52">
        <v>18.23608518518519</v>
      </c>
      <c r="BK52">
        <v>11.45118518518519</v>
      </c>
      <c r="BL52">
        <v>499.9073333333334</v>
      </c>
      <c r="BM52">
        <v>18.40302222222222</v>
      </c>
      <c r="BN52">
        <v>500.0601111111111</v>
      </c>
      <c r="BO52">
        <v>91.18364074074076</v>
      </c>
      <c r="BP52">
        <v>0.1000146518518519</v>
      </c>
      <c r="BQ52">
        <v>25.46165925925926</v>
      </c>
      <c r="BR52">
        <v>24.99887777777777</v>
      </c>
      <c r="BS52">
        <v>999.9000000000001</v>
      </c>
      <c r="BT52">
        <v>0</v>
      </c>
      <c r="BU52">
        <v>0</v>
      </c>
      <c r="BV52">
        <v>10003.94888888889</v>
      </c>
      <c r="BW52">
        <v>0</v>
      </c>
      <c r="BX52">
        <v>6.7449</v>
      </c>
      <c r="BY52">
        <v>-63.68220370370371</v>
      </c>
      <c r="BZ52">
        <v>505.6237407407408</v>
      </c>
      <c r="CA52">
        <v>566.5744814814815</v>
      </c>
      <c r="CB52">
        <v>6.784890740740741</v>
      </c>
      <c r="CC52">
        <v>560.0854444444444</v>
      </c>
      <c r="CD52">
        <v>11.45118518518519</v>
      </c>
      <c r="CE52">
        <v>1.662832222222222</v>
      </c>
      <c r="CF52">
        <v>1.044162592592593</v>
      </c>
      <c r="CG52">
        <v>14.55374074074074</v>
      </c>
      <c r="CH52">
        <v>7.547352962962964</v>
      </c>
      <c r="CI52">
        <v>2000.018888888889</v>
      </c>
      <c r="CJ52">
        <v>0.9800006666666666</v>
      </c>
      <c r="CK52">
        <v>0.01999973333333333</v>
      </c>
      <c r="CL52">
        <v>0</v>
      </c>
      <c r="CM52">
        <v>849.2981851851852</v>
      </c>
      <c r="CN52">
        <v>5.00097</v>
      </c>
      <c r="CO52">
        <v>16907.02962962963</v>
      </c>
      <c r="CP52">
        <v>16707.72962962963</v>
      </c>
      <c r="CQ52">
        <v>38.35633333333333</v>
      </c>
      <c r="CR52">
        <v>38.812</v>
      </c>
      <c r="CS52">
        <v>38.361</v>
      </c>
      <c r="CT52">
        <v>38.45333333333333</v>
      </c>
      <c r="CU52">
        <v>38.861</v>
      </c>
      <c r="CV52">
        <v>1955.118518518519</v>
      </c>
      <c r="CW52">
        <v>39.90037037037037</v>
      </c>
      <c r="CX52">
        <v>0</v>
      </c>
      <c r="CY52">
        <v>1664293501.1</v>
      </c>
      <c r="CZ52">
        <v>0</v>
      </c>
      <c r="DA52">
        <v>0</v>
      </c>
      <c r="DB52" t="s">
        <v>356</v>
      </c>
      <c r="DC52">
        <v>1663859321.1</v>
      </c>
      <c r="DD52">
        <v>1663859315.6</v>
      </c>
      <c r="DE52">
        <v>0</v>
      </c>
      <c r="DF52">
        <v>0.196</v>
      </c>
      <c r="DG52">
        <v>-0.001</v>
      </c>
      <c r="DH52">
        <v>-5.941</v>
      </c>
      <c r="DI52">
        <v>-0.174</v>
      </c>
      <c r="DJ52">
        <v>1500</v>
      </c>
      <c r="DK52">
        <v>17</v>
      </c>
      <c r="DL52">
        <v>0.13</v>
      </c>
      <c r="DM52">
        <v>0.04</v>
      </c>
      <c r="DN52">
        <v>-62.85546829268293</v>
      </c>
      <c r="DO52">
        <v>-12.47292125435544</v>
      </c>
      <c r="DP52">
        <v>1.231579821727901</v>
      </c>
      <c r="DQ52">
        <v>0</v>
      </c>
      <c r="DR52">
        <v>6.85027024390244</v>
      </c>
      <c r="DS52">
        <v>-1.006854564459938</v>
      </c>
      <c r="DT52">
        <v>0.09983092593535949</v>
      </c>
      <c r="DU52">
        <v>0</v>
      </c>
      <c r="DV52">
        <v>0</v>
      </c>
      <c r="DW52">
        <v>2</v>
      </c>
      <c r="DX52" t="s">
        <v>357</v>
      </c>
      <c r="DY52">
        <v>2.98467</v>
      </c>
      <c r="DZ52">
        <v>2.71568</v>
      </c>
      <c r="EA52">
        <v>0.112364</v>
      </c>
      <c r="EB52">
        <v>0.120379</v>
      </c>
      <c r="EC52">
        <v>0.0897527</v>
      </c>
      <c r="ED52">
        <v>0.0631278</v>
      </c>
      <c r="EE52">
        <v>28216.8</v>
      </c>
      <c r="EF52">
        <v>28076</v>
      </c>
      <c r="EG52">
        <v>29536.7</v>
      </c>
      <c r="EH52">
        <v>29513.1</v>
      </c>
      <c r="EI52">
        <v>35645.9</v>
      </c>
      <c r="EJ52">
        <v>36767.2</v>
      </c>
      <c r="EK52">
        <v>41634.6</v>
      </c>
      <c r="EL52">
        <v>42050</v>
      </c>
      <c r="EM52">
        <v>1.92775</v>
      </c>
      <c r="EN52">
        <v>1.90777</v>
      </c>
      <c r="EO52">
        <v>0.0863597</v>
      </c>
      <c r="EP52">
        <v>0</v>
      </c>
      <c r="EQ52">
        <v>23.5773</v>
      </c>
      <c r="ER52">
        <v>999.9</v>
      </c>
      <c r="ES52">
        <v>34.8</v>
      </c>
      <c r="ET52">
        <v>31</v>
      </c>
      <c r="EU52">
        <v>17.2177</v>
      </c>
      <c r="EV52">
        <v>63.2951</v>
      </c>
      <c r="EW52">
        <v>33.8902</v>
      </c>
      <c r="EX52">
        <v>1</v>
      </c>
      <c r="EY52">
        <v>-0.167436</v>
      </c>
      <c r="EZ52">
        <v>0.316931</v>
      </c>
      <c r="FA52">
        <v>20.3356</v>
      </c>
      <c r="FB52">
        <v>5.21894</v>
      </c>
      <c r="FC52">
        <v>12.0099</v>
      </c>
      <c r="FD52">
        <v>4.9904</v>
      </c>
      <c r="FE52">
        <v>3.28858</v>
      </c>
      <c r="FF52">
        <v>9999</v>
      </c>
      <c r="FG52">
        <v>9999</v>
      </c>
      <c r="FH52">
        <v>9999</v>
      </c>
      <c r="FI52">
        <v>258.1</v>
      </c>
      <c r="FJ52">
        <v>1.86738</v>
      </c>
      <c r="FK52">
        <v>1.86646</v>
      </c>
      <c r="FL52">
        <v>1.86588</v>
      </c>
      <c r="FM52">
        <v>1.86584</v>
      </c>
      <c r="FN52">
        <v>1.86768</v>
      </c>
      <c r="FO52">
        <v>1.87013</v>
      </c>
      <c r="FP52">
        <v>1.86874</v>
      </c>
      <c r="FQ52">
        <v>1.87027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-3.567</v>
      </c>
      <c r="GF52">
        <v>-0.1671</v>
      </c>
      <c r="GG52">
        <v>-2.0192013485273</v>
      </c>
      <c r="GH52">
        <v>-0.003354295288503095</v>
      </c>
      <c r="GI52">
        <v>8.998442100416266E-07</v>
      </c>
      <c r="GJ52">
        <v>-2.632750781261316E-10</v>
      </c>
      <c r="GK52">
        <v>-0.1771344180573433</v>
      </c>
      <c r="GL52">
        <v>-0.01811282044437078</v>
      </c>
      <c r="GM52">
        <v>0.001479480632228601</v>
      </c>
      <c r="GN52">
        <v>-2.527498020886067E-05</v>
      </c>
      <c r="GO52">
        <v>3</v>
      </c>
      <c r="GP52">
        <v>2311</v>
      </c>
      <c r="GQ52">
        <v>1</v>
      </c>
      <c r="GR52">
        <v>23</v>
      </c>
      <c r="GS52">
        <v>7236.3</v>
      </c>
      <c r="GT52">
        <v>7236.4</v>
      </c>
      <c r="GU52">
        <v>1.37939</v>
      </c>
      <c r="GV52">
        <v>2.21313</v>
      </c>
      <c r="GW52">
        <v>1.39648</v>
      </c>
      <c r="GX52">
        <v>2.34375</v>
      </c>
      <c r="GY52">
        <v>1.49536</v>
      </c>
      <c r="GZ52">
        <v>2.45605</v>
      </c>
      <c r="HA52">
        <v>35.1747</v>
      </c>
      <c r="HB52">
        <v>24.14</v>
      </c>
      <c r="HC52">
        <v>18</v>
      </c>
      <c r="HD52">
        <v>489.89</v>
      </c>
      <c r="HE52">
        <v>434.013</v>
      </c>
      <c r="HF52">
        <v>22.7068</v>
      </c>
      <c r="HG52">
        <v>25.3384</v>
      </c>
      <c r="HH52">
        <v>29.9998</v>
      </c>
      <c r="HI52">
        <v>25.3383</v>
      </c>
      <c r="HJ52">
        <v>25.2823</v>
      </c>
      <c r="HK52">
        <v>27.7707</v>
      </c>
      <c r="HL52">
        <v>29.1251</v>
      </c>
      <c r="HM52">
        <v>9.07685</v>
      </c>
      <c r="HN52">
        <v>22.836</v>
      </c>
      <c r="HO52">
        <v>607.432</v>
      </c>
      <c r="HP52">
        <v>11.7114</v>
      </c>
      <c r="HQ52">
        <v>101.048</v>
      </c>
      <c r="HR52">
        <v>100.997</v>
      </c>
    </row>
    <row r="53" spans="1:226">
      <c r="A53">
        <v>37</v>
      </c>
      <c r="B53">
        <v>1664293502.1</v>
      </c>
      <c r="C53">
        <v>271.5999999046326</v>
      </c>
      <c r="D53" t="s">
        <v>431</v>
      </c>
      <c r="E53" t="s">
        <v>432</v>
      </c>
      <c r="F53">
        <v>5</v>
      </c>
      <c r="G53" t="s">
        <v>353</v>
      </c>
      <c r="H53" t="s">
        <v>354</v>
      </c>
      <c r="I53">
        <v>1664293494.314285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599.1412835000003</v>
      </c>
      <c r="AK53">
        <v>544.5140242424239</v>
      </c>
      <c r="AL53">
        <v>3.258680692640633</v>
      </c>
      <c r="AM53">
        <v>64.56</v>
      </c>
      <c r="AN53">
        <f>(AP53 - AO53 + BO53*1E3/(8.314*(BQ53+273.15)) * AR53/BN53 * AQ53) * BN53/(100*BB53) * 1000/(1000 - AP53)</f>
        <v>0</v>
      </c>
      <c r="AO53">
        <v>11.56130561196448</v>
      </c>
      <c r="AP53">
        <v>18.21625984962405</v>
      </c>
      <c r="AQ53">
        <v>-0.000135363579225585</v>
      </c>
      <c r="AR53">
        <v>112.0369083494045</v>
      </c>
      <c r="AS53">
        <v>34</v>
      </c>
      <c r="AT53">
        <v>7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1664293494.314285</v>
      </c>
      <c r="BH53">
        <v>511.3703214285715</v>
      </c>
      <c r="BI53">
        <v>575.9575</v>
      </c>
      <c r="BJ53">
        <v>18.22796785714286</v>
      </c>
      <c r="BK53">
        <v>11.52709642857143</v>
      </c>
      <c r="BL53">
        <v>514.9141428571428</v>
      </c>
      <c r="BM53">
        <v>18.39498571428572</v>
      </c>
      <c r="BN53">
        <v>500.0637857142857</v>
      </c>
      <c r="BO53">
        <v>91.18321428571427</v>
      </c>
      <c r="BP53">
        <v>0.1000151464285714</v>
      </c>
      <c r="BQ53">
        <v>25.45544642857143</v>
      </c>
      <c r="BR53">
        <v>24.99771071428571</v>
      </c>
      <c r="BS53">
        <v>999.9000000000002</v>
      </c>
      <c r="BT53">
        <v>0</v>
      </c>
      <c r="BU53">
        <v>0</v>
      </c>
      <c r="BV53">
        <v>10006.3325</v>
      </c>
      <c r="BW53">
        <v>0</v>
      </c>
      <c r="BX53">
        <v>6.743595357142858</v>
      </c>
      <c r="BY53">
        <v>-64.58723928571429</v>
      </c>
      <c r="BZ53">
        <v>520.8644642857142</v>
      </c>
      <c r="CA53">
        <v>582.6751428571428</v>
      </c>
      <c r="CB53">
        <v>6.700859642857144</v>
      </c>
      <c r="CC53">
        <v>575.9575</v>
      </c>
      <c r="CD53">
        <v>11.52709642857143</v>
      </c>
      <c r="CE53">
        <v>1.662083928571429</v>
      </c>
      <c r="CF53">
        <v>1.051079285714285</v>
      </c>
      <c r="CG53">
        <v>14.54677857142857</v>
      </c>
      <c r="CH53">
        <v>7.644099642857143</v>
      </c>
      <c r="CI53">
        <v>2000.0125</v>
      </c>
      <c r="CJ53">
        <v>0.9800003928571428</v>
      </c>
      <c r="CK53">
        <v>0.02000000714285714</v>
      </c>
      <c r="CL53">
        <v>0</v>
      </c>
      <c r="CM53">
        <v>852.3196428571429</v>
      </c>
      <c r="CN53">
        <v>5.00097</v>
      </c>
      <c r="CO53">
        <v>16966.98571428572</v>
      </c>
      <c r="CP53">
        <v>16707.68214285714</v>
      </c>
      <c r="CQ53">
        <v>38.33674999999999</v>
      </c>
      <c r="CR53">
        <v>38.812</v>
      </c>
      <c r="CS53">
        <v>38.34125</v>
      </c>
      <c r="CT53">
        <v>38.4415</v>
      </c>
      <c r="CU53">
        <v>38.84575</v>
      </c>
      <c r="CV53">
        <v>1955.111785714286</v>
      </c>
      <c r="CW53">
        <v>39.90071428571429</v>
      </c>
      <c r="CX53">
        <v>0</v>
      </c>
      <c r="CY53">
        <v>1664293505.9</v>
      </c>
      <c r="CZ53">
        <v>0</v>
      </c>
      <c r="DA53">
        <v>0</v>
      </c>
      <c r="DB53" t="s">
        <v>356</v>
      </c>
      <c r="DC53">
        <v>1663859321.1</v>
      </c>
      <c r="DD53">
        <v>1663859315.6</v>
      </c>
      <c r="DE53">
        <v>0</v>
      </c>
      <c r="DF53">
        <v>0.196</v>
      </c>
      <c r="DG53">
        <v>-0.001</v>
      </c>
      <c r="DH53">
        <v>-5.941</v>
      </c>
      <c r="DI53">
        <v>-0.174</v>
      </c>
      <c r="DJ53">
        <v>1500</v>
      </c>
      <c r="DK53">
        <v>17</v>
      </c>
      <c r="DL53">
        <v>0.13</v>
      </c>
      <c r="DM53">
        <v>0.04</v>
      </c>
      <c r="DN53">
        <v>-64.01176000000001</v>
      </c>
      <c r="DO53">
        <v>-11.51986941838617</v>
      </c>
      <c r="DP53">
        <v>1.109080101886243</v>
      </c>
      <c r="DQ53">
        <v>0</v>
      </c>
      <c r="DR53">
        <v>6.75390725</v>
      </c>
      <c r="DS53">
        <v>-1.047838986866802</v>
      </c>
      <c r="DT53">
        <v>0.1012855654569668</v>
      </c>
      <c r="DU53">
        <v>0</v>
      </c>
      <c r="DV53">
        <v>0</v>
      </c>
      <c r="DW53">
        <v>2</v>
      </c>
      <c r="DX53" t="s">
        <v>357</v>
      </c>
      <c r="DY53">
        <v>2.98464</v>
      </c>
      <c r="DZ53">
        <v>2.71548</v>
      </c>
      <c r="EA53">
        <v>0.114825</v>
      </c>
      <c r="EB53">
        <v>0.122803</v>
      </c>
      <c r="EC53">
        <v>0.0897184</v>
      </c>
      <c r="ED53">
        <v>0.0634059</v>
      </c>
      <c r="EE53">
        <v>28138.4</v>
      </c>
      <c r="EF53">
        <v>27998.8</v>
      </c>
      <c r="EG53">
        <v>29536.5</v>
      </c>
      <c r="EH53">
        <v>29513.2</v>
      </c>
      <c r="EI53">
        <v>35646.8</v>
      </c>
      <c r="EJ53">
        <v>36756.2</v>
      </c>
      <c r="EK53">
        <v>41634</v>
      </c>
      <c r="EL53">
        <v>42049.9</v>
      </c>
      <c r="EM53">
        <v>1.92787</v>
      </c>
      <c r="EN53">
        <v>1.90793</v>
      </c>
      <c r="EO53">
        <v>0.087142</v>
      </c>
      <c r="EP53">
        <v>0</v>
      </c>
      <c r="EQ53">
        <v>23.5713</v>
      </c>
      <c r="ER53">
        <v>999.9</v>
      </c>
      <c r="ES53">
        <v>34.8</v>
      </c>
      <c r="ET53">
        <v>31</v>
      </c>
      <c r="EU53">
        <v>17.2191</v>
      </c>
      <c r="EV53">
        <v>63.0051</v>
      </c>
      <c r="EW53">
        <v>34.0986</v>
      </c>
      <c r="EX53">
        <v>1</v>
      </c>
      <c r="EY53">
        <v>-0.167703</v>
      </c>
      <c r="EZ53">
        <v>0.487356</v>
      </c>
      <c r="FA53">
        <v>20.3359</v>
      </c>
      <c r="FB53">
        <v>5.21909</v>
      </c>
      <c r="FC53">
        <v>12.0099</v>
      </c>
      <c r="FD53">
        <v>4.99045</v>
      </c>
      <c r="FE53">
        <v>3.28858</v>
      </c>
      <c r="FF53">
        <v>9999</v>
      </c>
      <c r="FG53">
        <v>9999</v>
      </c>
      <c r="FH53">
        <v>9999</v>
      </c>
      <c r="FI53">
        <v>258.1</v>
      </c>
      <c r="FJ53">
        <v>1.86737</v>
      </c>
      <c r="FK53">
        <v>1.86646</v>
      </c>
      <c r="FL53">
        <v>1.86588</v>
      </c>
      <c r="FM53">
        <v>1.86584</v>
      </c>
      <c r="FN53">
        <v>1.86768</v>
      </c>
      <c r="FO53">
        <v>1.87012</v>
      </c>
      <c r="FP53">
        <v>1.86876</v>
      </c>
      <c r="FQ53">
        <v>1.87027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-3.609</v>
      </c>
      <c r="GF53">
        <v>-0.1672</v>
      </c>
      <c r="GG53">
        <v>-2.0192013485273</v>
      </c>
      <c r="GH53">
        <v>-0.003354295288503095</v>
      </c>
      <c r="GI53">
        <v>8.998442100416266E-07</v>
      </c>
      <c r="GJ53">
        <v>-2.632750781261316E-10</v>
      </c>
      <c r="GK53">
        <v>-0.1771344180573433</v>
      </c>
      <c r="GL53">
        <v>-0.01811282044437078</v>
      </c>
      <c r="GM53">
        <v>0.001479480632228601</v>
      </c>
      <c r="GN53">
        <v>-2.527498020886067E-05</v>
      </c>
      <c r="GO53">
        <v>3</v>
      </c>
      <c r="GP53">
        <v>2311</v>
      </c>
      <c r="GQ53">
        <v>1</v>
      </c>
      <c r="GR53">
        <v>23</v>
      </c>
      <c r="GS53">
        <v>7236.4</v>
      </c>
      <c r="GT53">
        <v>7236.4</v>
      </c>
      <c r="GU53">
        <v>1.41235</v>
      </c>
      <c r="GV53">
        <v>2.21191</v>
      </c>
      <c r="GW53">
        <v>1.39648</v>
      </c>
      <c r="GX53">
        <v>2.34375</v>
      </c>
      <c r="GY53">
        <v>1.49536</v>
      </c>
      <c r="GZ53">
        <v>2.39258</v>
      </c>
      <c r="HA53">
        <v>35.1747</v>
      </c>
      <c r="HB53">
        <v>24.1488</v>
      </c>
      <c r="HC53">
        <v>18</v>
      </c>
      <c r="HD53">
        <v>489.967</v>
      </c>
      <c r="HE53">
        <v>434.102</v>
      </c>
      <c r="HF53">
        <v>22.8346</v>
      </c>
      <c r="HG53">
        <v>25.3402</v>
      </c>
      <c r="HH53">
        <v>29.9999</v>
      </c>
      <c r="HI53">
        <v>25.3383</v>
      </c>
      <c r="HJ53">
        <v>25.2823</v>
      </c>
      <c r="HK53">
        <v>28.3455</v>
      </c>
      <c r="HL53">
        <v>28.5758</v>
      </c>
      <c r="HM53">
        <v>9.07685</v>
      </c>
      <c r="HN53">
        <v>22.8384</v>
      </c>
      <c r="HO53">
        <v>620.792</v>
      </c>
      <c r="HP53">
        <v>11.8015</v>
      </c>
      <c r="HQ53">
        <v>101.047</v>
      </c>
      <c r="HR53">
        <v>100.997</v>
      </c>
    </row>
    <row r="54" spans="1:226">
      <c r="A54">
        <v>38</v>
      </c>
      <c r="B54">
        <v>1664293507.1</v>
      </c>
      <c r="C54">
        <v>276.5999999046326</v>
      </c>
      <c r="D54" t="s">
        <v>433</v>
      </c>
      <c r="E54" t="s">
        <v>434</v>
      </c>
      <c r="F54">
        <v>5</v>
      </c>
      <c r="G54" t="s">
        <v>353</v>
      </c>
      <c r="H54" t="s">
        <v>354</v>
      </c>
      <c r="I54">
        <v>1664293499.6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616.0475084857144</v>
      </c>
      <c r="AK54">
        <v>560.7398121212118</v>
      </c>
      <c r="AL54">
        <v>3.240232727272577</v>
      </c>
      <c r="AM54">
        <v>64.56</v>
      </c>
      <c r="AN54">
        <f>(AP54 - AO54 + BO54*1E3/(8.314*(BQ54+273.15)) * AR54/BN54 * AQ54) * BN54/(100*BB54) * 1000/(1000 - AP54)</f>
        <v>0</v>
      </c>
      <c r="AO54">
        <v>11.62882348649276</v>
      </c>
      <c r="AP54">
        <v>18.20338375939849</v>
      </c>
      <c r="AQ54">
        <v>-0.0001285145276861062</v>
      </c>
      <c r="AR54">
        <v>112.0369083494045</v>
      </c>
      <c r="AS54">
        <v>34</v>
      </c>
      <c r="AT54">
        <v>7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1664293499.6</v>
      </c>
      <c r="BH54">
        <v>528.2046666666666</v>
      </c>
      <c r="BI54">
        <v>593.683037037037</v>
      </c>
      <c r="BJ54">
        <v>18.21889259259259</v>
      </c>
      <c r="BK54">
        <v>11.61116666666667</v>
      </c>
      <c r="BL54">
        <v>531.7928888888889</v>
      </c>
      <c r="BM54">
        <v>18.38599629629629</v>
      </c>
      <c r="BN54">
        <v>500.0678148148148</v>
      </c>
      <c r="BO54">
        <v>91.18338518518519</v>
      </c>
      <c r="BP54">
        <v>0.09999932592592592</v>
      </c>
      <c r="BQ54">
        <v>25.45102962962963</v>
      </c>
      <c r="BR54">
        <v>25.00168888888889</v>
      </c>
      <c r="BS54">
        <v>999.9000000000001</v>
      </c>
      <c r="BT54">
        <v>0</v>
      </c>
      <c r="BU54">
        <v>0</v>
      </c>
      <c r="BV54">
        <v>10001.29407407407</v>
      </c>
      <c r="BW54">
        <v>0</v>
      </c>
      <c r="BX54">
        <v>6.736886666666668</v>
      </c>
      <c r="BY54">
        <v>-65.4783</v>
      </c>
      <c r="BZ54">
        <v>538.0063703703704</v>
      </c>
      <c r="CA54">
        <v>600.6583703703703</v>
      </c>
      <c r="CB54">
        <v>6.607706666666666</v>
      </c>
      <c r="CC54">
        <v>593.683037037037</v>
      </c>
      <c r="CD54">
        <v>11.61116666666667</v>
      </c>
      <c r="CE54">
        <v>1.661258518518518</v>
      </c>
      <c r="CF54">
        <v>1.058746666666667</v>
      </c>
      <c r="CG54">
        <v>14.53909259259259</v>
      </c>
      <c r="CH54">
        <v>7.750674074074074</v>
      </c>
      <c r="CI54">
        <v>1999.997777777778</v>
      </c>
      <c r="CJ54">
        <v>0.9799999999999999</v>
      </c>
      <c r="CK54">
        <v>0.0200004</v>
      </c>
      <c r="CL54">
        <v>0</v>
      </c>
      <c r="CM54">
        <v>855.4644444444444</v>
      </c>
      <c r="CN54">
        <v>5.00097</v>
      </c>
      <c r="CO54">
        <v>17027.92592592593</v>
      </c>
      <c r="CP54">
        <v>16707.56666666667</v>
      </c>
      <c r="CQ54">
        <v>38.31433333333333</v>
      </c>
      <c r="CR54">
        <v>38.79592592592593</v>
      </c>
      <c r="CS54">
        <v>38.319</v>
      </c>
      <c r="CT54">
        <v>38.437</v>
      </c>
      <c r="CU54">
        <v>38.82366666666667</v>
      </c>
      <c r="CV54">
        <v>1955.097037037037</v>
      </c>
      <c r="CW54">
        <v>39.90074074074074</v>
      </c>
      <c r="CX54">
        <v>0</v>
      </c>
      <c r="CY54">
        <v>1664293511.3</v>
      </c>
      <c r="CZ54">
        <v>0</v>
      </c>
      <c r="DA54">
        <v>0</v>
      </c>
      <c r="DB54" t="s">
        <v>356</v>
      </c>
      <c r="DC54">
        <v>1663859321.1</v>
      </c>
      <c r="DD54">
        <v>1663859315.6</v>
      </c>
      <c r="DE54">
        <v>0</v>
      </c>
      <c r="DF54">
        <v>0.196</v>
      </c>
      <c r="DG54">
        <v>-0.001</v>
      </c>
      <c r="DH54">
        <v>-5.941</v>
      </c>
      <c r="DI54">
        <v>-0.174</v>
      </c>
      <c r="DJ54">
        <v>1500</v>
      </c>
      <c r="DK54">
        <v>17</v>
      </c>
      <c r="DL54">
        <v>0.13</v>
      </c>
      <c r="DM54">
        <v>0.04</v>
      </c>
      <c r="DN54">
        <v>-64.91213999999999</v>
      </c>
      <c r="DO54">
        <v>-10.35786191369595</v>
      </c>
      <c r="DP54">
        <v>0.9995873443076392</v>
      </c>
      <c r="DQ54">
        <v>0</v>
      </c>
      <c r="DR54">
        <v>6.66455875</v>
      </c>
      <c r="DS54">
        <v>-1.053278611632288</v>
      </c>
      <c r="DT54">
        <v>0.1015751141812674</v>
      </c>
      <c r="DU54">
        <v>0</v>
      </c>
      <c r="DV54">
        <v>0</v>
      </c>
      <c r="DW54">
        <v>2</v>
      </c>
      <c r="DX54" t="s">
        <v>357</v>
      </c>
      <c r="DY54">
        <v>2.98465</v>
      </c>
      <c r="DZ54">
        <v>2.71561</v>
      </c>
      <c r="EA54">
        <v>0.117245</v>
      </c>
      <c r="EB54">
        <v>0.125158</v>
      </c>
      <c r="EC54">
        <v>0.0896846</v>
      </c>
      <c r="ED54">
        <v>0.0638422</v>
      </c>
      <c r="EE54">
        <v>28062</v>
      </c>
      <c r="EF54">
        <v>27923.8</v>
      </c>
      <c r="EG54">
        <v>29537</v>
      </c>
      <c r="EH54">
        <v>29513.4</v>
      </c>
      <c r="EI54">
        <v>35648.9</v>
      </c>
      <c r="EJ54">
        <v>36739.3</v>
      </c>
      <c r="EK54">
        <v>41634.8</v>
      </c>
      <c r="EL54">
        <v>42050.4</v>
      </c>
      <c r="EM54">
        <v>1.92745</v>
      </c>
      <c r="EN54">
        <v>1.90825</v>
      </c>
      <c r="EO54">
        <v>0.08790190000000001</v>
      </c>
      <c r="EP54">
        <v>0</v>
      </c>
      <c r="EQ54">
        <v>23.5654</v>
      </c>
      <c r="ER54">
        <v>999.9</v>
      </c>
      <c r="ES54">
        <v>34.8</v>
      </c>
      <c r="ET54">
        <v>31</v>
      </c>
      <c r="EU54">
        <v>17.2184</v>
      </c>
      <c r="EV54">
        <v>62.9551</v>
      </c>
      <c r="EW54">
        <v>34.0625</v>
      </c>
      <c r="EX54">
        <v>1</v>
      </c>
      <c r="EY54">
        <v>-0.167693</v>
      </c>
      <c r="EZ54">
        <v>0.623962</v>
      </c>
      <c r="FA54">
        <v>20.3354</v>
      </c>
      <c r="FB54">
        <v>5.21894</v>
      </c>
      <c r="FC54">
        <v>12.0099</v>
      </c>
      <c r="FD54">
        <v>4.9904</v>
      </c>
      <c r="FE54">
        <v>3.2885</v>
      </c>
      <c r="FF54">
        <v>9999</v>
      </c>
      <c r="FG54">
        <v>9999</v>
      </c>
      <c r="FH54">
        <v>9999</v>
      </c>
      <c r="FI54">
        <v>258.1</v>
      </c>
      <c r="FJ54">
        <v>1.86737</v>
      </c>
      <c r="FK54">
        <v>1.86646</v>
      </c>
      <c r="FL54">
        <v>1.86587</v>
      </c>
      <c r="FM54">
        <v>1.86584</v>
      </c>
      <c r="FN54">
        <v>1.86768</v>
      </c>
      <c r="FO54">
        <v>1.87014</v>
      </c>
      <c r="FP54">
        <v>1.86878</v>
      </c>
      <c r="FQ54">
        <v>1.87027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-3.651</v>
      </c>
      <c r="GF54">
        <v>-0.1673</v>
      </c>
      <c r="GG54">
        <v>-2.0192013485273</v>
      </c>
      <c r="GH54">
        <v>-0.003354295288503095</v>
      </c>
      <c r="GI54">
        <v>8.998442100416266E-07</v>
      </c>
      <c r="GJ54">
        <v>-2.632750781261316E-10</v>
      </c>
      <c r="GK54">
        <v>-0.1771344180573433</v>
      </c>
      <c r="GL54">
        <v>-0.01811282044437078</v>
      </c>
      <c r="GM54">
        <v>0.001479480632228601</v>
      </c>
      <c r="GN54">
        <v>-2.527498020886067E-05</v>
      </c>
      <c r="GO54">
        <v>3</v>
      </c>
      <c r="GP54">
        <v>2311</v>
      </c>
      <c r="GQ54">
        <v>1</v>
      </c>
      <c r="GR54">
        <v>23</v>
      </c>
      <c r="GS54">
        <v>7236.4</v>
      </c>
      <c r="GT54">
        <v>7236.5</v>
      </c>
      <c r="GU54">
        <v>1.44043</v>
      </c>
      <c r="GV54">
        <v>2.21802</v>
      </c>
      <c r="GW54">
        <v>1.39648</v>
      </c>
      <c r="GX54">
        <v>2.34375</v>
      </c>
      <c r="GY54">
        <v>1.49536</v>
      </c>
      <c r="GZ54">
        <v>2.36084</v>
      </c>
      <c r="HA54">
        <v>35.1747</v>
      </c>
      <c r="HB54">
        <v>24.14</v>
      </c>
      <c r="HC54">
        <v>18</v>
      </c>
      <c r="HD54">
        <v>489.704</v>
      </c>
      <c r="HE54">
        <v>434.295</v>
      </c>
      <c r="HF54">
        <v>22.857</v>
      </c>
      <c r="HG54">
        <v>25.3405</v>
      </c>
      <c r="HH54">
        <v>29.9999</v>
      </c>
      <c r="HI54">
        <v>25.3383</v>
      </c>
      <c r="HJ54">
        <v>25.2823</v>
      </c>
      <c r="HK54">
        <v>29.0023</v>
      </c>
      <c r="HL54">
        <v>28.2954</v>
      </c>
      <c r="HM54">
        <v>8.70645</v>
      </c>
      <c r="HN54">
        <v>22.842</v>
      </c>
      <c r="HO54">
        <v>640.877</v>
      </c>
      <c r="HP54">
        <v>11.8891</v>
      </c>
      <c r="HQ54">
        <v>101.049</v>
      </c>
      <c r="HR54">
        <v>100.998</v>
      </c>
    </row>
    <row r="55" spans="1:226">
      <c r="A55">
        <v>39</v>
      </c>
      <c r="B55">
        <v>1664293512.1</v>
      </c>
      <c r="C55">
        <v>281.5999999046326</v>
      </c>
      <c r="D55" t="s">
        <v>435</v>
      </c>
      <c r="E55" t="s">
        <v>436</v>
      </c>
      <c r="F55">
        <v>5</v>
      </c>
      <c r="G55" t="s">
        <v>353</v>
      </c>
      <c r="H55" t="s">
        <v>354</v>
      </c>
      <c r="I55">
        <v>1664293504.314285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633.0756177047618</v>
      </c>
      <c r="AK55">
        <v>577.1247272727273</v>
      </c>
      <c r="AL55">
        <v>3.283789350649328</v>
      </c>
      <c r="AM55">
        <v>64.56</v>
      </c>
      <c r="AN55">
        <f>(AP55 - AO55 + BO55*1E3/(8.314*(BQ55+273.15)) * AR55/BN55 * AQ55) * BN55/(100*BB55) * 1000/(1000 - AP55)</f>
        <v>0</v>
      </c>
      <c r="AO55">
        <v>11.7313750821306</v>
      </c>
      <c r="AP55">
        <v>18.20486255639096</v>
      </c>
      <c r="AQ55">
        <v>-0.0001286944514596067</v>
      </c>
      <c r="AR55">
        <v>112.0369083494045</v>
      </c>
      <c r="AS55">
        <v>34</v>
      </c>
      <c r="AT55">
        <v>7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1664293504.314285</v>
      </c>
      <c r="BH55">
        <v>543.2570714285714</v>
      </c>
      <c r="BI55">
        <v>609.4856428571428</v>
      </c>
      <c r="BJ55">
        <v>18.21089285714286</v>
      </c>
      <c r="BK55">
        <v>11.69912142857143</v>
      </c>
      <c r="BL55">
        <v>546.8846785714285</v>
      </c>
      <c r="BM55">
        <v>18.37808571428571</v>
      </c>
      <c r="BN55">
        <v>500.0691785714285</v>
      </c>
      <c r="BO55">
        <v>91.18334642857143</v>
      </c>
      <c r="BP55">
        <v>0.09998835714285714</v>
      </c>
      <c r="BQ55">
        <v>25.44876428571428</v>
      </c>
      <c r="BR55">
        <v>25.00880714285714</v>
      </c>
      <c r="BS55">
        <v>999.9000000000002</v>
      </c>
      <c r="BT55">
        <v>0</v>
      </c>
      <c r="BU55">
        <v>0</v>
      </c>
      <c r="BV55">
        <v>10001.42714285714</v>
      </c>
      <c r="BW55">
        <v>0</v>
      </c>
      <c r="BX55">
        <v>6.728191071428571</v>
      </c>
      <c r="BY55">
        <v>-66.22852499999999</v>
      </c>
      <c r="BZ55">
        <v>553.3336071428572</v>
      </c>
      <c r="CA55">
        <v>616.7018571428571</v>
      </c>
      <c r="CB55">
        <v>6.511758571428572</v>
      </c>
      <c r="CC55">
        <v>609.4856428571428</v>
      </c>
      <c r="CD55">
        <v>11.69912142857143</v>
      </c>
      <c r="CE55">
        <v>1.66053</v>
      </c>
      <c r="CF55">
        <v>1.066766428571429</v>
      </c>
      <c r="CG55">
        <v>14.53229285714286</v>
      </c>
      <c r="CH55">
        <v>7.861257857142857</v>
      </c>
      <c r="CI55">
        <v>1999.991785714286</v>
      </c>
      <c r="CJ55">
        <v>0.9799998571428569</v>
      </c>
      <c r="CK55">
        <v>0.02000054285714285</v>
      </c>
      <c r="CL55">
        <v>0</v>
      </c>
      <c r="CM55">
        <v>857.8247857142858</v>
      </c>
      <c r="CN55">
        <v>5.00097</v>
      </c>
      <c r="CO55">
        <v>17074.87142857143</v>
      </c>
      <c r="CP55">
        <v>16707.52142857143</v>
      </c>
      <c r="CQ55">
        <v>38.29871428571429</v>
      </c>
      <c r="CR55">
        <v>38.77878571428572</v>
      </c>
      <c r="CS55">
        <v>38.312</v>
      </c>
      <c r="CT55">
        <v>38.437</v>
      </c>
      <c r="CU55">
        <v>38.8165</v>
      </c>
      <c r="CV55">
        <v>1955.091428571428</v>
      </c>
      <c r="CW55">
        <v>39.90035714285715</v>
      </c>
      <c r="CX55">
        <v>0</v>
      </c>
      <c r="CY55">
        <v>1664293516.1</v>
      </c>
      <c r="CZ55">
        <v>0</v>
      </c>
      <c r="DA55">
        <v>0</v>
      </c>
      <c r="DB55" t="s">
        <v>356</v>
      </c>
      <c r="DC55">
        <v>1663859321.1</v>
      </c>
      <c r="DD55">
        <v>1663859315.6</v>
      </c>
      <c r="DE55">
        <v>0</v>
      </c>
      <c r="DF55">
        <v>0.196</v>
      </c>
      <c r="DG55">
        <v>-0.001</v>
      </c>
      <c r="DH55">
        <v>-5.941</v>
      </c>
      <c r="DI55">
        <v>-0.174</v>
      </c>
      <c r="DJ55">
        <v>1500</v>
      </c>
      <c r="DK55">
        <v>17</v>
      </c>
      <c r="DL55">
        <v>0.13</v>
      </c>
      <c r="DM55">
        <v>0.04</v>
      </c>
      <c r="DN55">
        <v>-65.78100731707316</v>
      </c>
      <c r="DO55">
        <v>-9.470701045296298</v>
      </c>
      <c r="DP55">
        <v>0.9364131101566714</v>
      </c>
      <c r="DQ55">
        <v>0</v>
      </c>
      <c r="DR55">
        <v>6.563172195121951</v>
      </c>
      <c r="DS55">
        <v>-1.191147386759591</v>
      </c>
      <c r="DT55">
        <v>0.1180320114394808</v>
      </c>
      <c r="DU55">
        <v>0</v>
      </c>
      <c r="DV55">
        <v>0</v>
      </c>
      <c r="DW55">
        <v>2</v>
      </c>
      <c r="DX55" t="s">
        <v>357</v>
      </c>
      <c r="DY55">
        <v>2.98485</v>
      </c>
      <c r="DZ55">
        <v>2.71571</v>
      </c>
      <c r="EA55">
        <v>0.119654</v>
      </c>
      <c r="EB55">
        <v>0.127529</v>
      </c>
      <c r="EC55">
        <v>0.0896869</v>
      </c>
      <c r="ED55">
        <v>0.0642725</v>
      </c>
      <c r="EE55">
        <v>27984.8</v>
      </c>
      <c r="EF55">
        <v>27848.1</v>
      </c>
      <c r="EG55">
        <v>29536.3</v>
      </c>
      <c r="EH55">
        <v>29513.3</v>
      </c>
      <c r="EI55">
        <v>35648.3</v>
      </c>
      <c r="EJ55">
        <v>36722.2</v>
      </c>
      <c r="EK55">
        <v>41634.1</v>
      </c>
      <c r="EL55">
        <v>42050.2</v>
      </c>
      <c r="EM55">
        <v>1.92738</v>
      </c>
      <c r="EN55">
        <v>1.90795</v>
      </c>
      <c r="EO55">
        <v>0.0895932</v>
      </c>
      <c r="EP55">
        <v>0</v>
      </c>
      <c r="EQ55">
        <v>23.5599</v>
      </c>
      <c r="ER55">
        <v>999.9</v>
      </c>
      <c r="ES55">
        <v>34.8</v>
      </c>
      <c r="ET55">
        <v>31</v>
      </c>
      <c r="EU55">
        <v>17.2179</v>
      </c>
      <c r="EV55">
        <v>63.1451</v>
      </c>
      <c r="EW55">
        <v>33.5497</v>
      </c>
      <c r="EX55">
        <v>1</v>
      </c>
      <c r="EY55">
        <v>-0.167782</v>
      </c>
      <c r="EZ55">
        <v>0.742192</v>
      </c>
      <c r="FA55">
        <v>20.3348</v>
      </c>
      <c r="FB55">
        <v>5.21864</v>
      </c>
      <c r="FC55">
        <v>12.0099</v>
      </c>
      <c r="FD55">
        <v>4.99015</v>
      </c>
      <c r="FE55">
        <v>3.2885</v>
      </c>
      <c r="FF55">
        <v>9999</v>
      </c>
      <c r="FG55">
        <v>9999</v>
      </c>
      <c r="FH55">
        <v>9999</v>
      </c>
      <c r="FI55">
        <v>258.1</v>
      </c>
      <c r="FJ55">
        <v>1.86737</v>
      </c>
      <c r="FK55">
        <v>1.86647</v>
      </c>
      <c r="FL55">
        <v>1.86584</v>
      </c>
      <c r="FM55">
        <v>1.86584</v>
      </c>
      <c r="FN55">
        <v>1.86768</v>
      </c>
      <c r="FO55">
        <v>1.87013</v>
      </c>
      <c r="FP55">
        <v>1.86878</v>
      </c>
      <c r="FQ55">
        <v>1.87027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-3.693</v>
      </c>
      <c r="GF55">
        <v>-0.1673</v>
      </c>
      <c r="GG55">
        <v>-2.0192013485273</v>
      </c>
      <c r="GH55">
        <v>-0.003354295288503095</v>
      </c>
      <c r="GI55">
        <v>8.998442100416266E-07</v>
      </c>
      <c r="GJ55">
        <v>-2.632750781261316E-10</v>
      </c>
      <c r="GK55">
        <v>-0.1771344180573433</v>
      </c>
      <c r="GL55">
        <v>-0.01811282044437078</v>
      </c>
      <c r="GM55">
        <v>0.001479480632228601</v>
      </c>
      <c r="GN55">
        <v>-2.527498020886067E-05</v>
      </c>
      <c r="GO55">
        <v>3</v>
      </c>
      <c r="GP55">
        <v>2311</v>
      </c>
      <c r="GQ55">
        <v>1</v>
      </c>
      <c r="GR55">
        <v>23</v>
      </c>
      <c r="GS55">
        <v>7236.5</v>
      </c>
      <c r="GT55">
        <v>7236.6</v>
      </c>
      <c r="GU55">
        <v>1.47339</v>
      </c>
      <c r="GV55">
        <v>2.21436</v>
      </c>
      <c r="GW55">
        <v>1.39648</v>
      </c>
      <c r="GX55">
        <v>2.34253</v>
      </c>
      <c r="GY55">
        <v>1.49536</v>
      </c>
      <c r="GZ55">
        <v>2.45483</v>
      </c>
      <c r="HA55">
        <v>35.1747</v>
      </c>
      <c r="HB55">
        <v>24.1488</v>
      </c>
      <c r="HC55">
        <v>18</v>
      </c>
      <c r="HD55">
        <v>489.676</v>
      </c>
      <c r="HE55">
        <v>434.126</v>
      </c>
      <c r="HF55">
        <v>22.8555</v>
      </c>
      <c r="HG55">
        <v>25.3405</v>
      </c>
      <c r="HH55">
        <v>30.0003</v>
      </c>
      <c r="HI55">
        <v>25.3405</v>
      </c>
      <c r="HJ55">
        <v>25.2834</v>
      </c>
      <c r="HK55">
        <v>29.5738</v>
      </c>
      <c r="HL55">
        <v>28.2954</v>
      </c>
      <c r="HM55">
        <v>8.70645</v>
      </c>
      <c r="HN55">
        <v>22.8309</v>
      </c>
      <c r="HO55">
        <v>654.234</v>
      </c>
      <c r="HP55">
        <v>11.9658</v>
      </c>
      <c r="HQ55">
        <v>101.047</v>
      </c>
      <c r="HR55">
        <v>100.997</v>
      </c>
    </row>
    <row r="56" spans="1:226">
      <c r="A56">
        <v>40</v>
      </c>
      <c r="B56">
        <v>1664293517.1</v>
      </c>
      <c r="C56">
        <v>286.5999999046326</v>
      </c>
      <c r="D56" t="s">
        <v>437</v>
      </c>
      <c r="E56" t="s">
        <v>438</v>
      </c>
      <c r="F56">
        <v>5</v>
      </c>
      <c r="G56" t="s">
        <v>353</v>
      </c>
      <c r="H56" t="s">
        <v>354</v>
      </c>
      <c r="I56">
        <v>1664293509.6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650.1918424666669</v>
      </c>
      <c r="AK56">
        <v>593.705703030303</v>
      </c>
      <c r="AL56">
        <v>3.312071515151466</v>
      </c>
      <c r="AM56">
        <v>64.56</v>
      </c>
      <c r="AN56">
        <f>(AP56 - AO56 + BO56*1E3/(8.314*(BQ56+273.15)) * AR56/BN56 * AQ56) * BN56/(100*BB56) * 1000/(1000 - AP56)</f>
        <v>0</v>
      </c>
      <c r="AO56">
        <v>11.84665692367376</v>
      </c>
      <c r="AP56">
        <v>18.19306390977443</v>
      </c>
      <c r="AQ56">
        <v>9.713746489967917E-05</v>
      </c>
      <c r="AR56">
        <v>112.0369083494045</v>
      </c>
      <c r="AS56">
        <v>34</v>
      </c>
      <c r="AT56">
        <v>7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1664293509.6</v>
      </c>
      <c r="BH56">
        <v>560.2447037037036</v>
      </c>
      <c r="BI56">
        <v>627.2184444444445</v>
      </c>
      <c r="BJ56">
        <v>18.20388888888889</v>
      </c>
      <c r="BK56">
        <v>11.79187407407408</v>
      </c>
      <c r="BL56">
        <v>563.9164444444444</v>
      </c>
      <c r="BM56">
        <v>18.37115555555556</v>
      </c>
      <c r="BN56">
        <v>500.0760740740741</v>
      </c>
      <c r="BO56">
        <v>91.18291111111111</v>
      </c>
      <c r="BP56">
        <v>0.1000454777777778</v>
      </c>
      <c r="BQ56">
        <v>25.4475074074074</v>
      </c>
      <c r="BR56">
        <v>25.0178925925926</v>
      </c>
      <c r="BS56">
        <v>999.9000000000001</v>
      </c>
      <c r="BT56">
        <v>0</v>
      </c>
      <c r="BU56">
        <v>0</v>
      </c>
      <c r="BV56">
        <v>9988.170370370372</v>
      </c>
      <c r="BW56">
        <v>0</v>
      </c>
      <c r="BX56">
        <v>6.727572592592593</v>
      </c>
      <c r="BY56">
        <v>-66.97376666666666</v>
      </c>
      <c r="BZ56">
        <v>570.6322962962962</v>
      </c>
      <c r="CA56">
        <v>634.703925925926</v>
      </c>
      <c r="CB56">
        <v>6.412003333333333</v>
      </c>
      <c r="CC56">
        <v>627.2184444444445</v>
      </c>
      <c r="CD56">
        <v>11.79187407407408</v>
      </c>
      <c r="CE56">
        <v>1.659883703703704</v>
      </c>
      <c r="CF56">
        <v>1.075218888888889</v>
      </c>
      <c r="CG56">
        <v>14.52626296296296</v>
      </c>
      <c r="CH56">
        <v>7.97727962962963</v>
      </c>
      <c r="CI56">
        <v>2000.007777777777</v>
      </c>
      <c r="CJ56">
        <v>0.9799996666666665</v>
      </c>
      <c r="CK56">
        <v>0.02000073333333333</v>
      </c>
      <c r="CL56">
        <v>0</v>
      </c>
      <c r="CM56">
        <v>860.1733333333333</v>
      </c>
      <c r="CN56">
        <v>5.00097</v>
      </c>
      <c r="CO56">
        <v>17120.44814814815</v>
      </c>
      <c r="CP56">
        <v>16707.64074074074</v>
      </c>
      <c r="CQ56">
        <v>38.28214814814815</v>
      </c>
      <c r="CR56">
        <v>38.75688888888889</v>
      </c>
      <c r="CS56">
        <v>38.29592592592593</v>
      </c>
      <c r="CT56">
        <v>38.4324074074074</v>
      </c>
      <c r="CU56">
        <v>38.812</v>
      </c>
      <c r="CV56">
        <v>1955.107037037038</v>
      </c>
      <c r="CW56">
        <v>39.90074074074074</v>
      </c>
      <c r="CX56">
        <v>0</v>
      </c>
      <c r="CY56">
        <v>1664293520.9</v>
      </c>
      <c r="CZ56">
        <v>0</v>
      </c>
      <c r="DA56">
        <v>0</v>
      </c>
      <c r="DB56" t="s">
        <v>356</v>
      </c>
      <c r="DC56">
        <v>1663859321.1</v>
      </c>
      <c r="DD56">
        <v>1663859315.6</v>
      </c>
      <c r="DE56">
        <v>0</v>
      </c>
      <c r="DF56">
        <v>0.196</v>
      </c>
      <c r="DG56">
        <v>-0.001</v>
      </c>
      <c r="DH56">
        <v>-5.941</v>
      </c>
      <c r="DI56">
        <v>-0.174</v>
      </c>
      <c r="DJ56">
        <v>1500</v>
      </c>
      <c r="DK56">
        <v>17</v>
      </c>
      <c r="DL56">
        <v>0.13</v>
      </c>
      <c r="DM56">
        <v>0.04</v>
      </c>
      <c r="DN56">
        <v>-66.54471219512195</v>
      </c>
      <c r="DO56">
        <v>-8.632183275261289</v>
      </c>
      <c r="DP56">
        <v>0.8533402750211841</v>
      </c>
      <c r="DQ56">
        <v>0</v>
      </c>
      <c r="DR56">
        <v>6.47125756097561</v>
      </c>
      <c r="DS56">
        <v>-1.160241951219506</v>
      </c>
      <c r="DT56">
        <v>0.1153773370987664</v>
      </c>
      <c r="DU56">
        <v>0</v>
      </c>
      <c r="DV56">
        <v>0</v>
      </c>
      <c r="DW56">
        <v>2</v>
      </c>
      <c r="DX56" t="s">
        <v>357</v>
      </c>
      <c r="DY56">
        <v>2.98467</v>
      </c>
      <c r="DZ56">
        <v>2.71531</v>
      </c>
      <c r="EA56">
        <v>0.122057</v>
      </c>
      <c r="EB56">
        <v>0.129864</v>
      </c>
      <c r="EC56">
        <v>0.08962879999999999</v>
      </c>
      <c r="ED56">
        <v>0.0644141</v>
      </c>
      <c r="EE56">
        <v>27909</v>
      </c>
      <c r="EF56">
        <v>27773.8</v>
      </c>
      <c r="EG56">
        <v>29536.9</v>
      </c>
      <c r="EH56">
        <v>29513.5</v>
      </c>
      <c r="EI56">
        <v>35651.3</v>
      </c>
      <c r="EJ56">
        <v>36717</v>
      </c>
      <c r="EK56">
        <v>41634.9</v>
      </c>
      <c r="EL56">
        <v>42050.6</v>
      </c>
      <c r="EM56">
        <v>1.9275</v>
      </c>
      <c r="EN56">
        <v>1.90812</v>
      </c>
      <c r="EO56">
        <v>0.0895113</v>
      </c>
      <c r="EP56">
        <v>0</v>
      </c>
      <c r="EQ56">
        <v>23.5541</v>
      </c>
      <c r="ER56">
        <v>999.9</v>
      </c>
      <c r="ES56">
        <v>34.8</v>
      </c>
      <c r="ET56">
        <v>31</v>
      </c>
      <c r="EU56">
        <v>17.2169</v>
      </c>
      <c r="EV56">
        <v>63.1251</v>
      </c>
      <c r="EW56">
        <v>33.73</v>
      </c>
      <c r="EX56">
        <v>1</v>
      </c>
      <c r="EY56">
        <v>-0.167154</v>
      </c>
      <c r="EZ56">
        <v>0.8498559999999999</v>
      </c>
      <c r="FA56">
        <v>20.3342</v>
      </c>
      <c r="FB56">
        <v>5.21879</v>
      </c>
      <c r="FC56">
        <v>12.0099</v>
      </c>
      <c r="FD56">
        <v>4.9903</v>
      </c>
      <c r="FE56">
        <v>3.28848</v>
      </c>
      <c r="FF56">
        <v>9999</v>
      </c>
      <c r="FG56">
        <v>9999</v>
      </c>
      <c r="FH56">
        <v>9999</v>
      </c>
      <c r="FI56">
        <v>258.1</v>
      </c>
      <c r="FJ56">
        <v>1.86738</v>
      </c>
      <c r="FK56">
        <v>1.86647</v>
      </c>
      <c r="FL56">
        <v>1.86585</v>
      </c>
      <c r="FM56">
        <v>1.86584</v>
      </c>
      <c r="FN56">
        <v>1.86768</v>
      </c>
      <c r="FO56">
        <v>1.87012</v>
      </c>
      <c r="FP56">
        <v>1.86874</v>
      </c>
      <c r="FQ56">
        <v>1.87027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-3.734</v>
      </c>
      <c r="GF56">
        <v>-0.1674</v>
      </c>
      <c r="GG56">
        <v>-2.0192013485273</v>
      </c>
      <c r="GH56">
        <v>-0.003354295288503095</v>
      </c>
      <c r="GI56">
        <v>8.998442100416266E-07</v>
      </c>
      <c r="GJ56">
        <v>-2.632750781261316E-10</v>
      </c>
      <c r="GK56">
        <v>-0.1771344180573433</v>
      </c>
      <c r="GL56">
        <v>-0.01811282044437078</v>
      </c>
      <c r="GM56">
        <v>0.001479480632228601</v>
      </c>
      <c r="GN56">
        <v>-2.527498020886067E-05</v>
      </c>
      <c r="GO56">
        <v>3</v>
      </c>
      <c r="GP56">
        <v>2311</v>
      </c>
      <c r="GQ56">
        <v>1</v>
      </c>
      <c r="GR56">
        <v>23</v>
      </c>
      <c r="GS56">
        <v>7236.6</v>
      </c>
      <c r="GT56">
        <v>7236.7</v>
      </c>
      <c r="GU56">
        <v>1.50146</v>
      </c>
      <c r="GV56">
        <v>2.20825</v>
      </c>
      <c r="GW56">
        <v>1.39648</v>
      </c>
      <c r="GX56">
        <v>2.34375</v>
      </c>
      <c r="GY56">
        <v>1.49536</v>
      </c>
      <c r="GZ56">
        <v>2.46826</v>
      </c>
      <c r="HA56">
        <v>35.1747</v>
      </c>
      <c r="HB56">
        <v>24.1488</v>
      </c>
      <c r="HC56">
        <v>18</v>
      </c>
      <c r="HD56">
        <v>489.754</v>
      </c>
      <c r="HE56">
        <v>434.237</v>
      </c>
      <c r="HF56">
        <v>22.8349</v>
      </c>
      <c r="HG56">
        <v>25.3405</v>
      </c>
      <c r="HH56">
        <v>30.0004</v>
      </c>
      <c r="HI56">
        <v>25.3405</v>
      </c>
      <c r="HJ56">
        <v>25.2844</v>
      </c>
      <c r="HK56">
        <v>30.2149</v>
      </c>
      <c r="HL56">
        <v>27.664</v>
      </c>
      <c r="HM56">
        <v>8.70645</v>
      </c>
      <c r="HN56">
        <v>22.8047</v>
      </c>
      <c r="HO56">
        <v>674.269</v>
      </c>
      <c r="HP56">
        <v>12.0742</v>
      </c>
      <c r="HQ56">
        <v>101.049</v>
      </c>
      <c r="HR56">
        <v>100.998</v>
      </c>
    </row>
    <row r="57" spans="1:226">
      <c r="A57">
        <v>41</v>
      </c>
      <c r="B57">
        <v>1664293522.1</v>
      </c>
      <c r="C57">
        <v>291.5999999046326</v>
      </c>
      <c r="D57" t="s">
        <v>439</v>
      </c>
      <c r="E57" t="s">
        <v>440</v>
      </c>
      <c r="F57">
        <v>5</v>
      </c>
      <c r="G57" t="s">
        <v>353</v>
      </c>
      <c r="H57" t="s">
        <v>354</v>
      </c>
      <c r="I57">
        <v>1664293514.314285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667.3153462761904</v>
      </c>
      <c r="AK57">
        <v>610.2407757575758</v>
      </c>
      <c r="AL57">
        <v>3.31223264069255</v>
      </c>
      <c r="AM57">
        <v>64.56</v>
      </c>
      <c r="AN57">
        <f>(AP57 - AO57 + BO57*1E3/(8.314*(BQ57+273.15)) * AR57/BN57 * AQ57) * BN57/(100*BB57) * 1000/(1000 - AP57)</f>
        <v>0</v>
      </c>
      <c r="AO57">
        <v>11.88241715322046</v>
      </c>
      <c r="AP57">
        <v>18.16134691729322</v>
      </c>
      <c r="AQ57">
        <v>-0.0001450622721278371</v>
      </c>
      <c r="AR57">
        <v>112.0369083494045</v>
      </c>
      <c r="AS57">
        <v>34</v>
      </c>
      <c r="AT57">
        <v>7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1664293514.314285</v>
      </c>
      <c r="BH57">
        <v>575.4787857142857</v>
      </c>
      <c r="BI57">
        <v>643.0802142857144</v>
      </c>
      <c r="BJ57">
        <v>18.19302857142857</v>
      </c>
      <c r="BK57">
        <v>11.86850357142857</v>
      </c>
      <c r="BL57">
        <v>579.1899285714286</v>
      </c>
      <c r="BM57">
        <v>18.360425</v>
      </c>
      <c r="BN57">
        <v>500.0657142857143</v>
      </c>
      <c r="BO57">
        <v>91.18288928571428</v>
      </c>
      <c r="BP57">
        <v>0.1000296964285714</v>
      </c>
      <c r="BQ57">
        <v>25.44652142857143</v>
      </c>
      <c r="BR57">
        <v>25.02301785714286</v>
      </c>
      <c r="BS57">
        <v>999.9000000000002</v>
      </c>
      <c r="BT57">
        <v>0</v>
      </c>
      <c r="BU57">
        <v>0</v>
      </c>
      <c r="BV57">
        <v>9995.042142857143</v>
      </c>
      <c r="BW57">
        <v>0</v>
      </c>
      <c r="BX57">
        <v>6.734112142857143</v>
      </c>
      <c r="BY57">
        <v>-67.60148571428572</v>
      </c>
      <c r="BZ57">
        <v>586.1422500000001</v>
      </c>
      <c r="CA57">
        <v>650.8053214285716</v>
      </c>
      <c r="CB57">
        <v>6.324527142857144</v>
      </c>
      <c r="CC57">
        <v>643.0802142857144</v>
      </c>
      <c r="CD57">
        <v>11.86850357142857</v>
      </c>
      <c r="CE57">
        <v>1.658894285714286</v>
      </c>
      <c r="CF57">
        <v>1.082206071428571</v>
      </c>
      <c r="CG57">
        <v>14.51702857142857</v>
      </c>
      <c r="CH57">
        <v>8.072604999999999</v>
      </c>
      <c r="CI57">
        <v>2000.022142857143</v>
      </c>
      <c r="CJ57">
        <v>0.9799995357142856</v>
      </c>
      <c r="CK57">
        <v>0.02000086428571428</v>
      </c>
      <c r="CL57">
        <v>0</v>
      </c>
      <c r="CM57">
        <v>861.8828928571428</v>
      </c>
      <c r="CN57">
        <v>5.00097</v>
      </c>
      <c r="CO57">
        <v>17153.775</v>
      </c>
      <c r="CP57">
        <v>16707.75357142857</v>
      </c>
      <c r="CQ57">
        <v>38.26328571428571</v>
      </c>
      <c r="CR57">
        <v>38.75221428571428</v>
      </c>
      <c r="CS57">
        <v>38.27657142857142</v>
      </c>
      <c r="CT57">
        <v>38.41928571428571</v>
      </c>
      <c r="CU57">
        <v>38.79871428571429</v>
      </c>
      <c r="CV57">
        <v>1955.121071428572</v>
      </c>
      <c r="CW57">
        <v>39.90107142857143</v>
      </c>
      <c r="CX57">
        <v>0</v>
      </c>
      <c r="CY57">
        <v>1664293526.3</v>
      </c>
      <c r="CZ57">
        <v>0</v>
      </c>
      <c r="DA57">
        <v>0</v>
      </c>
      <c r="DB57" t="s">
        <v>356</v>
      </c>
      <c r="DC57">
        <v>1663859321.1</v>
      </c>
      <c r="DD57">
        <v>1663859315.6</v>
      </c>
      <c r="DE57">
        <v>0</v>
      </c>
      <c r="DF57">
        <v>0.196</v>
      </c>
      <c r="DG57">
        <v>-0.001</v>
      </c>
      <c r="DH57">
        <v>-5.941</v>
      </c>
      <c r="DI57">
        <v>-0.174</v>
      </c>
      <c r="DJ57">
        <v>1500</v>
      </c>
      <c r="DK57">
        <v>17</v>
      </c>
      <c r="DL57">
        <v>0.13</v>
      </c>
      <c r="DM57">
        <v>0.04</v>
      </c>
      <c r="DN57">
        <v>-67.09929512195123</v>
      </c>
      <c r="DO57">
        <v>-8.192824390244008</v>
      </c>
      <c r="DP57">
        <v>0.8099924603537138</v>
      </c>
      <c r="DQ57">
        <v>0</v>
      </c>
      <c r="DR57">
        <v>6.397855121951221</v>
      </c>
      <c r="DS57">
        <v>-1.108641324041791</v>
      </c>
      <c r="DT57">
        <v>0.11051787731165</v>
      </c>
      <c r="DU57">
        <v>0</v>
      </c>
      <c r="DV57">
        <v>0</v>
      </c>
      <c r="DW57">
        <v>2</v>
      </c>
      <c r="DX57" t="s">
        <v>357</v>
      </c>
      <c r="DY57">
        <v>2.98474</v>
      </c>
      <c r="DZ57">
        <v>2.7157</v>
      </c>
      <c r="EA57">
        <v>0.124427</v>
      </c>
      <c r="EB57">
        <v>0.132137</v>
      </c>
      <c r="EC57">
        <v>0.0895321</v>
      </c>
      <c r="ED57">
        <v>0.064794</v>
      </c>
      <c r="EE57">
        <v>27833.9</v>
      </c>
      <c r="EF57">
        <v>27700.7</v>
      </c>
      <c r="EG57">
        <v>29537.1</v>
      </c>
      <c r="EH57">
        <v>29513</v>
      </c>
      <c r="EI57">
        <v>35655.3</v>
      </c>
      <c r="EJ57">
        <v>36701.3</v>
      </c>
      <c r="EK57">
        <v>41635</v>
      </c>
      <c r="EL57">
        <v>42049.8</v>
      </c>
      <c r="EM57">
        <v>1.92735</v>
      </c>
      <c r="EN57">
        <v>1.90838</v>
      </c>
      <c r="EO57">
        <v>0.09045</v>
      </c>
      <c r="EP57">
        <v>0</v>
      </c>
      <c r="EQ57">
        <v>23.5491</v>
      </c>
      <c r="ER57">
        <v>999.9</v>
      </c>
      <c r="ES57">
        <v>34.7</v>
      </c>
      <c r="ET57">
        <v>31</v>
      </c>
      <c r="EU57">
        <v>17.1691</v>
      </c>
      <c r="EV57">
        <v>63.1351</v>
      </c>
      <c r="EW57">
        <v>34.0825</v>
      </c>
      <c r="EX57">
        <v>1</v>
      </c>
      <c r="EY57">
        <v>-0.166781</v>
      </c>
      <c r="EZ57">
        <v>0.898352</v>
      </c>
      <c r="FA57">
        <v>20.3339</v>
      </c>
      <c r="FB57">
        <v>5.21849</v>
      </c>
      <c r="FC57">
        <v>12.0099</v>
      </c>
      <c r="FD57">
        <v>4.99015</v>
      </c>
      <c r="FE57">
        <v>3.28842</v>
      </c>
      <c r="FF57">
        <v>9999</v>
      </c>
      <c r="FG57">
        <v>9999</v>
      </c>
      <c r="FH57">
        <v>9999</v>
      </c>
      <c r="FI57">
        <v>258.1</v>
      </c>
      <c r="FJ57">
        <v>1.86738</v>
      </c>
      <c r="FK57">
        <v>1.86646</v>
      </c>
      <c r="FL57">
        <v>1.86586</v>
      </c>
      <c r="FM57">
        <v>1.86584</v>
      </c>
      <c r="FN57">
        <v>1.86768</v>
      </c>
      <c r="FO57">
        <v>1.87012</v>
      </c>
      <c r="FP57">
        <v>1.86875</v>
      </c>
      <c r="FQ57">
        <v>1.87027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-3.776</v>
      </c>
      <c r="GF57">
        <v>-0.1677</v>
      </c>
      <c r="GG57">
        <v>-2.0192013485273</v>
      </c>
      <c r="GH57">
        <v>-0.003354295288503095</v>
      </c>
      <c r="GI57">
        <v>8.998442100416266E-07</v>
      </c>
      <c r="GJ57">
        <v>-2.632750781261316E-10</v>
      </c>
      <c r="GK57">
        <v>-0.1771344180573433</v>
      </c>
      <c r="GL57">
        <v>-0.01811282044437078</v>
      </c>
      <c r="GM57">
        <v>0.001479480632228601</v>
      </c>
      <c r="GN57">
        <v>-2.527498020886067E-05</v>
      </c>
      <c r="GO57">
        <v>3</v>
      </c>
      <c r="GP57">
        <v>2311</v>
      </c>
      <c r="GQ57">
        <v>1</v>
      </c>
      <c r="GR57">
        <v>23</v>
      </c>
      <c r="GS57">
        <v>7236.7</v>
      </c>
      <c r="GT57">
        <v>7236.8</v>
      </c>
      <c r="GU57">
        <v>1.5332</v>
      </c>
      <c r="GV57">
        <v>2.20825</v>
      </c>
      <c r="GW57">
        <v>1.39648</v>
      </c>
      <c r="GX57">
        <v>2.34253</v>
      </c>
      <c r="GY57">
        <v>1.49536</v>
      </c>
      <c r="GZ57">
        <v>2.37915</v>
      </c>
      <c r="HA57">
        <v>35.1747</v>
      </c>
      <c r="HB57">
        <v>24.14</v>
      </c>
      <c r="HC57">
        <v>18</v>
      </c>
      <c r="HD57">
        <v>489.661</v>
      </c>
      <c r="HE57">
        <v>434.386</v>
      </c>
      <c r="HF57">
        <v>22.8021</v>
      </c>
      <c r="HG57">
        <v>25.3405</v>
      </c>
      <c r="HH57">
        <v>30.0004</v>
      </c>
      <c r="HI57">
        <v>25.3405</v>
      </c>
      <c r="HJ57">
        <v>25.2844</v>
      </c>
      <c r="HK57">
        <v>30.7822</v>
      </c>
      <c r="HL57">
        <v>26.7265</v>
      </c>
      <c r="HM57">
        <v>8.70645</v>
      </c>
      <c r="HN57">
        <v>22.7804</v>
      </c>
      <c r="HO57">
        <v>687.625</v>
      </c>
      <c r="HP57">
        <v>12.1879</v>
      </c>
      <c r="HQ57">
        <v>101.049</v>
      </c>
      <c r="HR57">
        <v>100.996</v>
      </c>
    </row>
    <row r="58" spans="1:226">
      <c r="A58">
        <v>42</v>
      </c>
      <c r="B58">
        <v>1664293527.1</v>
      </c>
      <c r="C58">
        <v>296.5999999046326</v>
      </c>
      <c r="D58" t="s">
        <v>441</v>
      </c>
      <c r="E58" t="s">
        <v>442</v>
      </c>
      <c r="F58">
        <v>5</v>
      </c>
      <c r="G58" t="s">
        <v>353</v>
      </c>
      <c r="H58" t="s">
        <v>354</v>
      </c>
      <c r="I58">
        <v>1664293519.6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684.1348946952384</v>
      </c>
      <c r="AK58">
        <v>626.6720666666666</v>
      </c>
      <c r="AL58">
        <v>3.287609523809495</v>
      </c>
      <c r="AM58">
        <v>64.56</v>
      </c>
      <c r="AN58">
        <f>(AP58 - AO58 + BO58*1E3/(8.314*(BQ58+273.15)) * AR58/BN58 * AQ58) * BN58/(100*BB58) * 1000/(1000 - AP58)</f>
        <v>0</v>
      </c>
      <c r="AO58">
        <v>11.97065655123025</v>
      </c>
      <c r="AP58">
        <v>18.1452939849624</v>
      </c>
      <c r="AQ58">
        <v>-0.006818452898540248</v>
      </c>
      <c r="AR58">
        <v>112.0369083494045</v>
      </c>
      <c r="AS58">
        <v>34</v>
      </c>
      <c r="AT58">
        <v>7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1664293519.6</v>
      </c>
      <c r="BH58">
        <v>592.6255555555555</v>
      </c>
      <c r="BI58">
        <v>660.8127407407408</v>
      </c>
      <c r="BJ58">
        <v>18.17492962962963</v>
      </c>
      <c r="BK58">
        <v>11.95008148148148</v>
      </c>
      <c r="BL58">
        <v>596.3809259259259</v>
      </c>
      <c r="BM58">
        <v>18.34250740740741</v>
      </c>
      <c r="BN58">
        <v>500.0694444444445</v>
      </c>
      <c r="BO58">
        <v>91.18341111111111</v>
      </c>
      <c r="BP58">
        <v>0.1000134666666666</v>
      </c>
      <c r="BQ58">
        <v>25.44301111111111</v>
      </c>
      <c r="BR58">
        <v>25.02963703703704</v>
      </c>
      <c r="BS58">
        <v>999.9000000000001</v>
      </c>
      <c r="BT58">
        <v>0</v>
      </c>
      <c r="BU58">
        <v>0</v>
      </c>
      <c r="BV58">
        <v>9990.601481481483</v>
      </c>
      <c r="BW58">
        <v>0</v>
      </c>
      <c r="BX58">
        <v>6.743547407407408</v>
      </c>
      <c r="BY58">
        <v>-68.18716666666667</v>
      </c>
      <c r="BZ58">
        <v>603.5956296296297</v>
      </c>
      <c r="CA58">
        <v>668.8061111111111</v>
      </c>
      <c r="CB58">
        <v>6.224852222222222</v>
      </c>
      <c r="CC58">
        <v>660.8127407407408</v>
      </c>
      <c r="CD58">
        <v>11.95008148148148</v>
      </c>
      <c r="CE58">
        <v>1.657252222222222</v>
      </c>
      <c r="CF58">
        <v>1.08965</v>
      </c>
      <c r="CG58">
        <v>14.50170740740741</v>
      </c>
      <c r="CH58">
        <v>8.173377407407408</v>
      </c>
      <c r="CI58">
        <v>2000.021481481482</v>
      </c>
      <c r="CJ58">
        <v>0.9799993333333332</v>
      </c>
      <c r="CK58">
        <v>0.02000106666666666</v>
      </c>
      <c r="CL58">
        <v>0</v>
      </c>
      <c r="CM58">
        <v>863.4188148148148</v>
      </c>
      <c r="CN58">
        <v>5.00097</v>
      </c>
      <c r="CO58">
        <v>17184.22592592593</v>
      </c>
      <c r="CP58">
        <v>16707.74074074074</v>
      </c>
      <c r="CQ58">
        <v>38.25459259259259</v>
      </c>
      <c r="CR58">
        <v>38.75</v>
      </c>
      <c r="CS58">
        <v>38.25459259259259</v>
      </c>
      <c r="CT58">
        <v>38.39796296296296</v>
      </c>
      <c r="CU58">
        <v>38.77755555555555</v>
      </c>
      <c r="CV58">
        <v>1955.12037037037</v>
      </c>
      <c r="CW58">
        <v>39.90111111111111</v>
      </c>
      <c r="CX58">
        <v>0</v>
      </c>
      <c r="CY58">
        <v>1664293531.1</v>
      </c>
      <c r="CZ58">
        <v>0</v>
      </c>
      <c r="DA58">
        <v>0</v>
      </c>
      <c r="DB58" t="s">
        <v>356</v>
      </c>
      <c r="DC58">
        <v>1663859321.1</v>
      </c>
      <c r="DD58">
        <v>1663859315.6</v>
      </c>
      <c r="DE58">
        <v>0</v>
      </c>
      <c r="DF58">
        <v>0.196</v>
      </c>
      <c r="DG58">
        <v>-0.001</v>
      </c>
      <c r="DH58">
        <v>-5.941</v>
      </c>
      <c r="DI58">
        <v>-0.174</v>
      </c>
      <c r="DJ58">
        <v>1500</v>
      </c>
      <c r="DK58">
        <v>17</v>
      </c>
      <c r="DL58">
        <v>0.13</v>
      </c>
      <c r="DM58">
        <v>0.04</v>
      </c>
      <c r="DN58">
        <v>-67.80315499999999</v>
      </c>
      <c r="DO58">
        <v>-6.792988367729825</v>
      </c>
      <c r="DP58">
        <v>0.6601132088323941</v>
      </c>
      <c r="DQ58">
        <v>0</v>
      </c>
      <c r="DR58">
        <v>6.282162749999999</v>
      </c>
      <c r="DS58">
        <v>-1.119390281425894</v>
      </c>
      <c r="DT58">
        <v>0.1091548503958367</v>
      </c>
      <c r="DU58">
        <v>0</v>
      </c>
      <c r="DV58">
        <v>0</v>
      </c>
      <c r="DW58">
        <v>2</v>
      </c>
      <c r="DX58" t="s">
        <v>357</v>
      </c>
      <c r="DY58">
        <v>2.98476</v>
      </c>
      <c r="DZ58">
        <v>2.71557</v>
      </c>
      <c r="EA58">
        <v>0.126748</v>
      </c>
      <c r="EB58">
        <v>0.134399</v>
      </c>
      <c r="EC58">
        <v>0.0894813</v>
      </c>
      <c r="ED58">
        <v>0.0652688</v>
      </c>
      <c r="EE58">
        <v>27759.6</v>
      </c>
      <c r="EF58">
        <v>27628.8</v>
      </c>
      <c r="EG58">
        <v>29536.5</v>
      </c>
      <c r="EH58">
        <v>29513.1</v>
      </c>
      <c r="EI58">
        <v>35656.7</v>
      </c>
      <c r="EJ58">
        <v>36682.9</v>
      </c>
      <c r="EK58">
        <v>41634.3</v>
      </c>
      <c r="EL58">
        <v>42050.3</v>
      </c>
      <c r="EM58">
        <v>1.9272</v>
      </c>
      <c r="EN58">
        <v>1.90875</v>
      </c>
      <c r="EO58">
        <v>0.09060650000000001</v>
      </c>
      <c r="EP58">
        <v>0</v>
      </c>
      <c r="EQ58">
        <v>23.5442</v>
      </c>
      <c r="ER58">
        <v>999.9</v>
      </c>
      <c r="ES58">
        <v>34.7</v>
      </c>
      <c r="ET58">
        <v>31</v>
      </c>
      <c r="EU58">
        <v>17.1688</v>
      </c>
      <c r="EV58">
        <v>63.4451</v>
      </c>
      <c r="EW58">
        <v>33.5938</v>
      </c>
      <c r="EX58">
        <v>1</v>
      </c>
      <c r="EY58">
        <v>-0.166865</v>
      </c>
      <c r="EZ58">
        <v>0.945196</v>
      </c>
      <c r="FA58">
        <v>20.3335</v>
      </c>
      <c r="FB58">
        <v>5.21879</v>
      </c>
      <c r="FC58">
        <v>12.0099</v>
      </c>
      <c r="FD58">
        <v>4.9902</v>
      </c>
      <c r="FE58">
        <v>3.28845</v>
      </c>
      <c r="FF58">
        <v>9999</v>
      </c>
      <c r="FG58">
        <v>9999</v>
      </c>
      <c r="FH58">
        <v>9999</v>
      </c>
      <c r="FI58">
        <v>258.1</v>
      </c>
      <c r="FJ58">
        <v>1.86737</v>
      </c>
      <c r="FK58">
        <v>1.86646</v>
      </c>
      <c r="FL58">
        <v>1.86584</v>
      </c>
      <c r="FM58">
        <v>1.86584</v>
      </c>
      <c r="FN58">
        <v>1.86768</v>
      </c>
      <c r="FO58">
        <v>1.87012</v>
      </c>
      <c r="FP58">
        <v>1.86875</v>
      </c>
      <c r="FQ58">
        <v>1.87027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-3.817</v>
      </c>
      <c r="GF58">
        <v>-0.1679</v>
      </c>
      <c r="GG58">
        <v>-2.0192013485273</v>
      </c>
      <c r="GH58">
        <v>-0.003354295288503095</v>
      </c>
      <c r="GI58">
        <v>8.998442100416266E-07</v>
      </c>
      <c r="GJ58">
        <v>-2.632750781261316E-10</v>
      </c>
      <c r="GK58">
        <v>-0.1771344180573433</v>
      </c>
      <c r="GL58">
        <v>-0.01811282044437078</v>
      </c>
      <c r="GM58">
        <v>0.001479480632228601</v>
      </c>
      <c r="GN58">
        <v>-2.527498020886067E-05</v>
      </c>
      <c r="GO58">
        <v>3</v>
      </c>
      <c r="GP58">
        <v>2311</v>
      </c>
      <c r="GQ58">
        <v>1</v>
      </c>
      <c r="GR58">
        <v>23</v>
      </c>
      <c r="GS58">
        <v>7236.8</v>
      </c>
      <c r="GT58">
        <v>7236.9</v>
      </c>
      <c r="GU58">
        <v>1.5625</v>
      </c>
      <c r="GV58">
        <v>2.20825</v>
      </c>
      <c r="GW58">
        <v>1.39648</v>
      </c>
      <c r="GX58">
        <v>2.34253</v>
      </c>
      <c r="GY58">
        <v>1.49536</v>
      </c>
      <c r="GZ58">
        <v>2.45972</v>
      </c>
      <c r="HA58">
        <v>35.1747</v>
      </c>
      <c r="HB58">
        <v>24.14</v>
      </c>
      <c r="HC58">
        <v>18</v>
      </c>
      <c r="HD58">
        <v>489.568</v>
      </c>
      <c r="HE58">
        <v>434.609</v>
      </c>
      <c r="HF58">
        <v>22.7702</v>
      </c>
      <c r="HG58">
        <v>25.3405</v>
      </c>
      <c r="HH58">
        <v>30.0002</v>
      </c>
      <c r="HI58">
        <v>25.3405</v>
      </c>
      <c r="HJ58">
        <v>25.2844</v>
      </c>
      <c r="HK58">
        <v>31.425</v>
      </c>
      <c r="HL58">
        <v>26.1513</v>
      </c>
      <c r="HM58">
        <v>8.70645</v>
      </c>
      <c r="HN58">
        <v>22.7486</v>
      </c>
      <c r="HO58">
        <v>707.662</v>
      </c>
      <c r="HP58">
        <v>12.296</v>
      </c>
      <c r="HQ58">
        <v>101.048</v>
      </c>
      <c r="HR58">
        <v>100.997</v>
      </c>
    </row>
    <row r="59" spans="1:226">
      <c r="A59">
        <v>43</v>
      </c>
      <c r="B59">
        <v>1664293532.1</v>
      </c>
      <c r="C59">
        <v>301.5999999046326</v>
      </c>
      <c r="D59" t="s">
        <v>443</v>
      </c>
      <c r="E59" t="s">
        <v>444</v>
      </c>
      <c r="F59">
        <v>5</v>
      </c>
      <c r="G59" t="s">
        <v>353</v>
      </c>
      <c r="H59" t="s">
        <v>354</v>
      </c>
      <c r="I59">
        <v>1664293524.314285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701.2117093809525</v>
      </c>
      <c r="AK59">
        <v>643.2241454545455</v>
      </c>
      <c r="AL59">
        <v>3.304669870129806</v>
      </c>
      <c r="AM59">
        <v>64.56</v>
      </c>
      <c r="AN59">
        <f>(AP59 - AO59 + BO59*1E3/(8.314*(BQ59+273.15)) * AR59/BN59 * AQ59) * BN59/(100*BB59) * 1000/(1000 - AP59)</f>
        <v>0</v>
      </c>
      <c r="AO59">
        <v>12.08525209812055</v>
      </c>
      <c r="AP59">
        <v>18.13926285714284</v>
      </c>
      <c r="AQ59">
        <v>-0.001479131645696809</v>
      </c>
      <c r="AR59">
        <v>112.0369083494045</v>
      </c>
      <c r="AS59">
        <v>35</v>
      </c>
      <c r="AT59">
        <v>7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1664293524.314285</v>
      </c>
      <c r="BH59">
        <v>607.9176071428572</v>
      </c>
      <c r="BI59">
        <v>676.5970357142857</v>
      </c>
      <c r="BJ59">
        <v>18.15660357142857</v>
      </c>
      <c r="BK59">
        <v>12.04150714285714</v>
      </c>
      <c r="BL59">
        <v>611.7121785714286</v>
      </c>
      <c r="BM59">
        <v>18.32437142857143</v>
      </c>
      <c r="BN59">
        <v>500.0571071428571</v>
      </c>
      <c r="BO59">
        <v>91.18371071428574</v>
      </c>
      <c r="BP59">
        <v>0.09994912857142856</v>
      </c>
      <c r="BQ59">
        <v>25.43821071428571</v>
      </c>
      <c r="BR59">
        <v>25.02995</v>
      </c>
      <c r="BS59">
        <v>999.9000000000002</v>
      </c>
      <c r="BT59">
        <v>0</v>
      </c>
      <c r="BU59">
        <v>0</v>
      </c>
      <c r="BV59">
        <v>9997.629999999999</v>
      </c>
      <c r="BW59">
        <v>0</v>
      </c>
      <c r="BX59">
        <v>6.7449</v>
      </c>
      <c r="BY59">
        <v>-68.67941071428571</v>
      </c>
      <c r="BZ59">
        <v>619.1592857142857</v>
      </c>
      <c r="CA59">
        <v>684.845107142857</v>
      </c>
      <c r="CB59">
        <v>6.115101071428572</v>
      </c>
      <c r="CC59">
        <v>676.5970357142857</v>
      </c>
      <c r="CD59">
        <v>12.04150714285714</v>
      </c>
      <c r="CE59">
        <v>1.655586071428571</v>
      </c>
      <c r="CF59">
        <v>1.097989285714286</v>
      </c>
      <c r="CG59">
        <v>14.48615</v>
      </c>
      <c r="CH59">
        <v>8.285458928571428</v>
      </c>
      <c r="CI59">
        <v>1999.997142857143</v>
      </c>
      <c r="CJ59">
        <v>0.9799992142857141</v>
      </c>
      <c r="CK59">
        <v>0.02000118571428571</v>
      </c>
      <c r="CL59">
        <v>0</v>
      </c>
      <c r="CM59">
        <v>864.4006071428572</v>
      </c>
      <c r="CN59">
        <v>5.00097</v>
      </c>
      <c r="CO59">
        <v>17204.50714285714</v>
      </c>
      <c r="CP59">
        <v>16707.54285714286</v>
      </c>
      <c r="CQ59">
        <v>38.25</v>
      </c>
      <c r="CR59">
        <v>38.74549999999999</v>
      </c>
      <c r="CS59">
        <v>38.25</v>
      </c>
      <c r="CT59">
        <v>38.38385714285715</v>
      </c>
      <c r="CU59">
        <v>38.75885714285715</v>
      </c>
      <c r="CV59">
        <v>1955.096785714286</v>
      </c>
      <c r="CW59">
        <v>39.90035714285715</v>
      </c>
      <c r="CX59">
        <v>0</v>
      </c>
      <c r="CY59">
        <v>1664293535.9</v>
      </c>
      <c r="CZ59">
        <v>0</v>
      </c>
      <c r="DA59">
        <v>0</v>
      </c>
      <c r="DB59" t="s">
        <v>356</v>
      </c>
      <c r="DC59">
        <v>1663859321.1</v>
      </c>
      <c r="DD59">
        <v>1663859315.6</v>
      </c>
      <c r="DE59">
        <v>0</v>
      </c>
      <c r="DF59">
        <v>0.196</v>
      </c>
      <c r="DG59">
        <v>-0.001</v>
      </c>
      <c r="DH59">
        <v>-5.941</v>
      </c>
      <c r="DI59">
        <v>-0.174</v>
      </c>
      <c r="DJ59">
        <v>1500</v>
      </c>
      <c r="DK59">
        <v>17</v>
      </c>
      <c r="DL59">
        <v>0.13</v>
      </c>
      <c r="DM59">
        <v>0.04</v>
      </c>
      <c r="DN59">
        <v>-68.39175853658536</v>
      </c>
      <c r="DO59">
        <v>-6.164567247386852</v>
      </c>
      <c r="DP59">
        <v>0.6105196678782362</v>
      </c>
      <c r="DQ59">
        <v>0</v>
      </c>
      <c r="DR59">
        <v>6.173197804878048</v>
      </c>
      <c r="DS59">
        <v>-1.368920487804876</v>
      </c>
      <c r="DT59">
        <v>0.1360402052571259</v>
      </c>
      <c r="DU59">
        <v>0</v>
      </c>
      <c r="DV59">
        <v>0</v>
      </c>
      <c r="DW59">
        <v>2</v>
      </c>
      <c r="DX59" t="s">
        <v>357</v>
      </c>
      <c r="DY59">
        <v>2.98461</v>
      </c>
      <c r="DZ59">
        <v>2.71552</v>
      </c>
      <c r="EA59">
        <v>0.12905</v>
      </c>
      <c r="EB59">
        <v>0.136643</v>
      </c>
      <c r="EC59">
        <v>0.0894573</v>
      </c>
      <c r="ED59">
        <v>0.065696</v>
      </c>
      <c r="EE59">
        <v>27685.7</v>
      </c>
      <c r="EF59">
        <v>27557.3</v>
      </c>
      <c r="EG59">
        <v>29535.7</v>
      </c>
      <c r="EH59">
        <v>29513.2</v>
      </c>
      <c r="EI59">
        <v>35656.8</v>
      </c>
      <c r="EJ59">
        <v>36666</v>
      </c>
      <c r="EK59">
        <v>41633.3</v>
      </c>
      <c r="EL59">
        <v>42050.3</v>
      </c>
      <c r="EM59">
        <v>1.9269</v>
      </c>
      <c r="EN59">
        <v>1.90905</v>
      </c>
      <c r="EO59">
        <v>0.09111320000000001</v>
      </c>
      <c r="EP59">
        <v>0</v>
      </c>
      <c r="EQ59">
        <v>23.5392</v>
      </c>
      <c r="ER59">
        <v>999.9</v>
      </c>
      <c r="ES59">
        <v>34.7</v>
      </c>
      <c r="ET59">
        <v>31</v>
      </c>
      <c r="EU59">
        <v>17.1694</v>
      </c>
      <c r="EV59">
        <v>62.8551</v>
      </c>
      <c r="EW59">
        <v>33.8662</v>
      </c>
      <c r="EX59">
        <v>1</v>
      </c>
      <c r="EY59">
        <v>-0.166885</v>
      </c>
      <c r="EZ59">
        <v>0.97341</v>
      </c>
      <c r="FA59">
        <v>20.3333</v>
      </c>
      <c r="FB59">
        <v>5.21879</v>
      </c>
      <c r="FC59">
        <v>12.0099</v>
      </c>
      <c r="FD59">
        <v>4.9898</v>
      </c>
      <c r="FE59">
        <v>3.28855</v>
      </c>
      <c r="FF59">
        <v>9999</v>
      </c>
      <c r="FG59">
        <v>9999</v>
      </c>
      <c r="FH59">
        <v>9999</v>
      </c>
      <c r="FI59">
        <v>258.1</v>
      </c>
      <c r="FJ59">
        <v>1.86737</v>
      </c>
      <c r="FK59">
        <v>1.86646</v>
      </c>
      <c r="FL59">
        <v>1.86584</v>
      </c>
      <c r="FM59">
        <v>1.86584</v>
      </c>
      <c r="FN59">
        <v>1.86768</v>
      </c>
      <c r="FO59">
        <v>1.87012</v>
      </c>
      <c r="FP59">
        <v>1.86875</v>
      </c>
      <c r="FQ59">
        <v>1.87027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-3.859</v>
      </c>
      <c r="GF59">
        <v>-0.1679</v>
      </c>
      <c r="GG59">
        <v>-2.0192013485273</v>
      </c>
      <c r="GH59">
        <v>-0.003354295288503095</v>
      </c>
      <c r="GI59">
        <v>8.998442100416266E-07</v>
      </c>
      <c r="GJ59">
        <v>-2.632750781261316E-10</v>
      </c>
      <c r="GK59">
        <v>-0.1771344180573433</v>
      </c>
      <c r="GL59">
        <v>-0.01811282044437078</v>
      </c>
      <c r="GM59">
        <v>0.001479480632228601</v>
      </c>
      <c r="GN59">
        <v>-2.527498020886067E-05</v>
      </c>
      <c r="GO59">
        <v>3</v>
      </c>
      <c r="GP59">
        <v>2311</v>
      </c>
      <c r="GQ59">
        <v>1</v>
      </c>
      <c r="GR59">
        <v>23</v>
      </c>
      <c r="GS59">
        <v>7236.9</v>
      </c>
      <c r="GT59">
        <v>7236.9</v>
      </c>
      <c r="GU59">
        <v>1.59424</v>
      </c>
      <c r="GV59">
        <v>2.20459</v>
      </c>
      <c r="GW59">
        <v>1.39648</v>
      </c>
      <c r="GX59">
        <v>2.34253</v>
      </c>
      <c r="GY59">
        <v>1.49536</v>
      </c>
      <c r="GZ59">
        <v>2.45605</v>
      </c>
      <c r="HA59">
        <v>35.1747</v>
      </c>
      <c r="HB59">
        <v>24.1488</v>
      </c>
      <c r="HC59">
        <v>18</v>
      </c>
      <c r="HD59">
        <v>489.383</v>
      </c>
      <c r="HE59">
        <v>434.804</v>
      </c>
      <c r="HF59">
        <v>22.7346</v>
      </c>
      <c r="HG59">
        <v>25.3405</v>
      </c>
      <c r="HH59">
        <v>30.0001</v>
      </c>
      <c r="HI59">
        <v>25.3407</v>
      </c>
      <c r="HJ59">
        <v>25.2865</v>
      </c>
      <c r="HK59">
        <v>31.9828</v>
      </c>
      <c r="HL59">
        <v>25.5863</v>
      </c>
      <c r="HM59">
        <v>8.70645</v>
      </c>
      <c r="HN59">
        <v>22.716</v>
      </c>
      <c r="HO59">
        <v>721.0309999999999</v>
      </c>
      <c r="HP59">
        <v>12.4045</v>
      </c>
      <c r="HQ59">
        <v>101.045</v>
      </c>
      <c r="HR59">
        <v>100.997</v>
      </c>
    </row>
    <row r="60" spans="1:226">
      <c r="A60">
        <v>44</v>
      </c>
      <c r="B60">
        <v>1664293537.1</v>
      </c>
      <c r="C60">
        <v>306.5999999046326</v>
      </c>
      <c r="D60" t="s">
        <v>445</v>
      </c>
      <c r="E60" t="s">
        <v>446</v>
      </c>
      <c r="F60">
        <v>5</v>
      </c>
      <c r="G60" t="s">
        <v>353</v>
      </c>
      <c r="H60" t="s">
        <v>354</v>
      </c>
      <c r="I60">
        <v>1664293529.6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718.309227614286</v>
      </c>
      <c r="AK60">
        <v>659.7392666666663</v>
      </c>
      <c r="AL60">
        <v>3.299193333333245</v>
      </c>
      <c r="AM60">
        <v>64.56</v>
      </c>
      <c r="AN60">
        <f>(AP60 - AO60 + BO60*1E3/(8.314*(BQ60+273.15)) * AR60/BN60 * AQ60) * BN60/(100*BB60) * 1000/(1000 - AP60)</f>
        <v>0</v>
      </c>
      <c r="AO60">
        <v>12.19820150794322</v>
      </c>
      <c r="AP60">
        <v>18.12953939849623</v>
      </c>
      <c r="AQ60">
        <v>-0.0001972574743961977</v>
      </c>
      <c r="AR60">
        <v>112.0369083494045</v>
      </c>
      <c r="AS60">
        <v>35</v>
      </c>
      <c r="AT60">
        <v>7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1664293529.6</v>
      </c>
      <c r="BH60">
        <v>625.0595925925926</v>
      </c>
      <c r="BI60">
        <v>694.2785925925926</v>
      </c>
      <c r="BJ60">
        <v>18.14202592592592</v>
      </c>
      <c r="BK60">
        <v>12.15296296296297</v>
      </c>
      <c r="BL60">
        <v>628.8978888888888</v>
      </c>
      <c r="BM60">
        <v>18.30994444444444</v>
      </c>
      <c r="BN60">
        <v>500.0706296296296</v>
      </c>
      <c r="BO60">
        <v>91.18334814814816</v>
      </c>
      <c r="BP60">
        <v>0.09998189259259259</v>
      </c>
      <c r="BQ60">
        <v>25.43234444444444</v>
      </c>
      <c r="BR60">
        <v>25.03631111111111</v>
      </c>
      <c r="BS60">
        <v>999.9000000000001</v>
      </c>
      <c r="BT60">
        <v>0</v>
      </c>
      <c r="BU60">
        <v>0</v>
      </c>
      <c r="BV60">
        <v>9999.810740740741</v>
      </c>
      <c r="BW60">
        <v>0</v>
      </c>
      <c r="BX60">
        <v>6.7449</v>
      </c>
      <c r="BY60">
        <v>-69.21898148148148</v>
      </c>
      <c r="BZ60">
        <v>636.6090370370371</v>
      </c>
      <c r="CA60">
        <v>702.8212222222223</v>
      </c>
      <c r="CB60">
        <v>5.989057407407407</v>
      </c>
      <c r="CC60">
        <v>694.2785925925926</v>
      </c>
      <c r="CD60">
        <v>12.15296296296297</v>
      </c>
      <c r="CE60">
        <v>1.65425037037037</v>
      </c>
      <c r="CF60">
        <v>1.108147777777778</v>
      </c>
      <c r="CG60">
        <v>14.47365555555556</v>
      </c>
      <c r="CH60">
        <v>8.421274074074073</v>
      </c>
      <c r="CI60">
        <v>1999.988888888889</v>
      </c>
      <c r="CJ60">
        <v>0.979999111111111</v>
      </c>
      <c r="CK60">
        <v>0.02000128888888888</v>
      </c>
      <c r="CL60">
        <v>0</v>
      </c>
      <c r="CM60">
        <v>865.1562222222221</v>
      </c>
      <c r="CN60">
        <v>5.00097</v>
      </c>
      <c r="CO60">
        <v>17221.32222222222</v>
      </c>
      <c r="CP60">
        <v>16707.47037037037</v>
      </c>
      <c r="CQ60">
        <v>38.24066666666667</v>
      </c>
      <c r="CR60">
        <v>38.73366666666666</v>
      </c>
      <c r="CS60">
        <v>38.236</v>
      </c>
      <c r="CT60">
        <v>38.375</v>
      </c>
      <c r="CU60">
        <v>38.75</v>
      </c>
      <c r="CV60">
        <v>1955.088888888889</v>
      </c>
      <c r="CW60">
        <v>39.9</v>
      </c>
      <c r="CX60">
        <v>0</v>
      </c>
      <c r="CY60">
        <v>1664293541.3</v>
      </c>
      <c r="CZ60">
        <v>0</v>
      </c>
      <c r="DA60">
        <v>0</v>
      </c>
      <c r="DB60" t="s">
        <v>356</v>
      </c>
      <c r="DC60">
        <v>1663859321.1</v>
      </c>
      <c r="DD60">
        <v>1663859315.6</v>
      </c>
      <c r="DE60">
        <v>0</v>
      </c>
      <c r="DF60">
        <v>0.196</v>
      </c>
      <c r="DG60">
        <v>-0.001</v>
      </c>
      <c r="DH60">
        <v>-5.941</v>
      </c>
      <c r="DI60">
        <v>-0.174</v>
      </c>
      <c r="DJ60">
        <v>1500</v>
      </c>
      <c r="DK60">
        <v>17</v>
      </c>
      <c r="DL60">
        <v>0.13</v>
      </c>
      <c r="DM60">
        <v>0.04</v>
      </c>
      <c r="DN60">
        <v>-68.92282682926829</v>
      </c>
      <c r="DO60">
        <v>-6.205820905923389</v>
      </c>
      <c r="DP60">
        <v>0.6149315413114719</v>
      </c>
      <c r="DQ60">
        <v>0</v>
      </c>
      <c r="DR60">
        <v>6.062858780487805</v>
      </c>
      <c r="DS60">
        <v>-1.446361045296165</v>
      </c>
      <c r="DT60">
        <v>0.1428384625934968</v>
      </c>
      <c r="DU60">
        <v>0</v>
      </c>
      <c r="DV60">
        <v>0</v>
      </c>
      <c r="DW60">
        <v>2</v>
      </c>
      <c r="DX60" t="s">
        <v>357</v>
      </c>
      <c r="DY60">
        <v>2.98458</v>
      </c>
      <c r="DZ60">
        <v>2.71573</v>
      </c>
      <c r="EA60">
        <v>0.131319</v>
      </c>
      <c r="EB60">
        <v>0.138835</v>
      </c>
      <c r="EC60">
        <v>0.08941259999999999</v>
      </c>
      <c r="ED60">
        <v>0.0660659</v>
      </c>
      <c r="EE60">
        <v>27614.1</v>
      </c>
      <c r="EF60">
        <v>27487.1</v>
      </c>
      <c r="EG60">
        <v>29536.2</v>
      </c>
      <c r="EH60">
        <v>29513</v>
      </c>
      <c r="EI60">
        <v>35659.4</v>
      </c>
      <c r="EJ60">
        <v>36651</v>
      </c>
      <c r="EK60">
        <v>41634.1</v>
      </c>
      <c r="EL60">
        <v>42049.8</v>
      </c>
      <c r="EM60">
        <v>1.92685</v>
      </c>
      <c r="EN60">
        <v>1.90917</v>
      </c>
      <c r="EO60">
        <v>0.0918955</v>
      </c>
      <c r="EP60">
        <v>0</v>
      </c>
      <c r="EQ60">
        <v>23.5337</v>
      </c>
      <c r="ER60">
        <v>999.9</v>
      </c>
      <c r="ES60">
        <v>34.7</v>
      </c>
      <c r="ET60">
        <v>31</v>
      </c>
      <c r="EU60">
        <v>17.1672</v>
      </c>
      <c r="EV60">
        <v>63.2551</v>
      </c>
      <c r="EW60">
        <v>34.1587</v>
      </c>
      <c r="EX60">
        <v>1</v>
      </c>
      <c r="EY60">
        <v>-0.166811</v>
      </c>
      <c r="EZ60">
        <v>1.0024</v>
      </c>
      <c r="FA60">
        <v>20.3333</v>
      </c>
      <c r="FB60">
        <v>5.21939</v>
      </c>
      <c r="FC60">
        <v>12.0099</v>
      </c>
      <c r="FD60">
        <v>4.9905</v>
      </c>
      <c r="FE60">
        <v>3.28865</v>
      </c>
      <c r="FF60">
        <v>9999</v>
      </c>
      <c r="FG60">
        <v>9999</v>
      </c>
      <c r="FH60">
        <v>9999</v>
      </c>
      <c r="FI60">
        <v>258.1</v>
      </c>
      <c r="FJ60">
        <v>1.86737</v>
      </c>
      <c r="FK60">
        <v>1.86647</v>
      </c>
      <c r="FL60">
        <v>1.86586</v>
      </c>
      <c r="FM60">
        <v>1.86584</v>
      </c>
      <c r="FN60">
        <v>1.86768</v>
      </c>
      <c r="FO60">
        <v>1.87012</v>
      </c>
      <c r="FP60">
        <v>1.86875</v>
      </c>
      <c r="FQ60">
        <v>1.87027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-3.9</v>
      </c>
      <c r="GF60">
        <v>-0.1681</v>
      </c>
      <c r="GG60">
        <v>-2.0192013485273</v>
      </c>
      <c r="GH60">
        <v>-0.003354295288503095</v>
      </c>
      <c r="GI60">
        <v>8.998442100416266E-07</v>
      </c>
      <c r="GJ60">
        <v>-2.632750781261316E-10</v>
      </c>
      <c r="GK60">
        <v>-0.1771344180573433</v>
      </c>
      <c r="GL60">
        <v>-0.01811282044437078</v>
      </c>
      <c r="GM60">
        <v>0.001479480632228601</v>
      </c>
      <c r="GN60">
        <v>-2.527498020886067E-05</v>
      </c>
      <c r="GO60">
        <v>3</v>
      </c>
      <c r="GP60">
        <v>2311</v>
      </c>
      <c r="GQ60">
        <v>1</v>
      </c>
      <c r="GR60">
        <v>23</v>
      </c>
      <c r="GS60">
        <v>7236.9</v>
      </c>
      <c r="GT60">
        <v>7237</v>
      </c>
      <c r="GU60">
        <v>1.62231</v>
      </c>
      <c r="GV60">
        <v>2.20581</v>
      </c>
      <c r="GW60">
        <v>1.39648</v>
      </c>
      <c r="GX60">
        <v>2.34253</v>
      </c>
      <c r="GY60">
        <v>1.49536</v>
      </c>
      <c r="GZ60">
        <v>2.39746</v>
      </c>
      <c r="HA60">
        <v>35.1747</v>
      </c>
      <c r="HB60">
        <v>24.14</v>
      </c>
      <c r="HC60">
        <v>18</v>
      </c>
      <c r="HD60">
        <v>489.369</v>
      </c>
      <c r="HE60">
        <v>434.879</v>
      </c>
      <c r="HF60">
        <v>22.699</v>
      </c>
      <c r="HG60">
        <v>25.3405</v>
      </c>
      <c r="HH60">
        <v>30.0002</v>
      </c>
      <c r="HI60">
        <v>25.3426</v>
      </c>
      <c r="HJ60">
        <v>25.2865</v>
      </c>
      <c r="HK60">
        <v>32.6245</v>
      </c>
      <c r="HL60">
        <v>24.9951</v>
      </c>
      <c r="HM60">
        <v>8.70645</v>
      </c>
      <c r="HN60">
        <v>22.681</v>
      </c>
      <c r="HO60">
        <v>741.144</v>
      </c>
      <c r="HP60">
        <v>12.5237</v>
      </c>
      <c r="HQ60">
        <v>101.047</v>
      </c>
      <c r="HR60">
        <v>100.996</v>
      </c>
    </row>
    <row r="61" spans="1:226">
      <c r="A61">
        <v>45</v>
      </c>
      <c r="B61">
        <v>1664293542.1</v>
      </c>
      <c r="C61">
        <v>311.5999999046326</v>
      </c>
      <c r="D61" t="s">
        <v>447</v>
      </c>
      <c r="E61" t="s">
        <v>448</v>
      </c>
      <c r="F61">
        <v>5</v>
      </c>
      <c r="G61" t="s">
        <v>353</v>
      </c>
      <c r="H61" t="s">
        <v>354</v>
      </c>
      <c r="I61">
        <v>1664293534.314285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735.2959925190477</v>
      </c>
      <c r="AK61">
        <v>676.3819515151512</v>
      </c>
      <c r="AL61">
        <v>3.325969090908988</v>
      </c>
      <c r="AM61">
        <v>64.56</v>
      </c>
      <c r="AN61">
        <f>(AP61 - AO61 + BO61*1E3/(8.314*(BQ61+273.15)) * AR61/BN61 * AQ61) * BN61/(100*BB61) * 1000/(1000 - AP61)</f>
        <v>0</v>
      </c>
      <c r="AO61">
        <v>12.28792676896904</v>
      </c>
      <c r="AP61">
        <v>18.11076751879698</v>
      </c>
      <c r="AQ61">
        <v>-0.0003565140683364397</v>
      </c>
      <c r="AR61">
        <v>112.0369083494045</v>
      </c>
      <c r="AS61">
        <v>35</v>
      </c>
      <c r="AT61">
        <v>7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1664293534.314285</v>
      </c>
      <c r="BH61">
        <v>640.3887142857144</v>
      </c>
      <c r="BI61">
        <v>710.0925714285713</v>
      </c>
      <c r="BJ61">
        <v>18.13168214285714</v>
      </c>
      <c r="BK61">
        <v>12.25151428571429</v>
      </c>
      <c r="BL61">
        <v>644.2657857142857</v>
      </c>
      <c r="BM61">
        <v>18.29970357142857</v>
      </c>
      <c r="BN61">
        <v>500.0617499999999</v>
      </c>
      <c r="BO61">
        <v>91.1829357142857</v>
      </c>
      <c r="BP61">
        <v>0.09998996785714284</v>
      </c>
      <c r="BQ61">
        <v>25.425825</v>
      </c>
      <c r="BR61">
        <v>25.03750357142857</v>
      </c>
      <c r="BS61">
        <v>999.9000000000002</v>
      </c>
      <c r="BT61">
        <v>0</v>
      </c>
      <c r="BU61">
        <v>0</v>
      </c>
      <c r="BV61">
        <v>10003.43642857143</v>
      </c>
      <c r="BW61">
        <v>0</v>
      </c>
      <c r="BX61">
        <v>6.7449</v>
      </c>
      <c r="BY61">
        <v>-69.70395714285715</v>
      </c>
      <c r="BZ61">
        <v>652.2143571428571</v>
      </c>
      <c r="CA61">
        <v>718.9015714285714</v>
      </c>
      <c r="CB61">
        <v>5.880151785714287</v>
      </c>
      <c r="CC61">
        <v>710.0925714285713</v>
      </c>
      <c r="CD61">
        <v>12.25151428571429</v>
      </c>
      <c r="CE61">
        <v>1.653299642857143</v>
      </c>
      <c r="CF61">
        <v>1.117129285714286</v>
      </c>
      <c r="CG61">
        <v>14.46476071428572</v>
      </c>
      <c r="CH61">
        <v>8.540421428571427</v>
      </c>
      <c r="CI61">
        <v>1999.988214285715</v>
      </c>
      <c r="CJ61">
        <v>0.979999</v>
      </c>
      <c r="CK61">
        <v>0.02000139999999999</v>
      </c>
      <c r="CL61">
        <v>0</v>
      </c>
      <c r="CM61">
        <v>865.666857142857</v>
      </c>
      <c r="CN61">
        <v>5.00097</v>
      </c>
      <c r="CO61">
        <v>17230.525</v>
      </c>
      <c r="CP61">
        <v>16707.47142857143</v>
      </c>
      <c r="CQ61">
        <v>38.223</v>
      </c>
      <c r="CR61">
        <v>38.71399999999999</v>
      </c>
      <c r="CS61">
        <v>38.21625</v>
      </c>
      <c r="CT61">
        <v>38.375</v>
      </c>
      <c r="CU61">
        <v>38.75</v>
      </c>
      <c r="CV61">
        <v>1955.088214285714</v>
      </c>
      <c r="CW61">
        <v>39.9</v>
      </c>
      <c r="CX61">
        <v>0</v>
      </c>
      <c r="CY61">
        <v>1664293546.1</v>
      </c>
      <c r="CZ61">
        <v>0</v>
      </c>
      <c r="DA61">
        <v>0</v>
      </c>
      <c r="DB61" t="s">
        <v>356</v>
      </c>
      <c r="DC61">
        <v>1663859321.1</v>
      </c>
      <c r="DD61">
        <v>1663859315.6</v>
      </c>
      <c r="DE61">
        <v>0</v>
      </c>
      <c r="DF61">
        <v>0.196</v>
      </c>
      <c r="DG61">
        <v>-0.001</v>
      </c>
      <c r="DH61">
        <v>-5.941</v>
      </c>
      <c r="DI61">
        <v>-0.174</v>
      </c>
      <c r="DJ61">
        <v>1500</v>
      </c>
      <c r="DK61">
        <v>17</v>
      </c>
      <c r="DL61">
        <v>0.13</v>
      </c>
      <c r="DM61">
        <v>0.04</v>
      </c>
      <c r="DN61">
        <v>-69.3100243902439</v>
      </c>
      <c r="DO61">
        <v>-6.318921951219454</v>
      </c>
      <c r="DP61">
        <v>0.6250646553017968</v>
      </c>
      <c r="DQ61">
        <v>0</v>
      </c>
      <c r="DR61">
        <v>5.96810731707317</v>
      </c>
      <c r="DS61">
        <v>-1.389453031358889</v>
      </c>
      <c r="DT61">
        <v>0.1372212187962338</v>
      </c>
      <c r="DU61">
        <v>0</v>
      </c>
      <c r="DV61">
        <v>0</v>
      </c>
      <c r="DW61">
        <v>2</v>
      </c>
      <c r="DX61" t="s">
        <v>357</v>
      </c>
      <c r="DY61">
        <v>2.98473</v>
      </c>
      <c r="DZ61">
        <v>2.71556</v>
      </c>
      <c r="EA61">
        <v>0.133578</v>
      </c>
      <c r="EB61">
        <v>0.141034</v>
      </c>
      <c r="EC61">
        <v>0.0893586</v>
      </c>
      <c r="ED61">
        <v>0.0664854</v>
      </c>
      <c r="EE61">
        <v>27542.6</v>
      </c>
      <c r="EF61">
        <v>27416.9</v>
      </c>
      <c r="EG61">
        <v>29536.5</v>
      </c>
      <c r="EH61">
        <v>29512.9</v>
      </c>
      <c r="EI61">
        <v>35661.9</v>
      </c>
      <c r="EJ61">
        <v>36634.2</v>
      </c>
      <c r="EK61">
        <v>41634.5</v>
      </c>
      <c r="EL61">
        <v>42049.5</v>
      </c>
      <c r="EM61">
        <v>1.92698</v>
      </c>
      <c r="EN61">
        <v>1.90945</v>
      </c>
      <c r="EO61">
        <v>0.0921786</v>
      </c>
      <c r="EP61">
        <v>0</v>
      </c>
      <c r="EQ61">
        <v>23.5283</v>
      </c>
      <c r="ER61">
        <v>999.9</v>
      </c>
      <c r="ES61">
        <v>34.6</v>
      </c>
      <c r="ET61">
        <v>31</v>
      </c>
      <c r="EU61">
        <v>17.1182</v>
      </c>
      <c r="EV61">
        <v>63.1751</v>
      </c>
      <c r="EW61">
        <v>33.8421</v>
      </c>
      <c r="EX61">
        <v>1</v>
      </c>
      <c r="EY61">
        <v>-0.166756</v>
      </c>
      <c r="EZ61">
        <v>1.05341</v>
      </c>
      <c r="FA61">
        <v>20.3327</v>
      </c>
      <c r="FB61">
        <v>5.21864</v>
      </c>
      <c r="FC61">
        <v>12.0099</v>
      </c>
      <c r="FD61">
        <v>4.9903</v>
      </c>
      <c r="FE61">
        <v>3.28848</v>
      </c>
      <c r="FF61">
        <v>9999</v>
      </c>
      <c r="FG61">
        <v>9999</v>
      </c>
      <c r="FH61">
        <v>9999</v>
      </c>
      <c r="FI61">
        <v>258.1</v>
      </c>
      <c r="FJ61">
        <v>1.86737</v>
      </c>
      <c r="FK61">
        <v>1.86646</v>
      </c>
      <c r="FL61">
        <v>1.86585</v>
      </c>
      <c r="FM61">
        <v>1.86584</v>
      </c>
      <c r="FN61">
        <v>1.86768</v>
      </c>
      <c r="FO61">
        <v>1.87013</v>
      </c>
      <c r="FP61">
        <v>1.86875</v>
      </c>
      <c r="FQ61">
        <v>1.87027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-3.941</v>
      </c>
      <c r="GF61">
        <v>-0.1683</v>
      </c>
      <c r="GG61">
        <v>-2.0192013485273</v>
      </c>
      <c r="GH61">
        <v>-0.003354295288503095</v>
      </c>
      <c r="GI61">
        <v>8.998442100416266E-07</v>
      </c>
      <c r="GJ61">
        <v>-2.632750781261316E-10</v>
      </c>
      <c r="GK61">
        <v>-0.1771344180573433</v>
      </c>
      <c r="GL61">
        <v>-0.01811282044437078</v>
      </c>
      <c r="GM61">
        <v>0.001479480632228601</v>
      </c>
      <c r="GN61">
        <v>-2.527498020886067E-05</v>
      </c>
      <c r="GO61">
        <v>3</v>
      </c>
      <c r="GP61">
        <v>2311</v>
      </c>
      <c r="GQ61">
        <v>1</v>
      </c>
      <c r="GR61">
        <v>23</v>
      </c>
      <c r="GS61">
        <v>7237</v>
      </c>
      <c r="GT61">
        <v>7237.1</v>
      </c>
      <c r="GU61">
        <v>1.65405</v>
      </c>
      <c r="GV61">
        <v>2.21069</v>
      </c>
      <c r="GW61">
        <v>1.39771</v>
      </c>
      <c r="GX61">
        <v>2.34253</v>
      </c>
      <c r="GY61">
        <v>1.49536</v>
      </c>
      <c r="GZ61">
        <v>2.38281</v>
      </c>
      <c r="HA61">
        <v>35.1747</v>
      </c>
      <c r="HB61">
        <v>24.14</v>
      </c>
      <c r="HC61">
        <v>18</v>
      </c>
      <c r="HD61">
        <v>489.446</v>
      </c>
      <c r="HE61">
        <v>435.043</v>
      </c>
      <c r="HF61">
        <v>22.6612</v>
      </c>
      <c r="HG61">
        <v>25.3405</v>
      </c>
      <c r="HH61">
        <v>30.0002</v>
      </c>
      <c r="HI61">
        <v>25.3426</v>
      </c>
      <c r="HJ61">
        <v>25.2865</v>
      </c>
      <c r="HK61">
        <v>33.1823</v>
      </c>
      <c r="HL61">
        <v>24.085</v>
      </c>
      <c r="HM61">
        <v>8.3355</v>
      </c>
      <c r="HN61">
        <v>22.6381</v>
      </c>
      <c r="HO61">
        <v>754.575</v>
      </c>
      <c r="HP61">
        <v>12.6455</v>
      </c>
      <c r="HQ61">
        <v>101.048</v>
      </c>
      <c r="HR61">
        <v>100.996</v>
      </c>
    </row>
    <row r="62" spans="1:226">
      <c r="A62">
        <v>46</v>
      </c>
      <c r="B62">
        <v>1664293547.1</v>
      </c>
      <c r="C62">
        <v>316.5999999046326</v>
      </c>
      <c r="D62" t="s">
        <v>449</v>
      </c>
      <c r="E62" t="s">
        <v>450</v>
      </c>
      <c r="F62">
        <v>5</v>
      </c>
      <c r="G62" t="s">
        <v>353</v>
      </c>
      <c r="H62" t="s">
        <v>354</v>
      </c>
      <c r="I62">
        <v>1664293539.6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752.5291234238094</v>
      </c>
      <c r="AK62">
        <v>693.187890909091</v>
      </c>
      <c r="AL62">
        <v>3.380456883116904</v>
      </c>
      <c r="AM62">
        <v>64.56</v>
      </c>
      <c r="AN62">
        <f>(AP62 - AO62 + BO62*1E3/(8.314*(BQ62+273.15)) * AR62/BN62 * AQ62) * BN62/(100*BB62) * 1000/(1000 - AP62)</f>
        <v>0</v>
      </c>
      <c r="AO62">
        <v>12.39100199625629</v>
      </c>
      <c r="AP62">
        <v>18.09763503759398</v>
      </c>
      <c r="AQ62">
        <v>-0.0003723204908088236</v>
      </c>
      <c r="AR62">
        <v>112.0369083494045</v>
      </c>
      <c r="AS62">
        <v>35</v>
      </c>
      <c r="AT62">
        <v>7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1664293539.6</v>
      </c>
      <c r="BH62">
        <v>657.6294074074075</v>
      </c>
      <c r="BI62">
        <v>727.859814814815</v>
      </c>
      <c r="BJ62">
        <v>18.11824814814815</v>
      </c>
      <c r="BK62">
        <v>12.36499259259259</v>
      </c>
      <c r="BL62">
        <v>661.549925925926</v>
      </c>
      <c r="BM62">
        <v>18.28642222222222</v>
      </c>
      <c r="BN62">
        <v>500.0706296296296</v>
      </c>
      <c r="BO62">
        <v>91.18212592592593</v>
      </c>
      <c r="BP62">
        <v>0.1000309296296296</v>
      </c>
      <c r="BQ62">
        <v>25.4199925925926</v>
      </c>
      <c r="BR62">
        <v>25.04144814814815</v>
      </c>
      <c r="BS62">
        <v>999.9000000000001</v>
      </c>
      <c r="BT62">
        <v>0</v>
      </c>
      <c r="BU62">
        <v>0</v>
      </c>
      <c r="BV62">
        <v>10001.57851851852</v>
      </c>
      <c r="BW62">
        <v>0</v>
      </c>
      <c r="BX62">
        <v>6.7449</v>
      </c>
      <c r="BY62">
        <v>-70.23058148148148</v>
      </c>
      <c r="BZ62">
        <v>669.7641851851853</v>
      </c>
      <c r="CA62">
        <v>736.974037037037</v>
      </c>
      <c r="CB62">
        <v>5.753247037037036</v>
      </c>
      <c r="CC62">
        <v>727.859814814815</v>
      </c>
      <c r="CD62">
        <v>12.36499259259259</v>
      </c>
      <c r="CE62">
        <v>1.65206</v>
      </c>
      <c r="CF62">
        <v>1.127466666666667</v>
      </c>
      <c r="CG62">
        <v>14.45314814814815</v>
      </c>
      <c r="CH62">
        <v>8.676365925925928</v>
      </c>
      <c r="CI62">
        <v>2000</v>
      </c>
      <c r="CJ62">
        <v>0.979999</v>
      </c>
      <c r="CK62">
        <v>0.02000139999999999</v>
      </c>
      <c r="CL62">
        <v>0</v>
      </c>
      <c r="CM62">
        <v>865.8429629629629</v>
      </c>
      <c r="CN62">
        <v>5.00097</v>
      </c>
      <c r="CO62">
        <v>17235.64444444445</v>
      </c>
      <c r="CP62">
        <v>16707.56666666667</v>
      </c>
      <c r="CQ62">
        <v>38.20099999999999</v>
      </c>
      <c r="CR62">
        <v>38.69633333333333</v>
      </c>
      <c r="CS62">
        <v>38.194</v>
      </c>
      <c r="CT62">
        <v>38.37033333333333</v>
      </c>
      <c r="CU62">
        <v>38.736</v>
      </c>
      <c r="CV62">
        <v>1955.1</v>
      </c>
      <c r="CW62">
        <v>39.9</v>
      </c>
      <c r="CX62">
        <v>0</v>
      </c>
      <c r="CY62">
        <v>1664293550.9</v>
      </c>
      <c r="CZ62">
        <v>0</v>
      </c>
      <c r="DA62">
        <v>0</v>
      </c>
      <c r="DB62" t="s">
        <v>356</v>
      </c>
      <c r="DC62">
        <v>1663859321.1</v>
      </c>
      <c r="DD62">
        <v>1663859315.6</v>
      </c>
      <c r="DE62">
        <v>0</v>
      </c>
      <c r="DF62">
        <v>0.196</v>
      </c>
      <c r="DG62">
        <v>-0.001</v>
      </c>
      <c r="DH62">
        <v>-5.941</v>
      </c>
      <c r="DI62">
        <v>-0.174</v>
      </c>
      <c r="DJ62">
        <v>1500</v>
      </c>
      <c r="DK62">
        <v>17</v>
      </c>
      <c r="DL62">
        <v>0.13</v>
      </c>
      <c r="DM62">
        <v>0.04</v>
      </c>
      <c r="DN62">
        <v>-69.90808749999999</v>
      </c>
      <c r="DO62">
        <v>-5.945825515947358</v>
      </c>
      <c r="DP62">
        <v>0.5739411037674073</v>
      </c>
      <c r="DQ62">
        <v>0</v>
      </c>
      <c r="DR62">
        <v>5.82891775</v>
      </c>
      <c r="DS62">
        <v>-1.418827429643546</v>
      </c>
      <c r="DT62">
        <v>0.137022559173435</v>
      </c>
      <c r="DU62">
        <v>0</v>
      </c>
      <c r="DV62">
        <v>0</v>
      </c>
      <c r="DW62">
        <v>2</v>
      </c>
      <c r="DX62" t="s">
        <v>357</v>
      </c>
      <c r="DY62">
        <v>2.98486</v>
      </c>
      <c r="DZ62">
        <v>2.71552</v>
      </c>
      <c r="EA62">
        <v>0.135827</v>
      </c>
      <c r="EB62">
        <v>0.143199</v>
      </c>
      <c r="EC62">
        <v>0.08931840000000001</v>
      </c>
      <c r="ED62">
        <v>0.0671345</v>
      </c>
      <c r="EE62">
        <v>27471.4</v>
      </c>
      <c r="EF62">
        <v>27348.1</v>
      </c>
      <c r="EG62">
        <v>29536.8</v>
      </c>
      <c r="EH62">
        <v>29513.2</v>
      </c>
      <c r="EI62">
        <v>35663.6</v>
      </c>
      <c r="EJ62">
        <v>36608.6</v>
      </c>
      <c r="EK62">
        <v>41634.5</v>
      </c>
      <c r="EL62">
        <v>42049.6</v>
      </c>
      <c r="EM62">
        <v>1.92695</v>
      </c>
      <c r="EN62">
        <v>1.9095</v>
      </c>
      <c r="EO62">
        <v>0.0927746</v>
      </c>
      <c r="EP62">
        <v>0</v>
      </c>
      <c r="EQ62">
        <v>23.524</v>
      </c>
      <c r="ER62">
        <v>999.9</v>
      </c>
      <c r="ES62">
        <v>34.6</v>
      </c>
      <c r="ET62">
        <v>31</v>
      </c>
      <c r="EU62">
        <v>17.1192</v>
      </c>
      <c r="EV62">
        <v>63.1851</v>
      </c>
      <c r="EW62">
        <v>33.5417</v>
      </c>
      <c r="EX62">
        <v>1</v>
      </c>
      <c r="EY62">
        <v>-0.166623</v>
      </c>
      <c r="EZ62">
        <v>1.08265</v>
      </c>
      <c r="FA62">
        <v>20.3326</v>
      </c>
      <c r="FB62">
        <v>5.21969</v>
      </c>
      <c r="FC62">
        <v>12.0099</v>
      </c>
      <c r="FD62">
        <v>4.99045</v>
      </c>
      <c r="FE62">
        <v>3.28865</v>
      </c>
      <c r="FF62">
        <v>9999</v>
      </c>
      <c r="FG62">
        <v>9999</v>
      </c>
      <c r="FH62">
        <v>9999</v>
      </c>
      <c r="FI62">
        <v>258.1</v>
      </c>
      <c r="FJ62">
        <v>1.86738</v>
      </c>
      <c r="FK62">
        <v>1.86646</v>
      </c>
      <c r="FL62">
        <v>1.86586</v>
      </c>
      <c r="FM62">
        <v>1.86584</v>
      </c>
      <c r="FN62">
        <v>1.86768</v>
      </c>
      <c r="FO62">
        <v>1.87012</v>
      </c>
      <c r="FP62">
        <v>1.86875</v>
      </c>
      <c r="FQ62">
        <v>1.87027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-3.983</v>
      </c>
      <c r="GF62">
        <v>-0.1684</v>
      </c>
      <c r="GG62">
        <v>-2.0192013485273</v>
      </c>
      <c r="GH62">
        <v>-0.003354295288503095</v>
      </c>
      <c r="GI62">
        <v>8.998442100416266E-07</v>
      </c>
      <c r="GJ62">
        <v>-2.632750781261316E-10</v>
      </c>
      <c r="GK62">
        <v>-0.1771344180573433</v>
      </c>
      <c r="GL62">
        <v>-0.01811282044437078</v>
      </c>
      <c r="GM62">
        <v>0.001479480632228601</v>
      </c>
      <c r="GN62">
        <v>-2.527498020886067E-05</v>
      </c>
      <c r="GO62">
        <v>3</v>
      </c>
      <c r="GP62">
        <v>2311</v>
      </c>
      <c r="GQ62">
        <v>1</v>
      </c>
      <c r="GR62">
        <v>23</v>
      </c>
      <c r="GS62">
        <v>7237.1</v>
      </c>
      <c r="GT62">
        <v>7237.2</v>
      </c>
      <c r="GU62">
        <v>1.68213</v>
      </c>
      <c r="GV62">
        <v>2.20947</v>
      </c>
      <c r="GW62">
        <v>1.39648</v>
      </c>
      <c r="GX62">
        <v>2.34253</v>
      </c>
      <c r="GY62">
        <v>1.49536</v>
      </c>
      <c r="GZ62">
        <v>2.45605</v>
      </c>
      <c r="HA62">
        <v>35.1747</v>
      </c>
      <c r="HB62">
        <v>24.14</v>
      </c>
      <c r="HC62">
        <v>18</v>
      </c>
      <c r="HD62">
        <v>489.431</v>
      </c>
      <c r="HE62">
        <v>435.085</v>
      </c>
      <c r="HF62">
        <v>22.6183</v>
      </c>
      <c r="HG62">
        <v>25.3405</v>
      </c>
      <c r="HH62">
        <v>30.0003</v>
      </c>
      <c r="HI62">
        <v>25.3426</v>
      </c>
      <c r="HJ62">
        <v>25.2882</v>
      </c>
      <c r="HK62">
        <v>33.8211</v>
      </c>
      <c r="HL62">
        <v>23.4634</v>
      </c>
      <c r="HM62">
        <v>8.3355</v>
      </c>
      <c r="HN62">
        <v>22.5983</v>
      </c>
      <c r="HO62">
        <v>774.7</v>
      </c>
      <c r="HP62">
        <v>12.7615</v>
      </c>
      <c r="HQ62">
        <v>101.048</v>
      </c>
      <c r="HR62">
        <v>100.996</v>
      </c>
    </row>
    <row r="63" spans="1:226">
      <c r="A63">
        <v>47</v>
      </c>
      <c r="B63">
        <v>1664293552.1</v>
      </c>
      <c r="C63">
        <v>321.5999999046326</v>
      </c>
      <c r="D63" t="s">
        <v>451</v>
      </c>
      <c r="E63" t="s">
        <v>452</v>
      </c>
      <c r="F63">
        <v>5</v>
      </c>
      <c r="G63" t="s">
        <v>353</v>
      </c>
      <c r="H63" t="s">
        <v>354</v>
      </c>
      <c r="I63">
        <v>1664293544.314285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769.6655250952379</v>
      </c>
      <c r="AK63">
        <v>709.8887818181814</v>
      </c>
      <c r="AL63">
        <v>3.361722337662232</v>
      </c>
      <c r="AM63">
        <v>64.56</v>
      </c>
      <c r="AN63">
        <f>(AP63 - AO63 + BO63*1E3/(8.314*(BQ63+273.15)) * AR63/BN63 * AQ63) * BN63/(100*BB63) * 1000/(1000 - AP63)</f>
        <v>0</v>
      </c>
      <c r="AO63">
        <v>12.546039091931</v>
      </c>
      <c r="AP63">
        <v>18.11106646616541</v>
      </c>
      <c r="AQ63">
        <v>-0.0002504335628092606</v>
      </c>
      <c r="AR63">
        <v>112.0369083494045</v>
      </c>
      <c r="AS63">
        <v>35</v>
      </c>
      <c r="AT63">
        <v>7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1664293544.314285</v>
      </c>
      <c r="BH63">
        <v>673.0649642857144</v>
      </c>
      <c r="BI63">
        <v>743.7186428571428</v>
      </c>
      <c r="BJ63">
        <v>18.10945</v>
      </c>
      <c r="BK63">
        <v>12.48055357142857</v>
      </c>
      <c r="BL63">
        <v>677.0242500000001</v>
      </c>
      <c r="BM63">
        <v>18.27770714285715</v>
      </c>
      <c r="BN63">
        <v>500.0553928571429</v>
      </c>
      <c r="BO63">
        <v>91.1817607142857</v>
      </c>
      <c r="BP63">
        <v>0.09999861785714285</v>
      </c>
      <c r="BQ63">
        <v>25.41348928571429</v>
      </c>
      <c r="BR63">
        <v>25.04405</v>
      </c>
      <c r="BS63">
        <v>999.9000000000002</v>
      </c>
      <c r="BT63">
        <v>0</v>
      </c>
      <c r="BU63">
        <v>0</v>
      </c>
      <c r="BV63">
        <v>10001.56785714286</v>
      </c>
      <c r="BW63">
        <v>0</v>
      </c>
      <c r="BX63">
        <v>6.7449</v>
      </c>
      <c r="BY63">
        <v>-70.65385714285715</v>
      </c>
      <c r="BZ63">
        <v>685.4784642857143</v>
      </c>
      <c r="CA63">
        <v>753.119892857143</v>
      </c>
      <c r="CB63">
        <v>5.628887857142857</v>
      </c>
      <c r="CC63">
        <v>743.7186428571428</v>
      </c>
      <c r="CD63">
        <v>12.48055357142857</v>
      </c>
      <c r="CE63">
        <v>1.651249642857143</v>
      </c>
      <c r="CF63">
        <v>1.137998571428571</v>
      </c>
      <c r="CG63">
        <v>14.44557142857143</v>
      </c>
      <c r="CH63">
        <v>8.813686428571428</v>
      </c>
      <c r="CI63">
        <v>2000.001785714286</v>
      </c>
      <c r="CJ63">
        <v>0.979999</v>
      </c>
      <c r="CK63">
        <v>0.02000139999999999</v>
      </c>
      <c r="CL63">
        <v>0</v>
      </c>
      <c r="CM63">
        <v>865.8914285714285</v>
      </c>
      <c r="CN63">
        <v>5.00097</v>
      </c>
      <c r="CO63">
        <v>17235.43571428571</v>
      </c>
      <c r="CP63">
        <v>16707.58928571428</v>
      </c>
      <c r="CQ63">
        <v>38.1915</v>
      </c>
      <c r="CR63">
        <v>38.687</v>
      </c>
      <c r="CS63">
        <v>38.187</v>
      </c>
      <c r="CT63">
        <v>38.35025</v>
      </c>
      <c r="CU63">
        <v>38.71625</v>
      </c>
      <c r="CV63">
        <v>1955.101785714285</v>
      </c>
      <c r="CW63">
        <v>39.9</v>
      </c>
      <c r="CX63">
        <v>0</v>
      </c>
      <c r="CY63">
        <v>1664293556.3</v>
      </c>
      <c r="CZ63">
        <v>0</v>
      </c>
      <c r="DA63">
        <v>0</v>
      </c>
      <c r="DB63" t="s">
        <v>356</v>
      </c>
      <c r="DC63">
        <v>1663859321.1</v>
      </c>
      <c r="DD63">
        <v>1663859315.6</v>
      </c>
      <c r="DE63">
        <v>0</v>
      </c>
      <c r="DF63">
        <v>0.196</v>
      </c>
      <c r="DG63">
        <v>-0.001</v>
      </c>
      <c r="DH63">
        <v>-5.941</v>
      </c>
      <c r="DI63">
        <v>-0.174</v>
      </c>
      <c r="DJ63">
        <v>1500</v>
      </c>
      <c r="DK63">
        <v>17</v>
      </c>
      <c r="DL63">
        <v>0.13</v>
      </c>
      <c r="DM63">
        <v>0.04</v>
      </c>
      <c r="DN63">
        <v>-70.388335</v>
      </c>
      <c r="DO63">
        <v>-5.487831894934381</v>
      </c>
      <c r="DP63">
        <v>0.5296001848328606</v>
      </c>
      <c r="DQ63">
        <v>0</v>
      </c>
      <c r="DR63">
        <v>5.7036745</v>
      </c>
      <c r="DS63">
        <v>-1.58565523452159</v>
      </c>
      <c r="DT63">
        <v>0.1531559097284528</v>
      </c>
      <c r="DU63">
        <v>0</v>
      </c>
      <c r="DV63">
        <v>0</v>
      </c>
      <c r="DW63">
        <v>2</v>
      </c>
      <c r="DX63" t="s">
        <v>357</v>
      </c>
      <c r="DY63">
        <v>2.98469</v>
      </c>
      <c r="DZ63">
        <v>2.71567</v>
      </c>
      <c r="EA63">
        <v>0.138051</v>
      </c>
      <c r="EB63">
        <v>0.145347</v>
      </c>
      <c r="EC63">
        <v>0.0893427</v>
      </c>
      <c r="ED63">
        <v>0.0674994</v>
      </c>
      <c r="EE63">
        <v>27400.2</v>
      </c>
      <c r="EF63">
        <v>27279.3</v>
      </c>
      <c r="EG63">
        <v>29536.2</v>
      </c>
      <c r="EH63">
        <v>29512.8</v>
      </c>
      <c r="EI63">
        <v>35662.1</v>
      </c>
      <c r="EJ63">
        <v>36594</v>
      </c>
      <c r="EK63">
        <v>41633.9</v>
      </c>
      <c r="EL63">
        <v>42049.4</v>
      </c>
      <c r="EM63">
        <v>1.92617</v>
      </c>
      <c r="EN63">
        <v>1.90955</v>
      </c>
      <c r="EO63">
        <v>0.0934079</v>
      </c>
      <c r="EP63">
        <v>0</v>
      </c>
      <c r="EQ63">
        <v>23.5194</v>
      </c>
      <c r="ER63">
        <v>999.9</v>
      </c>
      <c r="ES63">
        <v>34.7</v>
      </c>
      <c r="ET63">
        <v>31</v>
      </c>
      <c r="EU63">
        <v>17.1682</v>
      </c>
      <c r="EV63">
        <v>63.0451</v>
      </c>
      <c r="EW63">
        <v>33.8421</v>
      </c>
      <c r="EX63">
        <v>1</v>
      </c>
      <c r="EY63">
        <v>-0.16643</v>
      </c>
      <c r="EZ63">
        <v>1.12933</v>
      </c>
      <c r="FA63">
        <v>20.3323</v>
      </c>
      <c r="FB63">
        <v>5.21909</v>
      </c>
      <c r="FC63">
        <v>12.0099</v>
      </c>
      <c r="FD63">
        <v>4.9903</v>
      </c>
      <c r="FE63">
        <v>3.28865</v>
      </c>
      <c r="FF63">
        <v>9999</v>
      </c>
      <c r="FG63">
        <v>9999</v>
      </c>
      <c r="FH63">
        <v>9999</v>
      </c>
      <c r="FI63">
        <v>258.1</v>
      </c>
      <c r="FJ63">
        <v>1.86739</v>
      </c>
      <c r="FK63">
        <v>1.86646</v>
      </c>
      <c r="FL63">
        <v>1.86587</v>
      </c>
      <c r="FM63">
        <v>1.86584</v>
      </c>
      <c r="FN63">
        <v>1.86768</v>
      </c>
      <c r="FO63">
        <v>1.87012</v>
      </c>
      <c r="FP63">
        <v>1.86874</v>
      </c>
      <c r="FQ63">
        <v>1.87027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-4.023</v>
      </c>
      <c r="GF63">
        <v>-0.1683</v>
      </c>
      <c r="GG63">
        <v>-2.0192013485273</v>
      </c>
      <c r="GH63">
        <v>-0.003354295288503095</v>
      </c>
      <c r="GI63">
        <v>8.998442100416266E-07</v>
      </c>
      <c r="GJ63">
        <v>-2.632750781261316E-10</v>
      </c>
      <c r="GK63">
        <v>-0.1771344180573433</v>
      </c>
      <c r="GL63">
        <v>-0.01811282044437078</v>
      </c>
      <c r="GM63">
        <v>0.001479480632228601</v>
      </c>
      <c r="GN63">
        <v>-2.527498020886067E-05</v>
      </c>
      <c r="GO63">
        <v>3</v>
      </c>
      <c r="GP63">
        <v>2311</v>
      </c>
      <c r="GQ63">
        <v>1</v>
      </c>
      <c r="GR63">
        <v>23</v>
      </c>
      <c r="GS63">
        <v>7237.2</v>
      </c>
      <c r="GT63">
        <v>7237.3</v>
      </c>
      <c r="GU63">
        <v>1.71265</v>
      </c>
      <c r="GV63">
        <v>2.20459</v>
      </c>
      <c r="GW63">
        <v>1.39648</v>
      </c>
      <c r="GX63">
        <v>2.34253</v>
      </c>
      <c r="GY63">
        <v>1.49536</v>
      </c>
      <c r="GZ63">
        <v>2.45605</v>
      </c>
      <c r="HA63">
        <v>35.1747</v>
      </c>
      <c r="HB63">
        <v>24.1488</v>
      </c>
      <c r="HC63">
        <v>18</v>
      </c>
      <c r="HD63">
        <v>488.951</v>
      </c>
      <c r="HE63">
        <v>435.119</v>
      </c>
      <c r="HF63">
        <v>22.576</v>
      </c>
      <c r="HG63">
        <v>25.3427</v>
      </c>
      <c r="HH63">
        <v>30.0003</v>
      </c>
      <c r="HI63">
        <v>25.3426</v>
      </c>
      <c r="HJ63">
        <v>25.2886</v>
      </c>
      <c r="HK63">
        <v>34.3681</v>
      </c>
      <c r="HL63">
        <v>22.6152</v>
      </c>
      <c r="HM63">
        <v>8.3355</v>
      </c>
      <c r="HN63">
        <v>22.5522</v>
      </c>
      <c r="HO63">
        <v>788.059</v>
      </c>
      <c r="HP63">
        <v>12.8802</v>
      </c>
      <c r="HQ63">
        <v>101.047</v>
      </c>
      <c r="HR63">
        <v>100.995</v>
      </c>
    </row>
    <row r="64" spans="1:226">
      <c r="A64">
        <v>48</v>
      </c>
      <c r="B64">
        <v>1664293557.1</v>
      </c>
      <c r="C64">
        <v>326.5999999046326</v>
      </c>
      <c r="D64" t="s">
        <v>453</v>
      </c>
      <c r="E64" t="s">
        <v>454</v>
      </c>
      <c r="F64">
        <v>5</v>
      </c>
      <c r="G64" t="s">
        <v>353</v>
      </c>
      <c r="H64" t="s">
        <v>354</v>
      </c>
      <c r="I64">
        <v>1664293549.6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786.7637044523813</v>
      </c>
      <c r="AK64">
        <v>726.8222909090906</v>
      </c>
      <c r="AL64">
        <v>3.379303549783538</v>
      </c>
      <c r="AM64">
        <v>64.56</v>
      </c>
      <c r="AN64">
        <f>(AP64 - AO64 + BO64*1E3/(8.314*(BQ64+273.15)) * AR64/BN64 * AQ64) * BN64/(100*BB64) * 1000/(1000 - AP64)</f>
        <v>0</v>
      </c>
      <c r="AO64">
        <v>12.64989483630669</v>
      </c>
      <c r="AP64">
        <v>18.09393879699246</v>
      </c>
      <c r="AQ64">
        <v>0.0001622012166463679</v>
      </c>
      <c r="AR64">
        <v>112.0369083494045</v>
      </c>
      <c r="AS64">
        <v>35</v>
      </c>
      <c r="AT64">
        <v>7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1664293549.6</v>
      </c>
      <c r="BH64">
        <v>690.478111111111</v>
      </c>
      <c r="BI64">
        <v>761.5267777777779</v>
      </c>
      <c r="BJ64">
        <v>18.1029</v>
      </c>
      <c r="BK64">
        <v>12.60671851851852</v>
      </c>
      <c r="BL64">
        <v>694.4808888888887</v>
      </c>
      <c r="BM64">
        <v>18.27123333333333</v>
      </c>
      <c r="BN64">
        <v>500.0685185185185</v>
      </c>
      <c r="BO64">
        <v>91.18142962962965</v>
      </c>
      <c r="BP64">
        <v>0.09999907777777779</v>
      </c>
      <c r="BQ64">
        <v>25.4079</v>
      </c>
      <c r="BR64">
        <v>25.04914444444444</v>
      </c>
      <c r="BS64">
        <v>999.9000000000001</v>
      </c>
      <c r="BT64">
        <v>0</v>
      </c>
      <c r="BU64">
        <v>0</v>
      </c>
      <c r="BV64">
        <v>10001.64592592593</v>
      </c>
      <c r="BW64">
        <v>0</v>
      </c>
      <c r="BX64">
        <v>6.7449</v>
      </c>
      <c r="BY64">
        <v>-71.0488</v>
      </c>
      <c r="BZ64">
        <v>703.2081851851851</v>
      </c>
      <c r="CA64">
        <v>771.2512592592592</v>
      </c>
      <c r="CB64">
        <v>5.496176666666668</v>
      </c>
      <c r="CC64">
        <v>761.5267777777779</v>
      </c>
      <c r="CD64">
        <v>12.60671851851852</v>
      </c>
      <c r="CE64">
        <v>1.650647037037037</v>
      </c>
      <c r="CF64">
        <v>1.149498888888889</v>
      </c>
      <c r="CG64">
        <v>14.43992592592592</v>
      </c>
      <c r="CH64">
        <v>8.962693703703705</v>
      </c>
      <c r="CI64">
        <v>1999.999629629629</v>
      </c>
      <c r="CJ64">
        <v>0.979999</v>
      </c>
      <c r="CK64">
        <v>0.02000139999999999</v>
      </c>
      <c r="CL64">
        <v>0</v>
      </c>
      <c r="CM64">
        <v>865.5726296296297</v>
      </c>
      <c r="CN64">
        <v>5.00097</v>
      </c>
      <c r="CO64">
        <v>17230.7925925926</v>
      </c>
      <c r="CP64">
        <v>16707.57777777778</v>
      </c>
      <c r="CQ64">
        <v>38.1824074074074</v>
      </c>
      <c r="CR64">
        <v>38.687</v>
      </c>
      <c r="CS64">
        <v>38.187</v>
      </c>
      <c r="CT64">
        <v>38.32833333333333</v>
      </c>
      <c r="CU64">
        <v>38.694</v>
      </c>
      <c r="CV64">
        <v>1955.099629629629</v>
      </c>
      <c r="CW64">
        <v>39.9</v>
      </c>
      <c r="CX64">
        <v>0</v>
      </c>
      <c r="CY64">
        <v>1664293561.1</v>
      </c>
      <c r="CZ64">
        <v>0</v>
      </c>
      <c r="DA64">
        <v>0</v>
      </c>
      <c r="DB64" t="s">
        <v>356</v>
      </c>
      <c r="DC64">
        <v>1663859321.1</v>
      </c>
      <c r="DD64">
        <v>1663859315.6</v>
      </c>
      <c r="DE64">
        <v>0</v>
      </c>
      <c r="DF64">
        <v>0.196</v>
      </c>
      <c r="DG64">
        <v>-0.001</v>
      </c>
      <c r="DH64">
        <v>-5.941</v>
      </c>
      <c r="DI64">
        <v>-0.174</v>
      </c>
      <c r="DJ64">
        <v>1500</v>
      </c>
      <c r="DK64">
        <v>17</v>
      </c>
      <c r="DL64">
        <v>0.13</v>
      </c>
      <c r="DM64">
        <v>0.04</v>
      </c>
      <c r="DN64">
        <v>-70.7819425</v>
      </c>
      <c r="DO64">
        <v>-4.645426266416369</v>
      </c>
      <c r="DP64">
        <v>0.4560434024780434</v>
      </c>
      <c r="DQ64">
        <v>0</v>
      </c>
      <c r="DR64">
        <v>5.581140500000001</v>
      </c>
      <c r="DS64">
        <v>-1.528220938086308</v>
      </c>
      <c r="DT64">
        <v>0.1479343950869776</v>
      </c>
      <c r="DU64">
        <v>0</v>
      </c>
      <c r="DV64">
        <v>0</v>
      </c>
      <c r="DW64">
        <v>2</v>
      </c>
      <c r="DX64" t="s">
        <v>357</v>
      </c>
      <c r="DY64">
        <v>2.98453</v>
      </c>
      <c r="DZ64">
        <v>2.71572</v>
      </c>
      <c r="EA64">
        <v>0.140268</v>
      </c>
      <c r="EB64">
        <v>0.147454</v>
      </c>
      <c r="EC64">
        <v>0.08930399999999999</v>
      </c>
      <c r="ED64">
        <v>0.06789240000000001</v>
      </c>
      <c r="EE64">
        <v>27329.7</v>
      </c>
      <c r="EF64">
        <v>27212.2</v>
      </c>
      <c r="EG64">
        <v>29536.2</v>
      </c>
      <c r="EH64">
        <v>29513</v>
      </c>
      <c r="EI64">
        <v>35663.5</v>
      </c>
      <c r="EJ64">
        <v>36578.8</v>
      </c>
      <c r="EK64">
        <v>41633.7</v>
      </c>
      <c r="EL64">
        <v>42049.8</v>
      </c>
      <c r="EM64">
        <v>1.9265</v>
      </c>
      <c r="EN64">
        <v>1.90993</v>
      </c>
      <c r="EO64">
        <v>0.093773</v>
      </c>
      <c r="EP64">
        <v>0</v>
      </c>
      <c r="EQ64">
        <v>23.5145</v>
      </c>
      <c r="ER64">
        <v>999.9</v>
      </c>
      <c r="ES64">
        <v>34.7</v>
      </c>
      <c r="ET64">
        <v>31</v>
      </c>
      <c r="EU64">
        <v>17.1692</v>
      </c>
      <c r="EV64">
        <v>63.0851</v>
      </c>
      <c r="EW64">
        <v>34.1266</v>
      </c>
      <c r="EX64">
        <v>1</v>
      </c>
      <c r="EY64">
        <v>-0.166336</v>
      </c>
      <c r="EZ64">
        <v>1.19195</v>
      </c>
      <c r="FA64">
        <v>20.3318</v>
      </c>
      <c r="FB64">
        <v>5.21909</v>
      </c>
      <c r="FC64">
        <v>12.0099</v>
      </c>
      <c r="FD64">
        <v>4.99045</v>
      </c>
      <c r="FE64">
        <v>3.28865</v>
      </c>
      <c r="FF64">
        <v>9999</v>
      </c>
      <c r="FG64">
        <v>9999</v>
      </c>
      <c r="FH64">
        <v>9999</v>
      </c>
      <c r="FI64">
        <v>258.1</v>
      </c>
      <c r="FJ64">
        <v>1.86737</v>
      </c>
      <c r="FK64">
        <v>1.86646</v>
      </c>
      <c r="FL64">
        <v>1.86584</v>
      </c>
      <c r="FM64">
        <v>1.86584</v>
      </c>
      <c r="FN64">
        <v>1.86768</v>
      </c>
      <c r="FO64">
        <v>1.87012</v>
      </c>
      <c r="FP64">
        <v>1.86874</v>
      </c>
      <c r="FQ64">
        <v>1.87027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-4.064</v>
      </c>
      <c r="GF64">
        <v>-0.1684</v>
      </c>
      <c r="GG64">
        <v>-2.0192013485273</v>
      </c>
      <c r="GH64">
        <v>-0.003354295288503095</v>
      </c>
      <c r="GI64">
        <v>8.998442100416266E-07</v>
      </c>
      <c r="GJ64">
        <v>-2.632750781261316E-10</v>
      </c>
      <c r="GK64">
        <v>-0.1771344180573433</v>
      </c>
      <c r="GL64">
        <v>-0.01811282044437078</v>
      </c>
      <c r="GM64">
        <v>0.001479480632228601</v>
      </c>
      <c r="GN64">
        <v>-2.527498020886067E-05</v>
      </c>
      <c r="GO64">
        <v>3</v>
      </c>
      <c r="GP64">
        <v>2311</v>
      </c>
      <c r="GQ64">
        <v>1</v>
      </c>
      <c r="GR64">
        <v>23</v>
      </c>
      <c r="GS64">
        <v>7237.3</v>
      </c>
      <c r="GT64">
        <v>7237.4</v>
      </c>
      <c r="GU64">
        <v>1.74072</v>
      </c>
      <c r="GV64">
        <v>2.20703</v>
      </c>
      <c r="GW64">
        <v>1.39648</v>
      </c>
      <c r="GX64">
        <v>2.34131</v>
      </c>
      <c r="GY64">
        <v>1.49536</v>
      </c>
      <c r="GZ64">
        <v>2.36328</v>
      </c>
      <c r="HA64">
        <v>35.1747</v>
      </c>
      <c r="HB64">
        <v>24.14</v>
      </c>
      <c r="HC64">
        <v>18</v>
      </c>
      <c r="HD64">
        <v>489.167</v>
      </c>
      <c r="HE64">
        <v>435.342</v>
      </c>
      <c r="HF64">
        <v>22.5273</v>
      </c>
      <c r="HG64">
        <v>25.3427</v>
      </c>
      <c r="HH64">
        <v>30.0001</v>
      </c>
      <c r="HI64">
        <v>25.3444</v>
      </c>
      <c r="HJ64">
        <v>25.2886</v>
      </c>
      <c r="HK64">
        <v>34.9988</v>
      </c>
      <c r="HL64">
        <v>21.692</v>
      </c>
      <c r="HM64">
        <v>8.3355</v>
      </c>
      <c r="HN64">
        <v>22.4986</v>
      </c>
      <c r="HO64">
        <v>808.093</v>
      </c>
      <c r="HP64">
        <v>13.0068</v>
      </c>
      <c r="HQ64">
        <v>101.046</v>
      </c>
      <c r="HR64">
        <v>100.996</v>
      </c>
    </row>
    <row r="65" spans="1:226">
      <c r="A65">
        <v>49</v>
      </c>
      <c r="B65">
        <v>1664293562.1</v>
      </c>
      <c r="C65">
        <v>331.5999999046326</v>
      </c>
      <c r="D65" t="s">
        <v>455</v>
      </c>
      <c r="E65" t="s">
        <v>456</v>
      </c>
      <c r="F65">
        <v>5</v>
      </c>
      <c r="G65" t="s">
        <v>353</v>
      </c>
      <c r="H65" t="s">
        <v>354</v>
      </c>
      <c r="I65">
        <v>1664293554.314285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803.7768830380953</v>
      </c>
      <c r="AK65">
        <v>743.6792060606059</v>
      </c>
      <c r="AL65">
        <v>3.3622677922078</v>
      </c>
      <c r="AM65">
        <v>64.56</v>
      </c>
      <c r="AN65">
        <f>(AP65 - AO65 + BO65*1E3/(8.314*(BQ65+273.15)) * AR65/BN65 * AQ65) * BN65/(100*BB65) * 1000/(1000 - AP65)</f>
        <v>0</v>
      </c>
      <c r="AO65">
        <v>12.74832222290224</v>
      </c>
      <c r="AP65">
        <v>18.07724315789473</v>
      </c>
      <c r="AQ65">
        <v>-0.0001085426080214913</v>
      </c>
      <c r="AR65">
        <v>112.0369083494045</v>
      </c>
      <c r="AS65">
        <v>35</v>
      </c>
      <c r="AT65">
        <v>7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1664293554.314285</v>
      </c>
      <c r="BH65">
        <v>706.0869642857144</v>
      </c>
      <c r="BI65">
        <v>777.3500714285716</v>
      </c>
      <c r="BJ65">
        <v>18.09713928571428</v>
      </c>
      <c r="BK65">
        <v>12.71211428571428</v>
      </c>
      <c r="BL65">
        <v>710.1286428571428</v>
      </c>
      <c r="BM65">
        <v>18.26552857142857</v>
      </c>
      <c r="BN65">
        <v>500.0731071428572</v>
      </c>
      <c r="BO65">
        <v>91.18179642857146</v>
      </c>
      <c r="BP65">
        <v>0.1000020285714286</v>
      </c>
      <c r="BQ65">
        <v>25.40092142857143</v>
      </c>
      <c r="BR65">
        <v>25.05315714285714</v>
      </c>
      <c r="BS65">
        <v>999.9000000000002</v>
      </c>
      <c r="BT65">
        <v>0</v>
      </c>
      <c r="BU65">
        <v>0</v>
      </c>
      <c r="BV65">
        <v>10006.89607142857</v>
      </c>
      <c r="BW65">
        <v>0</v>
      </c>
      <c r="BX65">
        <v>6.7449</v>
      </c>
      <c r="BY65">
        <v>-71.26315</v>
      </c>
      <c r="BZ65">
        <v>719.1004999999999</v>
      </c>
      <c r="CA65">
        <v>787.3605357142858</v>
      </c>
      <c r="CB65">
        <v>5.385011785714285</v>
      </c>
      <c r="CC65">
        <v>777.3500714285716</v>
      </c>
      <c r="CD65">
        <v>12.71211428571428</v>
      </c>
      <c r="CE65">
        <v>1.650128571428571</v>
      </c>
      <c r="CF65">
        <v>1.159113928571429</v>
      </c>
      <c r="CG65">
        <v>14.43506428571429</v>
      </c>
      <c r="CH65">
        <v>9.086222857142856</v>
      </c>
      <c r="CI65">
        <v>1999.992857142857</v>
      </c>
      <c r="CJ65">
        <v>0.979999</v>
      </c>
      <c r="CK65">
        <v>0.02000139999999999</v>
      </c>
      <c r="CL65">
        <v>0</v>
      </c>
      <c r="CM65">
        <v>865.2213928571429</v>
      </c>
      <c r="CN65">
        <v>5.00097</v>
      </c>
      <c r="CO65">
        <v>17223.02142857143</v>
      </c>
      <c r="CP65">
        <v>16707.52142857143</v>
      </c>
      <c r="CQ65">
        <v>38.16707142857143</v>
      </c>
      <c r="CR65">
        <v>38.687</v>
      </c>
      <c r="CS65">
        <v>38.18257142857143</v>
      </c>
      <c r="CT65">
        <v>38.31424999999999</v>
      </c>
      <c r="CU65">
        <v>38.687</v>
      </c>
      <c r="CV65">
        <v>1955.092857142857</v>
      </c>
      <c r="CW65">
        <v>39.9</v>
      </c>
      <c r="CX65">
        <v>0</v>
      </c>
      <c r="CY65">
        <v>1664293565.9</v>
      </c>
      <c r="CZ65">
        <v>0</v>
      </c>
      <c r="DA65">
        <v>0</v>
      </c>
      <c r="DB65" t="s">
        <v>356</v>
      </c>
      <c r="DC65">
        <v>1663859321.1</v>
      </c>
      <c r="DD65">
        <v>1663859315.6</v>
      </c>
      <c r="DE65">
        <v>0</v>
      </c>
      <c r="DF65">
        <v>0.196</v>
      </c>
      <c r="DG65">
        <v>-0.001</v>
      </c>
      <c r="DH65">
        <v>-5.941</v>
      </c>
      <c r="DI65">
        <v>-0.174</v>
      </c>
      <c r="DJ65">
        <v>1500</v>
      </c>
      <c r="DK65">
        <v>17</v>
      </c>
      <c r="DL65">
        <v>0.13</v>
      </c>
      <c r="DM65">
        <v>0.04</v>
      </c>
      <c r="DN65">
        <v>-71.10608048780487</v>
      </c>
      <c r="DO65">
        <v>-2.900262020905942</v>
      </c>
      <c r="DP65">
        <v>0.3013551184635038</v>
      </c>
      <c r="DQ65">
        <v>0</v>
      </c>
      <c r="DR65">
        <v>5.451472439024391</v>
      </c>
      <c r="DS65">
        <v>-1.403150592334496</v>
      </c>
      <c r="DT65">
        <v>0.1391502831523107</v>
      </c>
      <c r="DU65">
        <v>0</v>
      </c>
      <c r="DV65">
        <v>0</v>
      </c>
      <c r="DW65">
        <v>2</v>
      </c>
      <c r="DX65" t="s">
        <v>357</v>
      </c>
      <c r="DY65">
        <v>2.98477</v>
      </c>
      <c r="DZ65">
        <v>2.71558</v>
      </c>
      <c r="EA65">
        <v>0.142445</v>
      </c>
      <c r="EB65">
        <v>0.149545</v>
      </c>
      <c r="EC65">
        <v>0.0892395</v>
      </c>
      <c r="ED65">
        <v>0.0683328</v>
      </c>
      <c r="EE65">
        <v>27260.6</v>
      </c>
      <c r="EF65">
        <v>27145.6</v>
      </c>
      <c r="EG65">
        <v>29536.2</v>
      </c>
      <c r="EH65">
        <v>29513.2</v>
      </c>
      <c r="EI65">
        <v>35666.1</v>
      </c>
      <c r="EJ65">
        <v>36561.3</v>
      </c>
      <c r="EK65">
        <v>41633.7</v>
      </c>
      <c r="EL65">
        <v>42049.7</v>
      </c>
      <c r="EM65">
        <v>1.92658</v>
      </c>
      <c r="EN65">
        <v>1.91022</v>
      </c>
      <c r="EO65">
        <v>0.09414549999999999</v>
      </c>
      <c r="EP65">
        <v>0</v>
      </c>
      <c r="EQ65">
        <v>23.5095</v>
      </c>
      <c r="ER65">
        <v>999.9</v>
      </c>
      <c r="ES65">
        <v>34.6</v>
      </c>
      <c r="ET65">
        <v>31</v>
      </c>
      <c r="EU65">
        <v>17.1196</v>
      </c>
      <c r="EV65">
        <v>63.1551</v>
      </c>
      <c r="EW65">
        <v>33.5016</v>
      </c>
      <c r="EX65">
        <v>1</v>
      </c>
      <c r="EY65">
        <v>-0.166214</v>
      </c>
      <c r="EZ65">
        <v>1.24297</v>
      </c>
      <c r="FA65">
        <v>20.3313</v>
      </c>
      <c r="FB65">
        <v>5.21879</v>
      </c>
      <c r="FC65">
        <v>12.0099</v>
      </c>
      <c r="FD65">
        <v>4.99035</v>
      </c>
      <c r="FE65">
        <v>3.28858</v>
      </c>
      <c r="FF65">
        <v>9999</v>
      </c>
      <c r="FG65">
        <v>9999</v>
      </c>
      <c r="FH65">
        <v>9999</v>
      </c>
      <c r="FI65">
        <v>258.1</v>
      </c>
      <c r="FJ65">
        <v>1.86737</v>
      </c>
      <c r="FK65">
        <v>1.86646</v>
      </c>
      <c r="FL65">
        <v>1.86585</v>
      </c>
      <c r="FM65">
        <v>1.86584</v>
      </c>
      <c r="FN65">
        <v>1.86768</v>
      </c>
      <c r="FO65">
        <v>1.87012</v>
      </c>
      <c r="FP65">
        <v>1.86874</v>
      </c>
      <c r="FQ65">
        <v>1.87027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-4.105</v>
      </c>
      <c r="GF65">
        <v>-0.1686</v>
      </c>
      <c r="GG65">
        <v>-2.0192013485273</v>
      </c>
      <c r="GH65">
        <v>-0.003354295288503095</v>
      </c>
      <c r="GI65">
        <v>8.998442100416266E-07</v>
      </c>
      <c r="GJ65">
        <v>-2.632750781261316E-10</v>
      </c>
      <c r="GK65">
        <v>-0.1771344180573433</v>
      </c>
      <c r="GL65">
        <v>-0.01811282044437078</v>
      </c>
      <c r="GM65">
        <v>0.001479480632228601</v>
      </c>
      <c r="GN65">
        <v>-2.527498020886067E-05</v>
      </c>
      <c r="GO65">
        <v>3</v>
      </c>
      <c r="GP65">
        <v>2311</v>
      </c>
      <c r="GQ65">
        <v>1</v>
      </c>
      <c r="GR65">
        <v>23</v>
      </c>
      <c r="GS65">
        <v>7237.4</v>
      </c>
      <c r="GT65">
        <v>7237.4</v>
      </c>
      <c r="GU65">
        <v>1.77246</v>
      </c>
      <c r="GV65">
        <v>2.20825</v>
      </c>
      <c r="GW65">
        <v>1.39648</v>
      </c>
      <c r="GX65">
        <v>2.34253</v>
      </c>
      <c r="GY65">
        <v>1.49536</v>
      </c>
      <c r="GZ65">
        <v>2.46948</v>
      </c>
      <c r="HA65">
        <v>35.1747</v>
      </c>
      <c r="HB65">
        <v>24.14</v>
      </c>
      <c r="HC65">
        <v>18</v>
      </c>
      <c r="HD65">
        <v>489.216</v>
      </c>
      <c r="HE65">
        <v>435.522</v>
      </c>
      <c r="HF65">
        <v>22.4728</v>
      </c>
      <c r="HG65">
        <v>25.3427</v>
      </c>
      <c r="HH65">
        <v>30.0002</v>
      </c>
      <c r="HI65">
        <v>25.3447</v>
      </c>
      <c r="HJ65">
        <v>25.2887</v>
      </c>
      <c r="HK65">
        <v>35.5417</v>
      </c>
      <c r="HL65">
        <v>20.7136</v>
      </c>
      <c r="HM65">
        <v>8.3355</v>
      </c>
      <c r="HN65">
        <v>22.444</v>
      </c>
      <c r="HO65">
        <v>821.448</v>
      </c>
      <c r="HP65">
        <v>13.1437</v>
      </c>
      <c r="HQ65">
        <v>101.046</v>
      </c>
      <c r="HR65">
        <v>100.996</v>
      </c>
    </row>
    <row r="66" spans="1:226">
      <c r="A66">
        <v>50</v>
      </c>
      <c r="B66">
        <v>1664293567.1</v>
      </c>
      <c r="C66">
        <v>336.5999999046326</v>
      </c>
      <c r="D66" t="s">
        <v>457</v>
      </c>
      <c r="E66" t="s">
        <v>458</v>
      </c>
      <c r="F66">
        <v>5</v>
      </c>
      <c r="G66" t="s">
        <v>353</v>
      </c>
      <c r="H66" t="s">
        <v>354</v>
      </c>
      <c r="I66">
        <v>1664293559.6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820.8893475333338</v>
      </c>
      <c r="AK66">
        <v>760.5295030303031</v>
      </c>
      <c r="AL66">
        <v>3.384242943722811</v>
      </c>
      <c r="AM66">
        <v>64.56</v>
      </c>
      <c r="AN66">
        <f>(AP66 - AO66 + BO66*1E3/(8.314*(BQ66+273.15)) * AR66/BN66 * AQ66) * BN66/(100*BB66) * 1000/(1000 - AP66)</f>
        <v>0</v>
      </c>
      <c r="AO66">
        <v>12.85612289411729</v>
      </c>
      <c r="AP66">
        <v>18.07692812030075</v>
      </c>
      <c r="AQ66">
        <v>-0.005526317535584058</v>
      </c>
      <c r="AR66">
        <v>112.0369083494045</v>
      </c>
      <c r="AS66">
        <v>35</v>
      </c>
      <c r="AT66">
        <v>7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1664293559.6</v>
      </c>
      <c r="BH66">
        <v>723.6033333333334</v>
      </c>
      <c r="BI66">
        <v>795.0754074074074</v>
      </c>
      <c r="BJ66">
        <v>18.08690740740741</v>
      </c>
      <c r="BK66">
        <v>12.83698888888889</v>
      </c>
      <c r="BL66">
        <v>727.6884074074073</v>
      </c>
      <c r="BM66">
        <v>18.25540740740741</v>
      </c>
      <c r="BN66">
        <v>500.0715925925925</v>
      </c>
      <c r="BO66">
        <v>91.18238518518518</v>
      </c>
      <c r="BP66">
        <v>0.1000501666666667</v>
      </c>
      <c r="BQ66">
        <v>25.39275555555555</v>
      </c>
      <c r="BR66">
        <v>25.05550740740741</v>
      </c>
      <c r="BS66">
        <v>999.9000000000001</v>
      </c>
      <c r="BT66">
        <v>0</v>
      </c>
      <c r="BU66">
        <v>0</v>
      </c>
      <c r="BV66">
        <v>9994.698888888888</v>
      </c>
      <c r="BW66">
        <v>0</v>
      </c>
      <c r="BX66">
        <v>6.7449</v>
      </c>
      <c r="BY66">
        <v>-71.47204814814815</v>
      </c>
      <c r="BZ66">
        <v>736.9319629629631</v>
      </c>
      <c r="CA66">
        <v>805.4162962962963</v>
      </c>
      <c r="CB66">
        <v>5.249908148148148</v>
      </c>
      <c r="CC66">
        <v>795.0754074074074</v>
      </c>
      <c r="CD66">
        <v>12.83698888888889</v>
      </c>
      <c r="CE66">
        <v>1.649206666666666</v>
      </c>
      <c r="CF66">
        <v>1.170507037037037</v>
      </c>
      <c r="CG66">
        <v>14.42642222222222</v>
      </c>
      <c r="CH66">
        <v>9.23110888888889</v>
      </c>
      <c r="CI66">
        <v>1999.987407407407</v>
      </c>
      <c r="CJ66">
        <v>0.979999</v>
      </c>
      <c r="CK66">
        <v>0.02000139999999999</v>
      </c>
      <c r="CL66">
        <v>0</v>
      </c>
      <c r="CM66">
        <v>864.6794814814814</v>
      </c>
      <c r="CN66">
        <v>5.00097</v>
      </c>
      <c r="CO66">
        <v>17211.47777777778</v>
      </c>
      <c r="CP66">
        <v>16707.47407407407</v>
      </c>
      <c r="CQ66">
        <v>38.14566666666666</v>
      </c>
      <c r="CR66">
        <v>38.687</v>
      </c>
      <c r="CS66">
        <v>38.16174074074074</v>
      </c>
      <c r="CT66">
        <v>38.312</v>
      </c>
      <c r="CU66">
        <v>38.687</v>
      </c>
      <c r="CV66">
        <v>1955.087407407407</v>
      </c>
      <c r="CW66">
        <v>39.9</v>
      </c>
      <c r="CX66">
        <v>0</v>
      </c>
      <c r="CY66">
        <v>1664293571.3</v>
      </c>
      <c r="CZ66">
        <v>0</v>
      </c>
      <c r="DA66">
        <v>0</v>
      </c>
      <c r="DB66" t="s">
        <v>356</v>
      </c>
      <c r="DC66">
        <v>1663859321.1</v>
      </c>
      <c r="DD66">
        <v>1663859315.6</v>
      </c>
      <c r="DE66">
        <v>0</v>
      </c>
      <c r="DF66">
        <v>0.196</v>
      </c>
      <c r="DG66">
        <v>-0.001</v>
      </c>
      <c r="DH66">
        <v>-5.941</v>
      </c>
      <c r="DI66">
        <v>-0.174</v>
      </c>
      <c r="DJ66">
        <v>1500</v>
      </c>
      <c r="DK66">
        <v>17</v>
      </c>
      <c r="DL66">
        <v>0.13</v>
      </c>
      <c r="DM66">
        <v>0.04</v>
      </c>
      <c r="DN66">
        <v>-71.35809756097561</v>
      </c>
      <c r="DO66">
        <v>-2.367064808362386</v>
      </c>
      <c r="DP66">
        <v>0.2424613205137487</v>
      </c>
      <c r="DQ66">
        <v>0</v>
      </c>
      <c r="DR66">
        <v>5.320388292682927</v>
      </c>
      <c r="DS66">
        <v>-1.507183902439012</v>
      </c>
      <c r="DT66">
        <v>0.1504338734704686</v>
      </c>
      <c r="DU66">
        <v>0</v>
      </c>
      <c r="DV66">
        <v>0</v>
      </c>
      <c r="DW66">
        <v>2</v>
      </c>
      <c r="DX66" t="s">
        <v>357</v>
      </c>
      <c r="DY66">
        <v>2.98478</v>
      </c>
      <c r="DZ66">
        <v>2.71567</v>
      </c>
      <c r="EA66">
        <v>0.144605</v>
      </c>
      <c r="EB66">
        <v>0.151614</v>
      </c>
      <c r="EC66">
        <v>0.08925520000000001</v>
      </c>
      <c r="ED66">
        <v>0.0691042</v>
      </c>
      <c r="EE66">
        <v>27191.5</v>
      </c>
      <c r="EF66">
        <v>27080</v>
      </c>
      <c r="EG66">
        <v>29535.7</v>
      </c>
      <c r="EH66">
        <v>29513.6</v>
      </c>
      <c r="EI66">
        <v>35664.9</v>
      </c>
      <c r="EJ66">
        <v>36531.1</v>
      </c>
      <c r="EK66">
        <v>41633</v>
      </c>
      <c r="EL66">
        <v>42050.1</v>
      </c>
      <c r="EM66">
        <v>1.92628</v>
      </c>
      <c r="EN66">
        <v>1.91077</v>
      </c>
      <c r="EO66">
        <v>0.0942945</v>
      </c>
      <c r="EP66">
        <v>0</v>
      </c>
      <c r="EQ66">
        <v>23.5036</v>
      </c>
      <c r="ER66">
        <v>999.9</v>
      </c>
      <c r="ES66">
        <v>34.6</v>
      </c>
      <c r="ET66">
        <v>31</v>
      </c>
      <c r="EU66">
        <v>17.1192</v>
      </c>
      <c r="EV66">
        <v>62.8651</v>
      </c>
      <c r="EW66">
        <v>33.738</v>
      </c>
      <c r="EX66">
        <v>1</v>
      </c>
      <c r="EY66">
        <v>-0.166037</v>
      </c>
      <c r="EZ66">
        <v>1.29208</v>
      </c>
      <c r="FA66">
        <v>20.3311</v>
      </c>
      <c r="FB66">
        <v>5.21924</v>
      </c>
      <c r="FC66">
        <v>12.0099</v>
      </c>
      <c r="FD66">
        <v>4.9905</v>
      </c>
      <c r="FE66">
        <v>3.28865</v>
      </c>
      <c r="FF66">
        <v>9999</v>
      </c>
      <c r="FG66">
        <v>9999</v>
      </c>
      <c r="FH66">
        <v>9999</v>
      </c>
      <c r="FI66">
        <v>258.1</v>
      </c>
      <c r="FJ66">
        <v>1.86737</v>
      </c>
      <c r="FK66">
        <v>1.86648</v>
      </c>
      <c r="FL66">
        <v>1.86584</v>
      </c>
      <c r="FM66">
        <v>1.86584</v>
      </c>
      <c r="FN66">
        <v>1.86768</v>
      </c>
      <c r="FO66">
        <v>1.87012</v>
      </c>
      <c r="FP66">
        <v>1.86874</v>
      </c>
      <c r="FQ66">
        <v>1.87027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-4.146</v>
      </c>
      <c r="GF66">
        <v>-0.1685</v>
      </c>
      <c r="GG66">
        <v>-2.0192013485273</v>
      </c>
      <c r="GH66">
        <v>-0.003354295288503095</v>
      </c>
      <c r="GI66">
        <v>8.998442100416266E-07</v>
      </c>
      <c r="GJ66">
        <v>-2.632750781261316E-10</v>
      </c>
      <c r="GK66">
        <v>-0.1771344180573433</v>
      </c>
      <c r="GL66">
        <v>-0.01811282044437078</v>
      </c>
      <c r="GM66">
        <v>0.001479480632228601</v>
      </c>
      <c r="GN66">
        <v>-2.527498020886067E-05</v>
      </c>
      <c r="GO66">
        <v>3</v>
      </c>
      <c r="GP66">
        <v>2311</v>
      </c>
      <c r="GQ66">
        <v>1</v>
      </c>
      <c r="GR66">
        <v>23</v>
      </c>
      <c r="GS66">
        <v>7237.4</v>
      </c>
      <c r="GT66">
        <v>7237.5</v>
      </c>
      <c r="GU66">
        <v>1.79932</v>
      </c>
      <c r="GV66">
        <v>2.19971</v>
      </c>
      <c r="GW66">
        <v>1.39648</v>
      </c>
      <c r="GX66">
        <v>2.34253</v>
      </c>
      <c r="GY66">
        <v>1.49536</v>
      </c>
      <c r="GZ66">
        <v>2.45605</v>
      </c>
      <c r="HA66">
        <v>35.1747</v>
      </c>
      <c r="HB66">
        <v>24.1488</v>
      </c>
      <c r="HC66">
        <v>18</v>
      </c>
      <c r="HD66">
        <v>489.031</v>
      </c>
      <c r="HE66">
        <v>435.865</v>
      </c>
      <c r="HF66">
        <v>22.4168</v>
      </c>
      <c r="HG66">
        <v>25.3427</v>
      </c>
      <c r="HH66">
        <v>30.0002</v>
      </c>
      <c r="HI66">
        <v>25.3447</v>
      </c>
      <c r="HJ66">
        <v>25.2907</v>
      </c>
      <c r="HK66">
        <v>36.1675</v>
      </c>
      <c r="HL66">
        <v>20.4371</v>
      </c>
      <c r="HM66">
        <v>8.3355</v>
      </c>
      <c r="HN66">
        <v>22.3882</v>
      </c>
      <c r="HO66">
        <v>841.482</v>
      </c>
      <c r="HP66">
        <v>13.2514</v>
      </c>
      <c r="HQ66">
        <v>101.045</v>
      </c>
      <c r="HR66">
        <v>100.997</v>
      </c>
    </row>
    <row r="67" spans="1:226">
      <c r="A67">
        <v>51</v>
      </c>
      <c r="B67">
        <v>1664293572.1</v>
      </c>
      <c r="C67">
        <v>341.5999999046326</v>
      </c>
      <c r="D67" t="s">
        <v>459</v>
      </c>
      <c r="E67" t="s">
        <v>460</v>
      </c>
      <c r="F67">
        <v>5</v>
      </c>
      <c r="G67" t="s">
        <v>353</v>
      </c>
      <c r="H67" t="s">
        <v>354</v>
      </c>
      <c r="I67">
        <v>1664293564.314285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837.9603769142863</v>
      </c>
      <c r="AK67">
        <v>777.3593878787875</v>
      </c>
      <c r="AL67">
        <v>3.355875844155773</v>
      </c>
      <c r="AM67">
        <v>64.56</v>
      </c>
      <c r="AN67">
        <f>(AP67 - AO67 + BO67*1E3/(8.314*(BQ67+273.15)) * AR67/BN67 * AQ67) * BN67/(100*BB67) * 1000/(1000 - AP67)</f>
        <v>0</v>
      </c>
      <c r="AO67">
        <v>13.04972008608848</v>
      </c>
      <c r="AP67">
        <v>18.10568015037594</v>
      </c>
      <c r="AQ67">
        <v>0.0002860422127631969</v>
      </c>
      <c r="AR67">
        <v>112.0369083494045</v>
      </c>
      <c r="AS67">
        <v>35</v>
      </c>
      <c r="AT67">
        <v>7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1664293564.314285</v>
      </c>
      <c r="BH67">
        <v>739.2195714285715</v>
      </c>
      <c r="BI67">
        <v>810.8462142857144</v>
      </c>
      <c r="BJ67">
        <v>18.08532142857143</v>
      </c>
      <c r="BK67">
        <v>12.971775</v>
      </c>
      <c r="BL67">
        <v>743.3430357142855</v>
      </c>
      <c r="BM67">
        <v>18.25384642857143</v>
      </c>
      <c r="BN67">
        <v>500.0727857142857</v>
      </c>
      <c r="BO67">
        <v>91.18252142857145</v>
      </c>
      <c r="BP67">
        <v>0.1000036857142857</v>
      </c>
      <c r="BQ67">
        <v>25.38340357142857</v>
      </c>
      <c r="BR67">
        <v>25.05366785714286</v>
      </c>
      <c r="BS67">
        <v>999.9000000000002</v>
      </c>
      <c r="BT67">
        <v>0</v>
      </c>
      <c r="BU67">
        <v>0</v>
      </c>
      <c r="BV67">
        <v>9997.209285714285</v>
      </c>
      <c r="BW67">
        <v>0</v>
      </c>
      <c r="BX67">
        <v>6.7449</v>
      </c>
      <c r="BY67">
        <v>-71.62666071428573</v>
      </c>
      <c r="BZ67">
        <v>752.8348214285713</v>
      </c>
      <c r="CA67">
        <v>821.5048214285714</v>
      </c>
      <c r="CB67">
        <v>5.113540357142857</v>
      </c>
      <c r="CC67">
        <v>810.8462142857144</v>
      </c>
      <c r="CD67">
        <v>12.971775</v>
      </c>
      <c r="CE67">
        <v>1.649064642857143</v>
      </c>
      <c r="CF67">
        <v>1.182797857142857</v>
      </c>
      <c r="CG67">
        <v>14.42508928571428</v>
      </c>
      <c r="CH67">
        <v>9.386015714285714</v>
      </c>
      <c r="CI67">
        <v>1999.9925</v>
      </c>
      <c r="CJ67">
        <v>0.979999</v>
      </c>
      <c r="CK67">
        <v>0.02000139999999999</v>
      </c>
      <c r="CL67">
        <v>0</v>
      </c>
      <c r="CM67">
        <v>864.0965</v>
      </c>
      <c r="CN67">
        <v>5.00097</v>
      </c>
      <c r="CO67">
        <v>17198.975</v>
      </c>
      <c r="CP67">
        <v>16707.51071428572</v>
      </c>
      <c r="CQ67">
        <v>38.12942857142857</v>
      </c>
      <c r="CR67">
        <v>38.68035714285714</v>
      </c>
      <c r="CS67">
        <v>38.14271428571429</v>
      </c>
      <c r="CT67">
        <v>38.312</v>
      </c>
      <c r="CU67">
        <v>38.687</v>
      </c>
      <c r="CV67">
        <v>1955.0925</v>
      </c>
      <c r="CW67">
        <v>39.9</v>
      </c>
      <c r="CX67">
        <v>0</v>
      </c>
      <c r="CY67">
        <v>1664293576.1</v>
      </c>
      <c r="CZ67">
        <v>0</v>
      </c>
      <c r="DA67">
        <v>0</v>
      </c>
      <c r="DB67" t="s">
        <v>356</v>
      </c>
      <c r="DC67">
        <v>1663859321.1</v>
      </c>
      <c r="DD67">
        <v>1663859315.6</v>
      </c>
      <c r="DE67">
        <v>0</v>
      </c>
      <c r="DF67">
        <v>0.196</v>
      </c>
      <c r="DG67">
        <v>-0.001</v>
      </c>
      <c r="DH67">
        <v>-5.941</v>
      </c>
      <c r="DI67">
        <v>-0.174</v>
      </c>
      <c r="DJ67">
        <v>1500</v>
      </c>
      <c r="DK67">
        <v>17</v>
      </c>
      <c r="DL67">
        <v>0.13</v>
      </c>
      <c r="DM67">
        <v>0.04</v>
      </c>
      <c r="DN67">
        <v>-71.50759024390244</v>
      </c>
      <c r="DO67">
        <v>-2.07763902439038</v>
      </c>
      <c r="DP67">
        <v>0.2107013987068286</v>
      </c>
      <c r="DQ67">
        <v>0</v>
      </c>
      <c r="DR67">
        <v>5.216076585365854</v>
      </c>
      <c r="DS67">
        <v>-1.726416585365861</v>
      </c>
      <c r="DT67">
        <v>0.1711356616142444</v>
      </c>
      <c r="DU67">
        <v>0</v>
      </c>
      <c r="DV67">
        <v>0</v>
      </c>
      <c r="DW67">
        <v>2</v>
      </c>
      <c r="DX67" t="s">
        <v>357</v>
      </c>
      <c r="DY67">
        <v>2.98448</v>
      </c>
      <c r="DZ67">
        <v>2.71564</v>
      </c>
      <c r="EA67">
        <v>0.146732</v>
      </c>
      <c r="EB67">
        <v>0.153646</v>
      </c>
      <c r="EC67">
        <v>0.08933339999999999</v>
      </c>
      <c r="ED67">
        <v>0.0696049</v>
      </c>
      <c r="EE67">
        <v>27123.6</v>
      </c>
      <c r="EF67">
        <v>27014.9</v>
      </c>
      <c r="EG67">
        <v>29535.4</v>
      </c>
      <c r="EH67">
        <v>29513.2</v>
      </c>
      <c r="EI67">
        <v>35661.7</v>
      </c>
      <c r="EJ67">
        <v>36511.1</v>
      </c>
      <c r="EK67">
        <v>41632.8</v>
      </c>
      <c r="EL67">
        <v>42049.9</v>
      </c>
      <c r="EM67">
        <v>1.92598</v>
      </c>
      <c r="EN67">
        <v>1.91118</v>
      </c>
      <c r="EO67">
        <v>0.0944436</v>
      </c>
      <c r="EP67">
        <v>0</v>
      </c>
      <c r="EQ67">
        <v>23.4976</v>
      </c>
      <c r="ER67">
        <v>999.9</v>
      </c>
      <c r="ES67">
        <v>34.6</v>
      </c>
      <c r="ET67">
        <v>31</v>
      </c>
      <c r="EU67">
        <v>17.1195</v>
      </c>
      <c r="EV67">
        <v>63.0851</v>
      </c>
      <c r="EW67">
        <v>34.0745</v>
      </c>
      <c r="EX67">
        <v>1</v>
      </c>
      <c r="EY67">
        <v>-0.165772</v>
      </c>
      <c r="EZ67">
        <v>1.32899</v>
      </c>
      <c r="FA67">
        <v>20.3308</v>
      </c>
      <c r="FB67">
        <v>5.21819</v>
      </c>
      <c r="FC67">
        <v>12.0099</v>
      </c>
      <c r="FD67">
        <v>4.99025</v>
      </c>
      <c r="FE67">
        <v>3.2885</v>
      </c>
      <c r="FF67">
        <v>9999</v>
      </c>
      <c r="FG67">
        <v>9999</v>
      </c>
      <c r="FH67">
        <v>9999</v>
      </c>
      <c r="FI67">
        <v>258.1</v>
      </c>
      <c r="FJ67">
        <v>1.86738</v>
      </c>
      <c r="FK67">
        <v>1.86648</v>
      </c>
      <c r="FL67">
        <v>1.86586</v>
      </c>
      <c r="FM67">
        <v>1.86584</v>
      </c>
      <c r="FN67">
        <v>1.86768</v>
      </c>
      <c r="FO67">
        <v>1.87012</v>
      </c>
      <c r="FP67">
        <v>1.86874</v>
      </c>
      <c r="FQ67">
        <v>1.87027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-4.187</v>
      </c>
      <c r="GF67">
        <v>-0.1683</v>
      </c>
      <c r="GG67">
        <v>-2.0192013485273</v>
      </c>
      <c r="GH67">
        <v>-0.003354295288503095</v>
      </c>
      <c r="GI67">
        <v>8.998442100416266E-07</v>
      </c>
      <c r="GJ67">
        <v>-2.632750781261316E-10</v>
      </c>
      <c r="GK67">
        <v>-0.1771344180573433</v>
      </c>
      <c r="GL67">
        <v>-0.01811282044437078</v>
      </c>
      <c r="GM67">
        <v>0.001479480632228601</v>
      </c>
      <c r="GN67">
        <v>-2.527498020886067E-05</v>
      </c>
      <c r="GO67">
        <v>3</v>
      </c>
      <c r="GP67">
        <v>2311</v>
      </c>
      <c r="GQ67">
        <v>1</v>
      </c>
      <c r="GR67">
        <v>23</v>
      </c>
      <c r="GS67">
        <v>7237.5</v>
      </c>
      <c r="GT67">
        <v>7237.6</v>
      </c>
      <c r="GU67">
        <v>1.82983</v>
      </c>
      <c r="GV67">
        <v>2.19971</v>
      </c>
      <c r="GW67">
        <v>1.39648</v>
      </c>
      <c r="GX67">
        <v>2.34253</v>
      </c>
      <c r="GY67">
        <v>1.49536</v>
      </c>
      <c r="GZ67">
        <v>2.38159</v>
      </c>
      <c r="HA67">
        <v>35.1747</v>
      </c>
      <c r="HB67">
        <v>24.14</v>
      </c>
      <c r="HC67">
        <v>18</v>
      </c>
      <c r="HD67">
        <v>488.846</v>
      </c>
      <c r="HE67">
        <v>436.104</v>
      </c>
      <c r="HF67">
        <v>22.3599</v>
      </c>
      <c r="HG67">
        <v>25.3427</v>
      </c>
      <c r="HH67">
        <v>30.0003</v>
      </c>
      <c r="HI67">
        <v>25.3449</v>
      </c>
      <c r="HJ67">
        <v>25.2907</v>
      </c>
      <c r="HK67">
        <v>36.7123</v>
      </c>
      <c r="HL67">
        <v>20.1509</v>
      </c>
      <c r="HM67">
        <v>8.3355</v>
      </c>
      <c r="HN67">
        <v>22.3335</v>
      </c>
      <c r="HO67">
        <v>854.838</v>
      </c>
      <c r="HP67">
        <v>13.3576</v>
      </c>
      <c r="HQ67">
        <v>101.044</v>
      </c>
      <c r="HR67">
        <v>100.997</v>
      </c>
    </row>
    <row r="68" spans="1:226">
      <c r="A68">
        <v>52</v>
      </c>
      <c r="B68">
        <v>1664293576.6</v>
      </c>
      <c r="C68">
        <v>346.0999999046326</v>
      </c>
      <c r="D68" t="s">
        <v>461</v>
      </c>
      <c r="E68" t="s">
        <v>462</v>
      </c>
      <c r="F68">
        <v>5</v>
      </c>
      <c r="G68" t="s">
        <v>353</v>
      </c>
      <c r="H68" t="s">
        <v>354</v>
      </c>
      <c r="I68">
        <v>1664293568.760714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853.3330846047617</v>
      </c>
      <c r="AK68">
        <v>792.6132181818183</v>
      </c>
      <c r="AL68">
        <v>3.390550995670962</v>
      </c>
      <c r="AM68">
        <v>64.56</v>
      </c>
      <c r="AN68">
        <f>(AP68 - AO68 + BO68*1E3/(8.314*(BQ68+273.15)) * AR68/BN68 * AQ68) * BN68/(100*BB68) * 1000/(1000 - AP68)</f>
        <v>0</v>
      </c>
      <c r="AO68">
        <v>13.17486844752294</v>
      </c>
      <c r="AP68">
        <v>18.108937443609</v>
      </c>
      <c r="AQ68">
        <v>0.006055984202432055</v>
      </c>
      <c r="AR68">
        <v>112.0369083494045</v>
      </c>
      <c r="AS68">
        <v>35</v>
      </c>
      <c r="AT68">
        <v>7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1664293568.760714</v>
      </c>
      <c r="BH68">
        <v>753.9207142857141</v>
      </c>
      <c r="BI68">
        <v>825.7464642857142</v>
      </c>
      <c r="BJ68">
        <v>18.091</v>
      </c>
      <c r="BK68">
        <v>13.09565</v>
      </c>
      <c r="BL68">
        <v>758.08025</v>
      </c>
      <c r="BM68">
        <v>18.25947142857143</v>
      </c>
      <c r="BN68">
        <v>500.0741071428571</v>
      </c>
      <c r="BO68">
        <v>91.18257857142858</v>
      </c>
      <c r="BP68">
        <v>0.09998295714285713</v>
      </c>
      <c r="BQ68">
        <v>25.373375</v>
      </c>
      <c r="BR68">
        <v>25.05422142857143</v>
      </c>
      <c r="BS68">
        <v>999.9000000000002</v>
      </c>
      <c r="BT68">
        <v>0</v>
      </c>
      <c r="BU68">
        <v>0</v>
      </c>
      <c r="BV68">
        <v>9997.501071428573</v>
      </c>
      <c r="BW68">
        <v>0</v>
      </c>
      <c r="BX68">
        <v>6.7449</v>
      </c>
      <c r="BY68">
        <v>-71.82574642857142</v>
      </c>
      <c r="BZ68">
        <v>767.8113214285714</v>
      </c>
      <c r="CA68">
        <v>836.7056071428572</v>
      </c>
      <c r="CB68">
        <v>4.995346785714284</v>
      </c>
      <c r="CC68">
        <v>825.7464642857142</v>
      </c>
      <c r="CD68">
        <v>13.09565</v>
      </c>
      <c r="CE68">
        <v>1.649584285714286</v>
      </c>
      <c r="CF68">
        <v>1.194093928571428</v>
      </c>
      <c r="CG68">
        <v>14.42996071428571</v>
      </c>
      <c r="CH68">
        <v>9.527524642857145</v>
      </c>
      <c r="CI68">
        <v>1999.999642857143</v>
      </c>
      <c r="CJ68">
        <v>0.979999</v>
      </c>
      <c r="CK68">
        <v>0.02000139999999999</v>
      </c>
      <c r="CL68">
        <v>0</v>
      </c>
      <c r="CM68">
        <v>863.4552857142855</v>
      </c>
      <c r="CN68">
        <v>5.00097</v>
      </c>
      <c r="CO68">
        <v>17185.75</v>
      </c>
      <c r="CP68">
        <v>16707.57142857143</v>
      </c>
      <c r="CQ68">
        <v>38.125</v>
      </c>
      <c r="CR68">
        <v>38.66264285714286</v>
      </c>
      <c r="CS68">
        <v>38.125</v>
      </c>
      <c r="CT68">
        <v>38.312</v>
      </c>
      <c r="CU68">
        <v>38.67371428571429</v>
      </c>
      <c r="CV68">
        <v>1955.099642857142</v>
      </c>
      <c r="CW68">
        <v>39.9</v>
      </c>
      <c r="CX68">
        <v>0</v>
      </c>
      <c r="CY68">
        <v>1664293580.9</v>
      </c>
      <c r="CZ68">
        <v>0</v>
      </c>
      <c r="DA68">
        <v>0</v>
      </c>
      <c r="DB68" t="s">
        <v>356</v>
      </c>
      <c r="DC68">
        <v>1663859321.1</v>
      </c>
      <c r="DD68">
        <v>1663859315.6</v>
      </c>
      <c r="DE68">
        <v>0</v>
      </c>
      <c r="DF68">
        <v>0.196</v>
      </c>
      <c r="DG68">
        <v>-0.001</v>
      </c>
      <c r="DH68">
        <v>-5.941</v>
      </c>
      <c r="DI68">
        <v>-0.174</v>
      </c>
      <c r="DJ68">
        <v>1500</v>
      </c>
      <c r="DK68">
        <v>17</v>
      </c>
      <c r="DL68">
        <v>0.13</v>
      </c>
      <c r="DM68">
        <v>0.04</v>
      </c>
      <c r="DN68">
        <v>-71.7170325</v>
      </c>
      <c r="DO68">
        <v>-2.489127579737147</v>
      </c>
      <c r="DP68">
        <v>0.2441421557080025</v>
      </c>
      <c r="DQ68">
        <v>0</v>
      </c>
      <c r="DR68">
        <v>5.065104750000001</v>
      </c>
      <c r="DS68">
        <v>-1.640735121951222</v>
      </c>
      <c r="DT68">
        <v>0.159764056908735</v>
      </c>
      <c r="DU68">
        <v>0</v>
      </c>
      <c r="DV68">
        <v>0</v>
      </c>
      <c r="DW68">
        <v>2</v>
      </c>
      <c r="DX68" t="s">
        <v>357</v>
      </c>
      <c r="DY68">
        <v>2.9848</v>
      </c>
      <c r="DZ68">
        <v>2.71574</v>
      </c>
      <c r="EA68">
        <v>0.148638</v>
      </c>
      <c r="EB68">
        <v>0.155483</v>
      </c>
      <c r="EC68">
        <v>0.08934259999999999</v>
      </c>
      <c r="ED68">
        <v>0.0698415</v>
      </c>
      <c r="EE68">
        <v>27063.6</v>
      </c>
      <c r="EF68">
        <v>26956.2</v>
      </c>
      <c r="EG68">
        <v>29536</v>
      </c>
      <c r="EH68">
        <v>29513.1</v>
      </c>
      <c r="EI68">
        <v>35661.9</v>
      </c>
      <c r="EJ68">
        <v>36501.7</v>
      </c>
      <c r="EK68">
        <v>41633.5</v>
      </c>
      <c r="EL68">
        <v>42049.9</v>
      </c>
      <c r="EM68">
        <v>1.92577</v>
      </c>
      <c r="EN68">
        <v>1.91147</v>
      </c>
      <c r="EO68">
        <v>0.09478259999999999</v>
      </c>
      <c r="EP68">
        <v>0</v>
      </c>
      <c r="EQ68">
        <v>23.4922</v>
      </c>
      <c r="ER68">
        <v>999.9</v>
      </c>
      <c r="ES68">
        <v>34.6</v>
      </c>
      <c r="ET68">
        <v>31</v>
      </c>
      <c r="EU68">
        <v>17.1183</v>
      </c>
      <c r="EV68">
        <v>63.0751</v>
      </c>
      <c r="EW68">
        <v>33.5337</v>
      </c>
      <c r="EX68">
        <v>1</v>
      </c>
      <c r="EY68">
        <v>-0.165762</v>
      </c>
      <c r="EZ68">
        <v>1.33532</v>
      </c>
      <c r="FA68">
        <v>20.3308</v>
      </c>
      <c r="FB68">
        <v>5.21864</v>
      </c>
      <c r="FC68">
        <v>12.0099</v>
      </c>
      <c r="FD68">
        <v>4.99</v>
      </c>
      <c r="FE68">
        <v>3.2885</v>
      </c>
      <c r="FF68">
        <v>9999</v>
      </c>
      <c r="FG68">
        <v>9999</v>
      </c>
      <c r="FH68">
        <v>9999</v>
      </c>
      <c r="FI68">
        <v>258.1</v>
      </c>
      <c r="FJ68">
        <v>1.86738</v>
      </c>
      <c r="FK68">
        <v>1.86648</v>
      </c>
      <c r="FL68">
        <v>1.86586</v>
      </c>
      <c r="FM68">
        <v>1.86584</v>
      </c>
      <c r="FN68">
        <v>1.86768</v>
      </c>
      <c r="FO68">
        <v>1.87013</v>
      </c>
      <c r="FP68">
        <v>1.86874</v>
      </c>
      <c r="FQ68">
        <v>1.87027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-4.223</v>
      </c>
      <c r="GF68">
        <v>-0.1683</v>
      </c>
      <c r="GG68">
        <v>-2.0192013485273</v>
      </c>
      <c r="GH68">
        <v>-0.003354295288503095</v>
      </c>
      <c r="GI68">
        <v>8.998442100416266E-07</v>
      </c>
      <c r="GJ68">
        <v>-2.632750781261316E-10</v>
      </c>
      <c r="GK68">
        <v>-0.1771344180573433</v>
      </c>
      <c r="GL68">
        <v>-0.01811282044437078</v>
      </c>
      <c r="GM68">
        <v>0.001479480632228601</v>
      </c>
      <c r="GN68">
        <v>-2.527498020886067E-05</v>
      </c>
      <c r="GO68">
        <v>3</v>
      </c>
      <c r="GP68">
        <v>2311</v>
      </c>
      <c r="GQ68">
        <v>1</v>
      </c>
      <c r="GR68">
        <v>23</v>
      </c>
      <c r="GS68">
        <v>7237.6</v>
      </c>
      <c r="GT68">
        <v>7237.7</v>
      </c>
      <c r="GU68">
        <v>1.85669</v>
      </c>
      <c r="GV68">
        <v>2.20337</v>
      </c>
      <c r="GW68">
        <v>1.39771</v>
      </c>
      <c r="GX68">
        <v>2.34131</v>
      </c>
      <c r="GY68">
        <v>1.49536</v>
      </c>
      <c r="GZ68">
        <v>2.37671</v>
      </c>
      <c r="HA68">
        <v>35.1747</v>
      </c>
      <c r="HB68">
        <v>24.14</v>
      </c>
      <c r="HC68">
        <v>18</v>
      </c>
      <c r="HD68">
        <v>488.74</v>
      </c>
      <c r="HE68">
        <v>436.283</v>
      </c>
      <c r="HF68">
        <v>22.3102</v>
      </c>
      <c r="HG68">
        <v>25.3427</v>
      </c>
      <c r="HH68">
        <v>30</v>
      </c>
      <c r="HI68">
        <v>25.3468</v>
      </c>
      <c r="HJ68">
        <v>25.2907</v>
      </c>
      <c r="HK68">
        <v>37.2868</v>
      </c>
      <c r="HL68">
        <v>19.2521</v>
      </c>
      <c r="HM68">
        <v>8.3355</v>
      </c>
      <c r="HN68">
        <v>22.2828</v>
      </c>
      <c r="HO68">
        <v>874.873</v>
      </c>
      <c r="HP68">
        <v>13.4643</v>
      </c>
      <c r="HQ68">
        <v>101.046</v>
      </c>
      <c r="HR68">
        <v>100.996</v>
      </c>
    </row>
    <row r="69" spans="1:226">
      <c r="A69">
        <v>53</v>
      </c>
      <c r="B69">
        <v>1664293582.1</v>
      </c>
      <c r="C69">
        <v>351.5999999046326</v>
      </c>
      <c r="D69" t="s">
        <v>463</v>
      </c>
      <c r="E69" t="s">
        <v>464</v>
      </c>
      <c r="F69">
        <v>5</v>
      </c>
      <c r="G69" t="s">
        <v>353</v>
      </c>
      <c r="H69" t="s">
        <v>354</v>
      </c>
      <c r="I69">
        <v>1664293574.332142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871.9732116000001</v>
      </c>
      <c r="AK69">
        <v>811.1111454545454</v>
      </c>
      <c r="AL69">
        <v>3.346310822510766</v>
      </c>
      <c r="AM69">
        <v>64.56</v>
      </c>
      <c r="AN69">
        <f>(AP69 - AO69 + BO69*1E3/(8.314*(BQ69+273.15)) * AR69/BN69 * AQ69) * BN69/(100*BB69) * 1000/(1000 - AP69)</f>
        <v>0</v>
      </c>
      <c r="AO69">
        <v>13.26092493845787</v>
      </c>
      <c r="AP69">
        <v>18.09428135338345</v>
      </c>
      <c r="AQ69">
        <v>0.0001438586906634654</v>
      </c>
      <c r="AR69">
        <v>112.0369083494045</v>
      </c>
      <c r="AS69">
        <v>35</v>
      </c>
      <c r="AT69">
        <v>7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1664293574.332142</v>
      </c>
      <c r="BH69">
        <v>772.3890714285715</v>
      </c>
      <c r="BI69">
        <v>844.3769999999998</v>
      </c>
      <c r="BJ69">
        <v>18.10001071428571</v>
      </c>
      <c r="BK69">
        <v>13.23051071428571</v>
      </c>
      <c r="BL69">
        <v>776.59375</v>
      </c>
      <c r="BM69">
        <v>18.26838928571429</v>
      </c>
      <c r="BN69">
        <v>500.081</v>
      </c>
      <c r="BO69">
        <v>91.18254285714288</v>
      </c>
      <c r="BP69">
        <v>0.09995112500000002</v>
      </c>
      <c r="BQ69">
        <v>25.35798928571429</v>
      </c>
      <c r="BR69">
        <v>25.05566785714285</v>
      </c>
      <c r="BS69">
        <v>999.9000000000002</v>
      </c>
      <c r="BT69">
        <v>0</v>
      </c>
      <c r="BU69">
        <v>0</v>
      </c>
      <c r="BV69">
        <v>10007.54714285714</v>
      </c>
      <c r="BW69">
        <v>0</v>
      </c>
      <c r="BX69">
        <v>6.7449</v>
      </c>
      <c r="BY69">
        <v>-71.98795714285714</v>
      </c>
      <c r="BZ69">
        <v>786.6270714285714</v>
      </c>
      <c r="CA69">
        <v>855.6997142857144</v>
      </c>
      <c r="CB69">
        <v>4.869505357142858</v>
      </c>
      <c r="CC69">
        <v>844.3769999999998</v>
      </c>
      <c r="CD69">
        <v>13.23051071428571</v>
      </c>
      <c r="CE69">
        <v>1.650406071428572</v>
      </c>
      <c r="CF69">
        <v>1.206390714285714</v>
      </c>
      <c r="CG69">
        <v>14.43766071428571</v>
      </c>
      <c r="CH69">
        <v>9.680374285714285</v>
      </c>
      <c r="CI69">
        <v>2000.0175</v>
      </c>
      <c r="CJ69">
        <v>0.979999</v>
      </c>
      <c r="CK69">
        <v>0.02000139999999999</v>
      </c>
      <c r="CL69">
        <v>0</v>
      </c>
      <c r="CM69">
        <v>862.402142857143</v>
      </c>
      <c r="CN69">
        <v>5.00097</v>
      </c>
      <c r="CO69">
        <v>17167.53928571429</v>
      </c>
      <c r="CP69">
        <v>16707.725</v>
      </c>
      <c r="CQ69">
        <v>38.125</v>
      </c>
      <c r="CR69">
        <v>38.6405</v>
      </c>
      <c r="CS69">
        <v>38.125</v>
      </c>
      <c r="CT69">
        <v>38.312</v>
      </c>
      <c r="CU69">
        <v>38.65157142857142</v>
      </c>
      <c r="CV69">
        <v>1955.1175</v>
      </c>
      <c r="CW69">
        <v>39.9</v>
      </c>
      <c r="CX69">
        <v>0</v>
      </c>
      <c r="CY69">
        <v>1664293586.3</v>
      </c>
      <c r="CZ69">
        <v>0</v>
      </c>
      <c r="DA69">
        <v>0</v>
      </c>
      <c r="DB69" t="s">
        <v>356</v>
      </c>
      <c r="DC69">
        <v>1663859321.1</v>
      </c>
      <c r="DD69">
        <v>1663859315.6</v>
      </c>
      <c r="DE69">
        <v>0</v>
      </c>
      <c r="DF69">
        <v>0.196</v>
      </c>
      <c r="DG69">
        <v>-0.001</v>
      </c>
      <c r="DH69">
        <v>-5.941</v>
      </c>
      <c r="DI69">
        <v>-0.174</v>
      </c>
      <c r="DJ69">
        <v>1500</v>
      </c>
      <c r="DK69">
        <v>17</v>
      </c>
      <c r="DL69">
        <v>0.13</v>
      </c>
      <c r="DM69">
        <v>0.04</v>
      </c>
      <c r="DN69">
        <v>-71.90596341463414</v>
      </c>
      <c r="DO69">
        <v>-1.909864808362375</v>
      </c>
      <c r="DP69">
        <v>0.19759180238266</v>
      </c>
      <c r="DQ69">
        <v>0</v>
      </c>
      <c r="DR69">
        <v>4.935326341463415</v>
      </c>
      <c r="DS69">
        <v>-1.330424320557484</v>
      </c>
      <c r="DT69">
        <v>0.1333384295099356</v>
      </c>
      <c r="DU69">
        <v>0</v>
      </c>
      <c r="DV69">
        <v>0</v>
      </c>
      <c r="DW69">
        <v>2</v>
      </c>
      <c r="DX69" t="s">
        <v>357</v>
      </c>
      <c r="DY69">
        <v>2.98468</v>
      </c>
      <c r="DZ69">
        <v>2.71559</v>
      </c>
      <c r="EA69">
        <v>0.150934</v>
      </c>
      <c r="EB69">
        <v>0.157681</v>
      </c>
      <c r="EC69">
        <v>0.08930100000000001</v>
      </c>
      <c r="ED69">
        <v>0.07033979999999999</v>
      </c>
      <c r="EE69">
        <v>26990.5</v>
      </c>
      <c r="EF69">
        <v>26886.2</v>
      </c>
      <c r="EG69">
        <v>29535.7</v>
      </c>
      <c r="EH69">
        <v>29513.3</v>
      </c>
      <c r="EI69">
        <v>35663.1</v>
      </c>
      <c r="EJ69">
        <v>36482.3</v>
      </c>
      <c r="EK69">
        <v>41632.9</v>
      </c>
      <c r="EL69">
        <v>42050.3</v>
      </c>
      <c r="EM69">
        <v>1.92545</v>
      </c>
      <c r="EN69">
        <v>1.91185</v>
      </c>
      <c r="EO69">
        <v>0.0962466</v>
      </c>
      <c r="EP69">
        <v>0</v>
      </c>
      <c r="EQ69">
        <v>23.4862</v>
      </c>
      <c r="ER69">
        <v>999.9</v>
      </c>
      <c r="ES69">
        <v>34.6</v>
      </c>
      <c r="ET69">
        <v>31</v>
      </c>
      <c r="EU69">
        <v>17.1195</v>
      </c>
      <c r="EV69">
        <v>62.9551</v>
      </c>
      <c r="EW69">
        <v>33.6058</v>
      </c>
      <c r="EX69">
        <v>1</v>
      </c>
      <c r="EY69">
        <v>-0.165671</v>
      </c>
      <c r="EZ69">
        <v>1.38048</v>
      </c>
      <c r="FA69">
        <v>20.3303</v>
      </c>
      <c r="FB69">
        <v>5.21864</v>
      </c>
      <c r="FC69">
        <v>12.0099</v>
      </c>
      <c r="FD69">
        <v>4.9899</v>
      </c>
      <c r="FE69">
        <v>3.28848</v>
      </c>
      <c r="FF69">
        <v>9999</v>
      </c>
      <c r="FG69">
        <v>9999</v>
      </c>
      <c r="FH69">
        <v>9999</v>
      </c>
      <c r="FI69">
        <v>258.1</v>
      </c>
      <c r="FJ69">
        <v>1.86737</v>
      </c>
      <c r="FK69">
        <v>1.86647</v>
      </c>
      <c r="FL69">
        <v>1.86586</v>
      </c>
      <c r="FM69">
        <v>1.86584</v>
      </c>
      <c r="FN69">
        <v>1.86768</v>
      </c>
      <c r="FO69">
        <v>1.87012</v>
      </c>
      <c r="FP69">
        <v>1.86874</v>
      </c>
      <c r="FQ69">
        <v>1.87027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-4.268</v>
      </c>
      <c r="GF69">
        <v>-0.1685</v>
      </c>
      <c r="GG69">
        <v>-2.0192013485273</v>
      </c>
      <c r="GH69">
        <v>-0.003354295288503095</v>
      </c>
      <c r="GI69">
        <v>8.998442100416266E-07</v>
      </c>
      <c r="GJ69">
        <v>-2.632750781261316E-10</v>
      </c>
      <c r="GK69">
        <v>-0.1771344180573433</v>
      </c>
      <c r="GL69">
        <v>-0.01811282044437078</v>
      </c>
      <c r="GM69">
        <v>0.001479480632228601</v>
      </c>
      <c r="GN69">
        <v>-2.527498020886067E-05</v>
      </c>
      <c r="GO69">
        <v>3</v>
      </c>
      <c r="GP69">
        <v>2311</v>
      </c>
      <c r="GQ69">
        <v>1</v>
      </c>
      <c r="GR69">
        <v>23</v>
      </c>
      <c r="GS69">
        <v>7237.7</v>
      </c>
      <c r="GT69">
        <v>7237.8</v>
      </c>
      <c r="GU69">
        <v>1.88843</v>
      </c>
      <c r="GV69">
        <v>2.19849</v>
      </c>
      <c r="GW69">
        <v>1.39648</v>
      </c>
      <c r="GX69">
        <v>2.34131</v>
      </c>
      <c r="GY69">
        <v>1.49536</v>
      </c>
      <c r="GZ69">
        <v>2.45728</v>
      </c>
      <c r="HA69">
        <v>35.1747</v>
      </c>
      <c r="HB69">
        <v>24.14</v>
      </c>
      <c r="HC69">
        <v>18</v>
      </c>
      <c r="HD69">
        <v>488.538</v>
      </c>
      <c r="HE69">
        <v>436.524</v>
      </c>
      <c r="HF69">
        <v>22.2527</v>
      </c>
      <c r="HG69">
        <v>25.3445</v>
      </c>
      <c r="HH69">
        <v>30.0001</v>
      </c>
      <c r="HI69">
        <v>25.3468</v>
      </c>
      <c r="HJ69">
        <v>25.2929</v>
      </c>
      <c r="HK69">
        <v>37.8734</v>
      </c>
      <c r="HL69">
        <v>18.6487</v>
      </c>
      <c r="HM69">
        <v>8.3355</v>
      </c>
      <c r="HN69">
        <v>22.2283</v>
      </c>
      <c r="HO69">
        <v>888.264</v>
      </c>
      <c r="HP69">
        <v>13.6042</v>
      </c>
      <c r="HQ69">
        <v>101.044</v>
      </c>
      <c r="HR69">
        <v>100.997</v>
      </c>
    </row>
    <row r="70" spans="1:226">
      <c r="A70">
        <v>54</v>
      </c>
      <c r="B70">
        <v>1664293586.6</v>
      </c>
      <c r="C70">
        <v>356.0999999046326</v>
      </c>
      <c r="D70" t="s">
        <v>465</v>
      </c>
      <c r="E70" t="s">
        <v>466</v>
      </c>
      <c r="F70">
        <v>5</v>
      </c>
      <c r="G70" t="s">
        <v>353</v>
      </c>
      <c r="H70" t="s">
        <v>354</v>
      </c>
      <c r="I70">
        <v>1664293578.778571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887.4335250952382</v>
      </c>
      <c r="AK70">
        <v>826.266812121212</v>
      </c>
      <c r="AL70">
        <v>3.367516536796379</v>
      </c>
      <c r="AM70">
        <v>64.56</v>
      </c>
      <c r="AN70">
        <f>(AP70 - AO70 + BO70*1E3/(8.314*(BQ70+273.15)) * AR70/BN70 * AQ70) * BN70/(100*BB70) * 1000/(1000 - AP70)</f>
        <v>0</v>
      </c>
      <c r="AO70">
        <v>13.36087509161268</v>
      </c>
      <c r="AP70">
        <v>18.09183142857142</v>
      </c>
      <c r="AQ70">
        <v>-0.0005967349720743591</v>
      </c>
      <c r="AR70">
        <v>112.0369083494045</v>
      </c>
      <c r="AS70">
        <v>35</v>
      </c>
      <c r="AT70">
        <v>7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1664293578.778571</v>
      </c>
      <c r="BH70">
        <v>787.1006428571428</v>
      </c>
      <c r="BI70">
        <v>859.2688571428572</v>
      </c>
      <c r="BJ70">
        <v>18.10052142857143</v>
      </c>
      <c r="BK70">
        <v>13.32363928571428</v>
      </c>
      <c r="BL70">
        <v>791.3412142857142</v>
      </c>
      <c r="BM70">
        <v>18.26889285714286</v>
      </c>
      <c r="BN70">
        <v>500.0721428571429</v>
      </c>
      <c r="BO70">
        <v>91.18292142857142</v>
      </c>
      <c r="BP70">
        <v>0.09998464642857142</v>
      </c>
      <c r="BQ70">
        <v>25.3452</v>
      </c>
      <c r="BR70">
        <v>25.05764285714286</v>
      </c>
      <c r="BS70">
        <v>999.9000000000002</v>
      </c>
      <c r="BT70">
        <v>0</v>
      </c>
      <c r="BU70">
        <v>0</v>
      </c>
      <c r="BV70">
        <v>10004.01857142857</v>
      </c>
      <c r="BW70">
        <v>0</v>
      </c>
      <c r="BX70">
        <v>6.742842857142858</v>
      </c>
      <c r="BY70">
        <v>-72.16814642857143</v>
      </c>
      <c r="BZ70">
        <v>801.6101071428569</v>
      </c>
      <c r="CA70">
        <v>870.8734285714287</v>
      </c>
      <c r="CB70">
        <v>4.776887857142857</v>
      </c>
      <c r="CC70">
        <v>859.2688571428572</v>
      </c>
      <c r="CD70">
        <v>13.32363928571428</v>
      </c>
      <c r="CE70">
        <v>1.65046</v>
      </c>
      <c r="CF70">
        <v>1.214887857142857</v>
      </c>
      <c r="CG70">
        <v>14.43816071428571</v>
      </c>
      <c r="CH70">
        <v>9.784936785714285</v>
      </c>
      <c r="CI70">
        <v>2000.0275</v>
      </c>
      <c r="CJ70">
        <v>0.979999</v>
      </c>
      <c r="CK70">
        <v>0.02000139999999999</v>
      </c>
      <c r="CL70">
        <v>0</v>
      </c>
      <c r="CM70">
        <v>861.6031785714285</v>
      </c>
      <c r="CN70">
        <v>5.00097</v>
      </c>
      <c r="CO70">
        <v>17152.025</v>
      </c>
      <c r="CP70">
        <v>16707.80714285715</v>
      </c>
      <c r="CQ70">
        <v>38.11149999999999</v>
      </c>
      <c r="CR70">
        <v>38.625</v>
      </c>
      <c r="CS70">
        <v>38.125</v>
      </c>
      <c r="CT70">
        <v>38.30757142857142</v>
      </c>
      <c r="CU70">
        <v>38.63385714285715</v>
      </c>
      <c r="CV70">
        <v>1955.1275</v>
      </c>
      <c r="CW70">
        <v>39.9</v>
      </c>
      <c r="CX70">
        <v>0</v>
      </c>
      <c r="CY70">
        <v>1664293591.1</v>
      </c>
      <c r="CZ70">
        <v>0</v>
      </c>
      <c r="DA70">
        <v>0</v>
      </c>
      <c r="DB70" t="s">
        <v>356</v>
      </c>
      <c r="DC70">
        <v>1663859321.1</v>
      </c>
      <c r="DD70">
        <v>1663859315.6</v>
      </c>
      <c r="DE70">
        <v>0</v>
      </c>
      <c r="DF70">
        <v>0.196</v>
      </c>
      <c r="DG70">
        <v>-0.001</v>
      </c>
      <c r="DH70">
        <v>-5.941</v>
      </c>
      <c r="DI70">
        <v>-0.174</v>
      </c>
      <c r="DJ70">
        <v>1500</v>
      </c>
      <c r="DK70">
        <v>17</v>
      </c>
      <c r="DL70">
        <v>0.13</v>
      </c>
      <c r="DM70">
        <v>0.04</v>
      </c>
      <c r="DN70">
        <v>-72.038635</v>
      </c>
      <c r="DO70">
        <v>-2.129434896810366</v>
      </c>
      <c r="DP70">
        <v>0.2144370788250013</v>
      </c>
      <c r="DQ70">
        <v>0</v>
      </c>
      <c r="DR70">
        <v>4.84544875</v>
      </c>
      <c r="DS70">
        <v>-1.21615395872421</v>
      </c>
      <c r="DT70">
        <v>0.1176970756048658</v>
      </c>
      <c r="DU70">
        <v>0</v>
      </c>
      <c r="DV70">
        <v>0</v>
      </c>
      <c r="DW70">
        <v>2</v>
      </c>
      <c r="DX70" t="s">
        <v>357</v>
      </c>
      <c r="DY70">
        <v>2.98459</v>
      </c>
      <c r="DZ70">
        <v>2.71561</v>
      </c>
      <c r="EA70">
        <v>0.152796</v>
      </c>
      <c r="EB70">
        <v>0.159478</v>
      </c>
      <c r="EC70">
        <v>0.0892945</v>
      </c>
      <c r="ED70">
        <v>0.07071230000000001</v>
      </c>
      <c r="EE70">
        <v>26931.6</v>
      </c>
      <c r="EF70">
        <v>26828.2</v>
      </c>
      <c r="EG70">
        <v>29536.1</v>
      </c>
      <c r="EH70">
        <v>29512.5</v>
      </c>
      <c r="EI70">
        <v>35664.1</v>
      </c>
      <c r="EJ70">
        <v>36466.6</v>
      </c>
      <c r="EK70">
        <v>41633.7</v>
      </c>
      <c r="EL70">
        <v>42049.2</v>
      </c>
      <c r="EM70">
        <v>1.92547</v>
      </c>
      <c r="EN70">
        <v>1.9119</v>
      </c>
      <c r="EO70">
        <v>0.0956543</v>
      </c>
      <c r="EP70">
        <v>0</v>
      </c>
      <c r="EQ70">
        <v>23.4813</v>
      </c>
      <c r="ER70">
        <v>999.9</v>
      </c>
      <c r="ES70">
        <v>34.6</v>
      </c>
      <c r="ET70">
        <v>31</v>
      </c>
      <c r="EU70">
        <v>17.1185</v>
      </c>
      <c r="EV70">
        <v>62.9151</v>
      </c>
      <c r="EW70">
        <v>33.6659</v>
      </c>
      <c r="EX70">
        <v>1</v>
      </c>
      <c r="EY70">
        <v>-0.165544</v>
      </c>
      <c r="EZ70">
        <v>1.43634</v>
      </c>
      <c r="FA70">
        <v>20.3299</v>
      </c>
      <c r="FB70">
        <v>5.21834</v>
      </c>
      <c r="FC70">
        <v>12.0099</v>
      </c>
      <c r="FD70">
        <v>4.98965</v>
      </c>
      <c r="FE70">
        <v>3.28848</v>
      </c>
      <c r="FF70">
        <v>9999</v>
      </c>
      <c r="FG70">
        <v>9999</v>
      </c>
      <c r="FH70">
        <v>9999</v>
      </c>
      <c r="FI70">
        <v>258.1</v>
      </c>
      <c r="FJ70">
        <v>1.86737</v>
      </c>
      <c r="FK70">
        <v>1.86646</v>
      </c>
      <c r="FL70">
        <v>1.86584</v>
      </c>
      <c r="FM70">
        <v>1.86584</v>
      </c>
      <c r="FN70">
        <v>1.86768</v>
      </c>
      <c r="FO70">
        <v>1.87012</v>
      </c>
      <c r="FP70">
        <v>1.86874</v>
      </c>
      <c r="FQ70">
        <v>1.87027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-4.304</v>
      </c>
      <c r="GF70">
        <v>-0.1684</v>
      </c>
      <c r="GG70">
        <v>-2.0192013485273</v>
      </c>
      <c r="GH70">
        <v>-0.003354295288503095</v>
      </c>
      <c r="GI70">
        <v>8.998442100416266E-07</v>
      </c>
      <c r="GJ70">
        <v>-2.632750781261316E-10</v>
      </c>
      <c r="GK70">
        <v>-0.1771344180573433</v>
      </c>
      <c r="GL70">
        <v>-0.01811282044437078</v>
      </c>
      <c r="GM70">
        <v>0.001479480632228601</v>
      </c>
      <c r="GN70">
        <v>-2.527498020886067E-05</v>
      </c>
      <c r="GO70">
        <v>3</v>
      </c>
      <c r="GP70">
        <v>2311</v>
      </c>
      <c r="GQ70">
        <v>1</v>
      </c>
      <c r="GR70">
        <v>23</v>
      </c>
      <c r="GS70">
        <v>7237.8</v>
      </c>
      <c r="GT70">
        <v>7237.9</v>
      </c>
      <c r="GU70">
        <v>1.91528</v>
      </c>
      <c r="GV70">
        <v>2.20459</v>
      </c>
      <c r="GW70">
        <v>1.39648</v>
      </c>
      <c r="GX70">
        <v>2.34253</v>
      </c>
      <c r="GY70">
        <v>1.49536</v>
      </c>
      <c r="GZ70">
        <v>2.38037</v>
      </c>
      <c r="HA70">
        <v>35.1747</v>
      </c>
      <c r="HB70">
        <v>24.14</v>
      </c>
      <c r="HC70">
        <v>18</v>
      </c>
      <c r="HD70">
        <v>488.554</v>
      </c>
      <c r="HE70">
        <v>436.554</v>
      </c>
      <c r="HF70">
        <v>22.2026</v>
      </c>
      <c r="HG70">
        <v>25.3448</v>
      </c>
      <c r="HH70">
        <v>30.0003</v>
      </c>
      <c r="HI70">
        <v>25.3468</v>
      </c>
      <c r="HJ70">
        <v>25.2929</v>
      </c>
      <c r="HK70">
        <v>38.4455</v>
      </c>
      <c r="HL70">
        <v>17.7836</v>
      </c>
      <c r="HM70">
        <v>8.3355</v>
      </c>
      <c r="HN70">
        <v>22.1628</v>
      </c>
      <c r="HO70">
        <v>908.299</v>
      </c>
      <c r="HP70">
        <v>13.7131</v>
      </c>
      <c r="HQ70">
        <v>101.046</v>
      </c>
      <c r="HR70">
        <v>100.995</v>
      </c>
    </row>
    <row r="71" spans="1:226">
      <c r="A71">
        <v>55</v>
      </c>
      <c r="B71">
        <v>1664293592.1</v>
      </c>
      <c r="C71">
        <v>361.5999999046326</v>
      </c>
      <c r="D71" t="s">
        <v>467</v>
      </c>
      <c r="E71" t="s">
        <v>468</v>
      </c>
      <c r="F71">
        <v>5</v>
      </c>
      <c r="G71" t="s">
        <v>353</v>
      </c>
      <c r="H71" t="s">
        <v>354</v>
      </c>
      <c r="I71">
        <v>1664293584.35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906.3884994285715</v>
      </c>
      <c r="AK71">
        <v>844.9845757575754</v>
      </c>
      <c r="AL71">
        <v>3.403385974025933</v>
      </c>
      <c r="AM71">
        <v>64.56</v>
      </c>
      <c r="AN71">
        <f>(AP71 - AO71 + BO71*1E3/(8.314*(BQ71+273.15)) * AR71/BN71 * AQ71) * BN71/(100*BB71) * 1000/(1000 - AP71)</f>
        <v>0</v>
      </c>
      <c r="AO71">
        <v>13.48496039605821</v>
      </c>
      <c r="AP71">
        <v>18.08134240601503</v>
      </c>
      <c r="AQ71">
        <v>9.207637468259371E-05</v>
      </c>
      <c r="AR71">
        <v>112.0369083494045</v>
      </c>
      <c r="AS71">
        <v>35</v>
      </c>
      <c r="AT71">
        <v>7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1664293584.35</v>
      </c>
      <c r="BH71">
        <v>805.5849642857144</v>
      </c>
      <c r="BI71">
        <v>877.9731785714284</v>
      </c>
      <c r="BJ71">
        <v>18.09358928571428</v>
      </c>
      <c r="BK71">
        <v>13.43417857142857</v>
      </c>
      <c r="BL71">
        <v>809.8703928571429</v>
      </c>
      <c r="BM71">
        <v>18.262025</v>
      </c>
      <c r="BN71">
        <v>500.0672142857143</v>
      </c>
      <c r="BO71">
        <v>91.18272499999999</v>
      </c>
      <c r="BP71">
        <v>0.09995177857142856</v>
      </c>
      <c r="BQ71">
        <v>25.32885</v>
      </c>
      <c r="BR71">
        <v>25.05526428571429</v>
      </c>
      <c r="BS71">
        <v>999.9000000000002</v>
      </c>
      <c r="BT71">
        <v>0</v>
      </c>
      <c r="BU71">
        <v>0</v>
      </c>
      <c r="BV71">
        <v>10002.43928571428</v>
      </c>
      <c r="BW71">
        <v>0</v>
      </c>
      <c r="BX71">
        <v>6.732807142857145</v>
      </c>
      <c r="BY71">
        <v>-72.38815</v>
      </c>
      <c r="BZ71">
        <v>820.4293928571429</v>
      </c>
      <c r="CA71">
        <v>889.930107142857</v>
      </c>
      <c r="CB71">
        <v>4.659403214285713</v>
      </c>
      <c r="CC71">
        <v>877.9731785714284</v>
      </c>
      <c r="CD71">
        <v>13.43417857142857</v>
      </c>
      <c r="CE71">
        <v>1.649823571428571</v>
      </c>
      <c r="CF71">
        <v>1.224965357142857</v>
      </c>
      <c r="CG71">
        <v>14.43218928571429</v>
      </c>
      <c r="CH71">
        <v>9.908141428571428</v>
      </c>
      <c r="CI71">
        <v>2000.038928571429</v>
      </c>
      <c r="CJ71">
        <v>0.979999</v>
      </c>
      <c r="CK71">
        <v>0.02000139999999999</v>
      </c>
      <c r="CL71">
        <v>0</v>
      </c>
      <c r="CM71">
        <v>860.5597142857142</v>
      </c>
      <c r="CN71">
        <v>5.00097</v>
      </c>
      <c r="CO71">
        <v>17131.64285714286</v>
      </c>
      <c r="CP71">
        <v>16707.9</v>
      </c>
      <c r="CQ71">
        <v>38.08899999999999</v>
      </c>
      <c r="CR71">
        <v>38.625</v>
      </c>
      <c r="CS71">
        <v>38.10699999999999</v>
      </c>
      <c r="CT71">
        <v>38.28985714285714</v>
      </c>
      <c r="CU71">
        <v>38.625</v>
      </c>
      <c r="CV71">
        <v>1955.138928571429</v>
      </c>
      <c r="CW71">
        <v>39.9</v>
      </c>
      <c r="CX71">
        <v>0</v>
      </c>
      <c r="CY71">
        <v>1664293595.9</v>
      </c>
      <c r="CZ71">
        <v>0</v>
      </c>
      <c r="DA71">
        <v>0</v>
      </c>
      <c r="DB71" t="s">
        <v>356</v>
      </c>
      <c r="DC71">
        <v>1663859321.1</v>
      </c>
      <c r="DD71">
        <v>1663859315.6</v>
      </c>
      <c r="DE71">
        <v>0</v>
      </c>
      <c r="DF71">
        <v>0.196</v>
      </c>
      <c r="DG71">
        <v>-0.001</v>
      </c>
      <c r="DH71">
        <v>-5.941</v>
      </c>
      <c r="DI71">
        <v>-0.174</v>
      </c>
      <c r="DJ71">
        <v>1500</v>
      </c>
      <c r="DK71">
        <v>17</v>
      </c>
      <c r="DL71">
        <v>0.13</v>
      </c>
      <c r="DM71">
        <v>0.04</v>
      </c>
      <c r="DN71">
        <v>-72.290255</v>
      </c>
      <c r="DO71">
        <v>-2.519396622889136</v>
      </c>
      <c r="DP71">
        <v>0.2522769013901183</v>
      </c>
      <c r="DQ71">
        <v>0</v>
      </c>
      <c r="DR71">
        <v>4.72261575</v>
      </c>
      <c r="DS71">
        <v>-1.289904652908079</v>
      </c>
      <c r="DT71">
        <v>0.1246154585091172</v>
      </c>
      <c r="DU71">
        <v>0</v>
      </c>
      <c r="DV71">
        <v>0</v>
      </c>
      <c r="DW71">
        <v>2</v>
      </c>
      <c r="DX71" t="s">
        <v>357</v>
      </c>
      <c r="DY71">
        <v>2.98478</v>
      </c>
      <c r="DZ71">
        <v>2.71574</v>
      </c>
      <c r="EA71">
        <v>0.155064</v>
      </c>
      <c r="EB71">
        <v>0.16163</v>
      </c>
      <c r="EC71">
        <v>0.0892467</v>
      </c>
      <c r="ED71">
        <v>0.07110900000000001</v>
      </c>
      <c r="EE71">
        <v>26859.3</v>
      </c>
      <c r="EF71">
        <v>26760.1</v>
      </c>
      <c r="EG71">
        <v>29535.8</v>
      </c>
      <c r="EH71">
        <v>29513</v>
      </c>
      <c r="EI71">
        <v>35665.7</v>
      </c>
      <c r="EJ71">
        <v>36451.3</v>
      </c>
      <c r="EK71">
        <v>41633.3</v>
      </c>
      <c r="EL71">
        <v>42049.7</v>
      </c>
      <c r="EM71">
        <v>1.9254</v>
      </c>
      <c r="EN71">
        <v>1.9121</v>
      </c>
      <c r="EO71">
        <v>0.0950694</v>
      </c>
      <c r="EP71">
        <v>0</v>
      </c>
      <c r="EQ71">
        <v>23.4754</v>
      </c>
      <c r="ER71">
        <v>999.9</v>
      </c>
      <c r="ES71">
        <v>34.5</v>
      </c>
      <c r="ET71">
        <v>31</v>
      </c>
      <c r="EU71">
        <v>17.0704</v>
      </c>
      <c r="EV71">
        <v>63.0351</v>
      </c>
      <c r="EW71">
        <v>33.7139</v>
      </c>
      <c r="EX71">
        <v>1</v>
      </c>
      <c r="EY71">
        <v>-0.165427</v>
      </c>
      <c r="EZ71">
        <v>1.46424</v>
      </c>
      <c r="FA71">
        <v>20.3298</v>
      </c>
      <c r="FB71">
        <v>5.21894</v>
      </c>
      <c r="FC71">
        <v>12.0099</v>
      </c>
      <c r="FD71">
        <v>4.9899</v>
      </c>
      <c r="FE71">
        <v>3.2885</v>
      </c>
      <c r="FF71">
        <v>9999</v>
      </c>
      <c r="FG71">
        <v>9999</v>
      </c>
      <c r="FH71">
        <v>9999</v>
      </c>
      <c r="FI71">
        <v>258.1</v>
      </c>
      <c r="FJ71">
        <v>1.86737</v>
      </c>
      <c r="FK71">
        <v>1.86647</v>
      </c>
      <c r="FL71">
        <v>1.86585</v>
      </c>
      <c r="FM71">
        <v>1.86584</v>
      </c>
      <c r="FN71">
        <v>1.86768</v>
      </c>
      <c r="FO71">
        <v>1.87012</v>
      </c>
      <c r="FP71">
        <v>1.86874</v>
      </c>
      <c r="FQ71">
        <v>1.87027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-4.347</v>
      </c>
      <c r="GF71">
        <v>-0.1686</v>
      </c>
      <c r="GG71">
        <v>-2.0192013485273</v>
      </c>
      <c r="GH71">
        <v>-0.003354295288503095</v>
      </c>
      <c r="GI71">
        <v>8.998442100416266E-07</v>
      </c>
      <c r="GJ71">
        <v>-2.632750781261316E-10</v>
      </c>
      <c r="GK71">
        <v>-0.1771344180573433</v>
      </c>
      <c r="GL71">
        <v>-0.01811282044437078</v>
      </c>
      <c r="GM71">
        <v>0.001479480632228601</v>
      </c>
      <c r="GN71">
        <v>-2.527498020886067E-05</v>
      </c>
      <c r="GO71">
        <v>3</v>
      </c>
      <c r="GP71">
        <v>2311</v>
      </c>
      <c r="GQ71">
        <v>1</v>
      </c>
      <c r="GR71">
        <v>23</v>
      </c>
      <c r="GS71">
        <v>7237.9</v>
      </c>
      <c r="GT71">
        <v>7237.9</v>
      </c>
      <c r="GU71">
        <v>1.94336</v>
      </c>
      <c r="GV71">
        <v>2.20215</v>
      </c>
      <c r="GW71">
        <v>1.39648</v>
      </c>
      <c r="GX71">
        <v>2.34253</v>
      </c>
      <c r="GY71">
        <v>1.49536</v>
      </c>
      <c r="GZ71">
        <v>2.39136</v>
      </c>
      <c r="HA71">
        <v>35.1747</v>
      </c>
      <c r="HB71">
        <v>24.14</v>
      </c>
      <c r="HC71">
        <v>18</v>
      </c>
      <c r="HD71">
        <v>488.508</v>
      </c>
      <c r="HE71">
        <v>436.673</v>
      </c>
      <c r="HF71">
        <v>22.133</v>
      </c>
      <c r="HG71">
        <v>25.3448</v>
      </c>
      <c r="HH71">
        <v>30.0002</v>
      </c>
      <c r="HI71">
        <v>25.3468</v>
      </c>
      <c r="HJ71">
        <v>25.2929</v>
      </c>
      <c r="HK71">
        <v>38.979</v>
      </c>
      <c r="HL71">
        <v>16.8545</v>
      </c>
      <c r="HM71">
        <v>8.3355</v>
      </c>
      <c r="HN71">
        <v>22.1101</v>
      </c>
      <c r="HO71">
        <v>921.703</v>
      </c>
      <c r="HP71">
        <v>13.8569</v>
      </c>
      <c r="HQ71">
        <v>101.045</v>
      </c>
      <c r="HR71">
        <v>100.996</v>
      </c>
    </row>
    <row r="72" spans="1:226">
      <c r="A72">
        <v>56</v>
      </c>
      <c r="B72">
        <v>1664293597.1</v>
      </c>
      <c r="C72">
        <v>366.5999999046326</v>
      </c>
      <c r="D72" t="s">
        <v>469</v>
      </c>
      <c r="E72" t="s">
        <v>470</v>
      </c>
      <c r="F72">
        <v>5</v>
      </c>
      <c r="G72" t="s">
        <v>353</v>
      </c>
      <c r="H72" t="s">
        <v>354</v>
      </c>
      <c r="I72">
        <v>1664293589.618518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922.6733688000004</v>
      </c>
      <c r="AK72">
        <v>861.5695090909086</v>
      </c>
      <c r="AL72">
        <v>3.297910735930553</v>
      </c>
      <c r="AM72">
        <v>64.56</v>
      </c>
      <c r="AN72">
        <f>(AP72 - AO72 + BO72*1E3/(8.314*(BQ72+273.15)) * AR72/BN72 * AQ72) * BN72/(100*BB72) * 1000/(1000 - AP72)</f>
        <v>0</v>
      </c>
      <c r="AO72">
        <v>13.57270034394435</v>
      </c>
      <c r="AP72">
        <v>18.08261293233082</v>
      </c>
      <c r="AQ72">
        <v>-0.0004547480601632071</v>
      </c>
      <c r="AR72">
        <v>112.0369083494045</v>
      </c>
      <c r="AS72">
        <v>35</v>
      </c>
      <c r="AT72">
        <v>7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1664293589.618518</v>
      </c>
      <c r="BH72">
        <v>823.0392222222222</v>
      </c>
      <c r="BI72">
        <v>895.3900370370371</v>
      </c>
      <c r="BJ72">
        <v>18.08626666666667</v>
      </c>
      <c r="BK72">
        <v>13.5565962962963</v>
      </c>
      <c r="BL72">
        <v>827.3667777777778</v>
      </c>
      <c r="BM72">
        <v>18.25477037037037</v>
      </c>
      <c r="BN72">
        <v>500.0695185185185</v>
      </c>
      <c r="BO72">
        <v>91.18210740740741</v>
      </c>
      <c r="BP72">
        <v>0.1000027444444444</v>
      </c>
      <c r="BQ72">
        <v>25.31412962962963</v>
      </c>
      <c r="BR72">
        <v>25.04722962962963</v>
      </c>
      <c r="BS72">
        <v>999.9000000000001</v>
      </c>
      <c r="BT72">
        <v>0</v>
      </c>
      <c r="BU72">
        <v>0</v>
      </c>
      <c r="BV72">
        <v>9996.948148148147</v>
      </c>
      <c r="BW72">
        <v>0</v>
      </c>
      <c r="BX72">
        <v>6.722992592592593</v>
      </c>
      <c r="BY72">
        <v>-72.35082222222221</v>
      </c>
      <c r="BZ72">
        <v>838.199</v>
      </c>
      <c r="CA72">
        <v>907.6967777777776</v>
      </c>
      <c r="CB72">
        <v>4.529654074074074</v>
      </c>
      <c r="CC72">
        <v>895.3900370370371</v>
      </c>
      <c r="CD72">
        <v>13.5565962962963</v>
      </c>
      <c r="CE72">
        <v>1.649143703703704</v>
      </c>
      <c r="CF72">
        <v>1.236118888888889</v>
      </c>
      <c r="CG72">
        <v>14.42581851851852</v>
      </c>
      <c r="CH72">
        <v>10.04346</v>
      </c>
      <c r="CI72">
        <v>2000.033703703704</v>
      </c>
      <c r="CJ72">
        <v>0.9799987777777778</v>
      </c>
      <c r="CK72">
        <v>0.02000162222222222</v>
      </c>
      <c r="CL72">
        <v>0</v>
      </c>
      <c r="CM72">
        <v>859.5945925925926</v>
      </c>
      <c r="CN72">
        <v>5.00097</v>
      </c>
      <c r="CO72">
        <v>17111.83703703704</v>
      </c>
      <c r="CP72">
        <v>16707.84814814815</v>
      </c>
      <c r="CQ72">
        <v>38.06666666666666</v>
      </c>
      <c r="CR72">
        <v>38.625</v>
      </c>
      <c r="CS72">
        <v>38.08533333333333</v>
      </c>
      <c r="CT72">
        <v>38.26837037037038</v>
      </c>
      <c r="CU72">
        <v>38.62033333333333</v>
      </c>
      <c r="CV72">
        <v>1955.133333333333</v>
      </c>
      <c r="CW72">
        <v>39.90037037037037</v>
      </c>
      <c r="CX72">
        <v>0</v>
      </c>
      <c r="CY72">
        <v>1664293601.3</v>
      </c>
      <c r="CZ72">
        <v>0</v>
      </c>
      <c r="DA72">
        <v>0</v>
      </c>
      <c r="DB72" t="s">
        <v>356</v>
      </c>
      <c r="DC72">
        <v>1663859321.1</v>
      </c>
      <c r="DD72">
        <v>1663859315.6</v>
      </c>
      <c r="DE72">
        <v>0</v>
      </c>
      <c r="DF72">
        <v>0.196</v>
      </c>
      <c r="DG72">
        <v>-0.001</v>
      </c>
      <c r="DH72">
        <v>-5.941</v>
      </c>
      <c r="DI72">
        <v>-0.174</v>
      </c>
      <c r="DJ72">
        <v>1500</v>
      </c>
      <c r="DK72">
        <v>17</v>
      </c>
      <c r="DL72">
        <v>0.13</v>
      </c>
      <c r="DM72">
        <v>0.04</v>
      </c>
      <c r="DN72">
        <v>-72.29541951219511</v>
      </c>
      <c r="DO72">
        <v>0.04242857142861855</v>
      </c>
      <c r="DP72">
        <v>0.289107328554902</v>
      </c>
      <c r="DQ72">
        <v>1</v>
      </c>
      <c r="DR72">
        <v>4.602229268292684</v>
      </c>
      <c r="DS72">
        <v>-1.440030104529619</v>
      </c>
      <c r="DT72">
        <v>0.1425367202733875</v>
      </c>
      <c r="DU72">
        <v>0</v>
      </c>
      <c r="DV72">
        <v>1</v>
      </c>
      <c r="DW72">
        <v>2</v>
      </c>
      <c r="DX72" t="s">
        <v>471</v>
      </c>
      <c r="DY72">
        <v>2.98483</v>
      </c>
      <c r="DZ72">
        <v>2.71555</v>
      </c>
      <c r="EA72">
        <v>0.157042</v>
      </c>
      <c r="EB72">
        <v>0.163426</v>
      </c>
      <c r="EC72">
        <v>0.08926679999999999</v>
      </c>
      <c r="ED72">
        <v>0.07169449999999999</v>
      </c>
      <c r="EE72">
        <v>26796.8</v>
      </c>
      <c r="EF72">
        <v>26702.3</v>
      </c>
      <c r="EG72">
        <v>29536.2</v>
      </c>
      <c r="EH72">
        <v>29512.5</v>
      </c>
      <c r="EI72">
        <v>35665.2</v>
      </c>
      <c r="EJ72">
        <v>36427.6</v>
      </c>
      <c r="EK72">
        <v>41633.6</v>
      </c>
      <c r="EL72">
        <v>42049.1</v>
      </c>
      <c r="EM72">
        <v>1.92502</v>
      </c>
      <c r="EN72">
        <v>1.91225</v>
      </c>
      <c r="EO72">
        <v>0.09564309999999999</v>
      </c>
      <c r="EP72">
        <v>0</v>
      </c>
      <c r="EQ72">
        <v>23.4689</v>
      </c>
      <c r="ER72">
        <v>999.9</v>
      </c>
      <c r="ES72">
        <v>34.5</v>
      </c>
      <c r="ET72">
        <v>31</v>
      </c>
      <c r="EU72">
        <v>17.0682</v>
      </c>
      <c r="EV72">
        <v>62.5951</v>
      </c>
      <c r="EW72">
        <v>33.4495</v>
      </c>
      <c r="EX72">
        <v>1</v>
      </c>
      <c r="EY72">
        <v>-0.165269</v>
      </c>
      <c r="EZ72">
        <v>1.43715</v>
      </c>
      <c r="FA72">
        <v>20.33</v>
      </c>
      <c r="FB72">
        <v>5.21849</v>
      </c>
      <c r="FC72">
        <v>12.0099</v>
      </c>
      <c r="FD72">
        <v>4.99005</v>
      </c>
      <c r="FE72">
        <v>3.2885</v>
      </c>
      <c r="FF72">
        <v>9999</v>
      </c>
      <c r="FG72">
        <v>9999</v>
      </c>
      <c r="FH72">
        <v>9999</v>
      </c>
      <c r="FI72">
        <v>258.1</v>
      </c>
      <c r="FJ72">
        <v>1.86738</v>
      </c>
      <c r="FK72">
        <v>1.86647</v>
      </c>
      <c r="FL72">
        <v>1.86586</v>
      </c>
      <c r="FM72">
        <v>1.86583</v>
      </c>
      <c r="FN72">
        <v>1.86768</v>
      </c>
      <c r="FO72">
        <v>1.87012</v>
      </c>
      <c r="FP72">
        <v>1.86874</v>
      </c>
      <c r="FQ72">
        <v>1.87027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-4.386</v>
      </c>
      <c r="GF72">
        <v>-0.1685</v>
      </c>
      <c r="GG72">
        <v>-2.0192013485273</v>
      </c>
      <c r="GH72">
        <v>-0.003354295288503095</v>
      </c>
      <c r="GI72">
        <v>8.998442100416266E-07</v>
      </c>
      <c r="GJ72">
        <v>-2.632750781261316E-10</v>
      </c>
      <c r="GK72">
        <v>-0.1771344180573433</v>
      </c>
      <c r="GL72">
        <v>-0.01811282044437078</v>
      </c>
      <c r="GM72">
        <v>0.001479480632228601</v>
      </c>
      <c r="GN72">
        <v>-2.527498020886067E-05</v>
      </c>
      <c r="GO72">
        <v>3</v>
      </c>
      <c r="GP72">
        <v>2311</v>
      </c>
      <c r="GQ72">
        <v>1</v>
      </c>
      <c r="GR72">
        <v>23</v>
      </c>
      <c r="GS72">
        <v>7237.9</v>
      </c>
      <c r="GT72">
        <v>7238</v>
      </c>
      <c r="GU72">
        <v>1.97021</v>
      </c>
      <c r="GV72">
        <v>2.19971</v>
      </c>
      <c r="GW72">
        <v>1.39648</v>
      </c>
      <c r="GX72">
        <v>2.34253</v>
      </c>
      <c r="GY72">
        <v>1.49536</v>
      </c>
      <c r="GZ72">
        <v>2.45117</v>
      </c>
      <c r="HA72">
        <v>35.1747</v>
      </c>
      <c r="HB72">
        <v>24.1488</v>
      </c>
      <c r="HC72">
        <v>18</v>
      </c>
      <c r="HD72">
        <v>488.291</v>
      </c>
      <c r="HE72">
        <v>436.771</v>
      </c>
      <c r="HF72">
        <v>22.0818</v>
      </c>
      <c r="HG72">
        <v>25.3448</v>
      </c>
      <c r="HH72">
        <v>30.0001</v>
      </c>
      <c r="HI72">
        <v>25.3487</v>
      </c>
      <c r="HJ72">
        <v>25.294</v>
      </c>
      <c r="HK72">
        <v>39.5732</v>
      </c>
      <c r="HL72">
        <v>16.2165</v>
      </c>
      <c r="HM72">
        <v>8.3355</v>
      </c>
      <c r="HN72">
        <v>22.0705</v>
      </c>
      <c r="HO72">
        <v>941.7380000000001</v>
      </c>
      <c r="HP72">
        <v>13.9699</v>
      </c>
      <c r="HQ72">
        <v>101.046</v>
      </c>
      <c r="HR72">
        <v>100.994</v>
      </c>
    </row>
    <row r="73" spans="1:226">
      <c r="A73">
        <v>57</v>
      </c>
      <c r="B73">
        <v>1664293602.1</v>
      </c>
      <c r="C73">
        <v>371.5999999046326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1664293594.332142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938.9821484523811</v>
      </c>
      <c r="AK73">
        <v>877.9007333333333</v>
      </c>
      <c r="AL73">
        <v>3.279122857142847</v>
      </c>
      <c r="AM73">
        <v>64.56</v>
      </c>
      <c r="AN73">
        <f>(AP73 - AO73 + BO73*1E3/(8.314*(BQ73+273.15)) * AR73/BN73 * AQ73) * BN73/(100*BB73) * 1000/(1000 - AP73)</f>
        <v>0</v>
      </c>
      <c r="AO73">
        <v>13.73094168578768</v>
      </c>
      <c r="AP73">
        <v>18.09180526315788</v>
      </c>
      <c r="AQ73">
        <v>0.0002063378528006003</v>
      </c>
      <c r="AR73">
        <v>112.0369083494045</v>
      </c>
      <c r="AS73">
        <v>35</v>
      </c>
      <c r="AT73">
        <v>7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1664293594.332142</v>
      </c>
      <c r="BH73">
        <v>838.4991071428573</v>
      </c>
      <c r="BI73">
        <v>910.7275357142859</v>
      </c>
      <c r="BJ73">
        <v>18.08563214285714</v>
      </c>
      <c r="BK73">
        <v>13.66190357142857</v>
      </c>
      <c r="BL73">
        <v>842.8638928571428</v>
      </c>
      <c r="BM73">
        <v>18.25413571428572</v>
      </c>
      <c r="BN73">
        <v>500.0672142857143</v>
      </c>
      <c r="BO73">
        <v>91.18132500000002</v>
      </c>
      <c r="BP73">
        <v>0.09997858214285713</v>
      </c>
      <c r="BQ73">
        <v>25.29989285714285</v>
      </c>
      <c r="BR73">
        <v>25.04046428571429</v>
      </c>
      <c r="BS73">
        <v>999.9000000000002</v>
      </c>
      <c r="BT73">
        <v>0</v>
      </c>
      <c r="BU73">
        <v>0</v>
      </c>
      <c r="BV73">
        <v>9998.260714285714</v>
      </c>
      <c r="BW73">
        <v>0</v>
      </c>
      <c r="BX73">
        <v>6.718255357142858</v>
      </c>
      <c r="BY73">
        <v>-72.22841785714286</v>
      </c>
      <c r="BZ73">
        <v>853.94325</v>
      </c>
      <c r="CA73">
        <v>923.3437857142856</v>
      </c>
      <c r="CB73">
        <v>4.423699285714285</v>
      </c>
      <c r="CC73">
        <v>910.7275357142859</v>
      </c>
      <c r="CD73">
        <v>13.66190357142857</v>
      </c>
      <c r="CE73">
        <v>1.649070357142857</v>
      </c>
      <c r="CF73">
        <v>1.245711071428571</v>
      </c>
      <c r="CG73">
        <v>14.42513928571429</v>
      </c>
      <c r="CH73">
        <v>10.15893642857143</v>
      </c>
      <c r="CI73">
        <v>2000.026071428572</v>
      </c>
      <c r="CJ73">
        <v>0.9799985714285714</v>
      </c>
      <c r="CK73">
        <v>0.02000182857142857</v>
      </c>
      <c r="CL73">
        <v>0</v>
      </c>
      <c r="CM73">
        <v>858.6769285714287</v>
      </c>
      <c r="CN73">
        <v>5.00097</v>
      </c>
      <c r="CO73">
        <v>17094.18928571429</v>
      </c>
      <c r="CP73">
        <v>16707.78214285714</v>
      </c>
      <c r="CQ73">
        <v>38.062</v>
      </c>
      <c r="CR73">
        <v>38.625</v>
      </c>
      <c r="CS73">
        <v>38.0665</v>
      </c>
      <c r="CT73">
        <v>38.25442857142857</v>
      </c>
      <c r="CU73">
        <v>38.61149999999999</v>
      </c>
      <c r="CV73">
        <v>1955.125357142857</v>
      </c>
      <c r="CW73">
        <v>39.90071428571429</v>
      </c>
      <c r="CX73">
        <v>0</v>
      </c>
      <c r="CY73">
        <v>1664293606.1</v>
      </c>
      <c r="CZ73">
        <v>0</v>
      </c>
      <c r="DA73">
        <v>0</v>
      </c>
      <c r="DB73" t="s">
        <v>356</v>
      </c>
      <c r="DC73">
        <v>1663859321.1</v>
      </c>
      <c r="DD73">
        <v>1663859315.6</v>
      </c>
      <c r="DE73">
        <v>0</v>
      </c>
      <c r="DF73">
        <v>0.196</v>
      </c>
      <c r="DG73">
        <v>-0.001</v>
      </c>
      <c r="DH73">
        <v>-5.941</v>
      </c>
      <c r="DI73">
        <v>-0.174</v>
      </c>
      <c r="DJ73">
        <v>1500</v>
      </c>
      <c r="DK73">
        <v>17</v>
      </c>
      <c r="DL73">
        <v>0.13</v>
      </c>
      <c r="DM73">
        <v>0.04</v>
      </c>
      <c r="DN73">
        <v>-72.27180731707315</v>
      </c>
      <c r="DO73">
        <v>1.861444599303089</v>
      </c>
      <c r="DP73">
        <v>0.314631228498476</v>
      </c>
      <c r="DQ73">
        <v>0</v>
      </c>
      <c r="DR73">
        <v>4.507189024390244</v>
      </c>
      <c r="DS73">
        <v>-1.409307386759593</v>
      </c>
      <c r="DT73">
        <v>0.1396162528417977</v>
      </c>
      <c r="DU73">
        <v>0</v>
      </c>
      <c r="DV73">
        <v>0</v>
      </c>
      <c r="DW73">
        <v>2</v>
      </c>
      <c r="DX73" t="s">
        <v>357</v>
      </c>
      <c r="DY73">
        <v>2.98466</v>
      </c>
      <c r="DZ73">
        <v>2.71574</v>
      </c>
      <c r="EA73">
        <v>0.15899</v>
      </c>
      <c r="EB73">
        <v>0.165341</v>
      </c>
      <c r="EC73">
        <v>0.0892816</v>
      </c>
      <c r="ED73">
        <v>0.0720133</v>
      </c>
      <c r="EE73">
        <v>26735</v>
      </c>
      <c r="EF73">
        <v>26641.6</v>
      </c>
      <c r="EG73">
        <v>29536.2</v>
      </c>
      <c r="EH73">
        <v>29512.9</v>
      </c>
      <c r="EI73">
        <v>35664.6</v>
      </c>
      <c r="EJ73">
        <v>36415.2</v>
      </c>
      <c r="EK73">
        <v>41633.5</v>
      </c>
      <c r="EL73">
        <v>42049.4</v>
      </c>
      <c r="EM73">
        <v>1.92505</v>
      </c>
      <c r="EN73">
        <v>1.9127</v>
      </c>
      <c r="EO73">
        <v>0.0955835</v>
      </c>
      <c r="EP73">
        <v>0</v>
      </c>
      <c r="EQ73">
        <v>23.4615</v>
      </c>
      <c r="ER73">
        <v>999.9</v>
      </c>
      <c r="ES73">
        <v>34.5</v>
      </c>
      <c r="ET73">
        <v>31</v>
      </c>
      <c r="EU73">
        <v>17.0692</v>
      </c>
      <c r="EV73">
        <v>62.9051</v>
      </c>
      <c r="EW73">
        <v>34.0224</v>
      </c>
      <c r="EX73">
        <v>1</v>
      </c>
      <c r="EY73">
        <v>-0.165384</v>
      </c>
      <c r="EZ73">
        <v>1.42729</v>
      </c>
      <c r="FA73">
        <v>20.33</v>
      </c>
      <c r="FB73">
        <v>5.21819</v>
      </c>
      <c r="FC73">
        <v>12.0099</v>
      </c>
      <c r="FD73">
        <v>4.9897</v>
      </c>
      <c r="FE73">
        <v>3.28845</v>
      </c>
      <c r="FF73">
        <v>9999</v>
      </c>
      <c r="FG73">
        <v>9999</v>
      </c>
      <c r="FH73">
        <v>9999</v>
      </c>
      <c r="FI73">
        <v>258.1</v>
      </c>
      <c r="FJ73">
        <v>1.86737</v>
      </c>
      <c r="FK73">
        <v>1.86646</v>
      </c>
      <c r="FL73">
        <v>1.86586</v>
      </c>
      <c r="FM73">
        <v>1.86584</v>
      </c>
      <c r="FN73">
        <v>1.86768</v>
      </c>
      <c r="FO73">
        <v>1.87012</v>
      </c>
      <c r="FP73">
        <v>1.86874</v>
      </c>
      <c r="FQ73">
        <v>1.87027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-4.425</v>
      </c>
      <c r="GF73">
        <v>-0.1685</v>
      </c>
      <c r="GG73">
        <v>-2.0192013485273</v>
      </c>
      <c r="GH73">
        <v>-0.003354295288503095</v>
      </c>
      <c r="GI73">
        <v>8.998442100416266E-07</v>
      </c>
      <c r="GJ73">
        <v>-2.632750781261316E-10</v>
      </c>
      <c r="GK73">
        <v>-0.1771344180573433</v>
      </c>
      <c r="GL73">
        <v>-0.01811282044437078</v>
      </c>
      <c r="GM73">
        <v>0.001479480632228601</v>
      </c>
      <c r="GN73">
        <v>-2.527498020886067E-05</v>
      </c>
      <c r="GO73">
        <v>3</v>
      </c>
      <c r="GP73">
        <v>2311</v>
      </c>
      <c r="GQ73">
        <v>1</v>
      </c>
      <c r="GR73">
        <v>23</v>
      </c>
      <c r="GS73">
        <v>7238</v>
      </c>
      <c r="GT73">
        <v>7238.1</v>
      </c>
      <c r="GU73">
        <v>1.99951</v>
      </c>
      <c r="GV73">
        <v>2.19604</v>
      </c>
      <c r="GW73">
        <v>1.39648</v>
      </c>
      <c r="GX73">
        <v>2.34253</v>
      </c>
      <c r="GY73">
        <v>1.49536</v>
      </c>
      <c r="GZ73">
        <v>2.3877</v>
      </c>
      <c r="HA73">
        <v>35.1747</v>
      </c>
      <c r="HB73">
        <v>24.14</v>
      </c>
      <c r="HC73">
        <v>18</v>
      </c>
      <c r="HD73">
        <v>488.309</v>
      </c>
      <c r="HE73">
        <v>437.048</v>
      </c>
      <c r="HF73">
        <v>22.0426</v>
      </c>
      <c r="HG73">
        <v>25.3448</v>
      </c>
      <c r="HH73">
        <v>30.0002</v>
      </c>
      <c r="HI73">
        <v>25.349</v>
      </c>
      <c r="HJ73">
        <v>25.2949</v>
      </c>
      <c r="HK73">
        <v>40.1076</v>
      </c>
      <c r="HL73">
        <v>15.2083</v>
      </c>
      <c r="HM73">
        <v>8.3355</v>
      </c>
      <c r="HN73">
        <v>22.0317</v>
      </c>
      <c r="HO73">
        <v>955.099</v>
      </c>
      <c r="HP73">
        <v>14.0892</v>
      </c>
      <c r="HQ73">
        <v>101.046</v>
      </c>
      <c r="HR73">
        <v>100.995</v>
      </c>
    </row>
    <row r="74" spans="1:226">
      <c r="A74">
        <v>58</v>
      </c>
      <c r="B74">
        <v>1664293607.1</v>
      </c>
      <c r="C74">
        <v>376.5999999046326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1664293599.6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955.9435874190478</v>
      </c>
      <c r="AK74">
        <v>894.4274424242423</v>
      </c>
      <c r="AL74">
        <v>3.320444069264022</v>
      </c>
      <c r="AM74">
        <v>64.56</v>
      </c>
      <c r="AN74">
        <f>(AP74 - AO74 + BO74*1E3/(8.314*(BQ74+273.15)) * AR74/BN74 * AQ74) * BN74/(100*BB74) * 1000/(1000 - AP74)</f>
        <v>0</v>
      </c>
      <c r="AO74">
        <v>13.81374333636873</v>
      </c>
      <c r="AP74">
        <v>18.09437037593983</v>
      </c>
      <c r="AQ74">
        <v>-3.561618481970014E-05</v>
      </c>
      <c r="AR74">
        <v>112.0369083494045</v>
      </c>
      <c r="AS74">
        <v>35</v>
      </c>
      <c r="AT74">
        <v>7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1664293599.6</v>
      </c>
      <c r="BH74">
        <v>855.6095925925925</v>
      </c>
      <c r="BI74">
        <v>927.7754444444444</v>
      </c>
      <c r="BJ74">
        <v>18.08681851851852</v>
      </c>
      <c r="BK74">
        <v>13.78983333333333</v>
      </c>
      <c r="BL74">
        <v>860.0153703703704</v>
      </c>
      <c r="BM74">
        <v>18.25531481481482</v>
      </c>
      <c r="BN74">
        <v>500.0797037037037</v>
      </c>
      <c r="BO74">
        <v>91.18067037037038</v>
      </c>
      <c r="BP74">
        <v>0.1000473111111111</v>
      </c>
      <c r="BQ74">
        <v>25.28445925925926</v>
      </c>
      <c r="BR74">
        <v>25.03554814814815</v>
      </c>
      <c r="BS74">
        <v>999.9000000000001</v>
      </c>
      <c r="BT74">
        <v>0</v>
      </c>
      <c r="BU74">
        <v>0</v>
      </c>
      <c r="BV74">
        <v>9993.052592592592</v>
      </c>
      <c r="BW74">
        <v>0</v>
      </c>
      <c r="BX74">
        <v>6.727051851851853</v>
      </c>
      <c r="BY74">
        <v>-72.16592222222222</v>
      </c>
      <c r="BZ74">
        <v>871.37</v>
      </c>
      <c r="CA74">
        <v>940.7496296296296</v>
      </c>
      <c r="CB74">
        <v>4.296972592592593</v>
      </c>
      <c r="CC74">
        <v>927.7754444444444</v>
      </c>
      <c r="CD74">
        <v>13.78983333333333</v>
      </c>
      <c r="CE74">
        <v>1.649167037037037</v>
      </c>
      <c r="CF74">
        <v>1.257365555555556</v>
      </c>
      <c r="CG74">
        <v>14.42605185185185</v>
      </c>
      <c r="CH74">
        <v>10.29835555555556</v>
      </c>
      <c r="CI74">
        <v>2000.02037037037</v>
      </c>
      <c r="CJ74">
        <v>0.9799985555555556</v>
      </c>
      <c r="CK74">
        <v>0.02000184444444444</v>
      </c>
      <c r="CL74">
        <v>0</v>
      </c>
      <c r="CM74">
        <v>857.6370000000001</v>
      </c>
      <c r="CN74">
        <v>5.00097</v>
      </c>
      <c r="CO74">
        <v>17074.01481481481</v>
      </c>
      <c r="CP74">
        <v>16707.72962962963</v>
      </c>
      <c r="CQ74">
        <v>38.062</v>
      </c>
      <c r="CR74">
        <v>38.625</v>
      </c>
      <c r="CS74">
        <v>38.062</v>
      </c>
      <c r="CT74">
        <v>38.25</v>
      </c>
      <c r="CU74">
        <v>38.59</v>
      </c>
      <c r="CV74">
        <v>1955.11962962963</v>
      </c>
      <c r="CW74">
        <v>39.90074074074074</v>
      </c>
      <c r="CX74">
        <v>0</v>
      </c>
      <c r="CY74">
        <v>1664293610.9</v>
      </c>
      <c r="CZ74">
        <v>0</v>
      </c>
      <c r="DA74">
        <v>0</v>
      </c>
      <c r="DB74" t="s">
        <v>356</v>
      </c>
      <c r="DC74">
        <v>1663859321.1</v>
      </c>
      <c r="DD74">
        <v>1663859315.6</v>
      </c>
      <c r="DE74">
        <v>0</v>
      </c>
      <c r="DF74">
        <v>0.196</v>
      </c>
      <c r="DG74">
        <v>-0.001</v>
      </c>
      <c r="DH74">
        <v>-5.941</v>
      </c>
      <c r="DI74">
        <v>-0.174</v>
      </c>
      <c r="DJ74">
        <v>1500</v>
      </c>
      <c r="DK74">
        <v>17</v>
      </c>
      <c r="DL74">
        <v>0.13</v>
      </c>
      <c r="DM74">
        <v>0.04</v>
      </c>
      <c r="DN74">
        <v>-72.29289268292683</v>
      </c>
      <c r="DO74">
        <v>0.6611310104529194</v>
      </c>
      <c r="DP74">
        <v>0.3287477039817763</v>
      </c>
      <c r="DQ74">
        <v>0</v>
      </c>
      <c r="DR74">
        <v>4.371499268292683</v>
      </c>
      <c r="DS74">
        <v>-1.409825853658536</v>
      </c>
      <c r="DT74">
        <v>0.1397326108800914</v>
      </c>
      <c r="DU74">
        <v>0</v>
      </c>
      <c r="DV74">
        <v>0</v>
      </c>
      <c r="DW74">
        <v>2</v>
      </c>
      <c r="DX74" t="s">
        <v>357</v>
      </c>
      <c r="DY74">
        <v>2.98465</v>
      </c>
      <c r="DZ74">
        <v>2.71553</v>
      </c>
      <c r="EA74">
        <v>0.16094</v>
      </c>
      <c r="EB74">
        <v>0.167238</v>
      </c>
      <c r="EC74">
        <v>0.0893129</v>
      </c>
      <c r="ED74">
        <v>0.0725476</v>
      </c>
      <c r="EE74">
        <v>26672.8</v>
      </c>
      <c r="EF74">
        <v>26581.2</v>
      </c>
      <c r="EG74">
        <v>29535.9</v>
      </c>
      <c r="EH74">
        <v>29513</v>
      </c>
      <c r="EI74">
        <v>35663.3</v>
      </c>
      <c r="EJ74">
        <v>36394.2</v>
      </c>
      <c r="EK74">
        <v>41633.4</v>
      </c>
      <c r="EL74">
        <v>42049.6</v>
      </c>
      <c r="EM74">
        <v>1.92505</v>
      </c>
      <c r="EN74">
        <v>1.91317</v>
      </c>
      <c r="EO74">
        <v>0.0963658</v>
      </c>
      <c r="EP74">
        <v>0</v>
      </c>
      <c r="EQ74">
        <v>23.4521</v>
      </c>
      <c r="ER74">
        <v>999.9</v>
      </c>
      <c r="ES74">
        <v>34.5</v>
      </c>
      <c r="ET74">
        <v>31</v>
      </c>
      <c r="EU74">
        <v>17.0673</v>
      </c>
      <c r="EV74">
        <v>63.0951</v>
      </c>
      <c r="EW74">
        <v>33.5577</v>
      </c>
      <c r="EX74">
        <v>1</v>
      </c>
      <c r="EY74">
        <v>-0.165475</v>
      </c>
      <c r="EZ74">
        <v>1.4117</v>
      </c>
      <c r="FA74">
        <v>20.3302</v>
      </c>
      <c r="FB74">
        <v>5.21909</v>
      </c>
      <c r="FC74">
        <v>12.0099</v>
      </c>
      <c r="FD74">
        <v>4.98975</v>
      </c>
      <c r="FE74">
        <v>3.28855</v>
      </c>
      <c r="FF74">
        <v>9999</v>
      </c>
      <c r="FG74">
        <v>9999</v>
      </c>
      <c r="FH74">
        <v>9999</v>
      </c>
      <c r="FI74">
        <v>258.1</v>
      </c>
      <c r="FJ74">
        <v>1.86737</v>
      </c>
      <c r="FK74">
        <v>1.86646</v>
      </c>
      <c r="FL74">
        <v>1.86585</v>
      </c>
      <c r="FM74">
        <v>1.86584</v>
      </c>
      <c r="FN74">
        <v>1.86768</v>
      </c>
      <c r="FO74">
        <v>1.87012</v>
      </c>
      <c r="FP74">
        <v>1.86874</v>
      </c>
      <c r="FQ74">
        <v>1.87027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-4.463</v>
      </c>
      <c r="GF74">
        <v>-0.1684</v>
      </c>
      <c r="GG74">
        <v>-2.0192013485273</v>
      </c>
      <c r="GH74">
        <v>-0.003354295288503095</v>
      </c>
      <c r="GI74">
        <v>8.998442100416266E-07</v>
      </c>
      <c r="GJ74">
        <v>-2.632750781261316E-10</v>
      </c>
      <c r="GK74">
        <v>-0.1771344180573433</v>
      </c>
      <c r="GL74">
        <v>-0.01811282044437078</v>
      </c>
      <c r="GM74">
        <v>0.001479480632228601</v>
      </c>
      <c r="GN74">
        <v>-2.527498020886067E-05</v>
      </c>
      <c r="GO74">
        <v>3</v>
      </c>
      <c r="GP74">
        <v>2311</v>
      </c>
      <c r="GQ74">
        <v>1</v>
      </c>
      <c r="GR74">
        <v>23</v>
      </c>
      <c r="GS74">
        <v>7238.1</v>
      </c>
      <c r="GT74">
        <v>7238.2</v>
      </c>
      <c r="GU74">
        <v>2.02637</v>
      </c>
      <c r="GV74">
        <v>2.20337</v>
      </c>
      <c r="GW74">
        <v>1.39648</v>
      </c>
      <c r="GX74">
        <v>2.34131</v>
      </c>
      <c r="GY74">
        <v>1.49536</v>
      </c>
      <c r="GZ74">
        <v>2.39868</v>
      </c>
      <c r="HA74">
        <v>35.1747</v>
      </c>
      <c r="HB74">
        <v>24.14</v>
      </c>
      <c r="HC74">
        <v>18</v>
      </c>
      <c r="HD74">
        <v>488.309</v>
      </c>
      <c r="HE74">
        <v>437.332</v>
      </c>
      <c r="HF74">
        <v>22.0075</v>
      </c>
      <c r="HG74">
        <v>25.3469</v>
      </c>
      <c r="HH74">
        <v>30</v>
      </c>
      <c r="HI74">
        <v>25.349</v>
      </c>
      <c r="HJ74">
        <v>25.2949</v>
      </c>
      <c r="HK74">
        <v>40.7152</v>
      </c>
      <c r="HL74">
        <v>14.2546</v>
      </c>
      <c r="HM74">
        <v>8.3355</v>
      </c>
      <c r="HN74">
        <v>22</v>
      </c>
      <c r="HO74">
        <v>975.14</v>
      </c>
      <c r="HP74">
        <v>14.1996</v>
      </c>
      <c r="HQ74">
        <v>101.045</v>
      </c>
      <c r="HR74">
        <v>100.996</v>
      </c>
    </row>
    <row r="75" spans="1:226">
      <c r="A75">
        <v>59</v>
      </c>
      <c r="B75">
        <v>1664293612.1</v>
      </c>
      <c r="C75">
        <v>381.5999999046326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1664293604.314285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972.9055740619048</v>
      </c>
      <c r="AK75">
        <v>911.2656121212121</v>
      </c>
      <c r="AL75">
        <v>3.378362251082186</v>
      </c>
      <c r="AM75">
        <v>64.56</v>
      </c>
      <c r="AN75">
        <f>(AP75 - AO75 + BO75*1E3/(8.314*(BQ75+273.15)) * AR75/BN75 * AQ75) * BN75/(100*BB75) * 1000/(1000 - AP75)</f>
        <v>0</v>
      </c>
      <c r="AO75">
        <v>13.95332404638288</v>
      </c>
      <c r="AP75">
        <v>18.11131368421052</v>
      </c>
      <c r="AQ75">
        <v>0.0001140118007116734</v>
      </c>
      <c r="AR75">
        <v>112.0369083494045</v>
      </c>
      <c r="AS75">
        <v>36</v>
      </c>
      <c r="AT75">
        <v>7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1664293604.314285</v>
      </c>
      <c r="BH75">
        <v>870.8795714285715</v>
      </c>
      <c r="BI75">
        <v>943.2816071428572</v>
      </c>
      <c r="BJ75">
        <v>18.09501071428571</v>
      </c>
      <c r="BK75">
        <v>13.89677857142857</v>
      </c>
      <c r="BL75">
        <v>875.3219642857142</v>
      </c>
      <c r="BM75">
        <v>18.26342142857143</v>
      </c>
      <c r="BN75">
        <v>500.0683214285714</v>
      </c>
      <c r="BO75">
        <v>91.18156785714284</v>
      </c>
      <c r="BP75">
        <v>0.10000475</v>
      </c>
      <c r="BQ75">
        <v>25.27132857142857</v>
      </c>
      <c r="BR75">
        <v>25.03058571428571</v>
      </c>
      <c r="BS75">
        <v>999.9000000000002</v>
      </c>
      <c r="BT75">
        <v>0</v>
      </c>
      <c r="BU75">
        <v>0</v>
      </c>
      <c r="BV75">
        <v>9992.633571428571</v>
      </c>
      <c r="BW75">
        <v>0</v>
      </c>
      <c r="BX75">
        <v>6.727739642857143</v>
      </c>
      <c r="BY75">
        <v>-72.40205</v>
      </c>
      <c r="BZ75">
        <v>886.9286785714285</v>
      </c>
      <c r="CA75">
        <v>956.5764285714284</v>
      </c>
      <c r="CB75">
        <v>4.198219285714286</v>
      </c>
      <c r="CC75">
        <v>943.2816071428572</v>
      </c>
      <c r="CD75">
        <v>13.89677857142857</v>
      </c>
      <c r="CE75">
        <v>1.64993</v>
      </c>
      <c r="CF75">
        <v>1.26713</v>
      </c>
      <c r="CG75">
        <v>14.43320714285714</v>
      </c>
      <c r="CH75">
        <v>10.41419285714286</v>
      </c>
      <c r="CI75">
        <v>1999.982857142857</v>
      </c>
      <c r="CJ75">
        <v>0.9799983571428571</v>
      </c>
      <c r="CK75">
        <v>0.02000204285714285</v>
      </c>
      <c r="CL75">
        <v>0</v>
      </c>
      <c r="CM75">
        <v>856.6314642857142</v>
      </c>
      <c r="CN75">
        <v>5.00097</v>
      </c>
      <c r="CO75">
        <v>17054.86071428571</v>
      </c>
      <c r="CP75">
        <v>16707.42142857143</v>
      </c>
      <c r="CQ75">
        <v>38.062</v>
      </c>
      <c r="CR75">
        <v>38.61599999999999</v>
      </c>
      <c r="CS75">
        <v>38.062</v>
      </c>
      <c r="CT75">
        <v>38.25</v>
      </c>
      <c r="CU75">
        <v>38.57549999999999</v>
      </c>
      <c r="CV75">
        <v>1955.0825</v>
      </c>
      <c r="CW75">
        <v>39.90035714285715</v>
      </c>
      <c r="CX75">
        <v>0</v>
      </c>
      <c r="CY75">
        <v>1664293616.3</v>
      </c>
      <c r="CZ75">
        <v>0</v>
      </c>
      <c r="DA75">
        <v>0</v>
      </c>
      <c r="DB75" t="s">
        <v>356</v>
      </c>
      <c r="DC75">
        <v>1663859321.1</v>
      </c>
      <c r="DD75">
        <v>1663859315.6</v>
      </c>
      <c r="DE75">
        <v>0</v>
      </c>
      <c r="DF75">
        <v>0.196</v>
      </c>
      <c r="DG75">
        <v>-0.001</v>
      </c>
      <c r="DH75">
        <v>-5.941</v>
      </c>
      <c r="DI75">
        <v>-0.174</v>
      </c>
      <c r="DJ75">
        <v>1500</v>
      </c>
      <c r="DK75">
        <v>17</v>
      </c>
      <c r="DL75">
        <v>0.13</v>
      </c>
      <c r="DM75">
        <v>0.04</v>
      </c>
      <c r="DN75">
        <v>-72.31770731707317</v>
      </c>
      <c r="DO75">
        <v>-2.675726132404141</v>
      </c>
      <c r="DP75">
        <v>0.3600943544306152</v>
      </c>
      <c r="DQ75">
        <v>0</v>
      </c>
      <c r="DR75">
        <v>4.25643243902439</v>
      </c>
      <c r="DS75">
        <v>-1.295092264808364</v>
      </c>
      <c r="DT75">
        <v>0.1282991709529797</v>
      </c>
      <c r="DU75">
        <v>0</v>
      </c>
      <c r="DV75">
        <v>0</v>
      </c>
      <c r="DW75">
        <v>2</v>
      </c>
      <c r="DX75" t="s">
        <v>357</v>
      </c>
      <c r="DY75">
        <v>2.98483</v>
      </c>
      <c r="DZ75">
        <v>2.71547</v>
      </c>
      <c r="EA75">
        <v>0.162912</v>
      </c>
      <c r="EB75">
        <v>0.169157</v>
      </c>
      <c r="EC75">
        <v>0.089361</v>
      </c>
      <c r="ED75">
        <v>0.072893</v>
      </c>
      <c r="EE75">
        <v>26610</v>
      </c>
      <c r="EF75">
        <v>26520</v>
      </c>
      <c r="EG75">
        <v>29535.8</v>
      </c>
      <c r="EH75">
        <v>29513</v>
      </c>
      <c r="EI75">
        <v>35661.2</v>
      </c>
      <c r="EJ75">
        <v>36380.7</v>
      </c>
      <c r="EK75">
        <v>41633.2</v>
      </c>
      <c r="EL75">
        <v>42049.8</v>
      </c>
      <c r="EM75">
        <v>1.92477</v>
      </c>
      <c r="EN75">
        <v>1.91317</v>
      </c>
      <c r="EO75">
        <v>0.0956953</v>
      </c>
      <c r="EP75">
        <v>0</v>
      </c>
      <c r="EQ75">
        <v>23.4442</v>
      </c>
      <c r="ER75">
        <v>999.9</v>
      </c>
      <c r="ES75">
        <v>34.5</v>
      </c>
      <c r="ET75">
        <v>31</v>
      </c>
      <c r="EU75">
        <v>17.0722</v>
      </c>
      <c r="EV75">
        <v>62.7751</v>
      </c>
      <c r="EW75">
        <v>33.4495</v>
      </c>
      <c r="EX75">
        <v>1</v>
      </c>
      <c r="EY75">
        <v>-0.16531</v>
      </c>
      <c r="EZ75">
        <v>1.42191</v>
      </c>
      <c r="FA75">
        <v>20.3301</v>
      </c>
      <c r="FB75">
        <v>5.21849</v>
      </c>
      <c r="FC75">
        <v>12.0099</v>
      </c>
      <c r="FD75">
        <v>4.99025</v>
      </c>
      <c r="FE75">
        <v>3.28855</v>
      </c>
      <c r="FF75">
        <v>9999</v>
      </c>
      <c r="FG75">
        <v>9999</v>
      </c>
      <c r="FH75">
        <v>9999</v>
      </c>
      <c r="FI75">
        <v>258.1</v>
      </c>
      <c r="FJ75">
        <v>1.86737</v>
      </c>
      <c r="FK75">
        <v>1.86647</v>
      </c>
      <c r="FL75">
        <v>1.86586</v>
      </c>
      <c r="FM75">
        <v>1.86584</v>
      </c>
      <c r="FN75">
        <v>1.86768</v>
      </c>
      <c r="FO75">
        <v>1.87012</v>
      </c>
      <c r="FP75">
        <v>1.86874</v>
      </c>
      <c r="FQ75">
        <v>1.87027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-4.504</v>
      </c>
      <c r="GF75">
        <v>-0.1683</v>
      </c>
      <c r="GG75">
        <v>-2.0192013485273</v>
      </c>
      <c r="GH75">
        <v>-0.003354295288503095</v>
      </c>
      <c r="GI75">
        <v>8.998442100416266E-07</v>
      </c>
      <c r="GJ75">
        <v>-2.632750781261316E-10</v>
      </c>
      <c r="GK75">
        <v>-0.1771344180573433</v>
      </c>
      <c r="GL75">
        <v>-0.01811282044437078</v>
      </c>
      <c r="GM75">
        <v>0.001479480632228601</v>
      </c>
      <c r="GN75">
        <v>-2.527498020886067E-05</v>
      </c>
      <c r="GO75">
        <v>3</v>
      </c>
      <c r="GP75">
        <v>2311</v>
      </c>
      <c r="GQ75">
        <v>1</v>
      </c>
      <c r="GR75">
        <v>23</v>
      </c>
      <c r="GS75">
        <v>7238.2</v>
      </c>
      <c r="GT75">
        <v>7238.3</v>
      </c>
      <c r="GU75">
        <v>2.05688</v>
      </c>
      <c r="GV75">
        <v>2.19482</v>
      </c>
      <c r="GW75">
        <v>1.39648</v>
      </c>
      <c r="GX75">
        <v>2.34375</v>
      </c>
      <c r="GY75">
        <v>1.49536</v>
      </c>
      <c r="GZ75">
        <v>2.46338</v>
      </c>
      <c r="HA75">
        <v>35.1747</v>
      </c>
      <c r="HB75">
        <v>24.14</v>
      </c>
      <c r="HC75">
        <v>18</v>
      </c>
      <c r="HD75">
        <v>488.139</v>
      </c>
      <c r="HE75">
        <v>437.332</v>
      </c>
      <c r="HF75">
        <v>21.9781</v>
      </c>
      <c r="HG75">
        <v>25.3469</v>
      </c>
      <c r="HH75">
        <v>30.0002</v>
      </c>
      <c r="HI75">
        <v>25.349</v>
      </c>
      <c r="HJ75">
        <v>25.2949</v>
      </c>
      <c r="HK75">
        <v>41.2485</v>
      </c>
      <c r="HL75">
        <v>13.428</v>
      </c>
      <c r="HM75">
        <v>8.3355</v>
      </c>
      <c r="HN75">
        <v>21.9668</v>
      </c>
      <c r="HO75">
        <v>988.52</v>
      </c>
      <c r="HP75">
        <v>14.3026</v>
      </c>
      <c r="HQ75">
        <v>101.045</v>
      </c>
      <c r="HR75">
        <v>100.996</v>
      </c>
    </row>
    <row r="76" spans="1:226">
      <c r="A76">
        <v>60</v>
      </c>
      <c r="B76">
        <v>1664293617.1</v>
      </c>
      <c r="C76">
        <v>386.5999999046326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1664293609.6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990.0458406761901</v>
      </c>
      <c r="AK76">
        <v>928.1389151515153</v>
      </c>
      <c r="AL76">
        <v>3.378627099567092</v>
      </c>
      <c r="AM76">
        <v>64.56</v>
      </c>
      <c r="AN76">
        <f>(AP76 - AO76 + BO76*1E3/(8.314*(BQ76+273.15)) * AR76/BN76 * AQ76) * BN76/(100*BB76) * 1000/(1000 - AP76)</f>
        <v>0</v>
      </c>
      <c r="AO76">
        <v>14.04843382566411</v>
      </c>
      <c r="AP76">
        <v>18.11497067669172</v>
      </c>
      <c r="AQ76">
        <v>0.0001655271979560733</v>
      </c>
      <c r="AR76">
        <v>112.0369083494045</v>
      </c>
      <c r="AS76">
        <v>36</v>
      </c>
      <c r="AT76">
        <v>7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1664293609.6</v>
      </c>
      <c r="BH76">
        <v>888.1732592592592</v>
      </c>
      <c r="BI76">
        <v>960.9175185185182</v>
      </c>
      <c r="BJ76">
        <v>18.10352222222222</v>
      </c>
      <c r="BK76">
        <v>14.01051481481482</v>
      </c>
      <c r="BL76">
        <v>892.6569629629631</v>
      </c>
      <c r="BM76">
        <v>18.27185925925926</v>
      </c>
      <c r="BN76">
        <v>500.0676296296297</v>
      </c>
      <c r="BO76">
        <v>91.18317407407409</v>
      </c>
      <c r="BP76">
        <v>0.1000082962962963</v>
      </c>
      <c r="BQ76">
        <v>25.25765185185185</v>
      </c>
      <c r="BR76">
        <v>25.02541111111111</v>
      </c>
      <c r="BS76">
        <v>999.9000000000001</v>
      </c>
      <c r="BT76">
        <v>0</v>
      </c>
      <c r="BU76">
        <v>0</v>
      </c>
      <c r="BV76">
        <v>9991.207777777778</v>
      </c>
      <c r="BW76">
        <v>0</v>
      </c>
      <c r="BX76">
        <v>6.726635555555556</v>
      </c>
      <c r="BY76">
        <v>-72.74428888888889</v>
      </c>
      <c r="BZ76">
        <v>904.5489259259259</v>
      </c>
      <c r="CA76">
        <v>974.5730740740742</v>
      </c>
      <c r="CB76">
        <v>4.093011481481482</v>
      </c>
      <c r="CC76">
        <v>960.9175185185182</v>
      </c>
      <c r="CD76">
        <v>14.01051481481482</v>
      </c>
      <c r="CE76">
        <v>1.650736666666667</v>
      </c>
      <c r="CF76">
        <v>1.277522962962963</v>
      </c>
      <c r="CG76">
        <v>14.44077037037037</v>
      </c>
      <c r="CH76">
        <v>10.53672962962963</v>
      </c>
      <c r="CI76">
        <v>1999.996666666666</v>
      </c>
      <c r="CJ76">
        <v>0.9799986666666667</v>
      </c>
      <c r="CK76">
        <v>0.02000173333333333</v>
      </c>
      <c r="CL76">
        <v>0</v>
      </c>
      <c r="CM76">
        <v>855.4946666666666</v>
      </c>
      <c r="CN76">
        <v>5.00097</v>
      </c>
      <c r="CO76">
        <v>17033.44444444444</v>
      </c>
      <c r="CP76">
        <v>16707.54074074074</v>
      </c>
      <c r="CQ76">
        <v>38.062</v>
      </c>
      <c r="CR76">
        <v>38.60633333333333</v>
      </c>
      <c r="CS76">
        <v>38.0574074074074</v>
      </c>
      <c r="CT76">
        <v>38.25</v>
      </c>
      <c r="CU76">
        <v>38.562</v>
      </c>
      <c r="CV76">
        <v>1955.096666666667</v>
      </c>
      <c r="CW76">
        <v>39.9</v>
      </c>
      <c r="CX76">
        <v>0</v>
      </c>
      <c r="CY76">
        <v>1664293621.1</v>
      </c>
      <c r="CZ76">
        <v>0</v>
      </c>
      <c r="DA76">
        <v>0</v>
      </c>
      <c r="DB76" t="s">
        <v>356</v>
      </c>
      <c r="DC76">
        <v>1663859321.1</v>
      </c>
      <c r="DD76">
        <v>1663859315.6</v>
      </c>
      <c r="DE76">
        <v>0</v>
      </c>
      <c r="DF76">
        <v>0.196</v>
      </c>
      <c r="DG76">
        <v>-0.001</v>
      </c>
      <c r="DH76">
        <v>-5.941</v>
      </c>
      <c r="DI76">
        <v>-0.174</v>
      </c>
      <c r="DJ76">
        <v>1500</v>
      </c>
      <c r="DK76">
        <v>17</v>
      </c>
      <c r="DL76">
        <v>0.13</v>
      </c>
      <c r="DM76">
        <v>0.04</v>
      </c>
      <c r="DN76">
        <v>-72.46467073170732</v>
      </c>
      <c r="DO76">
        <v>-4.138082926829349</v>
      </c>
      <c r="DP76">
        <v>0.4165327365367353</v>
      </c>
      <c r="DQ76">
        <v>0</v>
      </c>
      <c r="DR76">
        <v>4.174445853658536</v>
      </c>
      <c r="DS76">
        <v>-1.191364181184663</v>
      </c>
      <c r="DT76">
        <v>0.1179916036693561</v>
      </c>
      <c r="DU76">
        <v>0</v>
      </c>
      <c r="DV76">
        <v>0</v>
      </c>
      <c r="DW76">
        <v>2</v>
      </c>
      <c r="DX76" t="s">
        <v>357</v>
      </c>
      <c r="DY76">
        <v>2.98455</v>
      </c>
      <c r="DZ76">
        <v>2.71559</v>
      </c>
      <c r="EA76">
        <v>0.16487</v>
      </c>
      <c r="EB76">
        <v>0.171037</v>
      </c>
      <c r="EC76">
        <v>0.08938069999999999</v>
      </c>
      <c r="ED76">
        <v>0.0732819</v>
      </c>
      <c r="EE76">
        <v>26548.4</v>
      </c>
      <c r="EF76">
        <v>26459.7</v>
      </c>
      <c r="EG76">
        <v>29536.4</v>
      </c>
      <c r="EH76">
        <v>29512.7</v>
      </c>
      <c r="EI76">
        <v>35661.2</v>
      </c>
      <c r="EJ76">
        <v>36364.9</v>
      </c>
      <c r="EK76">
        <v>41634</v>
      </c>
      <c r="EL76">
        <v>42049.4</v>
      </c>
      <c r="EM76">
        <v>1.92453</v>
      </c>
      <c r="EN76">
        <v>1.91363</v>
      </c>
      <c r="EO76">
        <v>0.0965521</v>
      </c>
      <c r="EP76">
        <v>0</v>
      </c>
      <c r="EQ76">
        <v>23.4363</v>
      </c>
      <c r="ER76">
        <v>999.9</v>
      </c>
      <c r="ES76">
        <v>34.4</v>
      </c>
      <c r="ET76">
        <v>31</v>
      </c>
      <c r="EU76">
        <v>17.0185</v>
      </c>
      <c r="EV76">
        <v>63.1751</v>
      </c>
      <c r="EW76">
        <v>33.9543</v>
      </c>
      <c r="EX76">
        <v>1</v>
      </c>
      <c r="EY76">
        <v>-0.165432</v>
      </c>
      <c r="EZ76">
        <v>1.37822</v>
      </c>
      <c r="FA76">
        <v>20.3304</v>
      </c>
      <c r="FB76">
        <v>5.21924</v>
      </c>
      <c r="FC76">
        <v>12.0099</v>
      </c>
      <c r="FD76">
        <v>4.9905</v>
      </c>
      <c r="FE76">
        <v>3.28858</v>
      </c>
      <c r="FF76">
        <v>9999</v>
      </c>
      <c r="FG76">
        <v>9999</v>
      </c>
      <c r="FH76">
        <v>9999</v>
      </c>
      <c r="FI76">
        <v>258.1</v>
      </c>
      <c r="FJ76">
        <v>1.86737</v>
      </c>
      <c r="FK76">
        <v>1.86647</v>
      </c>
      <c r="FL76">
        <v>1.86586</v>
      </c>
      <c r="FM76">
        <v>1.86584</v>
      </c>
      <c r="FN76">
        <v>1.86768</v>
      </c>
      <c r="FO76">
        <v>1.87012</v>
      </c>
      <c r="FP76">
        <v>1.86875</v>
      </c>
      <c r="FQ76">
        <v>1.87027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-4.542</v>
      </c>
      <c r="GF76">
        <v>-0.1682</v>
      </c>
      <c r="GG76">
        <v>-2.0192013485273</v>
      </c>
      <c r="GH76">
        <v>-0.003354295288503095</v>
      </c>
      <c r="GI76">
        <v>8.998442100416266E-07</v>
      </c>
      <c r="GJ76">
        <v>-2.632750781261316E-10</v>
      </c>
      <c r="GK76">
        <v>-0.1771344180573433</v>
      </c>
      <c r="GL76">
        <v>-0.01811282044437078</v>
      </c>
      <c r="GM76">
        <v>0.001479480632228601</v>
      </c>
      <c r="GN76">
        <v>-2.527498020886067E-05</v>
      </c>
      <c r="GO76">
        <v>3</v>
      </c>
      <c r="GP76">
        <v>2311</v>
      </c>
      <c r="GQ76">
        <v>1</v>
      </c>
      <c r="GR76">
        <v>23</v>
      </c>
      <c r="GS76">
        <v>7238.3</v>
      </c>
      <c r="GT76">
        <v>7238.4</v>
      </c>
      <c r="GU76">
        <v>2.08374</v>
      </c>
      <c r="GV76">
        <v>2.19971</v>
      </c>
      <c r="GW76">
        <v>1.39648</v>
      </c>
      <c r="GX76">
        <v>2.34009</v>
      </c>
      <c r="GY76">
        <v>1.49536</v>
      </c>
      <c r="GZ76">
        <v>2.39136</v>
      </c>
      <c r="HA76">
        <v>35.1747</v>
      </c>
      <c r="HB76">
        <v>24.14</v>
      </c>
      <c r="HC76">
        <v>18</v>
      </c>
      <c r="HD76">
        <v>488.003</v>
      </c>
      <c r="HE76">
        <v>437.602</v>
      </c>
      <c r="HF76">
        <v>21.9496</v>
      </c>
      <c r="HG76">
        <v>25.3469</v>
      </c>
      <c r="HH76">
        <v>30</v>
      </c>
      <c r="HI76">
        <v>25.3511</v>
      </c>
      <c r="HJ76">
        <v>25.295</v>
      </c>
      <c r="HK76">
        <v>41.856</v>
      </c>
      <c r="HL76">
        <v>12.4475</v>
      </c>
      <c r="HM76">
        <v>8.3355</v>
      </c>
      <c r="HN76">
        <v>21.9495</v>
      </c>
      <c r="HO76">
        <v>1008.74</v>
      </c>
      <c r="HP76">
        <v>14.4105</v>
      </c>
      <c r="HQ76">
        <v>101.047</v>
      </c>
      <c r="HR76">
        <v>100.995</v>
      </c>
    </row>
    <row r="77" spans="1:226">
      <c r="A77">
        <v>61</v>
      </c>
      <c r="B77">
        <v>1664293622.1</v>
      </c>
      <c r="C77">
        <v>391.5999999046326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1664293614.314285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1007.151502142857</v>
      </c>
      <c r="AK77">
        <v>945.0427939393936</v>
      </c>
      <c r="AL77">
        <v>3.39254363636366</v>
      </c>
      <c r="AM77">
        <v>64.56</v>
      </c>
      <c r="AN77">
        <f>(AP77 - AO77 + BO77*1E3/(8.314*(BQ77+273.15)) * AR77/BN77 * AQ77) * BN77/(100*BB77) * 1000/(1000 - AP77)</f>
        <v>0</v>
      </c>
      <c r="AO77">
        <v>14.14586907970567</v>
      </c>
      <c r="AP77">
        <v>18.12334556390977</v>
      </c>
      <c r="AQ77">
        <v>1.480535197726823E-05</v>
      </c>
      <c r="AR77">
        <v>112.0369083494045</v>
      </c>
      <c r="AS77">
        <v>36</v>
      </c>
      <c r="AT77">
        <v>7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1664293614.314285</v>
      </c>
      <c r="BH77">
        <v>903.7447500000001</v>
      </c>
      <c r="BI77">
        <v>976.7068571428572</v>
      </c>
      <c r="BJ77">
        <v>18.11246428571429</v>
      </c>
      <c r="BK77">
        <v>14.10999285714286</v>
      </c>
      <c r="BL77">
        <v>908.2655714285713</v>
      </c>
      <c r="BM77">
        <v>18.28070357142857</v>
      </c>
      <c r="BN77">
        <v>500.0614642857143</v>
      </c>
      <c r="BO77">
        <v>91.18654642857143</v>
      </c>
      <c r="BP77">
        <v>0.09993965357142857</v>
      </c>
      <c r="BQ77">
        <v>25.24547142857143</v>
      </c>
      <c r="BR77">
        <v>25.02199285714286</v>
      </c>
      <c r="BS77">
        <v>999.9000000000002</v>
      </c>
      <c r="BT77">
        <v>0</v>
      </c>
      <c r="BU77">
        <v>0</v>
      </c>
      <c r="BV77">
        <v>10000.99</v>
      </c>
      <c r="BW77">
        <v>0</v>
      </c>
      <c r="BX77">
        <v>6.719961785714285</v>
      </c>
      <c r="BY77">
        <v>-72.96203571428572</v>
      </c>
      <c r="BZ77">
        <v>920.4158214285713</v>
      </c>
      <c r="CA77">
        <v>990.68675</v>
      </c>
      <c r="CB77">
        <v>4.002472500000001</v>
      </c>
      <c r="CC77">
        <v>976.7068571428572</v>
      </c>
      <c r="CD77">
        <v>14.10999285714286</v>
      </c>
      <c r="CE77">
        <v>1.651613214285714</v>
      </c>
      <c r="CF77">
        <v>1.286641428571429</v>
      </c>
      <c r="CG77">
        <v>14.44898214285714</v>
      </c>
      <c r="CH77">
        <v>10.64344642857143</v>
      </c>
      <c r="CI77">
        <v>1999.986428571428</v>
      </c>
      <c r="CJ77">
        <v>0.9799985714285714</v>
      </c>
      <c r="CK77">
        <v>0.02000182857142856</v>
      </c>
      <c r="CL77">
        <v>0</v>
      </c>
      <c r="CM77">
        <v>854.5518928571429</v>
      </c>
      <c r="CN77">
        <v>5.00097</v>
      </c>
      <c r="CO77">
        <v>17014.42857142857</v>
      </c>
      <c r="CP77">
        <v>16707.45714285714</v>
      </c>
      <c r="CQ77">
        <v>38.05757142857142</v>
      </c>
      <c r="CR77">
        <v>38.59125</v>
      </c>
      <c r="CS77">
        <v>38.04871428571428</v>
      </c>
      <c r="CT77">
        <v>38.25</v>
      </c>
      <c r="CU77">
        <v>38.562</v>
      </c>
      <c r="CV77">
        <v>1955.086428571429</v>
      </c>
      <c r="CW77">
        <v>39.9</v>
      </c>
      <c r="CX77">
        <v>0</v>
      </c>
      <c r="CY77">
        <v>1664293625.9</v>
      </c>
      <c r="CZ77">
        <v>0</v>
      </c>
      <c r="DA77">
        <v>0</v>
      </c>
      <c r="DB77" t="s">
        <v>356</v>
      </c>
      <c r="DC77">
        <v>1663859321.1</v>
      </c>
      <c r="DD77">
        <v>1663859315.6</v>
      </c>
      <c r="DE77">
        <v>0</v>
      </c>
      <c r="DF77">
        <v>0.196</v>
      </c>
      <c r="DG77">
        <v>-0.001</v>
      </c>
      <c r="DH77">
        <v>-5.941</v>
      </c>
      <c r="DI77">
        <v>-0.174</v>
      </c>
      <c r="DJ77">
        <v>1500</v>
      </c>
      <c r="DK77">
        <v>17</v>
      </c>
      <c r="DL77">
        <v>0.13</v>
      </c>
      <c r="DM77">
        <v>0.04</v>
      </c>
      <c r="DN77">
        <v>-72.81624249999999</v>
      </c>
      <c r="DO77">
        <v>-2.894239024390108</v>
      </c>
      <c r="DP77">
        <v>0.2842203598332647</v>
      </c>
      <c r="DQ77">
        <v>0</v>
      </c>
      <c r="DR77">
        <v>4.06049</v>
      </c>
      <c r="DS77">
        <v>-1.151915347091937</v>
      </c>
      <c r="DT77">
        <v>0.111207576180762</v>
      </c>
      <c r="DU77">
        <v>0</v>
      </c>
      <c r="DV77">
        <v>0</v>
      </c>
      <c r="DW77">
        <v>2</v>
      </c>
      <c r="DX77" t="s">
        <v>357</v>
      </c>
      <c r="DY77">
        <v>2.98484</v>
      </c>
      <c r="DZ77">
        <v>2.7158</v>
      </c>
      <c r="EA77">
        <v>0.166816</v>
      </c>
      <c r="EB77">
        <v>0.172928</v>
      </c>
      <c r="EC77">
        <v>0.0894118</v>
      </c>
      <c r="ED77">
        <v>0.0737236</v>
      </c>
      <c r="EE77">
        <v>26486.3</v>
      </c>
      <c r="EF77">
        <v>26399.7</v>
      </c>
      <c r="EG77">
        <v>29536.1</v>
      </c>
      <c r="EH77">
        <v>29513</v>
      </c>
      <c r="EI77">
        <v>35659.5</v>
      </c>
      <c r="EJ77">
        <v>36347.7</v>
      </c>
      <c r="EK77">
        <v>41633.5</v>
      </c>
      <c r="EL77">
        <v>42049.7</v>
      </c>
      <c r="EM77">
        <v>1.92455</v>
      </c>
      <c r="EN77">
        <v>1.9141</v>
      </c>
      <c r="EO77">
        <v>0.097014</v>
      </c>
      <c r="EP77">
        <v>0</v>
      </c>
      <c r="EQ77">
        <v>23.4283</v>
      </c>
      <c r="ER77">
        <v>999.9</v>
      </c>
      <c r="ES77">
        <v>34.4</v>
      </c>
      <c r="ET77">
        <v>31</v>
      </c>
      <c r="EU77">
        <v>17.0176</v>
      </c>
      <c r="EV77">
        <v>63.0351</v>
      </c>
      <c r="EW77">
        <v>33.4175</v>
      </c>
      <c r="EX77">
        <v>1</v>
      </c>
      <c r="EY77">
        <v>-0.165452</v>
      </c>
      <c r="EZ77">
        <v>1.37902</v>
      </c>
      <c r="FA77">
        <v>20.3307</v>
      </c>
      <c r="FB77">
        <v>5.21879</v>
      </c>
      <c r="FC77">
        <v>12.0099</v>
      </c>
      <c r="FD77">
        <v>4.99015</v>
      </c>
      <c r="FE77">
        <v>3.28858</v>
      </c>
      <c r="FF77">
        <v>9999</v>
      </c>
      <c r="FG77">
        <v>9999</v>
      </c>
      <c r="FH77">
        <v>9999</v>
      </c>
      <c r="FI77">
        <v>258.1</v>
      </c>
      <c r="FJ77">
        <v>1.86738</v>
      </c>
      <c r="FK77">
        <v>1.86647</v>
      </c>
      <c r="FL77">
        <v>1.86584</v>
      </c>
      <c r="FM77">
        <v>1.86584</v>
      </c>
      <c r="FN77">
        <v>1.86768</v>
      </c>
      <c r="FO77">
        <v>1.87012</v>
      </c>
      <c r="FP77">
        <v>1.86874</v>
      </c>
      <c r="FQ77">
        <v>1.87027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-4.582</v>
      </c>
      <c r="GF77">
        <v>-0.1681</v>
      </c>
      <c r="GG77">
        <v>-2.0192013485273</v>
      </c>
      <c r="GH77">
        <v>-0.003354295288503095</v>
      </c>
      <c r="GI77">
        <v>8.998442100416266E-07</v>
      </c>
      <c r="GJ77">
        <v>-2.632750781261316E-10</v>
      </c>
      <c r="GK77">
        <v>-0.1771344180573433</v>
      </c>
      <c r="GL77">
        <v>-0.01811282044437078</v>
      </c>
      <c r="GM77">
        <v>0.001479480632228601</v>
      </c>
      <c r="GN77">
        <v>-2.527498020886067E-05</v>
      </c>
      <c r="GO77">
        <v>3</v>
      </c>
      <c r="GP77">
        <v>2311</v>
      </c>
      <c r="GQ77">
        <v>1</v>
      </c>
      <c r="GR77">
        <v>23</v>
      </c>
      <c r="GS77">
        <v>7238.4</v>
      </c>
      <c r="GT77">
        <v>7238.4</v>
      </c>
      <c r="GU77">
        <v>2.11426</v>
      </c>
      <c r="GV77">
        <v>2.19482</v>
      </c>
      <c r="GW77">
        <v>1.39648</v>
      </c>
      <c r="GX77">
        <v>2.34253</v>
      </c>
      <c r="GY77">
        <v>1.49536</v>
      </c>
      <c r="GZ77">
        <v>2.44995</v>
      </c>
      <c r="HA77">
        <v>35.1747</v>
      </c>
      <c r="HB77">
        <v>24.14</v>
      </c>
      <c r="HC77">
        <v>18</v>
      </c>
      <c r="HD77">
        <v>488.018</v>
      </c>
      <c r="HE77">
        <v>437.902</v>
      </c>
      <c r="HF77">
        <v>21.9328</v>
      </c>
      <c r="HG77">
        <v>25.3469</v>
      </c>
      <c r="HH77">
        <v>30.0002</v>
      </c>
      <c r="HI77">
        <v>25.3511</v>
      </c>
      <c r="HJ77">
        <v>25.297</v>
      </c>
      <c r="HK77">
        <v>42.3925</v>
      </c>
      <c r="HL77">
        <v>11.5178</v>
      </c>
      <c r="HM77">
        <v>8.3355</v>
      </c>
      <c r="HN77">
        <v>21.9276</v>
      </c>
      <c r="HO77">
        <v>1022.11</v>
      </c>
      <c r="HP77">
        <v>14.515</v>
      </c>
      <c r="HQ77">
        <v>101.046</v>
      </c>
      <c r="HR77">
        <v>100.996</v>
      </c>
    </row>
    <row r="78" spans="1:226">
      <c r="A78">
        <v>62</v>
      </c>
      <c r="B78">
        <v>1664293627.1</v>
      </c>
      <c r="C78">
        <v>396.5999999046326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1664293619.6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1024.50216152381</v>
      </c>
      <c r="AK78">
        <v>962.2108000000002</v>
      </c>
      <c r="AL78">
        <v>3.430132380952392</v>
      </c>
      <c r="AM78">
        <v>64.56</v>
      </c>
      <c r="AN78">
        <f>(AP78 - AO78 + BO78*1E3/(8.314*(BQ78+273.15)) * AR78/BN78 * AQ78) * BN78/(100*BB78) * 1000/(1000 - AP78)</f>
        <v>0</v>
      </c>
      <c r="AO78">
        <v>14.26012625498817</v>
      </c>
      <c r="AP78">
        <v>18.14498150375939</v>
      </c>
      <c r="AQ78">
        <v>1.585624432903882E-05</v>
      </c>
      <c r="AR78">
        <v>112.0369083494045</v>
      </c>
      <c r="AS78">
        <v>36</v>
      </c>
      <c r="AT78">
        <v>7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1664293619.6</v>
      </c>
      <c r="BH78">
        <v>921.3202592592592</v>
      </c>
      <c r="BI78">
        <v>994.4987037037037</v>
      </c>
      <c r="BJ78">
        <v>18.12284814814815</v>
      </c>
      <c r="BK78">
        <v>14.22381481481482</v>
      </c>
      <c r="BL78">
        <v>925.8827777777777</v>
      </c>
      <c r="BM78">
        <v>18.29098888888889</v>
      </c>
      <c r="BN78">
        <v>500.0685185185184</v>
      </c>
      <c r="BO78">
        <v>91.18861851851851</v>
      </c>
      <c r="BP78">
        <v>0.09999215185185185</v>
      </c>
      <c r="BQ78">
        <v>25.23148518518519</v>
      </c>
      <c r="BR78">
        <v>25.02002592592592</v>
      </c>
      <c r="BS78">
        <v>999.9000000000001</v>
      </c>
      <c r="BT78">
        <v>0</v>
      </c>
      <c r="BU78">
        <v>0</v>
      </c>
      <c r="BV78">
        <v>10002.71407407407</v>
      </c>
      <c r="BW78">
        <v>0</v>
      </c>
      <c r="BX78">
        <v>6.732621851851852</v>
      </c>
      <c r="BY78">
        <v>-73.17904074074075</v>
      </c>
      <c r="BZ78">
        <v>938.3254814814815</v>
      </c>
      <c r="CA78">
        <v>1008.850740740741</v>
      </c>
      <c r="CB78">
        <v>3.899047037037037</v>
      </c>
      <c r="CC78">
        <v>994.4987037037037</v>
      </c>
      <c r="CD78">
        <v>14.22381481481482</v>
      </c>
      <c r="CE78">
        <v>1.652598148148148</v>
      </c>
      <c r="CF78">
        <v>1.297049629629629</v>
      </c>
      <c r="CG78">
        <v>14.45821111111111</v>
      </c>
      <c r="CH78">
        <v>10.76438888888889</v>
      </c>
      <c r="CI78">
        <v>2000.014074074074</v>
      </c>
      <c r="CJ78">
        <v>0.9799988888888889</v>
      </c>
      <c r="CK78">
        <v>0.0200015111111111</v>
      </c>
      <c r="CL78">
        <v>0</v>
      </c>
      <c r="CM78">
        <v>853.508074074074</v>
      </c>
      <c r="CN78">
        <v>5.00097</v>
      </c>
      <c r="CO78">
        <v>16993.8037037037</v>
      </c>
      <c r="CP78">
        <v>16707.68888888889</v>
      </c>
      <c r="CQ78">
        <v>38.04133333333333</v>
      </c>
      <c r="CR78">
        <v>38.57833333333333</v>
      </c>
      <c r="CS78">
        <v>38.02755555555556</v>
      </c>
      <c r="CT78">
        <v>38.24766666666666</v>
      </c>
      <c r="CU78">
        <v>38.5574074074074</v>
      </c>
      <c r="CV78">
        <v>1955.114074074074</v>
      </c>
      <c r="CW78">
        <v>39.9</v>
      </c>
      <c r="CX78">
        <v>0</v>
      </c>
      <c r="CY78">
        <v>1664293631.3</v>
      </c>
      <c r="CZ78">
        <v>0</v>
      </c>
      <c r="DA78">
        <v>0</v>
      </c>
      <c r="DB78" t="s">
        <v>356</v>
      </c>
      <c r="DC78">
        <v>1663859321.1</v>
      </c>
      <c r="DD78">
        <v>1663859315.6</v>
      </c>
      <c r="DE78">
        <v>0</v>
      </c>
      <c r="DF78">
        <v>0.196</v>
      </c>
      <c r="DG78">
        <v>-0.001</v>
      </c>
      <c r="DH78">
        <v>-5.941</v>
      </c>
      <c r="DI78">
        <v>-0.174</v>
      </c>
      <c r="DJ78">
        <v>1500</v>
      </c>
      <c r="DK78">
        <v>17</v>
      </c>
      <c r="DL78">
        <v>0.13</v>
      </c>
      <c r="DM78">
        <v>0.04</v>
      </c>
      <c r="DN78">
        <v>-73.04392249999999</v>
      </c>
      <c r="DO78">
        <v>-2.558076923076921</v>
      </c>
      <c r="DP78">
        <v>0.2507999356932744</v>
      </c>
      <c r="DQ78">
        <v>0</v>
      </c>
      <c r="DR78">
        <v>3.95973275</v>
      </c>
      <c r="DS78">
        <v>-1.178884390243902</v>
      </c>
      <c r="DT78">
        <v>0.1137711682718319</v>
      </c>
      <c r="DU78">
        <v>0</v>
      </c>
      <c r="DV78">
        <v>0</v>
      </c>
      <c r="DW78">
        <v>2</v>
      </c>
      <c r="DX78" t="s">
        <v>357</v>
      </c>
      <c r="DY78">
        <v>2.98478</v>
      </c>
      <c r="DZ78">
        <v>2.71574</v>
      </c>
      <c r="EA78">
        <v>0.168758</v>
      </c>
      <c r="EB78">
        <v>0.174786</v>
      </c>
      <c r="EC78">
        <v>0.08948979999999999</v>
      </c>
      <c r="ED78">
        <v>0.0740229</v>
      </c>
      <c r="EE78">
        <v>26424.9</v>
      </c>
      <c r="EF78">
        <v>26340.3</v>
      </c>
      <c r="EG78">
        <v>29536.4</v>
      </c>
      <c r="EH78">
        <v>29512.8</v>
      </c>
      <c r="EI78">
        <v>35656.7</v>
      </c>
      <c r="EJ78">
        <v>36335.7</v>
      </c>
      <c r="EK78">
        <v>41633.7</v>
      </c>
      <c r="EL78">
        <v>42049.5</v>
      </c>
      <c r="EM78">
        <v>1.9244</v>
      </c>
      <c r="EN78">
        <v>1.9146</v>
      </c>
      <c r="EO78">
        <v>0.09715559999999999</v>
      </c>
      <c r="EP78">
        <v>0</v>
      </c>
      <c r="EQ78">
        <v>23.4201</v>
      </c>
      <c r="ER78">
        <v>999.9</v>
      </c>
      <c r="ES78">
        <v>34.4</v>
      </c>
      <c r="ET78">
        <v>31</v>
      </c>
      <c r="EU78">
        <v>17.0174</v>
      </c>
      <c r="EV78">
        <v>62.9551</v>
      </c>
      <c r="EW78">
        <v>33.8381</v>
      </c>
      <c r="EX78">
        <v>1</v>
      </c>
      <c r="EY78">
        <v>-0.165602</v>
      </c>
      <c r="EZ78">
        <v>1.3822</v>
      </c>
      <c r="FA78">
        <v>20.3308</v>
      </c>
      <c r="FB78">
        <v>5.21864</v>
      </c>
      <c r="FC78">
        <v>12.0099</v>
      </c>
      <c r="FD78">
        <v>4.99015</v>
      </c>
      <c r="FE78">
        <v>3.2885</v>
      </c>
      <c r="FF78">
        <v>9999</v>
      </c>
      <c r="FG78">
        <v>9999</v>
      </c>
      <c r="FH78">
        <v>9999</v>
      </c>
      <c r="FI78">
        <v>258.1</v>
      </c>
      <c r="FJ78">
        <v>1.86737</v>
      </c>
      <c r="FK78">
        <v>1.86647</v>
      </c>
      <c r="FL78">
        <v>1.86585</v>
      </c>
      <c r="FM78">
        <v>1.86584</v>
      </c>
      <c r="FN78">
        <v>1.86768</v>
      </c>
      <c r="FO78">
        <v>1.87012</v>
      </c>
      <c r="FP78">
        <v>1.86874</v>
      </c>
      <c r="FQ78">
        <v>1.87027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-4.622</v>
      </c>
      <c r="GF78">
        <v>-0.1679</v>
      </c>
      <c r="GG78">
        <v>-2.0192013485273</v>
      </c>
      <c r="GH78">
        <v>-0.003354295288503095</v>
      </c>
      <c r="GI78">
        <v>8.998442100416266E-07</v>
      </c>
      <c r="GJ78">
        <v>-2.632750781261316E-10</v>
      </c>
      <c r="GK78">
        <v>-0.1771344180573433</v>
      </c>
      <c r="GL78">
        <v>-0.01811282044437078</v>
      </c>
      <c r="GM78">
        <v>0.001479480632228601</v>
      </c>
      <c r="GN78">
        <v>-2.527498020886067E-05</v>
      </c>
      <c r="GO78">
        <v>3</v>
      </c>
      <c r="GP78">
        <v>2311</v>
      </c>
      <c r="GQ78">
        <v>1</v>
      </c>
      <c r="GR78">
        <v>23</v>
      </c>
      <c r="GS78">
        <v>7238.4</v>
      </c>
      <c r="GT78">
        <v>7238.5</v>
      </c>
      <c r="GU78">
        <v>2.13989</v>
      </c>
      <c r="GV78">
        <v>2.19238</v>
      </c>
      <c r="GW78">
        <v>1.39648</v>
      </c>
      <c r="GX78">
        <v>2.34253</v>
      </c>
      <c r="GY78">
        <v>1.49536</v>
      </c>
      <c r="GZ78">
        <v>2.46704</v>
      </c>
      <c r="HA78">
        <v>35.1747</v>
      </c>
      <c r="HB78">
        <v>24.1488</v>
      </c>
      <c r="HC78">
        <v>18</v>
      </c>
      <c r="HD78">
        <v>487.925</v>
      </c>
      <c r="HE78">
        <v>438.202</v>
      </c>
      <c r="HF78">
        <v>21.9132</v>
      </c>
      <c r="HG78">
        <v>25.3477</v>
      </c>
      <c r="HH78">
        <v>30.0001</v>
      </c>
      <c r="HI78">
        <v>25.3511</v>
      </c>
      <c r="HJ78">
        <v>25.297</v>
      </c>
      <c r="HK78">
        <v>42.9853</v>
      </c>
      <c r="HL78">
        <v>10.5071</v>
      </c>
      <c r="HM78">
        <v>8.70745</v>
      </c>
      <c r="HN78">
        <v>21.9065</v>
      </c>
      <c r="HO78">
        <v>1042.19</v>
      </c>
      <c r="HP78">
        <v>14.6021</v>
      </c>
      <c r="HQ78">
        <v>101.047</v>
      </c>
      <c r="HR78">
        <v>100.995</v>
      </c>
    </row>
    <row r="79" spans="1:226">
      <c r="A79">
        <v>63</v>
      </c>
      <c r="B79">
        <v>1664293632.1</v>
      </c>
      <c r="C79">
        <v>401.5999999046326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1664293624.314285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1041.377038285714</v>
      </c>
      <c r="AK79">
        <v>979.1283575757575</v>
      </c>
      <c r="AL79">
        <v>3.374718787878751</v>
      </c>
      <c r="AM79">
        <v>64.56</v>
      </c>
      <c r="AN79">
        <f>(AP79 - AO79 + BO79*1E3/(8.314*(BQ79+273.15)) * AR79/BN79 * AQ79) * BN79/(100*BB79) * 1000/(1000 - AP79)</f>
        <v>0</v>
      </c>
      <c r="AO79">
        <v>14.3640342709325</v>
      </c>
      <c r="AP79">
        <v>18.13180812030074</v>
      </c>
      <c r="AQ79">
        <v>0.008387931576420649</v>
      </c>
      <c r="AR79">
        <v>112.0369083494045</v>
      </c>
      <c r="AS79">
        <v>36</v>
      </c>
      <c r="AT79">
        <v>7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1664293624.314285</v>
      </c>
      <c r="BH79">
        <v>937.0513928571428</v>
      </c>
      <c r="BI79">
        <v>1010.329785714286</v>
      </c>
      <c r="BJ79">
        <v>18.13139642857143</v>
      </c>
      <c r="BK79">
        <v>14.29763928571429</v>
      </c>
      <c r="BL79">
        <v>941.6511071428571</v>
      </c>
      <c r="BM79">
        <v>18.29943928571429</v>
      </c>
      <c r="BN79">
        <v>500.0673214285715</v>
      </c>
      <c r="BO79">
        <v>91.19077857142857</v>
      </c>
      <c r="BP79">
        <v>0.09996476071428573</v>
      </c>
      <c r="BQ79">
        <v>25.22009285714286</v>
      </c>
      <c r="BR79">
        <v>25.01931071428571</v>
      </c>
      <c r="BS79">
        <v>999.9000000000002</v>
      </c>
      <c r="BT79">
        <v>0</v>
      </c>
      <c r="BU79">
        <v>0</v>
      </c>
      <c r="BV79">
        <v>10006.74357142857</v>
      </c>
      <c r="BW79">
        <v>0</v>
      </c>
      <c r="BX79">
        <v>6.750124285714286</v>
      </c>
      <c r="BY79">
        <v>-73.27891785714287</v>
      </c>
      <c r="BZ79">
        <v>954.3552857142857</v>
      </c>
      <c r="CA79">
        <v>1024.986178571429</v>
      </c>
      <c r="CB79">
        <v>3.833762142857143</v>
      </c>
      <c r="CC79">
        <v>1010.329785714286</v>
      </c>
      <c r="CD79">
        <v>14.29763928571429</v>
      </c>
      <c r="CE79">
        <v>1.653416428571429</v>
      </c>
      <c r="CF79">
        <v>1.3038125</v>
      </c>
      <c r="CG79">
        <v>14.46586428571429</v>
      </c>
      <c r="CH79">
        <v>10.84271785714286</v>
      </c>
      <c r="CI79">
        <v>1999.985</v>
      </c>
      <c r="CJ79">
        <v>0.9799986785714285</v>
      </c>
      <c r="CK79">
        <v>0.02000172142857142</v>
      </c>
      <c r="CL79">
        <v>0</v>
      </c>
      <c r="CM79">
        <v>852.6511785714287</v>
      </c>
      <c r="CN79">
        <v>5.00097</v>
      </c>
      <c r="CO79">
        <v>16975.30714285714</v>
      </c>
      <c r="CP79">
        <v>16707.44285714285</v>
      </c>
      <c r="CQ79">
        <v>38.02214285714285</v>
      </c>
      <c r="CR79">
        <v>38.5665</v>
      </c>
      <c r="CS79">
        <v>38.01107142857143</v>
      </c>
      <c r="CT79">
        <v>38.241</v>
      </c>
      <c r="CU79">
        <v>38.55757142857142</v>
      </c>
      <c r="CV79">
        <v>1955.085</v>
      </c>
      <c r="CW79">
        <v>39.9</v>
      </c>
      <c r="CX79">
        <v>0</v>
      </c>
      <c r="CY79">
        <v>1664293636.1</v>
      </c>
      <c r="CZ79">
        <v>0</v>
      </c>
      <c r="DA79">
        <v>0</v>
      </c>
      <c r="DB79" t="s">
        <v>356</v>
      </c>
      <c r="DC79">
        <v>1663859321.1</v>
      </c>
      <c r="DD79">
        <v>1663859315.6</v>
      </c>
      <c r="DE79">
        <v>0</v>
      </c>
      <c r="DF79">
        <v>0.196</v>
      </c>
      <c r="DG79">
        <v>-0.001</v>
      </c>
      <c r="DH79">
        <v>-5.941</v>
      </c>
      <c r="DI79">
        <v>-0.174</v>
      </c>
      <c r="DJ79">
        <v>1500</v>
      </c>
      <c r="DK79">
        <v>17</v>
      </c>
      <c r="DL79">
        <v>0.13</v>
      </c>
      <c r="DM79">
        <v>0.04</v>
      </c>
      <c r="DN79">
        <v>-73.19978048780487</v>
      </c>
      <c r="DO79">
        <v>-1.441722648083722</v>
      </c>
      <c r="DP79">
        <v>0.1634978022072205</v>
      </c>
      <c r="DQ79">
        <v>0</v>
      </c>
      <c r="DR79">
        <v>3.880870731707317</v>
      </c>
      <c r="DS79">
        <v>-0.9190891986062651</v>
      </c>
      <c r="DT79">
        <v>0.09554758590689419</v>
      </c>
      <c r="DU79">
        <v>0</v>
      </c>
      <c r="DV79">
        <v>0</v>
      </c>
      <c r="DW79">
        <v>2</v>
      </c>
      <c r="DX79" t="s">
        <v>357</v>
      </c>
      <c r="DY79">
        <v>2.9845</v>
      </c>
      <c r="DZ79">
        <v>2.71559</v>
      </c>
      <c r="EA79">
        <v>0.170674</v>
      </c>
      <c r="EB79">
        <v>0.176622</v>
      </c>
      <c r="EC79">
        <v>0.08942940000000001</v>
      </c>
      <c r="ED79">
        <v>0.0741454</v>
      </c>
      <c r="EE79">
        <v>26363.6</v>
      </c>
      <c r="EF79">
        <v>26281.7</v>
      </c>
      <c r="EG79">
        <v>29535.9</v>
      </c>
      <c r="EH79">
        <v>29512.8</v>
      </c>
      <c r="EI79">
        <v>35658.7</v>
      </c>
      <c r="EJ79">
        <v>36331</v>
      </c>
      <c r="EK79">
        <v>41633.2</v>
      </c>
      <c r="EL79">
        <v>42049.7</v>
      </c>
      <c r="EM79">
        <v>1.92428</v>
      </c>
      <c r="EN79">
        <v>1.91478</v>
      </c>
      <c r="EO79">
        <v>0.09758029999999999</v>
      </c>
      <c r="EP79">
        <v>0</v>
      </c>
      <c r="EQ79">
        <v>23.4123</v>
      </c>
      <c r="ER79">
        <v>999.9</v>
      </c>
      <c r="ES79">
        <v>34.3</v>
      </c>
      <c r="ET79">
        <v>31</v>
      </c>
      <c r="EU79">
        <v>16.9683</v>
      </c>
      <c r="EV79">
        <v>62.9051</v>
      </c>
      <c r="EW79">
        <v>33.9103</v>
      </c>
      <c r="EX79">
        <v>1</v>
      </c>
      <c r="EY79">
        <v>-0.165452</v>
      </c>
      <c r="EZ79">
        <v>1.38588</v>
      </c>
      <c r="FA79">
        <v>20.3306</v>
      </c>
      <c r="FB79">
        <v>5.21864</v>
      </c>
      <c r="FC79">
        <v>12.0099</v>
      </c>
      <c r="FD79">
        <v>4.99015</v>
      </c>
      <c r="FE79">
        <v>3.2885</v>
      </c>
      <c r="FF79">
        <v>9999</v>
      </c>
      <c r="FG79">
        <v>9999</v>
      </c>
      <c r="FH79">
        <v>9999</v>
      </c>
      <c r="FI79">
        <v>258.1</v>
      </c>
      <c r="FJ79">
        <v>1.86737</v>
      </c>
      <c r="FK79">
        <v>1.86647</v>
      </c>
      <c r="FL79">
        <v>1.86585</v>
      </c>
      <c r="FM79">
        <v>1.86584</v>
      </c>
      <c r="FN79">
        <v>1.86768</v>
      </c>
      <c r="FO79">
        <v>1.87013</v>
      </c>
      <c r="FP79">
        <v>1.86874</v>
      </c>
      <c r="FQ79">
        <v>1.87027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-4.661</v>
      </c>
      <c r="GF79">
        <v>-0.1681</v>
      </c>
      <c r="GG79">
        <v>-2.0192013485273</v>
      </c>
      <c r="GH79">
        <v>-0.003354295288503095</v>
      </c>
      <c r="GI79">
        <v>8.998442100416266E-07</v>
      </c>
      <c r="GJ79">
        <v>-2.632750781261316E-10</v>
      </c>
      <c r="GK79">
        <v>-0.1771344180573433</v>
      </c>
      <c r="GL79">
        <v>-0.01811282044437078</v>
      </c>
      <c r="GM79">
        <v>0.001479480632228601</v>
      </c>
      <c r="GN79">
        <v>-2.527498020886067E-05</v>
      </c>
      <c r="GO79">
        <v>3</v>
      </c>
      <c r="GP79">
        <v>2311</v>
      </c>
      <c r="GQ79">
        <v>1</v>
      </c>
      <c r="GR79">
        <v>23</v>
      </c>
      <c r="GS79">
        <v>7238.5</v>
      </c>
      <c r="GT79">
        <v>7238.6</v>
      </c>
      <c r="GU79">
        <v>2.17041</v>
      </c>
      <c r="GV79">
        <v>2.19727</v>
      </c>
      <c r="GW79">
        <v>1.39648</v>
      </c>
      <c r="GX79">
        <v>2.34375</v>
      </c>
      <c r="GY79">
        <v>1.49536</v>
      </c>
      <c r="GZ79">
        <v>2.3645</v>
      </c>
      <c r="HA79">
        <v>35.1747</v>
      </c>
      <c r="HB79">
        <v>24.14</v>
      </c>
      <c r="HC79">
        <v>18</v>
      </c>
      <c r="HD79">
        <v>487.849</v>
      </c>
      <c r="HE79">
        <v>438.307</v>
      </c>
      <c r="HF79">
        <v>21.8953</v>
      </c>
      <c r="HG79">
        <v>25.3491</v>
      </c>
      <c r="HH79">
        <v>30</v>
      </c>
      <c r="HI79">
        <v>25.3511</v>
      </c>
      <c r="HJ79">
        <v>25.297</v>
      </c>
      <c r="HK79">
        <v>43.5176</v>
      </c>
      <c r="HL79">
        <v>9.14977</v>
      </c>
      <c r="HM79">
        <v>9.100619999999999</v>
      </c>
      <c r="HN79">
        <v>21.8892</v>
      </c>
      <c r="HO79">
        <v>1055.56</v>
      </c>
      <c r="HP79">
        <v>14.7261</v>
      </c>
      <c r="HQ79">
        <v>101.045</v>
      </c>
      <c r="HR79">
        <v>100.996</v>
      </c>
    </row>
    <row r="80" spans="1:226">
      <c r="A80">
        <v>64</v>
      </c>
      <c r="B80">
        <v>1664293637.1</v>
      </c>
      <c r="C80">
        <v>406.5999999046326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1664293629.6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1058.683698619047</v>
      </c>
      <c r="AK80">
        <v>996.2714848484846</v>
      </c>
      <c r="AL80">
        <v>3.43322623376608</v>
      </c>
      <c r="AM80">
        <v>64.56</v>
      </c>
      <c r="AN80">
        <f>(AP80 - AO80 + BO80*1E3/(8.314*(BQ80+273.15)) * AR80/BN80 * AQ80) * BN80/(100*BB80) * 1000/(1000 - AP80)</f>
        <v>0</v>
      </c>
      <c r="AO80">
        <v>14.3693625062847</v>
      </c>
      <c r="AP80">
        <v>18.1242812030075</v>
      </c>
      <c r="AQ80">
        <v>-0.0065089114199579</v>
      </c>
      <c r="AR80">
        <v>112.0369083494045</v>
      </c>
      <c r="AS80">
        <v>36</v>
      </c>
      <c r="AT80">
        <v>7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1664293629.6</v>
      </c>
      <c r="BH80">
        <v>954.7486296296295</v>
      </c>
      <c r="BI80">
        <v>1028.127407407407</v>
      </c>
      <c r="BJ80">
        <v>18.13361111111111</v>
      </c>
      <c r="BK80">
        <v>14.38382592592592</v>
      </c>
      <c r="BL80">
        <v>959.3901851851853</v>
      </c>
      <c r="BM80">
        <v>18.30163333333333</v>
      </c>
      <c r="BN80">
        <v>500.0714074074073</v>
      </c>
      <c r="BO80">
        <v>91.19095555555558</v>
      </c>
      <c r="BP80">
        <v>0.09998805555555557</v>
      </c>
      <c r="BQ80">
        <v>25.20780740740741</v>
      </c>
      <c r="BR80">
        <v>25.01572962962963</v>
      </c>
      <c r="BS80">
        <v>999.9000000000001</v>
      </c>
      <c r="BT80">
        <v>0</v>
      </c>
      <c r="BU80">
        <v>0</v>
      </c>
      <c r="BV80">
        <v>10001.18037037037</v>
      </c>
      <c r="BW80">
        <v>0</v>
      </c>
      <c r="BX80">
        <v>6.768585925925926</v>
      </c>
      <c r="BY80">
        <v>-73.37947037037037</v>
      </c>
      <c r="BZ80">
        <v>972.3813333333334</v>
      </c>
      <c r="CA80">
        <v>1043.133703703704</v>
      </c>
      <c r="CB80">
        <v>3.749792222222223</v>
      </c>
      <c r="CC80">
        <v>1028.127407407407</v>
      </c>
      <c r="CD80">
        <v>14.38382592592592</v>
      </c>
      <c r="CE80">
        <v>1.653621481481482</v>
      </c>
      <c r="CF80">
        <v>1.311674814814815</v>
      </c>
      <c r="CG80">
        <v>14.46778148148148</v>
      </c>
      <c r="CH80">
        <v>10.93318148148148</v>
      </c>
      <c r="CI80">
        <v>1999.987407407408</v>
      </c>
      <c r="CJ80">
        <v>0.9799987777777778</v>
      </c>
      <c r="CK80">
        <v>0.02000162222222222</v>
      </c>
      <c r="CL80">
        <v>0</v>
      </c>
      <c r="CM80">
        <v>851.5950370370369</v>
      </c>
      <c r="CN80">
        <v>5.00097</v>
      </c>
      <c r="CO80">
        <v>16954.67777777778</v>
      </c>
      <c r="CP80">
        <v>16707.45555555555</v>
      </c>
      <c r="CQ80">
        <v>38.00459259259259</v>
      </c>
      <c r="CR80">
        <v>38.562</v>
      </c>
      <c r="CS80">
        <v>38</v>
      </c>
      <c r="CT80">
        <v>38.24066666666667</v>
      </c>
      <c r="CU80">
        <v>38.54592592592593</v>
      </c>
      <c r="CV80">
        <v>1955.087407407407</v>
      </c>
      <c r="CW80">
        <v>39.9</v>
      </c>
      <c r="CX80">
        <v>0</v>
      </c>
      <c r="CY80">
        <v>1664293640.9</v>
      </c>
      <c r="CZ80">
        <v>0</v>
      </c>
      <c r="DA80">
        <v>0</v>
      </c>
      <c r="DB80" t="s">
        <v>356</v>
      </c>
      <c r="DC80">
        <v>1663859321.1</v>
      </c>
      <c r="DD80">
        <v>1663859315.6</v>
      </c>
      <c r="DE80">
        <v>0</v>
      </c>
      <c r="DF80">
        <v>0.196</v>
      </c>
      <c r="DG80">
        <v>-0.001</v>
      </c>
      <c r="DH80">
        <v>-5.941</v>
      </c>
      <c r="DI80">
        <v>-0.174</v>
      </c>
      <c r="DJ80">
        <v>1500</v>
      </c>
      <c r="DK80">
        <v>17</v>
      </c>
      <c r="DL80">
        <v>0.13</v>
      </c>
      <c r="DM80">
        <v>0.04</v>
      </c>
      <c r="DN80">
        <v>-73.3177025</v>
      </c>
      <c r="DO80">
        <v>-1.057959849906039</v>
      </c>
      <c r="DP80">
        <v>0.1233356770920312</v>
      </c>
      <c r="DQ80">
        <v>0</v>
      </c>
      <c r="DR80">
        <v>3.8005275</v>
      </c>
      <c r="DS80">
        <v>-0.8565584240150041</v>
      </c>
      <c r="DT80">
        <v>0.08736248862498137</v>
      </c>
      <c r="DU80">
        <v>0</v>
      </c>
      <c r="DV80">
        <v>0</v>
      </c>
      <c r="DW80">
        <v>2</v>
      </c>
      <c r="DX80" t="s">
        <v>357</v>
      </c>
      <c r="DY80">
        <v>2.98461</v>
      </c>
      <c r="DZ80">
        <v>2.71575</v>
      </c>
      <c r="EA80">
        <v>0.172578</v>
      </c>
      <c r="EB80">
        <v>0.178449</v>
      </c>
      <c r="EC80">
        <v>0.08942</v>
      </c>
      <c r="ED80">
        <v>0.0746493</v>
      </c>
      <c r="EE80">
        <v>26302.8</v>
      </c>
      <c r="EF80">
        <v>26223.3</v>
      </c>
      <c r="EG80">
        <v>29535.6</v>
      </c>
      <c r="EH80">
        <v>29512.6</v>
      </c>
      <c r="EI80">
        <v>35658.8</v>
      </c>
      <c r="EJ80">
        <v>36310.8</v>
      </c>
      <c r="EK80">
        <v>41633</v>
      </c>
      <c r="EL80">
        <v>42049.5</v>
      </c>
      <c r="EM80">
        <v>1.92405</v>
      </c>
      <c r="EN80">
        <v>1.91535</v>
      </c>
      <c r="EO80">
        <v>0.0974834</v>
      </c>
      <c r="EP80">
        <v>0</v>
      </c>
      <c r="EQ80">
        <v>23.4064</v>
      </c>
      <c r="ER80">
        <v>999.9</v>
      </c>
      <c r="ES80">
        <v>34.3</v>
      </c>
      <c r="ET80">
        <v>31</v>
      </c>
      <c r="EU80">
        <v>16.97</v>
      </c>
      <c r="EV80">
        <v>63.0051</v>
      </c>
      <c r="EW80">
        <v>33.4575</v>
      </c>
      <c r="EX80">
        <v>1</v>
      </c>
      <c r="EY80">
        <v>-0.165089</v>
      </c>
      <c r="EZ80">
        <v>1.37942</v>
      </c>
      <c r="FA80">
        <v>20.3307</v>
      </c>
      <c r="FB80">
        <v>5.21924</v>
      </c>
      <c r="FC80">
        <v>12.0099</v>
      </c>
      <c r="FD80">
        <v>4.99005</v>
      </c>
      <c r="FE80">
        <v>3.28858</v>
      </c>
      <c r="FF80">
        <v>9999</v>
      </c>
      <c r="FG80">
        <v>9999</v>
      </c>
      <c r="FH80">
        <v>9999</v>
      </c>
      <c r="FI80">
        <v>258.1</v>
      </c>
      <c r="FJ80">
        <v>1.86737</v>
      </c>
      <c r="FK80">
        <v>1.86647</v>
      </c>
      <c r="FL80">
        <v>1.86585</v>
      </c>
      <c r="FM80">
        <v>1.86584</v>
      </c>
      <c r="FN80">
        <v>1.86768</v>
      </c>
      <c r="FO80">
        <v>1.87013</v>
      </c>
      <c r="FP80">
        <v>1.86874</v>
      </c>
      <c r="FQ80">
        <v>1.87027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-4.701</v>
      </c>
      <c r="GF80">
        <v>-0.1681</v>
      </c>
      <c r="GG80">
        <v>-2.0192013485273</v>
      </c>
      <c r="GH80">
        <v>-0.003354295288503095</v>
      </c>
      <c r="GI80">
        <v>8.998442100416266E-07</v>
      </c>
      <c r="GJ80">
        <v>-2.632750781261316E-10</v>
      </c>
      <c r="GK80">
        <v>-0.1771344180573433</v>
      </c>
      <c r="GL80">
        <v>-0.01811282044437078</v>
      </c>
      <c r="GM80">
        <v>0.001479480632228601</v>
      </c>
      <c r="GN80">
        <v>-2.527498020886067E-05</v>
      </c>
      <c r="GO80">
        <v>3</v>
      </c>
      <c r="GP80">
        <v>2311</v>
      </c>
      <c r="GQ80">
        <v>1</v>
      </c>
      <c r="GR80">
        <v>23</v>
      </c>
      <c r="GS80">
        <v>7238.6</v>
      </c>
      <c r="GT80">
        <v>7238.7</v>
      </c>
      <c r="GU80">
        <v>2.19604</v>
      </c>
      <c r="GV80">
        <v>2.19604</v>
      </c>
      <c r="GW80">
        <v>1.39648</v>
      </c>
      <c r="GX80">
        <v>2.34375</v>
      </c>
      <c r="GY80">
        <v>1.49536</v>
      </c>
      <c r="GZ80">
        <v>2.46094</v>
      </c>
      <c r="HA80">
        <v>35.1747</v>
      </c>
      <c r="HB80">
        <v>24.14</v>
      </c>
      <c r="HC80">
        <v>18</v>
      </c>
      <c r="HD80">
        <v>487.72</v>
      </c>
      <c r="HE80">
        <v>438.656</v>
      </c>
      <c r="HF80">
        <v>21.8782</v>
      </c>
      <c r="HG80">
        <v>25.3491</v>
      </c>
      <c r="HH80">
        <v>30.0002</v>
      </c>
      <c r="HI80">
        <v>25.3524</v>
      </c>
      <c r="HJ80">
        <v>25.2977</v>
      </c>
      <c r="HK80">
        <v>44.1056</v>
      </c>
      <c r="HL80">
        <v>7.65774</v>
      </c>
      <c r="HM80">
        <v>9.100619999999999</v>
      </c>
      <c r="HN80">
        <v>21.8739</v>
      </c>
      <c r="HO80">
        <v>1075.62</v>
      </c>
      <c r="HP80">
        <v>14.8284</v>
      </c>
      <c r="HQ80">
        <v>101.044</v>
      </c>
      <c r="HR80">
        <v>100.995</v>
      </c>
    </row>
    <row r="81" spans="1:226">
      <c r="A81">
        <v>65</v>
      </c>
      <c r="B81">
        <v>1664293642.1</v>
      </c>
      <c r="C81">
        <v>411.5999999046326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1664293634.314285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1075.76712004762</v>
      </c>
      <c r="AK81">
        <v>1013.298987878787</v>
      </c>
      <c r="AL81">
        <v>3.39475774891748</v>
      </c>
      <c r="AM81">
        <v>64.56</v>
      </c>
      <c r="AN81">
        <f>(AP81 - AO81 + BO81*1E3/(8.314*(BQ81+273.15)) * AR81/BN81 * AQ81) * BN81/(100*BB81) * 1000/(1000 - AP81)</f>
        <v>0</v>
      </c>
      <c r="AO81">
        <v>14.50704730714708</v>
      </c>
      <c r="AP81">
        <v>18.14717909774436</v>
      </c>
      <c r="AQ81">
        <v>-0.0004908606553379178</v>
      </c>
      <c r="AR81">
        <v>112.0369083494045</v>
      </c>
      <c r="AS81">
        <v>36</v>
      </c>
      <c r="AT81">
        <v>7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1664293634.314285</v>
      </c>
      <c r="BH81">
        <v>970.5399642857144</v>
      </c>
      <c r="BI81">
        <v>1043.923928571429</v>
      </c>
      <c r="BJ81">
        <v>18.13475357142857</v>
      </c>
      <c r="BK81">
        <v>14.46299642857143</v>
      </c>
      <c r="BL81">
        <v>975.2187857142856</v>
      </c>
      <c r="BM81">
        <v>18.30275714285714</v>
      </c>
      <c r="BN81">
        <v>500.0596785714287</v>
      </c>
      <c r="BO81">
        <v>91.19063928571428</v>
      </c>
      <c r="BP81">
        <v>0.09998748214285715</v>
      </c>
      <c r="BQ81">
        <v>25.19738571428571</v>
      </c>
      <c r="BR81">
        <v>25.01139285714286</v>
      </c>
      <c r="BS81">
        <v>999.9000000000002</v>
      </c>
      <c r="BT81">
        <v>0</v>
      </c>
      <c r="BU81">
        <v>0</v>
      </c>
      <c r="BV81">
        <v>9999.644285714287</v>
      </c>
      <c r="BW81">
        <v>0</v>
      </c>
      <c r="BX81">
        <v>6.768644285714286</v>
      </c>
      <c r="BY81">
        <v>-73.38409285714285</v>
      </c>
      <c r="BZ81">
        <v>988.4657500000001</v>
      </c>
      <c r="CA81">
        <v>1059.246071428571</v>
      </c>
      <c r="CB81">
        <v>3.671751428571429</v>
      </c>
      <c r="CC81">
        <v>1043.923928571429</v>
      </c>
      <c r="CD81">
        <v>14.46299642857143</v>
      </c>
      <c r="CE81">
        <v>1.653719642857143</v>
      </c>
      <c r="CF81">
        <v>1.318890357142857</v>
      </c>
      <c r="CG81">
        <v>14.46869642857143</v>
      </c>
      <c r="CH81">
        <v>11.01553571428571</v>
      </c>
      <c r="CI81">
        <v>1999.990357142857</v>
      </c>
      <c r="CJ81">
        <v>0.9799987857142857</v>
      </c>
      <c r="CK81">
        <v>0.02000161428571428</v>
      </c>
      <c r="CL81">
        <v>0</v>
      </c>
      <c r="CM81">
        <v>850.6632857142857</v>
      </c>
      <c r="CN81">
        <v>5.00097</v>
      </c>
      <c r="CO81">
        <v>16936.33214285714</v>
      </c>
      <c r="CP81">
        <v>16707.475</v>
      </c>
      <c r="CQ81">
        <v>38</v>
      </c>
      <c r="CR81">
        <v>38.562</v>
      </c>
      <c r="CS81">
        <v>38</v>
      </c>
      <c r="CT81">
        <v>38.22975</v>
      </c>
      <c r="CU81">
        <v>38.53321428571428</v>
      </c>
      <c r="CV81">
        <v>1955.090357142857</v>
      </c>
      <c r="CW81">
        <v>39.9</v>
      </c>
      <c r="CX81">
        <v>0</v>
      </c>
      <c r="CY81">
        <v>1664293646.3</v>
      </c>
      <c r="CZ81">
        <v>0</v>
      </c>
      <c r="DA81">
        <v>0</v>
      </c>
      <c r="DB81" t="s">
        <v>356</v>
      </c>
      <c r="DC81">
        <v>1663859321.1</v>
      </c>
      <c r="DD81">
        <v>1663859315.6</v>
      </c>
      <c r="DE81">
        <v>0</v>
      </c>
      <c r="DF81">
        <v>0.196</v>
      </c>
      <c r="DG81">
        <v>-0.001</v>
      </c>
      <c r="DH81">
        <v>-5.941</v>
      </c>
      <c r="DI81">
        <v>-0.174</v>
      </c>
      <c r="DJ81">
        <v>1500</v>
      </c>
      <c r="DK81">
        <v>17</v>
      </c>
      <c r="DL81">
        <v>0.13</v>
      </c>
      <c r="DM81">
        <v>0.04</v>
      </c>
      <c r="DN81">
        <v>-73.3791875</v>
      </c>
      <c r="DO81">
        <v>-0.3015726078797311</v>
      </c>
      <c r="DP81">
        <v>0.06459867718266307</v>
      </c>
      <c r="DQ81">
        <v>0</v>
      </c>
      <c r="DR81">
        <v>3.7116755</v>
      </c>
      <c r="DS81">
        <v>-1.013570206378987</v>
      </c>
      <c r="DT81">
        <v>0.1036072042608524</v>
      </c>
      <c r="DU81">
        <v>0</v>
      </c>
      <c r="DV81">
        <v>0</v>
      </c>
      <c r="DW81">
        <v>2</v>
      </c>
      <c r="DX81" t="s">
        <v>357</v>
      </c>
      <c r="DY81">
        <v>2.98483</v>
      </c>
      <c r="DZ81">
        <v>2.7156</v>
      </c>
      <c r="EA81">
        <v>0.17446</v>
      </c>
      <c r="EB81">
        <v>0.180238</v>
      </c>
      <c r="EC81">
        <v>0.0894981</v>
      </c>
      <c r="ED81">
        <v>0.0750803</v>
      </c>
      <c r="EE81">
        <v>26243.1</v>
      </c>
      <c r="EF81">
        <v>26166.1</v>
      </c>
      <c r="EG81">
        <v>29535.7</v>
      </c>
      <c r="EH81">
        <v>29512.4</v>
      </c>
      <c r="EI81">
        <v>35655.9</v>
      </c>
      <c r="EJ81">
        <v>36293.5</v>
      </c>
      <c r="EK81">
        <v>41633.1</v>
      </c>
      <c r="EL81">
        <v>42049.2</v>
      </c>
      <c r="EM81">
        <v>1.92418</v>
      </c>
      <c r="EN81">
        <v>1.91567</v>
      </c>
      <c r="EO81">
        <v>0.09739399999999999</v>
      </c>
      <c r="EP81">
        <v>0</v>
      </c>
      <c r="EQ81">
        <v>23.3999</v>
      </c>
      <c r="ER81">
        <v>999.9</v>
      </c>
      <c r="ES81">
        <v>34.2</v>
      </c>
      <c r="ET81">
        <v>31</v>
      </c>
      <c r="EU81">
        <v>16.9208</v>
      </c>
      <c r="EV81">
        <v>62.9851</v>
      </c>
      <c r="EW81">
        <v>33.6098</v>
      </c>
      <c r="EX81">
        <v>1</v>
      </c>
      <c r="EY81">
        <v>-0.165516</v>
      </c>
      <c r="EZ81">
        <v>1.35487</v>
      </c>
      <c r="FA81">
        <v>20.3309</v>
      </c>
      <c r="FB81">
        <v>5.21849</v>
      </c>
      <c r="FC81">
        <v>12.0099</v>
      </c>
      <c r="FD81">
        <v>4.9897</v>
      </c>
      <c r="FE81">
        <v>3.28845</v>
      </c>
      <c r="FF81">
        <v>9999</v>
      </c>
      <c r="FG81">
        <v>9999</v>
      </c>
      <c r="FH81">
        <v>9999</v>
      </c>
      <c r="FI81">
        <v>258.1</v>
      </c>
      <c r="FJ81">
        <v>1.86737</v>
      </c>
      <c r="FK81">
        <v>1.86649</v>
      </c>
      <c r="FL81">
        <v>1.86585</v>
      </c>
      <c r="FM81">
        <v>1.86584</v>
      </c>
      <c r="FN81">
        <v>1.86768</v>
      </c>
      <c r="FO81">
        <v>1.87013</v>
      </c>
      <c r="FP81">
        <v>1.86874</v>
      </c>
      <c r="FQ81">
        <v>1.87027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-4.741</v>
      </c>
      <c r="GF81">
        <v>-0.1678</v>
      </c>
      <c r="GG81">
        <v>-2.0192013485273</v>
      </c>
      <c r="GH81">
        <v>-0.003354295288503095</v>
      </c>
      <c r="GI81">
        <v>8.998442100416266E-07</v>
      </c>
      <c r="GJ81">
        <v>-2.632750781261316E-10</v>
      </c>
      <c r="GK81">
        <v>-0.1771344180573433</v>
      </c>
      <c r="GL81">
        <v>-0.01811282044437078</v>
      </c>
      <c r="GM81">
        <v>0.001479480632228601</v>
      </c>
      <c r="GN81">
        <v>-2.527498020886067E-05</v>
      </c>
      <c r="GO81">
        <v>3</v>
      </c>
      <c r="GP81">
        <v>2311</v>
      </c>
      <c r="GQ81">
        <v>1</v>
      </c>
      <c r="GR81">
        <v>23</v>
      </c>
      <c r="GS81">
        <v>7238.7</v>
      </c>
      <c r="GT81">
        <v>7238.8</v>
      </c>
      <c r="GU81">
        <v>2.22656</v>
      </c>
      <c r="GV81">
        <v>2.18994</v>
      </c>
      <c r="GW81">
        <v>1.39648</v>
      </c>
      <c r="GX81">
        <v>2.34375</v>
      </c>
      <c r="GY81">
        <v>1.49536</v>
      </c>
      <c r="GZ81">
        <v>2.48779</v>
      </c>
      <c r="HA81">
        <v>35.1747</v>
      </c>
      <c r="HB81">
        <v>24.14</v>
      </c>
      <c r="HC81">
        <v>18</v>
      </c>
      <c r="HD81">
        <v>487.805</v>
      </c>
      <c r="HE81">
        <v>438.863</v>
      </c>
      <c r="HF81">
        <v>21.8646</v>
      </c>
      <c r="HG81">
        <v>25.3504</v>
      </c>
      <c r="HH81">
        <v>30</v>
      </c>
      <c r="HI81">
        <v>25.3532</v>
      </c>
      <c r="HJ81">
        <v>25.2991</v>
      </c>
      <c r="HK81">
        <v>44.635</v>
      </c>
      <c r="HL81">
        <v>6.66692</v>
      </c>
      <c r="HM81">
        <v>9.51953</v>
      </c>
      <c r="HN81">
        <v>21.8653</v>
      </c>
      <c r="HO81">
        <v>1088.99</v>
      </c>
      <c r="HP81">
        <v>14.9093</v>
      </c>
      <c r="HQ81">
        <v>101.045</v>
      </c>
      <c r="HR81">
        <v>100.994</v>
      </c>
    </row>
    <row r="82" spans="1:226">
      <c r="A82">
        <v>66</v>
      </c>
      <c r="B82">
        <v>1664293647.1</v>
      </c>
      <c r="C82">
        <v>416.5999999046326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1664293639.6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1092.854923809524</v>
      </c>
      <c r="AK82">
        <v>1030.285272727272</v>
      </c>
      <c r="AL82">
        <v>3.389855411255191</v>
      </c>
      <c r="AM82">
        <v>64.56</v>
      </c>
      <c r="AN82">
        <f>(AP82 - AO82 + BO82*1E3/(8.314*(BQ82+273.15)) * AR82/BN82 * AQ82) * BN82/(100*BB82) * 1000/(1000 - AP82)</f>
        <v>0</v>
      </c>
      <c r="AO82">
        <v>14.62632653385841</v>
      </c>
      <c r="AP82">
        <v>18.18251804511277</v>
      </c>
      <c r="AQ82">
        <v>0.0007443895710202977</v>
      </c>
      <c r="AR82">
        <v>112.0369083494045</v>
      </c>
      <c r="AS82">
        <v>36</v>
      </c>
      <c r="AT82">
        <v>7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1664293639.6</v>
      </c>
      <c r="BH82">
        <v>988.2231481481481</v>
      </c>
      <c r="BI82">
        <v>1061.654814814815</v>
      </c>
      <c r="BJ82">
        <v>18.14263333333334</v>
      </c>
      <c r="BK82">
        <v>14.60147407407407</v>
      </c>
      <c r="BL82">
        <v>992.9440370370371</v>
      </c>
      <c r="BM82">
        <v>18.31054444444444</v>
      </c>
      <c r="BN82">
        <v>500.0684814814815</v>
      </c>
      <c r="BO82">
        <v>91.1885037037037</v>
      </c>
      <c r="BP82">
        <v>0.09996472222222225</v>
      </c>
      <c r="BQ82">
        <v>25.1844037037037</v>
      </c>
      <c r="BR82">
        <v>25.0053962962963</v>
      </c>
      <c r="BS82">
        <v>999.9000000000001</v>
      </c>
      <c r="BT82">
        <v>0</v>
      </c>
      <c r="BU82">
        <v>0</v>
      </c>
      <c r="BV82">
        <v>10006.46888888889</v>
      </c>
      <c r="BW82">
        <v>0</v>
      </c>
      <c r="BX82">
        <v>6.760206296296297</v>
      </c>
      <c r="BY82">
        <v>-73.43199629629629</v>
      </c>
      <c r="BZ82">
        <v>1006.483703703704</v>
      </c>
      <c r="CA82">
        <v>1077.388888888889</v>
      </c>
      <c r="CB82">
        <v>3.541154444444444</v>
      </c>
      <c r="CC82">
        <v>1061.654814814815</v>
      </c>
      <c r="CD82">
        <v>14.60147407407407</v>
      </c>
      <c r="CE82">
        <v>1.654398148148148</v>
      </c>
      <c r="CF82">
        <v>1.331487037037037</v>
      </c>
      <c r="CG82">
        <v>14.47504814814815</v>
      </c>
      <c r="CH82">
        <v>11.15856296296297</v>
      </c>
      <c r="CI82">
        <v>2000.008518518518</v>
      </c>
      <c r="CJ82">
        <v>0.9799986666666667</v>
      </c>
      <c r="CK82">
        <v>0.02000173333333333</v>
      </c>
      <c r="CL82">
        <v>0</v>
      </c>
      <c r="CM82">
        <v>849.6248518518519</v>
      </c>
      <c r="CN82">
        <v>5.00097</v>
      </c>
      <c r="CO82">
        <v>16915.62962962963</v>
      </c>
      <c r="CP82">
        <v>16707.62592592593</v>
      </c>
      <c r="CQ82">
        <v>38</v>
      </c>
      <c r="CR82">
        <v>38.5574074074074</v>
      </c>
      <c r="CS82">
        <v>38</v>
      </c>
      <c r="CT82">
        <v>38.21733333333333</v>
      </c>
      <c r="CU82">
        <v>38.51377777777778</v>
      </c>
      <c r="CV82">
        <v>1955.107777777778</v>
      </c>
      <c r="CW82">
        <v>39.90074074074074</v>
      </c>
      <c r="CX82">
        <v>0</v>
      </c>
      <c r="CY82">
        <v>1664293651.1</v>
      </c>
      <c r="CZ82">
        <v>0</v>
      </c>
      <c r="DA82">
        <v>0</v>
      </c>
      <c r="DB82" t="s">
        <v>356</v>
      </c>
      <c r="DC82">
        <v>1663859321.1</v>
      </c>
      <c r="DD82">
        <v>1663859315.6</v>
      </c>
      <c r="DE82">
        <v>0</v>
      </c>
      <c r="DF82">
        <v>0.196</v>
      </c>
      <c r="DG82">
        <v>-0.001</v>
      </c>
      <c r="DH82">
        <v>-5.941</v>
      </c>
      <c r="DI82">
        <v>-0.174</v>
      </c>
      <c r="DJ82">
        <v>1500</v>
      </c>
      <c r="DK82">
        <v>17</v>
      </c>
      <c r="DL82">
        <v>0.13</v>
      </c>
      <c r="DM82">
        <v>0.04</v>
      </c>
      <c r="DN82">
        <v>-73.39955853658536</v>
      </c>
      <c r="DO82">
        <v>-0.3706703832754696</v>
      </c>
      <c r="DP82">
        <v>0.07353890616408124</v>
      </c>
      <c r="DQ82">
        <v>0</v>
      </c>
      <c r="DR82">
        <v>3.613976829268293</v>
      </c>
      <c r="DS82">
        <v>-1.438201672473864</v>
      </c>
      <c r="DT82">
        <v>0.1437968532414447</v>
      </c>
      <c r="DU82">
        <v>0</v>
      </c>
      <c r="DV82">
        <v>0</v>
      </c>
      <c r="DW82">
        <v>2</v>
      </c>
      <c r="DX82" t="s">
        <v>357</v>
      </c>
      <c r="DY82">
        <v>2.98462</v>
      </c>
      <c r="DZ82">
        <v>2.71566</v>
      </c>
      <c r="EA82">
        <v>0.176311</v>
      </c>
      <c r="EB82">
        <v>0.18204</v>
      </c>
      <c r="EC82">
        <v>0.08963980000000001</v>
      </c>
      <c r="ED82">
        <v>0.0759584</v>
      </c>
      <c r="EE82">
        <v>26184.4</v>
      </c>
      <c r="EF82">
        <v>26108.6</v>
      </c>
      <c r="EG82">
        <v>29535.7</v>
      </c>
      <c r="EH82">
        <v>29512.4</v>
      </c>
      <c r="EI82">
        <v>35650.4</v>
      </c>
      <c r="EJ82">
        <v>36258.8</v>
      </c>
      <c r="EK82">
        <v>41633.2</v>
      </c>
      <c r="EL82">
        <v>42049.4</v>
      </c>
      <c r="EM82">
        <v>1.92393</v>
      </c>
      <c r="EN82">
        <v>1.91553</v>
      </c>
      <c r="EO82">
        <v>0.0979304</v>
      </c>
      <c r="EP82">
        <v>0</v>
      </c>
      <c r="EQ82">
        <v>23.3925</v>
      </c>
      <c r="ER82">
        <v>999.9</v>
      </c>
      <c r="ES82">
        <v>34.3</v>
      </c>
      <c r="ET82">
        <v>31</v>
      </c>
      <c r="EU82">
        <v>16.9707</v>
      </c>
      <c r="EV82">
        <v>62.7551</v>
      </c>
      <c r="EW82">
        <v>33.8982</v>
      </c>
      <c r="EX82">
        <v>1</v>
      </c>
      <c r="EY82">
        <v>-0.165236</v>
      </c>
      <c r="EZ82">
        <v>1.31666</v>
      </c>
      <c r="FA82">
        <v>20.3313</v>
      </c>
      <c r="FB82">
        <v>5.21909</v>
      </c>
      <c r="FC82">
        <v>12.0099</v>
      </c>
      <c r="FD82">
        <v>4.99025</v>
      </c>
      <c r="FE82">
        <v>3.28865</v>
      </c>
      <c r="FF82">
        <v>9999</v>
      </c>
      <c r="FG82">
        <v>9999</v>
      </c>
      <c r="FH82">
        <v>9999</v>
      </c>
      <c r="FI82">
        <v>258.1</v>
      </c>
      <c r="FJ82">
        <v>1.86737</v>
      </c>
      <c r="FK82">
        <v>1.86646</v>
      </c>
      <c r="FL82">
        <v>1.86584</v>
      </c>
      <c r="FM82">
        <v>1.86584</v>
      </c>
      <c r="FN82">
        <v>1.86768</v>
      </c>
      <c r="FO82">
        <v>1.87012</v>
      </c>
      <c r="FP82">
        <v>1.86875</v>
      </c>
      <c r="FQ82">
        <v>1.87027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-4.78</v>
      </c>
      <c r="GF82">
        <v>-0.1673</v>
      </c>
      <c r="GG82">
        <v>-2.0192013485273</v>
      </c>
      <c r="GH82">
        <v>-0.003354295288503095</v>
      </c>
      <c r="GI82">
        <v>8.998442100416266E-07</v>
      </c>
      <c r="GJ82">
        <v>-2.632750781261316E-10</v>
      </c>
      <c r="GK82">
        <v>-0.1771344180573433</v>
      </c>
      <c r="GL82">
        <v>-0.01811282044437078</v>
      </c>
      <c r="GM82">
        <v>0.001479480632228601</v>
      </c>
      <c r="GN82">
        <v>-2.527498020886067E-05</v>
      </c>
      <c r="GO82">
        <v>3</v>
      </c>
      <c r="GP82">
        <v>2311</v>
      </c>
      <c r="GQ82">
        <v>1</v>
      </c>
      <c r="GR82">
        <v>23</v>
      </c>
      <c r="GS82">
        <v>7238.8</v>
      </c>
      <c r="GT82">
        <v>7238.9</v>
      </c>
      <c r="GU82">
        <v>2.2522</v>
      </c>
      <c r="GV82">
        <v>2.19727</v>
      </c>
      <c r="GW82">
        <v>1.39648</v>
      </c>
      <c r="GX82">
        <v>2.34253</v>
      </c>
      <c r="GY82">
        <v>1.49536</v>
      </c>
      <c r="GZ82">
        <v>2.37183</v>
      </c>
      <c r="HA82">
        <v>35.1747</v>
      </c>
      <c r="HB82">
        <v>24.14</v>
      </c>
      <c r="HC82">
        <v>18</v>
      </c>
      <c r="HD82">
        <v>487.65</v>
      </c>
      <c r="HE82">
        <v>438.773</v>
      </c>
      <c r="HF82">
        <v>21.8581</v>
      </c>
      <c r="HG82">
        <v>25.3512</v>
      </c>
      <c r="HH82">
        <v>30</v>
      </c>
      <c r="HI82">
        <v>25.3532</v>
      </c>
      <c r="HJ82">
        <v>25.2991</v>
      </c>
      <c r="HK82">
        <v>45.217</v>
      </c>
      <c r="HL82">
        <v>6.66692</v>
      </c>
      <c r="HM82">
        <v>9.51953</v>
      </c>
      <c r="HN82">
        <v>21.8641</v>
      </c>
      <c r="HO82">
        <v>1109.05</v>
      </c>
      <c r="HP82">
        <v>14.9544</v>
      </c>
      <c r="HQ82">
        <v>101.045</v>
      </c>
      <c r="HR82">
        <v>100.995</v>
      </c>
    </row>
    <row r="83" spans="1:226">
      <c r="A83">
        <v>67</v>
      </c>
      <c r="B83">
        <v>1664293652.1</v>
      </c>
      <c r="C83">
        <v>421.5999999046326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1664293644.314285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1110.331880523809</v>
      </c>
      <c r="AK83">
        <v>1047.450484848485</v>
      </c>
      <c r="AL83">
        <v>3.437432900432828</v>
      </c>
      <c r="AM83">
        <v>64.56</v>
      </c>
      <c r="AN83">
        <f>(AP83 - AO83 + BO83*1E3/(8.314*(BQ83+273.15)) * AR83/BN83 * AQ83) * BN83/(100*BB83) * 1000/(1000 - AP83)</f>
        <v>0</v>
      </c>
      <c r="AO83">
        <v>14.84504827962741</v>
      </c>
      <c r="AP83">
        <v>18.26266481203006</v>
      </c>
      <c r="AQ83">
        <v>0.007641293082792548</v>
      </c>
      <c r="AR83">
        <v>112.0369083494045</v>
      </c>
      <c r="AS83">
        <v>36</v>
      </c>
      <c r="AT83">
        <v>7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1664293644.314285</v>
      </c>
      <c r="BH83">
        <v>1003.975857142857</v>
      </c>
      <c r="BI83">
        <v>1077.483571428571</v>
      </c>
      <c r="BJ83">
        <v>18.17621428571429</v>
      </c>
      <c r="BK83">
        <v>14.74613928571429</v>
      </c>
      <c r="BL83">
        <v>1008.734107142857</v>
      </c>
      <c r="BM83">
        <v>18.343775</v>
      </c>
      <c r="BN83">
        <v>500.0611428571428</v>
      </c>
      <c r="BO83">
        <v>91.18473571428571</v>
      </c>
      <c r="BP83">
        <v>0.100024075</v>
      </c>
      <c r="BQ83">
        <v>25.17281428571428</v>
      </c>
      <c r="BR83">
        <v>25.00359642857143</v>
      </c>
      <c r="BS83">
        <v>999.9000000000002</v>
      </c>
      <c r="BT83">
        <v>0</v>
      </c>
      <c r="BU83">
        <v>0</v>
      </c>
      <c r="BV83">
        <v>10001.01428571428</v>
      </c>
      <c r="BW83">
        <v>0</v>
      </c>
      <c r="BX83">
        <v>6.753084285714286</v>
      </c>
      <c r="BY83">
        <v>-73.50797857142857</v>
      </c>
      <c r="BZ83">
        <v>1022.563678571429</v>
      </c>
      <c r="CA83">
        <v>1093.6125</v>
      </c>
      <c r="CB83">
        <v>3.430072500000001</v>
      </c>
      <c r="CC83">
        <v>1077.483571428571</v>
      </c>
      <c r="CD83">
        <v>14.74613928571429</v>
      </c>
      <c r="CE83">
        <v>1.657391428571429</v>
      </c>
      <c r="CF83">
        <v>1.344622857142857</v>
      </c>
      <c r="CG83">
        <v>14.50299642857143</v>
      </c>
      <c r="CH83">
        <v>11.30648214285715</v>
      </c>
      <c r="CI83">
        <v>2000.005714285714</v>
      </c>
      <c r="CJ83">
        <v>0.9799986785714285</v>
      </c>
      <c r="CK83">
        <v>0.02000172142857142</v>
      </c>
      <c r="CL83">
        <v>0</v>
      </c>
      <c r="CM83">
        <v>848.6602500000001</v>
      </c>
      <c r="CN83">
        <v>5.00097</v>
      </c>
      <c r="CO83">
        <v>16897</v>
      </c>
      <c r="CP83">
        <v>16707.61071428571</v>
      </c>
      <c r="CQ83">
        <v>38</v>
      </c>
      <c r="CR83">
        <v>38.54871428571429</v>
      </c>
      <c r="CS83">
        <v>38</v>
      </c>
      <c r="CT83">
        <v>38.20049999999999</v>
      </c>
      <c r="CU83">
        <v>38.50664285714286</v>
      </c>
      <c r="CV83">
        <v>1955.105</v>
      </c>
      <c r="CW83">
        <v>39.90071428571429</v>
      </c>
      <c r="CX83">
        <v>0</v>
      </c>
      <c r="CY83">
        <v>1664293655.9</v>
      </c>
      <c r="CZ83">
        <v>0</v>
      </c>
      <c r="DA83">
        <v>0</v>
      </c>
      <c r="DB83" t="s">
        <v>356</v>
      </c>
      <c r="DC83">
        <v>1663859321.1</v>
      </c>
      <c r="DD83">
        <v>1663859315.6</v>
      </c>
      <c r="DE83">
        <v>0</v>
      </c>
      <c r="DF83">
        <v>0.196</v>
      </c>
      <c r="DG83">
        <v>-0.001</v>
      </c>
      <c r="DH83">
        <v>-5.941</v>
      </c>
      <c r="DI83">
        <v>-0.174</v>
      </c>
      <c r="DJ83">
        <v>1500</v>
      </c>
      <c r="DK83">
        <v>17</v>
      </c>
      <c r="DL83">
        <v>0.13</v>
      </c>
      <c r="DM83">
        <v>0.04</v>
      </c>
      <c r="DN83">
        <v>-73.48789500000001</v>
      </c>
      <c r="DO83">
        <v>-0.8502393996244862</v>
      </c>
      <c r="DP83">
        <v>0.1255276044342432</v>
      </c>
      <c r="DQ83">
        <v>0</v>
      </c>
      <c r="DR83">
        <v>3.49971975</v>
      </c>
      <c r="DS83">
        <v>-1.48009204502816</v>
      </c>
      <c r="DT83">
        <v>0.144078492695605</v>
      </c>
      <c r="DU83">
        <v>0</v>
      </c>
      <c r="DV83">
        <v>0</v>
      </c>
      <c r="DW83">
        <v>2</v>
      </c>
      <c r="DX83" t="s">
        <v>357</v>
      </c>
      <c r="DY83">
        <v>2.9848</v>
      </c>
      <c r="DZ83">
        <v>2.7156</v>
      </c>
      <c r="EA83">
        <v>0.178162</v>
      </c>
      <c r="EB83">
        <v>0.183815</v>
      </c>
      <c r="EC83">
        <v>0.0898775</v>
      </c>
      <c r="ED83">
        <v>0.0761744</v>
      </c>
      <c r="EE83">
        <v>26126</v>
      </c>
      <c r="EF83">
        <v>26052</v>
      </c>
      <c r="EG83">
        <v>29536.2</v>
      </c>
      <c r="EH83">
        <v>29512.4</v>
      </c>
      <c r="EI83">
        <v>35641.6</v>
      </c>
      <c r="EJ83">
        <v>36250.1</v>
      </c>
      <c r="EK83">
        <v>41634</v>
      </c>
      <c r="EL83">
        <v>42049.3</v>
      </c>
      <c r="EM83">
        <v>1.9238</v>
      </c>
      <c r="EN83">
        <v>1.91537</v>
      </c>
      <c r="EO83">
        <v>0.0990555</v>
      </c>
      <c r="EP83">
        <v>0</v>
      </c>
      <c r="EQ83">
        <v>23.3856</v>
      </c>
      <c r="ER83">
        <v>999.9</v>
      </c>
      <c r="ES83">
        <v>34.3</v>
      </c>
      <c r="ET83">
        <v>31</v>
      </c>
      <c r="EU83">
        <v>16.9681</v>
      </c>
      <c r="EV83">
        <v>62.8851</v>
      </c>
      <c r="EW83">
        <v>33.3854</v>
      </c>
      <c r="EX83">
        <v>1</v>
      </c>
      <c r="EY83">
        <v>-0.165287</v>
      </c>
      <c r="EZ83">
        <v>1.29776</v>
      </c>
      <c r="FA83">
        <v>20.3314</v>
      </c>
      <c r="FB83">
        <v>5.21954</v>
      </c>
      <c r="FC83">
        <v>12.0099</v>
      </c>
      <c r="FD83">
        <v>4.9901</v>
      </c>
      <c r="FE83">
        <v>3.28865</v>
      </c>
      <c r="FF83">
        <v>9999</v>
      </c>
      <c r="FG83">
        <v>9999</v>
      </c>
      <c r="FH83">
        <v>9999</v>
      </c>
      <c r="FI83">
        <v>258.1</v>
      </c>
      <c r="FJ83">
        <v>1.86737</v>
      </c>
      <c r="FK83">
        <v>1.86647</v>
      </c>
      <c r="FL83">
        <v>1.86586</v>
      </c>
      <c r="FM83">
        <v>1.86584</v>
      </c>
      <c r="FN83">
        <v>1.86768</v>
      </c>
      <c r="FO83">
        <v>1.87012</v>
      </c>
      <c r="FP83">
        <v>1.86874</v>
      </c>
      <c r="FQ83">
        <v>1.87027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-4.82</v>
      </c>
      <c r="GF83">
        <v>-0.1667</v>
      </c>
      <c r="GG83">
        <v>-2.0192013485273</v>
      </c>
      <c r="GH83">
        <v>-0.003354295288503095</v>
      </c>
      <c r="GI83">
        <v>8.998442100416266E-07</v>
      </c>
      <c r="GJ83">
        <v>-2.632750781261316E-10</v>
      </c>
      <c r="GK83">
        <v>-0.1771344180573433</v>
      </c>
      <c r="GL83">
        <v>-0.01811282044437078</v>
      </c>
      <c r="GM83">
        <v>0.001479480632228601</v>
      </c>
      <c r="GN83">
        <v>-2.527498020886067E-05</v>
      </c>
      <c r="GO83">
        <v>3</v>
      </c>
      <c r="GP83">
        <v>2311</v>
      </c>
      <c r="GQ83">
        <v>1</v>
      </c>
      <c r="GR83">
        <v>23</v>
      </c>
      <c r="GS83">
        <v>7238.9</v>
      </c>
      <c r="GT83">
        <v>7238.9</v>
      </c>
      <c r="GU83">
        <v>2.28149</v>
      </c>
      <c r="GV83">
        <v>2.1936</v>
      </c>
      <c r="GW83">
        <v>1.39648</v>
      </c>
      <c r="GX83">
        <v>2.34131</v>
      </c>
      <c r="GY83">
        <v>1.49536</v>
      </c>
      <c r="GZ83">
        <v>2.44507</v>
      </c>
      <c r="HA83">
        <v>35.1747</v>
      </c>
      <c r="HB83">
        <v>24.14</v>
      </c>
      <c r="HC83">
        <v>18</v>
      </c>
      <c r="HD83">
        <v>487.591</v>
      </c>
      <c r="HE83">
        <v>438.7</v>
      </c>
      <c r="HF83">
        <v>21.8584</v>
      </c>
      <c r="HG83">
        <v>25.3512</v>
      </c>
      <c r="HH83">
        <v>30.0001</v>
      </c>
      <c r="HI83">
        <v>25.3553</v>
      </c>
      <c r="HJ83">
        <v>25.3013</v>
      </c>
      <c r="HK83">
        <v>45.7411</v>
      </c>
      <c r="HL83">
        <v>6.66692</v>
      </c>
      <c r="HM83">
        <v>9.90255</v>
      </c>
      <c r="HN83">
        <v>21.8627</v>
      </c>
      <c r="HO83">
        <v>1122.42</v>
      </c>
      <c r="HP83">
        <v>14.9822</v>
      </c>
      <c r="HQ83">
        <v>101.047</v>
      </c>
      <c r="HR83">
        <v>100.995</v>
      </c>
    </row>
    <row r="84" spans="1:226">
      <c r="A84">
        <v>68</v>
      </c>
      <c r="B84">
        <v>1664293657.1</v>
      </c>
      <c r="C84">
        <v>426.5999999046326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1664293649.6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1127.357434761904</v>
      </c>
      <c r="AK84">
        <v>1064.509818181818</v>
      </c>
      <c r="AL84">
        <v>3.427461471861565</v>
      </c>
      <c r="AM84">
        <v>64.56</v>
      </c>
      <c r="AN84">
        <f>(AP84 - AO84 + BO84*1E3/(8.314*(BQ84+273.15)) * AR84/BN84 * AQ84) * BN84/(100*BB84) * 1000/(1000 - AP84)</f>
        <v>0</v>
      </c>
      <c r="AO84">
        <v>14.93335332635344</v>
      </c>
      <c r="AP84">
        <v>18.28353999999999</v>
      </c>
      <c r="AQ84">
        <v>0.0159836212545598</v>
      </c>
      <c r="AR84">
        <v>112.0369083494045</v>
      </c>
      <c r="AS84">
        <v>36</v>
      </c>
      <c r="AT84">
        <v>7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1664293649.6</v>
      </c>
      <c r="BH84">
        <v>1021.607111111111</v>
      </c>
      <c r="BI84">
        <v>1095.242962962963</v>
      </c>
      <c r="BJ84">
        <v>18.22444074074074</v>
      </c>
      <c r="BK84">
        <v>14.88867037037037</v>
      </c>
      <c r="BL84">
        <v>1026.407037037037</v>
      </c>
      <c r="BM84">
        <v>18.39149259259259</v>
      </c>
      <c r="BN84">
        <v>500.0532222222222</v>
      </c>
      <c r="BO84">
        <v>91.18312962962963</v>
      </c>
      <c r="BP84">
        <v>0.09997795185185186</v>
      </c>
      <c r="BQ84">
        <v>25.16118148148148</v>
      </c>
      <c r="BR84">
        <v>25.00553333333333</v>
      </c>
      <c r="BS84">
        <v>999.9000000000001</v>
      </c>
      <c r="BT84">
        <v>0</v>
      </c>
      <c r="BU84">
        <v>0</v>
      </c>
      <c r="BV84">
        <v>10001.90888888889</v>
      </c>
      <c r="BW84">
        <v>0</v>
      </c>
      <c r="BX84">
        <v>6.749691111111111</v>
      </c>
      <c r="BY84">
        <v>-73.63665555555556</v>
      </c>
      <c r="BZ84">
        <v>1040.572592592592</v>
      </c>
      <c r="CA84">
        <v>1111.798148148148</v>
      </c>
      <c r="CB84">
        <v>3.335776666666667</v>
      </c>
      <c r="CC84">
        <v>1095.242962962963</v>
      </c>
      <c r="CD84">
        <v>14.88867037037037</v>
      </c>
      <c r="CE84">
        <v>1.661760740740741</v>
      </c>
      <c r="CF84">
        <v>1.357595925925926</v>
      </c>
      <c r="CG84">
        <v>14.54373703703704</v>
      </c>
      <c r="CH84">
        <v>11.45173333333333</v>
      </c>
      <c r="CI84">
        <v>2000.002592592593</v>
      </c>
      <c r="CJ84">
        <v>0.9799986666666667</v>
      </c>
      <c r="CK84">
        <v>0.02000173333333333</v>
      </c>
      <c r="CL84">
        <v>0</v>
      </c>
      <c r="CM84">
        <v>847.5736296296296</v>
      </c>
      <c r="CN84">
        <v>5.00097</v>
      </c>
      <c r="CO84">
        <v>16875.63333333334</v>
      </c>
      <c r="CP84">
        <v>16707.59259259259</v>
      </c>
      <c r="CQ84">
        <v>37.99066666666667</v>
      </c>
      <c r="CR84">
        <v>38.54822222222222</v>
      </c>
      <c r="CS84">
        <v>38</v>
      </c>
      <c r="CT84">
        <v>38.19166666666666</v>
      </c>
      <c r="CU84">
        <v>38.5</v>
      </c>
      <c r="CV84">
        <v>1955.101851851852</v>
      </c>
      <c r="CW84">
        <v>39.90074074074074</v>
      </c>
      <c r="CX84">
        <v>0</v>
      </c>
      <c r="CY84">
        <v>1664293661.3</v>
      </c>
      <c r="CZ84">
        <v>0</v>
      </c>
      <c r="DA84">
        <v>0</v>
      </c>
      <c r="DB84" t="s">
        <v>356</v>
      </c>
      <c r="DC84">
        <v>1663859321.1</v>
      </c>
      <c r="DD84">
        <v>1663859315.6</v>
      </c>
      <c r="DE84">
        <v>0</v>
      </c>
      <c r="DF84">
        <v>0.196</v>
      </c>
      <c r="DG84">
        <v>-0.001</v>
      </c>
      <c r="DH84">
        <v>-5.941</v>
      </c>
      <c r="DI84">
        <v>-0.174</v>
      </c>
      <c r="DJ84">
        <v>1500</v>
      </c>
      <c r="DK84">
        <v>17</v>
      </c>
      <c r="DL84">
        <v>0.13</v>
      </c>
      <c r="DM84">
        <v>0.04</v>
      </c>
      <c r="DN84">
        <v>-73.55964</v>
      </c>
      <c r="DO84">
        <v>-1.511968480300022</v>
      </c>
      <c r="DP84">
        <v>0.1644836371801151</v>
      </c>
      <c r="DQ84">
        <v>0</v>
      </c>
      <c r="DR84">
        <v>3.40267825</v>
      </c>
      <c r="DS84">
        <v>-1.116067429643531</v>
      </c>
      <c r="DT84">
        <v>0.1135582940142969</v>
      </c>
      <c r="DU84">
        <v>0</v>
      </c>
      <c r="DV84">
        <v>0</v>
      </c>
      <c r="DW84">
        <v>2</v>
      </c>
      <c r="DX84" t="s">
        <v>357</v>
      </c>
      <c r="DY84">
        <v>2.98475</v>
      </c>
      <c r="DZ84">
        <v>2.71566</v>
      </c>
      <c r="EA84">
        <v>0.180015</v>
      </c>
      <c r="EB84">
        <v>0.1856</v>
      </c>
      <c r="EC84">
        <v>0.0899867</v>
      </c>
      <c r="ED84">
        <v>0.076696</v>
      </c>
      <c r="EE84">
        <v>26067.1</v>
      </c>
      <c r="EF84">
        <v>25994.8</v>
      </c>
      <c r="EG84">
        <v>29536.1</v>
      </c>
      <c r="EH84">
        <v>29512</v>
      </c>
      <c r="EI84">
        <v>35637.2</v>
      </c>
      <c r="EJ84">
        <v>36228.7</v>
      </c>
      <c r="EK84">
        <v>41633.8</v>
      </c>
      <c r="EL84">
        <v>42048.5</v>
      </c>
      <c r="EM84">
        <v>1.92353</v>
      </c>
      <c r="EN84">
        <v>1.91558</v>
      </c>
      <c r="EO84">
        <v>0.0989772</v>
      </c>
      <c r="EP84">
        <v>0</v>
      </c>
      <c r="EQ84">
        <v>23.3801</v>
      </c>
      <c r="ER84">
        <v>999.9</v>
      </c>
      <c r="ES84">
        <v>34.4</v>
      </c>
      <c r="ET84">
        <v>31</v>
      </c>
      <c r="EU84">
        <v>17.0187</v>
      </c>
      <c r="EV84">
        <v>62.9251</v>
      </c>
      <c r="EW84">
        <v>33.3734</v>
      </c>
      <c r="EX84">
        <v>1</v>
      </c>
      <c r="EY84">
        <v>-0.165328</v>
      </c>
      <c r="EZ84">
        <v>1.3179</v>
      </c>
      <c r="FA84">
        <v>20.3314</v>
      </c>
      <c r="FB84">
        <v>5.21969</v>
      </c>
      <c r="FC84">
        <v>12.0099</v>
      </c>
      <c r="FD84">
        <v>4.99025</v>
      </c>
      <c r="FE84">
        <v>3.28865</v>
      </c>
      <c r="FF84">
        <v>9999</v>
      </c>
      <c r="FG84">
        <v>9999</v>
      </c>
      <c r="FH84">
        <v>9999</v>
      </c>
      <c r="FI84">
        <v>258.1</v>
      </c>
      <c r="FJ84">
        <v>1.86737</v>
      </c>
      <c r="FK84">
        <v>1.86646</v>
      </c>
      <c r="FL84">
        <v>1.86588</v>
      </c>
      <c r="FM84">
        <v>1.86584</v>
      </c>
      <c r="FN84">
        <v>1.86768</v>
      </c>
      <c r="FO84">
        <v>1.87013</v>
      </c>
      <c r="FP84">
        <v>1.86874</v>
      </c>
      <c r="FQ84">
        <v>1.87027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-4.85</v>
      </c>
      <c r="GF84">
        <v>-0.1663</v>
      </c>
      <c r="GG84">
        <v>-2.0192013485273</v>
      </c>
      <c r="GH84">
        <v>-0.003354295288503095</v>
      </c>
      <c r="GI84">
        <v>8.998442100416266E-07</v>
      </c>
      <c r="GJ84">
        <v>-2.632750781261316E-10</v>
      </c>
      <c r="GK84">
        <v>-0.1771344180573433</v>
      </c>
      <c r="GL84">
        <v>-0.01811282044437078</v>
      </c>
      <c r="GM84">
        <v>0.001479480632228601</v>
      </c>
      <c r="GN84">
        <v>-2.527498020886067E-05</v>
      </c>
      <c r="GO84">
        <v>3</v>
      </c>
      <c r="GP84">
        <v>2311</v>
      </c>
      <c r="GQ84">
        <v>1</v>
      </c>
      <c r="GR84">
        <v>23</v>
      </c>
      <c r="GS84">
        <v>7238.9</v>
      </c>
      <c r="GT84">
        <v>7239</v>
      </c>
      <c r="GU84">
        <v>2.30835</v>
      </c>
      <c r="GV84">
        <v>2.18994</v>
      </c>
      <c r="GW84">
        <v>1.39648</v>
      </c>
      <c r="GX84">
        <v>2.34009</v>
      </c>
      <c r="GY84">
        <v>1.49536</v>
      </c>
      <c r="GZ84">
        <v>2.46704</v>
      </c>
      <c r="HA84">
        <v>35.1747</v>
      </c>
      <c r="HB84">
        <v>24.1488</v>
      </c>
      <c r="HC84">
        <v>18</v>
      </c>
      <c r="HD84">
        <v>487.421</v>
      </c>
      <c r="HE84">
        <v>438.82</v>
      </c>
      <c r="HF84">
        <v>21.8575</v>
      </c>
      <c r="HG84">
        <v>25.3523</v>
      </c>
      <c r="HH84">
        <v>30.0001</v>
      </c>
      <c r="HI84">
        <v>25.3553</v>
      </c>
      <c r="HJ84">
        <v>25.3013</v>
      </c>
      <c r="HK84">
        <v>46.3171</v>
      </c>
      <c r="HL84">
        <v>6.94231</v>
      </c>
      <c r="HM84">
        <v>9.90255</v>
      </c>
      <c r="HN84">
        <v>21.8525</v>
      </c>
      <c r="HO84">
        <v>1142.46</v>
      </c>
      <c r="HP84">
        <v>15.0123</v>
      </c>
      <c r="HQ84">
        <v>101.046</v>
      </c>
      <c r="HR84">
        <v>100.993</v>
      </c>
    </row>
    <row r="85" spans="1:226">
      <c r="A85">
        <v>69</v>
      </c>
      <c r="B85">
        <v>1664293662.1</v>
      </c>
      <c r="C85">
        <v>431.5999999046326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1664293654.314285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1144.556658428571</v>
      </c>
      <c r="AK85">
        <v>1081.69703030303</v>
      </c>
      <c r="AL85">
        <v>3.431000865800694</v>
      </c>
      <c r="AM85">
        <v>64.56</v>
      </c>
      <c r="AN85">
        <f>(AP85 - AO85 + BO85*1E3/(8.314*(BQ85+273.15)) * AR85/BN85 * AQ85) * BN85/(100*BB85) * 1000/(1000 - AP85)</f>
        <v>0</v>
      </c>
      <c r="AO85">
        <v>15.0523682509082</v>
      </c>
      <c r="AP85">
        <v>18.33412736842105</v>
      </c>
      <c r="AQ85">
        <v>0.002473828289064733</v>
      </c>
      <c r="AR85">
        <v>112.0369083494045</v>
      </c>
      <c r="AS85">
        <v>36</v>
      </c>
      <c r="AT85">
        <v>7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1664293654.314285</v>
      </c>
      <c r="BH85">
        <v>1037.398214285714</v>
      </c>
      <c r="BI85">
        <v>1111.103928571429</v>
      </c>
      <c r="BJ85">
        <v>18.27075357142857</v>
      </c>
      <c r="BK85">
        <v>15.00348571428571</v>
      </c>
      <c r="BL85">
        <v>1042.235</v>
      </c>
      <c r="BM85">
        <v>18.437325</v>
      </c>
      <c r="BN85">
        <v>500.0531071428571</v>
      </c>
      <c r="BO85">
        <v>91.18345357142856</v>
      </c>
      <c r="BP85">
        <v>0.1000197785714286</v>
      </c>
      <c r="BQ85">
        <v>25.15097857142857</v>
      </c>
      <c r="BR85">
        <v>25.00671071428571</v>
      </c>
      <c r="BS85">
        <v>999.9000000000002</v>
      </c>
      <c r="BT85">
        <v>0</v>
      </c>
      <c r="BU85">
        <v>0</v>
      </c>
      <c r="BV85">
        <v>9992.101785714285</v>
      </c>
      <c r="BW85">
        <v>0</v>
      </c>
      <c r="BX85">
        <v>6.749871071428572</v>
      </c>
      <c r="BY85">
        <v>-73.70601785714287</v>
      </c>
      <c r="BZ85">
        <v>1056.706785714286</v>
      </c>
      <c r="CA85">
        <v>1128.030714285714</v>
      </c>
      <c r="CB85">
        <v>3.267265000000001</v>
      </c>
      <c r="CC85">
        <v>1111.103928571429</v>
      </c>
      <c r="CD85">
        <v>15.00348571428571</v>
      </c>
      <c r="CE85">
        <v>1.665990357142858</v>
      </c>
      <c r="CF85">
        <v>1.368072142857143</v>
      </c>
      <c r="CG85">
        <v>14.58309285714286</v>
      </c>
      <c r="CH85">
        <v>11.56806785714286</v>
      </c>
      <c r="CI85">
        <v>2000.009642857143</v>
      </c>
      <c r="CJ85">
        <v>0.979999</v>
      </c>
      <c r="CK85">
        <v>0.02000139999999999</v>
      </c>
      <c r="CL85">
        <v>0</v>
      </c>
      <c r="CM85">
        <v>846.62075</v>
      </c>
      <c r="CN85">
        <v>5.00097</v>
      </c>
      <c r="CO85">
        <v>16856.99642857143</v>
      </c>
      <c r="CP85">
        <v>16707.65714285714</v>
      </c>
      <c r="CQ85">
        <v>37.9775</v>
      </c>
      <c r="CR85">
        <v>38.53985714285714</v>
      </c>
      <c r="CS85">
        <v>37.9955</v>
      </c>
      <c r="CT85">
        <v>38.18924999999999</v>
      </c>
      <c r="CU85">
        <v>38.5</v>
      </c>
      <c r="CV85">
        <v>1955.109642857143</v>
      </c>
      <c r="CW85">
        <v>39.9</v>
      </c>
      <c r="CX85">
        <v>0</v>
      </c>
      <c r="CY85">
        <v>1664293666.1</v>
      </c>
      <c r="CZ85">
        <v>0</v>
      </c>
      <c r="DA85">
        <v>0</v>
      </c>
      <c r="DB85" t="s">
        <v>356</v>
      </c>
      <c r="DC85">
        <v>1663859321.1</v>
      </c>
      <c r="DD85">
        <v>1663859315.6</v>
      </c>
      <c r="DE85">
        <v>0</v>
      </c>
      <c r="DF85">
        <v>0.196</v>
      </c>
      <c r="DG85">
        <v>-0.001</v>
      </c>
      <c r="DH85">
        <v>-5.941</v>
      </c>
      <c r="DI85">
        <v>-0.174</v>
      </c>
      <c r="DJ85">
        <v>1500</v>
      </c>
      <c r="DK85">
        <v>17</v>
      </c>
      <c r="DL85">
        <v>0.13</v>
      </c>
      <c r="DM85">
        <v>0.04</v>
      </c>
      <c r="DN85">
        <v>-73.63118249999999</v>
      </c>
      <c r="DO85">
        <v>-1.028166979362</v>
      </c>
      <c r="DP85">
        <v>0.1382032124943186</v>
      </c>
      <c r="DQ85">
        <v>0</v>
      </c>
      <c r="DR85">
        <v>3.31375975</v>
      </c>
      <c r="DS85">
        <v>-0.8741580112570386</v>
      </c>
      <c r="DT85">
        <v>0.09076798489796663</v>
      </c>
      <c r="DU85">
        <v>0</v>
      </c>
      <c r="DV85">
        <v>0</v>
      </c>
      <c r="DW85">
        <v>2</v>
      </c>
      <c r="DX85" t="s">
        <v>357</v>
      </c>
      <c r="DY85">
        <v>2.98465</v>
      </c>
      <c r="DZ85">
        <v>2.71551</v>
      </c>
      <c r="EA85">
        <v>0.181855</v>
      </c>
      <c r="EB85">
        <v>0.187356</v>
      </c>
      <c r="EC85">
        <v>0.09013060000000001</v>
      </c>
      <c r="ED85">
        <v>0.0768578</v>
      </c>
      <c r="EE85">
        <v>26008.9</v>
      </c>
      <c r="EF85">
        <v>25938.9</v>
      </c>
      <c r="EG85">
        <v>29536.4</v>
      </c>
      <c r="EH85">
        <v>29512.2</v>
      </c>
      <c r="EI85">
        <v>35631.6</v>
      </c>
      <c r="EJ85">
        <v>36222.7</v>
      </c>
      <c r="EK85">
        <v>41633.9</v>
      </c>
      <c r="EL85">
        <v>42048.9</v>
      </c>
      <c r="EM85">
        <v>1.92355</v>
      </c>
      <c r="EN85">
        <v>1.91565</v>
      </c>
      <c r="EO85">
        <v>0.09895859999999999</v>
      </c>
      <c r="EP85">
        <v>0</v>
      </c>
      <c r="EQ85">
        <v>23.3729</v>
      </c>
      <c r="ER85">
        <v>999.9</v>
      </c>
      <c r="ES85">
        <v>34.5</v>
      </c>
      <c r="ET85">
        <v>31</v>
      </c>
      <c r="EU85">
        <v>17.0681</v>
      </c>
      <c r="EV85">
        <v>62.9651</v>
      </c>
      <c r="EW85">
        <v>33.7861</v>
      </c>
      <c r="EX85">
        <v>1</v>
      </c>
      <c r="EY85">
        <v>-0.165104</v>
      </c>
      <c r="EZ85">
        <v>1.33125</v>
      </c>
      <c r="FA85">
        <v>20.3312</v>
      </c>
      <c r="FB85">
        <v>5.21789</v>
      </c>
      <c r="FC85">
        <v>12.0099</v>
      </c>
      <c r="FD85">
        <v>4.98975</v>
      </c>
      <c r="FE85">
        <v>3.28848</v>
      </c>
      <c r="FF85">
        <v>9999</v>
      </c>
      <c r="FG85">
        <v>9999</v>
      </c>
      <c r="FH85">
        <v>9999</v>
      </c>
      <c r="FI85">
        <v>258.1</v>
      </c>
      <c r="FJ85">
        <v>1.86737</v>
      </c>
      <c r="FK85">
        <v>1.86648</v>
      </c>
      <c r="FL85">
        <v>1.86585</v>
      </c>
      <c r="FM85">
        <v>1.86584</v>
      </c>
      <c r="FN85">
        <v>1.86768</v>
      </c>
      <c r="FO85">
        <v>1.87012</v>
      </c>
      <c r="FP85">
        <v>1.86874</v>
      </c>
      <c r="FQ85">
        <v>1.87027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-4.89</v>
      </c>
      <c r="GF85">
        <v>-0.1659</v>
      </c>
      <c r="GG85">
        <v>-2.0192013485273</v>
      </c>
      <c r="GH85">
        <v>-0.003354295288503095</v>
      </c>
      <c r="GI85">
        <v>8.998442100416266E-07</v>
      </c>
      <c r="GJ85">
        <v>-2.632750781261316E-10</v>
      </c>
      <c r="GK85">
        <v>-0.1771344180573433</v>
      </c>
      <c r="GL85">
        <v>-0.01811282044437078</v>
      </c>
      <c r="GM85">
        <v>0.001479480632228601</v>
      </c>
      <c r="GN85">
        <v>-2.527498020886067E-05</v>
      </c>
      <c r="GO85">
        <v>3</v>
      </c>
      <c r="GP85">
        <v>2311</v>
      </c>
      <c r="GQ85">
        <v>1</v>
      </c>
      <c r="GR85">
        <v>23</v>
      </c>
      <c r="GS85">
        <v>7239</v>
      </c>
      <c r="GT85">
        <v>7239.1</v>
      </c>
      <c r="GU85">
        <v>2.33643</v>
      </c>
      <c r="GV85">
        <v>2.19849</v>
      </c>
      <c r="GW85">
        <v>1.39648</v>
      </c>
      <c r="GX85">
        <v>2.34253</v>
      </c>
      <c r="GY85">
        <v>1.49536</v>
      </c>
      <c r="GZ85">
        <v>2.35596</v>
      </c>
      <c r="HA85">
        <v>35.1747</v>
      </c>
      <c r="HB85">
        <v>24.14</v>
      </c>
      <c r="HC85">
        <v>18</v>
      </c>
      <c r="HD85">
        <v>487.436</v>
      </c>
      <c r="HE85">
        <v>438.865</v>
      </c>
      <c r="HF85">
        <v>21.8483</v>
      </c>
      <c r="HG85">
        <v>25.3534</v>
      </c>
      <c r="HH85">
        <v>30.0001</v>
      </c>
      <c r="HI85">
        <v>25.3553</v>
      </c>
      <c r="HJ85">
        <v>25.3013</v>
      </c>
      <c r="HK85">
        <v>46.8295</v>
      </c>
      <c r="HL85">
        <v>7.21417</v>
      </c>
      <c r="HM85">
        <v>9.90255</v>
      </c>
      <c r="HN85">
        <v>21.8437</v>
      </c>
      <c r="HO85">
        <v>1155.83</v>
      </c>
      <c r="HP85">
        <v>15.0341</v>
      </c>
      <c r="HQ85">
        <v>101.047</v>
      </c>
      <c r="HR85">
        <v>100.994</v>
      </c>
    </row>
    <row r="86" spans="1:226">
      <c r="A86">
        <v>70</v>
      </c>
      <c r="B86">
        <v>1664293667.1</v>
      </c>
      <c r="C86">
        <v>436.5999999046326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1664293659.6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1161.56918452381</v>
      </c>
      <c r="AK86">
        <v>1098.63303030303</v>
      </c>
      <c r="AL86">
        <v>3.388067532467399</v>
      </c>
      <c r="AM86">
        <v>64.56</v>
      </c>
      <c r="AN86">
        <f>(AP86 - AO86 + BO86*1E3/(8.314*(BQ86+273.15)) * AR86/BN86 * AQ86) * BN86/(100*BB86) * 1000/(1000 - AP86)</f>
        <v>0</v>
      </c>
      <c r="AO86">
        <v>15.12154432177841</v>
      </c>
      <c r="AP86">
        <v>18.33535563909773</v>
      </c>
      <c r="AQ86">
        <v>0.01086321119339561</v>
      </c>
      <c r="AR86">
        <v>112.0369083494045</v>
      </c>
      <c r="AS86">
        <v>36</v>
      </c>
      <c r="AT86">
        <v>7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1664293659.6</v>
      </c>
      <c r="BH86">
        <v>1055.102222222222</v>
      </c>
      <c r="BI86">
        <v>1128.826666666667</v>
      </c>
      <c r="BJ86">
        <v>18.30921481481482</v>
      </c>
      <c r="BK86">
        <v>15.07526296296296</v>
      </c>
      <c r="BL86">
        <v>1059.98037037037</v>
      </c>
      <c r="BM86">
        <v>18.47538148148148</v>
      </c>
      <c r="BN86">
        <v>500.0597777777778</v>
      </c>
      <c r="BO86">
        <v>91.18610370370371</v>
      </c>
      <c r="BP86">
        <v>0.1000456222222222</v>
      </c>
      <c r="BQ86">
        <v>25.13957037037037</v>
      </c>
      <c r="BR86">
        <v>25.0055</v>
      </c>
      <c r="BS86">
        <v>999.9000000000001</v>
      </c>
      <c r="BT86">
        <v>0</v>
      </c>
      <c r="BU86">
        <v>0</v>
      </c>
      <c r="BV86">
        <v>9987.734074074075</v>
      </c>
      <c r="BW86">
        <v>0</v>
      </c>
      <c r="BX86">
        <v>6.757290370370369</v>
      </c>
      <c r="BY86">
        <v>-73.7238</v>
      </c>
      <c r="BZ86">
        <v>1074.781481481481</v>
      </c>
      <c r="CA86">
        <v>1146.105555555556</v>
      </c>
      <c r="CB86">
        <v>3.233950370370371</v>
      </c>
      <c r="CC86">
        <v>1128.826666666667</v>
      </c>
      <c r="CD86">
        <v>15.07526296296296</v>
      </c>
      <c r="CE86">
        <v>1.669546666666667</v>
      </c>
      <c r="CF86">
        <v>1.374656666666667</v>
      </c>
      <c r="CG86">
        <v>14.61612962962963</v>
      </c>
      <c r="CH86">
        <v>11.64078888888889</v>
      </c>
      <c r="CI86">
        <v>2000.009259259259</v>
      </c>
      <c r="CJ86">
        <v>0.9799987777777778</v>
      </c>
      <c r="CK86">
        <v>0.02000162222222222</v>
      </c>
      <c r="CL86">
        <v>0</v>
      </c>
      <c r="CM86">
        <v>845.5129629629629</v>
      </c>
      <c r="CN86">
        <v>5.00097</v>
      </c>
      <c r="CO86">
        <v>16835.97777777778</v>
      </c>
      <c r="CP86">
        <v>16707.64444444445</v>
      </c>
      <c r="CQ86">
        <v>37.95566666666667</v>
      </c>
      <c r="CR86">
        <v>38.53214814814815</v>
      </c>
      <c r="CS86">
        <v>37.98133333333333</v>
      </c>
      <c r="CT86">
        <v>38.187</v>
      </c>
      <c r="CU86">
        <v>38.49066666666667</v>
      </c>
      <c r="CV86">
        <v>1955.108888888889</v>
      </c>
      <c r="CW86">
        <v>39.90037037037037</v>
      </c>
      <c r="CX86">
        <v>0</v>
      </c>
      <c r="CY86">
        <v>1664293670.9</v>
      </c>
      <c r="CZ86">
        <v>0</v>
      </c>
      <c r="DA86">
        <v>0</v>
      </c>
      <c r="DB86" t="s">
        <v>356</v>
      </c>
      <c r="DC86">
        <v>1663859321.1</v>
      </c>
      <c r="DD86">
        <v>1663859315.6</v>
      </c>
      <c r="DE86">
        <v>0</v>
      </c>
      <c r="DF86">
        <v>0.196</v>
      </c>
      <c r="DG86">
        <v>-0.001</v>
      </c>
      <c r="DH86">
        <v>-5.941</v>
      </c>
      <c r="DI86">
        <v>-0.174</v>
      </c>
      <c r="DJ86">
        <v>1500</v>
      </c>
      <c r="DK86">
        <v>17</v>
      </c>
      <c r="DL86">
        <v>0.13</v>
      </c>
      <c r="DM86">
        <v>0.04</v>
      </c>
      <c r="DN86">
        <v>-73.69406829268293</v>
      </c>
      <c r="DO86">
        <v>-0.2383024390246677</v>
      </c>
      <c r="DP86">
        <v>0.07462685529507061</v>
      </c>
      <c r="DQ86">
        <v>0</v>
      </c>
      <c r="DR86">
        <v>3.262311707317073</v>
      </c>
      <c r="DS86">
        <v>-0.4777352613240387</v>
      </c>
      <c r="DT86">
        <v>0.05305403871444979</v>
      </c>
      <c r="DU86">
        <v>0</v>
      </c>
      <c r="DV86">
        <v>0</v>
      </c>
      <c r="DW86">
        <v>2</v>
      </c>
      <c r="DX86" t="s">
        <v>357</v>
      </c>
      <c r="DY86">
        <v>2.98471</v>
      </c>
      <c r="DZ86">
        <v>2.71557</v>
      </c>
      <c r="EA86">
        <v>0.183651</v>
      </c>
      <c r="EB86">
        <v>0.189094</v>
      </c>
      <c r="EC86">
        <v>0.0901416</v>
      </c>
      <c r="ED86">
        <v>0.0768228</v>
      </c>
      <c r="EE86">
        <v>25951.1</v>
      </c>
      <c r="EF86">
        <v>25883.8</v>
      </c>
      <c r="EG86">
        <v>29535.6</v>
      </c>
      <c r="EH86">
        <v>29512.6</v>
      </c>
      <c r="EI86">
        <v>35630.4</v>
      </c>
      <c r="EJ86">
        <v>36224.5</v>
      </c>
      <c r="EK86">
        <v>41633.1</v>
      </c>
      <c r="EL86">
        <v>42049.3</v>
      </c>
      <c r="EM86">
        <v>1.92345</v>
      </c>
      <c r="EN86">
        <v>1.91575</v>
      </c>
      <c r="EO86">
        <v>0.099346</v>
      </c>
      <c r="EP86">
        <v>0</v>
      </c>
      <c r="EQ86">
        <v>23.3662</v>
      </c>
      <c r="ER86">
        <v>999.9</v>
      </c>
      <c r="ES86">
        <v>34.5</v>
      </c>
      <c r="ET86">
        <v>31</v>
      </c>
      <c r="EU86">
        <v>17.0689</v>
      </c>
      <c r="EV86">
        <v>62.7651</v>
      </c>
      <c r="EW86">
        <v>33.5096</v>
      </c>
      <c r="EX86">
        <v>1</v>
      </c>
      <c r="EY86">
        <v>-0.165051</v>
      </c>
      <c r="EZ86">
        <v>1.30465</v>
      </c>
      <c r="FA86">
        <v>20.3315</v>
      </c>
      <c r="FB86">
        <v>5.21909</v>
      </c>
      <c r="FC86">
        <v>12.0099</v>
      </c>
      <c r="FD86">
        <v>4.99005</v>
      </c>
      <c r="FE86">
        <v>3.2885</v>
      </c>
      <c r="FF86">
        <v>9999</v>
      </c>
      <c r="FG86">
        <v>9999</v>
      </c>
      <c r="FH86">
        <v>9999</v>
      </c>
      <c r="FI86">
        <v>258.1</v>
      </c>
      <c r="FJ86">
        <v>1.86737</v>
      </c>
      <c r="FK86">
        <v>1.86647</v>
      </c>
      <c r="FL86">
        <v>1.86587</v>
      </c>
      <c r="FM86">
        <v>1.86584</v>
      </c>
      <c r="FN86">
        <v>1.86768</v>
      </c>
      <c r="FO86">
        <v>1.87012</v>
      </c>
      <c r="FP86">
        <v>1.86874</v>
      </c>
      <c r="FQ86">
        <v>1.87027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-4.94</v>
      </c>
      <c r="GF86">
        <v>-0.1659</v>
      </c>
      <c r="GG86">
        <v>-2.0192013485273</v>
      </c>
      <c r="GH86">
        <v>-0.003354295288503095</v>
      </c>
      <c r="GI86">
        <v>8.998442100416266E-07</v>
      </c>
      <c r="GJ86">
        <v>-2.632750781261316E-10</v>
      </c>
      <c r="GK86">
        <v>-0.1771344180573433</v>
      </c>
      <c r="GL86">
        <v>-0.01811282044437078</v>
      </c>
      <c r="GM86">
        <v>0.001479480632228601</v>
      </c>
      <c r="GN86">
        <v>-2.527498020886067E-05</v>
      </c>
      <c r="GO86">
        <v>3</v>
      </c>
      <c r="GP86">
        <v>2311</v>
      </c>
      <c r="GQ86">
        <v>1</v>
      </c>
      <c r="GR86">
        <v>23</v>
      </c>
      <c r="GS86">
        <v>7239.1</v>
      </c>
      <c r="GT86">
        <v>7239.2</v>
      </c>
      <c r="GU86">
        <v>2.36328</v>
      </c>
      <c r="GV86">
        <v>2.1936</v>
      </c>
      <c r="GW86">
        <v>1.39648</v>
      </c>
      <c r="GX86">
        <v>2.34009</v>
      </c>
      <c r="GY86">
        <v>1.49536</v>
      </c>
      <c r="GZ86">
        <v>2.4231</v>
      </c>
      <c r="HA86">
        <v>35.1747</v>
      </c>
      <c r="HB86">
        <v>24.14</v>
      </c>
      <c r="HC86">
        <v>18</v>
      </c>
      <c r="HD86">
        <v>487.389</v>
      </c>
      <c r="HE86">
        <v>438.925</v>
      </c>
      <c r="HF86">
        <v>21.8401</v>
      </c>
      <c r="HG86">
        <v>25.3534</v>
      </c>
      <c r="HH86">
        <v>30.0001</v>
      </c>
      <c r="HI86">
        <v>25.357</v>
      </c>
      <c r="HJ86">
        <v>25.3013</v>
      </c>
      <c r="HK86">
        <v>47.4002</v>
      </c>
      <c r="HL86">
        <v>7.21417</v>
      </c>
      <c r="HM86">
        <v>10.2775</v>
      </c>
      <c r="HN86">
        <v>21.8429</v>
      </c>
      <c r="HO86">
        <v>1175.86</v>
      </c>
      <c r="HP86">
        <v>15.0735</v>
      </c>
      <c r="HQ86">
        <v>101.044</v>
      </c>
      <c r="HR86">
        <v>100.995</v>
      </c>
    </row>
    <row r="87" spans="1:226">
      <c r="A87">
        <v>71</v>
      </c>
      <c r="B87">
        <v>1664293672.1</v>
      </c>
      <c r="C87">
        <v>441.5999999046326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1664293664.314285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1178.502154571428</v>
      </c>
      <c r="AK87">
        <v>1115.691393939393</v>
      </c>
      <c r="AL87">
        <v>3.419677922077828</v>
      </c>
      <c r="AM87">
        <v>64.56</v>
      </c>
      <c r="AN87">
        <f>(AP87 - AO87 + BO87*1E3/(8.314*(BQ87+273.15)) * AR87/BN87 * AQ87) * BN87/(100*BB87) * 1000/(1000 - AP87)</f>
        <v>0</v>
      </c>
      <c r="AO87">
        <v>15.11611379138093</v>
      </c>
      <c r="AP87">
        <v>18.31088526315788</v>
      </c>
      <c r="AQ87">
        <v>0.001003527065012948</v>
      </c>
      <c r="AR87">
        <v>112.0369083494045</v>
      </c>
      <c r="AS87">
        <v>36</v>
      </c>
      <c r="AT87">
        <v>7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1664293664.314285</v>
      </c>
      <c r="BH87">
        <v>1070.885357142857</v>
      </c>
      <c r="BI87">
        <v>1144.619285714286</v>
      </c>
      <c r="BJ87">
        <v>18.32391071428572</v>
      </c>
      <c r="BK87">
        <v>15.1115</v>
      </c>
      <c r="BL87">
        <v>1075.8</v>
      </c>
      <c r="BM87">
        <v>18.48992142857142</v>
      </c>
      <c r="BN87">
        <v>500.0672857142858</v>
      </c>
      <c r="BO87">
        <v>91.18772857142858</v>
      </c>
      <c r="BP87">
        <v>0.1000259607142857</v>
      </c>
      <c r="BQ87">
        <v>25.12701071428571</v>
      </c>
      <c r="BR87">
        <v>25.00190714285714</v>
      </c>
      <c r="BS87">
        <v>999.9000000000002</v>
      </c>
      <c r="BT87">
        <v>0</v>
      </c>
      <c r="BU87">
        <v>0</v>
      </c>
      <c r="BV87">
        <v>9983.750357142857</v>
      </c>
      <c r="BW87">
        <v>0</v>
      </c>
      <c r="BX87">
        <v>6.760712857142858</v>
      </c>
      <c r="BY87">
        <v>-73.73273928571429</v>
      </c>
      <c r="BZ87">
        <v>1090.875357142857</v>
      </c>
      <c r="CA87">
        <v>1162.181785714286</v>
      </c>
      <c r="CB87">
        <v>3.212403214285715</v>
      </c>
      <c r="CC87">
        <v>1144.619285714286</v>
      </c>
      <c r="CD87">
        <v>15.1115</v>
      </c>
      <c r="CE87">
        <v>1.670916785714285</v>
      </c>
      <c r="CF87">
        <v>1.377984642857143</v>
      </c>
      <c r="CG87">
        <v>14.62883928571428</v>
      </c>
      <c r="CH87">
        <v>11.6775</v>
      </c>
      <c r="CI87">
        <v>2000.008571428572</v>
      </c>
      <c r="CJ87">
        <v>0.9799986785714285</v>
      </c>
      <c r="CK87">
        <v>0.02000172142857142</v>
      </c>
      <c r="CL87">
        <v>0</v>
      </c>
      <c r="CM87">
        <v>844.6179285714287</v>
      </c>
      <c r="CN87">
        <v>5.00097</v>
      </c>
      <c r="CO87">
        <v>16817.91071428572</v>
      </c>
      <c r="CP87">
        <v>16707.63571428572</v>
      </c>
      <c r="CQ87">
        <v>37.94375</v>
      </c>
      <c r="CR87">
        <v>38.51328571428571</v>
      </c>
      <c r="CS87">
        <v>37.96174999999999</v>
      </c>
      <c r="CT87">
        <v>38.187</v>
      </c>
      <c r="CU87">
        <v>38.48425</v>
      </c>
      <c r="CV87">
        <v>1955.108214285714</v>
      </c>
      <c r="CW87">
        <v>39.90035714285715</v>
      </c>
      <c r="CX87">
        <v>0</v>
      </c>
      <c r="CY87">
        <v>1664293676.3</v>
      </c>
      <c r="CZ87">
        <v>0</v>
      </c>
      <c r="DA87">
        <v>0</v>
      </c>
      <c r="DB87" t="s">
        <v>356</v>
      </c>
      <c r="DC87">
        <v>1663859321.1</v>
      </c>
      <c r="DD87">
        <v>1663859315.6</v>
      </c>
      <c r="DE87">
        <v>0</v>
      </c>
      <c r="DF87">
        <v>0.196</v>
      </c>
      <c r="DG87">
        <v>-0.001</v>
      </c>
      <c r="DH87">
        <v>-5.941</v>
      </c>
      <c r="DI87">
        <v>-0.174</v>
      </c>
      <c r="DJ87">
        <v>1500</v>
      </c>
      <c r="DK87">
        <v>17</v>
      </c>
      <c r="DL87">
        <v>0.13</v>
      </c>
      <c r="DM87">
        <v>0.04</v>
      </c>
      <c r="DN87">
        <v>-73.7329225</v>
      </c>
      <c r="DO87">
        <v>-0.2766045028141985</v>
      </c>
      <c r="DP87">
        <v>0.06580628574649985</v>
      </c>
      <c r="DQ87">
        <v>0</v>
      </c>
      <c r="DR87">
        <v>3.2338255</v>
      </c>
      <c r="DS87">
        <v>-0.2712384990619217</v>
      </c>
      <c r="DT87">
        <v>0.0395185959992255</v>
      </c>
      <c r="DU87">
        <v>0</v>
      </c>
      <c r="DV87">
        <v>0</v>
      </c>
      <c r="DW87">
        <v>2</v>
      </c>
      <c r="DX87" t="s">
        <v>357</v>
      </c>
      <c r="DY87">
        <v>2.98439</v>
      </c>
      <c r="DZ87">
        <v>2.71544</v>
      </c>
      <c r="EA87">
        <v>0.185446</v>
      </c>
      <c r="EB87">
        <v>0.190816</v>
      </c>
      <c r="EC87">
        <v>0.0900455</v>
      </c>
      <c r="ED87">
        <v>0.0767968</v>
      </c>
      <c r="EE87">
        <v>25894.2</v>
      </c>
      <c r="EF87">
        <v>25829</v>
      </c>
      <c r="EG87">
        <v>29535.7</v>
      </c>
      <c r="EH87">
        <v>29512.7</v>
      </c>
      <c r="EI87">
        <v>35634.4</v>
      </c>
      <c r="EJ87">
        <v>36225.7</v>
      </c>
      <c r="EK87">
        <v>41633.3</v>
      </c>
      <c r="EL87">
        <v>42049.6</v>
      </c>
      <c r="EM87">
        <v>1.92325</v>
      </c>
      <c r="EN87">
        <v>1.91588</v>
      </c>
      <c r="EO87">
        <v>0.0995323</v>
      </c>
      <c r="EP87">
        <v>0</v>
      </c>
      <c r="EQ87">
        <v>23.3586</v>
      </c>
      <c r="ER87">
        <v>999.9</v>
      </c>
      <c r="ES87">
        <v>34.5</v>
      </c>
      <c r="ET87">
        <v>31</v>
      </c>
      <c r="EU87">
        <v>17.0671</v>
      </c>
      <c r="EV87">
        <v>63.0451</v>
      </c>
      <c r="EW87">
        <v>33.9583</v>
      </c>
      <c r="EX87">
        <v>1</v>
      </c>
      <c r="EY87">
        <v>-0.165196</v>
      </c>
      <c r="EZ87">
        <v>1.28583</v>
      </c>
      <c r="FA87">
        <v>20.3315</v>
      </c>
      <c r="FB87">
        <v>5.21849</v>
      </c>
      <c r="FC87">
        <v>12.0099</v>
      </c>
      <c r="FD87">
        <v>4.98985</v>
      </c>
      <c r="FE87">
        <v>3.2885</v>
      </c>
      <c r="FF87">
        <v>9999</v>
      </c>
      <c r="FG87">
        <v>9999</v>
      </c>
      <c r="FH87">
        <v>9999</v>
      </c>
      <c r="FI87">
        <v>258.1</v>
      </c>
      <c r="FJ87">
        <v>1.86738</v>
      </c>
      <c r="FK87">
        <v>1.86647</v>
      </c>
      <c r="FL87">
        <v>1.86586</v>
      </c>
      <c r="FM87">
        <v>1.86584</v>
      </c>
      <c r="FN87">
        <v>1.86768</v>
      </c>
      <c r="FO87">
        <v>1.87012</v>
      </c>
      <c r="FP87">
        <v>1.86874</v>
      </c>
      <c r="FQ87">
        <v>1.87027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-4.97</v>
      </c>
      <c r="GF87">
        <v>-0.1661</v>
      </c>
      <c r="GG87">
        <v>-2.0192013485273</v>
      </c>
      <c r="GH87">
        <v>-0.003354295288503095</v>
      </c>
      <c r="GI87">
        <v>8.998442100416266E-07</v>
      </c>
      <c r="GJ87">
        <v>-2.632750781261316E-10</v>
      </c>
      <c r="GK87">
        <v>-0.1771344180573433</v>
      </c>
      <c r="GL87">
        <v>-0.01811282044437078</v>
      </c>
      <c r="GM87">
        <v>0.001479480632228601</v>
      </c>
      <c r="GN87">
        <v>-2.527498020886067E-05</v>
      </c>
      <c r="GO87">
        <v>3</v>
      </c>
      <c r="GP87">
        <v>2311</v>
      </c>
      <c r="GQ87">
        <v>1</v>
      </c>
      <c r="GR87">
        <v>23</v>
      </c>
      <c r="GS87">
        <v>7239.2</v>
      </c>
      <c r="GT87">
        <v>7239.3</v>
      </c>
      <c r="GU87">
        <v>2.39014</v>
      </c>
      <c r="GV87">
        <v>2.18872</v>
      </c>
      <c r="GW87">
        <v>1.39648</v>
      </c>
      <c r="GX87">
        <v>2.34009</v>
      </c>
      <c r="GY87">
        <v>1.49536</v>
      </c>
      <c r="GZ87">
        <v>2.40356</v>
      </c>
      <c r="HA87">
        <v>35.1747</v>
      </c>
      <c r="HB87">
        <v>24.14</v>
      </c>
      <c r="HC87">
        <v>18</v>
      </c>
      <c r="HD87">
        <v>487.27</v>
      </c>
      <c r="HE87">
        <v>439</v>
      </c>
      <c r="HF87">
        <v>21.8388</v>
      </c>
      <c r="HG87">
        <v>25.3536</v>
      </c>
      <c r="HH87">
        <v>30</v>
      </c>
      <c r="HI87">
        <v>25.3575</v>
      </c>
      <c r="HJ87">
        <v>25.3013</v>
      </c>
      <c r="HK87">
        <v>47.9101</v>
      </c>
      <c r="HL87">
        <v>7.21417</v>
      </c>
      <c r="HM87">
        <v>10.6536</v>
      </c>
      <c r="HN87">
        <v>21.8419</v>
      </c>
      <c r="HO87">
        <v>1189.22</v>
      </c>
      <c r="HP87">
        <v>15.146</v>
      </c>
      <c r="HQ87">
        <v>101.045</v>
      </c>
      <c r="HR87">
        <v>100.995</v>
      </c>
    </row>
    <row r="88" spans="1:226">
      <c r="A88">
        <v>72</v>
      </c>
      <c r="B88">
        <v>1664293677.1</v>
      </c>
      <c r="C88">
        <v>446.5999999046326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1664293669.6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1195.568044142857</v>
      </c>
      <c r="AK88">
        <v>1132.500727272727</v>
      </c>
      <c r="AL88">
        <v>3.362068398268244</v>
      </c>
      <c r="AM88">
        <v>64.56</v>
      </c>
      <c r="AN88">
        <f>(AP88 - AO88 + BO88*1E3/(8.314*(BQ88+273.15)) * AR88/BN88 * AQ88) * BN88/(100*BB88) * 1000/(1000 - AP88)</f>
        <v>0</v>
      </c>
      <c r="AO88">
        <v>15.10463120282223</v>
      </c>
      <c r="AP88">
        <v>18.27803894736842</v>
      </c>
      <c r="AQ88">
        <v>-0.006132319735204079</v>
      </c>
      <c r="AR88">
        <v>112.0369083494045</v>
      </c>
      <c r="AS88">
        <v>36</v>
      </c>
      <c r="AT88">
        <v>7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1664293669.6</v>
      </c>
      <c r="BH88">
        <v>1088.514074074074</v>
      </c>
      <c r="BI88">
        <v>1162.305185185185</v>
      </c>
      <c r="BJ88">
        <v>18.31742962962963</v>
      </c>
      <c r="BK88">
        <v>15.11673333333333</v>
      </c>
      <c r="BL88">
        <v>1093.46962962963</v>
      </c>
      <c r="BM88">
        <v>18.48351111111111</v>
      </c>
      <c r="BN88">
        <v>500.0658148148148</v>
      </c>
      <c r="BO88">
        <v>91.18880740740741</v>
      </c>
      <c r="BP88">
        <v>0.1000307814814815</v>
      </c>
      <c r="BQ88">
        <v>25.11384074074074</v>
      </c>
      <c r="BR88">
        <v>24.99608518518518</v>
      </c>
      <c r="BS88">
        <v>999.9000000000001</v>
      </c>
      <c r="BT88">
        <v>0</v>
      </c>
      <c r="BU88">
        <v>0</v>
      </c>
      <c r="BV88">
        <v>9981.992962962962</v>
      </c>
      <c r="BW88">
        <v>0</v>
      </c>
      <c r="BX88">
        <v>6.765151481481483</v>
      </c>
      <c r="BY88">
        <v>-73.79014814814815</v>
      </c>
      <c r="BZ88">
        <v>1108.826296296296</v>
      </c>
      <c r="CA88">
        <v>1180.144814814815</v>
      </c>
      <c r="CB88">
        <v>3.200696296296296</v>
      </c>
      <c r="CC88">
        <v>1162.305185185185</v>
      </c>
      <c r="CD88">
        <v>15.11673333333333</v>
      </c>
      <c r="CE88">
        <v>1.670345925925926</v>
      </c>
      <c r="CF88">
        <v>1.378477037037037</v>
      </c>
      <c r="CG88">
        <v>14.62354814814815</v>
      </c>
      <c r="CH88">
        <v>11.68290740740741</v>
      </c>
      <c r="CI88">
        <v>1999.998888888889</v>
      </c>
      <c r="CJ88">
        <v>0.9799984444444445</v>
      </c>
      <c r="CK88">
        <v>0.02000195555555555</v>
      </c>
      <c r="CL88">
        <v>0</v>
      </c>
      <c r="CM88">
        <v>843.6418518518519</v>
      </c>
      <c r="CN88">
        <v>5.00097</v>
      </c>
      <c r="CO88">
        <v>16797.51481481481</v>
      </c>
      <c r="CP88">
        <v>16707.54444444444</v>
      </c>
      <c r="CQ88">
        <v>37.937</v>
      </c>
      <c r="CR88">
        <v>38.50229629629629</v>
      </c>
      <c r="CS88">
        <v>37.944</v>
      </c>
      <c r="CT88">
        <v>38.187</v>
      </c>
      <c r="CU88">
        <v>38.46266666666666</v>
      </c>
      <c r="CV88">
        <v>1955.098518518518</v>
      </c>
      <c r="CW88">
        <v>39.90037037037037</v>
      </c>
      <c r="CX88">
        <v>0</v>
      </c>
      <c r="CY88">
        <v>1664293681.1</v>
      </c>
      <c r="CZ88">
        <v>0</v>
      </c>
      <c r="DA88">
        <v>0</v>
      </c>
      <c r="DB88" t="s">
        <v>356</v>
      </c>
      <c r="DC88">
        <v>1663859321.1</v>
      </c>
      <c r="DD88">
        <v>1663859315.6</v>
      </c>
      <c r="DE88">
        <v>0</v>
      </c>
      <c r="DF88">
        <v>0.196</v>
      </c>
      <c r="DG88">
        <v>-0.001</v>
      </c>
      <c r="DH88">
        <v>-5.941</v>
      </c>
      <c r="DI88">
        <v>-0.174</v>
      </c>
      <c r="DJ88">
        <v>1500</v>
      </c>
      <c r="DK88">
        <v>17</v>
      </c>
      <c r="DL88">
        <v>0.13</v>
      </c>
      <c r="DM88">
        <v>0.04</v>
      </c>
      <c r="DN88">
        <v>-73.76041463414634</v>
      </c>
      <c r="DO88">
        <v>-0.6154390243901795</v>
      </c>
      <c r="DP88">
        <v>0.07301871648127961</v>
      </c>
      <c r="DQ88">
        <v>0</v>
      </c>
      <c r="DR88">
        <v>3.202843170731707</v>
      </c>
      <c r="DS88">
        <v>-0.1217776306620157</v>
      </c>
      <c r="DT88">
        <v>0.02241483692416042</v>
      </c>
      <c r="DU88">
        <v>0</v>
      </c>
      <c r="DV88">
        <v>0</v>
      </c>
      <c r="DW88">
        <v>2</v>
      </c>
      <c r="DX88" t="s">
        <v>357</v>
      </c>
      <c r="DY88">
        <v>2.98457</v>
      </c>
      <c r="DZ88">
        <v>2.71549</v>
      </c>
      <c r="EA88">
        <v>0.187214</v>
      </c>
      <c r="EB88">
        <v>0.192508</v>
      </c>
      <c r="EC88">
        <v>0.08994249999999999</v>
      </c>
      <c r="ED88">
        <v>0.0770073</v>
      </c>
      <c r="EE88">
        <v>25837.7</v>
      </c>
      <c r="EF88">
        <v>25774.8</v>
      </c>
      <c r="EG88">
        <v>29535.3</v>
      </c>
      <c r="EH88">
        <v>29512.4</v>
      </c>
      <c r="EI88">
        <v>35638.3</v>
      </c>
      <c r="EJ88">
        <v>36217.1</v>
      </c>
      <c r="EK88">
        <v>41632.9</v>
      </c>
      <c r="EL88">
        <v>42049.2</v>
      </c>
      <c r="EM88">
        <v>1.92353</v>
      </c>
      <c r="EN88">
        <v>1.91615</v>
      </c>
      <c r="EO88">
        <v>0.0991151</v>
      </c>
      <c r="EP88">
        <v>0</v>
      </c>
      <c r="EQ88">
        <v>23.3515</v>
      </c>
      <c r="ER88">
        <v>999.9</v>
      </c>
      <c r="ES88">
        <v>34.5</v>
      </c>
      <c r="ET88">
        <v>31</v>
      </c>
      <c r="EU88">
        <v>17.0691</v>
      </c>
      <c r="EV88">
        <v>63.0551</v>
      </c>
      <c r="EW88">
        <v>33.6739</v>
      </c>
      <c r="EX88">
        <v>1</v>
      </c>
      <c r="EY88">
        <v>-0.165361</v>
      </c>
      <c r="EZ88">
        <v>-0.358113</v>
      </c>
      <c r="FA88">
        <v>20.331</v>
      </c>
      <c r="FB88">
        <v>5.21879</v>
      </c>
      <c r="FC88">
        <v>12.0099</v>
      </c>
      <c r="FD88">
        <v>4.9902</v>
      </c>
      <c r="FE88">
        <v>3.2885</v>
      </c>
      <c r="FF88">
        <v>9999</v>
      </c>
      <c r="FG88">
        <v>9999</v>
      </c>
      <c r="FH88">
        <v>9999</v>
      </c>
      <c r="FI88">
        <v>258.1</v>
      </c>
      <c r="FJ88">
        <v>1.86737</v>
      </c>
      <c r="FK88">
        <v>1.86647</v>
      </c>
      <c r="FL88">
        <v>1.86586</v>
      </c>
      <c r="FM88">
        <v>1.86584</v>
      </c>
      <c r="FN88">
        <v>1.86768</v>
      </c>
      <c r="FO88">
        <v>1.87013</v>
      </c>
      <c r="FP88">
        <v>1.86874</v>
      </c>
      <c r="FQ88">
        <v>1.87027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-5.01</v>
      </c>
      <c r="GF88">
        <v>-0.1665</v>
      </c>
      <c r="GG88">
        <v>-2.0192013485273</v>
      </c>
      <c r="GH88">
        <v>-0.003354295288503095</v>
      </c>
      <c r="GI88">
        <v>8.998442100416266E-07</v>
      </c>
      <c r="GJ88">
        <v>-2.632750781261316E-10</v>
      </c>
      <c r="GK88">
        <v>-0.1771344180573433</v>
      </c>
      <c r="GL88">
        <v>-0.01811282044437078</v>
      </c>
      <c r="GM88">
        <v>0.001479480632228601</v>
      </c>
      <c r="GN88">
        <v>-2.527498020886067E-05</v>
      </c>
      <c r="GO88">
        <v>3</v>
      </c>
      <c r="GP88">
        <v>2311</v>
      </c>
      <c r="GQ88">
        <v>1</v>
      </c>
      <c r="GR88">
        <v>23</v>
      </c>
      <c r="GS88">
        <v>7239.3</v>
      </c>
      <c r="GT88">
        <v>7239.4</v>
      </c>
      <c r="GU88">
        <v>2.41577</v>
      </c>
      <c r="GV88">
        <v>2.19116</v>
      </c>
      <c r="GW88">
        <v>1.39648</v>
      </c>
      <c r="GX88">
        <v>2.34009</v>
      </c>
      <c r="GY88">
        <v>1.49536</v>
      </c>
      <c r="GZ88">
        <v>2.46094</v>
      </c>
      <c r="HA88">
        <v>35.1747</v>
      </c>
      <c r="HB88">
        <v>24.1488</v>
      </c>
      <c r="HC88">
        <v>18</v>
      </c>
      <c r="HD88">
        <v>487.439</v>
      </c>
      <c r="HE88">
        <v>439.165</v>
      </c>
      <c r="HF88">
        <v>21.9247</v>
      </c>
      <c r="HG88">
        <v>25.3555</v>
      </c>
      <c r="HH88">
        <v>30</v>
      </c>
      <c r="HI88">
        <v>25.3575</v>
      </c>
      <c r="HJ88">
        <v>25.3013</v>
      </c>
      <c r="HK88">
        <v>48.4888</v>
      </c>
      <c r="HL88">
        <v>7.21417</v>
      </c>
      <c r="HM88">
        <v>10.6536</v>
      </c>
      <c r="HN88">
        <v>22.3403</v>
      </c>
      <c r="HO88">
        <v>1209.26</v>
      </c>
      <c r="HP88">
        <v>15.2159</v>
      </c>
      <c r="HQ88">
        <v>101.044</v>
      </c>
      <c r="HR88">
        <v>100.994</v>
      </c>
    </row>
    <row r="89" spans="1:226">
      <c r="A89">
        <v>73</v>
      </c>
      <c r="B89">
        <v>1664293682.1</v>
      </c>
      <c r="C89">
        <v>451.5999999046326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1664293674.314285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1212.473470857143</v>
      </c>
      <c r="AK89">
        <v>1149.432424242424</v>
      </c>
      <c r="AL89">
        <v>3.383831168830973</v>
      </c>
      <c r="AM89">
        <v>64.56</v>
      </c>
      <c r="AN89">
        <f>(AP89 - AO89 + BO89*1E3/(8.314*(BQ89+273.15)) * AR89/BN89 * AQ89) * BN89/(100*BB89) * 1000/(1000 - AP89)</f>
        <v>0</v>
      </c>
      <c r="AO89">
        <v>15.14828550872688</v>
      </c>
      <c r="AP89">
        <v>18.28211744360901</v>
      </c>
      <c r="AQ89">
        <v>-0.008396084074650378</v>
      </c>
      <c r="AR89">
        <v>112.0369083494045</v>
      </c>
      <c r="AS89">
        <v>36</v>
      </c>
      <c r="AT89">
        <v>7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1664293674.314285</v>
      </c>
      <c r="BH89">
        <v>1104.208214285714</v>
      </c>
      <c r="BI89">
        <v>1178.055</v>
      </c>
      <c r="BJ89">
        <v>18.29924285714285</v>
      </c>
      <c r="BK89">
        <v>15.13739642857143</v>
      </c>
      <c r="BL89">
        <v>1109.200714285714</v>
      </c>
      <c r="BM89">
        <v>18.46551071428571</v>
      </c>
      <c r="BN89">
        <v>500.05425</v>
      </c>
      <c r="BO89">
        <v>91.18951785714285</v>
      </c>
      <c r="BP89">
        <v>0.09994415714285713</v>
      </c>
      <c r="BQ89">
        <v>25.10470714285714</v>
      </c>
      <c r="BR89">
        <v>24.98662857142858</v>
      </c>
      <c r="BS89">
        <v>999.9000000000002</v>
      </c>
      <c r="BT89">
        <v>0</v>
      </c>
      <c r="BU89">
        <v>0</v>
      </c>
      <c r="BV89">
        <v>9991.767142857143</v>
      </c>
      <c r="BW89">
        <v>0</v>
      </c>
      <c r="BX89">
        <v>6.762220714285715</v>
      </c>
      <c r="BY89">
        <v>-73.846225</v>
      </c>
      <c r="BZ89">
        <v>1124.792142857143</v>
      </c>
      <c r="CA89">
        <v>1196.1625</v>
      </c>
      <c r="CB89">
        <v>3.161846428571428</v>
      </c>
      <c r="CC89">
        <v>1178.055</v>
      </c>
      <c r="CD89">
        <v>15.13739642857143</v>
      </c>
      <c r="CE89">
        <v>1.668699642857143</v>
      </c>
      <c r="CF89">
        <v>1.380371428571429</v>
      </c>
      <c r="CG89">
        <v>14.608275</v>
      </c>
      <c r="CH89">
        <v>11.70366428571429</v>
      </c>
      <c r="CI89">
        <v>2000.002142857143</v>
      </c>
      <c r="CJ89">
        <v>0.9799985714285714</v>
      </c>
      <c r="CK89">
        <v>0.02000182857142857</v>
      </c>
      <c r="CL89">
        <v>0</v>
      </c>
      <c r="CM89">
        <v>842.84225</v>
      </c>
      <c r="CN89">
        <v>5.00097</v>
      </c>
      <c r="CO89">
        <v>16779.78571428571</v>
      </c>
      <c r="CP89">
        <v>16707.57857142857</v>
      </c>
      <c r="CQ89">
        <v>37.937</v>
      </c>
      <c r="CR89">
        <v>38.5</v>
      </c>
      <c r="CS89">
        <v>37.937</v>
      </c>
      <c r="CT89">
        <v>38.1715</v>
      </c>
      <c r="CU89">
        <v>38.45274999999999</v>
      </c>
      <c r="CV89">
        <v>1955.102142857143</v>
      </c>
      <c r="CW89">
        <v>39.9</v>
      </c>
      <c r="CX89">
        <v>0</v>
      </c>
      <c r="CY89">
        <v>1664293685.9</v>
      </c>
      <c r="CZ89">
        <v>0</v>
      </c>
      <c r="DA89">
        <v>0</v>
      </c>
      <c r="DB89" t="s">
        <v>356</v>
      </c>
      <c r="DC89">
        <v>1663859321.1</v>
      </c>
      <c r="DD89">
        <v>1663859315.6</v>
      </c>
      <c r="DE89">
        <v>0</v>
      </c>
      <c r="DF89">
        <v>0.196</v>
      </c>
      <c r="DG89">
        <v>-0.001</v>
      </c>
      <c r="DH89">
        <v>-5.941</v>
      </c>
      <c r="DI89">
        <v>-0.174</v>
      </c>
      <c r="DJ89">
        <v>1500</v>
      </c>
      <c r="DK89">
        <v>17</v>
      </c>
      <c r="DL89">
        <v>0.13</v>
      </c>
      <c r="DM89">
        <v>0.04</v>
      </c>
      <c r="DN89">
        <v>-73.79131219512195</v>
      </c>
      <c r="DO89">
        <v>-0.5492759581880503</v>
      </c>
      <c r="DP89">
        <v>0.07690068728520899</v>
      </c>
      <c r="DQ89">
        <v>0</v>
      </c>
      <c r="DR89">
        <v>3.181750975609757</v>
      </c>
      <c r="DS89">
        <v>-0.404378885017419</v>
      </c>
      <c r="DT89">
        <v>0.04730376846767399</v>
      </c>
      <c r="DU89">
        <v>0</v>
      </c>
      <c r="DV89">
        <v>0</v>
      </c>
      <c r="DW89">
        <v>2</v>
      </c>
      <c r="DX89" t="s">
        <v>357</v>
      </c>
      <c r="DY89">
        <v>2.98462</v>
      </c>
      <c r="DZ89">
        <v>2.71538</v>
      </c>
      <c r="EA89">
        <v>0.188967</v>
      </c>
      <c r="EB89">
        <v>0.194231</v>
      </c>
      <c r="EC89">
        <v>0.0899571</v>
      </c>
      <c r="ED89">
        <v>0.0771453</v>
      </c>
      <c r="EE89">
        <v>25781.5</v>
      </c>
      <c r="EF89">
        <v>25719.9</v>
      </c>
      <c r="EG89">
        <v>29534.7</v>
      </c>
      <c r="EH89">
        <v>29512.5</v>
      </c>
      <c r="EI89">
        <v>35637.1</v>
      </c>
      <c r="EJ89">
        <v>36211.5</v>
      </c>
      <c r="EK89">
        <v>41632.2</v>
      </c>
      <c r="EL89">
        <v>42049.1</v>
      </c>
      <c r="EM89">
        <v>1.9232</v>
      </c>
      <c r="EN89">
        <v>1.9162</v>
      </c>
      <c r="EO89">
        <v>0.099428</v>
      </c>
      <c r="EP89">
        <v>0</v>
      </c>
      <c r="EQ89">
        <v>23.3433</v>
      </c>
      <c r="ER89">
        <v>999.9</v>
      </c>
      <c r="ES89">
        <v>34.6</v>
      </c>
      <c r="ET89">
        <v>31</v>
      </c>
      <c r="EU89">
        <v>17.118</v>
      </c>
      <c r="EV89">
        <v>62.6451</v>
      </c>
      <c r="EW89">
        <v>33.8662</v>
      </c>
      <c r="EX89">
        <v>1</v>
      </c>
      <c r="EY89">
        <v>-0.166992</v>
      </c>
      <c r="EZ89">
        <v>0.124431</v>
      </c>
      <c r="FA89">
        <v>20.3361</v>
      </c>
      <c r="FB89">
        <v>5.21759</v>
      </c>
      <c r="FC89">
        <v>12.0099</v>
      </c>
      <c r="FD89">
        <v>4.9893</v>
      </c>
      <c r="FE89">
        <v>3.28828</v>
      </c>
      <c r="FF89">
        <v>9999</v>
      </c>
      <c r="FG89">
        <v>9999</v>
      </c>
      <c r="FH89">
        <v>9999</v>
      </c>
      <c r="FI89">
        <v>258.1</v>
      </c>
      <c r="FJ89">
        <v>1.86737</v>
      </c>
      <c r="FK89">
        <v>1.86646</v>
      </c>
      <c r="FL89">
        <v>1.86585</v>
      </c>
      <c r="FM89">
        <v>1.86584</v>
      </c>
      <c r="FN89">
        <v>1.86768</v>
      </c>
      <c r="FO89">
        <v>1.87013</v>
      </c>
      <c r="FP89">
        <v>1.86874</v>
      </c>
      <c r="FQ89">
        <v>1.87027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-5.05</v>
      </c>
      <c r="GF89">
        <v>-0.1665</v>
      </c>
      <c r="GG89">
        <v>-2.0192013485273</v>
      </c>
      <c r="GH89">
        <v>-0.003354295288503095</v>
      </c>
      <c r="GI89">
        <v>8.998442100416266E-07</v>
      </c>
      <c r="GJ89">
        <v>-2.632750781261316E-10</v>
      </c>
      <c r="GK89">
        <v>-0.1771344180573433</v>
      </c>
      <c r="GL89">
        <v>-0.01811282044437078</v>
      </c>
      <c r="GM89">
        <v>0.001479480632228601</v>
      </c>
      <c r="GN89">
        <v>-2.527498020886067E-05</v>
      </c>
      <c r="GO89">
        <v>3</v>
      </c>
      <c r="GP89">
        <v>2311</v>
      </c>
      <c r="GQ89">
        <v>1</v>
      </c>
      <c r="GR89">
        <v>23</v>
      </c>
      <c r="GS89">
        <v>7239.4</v>
      </c>
      <c r="GT89">
        <v>7239.4</v>
      </c>
      <c r="GU89">
        <v>2.44385</v>
      </c>
      <c r="GV89">
        <v>2.18872</v>
      </c>
      <c r="GW89">
        <v>1.39648</v>
      </c>
      <c r="GX89">
        <v>2.34131</v>
      </c>
      <c r="GY89">
        <v>1.49536</v>
      </c>
      <c r="GZ89">
        <v>2.45605</v>
      </c>
      <c r="HA89">
        <v>35.1747</v>
      </c>
      <c r="HB89">
        <v>24.1488</v>
      </c>
      <c r="HC89">
        <v>18</v>
      </c>
      <c r="HD89">
        <v>487.239</v>
      </c>
      <c r="HE89">
        <v>439.204</v>
      </c>
      <c r="HF89">
        <v>22.3477</v>
      </c>
      <c r="HG89">
        <v>25.3555</v>
      </c>
      <c r="HH89">
        <v>29.9992</v>
      </c>
      <c r="HI89">
        <v>25.3575</v>
      </c>
      <c r="HJ89">
        <v>25.3024</v>
      </c>
      <c r="HK89">
        <v>48.9905</v>
      </c>
      <c r="HL89">
        <v>7.21417</v>
      </c>
      <c r="HM89">
        <v>11.0355</v>
      </c>
      <c r="HN89">
        <v>22.3546</v>
      </c>
      <c r="HO89">
        <v>1222.62</v>
      </c>
      <c r="HP89">
        <v>15.1642</v>
      </c>
      <c r="HQ89">
        <v>101.042</v>
      </c>
      <c r="HR89">
        <v>100.994</v>
      </c>
    </row>
    <row r="90" spans="1:226">
      <c r="A90">
        <v>74</v>
      </c>
      <c r="B90">
        <v>1664293687.1</v>
      </c>
      <c r="C90">
        <v>456.5999999046326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1664293679.6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1229.647422571429</v>
      </c>
      <c r="AK90">
        <v>1166.404363636364</v>
      </c>
      <c r="AL90">
        <v>3.388734199134257</v>
      </c>
      <c r="AM90">
        <v>64.56</v>
      </c>
      <c r="AN90">
        <f>(AP90 - AO90 + BO90*1E3/(8.314*(BQ90+273.15)) * AR90/BN90 * AQ90) * BN90/(100*BB90) * 1000/(1000 - AP90)</f>
        <v>0</v>
      </c>
      <c r="AO90">
        <v>15.19428840984217</v>
      </c>
      <c r="AP90">
        <v>18.28482751879698</v>
      </c>
      <c r="AQ90">
        <v>0.0006343041114123875</v>
      </c>
      <c r="AR90">
        <v>112.0369083494045</v>
      </c>
      <c r="AS90">
        <v>36</v>
      </c>
      <c r="AT90">
        <v>7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1664293679.6</v>
      </c>
      <c r="BH90">
        <v>1121.8</v>
      </c>
      <c r="BI90">
        <v>1195.733333333333</v>
      </c>
      <c r="BJ90">
        <v>18.28446296296297</v>
      </c>
      <c r="BK90">
        <v>15.18327777777778</v>
      </c>
      <c r="BL90">
        <v>1126.833703703704</v>
      </c>
      <c r="BM90">
        <v>18.4508962962963</v>
      </c>
      <c r="BN90">
        <v>500.0456296296296</v>
      </c>
      <c r="BO90">
        <v>91.19032592592592</v>
      </c>
      <c r="BP90">
        <v>0.09993608888888889</v>
      </c>
      <c r="BQ90">
        <v>25.10330000000001</v>
      </c>
      <c r="BR90">
        <v>24.98315555555556</v>
      </c>
      <c r="BS90">
        <v>999.9000000000001</v>
      </c>
      <c r="BT90">
        <v>0</v>
      </c>
      <c r="BU90">
        <v>0</v>
      </c>
      <c r="BV90">
        <v>10003.24777777778</v>
      </c>
      <c r="BW90">
        <v>0</v>
      </c>
      <c r="BX90">
        <v>6.765203703703704</v>
      </c>
      <c r="BY90">
        <v>-73.93268148148148</v>
      </c>
      <c r="BZ90">
        <v>1142.694444444444</v>
      </c>
      <c r="CA90">
        <v>1214.168148148148</v>
      </c>
      <c r="CB90">
        <v>3.101195185185186</v>
      </c>
      <c r="CC90">
        <v>1195.733333333333</v>
      </c>
      <c r="CD90">
        <v>15.18327777777778</v>
      </c>
      <c r="CE90">
        <v>1.667367037037037</v>
      </c>
      <c r="CF90">
        <v>1.384568518518519</v>
      </c>
      <c r="CG90">
        <v>14.59591111111111</v>
      </c>
      <c r="CH90">
        <v>11.74957777777778</v>
      </c>
      <c r="CI90">
        <v>1999.988888888889</v>
      </c>
      <c r="CJ90">
        <v>0.9799984444444445</v>
      </c>
      <c r="CK90">
        <v>0.02000195555555555</v>
      </c>
      <c r="CL90">
        <v>0</v>
      </c>
      <c r="CM90">
        <v>841.7962962962963</v>
      </c>
      <c r="CN90">
        <v>5.00097</v>
      </c>
      <c r="CO90">
        <v>16758.82222222222</v>
      </c>
      <c r="CP90">
        <v>16707.46666666667</v>
      </c>
      <c r="CQ90">
        <v>37.937</v>
      </c>
      <c r="CR90">
        <v>38.5</v>
      </c>
      <c r="CS90">
        <v>37.9324074074074</v>
      </c>
      <c r="CT90">
        <v>38.15025925925926</v>
      </c>
      <c r="CU90">
        <v>38.437</v>
      </c>
      <c r="CV90">
        <v>1955.088888888889</v>
      </c>
      <c r="CW90">
        <v>39.9</v>
      </c>
      <c r="CX90">
        <v>0</v>
      </c>
      <c r="CY90">
        <v>1664293691.3</v>
      </c>
      <c r="CZ90">
        <v>0</v>
      </c>
      <c r="DA90">
        <v>0</v>
      </c>
      <c r="DB90" t="s">
        <v>356</v>
      </c>
      <c r="DC90">
        <v>1663859321.1</v>
      </c>
      <c r="DD90">
        <v>1663859315.6</v>
      </c>
      <c r="DE90">
        <v>0</v>
      </c>
      <c r="DF90">
        <v>0.196</v>
      </c>
      <c r="DG90">
        <v>-0.001</v>
      </c>
      <c r="DH90">
        <v>-5.941</v>
      </c>
      <c r="DI90">
        <v>-0.174</v>
      </c>
      <c r="DJ90">
        <v>1500</v>
      </c>
      <c r="DK90">
        <v>17</v>
      </c>
      <c r="DL90">
        <v>0.13</v>
      </c>
      <c r="DM90">
        <v>0.04</v>
      </c>
      <c r="DN90">
        <v>-73.8914</v>
      </c>
      <c r="DO90">
        <v>-0.9751339587239085</v>
      </c>
      <c r="DP90">
        <v>0.1287442173458659</v>
      </c>
      <c r="DQ90">
        <v>0</v>
      </c>
      <c r="DR90">
        <v>3.137948</v>
      </c>
      <c r="DS90">
        <v>-0.6911432645403409</v>
      </c>
      <c r="DT90">
        <v>0.06765658457238291</v>
      </c>
      <c r="DU90">
        <v>0</v>
      </c>
      <c r="DV90">
        <v>0</v>
      </c>
      <c r="DW90">
        <v>2</v>
      </c>
      <c r="DX90" t="s">
        <v>357</v>
      </c>
      <c r="DY90">
        <v>2.98508</v>
      </c>
      <c r="DZ90">
        <v>2.71606</v>
      </c>
      <c r="EA90">
        <v>0.190713</v>
      </c>
      <c r="EB90">
        <v>0.195894</v>
      </c>
      <c r="EC90">
        <v>0.08996800000000001</v>
      </c>
      <c r="ED90">
        <v>0.0774252</v>
      </c>
      <c r="EE90">
        <v>25725.8</v>
      </c>
      <c r="EF90">
        <v>25666.9</v>
      </c>
      <c r="EG90">
        <v>29534.4</v>
      </c>
      <c r="EH90">
        <v>29512.5</v>
      </c>
      <c r="EI90">
        <v>35636.1</v>
      </c>
      <c r="EJ90">
        <v>36200.4</v>
      </c>
      <c r="EK90">
        <v>41631.4</v>
      </c>
      <c r="EL90">
        <v>42049.1</v>
      </c>
      <c r="EM90">
        <v>1.92327</v>
      </c>
      <c r="EN90">
        <v>1.91595</v>
      </c>
      <c r="EO90">
        <v>0.101477</v>
      </c>
      <c r="EP90">
        <v>0</v>
      </c>
      <c r="EQ90">
        <v>23.3367</v>
      </c>
      <c r="ER90">
        <v>999.9</v>
      </c>
      <c r="ES90">
        <v>34.7</v>
      </c>
      <c r="ET90">
        <v>31</v>
      </c>
      <c r="EU90">
        <v>17.1658</v>
      </c>
      <c r="EV90">
        <v>62.9551</v>
      </c>
      <c r="EW90">
        <v>33.3053</v>
      </c>
      <c r="EX90">
        <v>1</v>
      </c>
      <c r="EY90">
        <v>-0.166441</v>
      </c>
      <c r="EZ90">
        <v>0.524267</v>
      </c>
      <c r="FA90">
        <v>20.336</v>
      </c>
      <c r="FB90">
        <v>5.21864</v>
      </c>
      <c r="FC90">
        <v>12.0099</v>
      </c>
      <c r="FD90">
        <v>4.98995</v>
      </c>
      <c r="FE90">
        <v>3.28848</v>
      </c>
      <c r="FF90">
        <v>9999</v>
      </c>
      <c r="FG90">
        <v>9999</v>
      </c>
      <c r="FH90">
        <v>9999</v>
      </c>
      <c r="FI90">
        <v>258.1</v>
      </c>
      <c r="FJ90">
        <v>1.86737</v>
      </c>
      <c r="FK90">
        <v>1.86647</v>
      </c>
      <c r="FL90">
        <v>1.86585</v>
      </c>
      <c r="FM90">
        <v>1.86584</v>
      </c>
      <c r="FN90">
        <v>1.86768</v>
      </c>
      <c r="FO90">
        <v>1.87012</v>
      </c>
      <c r="FP90">
        <v>1.86874</v>
      </c>
      <c r="FQ90">
        <v>1.87027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-5.09</v>
      </c>
      <c r="GF90">
        <v>-0.1664</v>
      </c>
      <c r="GG90">
        <v>-2.0192013485273</v>
      </c>
      <c r="GH90">
        <v>-0.003354295288503095</v>
      </c>
      <c r="GI90">
        <v>8.998442100416266E-07</v>
      </c>
      <c r="GJ90">
        <v>-2.632750781261316E-10</v>
      </c>
      <c r="GK90">
        <v>-0.1771344180573433</v>
      </c>
      <c r="GL90">
        <v>-0.01811282044437078</v>
      </c>
      <c r="GM90">
        <v>0.001479480632228601</v>
      </c>
      <c r="GN90">
        <v>-2.527498020886067E-05</v>
      </c>
      <c r="GO90">
        <v>3</v>
      </c>
      <c r="GP90">
        <v>2311</v>
      </c>
      <c r="GQ90">
        <v>1</v>
      </c>
      <c r="GR90">
        <v>23</v>
      </c>
      <c r="GS90">
        <v>7239.4</v>
      </c>
      <c r="GT90">
        <v>7239.5</v>
      </c>
      <c r="GU90">
        <v>2.47192</v>
      </c>
      <c r="GV90">
        <v>2.18872</v>
      </c>
      <c r="GW90">
        <v>1.39648</v>
      </c>
      <c r="GX90">
        <v>2.34131</v>
      </c>
      <c r="GY90">
        <v>1.49536</v>
      </c>
      <c r="GZ90">
        <v>2.40234</v>
      </c>
      <c r="HA90">
        <v>35.1747</v>
      </c>
      <c r="HB90">
        <v>24.14</v>
      </c>
      <c r="HC90">
        <v>18</v>
      </c>
      <c r="HD90">
        <v>487.285</v>
      </c>
      <c r="HE90">
        <v>439.062</v>
      </c>
      <c r="HF90">
        <v>22.4163</v>
      </c>
      <c r="HG90">
        <v>25.3555</v>
      </c>
      <c r="HH90">
        <v>29.9999</v>
      </c>
      <c r="HI90">
        <v>25.3575</v>
      </c>
      <c r="HJ90">
        <v>25.3034</v>
      </c>
      <c r="HK90">
        <v>49.5653</v>
      </c>
      <c r="HL90">
        <v>7.49085</v>
      </c>
      <c r="HM90">
        <v>11.0355</v>
      </c>
      <c r="HN90">
        <v>22.3713</v>
      </c>
      <c r="HO90">
        <v>1242.65</v>
      </c>
      <c r="HP90">
        <v>15.1706</v>
      </c>
      <c r="HQ90">
        <v>101.04</v>
      </c>
      <c r="HR90">
        <v>100.994</v>
      </c>
    </row>
    <row r="91" spans="1:226">
      <c r="A91">
        <v>75</v>
      </c>
      <c r="B91">
        <v>1664293692.1</v>
      </c>
      <c r="C91">
        <v>461.5999999046326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1664293684.314285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1246.611111857143</v>
      </c>
      <c r="AK91">
        <v>1183.357757575757</v>
      </c>
      <c r="AL91">
        <v>3.394069264068991</v>
      </c>
      <c r="AM91">
        <v>64.56</v>
      </c>
      <c r="AN91">
        <f>(AP91 - AO91 + BO91*1E3/(8.314*(BQ91+273.15)) * AR91/BN91 * AQ91) * BN91/(100*BB91) * 1000/(1000 - AP91)</f>
        <v>0</v>
      </c>
      <c r="AO91">
        <v>15.27002441233845</v>
      </c>
      <c r="AP91">
        <v>18.29100195488721</v>
      </c>
      <c r="AQ91">
        <v>0.0001133885879562815</v>
      </c>
      <c r="AR91">
        <v>112.0369083494045</v>
      </c>
      <c r="AS91">
        <v>36</v>
      </c>
      <c r="AT91">
        <v>7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1664293684.314285</v>
      </c>
      <c r="BH91">
        <v>1137.471071428572</v>
      </c>
      <c r="BI91">
        <v>1211.4725</v>
      </c>
      <c r="BJ91">
        <v>18.28349285714286</v>
      </c>
      <c r="BK91">
        <v>15.23361428571429</v>
      </c>
      <c r="BL91">
        <v>1142.541428571429</v>
      </c>
      <c r="BM91">
        <v>18.44993214285714</v>
      </c>
      <c r="BN91">
        <v>500.0481785714286</v>
      </c>
      <c r="BO91">
        <v>91.18975357142858</v>
      </c>
      <c r="BP91">
        <v>0.09998462499999998</v>
      </c>
      <c r="BQ91">
        <v>25.10910714285714</v>
      </c>
      <c r="BR91">
        <v>24.990025</v>
      </c>
      <c r="BS91">
        <v>999.9000000000002</v>
      </c>
      <c r="BT91">
        <v>0</v>
      </c>
      <c r="BU91">
        <v>0</v>
      </c>
      <c r="BV91">
        <v>10002.63785714286</v>
      </c>
      <c r="BW91">
        <v>0</v>
      </c>
      <c r="BX91">
        <v>6.76924607142857</v>
      </c>
      <c r="BY91">
        <v>-74.00046428571429</v>
      </c>
      <c r="BZ91">
        <v>1158.655</v>
      </c>
      <c r="CA91">
        <v>1230.2125</v>
      </c>
      <c r="CB91">
        <v>3.049891785714286</v>
      </c>
      <c r="CC91">
        <v>1211.4725</v>
      </c>
      <c r="CD91">
        <v>15.23361428571429</v>
      </c>
      <c r="CE91">
        <v>1.667268214285714</v>
      </c>
      <c r="CF91">
        <v>1.389148571428572</v>
      </c>
      <c r="CG91">
        <v>14.59498214285714</v>
      </c>
      <c r="CH91">
        <v>11.79963214285714</v>
      </c>
      <c r="CI91">
        <v>2000.009642857143</v>
      </c>
      <c r="CJ91">
        <v>0.9799986785714285</v>
      </c>
      <c r="CK91">
        <v>0.02000172142857142</v>
      </c>
      <c r="CL91">
        <v>0</v>
      </c>
      <c r="CM91">
        <v>840.7570714285714</v>
      </c>
      <c r="CN91">
        <v>5.00097</v>
      </c>
      <c r="CO91">
        <v>16739.91428571428</v>
      </c>
      <c r="CP91">
        <v>16707.64285714286</v>
      </c>
      <c r="CQ91">
        <v>37.91707142857143</v>
      </c>
      <c r="CR91">
        <v>38.5</v>
      </c>
      <c r="CS91">
        <v>37.92371428571429</v>
      </c>
      <c r="CT91">
        <v>38.13164285714286</v>
      </c>
      <c r="CU91">
        <v>38.437</v>
      </c>
      <c r="CV91">
        <v>1955.109642857143</v>
      </c>
      <c r="CW91">
        <v>39.9</v>
      </c>
      <c r="CX91">
        <v>0</v>
      </c>
      <c r="CY91">
        <v>1664293696.1</v>
      </c>
      <c r="CZ91">
        <v>0</v>
      </c>
      <c r="DA91">
        <v>0</v>
      </c>
      <c r="DB91" t="s">
        <v>356</v>
      </c>
      <c r="DC91">
        <v>1663859321.1</v>
      </c>
      <c r="DD91">
        <v>1663859315.6</v>
      </c>
      <c r="DE91">
        <v>0</v>
      </c>
      <c r="DF91">
        <v>0.196</v>
      </c>
      <c r="DG91">
        <v>-0.001</v>
      </c>
      <c r="DH91">
        <v>-5.941</v>
      </c>
      <c r="DI91">
        <v>-0.174</v>
      </c>
      <c r="DJ91">
        <v>1500</v>
      </c>
      <c r="DK91">
        <v>17</v>
      </c>
      <c r="DL91">
        <v>0.13</v>
      </c>
      <c r="DM91">
        <v>0.04</v>
      </c>
      <c r="DN91">
        <v>-73.9598075</v>
      </c>
      <c r="DO91">
        <v>-1.016795121951214</v>
      </c>
      <c r="DP91">
        <v>0.1302363320803743</v>
      </c>
      <c r="DQ91">
        <v>0</v>
      </c>
      <c r="DR91">
        <v>3.08500475</v>
      </c>
      <c r="DS91">
        <v>-0.6721901313320955</v>
      </c>
      <c r="DT91">
        <v>0.06611819802397446</v>
      </c>
      <c r="DU91">
        <v>0</v>
      </c>
      <c r="DV91">
        <v>0</v>
      </c>
      <c r="DW91">
        <v>2</v>
      </c>
      <c r="DX91" t="s">
        <v>357</v>
      </c>
      <c r="DY91">
        <v>2.98476</v>
      </c>
      <c r="DZ91">
        <v>2.71576</v>
      </c>
      <c r="EA91">
        <v>0.192438</v>
      </c>
      <c r="EB91">
        <v>0.197554</v>
      </c>
      <c r="EC91">
        <v>0.0899741</v>
      </c>
      <c r="ED91">
        <v>0.0774503</v>
      </c>
      <c r="EE91">
        <v>25671.5</v>
      </c>
      <c r="EF91">
        <v>25613.7</v>
      </c>
      <c r="EG91">
        <v>29534.9</v>
      </c>
      <c r="EH91">
        <v>29512.2</v>
      </c>
      <c r="EI91">
        <v>35636.5</v>
      </c>
      <c r="EJ91">
        <v>36199.2</v>
      </c>
      <c r="EK91">
        <v>41632.2</v>
      </c>
      <c r="EL91">
        <v>42048.8</v>
      </c>
      <c r="EM91">
        <v>1.92313</v>
      </c>
      <c r="EN91">
        <v>1.9164</v>
      </c>
      <c r="EO91">
        <v>0.102393</v>
      </c>
      <c r="EP91">
        <v>0</v>
      </c>
      <c r="EQ91">
        <v>23.3311</v>
      </c>
      <c r="ER91">
        <v>999.9</v>
      </c>
      <c r="ES91">
        <v>34.7</v>
      </c>
      <c r="ET91">
        <v>31</v>
      </c>
      <c r="EU91">
        <v>17.1677</v>
      </c>
      <c r="EV91">
        <v>63.0251</v>
      </c>
      <c r="EW91">
        <v>33.3173</v>
      </c>
      <c r="EX91">
        <v>1</v>
      </c>
      <c r="EY91">
        <v>-0.166176</v>
      </c>
      <c r="EZ91">
        <v>0.761835</v>
      </c>
      <c r="FA91">
        <v>20.3349</v>
      </c>
      <c r="FB91">
        <v>5.21774</v>
      </c>
      <c r="FC91">
        <v>12.0099</v>
      </c>
      <c r="FD91">
        <v>4.9896</v>
      </c>
      <c r="FE91">
        <v>3.28848</v>
      </c>
      <c r="FF91">
        <v>9999</v>
      </c>
      <c r="FG91">
        <v>9999</v>
      </c>
      <c r="FH91">
        <v>9999</v>
      </c>
      <c r="FI91">
        <v>258.1</v>
      </c>
      <c r="FJ91">
        <v>1.86737</v>
      </c>
      <c r="FK91">
        <v>1.86648</v>
      </c>
      <c r="FL91">
        <v>1.86586</v>
      </c>
      <c r="FM91">
        <v>1.86584</v>
      </c>
      <c r="FN91">
        <v>1.86768</v>
      </c>
      <c r="FO91">
        <v>1.87012</v>
      </c>
      <c r="FP91">
        <v>1.86874</v>
      </c>
      <c r="FQ91">
        <v>1.87027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-5.13</v>
      </c>
      <c r="GF91">
        <v>-0.1663</v>
      </c>
      <c r="GG91">
        <v>-2.0192013485273</v>
      </c>
      <c r="GH91">
        <v>-0.003354295288503095</v>
      </c>
      <c r="GI91">
        <v>8.998442100416266E-07</v>
      </c>
      <c r="GJ91">
        <v>-2.632750781261316E-10</v>
      </c>
      <c r="GK91">
        <v>-0.1771344180573433</v>
      </c>
      <c r="GL91">
        <v>-0.01811282044437078</v>
      </c>
      <c r="GM91">
        <v>0.001479480632228601</v>
      </c>
      <c r="GN91">
        <v>-2.527498020886067E-05</v>
      </c>
      <c r="GO91">
        <v>3</v>
      </c>
      <c r="GP91">
        <v>2311</v>
      </c>
      <c r="GQ91">
        <v>1</v>
      </c>
      <c r="GR91">
        <v>23</v>
      </c>
      <c r="GS91">
        <v>7239.5</v>
      </c>
      <c r="GT91">
        <v>7239.6</v>
      </c>
      <c r="GU91">
        <v>2.49878</v>
      </c>
      <c r="GV91">
        <v>2.1875</v>
      </c>
      <c r="GW91">
        <v>1.39648</v>
      </c>
      <c r="GX91">
        <v>2.34009</v>
      </c>
      <c r="GY91">
        <v>1.49536</v>
      </c>
      <c r="GZ91">
        <v>2.4585</v>
      </c>
      <c r="HA91">
        <v>35.1747</v>
      </c>
      <c r="HB91">
        <v>24.14</v>
      </c>
      <c r="HC91">
        <v>18</v>
      </c>
      <c r="HD91">
        <v>487.211</v>
      </c>
      <c r="HE91">
        <v>439.332</v>
      </c>
      <c r="HF91">
        <v>22.4259</v>
      </c>
      <c r="HG91">
        <v>25.3555</v>
      </c>
      <c r="HH91">
        <v>30.0004</v>
      </c>
      <c r="HI91">
        <v>25.3596</v>
      </c>
      <c r="HJ91">
        <v>25.3034</v>
      </c>
      <c r="HK91">
        <v>50.0771</v>
      </c>
      <c r="HL91">
        <v>7.76151</v>
      </c>
      <c r="HM91">
        <v>11.0355</v>
      </c>
      <c r="HN91">
        <v>22.3829</v>
      </c>
      <c r="HO91">
        <v>1256.01</v>
      </c>
      <c r="HP91">
        <v>15.1811</v>
      </c>
      <c r="HQ91">
        <v>101.042</v>
      </c>
      <c r="HR91">
        <v>100.994</v>
      </c>
    </row>
    <row r="92" spans="1:226">
      <c r="A92">
        <v>76</v>
      </c>
      <c r="B92">
        <v>1664293697.1</v>
      </c>
      <c r="C92">
        <v>466.5999999046326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1664293689.6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1263.551289333334</v>
      </c>
      <c r="AK92">
        <v>1200.312181818182</v>
      </c>
      <c r="AL92">
        <v>3.394243290043313</v>
      </c>
      <c r="AM92">
        <v>64.56</v>
      </c>
      <c r="AN92">
        <f>(AP92 - AO92 + BO92*1E3/(8.314*(BQ92+273.15)) * AR92/BN92 * AQ92) * BN92/(100*BB92) * 1000/(1000 - AP92)</f>
        <v>0</v>
      </c>
      <c r="AO92">
        <v>15.2839867266832</v>
      </c>
      <c r="AP92">
        <v>18.26995609022556</v>
      </c>
      <c r="AQ92">
        <v>0.000224208944273929</v>
      </c>
      <c r="AR92">
        <v>112.0369083494045</v>
      </c>
      <c r="AS92">
        <v>36</v>
      </c>
      <c r="AT92">
        <v>7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1664293689.6</v>
      </c>
      <c r="BH92">
        <v>1155.06037037037</v>
      </c>
      <c r="BI92">
        <v>1229.147777777778</v>
      </c>
      <c r="BJ92">
        <v>18.28402962962963</v>
      </c>
      <c r="BK92">
        <v>15.26939259259259</v>
      </c>
      <c r="BL92">
        <v>1160.171481481482</v>
      </c>
      <c r="BM92">
        <v>18.45046666666667</v>
      </c>
      <c r="BN92">
        <v>500.0479259259259</v>
      </c>
      <c r="BO92">
        <v>91.18898518518519</v>
      </c>
      <c r="BP92">
        <v>0.09996922592592591</v>
      </c>
      <c r="BQ92">
        <v>25.11862592592593</v>
      </c>
      <c r="BR92">
        <v>25.00581851851851</v>
      </c>
      <c r="BS92">
        <v>999.9000000000001</v>
      </c>
      <c r="BT92">
        <v>0</v>
      </c>
      <c r="BU92">
        <v>0</v>
      </c>
      <c r="BV92">
        <v>10005.60592592593</v>
      </c>
      <c r="BW92">
        <v>0</v>
      </c>
      <c r="BX92">
        <v>6.772853703703704</v>
      </c>
      <c r="BY92">
        <v>-74.08612962962964</v>
      </c>
      <c r="BZ92">
        <v>1176.573333333333</v>
      </c>
      <c r="CA92">
        <v>1248.206666666667</v>
      </c>
      <c r="CB92">
        <v>3.014642222222222</v>
      </c>
      <c r="CC92">
        <v>1229.147777777778</v>
      </c>
      <c r="CD92">
        <v>15.26939259259259</v>
      </c>
      <c r="CE92">
        <v>1.667303703703704</v>
      </c>
      <c r="CF92">
        <v>1.392400740740741</v>
      </c>
      <c r="CG92">
        <v>14.59530740740741</v>
      </c>
      <c r="CH92">
        <v>11.8351</v>
      </c>
      <c r="CI92">
        <v>2000.021111111111</v>
      </c>
      <c r="CJ92">
        <v>0.9799987777777778</v>
      </c>
      <c r="CK92">
        <v>0.02000162222222222</v>
      </c>
      <c r="CL92">
        <v>0</v>
      </c>
      <c r="CM92">
        <v>839.661111111111</v>
      </c>
      <c r="CN92">
        <v>5.00097</v>
      </c>
      <c r="CO92">
        <v>16717.77037037037</v>
      </c>
      <c r="CP92">
        <v>16707.74074074074</v>
      </c>
      <c r="CQ92">
        <v>37.89566666666666</v>
      </c>
      <c r="CR92">
        <v>38.5</v>
      </c>
      <c r="CS92">
        <v>37.90255555555555</v>
      </c>
      <c r="CT92">
        <v>38.125</v>
      </c>
      <c r="CU92">
        <v>38.437</v>
      </c>
      <c r="CV92">
        <v>1955.121111111111</v>
      </c>
      <c r="CW92">
        <v>39.9</v>
      </c>
      <c r="CX92">
        <v>0</v>
      </c>
      <c r="CY92">
        <v>1664293700.9</v>
      </c>
      <c r="CZ92">
        <v>0</v>
      </c>
      <c r="DA92">
        <v>0</v>
      </c>
      <c r="DB92" t="s">
        <v>356</v>
      </c>
      <c r="DC92">
        <v>1663859321.1</v>
      </c>
      <c r="DD92">
        <v>1663859315.6</v>
      </c>
      <c r="DE92">
        <v>0</v>
      </c>
      <c r="DF92">
        <v>0.196</v>
      </c>
      <c r="DG92">
        <v>-0.001</v>
      </c>
      <c r="DH92">
        <v>-5.941</v>
      </c>
      <c r="DI92">
        <v>-0.174</v>
      </c>
      <c r="DJ92">
        <v>1500</v>
      </c>
      <c r="DK92">
        <v>17</v>
      </c>
      <c r="DL92">
        <v>0.13</v>
      </c>
      <c r="DM92">
        <v>0.04</v>
      </c>
      <c r="DN92">
        <v>-74.03350487804879</v>
      </c>
      <c r="DO92">
        <v>-0.96957700348425</v>
      </c>
      <c r="DP92">
        <v>0.1307348404702801</v>
      </c>
      <c r="DQ92">
        <v>0</v>
      </c>
      <c r="DR92">
        <v>3.038233414634147</v>
      </c>
      <c r="DS92">
        <v>-0.4112529616724698</v>
      </c>
      <c r="DT92">
        <v>0.04278815049153929</v>
      </c>
      <c r="DU92">
        <v>0</v>
      </c>
      <c r="DV92">
        <v>0</v>
      </c>
      <c r="DW92">
        <v>2</v>
      </c>
      <c r="DX92" t="s">
        <v>357</v>
      </c>
      <c r="DY92">
        <v>2.98478</v>
      </c>
      <c r="DZ92">
        <v>2.7156</v>
      </c>
      <c r="EA92">
        <v>0.194157</v>
      </c>
      <c r="EB92">
        <v>0.199227</v>
      </c>
      <c r="EC92">
        <v>0.0899078</v>
      </c>
      <c r="ED92">
        <v>0.0774662</v>
      </c>
      <c r="EE92">
        <v>25616.3</v>
      </c>
      <c r="EF92">
        <v>25560.1</v>
      </c>
      <c r="EG92">
        <v>29534.3</v>
      </c>
      <c r="EH92">
        <v>29511.8</v>
      </c>
      <c r="EI92">
        <v>35638.4</v>
      </c>
      <c r="EJ92">
        <v>36198.1</v>
      </c>
      <c r="EK92">
        <v>41631.3</v>
      </c>
      <c r="EL92">
        <v>42048.2</v>
      </c>
      <c r="EM92">
        <v>1.92292</v>
      </c>
      <c r="EN92">
        <v>1.91645</v>
      </c>
      <c r="EO92">
        <v>0.103109</v>
      </c>
      <c r="EP92">
        <v>0</v>
      </c>
      <c r="EQ92">
        <v>23.3279</v>
      </c>
      <c r="ER92">
        <v>999.9</v>
      </c>
      <c r="ES92">
        <v>34.7</v>
      </c>
      <c r="ET92">
        <v>31</v>
      </c>
      <c r="EU92">
        <v>17.1662</v>
      </c>
      <c r="EV92">
        <v>62.5551</v>
      </c>
      <c r="EW92">
        <v>33.3934</v>
      </c>
      <c r="EX92">
        <v>1</v>
      </c>
      <c r="EY92">
        <v>-0.165414</v>
      </c>
      <c r="EZ92">
        <v>0.91823</v>
      </c>
      <c r="FA92">
        <v>20.3342</v>
      </c>
      <c r="FB92">
        <v>5.21999</v>
      </c>
      <c r="FC92">
        <v>12.0099</v>
      </c>
      <c r="FD92">
        <v>4.98995</v>
      </c>
      <c r="FE92">
        <v>3.28865</v>
      </c>
      <c r="FF92">
        <v>9999</v>
      </c>
      <c r="FG92">
        <v>9999</v>
      </c>
      <c r="FH92">
        <v>9999</v>
      </c>
      <c r="FI92">
        <v>258.1</v>
      </c>
      <c r="FJ92">
        <v>1.86737</v>
      </c>
      <c r="FK92">
        <v>1.86647</v>
      </c>
      <c r="FL92">
        <v>1.86585</v>
      </c>
      <c r="FM92">
        <v>1.86584</v>
      </c>
      <c r="FN92">
        <v>1.86768</v>
      </c>
      <c r="FO92">
        <v>1.87012</v>
      </c>
      <c r="FP92">
        <v>1.86874</v>
      </c>
      <c r="FQ92">
        <v>1.87027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-5.17</v>
      </c>
      <c r="GF92">
        <v>-0.1665</v>
      </c>
      <c r="GG92">
        <v>-2.0192013485273</v>
      </c>
      <c r="GH92">
        <v>-0.003354295288503095</v>
      </c>
      <c r="GI92">
        <v>8.998442100416266E-07</v>
      </c>
      <c r="GJ92">
        <v>-2.632750781261316E-10</v>
      </c>
      <c r="GK92">
        <v>-0.1771344180573433</v>
      </c>
      <c r="GL92">
        <v>-0.01811282044437078</v>
      </c>
      <c r="GM92">
        <v>0.001479480632228601</v>
      </c>
      <c r="GN92">
        <v>-2.527498020886067E-05</v>
      </c>
      <c r="GO92">
        <v>3</v>
      </c>
      <c r="GP92">
        <v>2311</v>
      </c>
      <c r="GQ92">
        <v>1</v>
      </c>
      <c r="GR92">
        <v>23</v>
      </c>
      <c r="GS92">
        <v>7239.6</v>
      </c>
      <c r="GT92">
        <v>7239.7</v>
      </c>
      <c r="GU92">
        <v>2.52563</v>
      </c>
      <c r="GV92">
        <v>2.18872</v>
      </c>
      <c r="GW92">
        <v>1.39648</v>
      </c>
      <c r="GX92">
        <v>2.34131</v>
      </c>
      <c r="GY92">
        <v>1.49536</v>
      </c>
      <c r="GZ92">
        <v>2.47437</v>
      </c>
      <c r="HA92">
        <v>35.1747</v>
      </c>
      <c r="HB92">
        <v>24.1488</v>
      </c>
      <c r="HC92">
        <v>18</v>
      </c>
      <c r="HD92">
        <v>487.087</v>
      </c>
      <c r="HE92">
        <v>439.362</v>
      </c>
      <c r="HF92">
        <v>22.4132</v>
      </c>
      <c r="HG92">
        <v>25.3572</v>
      </c>
      <c r="HH92">
        <v>30.0005</v>
      </c>
      <c r="HI92">
        <v>25.3596</v>
      </c>
      <c r="HJ92">
        <v>25.3034</v>
      </c>
      <c r="HK92">
        <v>50.6451</v>
      </c>
      <c r="HL92">
        <v>8.048400000000001</v>
      </c>
      <c r="HM92">
        <v>11.4193</v>
      </c>
      <c r="HN92">
        <v>22.3703</v>
      </c>
      <c r="HO92">
        <v>1276.06</v>
      </c>
      <c r="HP92">
        <v>15.2087</v>
      </c>
      <c r="HQ92">
        <v>101.04</v>
      </c>
      <c r="HR92">
        <v>100.992</v>
      </c>
    </row>
    <row r="93" spans="1:226">
      <c r="A93">
        <v>77</v>
      </c>
      <c r="B93">
        <v>1664293701.6</v>
      </c>
      <c r="C93">
        <v>471.0999999046326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1664293694.044444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1278.969883857143</v>
      </c>
      <c r="AK93">
        <v>1215.638121212121</v>
      </c>
      <c r="AL93">
        <v>3.416289177489042</v>
      </c>
      <c r="AM93">
        <v>64.56</v>
      </c>
      <c r="AN93">
        <f>(AP93 - AO93 + BO93*1E3/(8.314*(BQ93+273.15)) * AR93/BN93 * AQ93) * BN93/(100*BB93) * 1000/(1000 - AP93)</f>
        <v>0</v>
      </c>
      <c r="AO93">
        <v>15.28401304679892</v>
      </c>
      <c r="AP93">
        <v>18.24798390977443</v>
      </c>
      <c r="AQ93">
        <v>-0.0003452112238794058</v>
      </c>
      <c r="AR93">
        <v>112.0369083494045</v>
      </c>
      <c r="AS93">
        <v>36</v>
      </c>
      <c r="AT93">
        <v>7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1664293694.044444</v>
      </c>
      <c r="BH93">
        <v>1169.858888888889</v>
      </c>
      <c r="BI93">
        <v>1244.007407407407</v>
      </c>
      <c r="BJ93">
        <v>18.27614074074074</v>
      </c>
      <c r="BK93">
        <v>15.28764814814814</v>
      </c>
      <c r="BL93">
        <v>1175.004444444445</v>
      </c>
      <c r="BM93">
        <v>18.44265555555556</v>
      </c>
      <c r="BN93">
        <v>500.0608148148148</v>
      </c>
      <c r="BO93">
        <v>91.18692592592595</v>
      </c>
      <c r="BP93">
        <v>0.1000268555555556</v>
      </c>
      <c r="BQ93">
        <v>25.12381481481482</v>
      </c>
      <c r="BR93">
        <v>25.0179</v>
      </c>
      <c r="BS93">
        <v>999.9000000000001</v>
      </c>
      <c r="BT93">
        <v>0</v>
      </c>
      <c r="BU93">
        <v>0</v>
      </c>
      <c r="BV93">
        <v>10002.08666666667</v>
      </c>
      <c r="BW93">
        <v>0</v>
      </c>
      <c r="BX93">
        <v>6.76895037037037</v>
      </c>
      <c r="BY93">
        <v>-74.14704074074074</v>
      </c>
      <c r="BZ93">
        <v>1191.637777777778</v>
      </c>
      <c r="CA93">
        <v>1263.32037037037</v>
      </c>
      <c r="CB93">
        <v>2.98850074074074</v>
      </c>
      <c r="CC93">
        <v>1244.007407407407</v>
      </c>
      <c r="CD93">
        <v>15.28764814814814</v>
      </c>
      <c r="CE93">
        <v>1.666546666666667</v>
      </c>
      <c r="CF93">
        <v>1.394033333333333</v>
      </c>
      <c r="CG93">
        <v>14.58826666666667</v>
      </c>
      <c r="CH93">
        <v>11.85287777777778</v>
      </c>
      <c r="CI93">
        <v>2000.017407407407</v>
      </c>
      <c r="CJ93">
        <v>0.9799986666666667</v>
      </c>
      <c r="CK93">
        <v>0.02000173333333333</v>
      </c>
      <c r="CL93">
        <v>0</v>
      </c>
      <c r="CM93">
        <v>838.7728888888889</v>
      </c>
      <c r="CN93">
        <v>5.00097</v>
      </c>
      <c r="CO93">
        <v>16699.25925925926</v>
      </c>
      <c r="CP93">
        <v>16707.70740740741</v>
      </c>
      <c r="CQ93">
        <v>37.87729629629629</v>
      </c>
      <c r="CR93">
        <v>38.49533333333333</v>
      </c>
      <c r="CS93">
        <v>37.88648148148148</v>
      </c>
      <c r="CT93">
        <v>38.125</v>
      </c>
      <c r="CU93">
        <v>38.42781481481481</v>
      </c>
      <c r="CV93">
        <v>1955.117037037037</v>
      </c>
      <c r="CW93">
        <v>39.90037037037037</v>
      </c>
      <c r="CX93">
        <v>0</v>
      </c>
      <c r="CY93">
        <v>1664293705.7</v>
      </c>
      <c r="CZ93">
        <v>0</v>
      </c>
      <c r="DA93">
        <v>0</v>
      </c>
      <c r="DB93" t="s">
        <v>356</v>
      </c>
      <c r="DC93">
        <v>1663859321.1</v>
      </c>
      <c r="DD93">
        <v>1663859315.6</v>
      </c>
      <c r="DE93">
        <v>0</v>
      </c>
      <c r="DF93">
        <v>0.196</v>
      </c>
      <c r="DG93">
        <v>-0.001</v>
      </c>
      <c r="DH93">
        <v>-5.941</v>
      </c>
      <c r="DI93">
        <v>-0.174</v>
      </c>
      <c r="DJ93">
        <v>1500</v>
      </c>
      <c r="DK93">
        <v>17</v>
      </c>
      <c r="DL93">
        <v>0.13</v>
      </c>
      <c r="DM93">
        <v>0.04</v>
      </c>
      <c r="DN93">
        <v>-74.12287804878049</v>
      </c>
      <c r="DO93">
        <v>-0.66210522648085</v>
      </c>
      <c r="DP93">
        <v>0.09639133781595002</v>
      </c>
      <c r="DQ93">
        <v>0</v>
      </c>
      <c r="DR93">
        <v>3.010981707317073</v>
      </c>
      <c r="DS93">
        <v>-0.3604306620209089</v>
      </c>
      <c r="DT93">
        <v>0.03773240865540824</v>
      </c>
      <c r="DU93">
        <v>0</v>
      </c>
      <c r="DV93">
        <v>0</v>
      </c>
      <c r="DW93">
        <v>2</v>
      </c>
      <c r="DX93" t="s">
        <v>357</v>
      </c>
      <c r="DY93">
        <v>2.98477</v>
      </c>
      <c r="DZ93">
        <v>2.71568</v>
      </c>
      <c r="EA93">
        <v>0.195696</v>
      </c>
      <c r="EB93">
        <v>0.200692</v>
      </c>
      <c r="EC93">
        <v>0.0898267</v>
      </c>
      <c r="ED93">
        <v>0.07753549999999999</v>
      </c>
      <c r="EE93">
        <v>25568.1</v>
      </c>
      <c r="EF93">
        <v>25513.4</v>
      </c>
      <c r="EG93">
        <v>29535</v>
      </c>
      <c r="EH93">
        <v>29511.9</v>
      </c>
      <c r="EI93">
        <v>35642.4</v>
      </c>
      <c r="EJ93">
        <v>36195.6</v>
      </c>
      <c r="EK93">
        <v>41632.2</v>
      </c>
      <c r="EL93">
        <v>42048.6</v>
      </c>
      <c r="EM93">
        <v>1.92288</v>
      </c>
      <c r="EN93">
        <v>1.9167</v>
      </c>
      <c r="EO93">
        <v>0.104345</v>
      </c>
      <c r="EP93">
        <v>0</v>
      </c>
      <c r="EQ93">
        <v>23.3252</v>
      </c>
      <c r="ER93">
        <v>999.9</v>
      </c>
      <c r="ES93">
        <v>34.7</v>
      </c>
      <c r="ET93">
        <v>31</v>
      </c>
      <c r="EU93">
        <v>17.1689</v>
      </c>
      <c r="EV93">
        <v>62.8151</v>
      </c>
      <c r="EW93">
        <v>33.3774</v>
      </c>
      <c r="EX93">
        <v>1</v>
      </c>
      <c r="EY93">
        <v>-0.165569</v>
      </c>
      <c r="EZ93">
        <v>1.00583</v>
      </c>
      <c r="FA93">
        <v>20.3335</v>
      </c>
      <c r="FB93">
        <v>5.21894</v>
      </c>
      <c r="FC93">
        <v>12.0099</v>
      </c>
      <c r="FD93">
        <v>4.98995</v>
      </c>
      <c r="FE93">
        <v>3.28865</v>
      </c>
      <c r="FF93">
        <v>9999</v>
      </c>
      <c r="FG93">
        <v>9999</v>
      </c>
      <c r="FH93">
        <v>9999</v>
      </c>
      <c r="FI93">
        <v>258.1</v>
      </c>
      <c r="FJ93">
        <v>1.86739</v>
      </c>
      <c r="FK93">
        <v>1.86647</v>
      </c>
      <c r="FL93">
        <v>1.86585</v>
      </c>
      <c r="FM93">
        <v>1.86584</v>
      </c>
      <c r="FN93">
        <v>1.86768</v>
      </c>
      <c r="FO93">
        <v>1.87013</v>
      </c>
      <c r="FP93">
        <v>1.86874</v>
      </c>
      <c r="FQ93">
        <v>1.87027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-5.2</v>
      </c>
      <c r="GF93">
        <v>-0.1668</v>
      </c>
      <c r="GG93">
        <v>-2.0192013485273</v>
      </c>
      <c r="GH93">
        <v>-0.003354295288503095</v>
      </c>
      <c r="GI93">
        <v>8.998442100416266E-07</v>
      </c>
      <c r="GJ93">
        <v>-2.632750781261316E-10</v>
      </c>
      <c r="GK93">
        <v>-0.1771344180573433</v>
      </c>
      <c r="GL93">
        <v>-0.01811282044437078</v>
      </c>
      <c r="GM93">
        <v>0.001479480632228601</v>
      </c>
      <c r="GN93">
        <v>-2.527498020886067E-05</v>
      </c>
      <c r="GO93">
        <v>3</v>
      </c>
      <c r="GP93">
        <v>2311</v>
      </c>
      <c r="GQ93">
        <v>1</v>
      </c>
      <c r="GR93">
        <v>23</v>
      </c>
      <c r="GS93">
        <v>7239.7</v>
      </c>
      <c r="GT93">
        <v>7239.8</v>
      </c>
      <c r="GU93">
        <v>2.55249</v>
      </c>
      <c r="GV93">
        <v>2.18994</v>
      </c>
      <c r="GW93">
        <v>1.39648</v>
      </c>
      <c r="GX93">
        <v>2.34009</v>
      </c>
      <c r="GY93">
        <v>1.49536</v>
      </c>
      <c r="GZ93">
        <v>2.38892</v>
      </c>
      <c r="HA93">
        <v>35.1747</v>
      </c>
      <c r="HB93">
        <v>24.14</v>
      </c>
      <c r="HC93">
        <v>18</v>
      </c>
      <c r="HD93">
        <v>487.056</v>
      </c>
      <c r="HE93">
        <v>439.523</v>
      </c>
      <c r="HF93">
        <v>22.3851</v>
      </c>
      <c r="HG93">
        <v>25.3576</v>
      </c>
      <c r="HH93">
        <v>30.0002</v>
      </c>
      <c r="HI93">
        <v>25.3596</v>
      </c>
      <c r="HJ93">
        <v>25.3048</v>
      </c>
      <c r="HK93">
        <v>51.1127</v>
      </c>
      <c r="HL93">
        <v>8.32343</v>
      </c>
      <c r="HM93">
        <v>11.4193</v>
      </c>
      <c r="HN93">
        <v>22.3479</v>
      </c>
      <c r="HO93">
        <v>1289.42</v>
      </c>
      <c r="HP93">
        <v>15.2405</v>
      </c>
      <c r="HQ93">
        <v>101.042</v>
      </c>
      <c r="HR93">
        <v>100.993</v>
      </c>
    </row>
    <row r="94" spans="1:226">
      <c r="A94">
        <v>78</v>
      </c>
      <c r="B94">
        <v>1664293707.1</v>
      </c>
      <c r="C94">
        <v>476.5999999046326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1664293699.332142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1297.821233285714</v>
      </c>
      <c r="AK94">
        <v>1234.36103030303</v>
      </c>
      <c r="AL94">
        <v>3.394562770562767</v>
      </c>
      <c r="AM94">
        <v>64.56</v>
      </c>
      <c r="AN94">
        <f>(AP94 - AO94 + BO94*1E3/(8.314*(BQ94+273.15)) * AR94/BN94 * AQ94) * BN94/(100*BB94) * 1000/(1000 - AP94)</f>
        <v>0</v>
      </c>
      <c r="AO94">
        <v>15.30765064247676</v>
      </c>
      <c r="AP94">
        <v>18.2244347368421</v>
      </c>
      <c r="AQ94">
        <v>-0.002638114068295578</v>
      </c>
      <c r="AR94">
        <v>112.0369083494045</v>
      </c>
      <c r="AS94">
        <v>36</v>
      </c>
      <c r="AT94">
        <v>7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1664293699.332142</v>
      </c>
      <c r="BH94">
        <v>1187.528214285714</v>
      </c>
      <c r="BI94">
        <v>1261.767142857143</v>
      </c>
      <c r="BJ94">
        <v>18.25738214285714</v>
      </c>
      <c r="BK94">
        <v>15.29803928571429</v>
      </c>
      <c r="BL94">
        <v>1192.715357142857</v>
      </c>
      <c r="BM94">
        <v>18.42409642857143</v>
      </c>
      <c r="BN94">
        <v>500.0586428571429</v>
      </c>
      <c r="BO94">
        <v>91.18391785714284</v>
      </c>
      <c r="BP94">
        <v>0.09999294642857144</v>
      </c>
      <c r="BQ94">
        <v>25.12647857142857</v>
      </c>
      <c r="BR94">
        <v>25.02734642857143</v>
      </c>
      <c r="BS94">
        <v>999.9000000000002</v>
      </c>
      <c r="BT94">
        <v>0</v>
      </c>
      <c r="BU94">
        <v>0</v>
      </c>
      <c r="BV94">
        <v>10003.30714285714</v>
      </c>
      <c r="BW94">
        <v>0</v>
      </c>
      <c r="BX94">
        <v>6.763073214285714</v>
      </c>
      <c r="BY94">
        <v>-74.23857857142856</v>
      </c>
      <c r="BZ94">
        <v>1209.613571428572</v>
      </c>
      <c r="CA94">
        <v>1281.370357142857</v>
      </c>
      <c r="CB94">
        <v>2.959349285714286</v>
      </c>
      <c r="CC94">
        <v>1261.767142857143</v>
      </c>
      <c r="CD94">
        <v>15.29803928571429</v>
      </c>
      <c r="CE94">
        <v>1.664780714285714</v>
      </c>
      <c r="CF94">
        <v>1.394935357142857</v>
      </c>
      <c r="CG94">
        <v>14.57184642857143</v>
      </c>
      <c r="CH94">
        <v>11.86267857142857</v>
      </c>
      <c r="CI94">
        <v>2000.020714285714</v>
      </c>
      <c r="CJ94">
        <v>0.9799987857142857</v>
      </c>
      <c r="CK94">
        <v>0.02000161428571428</v>
      </c>
      <c r="CL94">
        <v>0</v>
      </c>
      <c r="CM94">
        <v>837.741642857143</v>
      </c>
      <c r="CN94">
        <v>5.00097</v>
      </c>
      <c r="CO94">
        <v>16677.78571428572</v>
      </c>
      <c r="CP94">
        <v>16707.75</v>
      </c>
      <c r="CQ94">
        <v>37.875</v>
      </c>
      <c r="CR94">
        <v>38.47299999999999</v>
      </c>
      <c r="CS94">
        <v>37.875</v>
      </c>
      <c r="CT94">
        <v>38.125</v>
      </c>
      <c r="CU94">
        <v>38.41042857142857</v>
      </c>
      <c r="CV94">
        <v>1955.120357142857</v>
      </c>
      <c r="CW94">
        <v>39.90035714285715</v>
      </c>
      <c r="CX94">
        <v>0</v>
      </c>
      <c r="CY94">
        <v>1664293711.1</v>
      </c>
      <c r="CZ94">
        <v>0</v>
      </c>
      <c r="DA94">
        <v>0</v>
      </c>
      <c r="DB94" t="s">
        <v>356</v>
      </c>
      <c r="DC94">
        <v>1663859321.1</v>
      </c>
      <c r="DD94">
        <v>1663859315.6</v>
      </c>
      <c r="DE94">
        <v>0</v>
      </c>
      <c r="DF94">
        <v>0.196</v>
      </c>
      <c r="DG94">
        <v>-0.001</v>
      </c>
      <c r="DH94">
        <v>-5.941</v>
      </c>
      <c r="DI94">
        <v>-0.174</v>
      </c>
      <c r="DJ94">
        <v>1500</v>
      </c>
      <c r="DK94">
        <v>17</v>
      </c>
      <c r="DL94">
        <v>0.13</v>
      </c>
      <c r="DM94">
        <v>0.04</v>
      </c>
      <c r="DN94">
        <v>-74.16996585365852</v>
      </c>
      <c r="DO94">
        <v>-1.069373519163698</v>
      </c>
      <c r="DP94">
        <v>0.1235480327443651</v>
      </c>
      <c r="DQ94">
        <v>0</v>
      </c>
      <c r="DR94">
        <v>2.977585609756098</v>
      </c>
      <c r="DS94">
        <v>-0.3153503832752612</v>
      </c>
      <c r="DT94">
        <v>0.03236112573404299</v>
      </c>
      <c r="DU94">
        <v>0</v>
      </c>
      <c r="DV94">
        <v>0</v>
      </c>
      <c r="DW94">
        <v>2</v>
      </c>
      <c r="DX94" t="s">
        <v>357</v>
      </c>
      <c r="DY94">
        <v>2.98473</v>
      </c>
      <c r="DZ94">
        <v>2.71564</v>
      </c>
      <c r="EA94">
        <v>0.197568</v>
      </c>
      <c r="EB94">
        <v>0.202515</v>
      </c>
      <c r="EC94">
        <v>0.08973639999999999</v>
      </c>
      <c r="ED94">
        <v>0.07759539999999999</v>
      </c>
      <c r="EE94">
        <v>25508.6</v>
      </c>
      <c r="EF94">
        <v>25455.6</v>
      </c>
      <c r="EG94">
        <v>29534.9</v>
      </c>
      <c r="EH94">
        <v>29512.3</v>
      </c>
      <c r="EI94">
        <v>35645.8</v>
      </c>
      <c r="EJ94">
        <v>36193.7</v>
      </c>
      <c r="EK94">
        <v>41631.9</v>
      </c>
      <c r="EL94">
        <v>42049</v>
      </c>
      <c r="EM94">
        <v>1.92283</v>
      </c>
      <c r="EN94">
        <v>1.9169</v>
      </c>
      <c r="EO94">
        <v>0.104375</v>
      </c>
      <c r="EP94">
        <v>0</v>
      </c>
      <c r="EQ94">
        <v>23.322</v>
      </c>
      <c r="ER94">
        <v>999.9</v>
      </c>
      <c r="ES94">
        <v>34.8</v>
      </c>
      <c r="ET94">
        <v>31</v>
      </c>
      <c r="EU94">
        <v>17.2169</v>
      </c>
      <c r="EV94">
        <v>62.5751</v>
      </c>
      <c r="EW94">
        <v>33.8221</v>
      </c>
      <c r="EX94">
        <v>1</v>
      </c>
      <c r="EY94">
        <v>-0.165282</v>
      </c>
      <c r="EZ94">
        <v>1.10315</v>
      </c>
      <c r="FA94">
        <v>20.3329</v>
      </c>
      <c r="FB94">
        <v>5.21954</v>
      </c>
      <c r="FC94">
        <v>12.0099</v>
      </c>
      <c r="FD94">
        <v>4.9903</v>
      </c>
      <c r="FE94">
        <v>3.28865</v>
      </c>
      <c r="FF94">
        <v>9999</v>
      </c>
      <c r="FG94">
        <v>9999</v>
      </c>
      <c r="FH94">
        <v>9999</v>
      </c>
      <c r="FI94">
        <v>258.1</v>
      </c>
      <c r="FJ94">
        <v>1.86738</v>
      </c>
      <c r="FK94">
        <v>1.86647</v>
      </c>
      <c r="FL94">
        <v>1.86584</v>
      </c>
      <c r="FM94">
        <v>1.86584</v>
      </c>
      <c r="FN94">
        <v>1.86767</v>
      </c>
      <c r="FO94">
        <v>1.87012</v>
      </c>
      <c r="FP94">
        <v>1.86874</v>
      </c>
      <c r="FQ94">
        <v>1.87027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-5.24</v>
      </c>
      <c r="GF94">
        <v>-0.1671</v>
      </c>
      <c r="GG94">
        <v>-2.0192013485273</v>
      </c>
      <c r="GH94">
        <v>-0.003354295288503095</v>
      </c>
      <c r="GI94">
        <v>8.998442100416266E-07</v>
      </c>
      <c r="GJ94">
        <v>-2.632750781261316E-10</v>
      </c>
      <c r="GK94">
        <v>-0.1771344180573433</v>
      </c>
      <c r="GL94">
        <v>-0.01811282044437078</v>
      </c>
      <c r="GM94">
        <v>0.001479480632228601</v>
      </c>
      <c r="GN94">
        <v>-2.527498020886067E-05</v>
      </c>
      <c r="GO94">
        <v>3</v>
      </c>
      <c r="GP94">
        <v>2311</v>
      </c>
      <c r="GQ94">
        <v>1</v>
      </c>
      <c r="GR94">
        <v>23</v>
      </c>
      <c r="GS94">
        <v>7239.8</v>
      </c>
      <c r="GT94">
        <v>7239.9</v>
      </c>
      <c r="GU94">
        <v>2.57812</v>
      </c>
      <c r="GV94">
        <v>2.18994</v>
      </c>
      <c r="GW94">
        <v>1.39648</v>
      </c>
      <c r="GX94">
        <v>2.34131</v>
      </c>
      <c r="GY94">
        <v>1.49536</v>
      </c>
      <c r="GZ94">
        <v>2.42432</v>
      </c>
      <c r="HA94">
        <v>35.1747</v>
      </c>
      <c r="HB94">
        <v>24.14</v>
      </c>
      <c r="HC94">
        <v>18</v>
      </c>
      <c r="HD94">
        <v>487.025</v>
      </c>
      <c r="HE94">
        <v>439.649</v>
      </c>
      <c r="HF94">
        <v>22.3434</v>
      </c>
      <c r="HG94">
        <v>25.3576</v>
      </c>
      <c r="HH94">
        <v>30.0004</v>
      </c>
      <c r="HI94">
        <v>25.3596</v>
      </c>
      <c r="HJ94">
        <v>25.3055</v>
      </c>
      <c r="HK94">
        <v>51.7074</v>
      </c>
      <c r="HL94">
        <v>8.32343</v>
      </c>
      <c r="HM94">
        <v>11.8121</v>
      </c>
      <c r="HN94">
        <v>22.3125</v>
      </c>
      <c r="HO94">
        <v>1309.45</v>
      </c>
      <c r="HP94">
        <v>15.2953</v>
      </c>
      <c r="HQ94">
        <v>101.042</v>
      </c>
      <c r="HR94">
        <v>100.994</v>
      </c>
    </row>
    <row r="95" spans="1:226">
      <c r="A95">
        <v>79</v>
      </c>
      <c r="B95">
        <v>1664293712.1</v>
      </c>
      <c r="C95">
        <v>481.5999999046326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1664293704.618518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1314.688660333333</v>
      </c>
      <c r="AK95">
        <v>1251.235151515151</v>
      </c>
      <c r="AL95">
        <v>3.349718614718242</v>
      </c>
      <c r="AM95">
        <v>64.56</v>
      </c>
      <c r="AN95">
        <f>(AP95 - AO95 + BO95*1E3/(8.314*(BQ95+273.15)) * AR95/BN95 * AQ95) * BN95/(100*BB95) * 1000/(1000 - AP95)</f>
        <v>0</v>
      </c>
      <c r="AO95">
        <v>15.31806503073211</v>
      </c>
      <c r="AP95">
        <v>18.20712887218044</v>
      </c>
      <c r="AQ95">
        <v>-0.005592769801495902</v>
      </c>
      <c r="AR95">
        <v>112.0369083494045</v>
      </c>
      <c r="AS95">
        <v>36</v>
      </c>
      <c r="AT95">
        <v>7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1664293704.618518</v>
      </c>
      <c r="BH95">
        <v>1205.209259259259</v>
      </c>
      <c r="BI95">
        <v>1279.461111111111</v>
      </c>
      <c r="BJ95">
        <v>18.23403703703704</v>
      </c>
      <c r="BK95">
        <v>15.31925185185185</v>
      </c>
      <c r="BL95">
        <v>1210.437777777778</v>
      </c>
      <c r="BM95">
        <v>18.40098888888889</v>
      </c>
      <c r="BN95">
        <v>500.0538888888889</v>
      </c>
      <c r="BO95">
        <v>91.18117407407408</v>
      </c>
      <c r="BP95">
        <v>0.09998755555555557</v>
      </c>
      <c r="BQ95">
        <v>25.12592222222222</v>
      </c>
      <c r="BR95">
        <v>25.03443333333334</v>
      </c>
      <c r="BS95">
        <v>999.9000000000001</v>
      </c>
      <c r="BT95">
        <v>0</v>
      </c>
      <c r="BU95">
        <v>0</v>
      </c>
      <c r="BV95">
        <v>9998.611851851852</v>
      </c>
      <c r="BW95">
        <v>0</v>
      </c>
      <c r="BX95">
        <v>6.760934444444445</v>
      </c>
      <c r="BY95">
        <v>-74.25237407407407</v>
      </c>
      <c r="BZ95">
        <v>1227.594074074074</v>
      </c>
      <c r="CA95">
        <v>1299.367037037037</v>
      </c>
      <c r="CB95">
        <v>2.914795925925926</v>
      </c>
      <c r="CC95">
        <v>1279.461111111111</v>
      </c>
      <c r="CD95">
        <v>15.31925185185185</v>
      </c>
      <c r="CE95">
        <v>1.662601851851852</v>
      </c>
      <c r="CF95">
        <v>1.396827037037037</v>
      </c>
      <c r="CG95">
        <v>14.55157407407407</v>
      </c>
      <c r="CH95">
        <v>11.88322222222222</v>
      </c>
      <c r="CI95">
        <v>1999.985185185185</v>
      </c>
      <c r="CJ95">
        <v>0.9799984444444445</v>
      </c>
      <c r="CK95">
        <v>0.02000195555555555</v>
      </c>
      <c r="CL95">
        <v>0</v>
      </c>
      <c r="CM95">
        <v>836.6131481481483</v>
      </c>
      <c r="CN95">
        <v>5.00097</v>
      </c>
      <c r="CO95">
        <v>16656.83703703704</v>
      </c>
      <c r="CP95">
        <v>16707.45555555556</v>
      </c>
      <c r="CQ95">
        <v>37.875</v>
      </c>
      <c r="CR95">
        <v>38.45566666666667</v>
      </c>
      <c r="CS95">
        <v>37.875</v>
      </c>
      <c r="CT95">
        <v>38.125</v>
      </c>
      <c r="CU95">
        <v>38.39337037037038</v>
      </c>
      <c r="CV95">
        <v>1955.084444444444</v>
      </c>
      <c r="CW95">
        <v>39.90074074074074</v>
      </c>
      <c r="CX95">
        <v>0</v>
      </c>
      <c r="CY95">
        <v>1664293715.9</v>
      </c>
      <c r="CZ95">
        <v>0</v>
      </c>
      <c r="DA95">
        <v>0</v>
      </c>
      <c r="DB95" t="s">
        <v>356</v>
      </c>
      <c r="DC95">
        <v>1663859321.1</v>
      </c>
      <c r="DD95">
        <v>1663859315.6</v>
      </c>
      <c r="DE95">
        <v>0</v>
      </c>
      <c r="DF95">
        <v>0.196</v>
      </c>
      <c r="DG95">
        <v>-0.001</v>
      </c>
      <c r="DH95">
        <v>-5.941</v>
      </c>
      <c r="DI95">
        <v>-0.174</v>
      </c>
      <c r="DJ95">
        <v>1500</v>
      </c>
      <c r="DK95">
        <v>17</v>
      </c>
      <c r="DL95">
        <v>0.13</v>
      </c>
      <c r="DM95">
        <v>0.04</v>
      </c>
      <c r="DN95">
        <v>-74.22543499999999</v>
      </c>
      <c r="DO95">
        <v>-0.4209636022513799</v>
      </c>
      <c r="DP95">
        <v>0.1144569974925069</v>
      </c>
      <c r="DQ95">
        <v>0</v>
      </c>
      <c r="DR95">
        <v>2.940777</v>
      </c>
      <c r="DS95">
        <v>-0.4835783864915628</v>
      </c>
      <c r="DT95">
        <v>0.04701098819425092</v>
      </c>
      <c r="DU95">
        <v>0</v>
      </c>
      <c r="DV95">
        <v>0</v>
      </c>
      <c r="DW95">
        <v>2</v>
      </c>
      <c r="DX95" t="s">
        <v>357</v>
      </c>
      <c r="DY95">
        <v>2.98449</v>
      </c>
      <c r="DZ95">
        <v>2.71543</v>
      </c>
      <c r="EA95">
        <v>0.199239</v>
      </c>
      <c r="EB95">
        <v>0.204102</v>
      </c>
      <c r="EC95">
        <v>0.089686</v>
      </c>
      <c r="ED95">
        <v>0.07770920000000001</v>
      </c>
      <c r="EE95">
        <v>25455</v>
      </c>
      <c r="EF95">
        <v>25404.9</v>
      </c>
      <c r="EG95">
        <v>29534.3</v>
      </c>
      <c r="EH95">
        <v>29512.1</v>
      </c>
      <c r="EI95">
        <v>35647.5</v>
      </c>
      <c r="EJ95">
        <v>36188.9</v>
      </c>
      <c r="EK95">
        <v>41631.5</v>
      </c>
      <c r="EL95">
        <v>42048.7</v>
      </c>
      <c r="EM95">
        <v>1.92245</v>
      </c>
      <c r="EN95">
        <v>1.91677</v>
      </c>
      <c r="EO95">
        <v>0.104569</v>
      </c>
      <c r="EP95">
        <v>0</v>
      </c>
      <c r="EQ95">
        <v>23.3179</v>
      </c>
      <c r="ER95">
        <v>999.9</v>
      </c>
      <c r="ES95">
        <v>34.8</v>
      </c>
      <c r="ET95">
        <v>31</v>
      </c>
      <c r="EU95">
        <v>17.2165</v>
      </c>
      <c r="EV95">
        <v>62.8851</v>
      </c>
      <c r="EW95">
        <v>33.9463</v>
      </c>
      <c r="EX95">
        <v>1</v>
      </c>
      <c r="EY95">
        <v>-0.165069</v>
      </c>
      <c r="EZ95">
        <v>1.13757</v>
      </c>
      <c r="FA95">
        <v>20.3323</v>
      </c>
      <c r="FB95">
        <v>5.21684</v>
      </c>
      <c r="FC95">
        <v>12.0099</v>
      </c>
      <c r="FD95">
        <v>4.98955</v>
      </c>
      <c r="FE95">
        <v>3.28835</v>
      </c>
      <c r="FF95">
        <v>9999</v>
      </c>
      <c r="FG95">
        <v>9999</v>
      </c>
      <c r="FH95">
        <v>9999</v>
      </c>
      <c r="FI95">
        <v>258.1</v>
      </c>
      <c r="FJ95">
        <v>1.86737</v>
      </c>
      <c r="FK95">
        <v>1.86647</v>
      </c>
      <c r="FL95">
        <v>1.86586</v>
      </c>
      <c r="FM95">
        <v>1.86584</v>
      </c>
      <c r="FN95">
        <v>1.86768</v>
      </c>
      <c r="FO95">
        <v>1.87012</v>
      </c>
      <c r="FP95">
        <v>1.86875</v>
      </c>
      <c r="FQ95">
        <v>1.87027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-5.28</v>
      </c>
      <c r="GF95">
        <v>-0.1672</v>
      </c>
      <c r="GG95">
        <v>-2.0192013485273</v>
      </c>
      <c r="GH95">
        <v>-0.003354295288503095</v>
      </c>
      <c r="GI95">
        <v>8.998442100416266E-07</v>
      </c>
      <c r="GJ95">
        <v>-2.632750781261316E-10</v>
      </c>
      <c r="GK95">
        <v>-0.1771344180573433</v>
      </c>
      <c r="GL95">
        <v>-0.01811282044437078</v>
      </c>
      <c r="GM95">
        <v>0.001479480632228601</v>
      </c>
      <c r="GN95">
        <v>-2.527498020886067E-05</v>
      </c>
      <c r="GO95">
        <v>3</v>
      </c>
      <c r="GP95">
        <v>2311</v>
      </c>
      <c r="GQ95">
        <v>1</v>
      </c>
      <c r="GR95">
        <v>23</v>
      </c>
      <c r="GS95">
        <v>7239.9</v>
      </c>
      <c r="GT95">
        <v>7239.9</v>
      </c>
      <c r="GU95">
        <v>2.6062</v>
      </c>
      <c r="GV95">
        <v>2.1875</v>
      </c>
      <c r="GW95">
        <v>1.39648</v>
      </c>
      <c r="GX95">
        <v>2.34009</v>
      </c>
      <c r="GY95">
        <v>1.49536</v>
      </c>
      <c r="GZ95">
        <v>2.3877</v>
      </c>
      <c r="HA95">
        <v>35.1747</v>
      </c>
      <c r="HB95">
        <v>24.14</v>
      </c>
      <c r="HC95">
        <v>18</v>
      </c>
      <c r="HD95">
        <v>486.812</v>
      </c>
      <c r="HE95">
        <v>439.574</v>
      </c>
      <c r="HF95">
        <v>22.3023</v>
      </c>
      <c r="HG95">
        <v>25.3576</v>
      </c>
      <c r="HH95">
        <v>30.0001</v>
      </c>
      <c r="HI95">
        <v>25.3617</v>
      </c>
      <c r="HJ95">
        <v>25.3055</v>
      </c>
      <c r="HK95">
        <v>52.2131</v>
      </c>
      <c r="HL95">
        <v>8.32343</v>
      </c>
      <c r="HM95">
        <v>12.2304</v>
      </c>
      <c r="HN95">
        <v>22.2764</v>
      </c>
      <c r="HO95">
        <v>1322.83</v>
      </c>
      <c r="HP95">
        <v>15.4705</v>
      </c>
      <c r="HQ95">
        <v>101.04</v>
      </c>
      <c r="HR95">
        <v>100.993</v>
      </c>
    </row>
    <row r="96" spans="1:226">
      <c r="A96">
        <v>80</v>
      </c>
      <c r="B96">
        <v>1664293717.1</v>
      </c>
      <c r="C96">
        <v>486.5999999046326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1664293709.332142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1331.859043904762</v>
      </c>
      <c r="AK96">
        <v>1268.26703030303</v>
      </c>
      <c r="AL96">
        <v>3.422905627705477</v>
      </c>
      <c r="AM96">
        <v>64.56</v>
      </c>
      <c r="AN96">
        <f>(AP96 - AO96 + BO96*1E3/(8.314*(BQ96+273.15)) * AR96/BN96 * AQ96) * BN96/(100*BB96) * 1000/(1000 - AP96)</f>
        <v>0</v>
      </c>
      <c r="AO96">
        <v>15.35300690437396</v>
      </c>
      <c r="AP96">
        <v>18.19552315789473</v>
      </c>
      <c r="AQ96">
        <v>-0.001246524159722713</v>
      </c>
      <c r="AR96">
        <v>112.0369083494045</v>
      </c>
      <c r="AS96">
        <v>36</v>
      </c>
      <c r="AT96">
        <v>7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1664293709.332142</v>
      </c>
      <c r="BH96">
        <v>1220.938214285714</v>
      </c>
      <c r="BI96">
        <v>1295.271071428572</v>
      </c>
      <c r="BJ96">
        <v>18.216375</v>
      </c>
      <c r="BK96">
        <v>15.3471</v>
      </c>
      <c r="BL96">
        <v>1226.203928571429</v>
      </c>
      <c r="BM96">
        <v>18.3835</v>
      </c>
      <c r="BN96">
        <v>500.0631785714285</v>
      </c>
      <c r="BO96">
        <v>91.18029999999997</v>
      </c>
      <c r="BP96">
        <v>0.1000011321428571</v>
      </c>
      <c r="BQ96">
        <v>25.12466785714285</v>
      </c>
      <c r="BR96">
        <v>25.03621428571429</v>
      </c>
      <c r="BS96">
        <v>999.9000000000002</v>
      </c>
      <c r="BT96">
        <v>0</v>
      </c>
      <c r="BU96">
        <v>0</v>
      </c>
      <c r="BV96">
        <v>9996.270357142857</v>
      </c>
      <c r="BW96">
        <v>0</v>
      </c>
      <c r="BX96">
        <v>6.766434285714285</v>
      </c>
      <c r="BY96">
        <v>-74.33362142857143</v>
      </c>
      <c r="BZ96">
        <v>1243.5925</v>
      </c>
      <c r="CA96">
        <v>1315.460357142857</v>
      </c>
      <c r="CB96">
        <v>2.869268214285715</v>
      </c>
      <c r="CC96">
        <v>1295.271071428572</v>
      </c>
      <c r="CD96">
        <v>15.3471</v>
      </c>
      <c r="CE96">
        <v>1.660974285714286</v>
      </c>
      <c r="CF96">
        <v>1.3993525</v>
      </c>
      <c r="CG96">
        <v>14.53642142857143</v>
      </c>
      <c r="CH96">
        <v>11.91059285714286</v>
      </c>
      <c r="CI96">
        <v>1999.99</v>
      </c>
      <c r="CJ96">
        <v>0.9799986785714285</v>
      </c>
      <c r="CK96">
        <v>0.02000172142857142</v>
      </c>
      <c r="CL96">
        <v>0</v>
      </c>
      <c r="CM96">
        <v>835.7412142857141</v>
      </c>
      <c r="CN96">
        <v>5.00097</v>
      </c>
      <c r="CO96">
        <v>16639.49285714285</v>
      </c>
      <c r="CP96">
        <v>16707.5</v>
      </c>
      <c r="CQ96">
        <v>37.875</v>
      </c>
      <c r="CR96">
        <v>38.4415</v>
      </c>
      <c r="CS96">
        <v>37.875</v>
      </c>
      <c r="CT96">
        <v>38.125</v>
      </c>
      <c r="CU96">
        <v>38.38385714285715</v>
      </c>
      <c r="CV96">
        <v>1955.089642857143</v>
      </c>
      <c r="CW96">
        <v>39.90035714285715</v>
      </c>
      <c r="CX96">
        <v>0</v>
      </c>
      <c r="CY96">
        <v>1664293721.3</v>
      </c>
      <c r="CZ96">
        <v>0</v>
      </c>
      <c r="DA96">
        <v>0</v>
      </c>
      <c r="DB96" t="s">
        <v>356</v>
      </c>
      <c r="DC96">
        <v>1663859321.1</v>
      </c>
      <c r="DD96">
        <v>1663859315.6</v>
      </c>
      <c r="DE96">
        <v>0</v>
      </c>
      <c r="DF96">
        <v>0.196</v>
      </c>
      <c r="DG96">
        <v>-0.001</v>
      </c>
      <c r="DH96">
        <v>-5.941</v>
      </c>
      <c r="DI96">
        <v>-0.174</v>
      </c>
      <c r="DJ96">
        <v>1500</v>
      </c>
      <c r="DK96">
        <v>17</v>
      </c>
      <c r="DL96">
        <v>0.13</v>
      </c>
      <c r="DM96">
        <v>0.04</v>
      </c>
      <c r="DN96">
        <v>-74.3026625</v>
      </c>
      <c r="DO96">
        <v>-0.55746303939937</v>
      </c>
      <c r="DP96">
        <v>0.1523709219101539</v>
      </c>
      <c r="DQ96">
        <v>0</v>
      </c>
      <c r="DR96">
        <v>2.8967305</v>
      </c>
      <c r="DS96">
        <v>-0.5707816885553522</v>
      </c>
      <c r="DT96">
        <v>0.05546365232970145</v>
      </c>
      <c r="DU96">
        <v>0</v>
      </c>
      <c r="DV96">
        <v>0</v>
      </c>
      <c r="DW96">
        <v>2</v>
      </c>
      <c r="DX96" t="s">
        <v>357</v>
      </c>
      <c r="DY96">
        <v>2.98474</v>
      </c>
      <c r="DZ96">
        <v>2.71569</v>
      </c>
      <c r="EA96">
        <v>0.200925</v>
      </c>
      <c r="EB96">
        <v>0.205761</v>
      </c>
      <c r="EC96">
        <v>0.08965289999999999</v>
      </c>
      <c r="ED96">
        <v>0.0779614</v>
      </c>
      <c r="EE96">
        <v>25401.6</v>
      </c>
      <c r="EF96">
        <v>25351.6</v>
      </c>
      <c r="EG96">
        <v>29534.5</v>
      </c>
      <c r="EH96">
        <v>29511.7</v>
      </c>
      <c r="EI96">
        <v>35648.6</v>
      </c>
      <c r="EJ96">
        <v>36178.6</v>
      </c>
      <c r="EK96">
        <v>41631.2</v>
      </c>
      <c r="EL96">
        <v>42048.4</v>
      </c>
      <c r="EM96">
        <v>1.92275</v>
      </c>
      <c r="EN96">
        <v>1.91658</v>
      </c>
      <c r="EO96">
        <v>0.105109</v>
      </c>
      <c r="EP96">
        <v>0</v>
      </c>
      <c r="EQ96">
        <v>23.3145</v>
      </c>
      <c r="ER96">
        <v>999.9</v>
      </c>
      <c r="ES96">
        <v>34.9</v>
      </c>
      <c r="ET96">
        <v>31</v>
      </c>
      <c r="EU96">
        <v>17.267</v>
      </c>
      <c r="EV96">
        <v>62.8351</v>
      </c>
      <c r="EW96">
        <v>33.8341</v>
      </c>
      <c r="EX96">
        <v>1</v>
      </c>
      <c r="EY96">
        <v>-0.164931</v>
      </c>
      <c r="EZ96">
        <v>1.17062</v>
      </c>
      <c r="FA96">
        <v>20.3323</v>
      </c>
      <c r="FB96">
        <v>5.21849</v>
      </c>
      <c r="FC96">
        <v>12.0099</v>
      </c>
      <c r="FD96">
        <v>4.9898</v>
      </c>
      <c r="FE96">
        <v>3.2885</v>
      </c>
      <c r="FF96">
        <v>9999</v>
      </c>
      <c r="FG96">
        <v>9999</v>
      </c>
      <c r="FH96">
        <v>9999</v>
      </c>
      <c r="FI96">
        <v>258.1</v>
      </c>
      <c r="FJ96">
        <v>1.86739</v>
      </c>
      <c r="FK96">
        <v>1.86647</v>
      </c>
      <c r="FL96">
        <v>1.86588</v>
      </c>
      <c r="FM96">
        <v>1.86584</v>
      </c>
      <c r="FN96">
        <v>1.86768</v>
      </c>
      <c r="FO96">
        <v>1.87012</v>
      </c>
      <c r="FP96">
        <v>1.86875</v>
      </c>
      <c r="FQ96">
        <v>1.87027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-5.32</v>
      </c>
      <c r="GF96">
        <v>-0.1674</v>
      </c>
      <c r="GG96">
        <v>-2.0192013485273</v>
      </c>
      <c r="GH96">
        <v>-0.003354295288503095</v>
      </c>
      <c r="GI96">
        <v>8.998442100416266E-07</v>
      </c>
      <c r="GJ96">
        <v>-2.632750781261316E-10</v>
      </c>
      <c r="GK96">
        <v>-0.1771344180573433</v>
      </c>
      <c r="GL96">
        <v>-0.01811282044437078</v>
      </c>
      <c r="GM96">
        <v>0.001479480632228601</v>
      </c>
      <c r="GN96">
        <v>-2.527498020886067E-05</v>
      </c>
      <c r="GO96">
        <v>3</v>
      </c>
      <c r="GP96">
        <v>2311</v>
      </c>
      <c r="GQ96">
        <v>1</v>
      </c>
      <c r="GR96">
        <v>23</v>
      </c>
      <c r="GS96">
        <v>7239.9</v>
      </c>
      <c r="GT96">
        <v>7240</v>
      </c>
      <c r="GU96">
        <v>2.63184</v>
      </c>
      <c r="GV96">
        <v>2.18872</v>
      </c>
      <c r="GW96">
        <v>1.39648</v>
      </c>
      <c r="GX96">
        <v>2.34009</v>
      </c>
      <c r="GY96">
        <v>1.49536</v>
      </c>
      <c r="GZ96">
        <v>2.43652</v>
      </c>
      <c r="HA96">
        <v>35.1747</v>
      </c>
      <c r="HB96">
        <v>24.14</v>
      </c>
      <c r="HC96">
        <v>18</v>
      </c>
      <c r="HD96">
        <v>486.997</v>
      </c>
      <c r="HE96">
        <v>439.454</v>
      </c>
      <c r="HF96">
        <v>22.2616</v>
      </c>
      <c r="HG96">
        <v>25.3576</v>
      </c>
      <c r="HH96">
        <v>30.0003</v>
      </c>
      <c r="HI96">
        <v>25.3617</v>
      </c>
      <c r="HJ96">
        <v>25.3055</v>
      </c>
      <c r="HK96">
        <v>52.7688</v>
      </c>
      <c r="HL96">
        <v>7.7476</v>
      </c>
      <c r="HM96">
        <v>12.6006</v>
      </c>
      <c r="HN96">
        <v>22.2402</v>
      </c>
      <c r="HO96">
        <v>1342.87</v>
      </c>
      <c r="HP96">
        <v>15.5569</v>
      </c>
      <c r="HQ96">
        <v>101.04</v>
      </c>
      <c r="HR96">
        <v>100.992</v>
      </c>
    </row>
    <row r="97" spans="1:226">
      <c r="A97">
        <v>81</v>
      </c>
      <c r="B97">
        <v>1664293721.6</v>
      </c>
      <c r="C97">
        <v>491.0999999046326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1664293713.760714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1347.248490476191</v>
      </c>
      <c r="AK97">
        <v>1283.671575757575</v>
      </c>
      <c r="AL97">
        <v>3.414178354978021</v>
      </c>
      <c r="AM97">
        <v>64.56</v>
      </c>
      <c r="AN97">
        <f>(AP97 - AO97 + BO97*1E3/(8.314*(BQ97+273.15)) * AR97/BN97 * AQ97) * BN97/(100*BB97) * 1000/(1000 - AP97)</f>
        <v>0</v>
      </c>
      <c r="AO97">
        <v>15.40773796520839</v>
      </c>
      <c r="AP97">
        <v>18.20081639097743</v>
      </c>
      <c r="AQ97">
        <v>-0.0006654600256970717</v>
      </c>
      <c r="AR97">
        <v>112.0369083494045</v>
      </c>
      <c r="AS97">
        <v>36</v>
      </c>
      <c r="AT97">
        <v>7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1664293713.760714</v>
      </c>
      <c r="BH97">
        <v>1235.738928571429</v>
      </c>
      <c r="BI97">
        <v>1310.089285714286</v>
      </c>
      <c r="BJ97">
        <v>18.20526785714286</v>
      </c>
      <c r="BK97">
        <v>15.38452857142857</v>
      </c>
      <c r="BL97">
        <v>1241.038928571429</v>
      </c>
      <c r="BM97">
        <v>18.37250357142857</v>
      </c>
      <c r="BN97">
        <v>500.0592142857143</v>
      </c>
      <c r="BO97">
        <v>91.18119999999999</v>
      </c>
      <c r="BP97">
        <v>0.09997292857142857</v>
      </c>
      <c r="BQ97">
        <v>25.12197142857143</v>
      </c>
      <c r="BR97">
        <v>25.037925</v>
      </c>
      <c r="BS97">
        <v>999.9000000000002</v>
      </c>
      <c r="BT97">
        <v>0</v>
      </c>
      <c r="BU97">
        <v>0</v>
      </c>
      <c r="BV97">
        <v>9998.456071428573</v>
      </c>
      <c r="BW97">
        <v>0</v>
      </c>
      <c r="BX97">
        <v>6.767086428571429</v>
      </c>
      <c r="BY97">
        <v>-74.35058928571428</v>
      </c>
      <c r="BZ97">
        <v>1258.652857142857</v>
      </c>
      <c r="CA97">
        <v>1330.56</v>
      </c>
      <c r="CB97">
        <v>2.820727500000001</v>
      </c>
      <c r="CC97">
        <v>1310.089285714286</v>
      </c>
      <c r="CD97">
        <v>15.38452857142857</v>
      </c>
      <c r="CE97">
        <v>1.659977857142857</v>
      </c>
      <c r="CF97">
        <v>1.402779642857143</v>
      </c>
      <c r="CG97">
        <v>14.52713571428571</v>
      </c>
      <c r="CH97">
        <v>11.94766428571428</v>
      </c>
      <c r="CI97">
        <v>1999.983928571428</v>
      </c>
      <c r="CJ97">
        <v>0.9799986785714285</v>
      </c>
      <c r="CK97">
        <v>0.02000172142857142</v>
      </c>
      <c r="CL97">
        <v>0</v>
      </c>
      <c r="CM97">
        <v>834.9829285714286</v>
      </c>
      <c r="CN97">
        <v>5.00097</v>
      </c>
      <c r="CO97">
        <v>16623.59642857143</v>
      </c>
      <c r="CP97">
        <v>16707.44285714285</v>
      </c>
      <c r="CQ97">
        <v>37.875</v>
      </c>
      <c r="CR97">
        <v>38.4415</v>
      </c>
      <c r="CS97">
        <v>37.875</v>
      </c>
      <c r="CT97">
        <v>38.125</v>
      </c>
      <c r="CU97">
        <v>38.37942857142857</v>
      </c>
      <c r="CV97">
        <v>1955.083571428571</v>
      </c>
      <c r="CW97">
        <v>39.90035714285715</v>
      </c>
      <c r="CX97">
        <v>0</v>
      </c>
      <c r="CY97">
        <v>1664293725.5</v>
      </c>
      <c r="CZ97">
        <v>0</v>
      </c>
      <c r="DA97">
        <v>0</v>
      </c>
      <c r="DB97" t="s">
        <v>356</v>
      </c>
      <c r="DC97">
        <v>1663859321.1</v>
      </c>
      <c r="DD97">
        <v>1663859315.6</v>
      </c>
      <c r="DE97">
        <v>0</v>
      </c>
      <c r="DF97">
        <v>0.196</v>
      </c>
      <c r="DG97">
        <v>-0.001</v>
      </c>
      <c r="DH97">
        <v>-5.941</v>
      </c>
      <c r="DI97">
        <v>-0.174</v>
      </c>
      <c r="DJ97">
        <v>1500</v>
      </c>
      <c r="DK97">
        <v>17</v>
      </c>
      <c r="DL97">
        <v>0.13</v>
      </c>
      <c r="DM97">
        <v>0.04</v>
      </c>
      <c r="DN97">
        <v>-74.3398275</v>
      </c>
      <c r="DO97">
        <v>-0.6331238273919317</v>
      </c>
      <c r="DP97">
        <v>0.1614122423911837</v>
      </c>
      <c r="DQ97">
        <v>0</v>
      </c>
      <c r="DR97">
        <v>2.8465025</v>
      </c>
      <c r="DS97">
        <v>-0.6552819512195196</v>
      </c>
      <c r="DT97">
        <v>0.06344868606795573</v>
      </c>
      <c r="DU97">
        <v>0</v>
      </c>
      <c r="DV97">
        <v>0</v>
      </c>
      <c r="DW97">
        <v>2</v>
      </c>
      <c r="DX97" t="s">
        <v>357</v>
      </c>
      <c r="DY97">
        <v>2.98446</v>
      </c>
      <c r="DZ97">
        <v>2.71573</v>
      </c>
      <c r="EA97">
        <v>0.202425</v>
      </c>
      <c r="EB97">
        <v>0.207181</v>
      </c>
      <c r="EC97">
        <v>0.0896643</v>
      </c>
      <c r="ED97">
        <v>0.078065</v>
      </c>
      <c r="EE97">
        <v>25354.2</v>
      </c>
      <c r="EF97">
        <v>25306.3</v>
      </c>
      <c r="EG97">
        <v>29534.8</v>
      </c>
      <c r="EH97">
        <v>29511.6</v>
      </c>
      <c r="EI97">
        <v>35648.6</v>
      </c>
      <c r="EJ97">
        <v>36174.1</v>
      </c>
      <c r="EK97">
        <v>41631.8</v>
      </c>
      <c r="EL97">
        <v>42047.8</v>
      </c>
      <c r="EM97">
        <v>1.9224</v>
      </c>
      <c r="EN97">
        <v>1.91707</v>
      </c>
      <c r="EO97">
        <v>0.105396</v>
      </c>
      <c r="EP97">
        <v>0</v>
      </c>
      <c r="EQ97">
        <v>23.3118</v>
      </c>
      <c r="ER97">
        <v>999.9</v>
      </c>
      <c r="ES97">
        <v>34.9</v>
      </c>
      <c r="ET97">
        <v>31</v>
      </c>
      <c r="EU97">
        <v>17.2673</v>
      </c>
      <c r="EV97">
        <v>63.0051</v>
      </c>
      <c r="EW97">
        <v>33.9022</v>
      </c>
      <c r="EX97">
        <v>1</v>
      </c>
      <c r="EY97">
        <v>-0.164906</v>
      </c>
      <c r="EZ97">
        <v>1.18827</v>
      </c>
      <c r="FA97">
        <v>20.332</v>
      </c>
      <c r="FB97">
        <v>5.21864</v>
      </c>
      <c r="FC97">
        <v>12.0099</v>
      </c>
      <c r="FD97">
        <v>4.9895</v>
      </c>
      <c r="FE97">
        <v>3.2885</v>
      </c>
      <c r="FF97">
        <v>9999</v>
      </c>
      <c r="FG97">
        <v>9999</v>
      </c>
      <c r="FH97">
        <v>9999</v>
      </c>
      <c r="FI97">
        <v>258.1</v>
      </c>
      <c r="FJ97">
        <v>1.86739</v>
      </c>
      <c r="FK97">
        <v>1.86648</v>
      </c>
      <c r="FL97">
        <v>1.86588</v>
      </c>
      <c r="FM97">
        <v>1.86584</v>
      </c>
      <c r="FN97">
        <v>1.86768</v>
      </c>
      <c r="FO97">
        <v>1.87012</v>
      </c>
      <c r="FP97">
        <v>1.86875</v>
      </c>
      <c r="FQ97">
        <v>1.87027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-5.36</v>
      </c>
      <c r="GF97">
        <v>-0.1673</v>
      </c>
      <c r="GG97">
        <v>-2.0192013485273</v>
      </c>
      <c r="GH97">
        <v>-0.003354295288503095</v>
      </c>
      <c r="GI97">
        <v>8.998442100416266E-07</v>
      </c>
      <c r="GJ97">
        <v>-2.632750781261316E-10</v>
      </c>
      <c r="GK97">
        <v>-0.1771344180573433</v>
      </c>
      <c r="GL97">
        <v>-0.01811282044437078</v>
      </c>
      <c r="GM97">
        <v>0.001479480632228601</v>
      </c>
      <c r="GN97">
        <v>-2.527498020886067E-05</v>
      </c>
      <c r="GO97">
        <v>3</v>
      </c>
      <c r="GP97">
        <v>2311</v>
      </c>
      <c r="GQ97">
        <v>1</v>
      </c>
      <c r="GR97">
        <v>23</v>
      </c>
      <c r="GS97">
        <v>7240</v>
      </c>
      <c r="GT97">
        <v>7240.1</v>
      </c>
      <c r="GU97">
        <v>2.65259</v>
      </c>
      <c r="GV97">
        <v>2.19238</v>
      </c>
      <c r="GW97">
        <v>1.39648</v>
      </c>
      <c r="GX97">
        <v>2.34009</v>
      </c>
      <c r="GY97">
        <v>1.49536</v>
      </c>
      <c r="GZ97">
        <v>2.38647</v>
      </c>
      <c r="HA97">
        <v>35.1747</v>
      </c>
      <c r="HB97">
        <v>24.14</v>
      </c>
      <c r="HC97">
        <v>18</v>
      </c>
      <c r="HD97">
        <v>486.781</v>
      </c>
      <c r="HE97">
        <v>439.769</v>
      </c>
      <c r="HF97">
        <v>22.2252</v>
      </c>
      <c r="HG97">
        <v>25.3576</v>
      </c>
      <c r="HH97">
        <v>30.0002</v>
      </c>
      <c r="HI97">
        <v>25.3617</v>
      </c>
      <c r="HJ97">
        <v>25.3074</v>
      </c>
      <c r="HK97">
        <v>53.2381</v>
      </c>
      <c r="HL97">
        <v>7.15125</v>
      </c>
      <c r="HM97">
        <v>13.0023</v>
      </c>
      <c r="HN97">
        <v>22.2005</v>
      </c>
      <c r="HO97">
        <v>1356.23</v>
      </c>
      <c r="HP97">
        <v>15.6316</v>
      </c>
      <c r="HQ97">
        <v>101.042</v>
      </c>
      <c r="HR97">
        <v>100.991</v>
      </c>
    </row>
    <row r="98" spans="1:226">
      <c r="A98">
        <v>82</v>
      </c>
      <c r="B98">
        <v>1664293726.6</v>
      </c>
      <c r="C98">
        <v>496.0999999046326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1664293719.062963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1364.158981238096</v>
      </c>
      <c r="AK98">
        <v>1300.774363636364</v>
      </c>
      <c r="AL98">
        <v>3.435715151515034</v>
      </c>
      <c r="AM98">
        <v>64.56</v>
      </c>
      <c r="AN98">
        <f>(AP98 - AO98 + BO98*1E3/(8.314*(BQ98+273.15)) * AR98/BN98 * AQ98) * BN98/(100*BB98) * 1000/(1000 - AP98)</f>
        <v>0</v>
      </c>
      <c r="AO98">
        <v>15.44958134399671</v>
      </c>
      <c r="AP98">
        <v>18.19695834586465</v>
      </c>
      <c r="AQ98">
        <v>0.0002070781574513054</v>
      </c>
      <c r="AR98">
        <v>112.0369083494045</v>
      </c>
      <c r="AS98">
        <v>37</v>
      </c>
      <c r="AT98">
        <v>7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1664293719.062963</v>
      </c>
      <c r="BH98">
        <v>1253.455185185185</v>
      </c>
      <c r="BI98">
        <v>1327.844444444444</v>
      </c>
      <c r="BJ98">
        <v>18.19933703703704</v>
      </c>
      <c r="BK98">
        <v>15.42749629629629</v>
      </c>
      <c r="BL98">
        <v>1258.797037037037</v>
      </c>
      <c r="BM98">
        <v>18.36663703703704</v>
      </c>
      <c r="BN98">
        <v>500.0752592592592</v>
      </c>
      <c r="BO98">
        <v>91.18172592592593</v>
      </c>
      <c r="BP98">
        <v>0.1000166592592593</v>
      </c>
      <c r="BQ98">
        <v>25.11767037037037</v>
      </c>
      <c r="BR98">
        <v>25.03796666666667</v>
      </c>
      <c r="BS98">
        <v>999.9000000000001</v>
      </c>
      <c r="BT98">
        <v>0</v>
      </c>
      <c r="BU98">
        <v>0</v>
      </c>
      <c r="BV98">
        <v>9998.955925925926</v>
      </c>
      <c r="BW98">
        <v>0</v>
      </c>
      <c r="BX98">
        <v>6.767336296296296</v>
      </c>
      <c r="BY98">
        <v>-74.3891</v>
      </c>
      <c r="BZ98">
        <v>1276.689259259259</v>
      </c>
      <c r="CA98">
        <v>1348.651481481482</v>
      </c>
      <c r="CB98">
        <v>2.771825555555555</v>
      </c>
      <c r="CC98">
        <v>1327.844444444444</v>
      </c>
      <c r="CD98">
        <v>15.42749629629629</v>
      </c>
      <c r="CE98">
        <v>1.659446666666667</v>
      </c>
      <c r="CF98">
        <v>1.406705555555556</v>
      </c>
      <c r="CG98">
        <v>14.52218888888889</v>
      </c>
      <c r="CH98">
        <v>11.99007777777778</v>
      </c>
      <c r="CI98">
        <v>2000.004074074074</v>
      </c>
      <c r="CJ98">
        <v>0.979999</v>
      </c>
      <c r="CK98">
        <v>0.02000139999999999</v>
      </c>
      <c r="CL98">
        <v>0</v>
      </c>
      <c r="CM98">
        <v>834.0914444444445</v>
      </c>
      <c r="CN98">
        <v>5.00097</v>
      </c>
      <c r="CO98">
        <v>16605.24444444444</v>
      </c>
      <c r="CP98">
        <v>16707.6037037037</v>
      </c>
      <c r="CQ98">
        <v>37.875</v>
      </c>
      <c r="CR98">
        <v>38.43933333333333</v>
      </c>
      <c r="CS98">
        <v>37.875</v>
      </c>
      <c r="CT98">
        <v>38.125</v>
      </c>
      <c r="CU98">
        <v>38.375</v>
      </c>
      <c r="CV98">
        <v>1955.104074074074</v>
      </c>
      <c r="CW98">
        <v>39.9</v>
      </c>
      <c r="CX98">
        <v>0</v>
      </c>
      <c r="CY98">
        <v>1664293730.3</v>
      </c>
      <c r="CZ98">
        <v>0</v>
      </c>
      <c r="DA98">
        <v>0</v>
      </c>
      <c r="DB98" t="s">
        <v>356</v>
      </c>
      <c r="DC98">
        <v>1663859321.1</v>
      </c>
      <c r="DD98">
        <v>1663859315.6</v>
      </c>
      <c r="DE98">
        <v>0</v>
      </c>
      <c r="DF98">
        <v>0.196</v>
      </c>
      <c r="DG98">
        <v>-0.001</v>
      </c>
      <c r="DH98">
        <v>-5.941</v>
      </c>
      <c r="DI98">
        <v>-0.174</v>
      </c>
      <c r="DJ98">
        <v>1500</v>
      </c>
      <c r="DK98">
        <v>17</v>
      </c>
      <c r="DL98">
        <v>0.13</v>
      </c>
      <c r="DM98">
        <v>0.04</v>
      </c>
      <c r="DN98">
        <v>-74.34846250000001</v>
      </c>
      <c r="DO98">
        <v>-0.2765864915570644</v>
      </c>
      <c r="DP98">
        <v>0.1510277734185014</v>
      </c>
      <c r="DQ98">
        <v>0</v>
      </c>
      <c r="DR98">
        <v>2.808542</v>
      </c>
      <c r="DS98">
        <v>-0.5976443527204551</v>
      </c>
      <c r="DT98">
        <v>0.05846854013912096</v>
      </c>
      <c r="DU98">
        <v>0</v>
      </c>
      <c r="DV98">
        <v>0</v>
      </c>
      <c r="DW98">
        <v>2</v>
      </c>
      <c r="DX98" t="s">
        <v>357</v>
      </c>
      <c r="DY98">
        <v>2.98476</v>
      </c>
      <c r="DZ98">
        <v>2.71541</v>
      </c>
      <c r="EA98">
        <v>0.20408</v>
      </c>
      <c r="EB98">
        <v>0.208777</v>
      </c>
      <c r="EC98">
        <v>0.08964519999999999</v>
      </c>
      <c r="ED98">
        <v>0.078163</v>
      </c>
      <c r="EE98">
        <v>25302</v>
      </c>
      <c r="EF98">
        <v>25255.4</v>
      </c>
      <c r="EG98">
        <v>29535.2</v>
      </c>
      <c r="EH98">
        <v>29511.6</v>
      </c>
      <c r="EI98">
        <v>35649.9</v>
      </c>
      <c r="EJ98">
        <v>36170.1</v>
      </c>
      <c r="EK98">
        <v>41632.3</v>
      </c>
      <c r="EL98">
        <v>42047.7</v>
      </c>
      <c r="EM98">
        <v>1.92243</v>
      </c>
      <c r="EN98">
        <v>1.9175</v>
      </c>
      <c r="EO98">
        <v>0.1048</v>
      </c>
      <c r="EP98">
        <v>0</v>
      </c>
      <c r="EQ98">
        <v>23.3089</v>
      </c>
      <c r="ER98">
        <v>999.9</v>
      </c>
      <c r="ES98">
        <v>35</v>
      </c>
      <c r="ET98">
        <v>31</v>
      </c>
      <c r="EU98">
        <v>17.3172</v>
      </c>
      <c r="EV98">
        <v>62.8651</v>
      </c>
      <c r="EW98">
        <v>33.3854</v>
      </c>
      <c r="EX98">
        <v>1</v>
      </c>
      <c r="EY98">
        <v>-0.16466</v>
      </c>
      <c r="EZ98">
        <v>1.22552</v>
      </c>
      <c r="FA98">
        <v>20.3318</v>
      </c>
      <c r="FB98">
        <v>5.21849</v>
      </c>
      <c r="FC98">
        <v>12.0099</v>
      </c>
      <c r="FD98">
        <v>4.98965</v>
      </c>
      <c r="FE98">
        <v>3.2885</v>
      </c>
      <c r="FF98">
        <v>9999</v>
      </c>
      <c r="FG98">
        <v>9999</v>
      </c>
      <c r="FH98">
        <v>9999</v>
      </c>
      <c r="FI98">
        <v>258.1</v>
      </c>
      <c r="FJ98">
        <v>1.86737</v>
      </c>
      <c r="FK98">
        <v>1.86646</v>
      </c>
      <c r="FL98">
        <v>1.86586</v>
      </c>
      <c r="FM98">
        <v>1.86584</v>
      </c>
      <c r="FN98">
        <v>1.86768</v>
      </c>
      <c r="FO98">
        <v>1.87012</v>
      </c>
      <c r="FP98">
        <v>1.86874</v>
      </c>
      <c r="FQ98">
        <v>1.87027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-5.4</v>
      </c>
      <c r="GF98">
        <v>-0.1674</v>
      </c>
      <c r="GG98">
        <v>-2.0192013485273</v>
      </c>
      <c r="GH98">
        <v>-0.003354295288503095</v>
      </c>
      <c r="GI98">
        <v>8.998442100416266E-07</v>
      </c>
      <c r="GJ98">
        <v>-2.632750781261316E-10</v>
      </c>
      <c r="GK98">
        <v>-0.1771344180573433</v>
      </c>
      <c r="GL98">
        <v>-0.01811282044437078</v>
      </c>
      <c r="GM98">
        <v>0.001479480632228601</v>
      </c>
      <c r="GN98">
        <v>-2.527498020886067E-05</v>
      </c>
      <c r="GO98">
        <v>3</v>
      </c>
      <c r="GP98">
        <v>2311</v>
      </c>
      <c r="GQ98">
        <v>1</v>
      </c>
      <c r="GR98">
        <v>23</v>
      </c>
      <c r="GS98">
        <v>7240.1</v>
      </c>
      <c r="GT98">
        <v>7240.2</v>
      </c>
      <c r="GU98">
        <v>2.68188</v>
      </c>
      <c r="GV98">
        <v>2.18994</v>
      </c>
      <c r="GW98">
        <v>1.39648</v>
      </c>
      <c r="GX98">
        <v>2.34131</v>
      </c>
      <c r="GY98">
        <v>1.49536</v>
      </c>
      <c r="GZ98">
        <v>2.41089</v>
      </c>
      <c r="HA98">
        <v>35.1747</v>
      </c>
      <c r="HB98">
        <v>24.14</v>
      </c>
      <c r="HC98">
        <v>18</v>
      </c>
      <c r="HD98">
        <v>486.8</v>
      </c>
      <c r="HE98">
        <v>440.026</v>
      </c>
      <c r="HF98">
        <v>22.1843</v>
      </c>
      <c r="HG98">
        <v>25.3576</v>
      </c>
      <c r="HH98">
        <v>30.0003</v>
      </c>
      <c r="HI98">
        <v>25.3622</v>
      </c>
      <c r="HJ98">
        <v>25.3076</v>
      </c>
      <c r="HK98">
        <v>53.722</v>
      </c>
      <c r="HL98">
        <v>6.27785</v>
      </c>
      <c r="HM98">
        <v>13.0023</v>
      </c>
      <c r="HN98">
        <v>22.1605</v>
      </c>
      <c r="HO98">
        <v>1369.59</v>
      </c>
      <c r="HP98">
        <v>15.7249</v>
      </c>
      <c r="HQ98">
        <v>101.043</v>
      </c>
      <c r="HR98">
        <v>100.991</v>
      </c>
    </row>
    <row r="99" spans="1:226">
      <c r="A99">
        <v>83</v>
      </c>
      <c r="B99">
        <v>1664293731.6</v>
      </c>
      <c r="C99">
        <v>501.0999999046326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1664293724.081481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1381.199367952381</v>
      </c>
      <c r="AK99">
        <v>1317.469818181818</v>
      </c>
      <c r="AL99">
        <v>3.33646147186118</v>
      </c>
      <c r="AM99">
        <v>64.56</v>
      </c>
      <c r="AN99">
        <f>(AP99 - AO99 + BO99*1E3/(8.314*(BQ99+273.15)) * AR99/BN99 * AQ99) * BN99/(100*BB99) * 1000/(1000 - AP99)</f>
        <v>0</v>
      </c>
      <c r="AO99">
        <v>15.47340489270077</v>
      </c>
      <c r="AP99">
        <v>18.19495052631578</v>
      </c>
      <c r="AQ99">
        <v>-0.0001978823616148235</v>
      </c>
      <c r="AR99">
        <v>112.0369083494045</v>
      </c>
      <c r="AS99">
        <v>37</v>
      </c>
      <c r="AT99">
        <v>7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1664293724.081481</v>
      </c>
      <c r="BH99">
        <v>1270.241481481481</v>
      </c>
      <c r="BI99">
        <v>1344.615555555555</v>
      </c>
      <c r="BJ99">
        <v>18.19712962962963</v>
      </c>
      <c r="BK99">
        <v>15.47161111111111</v>
      </c>
      <c r="BL99">
        <v>1275.621851851852</v>
      </c>
      <c r="BM99">
        <v>18.36446296296296</v>
      </c>
      <c r="BN99">
        <v>500.0647037037038</v>
      </c>
      <c r="BO99">
        <v>91.18169259259258</v>
      </c>
      <c r="BP99">
        <v>0.1000122888888889</v>
      </c>
      <c r="BQ99">
        <v>25.1113</v>
      </c>
      <c r="BR99">
        <v>25.03525925925926</v>
      </c>
      <c r="BS99">
        <v>999.9000000000001</v>
      </c>
      <c r="BT99">
        <v>0</v>
      </c>
      <c r="BU99">
        <v>0</v>
      </c>
      <c r="BV99">
        <v>9994.717037037037</v>
      </c>
      <c r="BW99">
        <v>0</v>
      </c>
      <c r="BX99">
        <v>6.761924444444445</v>
      </c>
      <c r="BY99">
        <v>-74.37489259259259</v>
      </c>
      <c r="BZ99">
        <v>1293.783703703704</v>
      </c>
      <c r="CA99">
        <v>1365.747037037037</v>
      </c>
      <c r="CB99">
        <v>2.725507777777778</v>
      </c>
      <c r="CC99">
        <v>1344.615555555555</v>
      </c>
      <c r="CD99">
        <v>15.47161111111111</v>
      </c>
      <c r="CE99">
        <v>1.659245555555556</v>
      </c>
      <c r="CF99">
        <v>1.410727777777778</v>
      </c>
      <c r="CG99">
        <v>14.52031111111111</v>
      </c>
      <c r="CH99">
        <v>12.03341111111111</v>
      </c>
      <c r="CI99">
        <v>2000.012962962963</v>
      </c>
      <c r="CJ99">
        <v>0.979999</v>
      </c>
      <c r="CK99">
        <v>0.02000139999999999</v>
      </c>
      <c r="CL99">
        <v>0</v>
      </c>
      <c r="CM99">
        <v>833.240111111111</v>
      </c>
      <c r="CN99">
        <v>5.00097</v>
      </c>
      <c r="CO99">
        <v>16588.14074074074</v>
      </c>
      <c r="CP99">
        <v>16707.67777777778</v>
      </c>
      <c r="CQ99">
        <v>37.868</v>
      </c>
      <c r="CR99">
        <v>38.437</v>
      </c>
      <c r="CS99">
        <v>37.875</v>
      </c>
      <c r="CT99">
        <v>38.11799999999999</v>
      </c>
      <c r="CU99">
        <v>38.375</v>
      </c>
      <c r="CV99">
        <v>1955.112962962962</v>
      </c>
      <c r="CW99">
        <v>39.9</v>
      </c>
      <c r="CX99">
        <v>0</v>
      </c>
      <c r="CY99">
        <v>1664293735.7</v>
      </c>
      <c r="CZ99">
        <v>0</v>
      </c>
      <c r="DA99">
        <v>0</v>
      </c>
      <c r="DB99" t="s">
        <v>356</v>
      </c>
      <c r="DC99">
        <v>1663859321.1</v>
      </c>
      <c r="DD99">
        <v>1663859315.6</v>
      </c>
      <c r="DE99">
        <v>0</v>
      </c>
      <c r="DF99">
        <v>0.196</v>
      </c>
      <c r="DG99">
        <v>-0.001</v>
      </c>
      <c r="DH99">
        <v>-5.941</v>
      </c>
      <c r="DI99">
        <v>-0.174</v>
      </c>
      <c r="DJ99">
        <v>1500</v>
      </c>
      <c r="DK99">
        <v>17</v>
      </c>
      <c r="DL99">
        <v>0.13</v>
      </c>
      <c r="DM99">
        <v>0.04</v>
      </c>
      <c r="DN99">
        <v>-74.37282195121952</v>
      </c>
      <c r="DO99">
        <v>-0.1493916376308388</v>
      </c>
      <c r="DP99">
        <v>0.1366654621421751</v>
      </c>
      <c r="DQ99">
        <v>0</v>
      </c>
      <c r="DR99">
        <v>2.758773658536585</v>
      </c>
      <c r="DS99">
        <v>-0.5390080139372786</v>
      </c>
      <c r="DT99">
        <v>0.05417005251108898</v>
      </c>
      <c r="DU99">
        <v>0</v>
      </c>
      <c r="DV99">
        <v>0</v>
      </c>
      <c r="DW99">
        <v>2</v>
      </c>
      <c r="DX99" t="s">
        <v>357</v>
      </c>
      <c r="DY99">
        <v>2.98474</v>
      </c>
      <c r="DZ99">
        <v>2.71553</v>
      </c>
      <c r="EA99">
        <v>0.205703</v>
      </c>
      <c r="EB99">
        <v>0.210353</v>
      </c>
      <c r="EC99">
        <v>0.0896554</v>
      </c>
      <c r="ED99">
        <v>0.0784366</v>
      </c>
      <c r="EE99">
        <v>25249.9</v>
      </c>
      <c r="EF99">
        <v>25205.2</v>
      </c>
      <c r="EG99">
        <v>29534.6</v>
      </c>
      <c r="EH99">
        <v>29511.7</v>
      </c>
      <c r="EI99">
        <v>35648.8</v>
      </c>
      <c r="EJ99">
        <v>36159.6</v>
      </c>
      <c r="EK99">
        <v>41631.5</v>
      </c>
      <c r="EL99">
        <v>42048.1</v>
      </c>
      <c r="EM99">
        <v>1.9223</v>
      </c>
      <c r="EN99">
        <v>1.91768</v>
      </c>
      <c r="EO99">
        <v>0.104818</v>
      </c>
      <c r="EP99">
        <v>0</v>
      </c>
      <c r="EQ99">
        <v>23.3056</v>
      </c>
      <c r="ER99">
        <v>999.9</v>
      </c>
      <c r="ES99">
        <v>35</v>
      </c>
      <c r="ET99">
        <v>31</v>
      </c>
      <c r="EU99">
        <v>17.3174</v>
      </c>
      <c r="EV99">
        <v>62.9351</v>
      </c>
      <c r="EW99">
        <v>33.5857</v>
      </c>
      <c r="EX99">
        <v>1</v>
      </c>
      <c r="EY99">
        <v>-0.164568</v>
      </c>
      <c r="EZ99">
        <v>1.21342</v>
      </c>
      <c r="FA99">
        <v>20.3319</v>
      </c>
      <c r="FB99">
        <v>5.21819</v>
      </c>
      <c r="FC99">
        <v>12.0099</v>
      </c>
      <c r="FD99">
        <v>4.98945</v>
      </c>
      <c r="FE99">
        <v>3.28848</v>
      </c>
      <c r="FF99">
        <v>9999</v>
      </c>
      <c r="FG99">
        <v>9999</v>
      </c>
      <c r="FH99">
        <v>9999</v>
      </c>
      <c r="FI99">
        <v>258.1</v>
      </c>
      <c r="FJ99">
        <v>1.86737</v>
      </c>
      <c r="FK99">
        <v>1.86646</v>
      </c>
      <c r="FL99">
        <v>1.86586</v>
      </c>
      <c r="FM99">
        <v>1.86583</v>
      </c>
      <c r="FN99">
        <v>1.86768</v>
      </c>
      <c r="FO99">
        <v>1.87012</v>
      </c>
      <c r="FP99">
        <v>1.86874</v>
      </c>
      <c r="FQ99">
        <v>1.87027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-5.43</v>
      </c>
      <c r="GF99">
        <v>-0.1673</v>
      </c>
      <c r="GG99">
        <v>-2.0192013485273</v>
      </c>
      <c r="GH99">
        <v>-0.003354295288503095</v>
      </c>
      <c r="GI99">
        <v>8.998442100416266E-07</v>
      </c>
      <c r="GJ99">
        <v>-2.632750781261316E-10</v>
      </c>
      <c r="GK99">
        <v>-0.1771344180573433</v>
      </c>
      <c r="GL99">
        <v>-0.01811282044437078</v>
      </c>
      <c r="GM99">
        <v>0.001479480632228601</v>
      </c>
      <c r="GN99">
        <v>-2.527498020886067E-05</v>
      </c>
      <c r="GO99">
        <v>3</v>
      </c>
      <c r="GP99">
        <v>2311</v>
      </c>
      <c r="GQ99">
        <v>1</v>
      </c>
      <c r="GR99">
        <v>23</v>
      </c>
      <c r="GS99">
        <v>7240.2</v>
      </c>
      <c r="GT99">
        <v>7240.3</v>
      </c>
      <c r="GU99">
        <v>2.7063</v>
      </c>
      <c r="GV99">
        <v>2.18628</v>
      </c>
      <c r="GW99">
        <v>1.39648</v>
      </c>
      <c r="GX99">
        <v>2.34131</v>
      </c>
      <c r="GY99">
        <v>1.49536</v>
      </c>
      <c r="GZ99">
        <v>2.45972</v>
      </c>
      <c r="HA99">
        <v>35.1747</v>
      </c>
      <c r="HB99">
        <v>24.14</v>
      </c>
      <c r="HC99">
        <v>18</v>
      </c>
      <c r="HD99">
        <v>486.738</v>
      </c>
      <c r="HE99">
        <v>440.132</v>
      </c>
      <c r="HF99">
        <v>22.1444</v>
      </c>
      <c r="HG99">
        <v>25.3576</v>
      </c>
      <c r="HH99">
        <v>30</v>
      </c>
      <c r="HI99">
        <v>25.3639</v>
      </c>
      <c r="HJ99">
        <v>25.3076</v>
      </c>
      <c r="HK99">
        <v>54.2955</v>
      </c>
      <c r="HL99">
        <v>5.34021</v>
      </c>
      <c r="HM99">
        <v>13.4006</v>
      </c>
      <c r="HN99">
        <v>22.129</v>
      </c>
      <c r="HO99">
        <v>1389.62</v>
      </c>
      <c r="HP99">
        <v>15.8042</v>
      </c>
      <c r="HQ99">
        <v>101.041</v>
      </c>
      <c r="HR99">
        <v>100.992</v>
      </c>
    </row>
    <row r="100" spans="1:226">
      <c r="A100">
        <v>84</v>
      </c>
      <c r="B100">
        <v>1664293736.6</v>
      </c>
      <c r="C100">
        <v>506.0999999046326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1664293729.1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1398.281981380953</v>
      </c>
      <c r="AK100">
        <v>1334.531212121212</v>
      </c>
      <c r="AL100">
        <v>3.408253679653356</v>
      </c>
      <c r="AM100">
        <v>64.56</v>
      </c>
      <c r="AN100">
        <f>(AP100 - AO100 + BO100*1E3/(8.314*(BQ100+273.15)) * AR100/BN100 * AQ100) * BN100/(100*BB100) * 1000/(1000 - AP100)</f>
        <v>0</v>
      </c>
      <c r="AO100">
        <v>15.54077787511805</v>
      </c>
      <c r="AP100">
        <v>18.21209473684211</v>
      </c>
      <c r="AQ100">
        <v>-2.544164478070755E-05</v>
      </c>
      <c r="AR100">
        <v>112.0369083494045</v>
      </c>
      <c r="AS100">
        <v>37</v>
      </c>
      <c r="AT100">
        <v>7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1664293729.1</v>
      </c>
      <c r="BH100">
        <v>1286.948148148148</v>
      </c>
      <c r="BI100">
        <v>1361.358518518519</v>
      </c>
      <c r="BJ100">
        <v>18.1991962962963</v>
      </c>
      <c r="BK100">
        <v>15.52540740740741</v>
      </c>
      <c r="BL100">
        <v>1292.368148148148</v>
      </c>
      <c r="BM100">
        <v>18.36651481481481</v>
      </c>
      <c r="BN100">
        <v>500.0585185185185</v>
      </c>
      <c r="BO100">
        <v>91.18211851851851</v>
      </c>
      <c r="BP100">
        <v>0.1000087814814815</v>
      </c>
      <c r="BQ100">
        <v>25.10328888888889</v>
      </c>
      <c r="BR100">
        <v>25.03044814814815</v>
      </c>
      <c r="BS100">
        <v>999.9000000000001</v>
      </c>
      <c r="BT100">
        <v>0</v>
      </c>
      <c r="BU100">
        <v>0</v>
      </c>
      <c r="BV100">
        <v>9995.622222222222</v>
      </c>
      <c r="BW100">
        <v>0</v>
      </c>
      <c r="BX100">
        <v>6.765984074074074</v>
      </c>
      <c r="BY100">
        <v>-74.41104074074075</v>
      </c>
      <c r="BZ100">
        <v>1310.803703703704</v>
      </c>
      <c r="CA100">
        <v>1382.828518518518</v>
      </c>
      <c r="CB100">
        <v>2.673785925925926</v>
      </c>
      <c r="CC100">
        <v>1361.358518518519</v>
      </c>
      <c r="CD100">
        <v>15.52540740740741</v>
      </c>
      <c r="CE100">
        <v>1.659441481481482</v>
      </c>
      <c r="CF100">
        <v>1.415639259259259</v>
      </c>
      <c r="CG100">
        <v>14.52214444444444</v>
      </c>
      <c r="CH100">
        <v>12.08610740740741</v>
      </c>
      <c r="CI100">
        <v>2000.002592592593</v>
      </c>
      <c r="CJ100">
        <v>0.9799987777777778</v>
      </c>
      <c r="CK100">
        <v>0.02000162222222222</v>
      </c>
      <c r="CL100">
        <v>0</v>
      </c>
      <c r="CM100">
        <v>832.3518888888889</v>
      </c>
      <c r="CN100">
        <v>5.00097</v>
      </c>
      <c r="CO100">
        <v>16571.25185185185</v>
      </c>
      <c r="CP100">
        <v>16707.59259259259</v>
      </c>
      <c r="CQ100">
        <v>37.847</v>
      </c>
      <c r="CR100">
        <v>38.437</v>
      </c>
      <c r="CS100">
        <v>37.86566666666667</v>
      </c>
      <c r="CT100">
        <v>38.10633333333333</v>
      </c>
      <c r="CU100">
        <v>38.375</v>
      </c>
      <c r="CV100">
        <v>1955.102592592592</v>
      </c>
      <c r="CW100">
        <v>39.9</v>
      </c>
      <c r="CX100">
        <v>0</v>
      </c>
      <c r="CY100">
        <v>1664293740.5</v>
      </c>
      <c r="CZ100">
        <v>0</v>
      </c>
      <c r="DA100">
        <v>0</v>
      </c>
      <c r="DB100" t="s">
        <v>356</v>
      </c>
      <c r="DC100">
        <v>1663859321.1</v>
      </c>
      <c r="DD100">
        <v>1663859315.6</v>
      </c>
      <c r="DE100">
        <v>0</v>
      </c>
      <c r="DF100">
        <v>0.196</v>
      </c>
      <c r="DG100">
        <v>-0.001</v>
      </c>
      <c r="DH100">
        <v>-5.941</v>
      </c>
      <c r="DI100">
        <v>-0.174</v>
      </c>
      <c r="DJ100">
        <v>1500</v>
      </c>
      <c r="DK100">
        <v>17</v>
      </c>
      <c r="DL100">
        <v>0.13</v>
      </c>
      <c r="DM100">
        <v>0.04</v>
      </c>
      <c r="DN100">
        <v>-74.41625609756098</v>
      </c>
      <c r="DO100">
        <v>-0.08768780487793176</v>
      </c>
      <c r="DP100">
        <v>0.09766435065902559</v>
      </c>
      <c r="DQ100">
        <v>1</v>
      </c>
      <c r="DR100">
        <v>2.705174146341463</v>
      </c>
      <c r="DS100">
        <v>-0.5901677351916317</v>
      </c>
      <c r="DT100">
        <v>0.05977995483338058</v>
      </c>
      <c r="DU100">
        <v>0</v>
      </c>
      <c r="DV100">
        <v>1</v>
      </c>
      <c r="DW100">
        <v>2</v>
      </c>
      <c r="DX100" t="s">
        <v>471</v>
      </c>
      <c r="DY100">
        <v>2.98459</v>
      </c>
      <c r="DZ100">
        <v>2.71576</v>
      </c>
      <c r="EA100">
        <v>0.207341</v>
      </c>
      <c r="EB100">
        <v>0.211938</v>
      </c>
      <c r="EC100">
        <v>0.0897207</v>
      </c>
      <c r="ED100">
        <v>0.07877770000000001</v>
      </c>
      <c r="EE100">
        <v>25198</v>
      </c>
      <c r="EF100">
        <v>25154.9</v>
      </c>
      <c r="EG100">
        <v>29534.7</v>
      </c>
      <c r="EH100">
        <v>29511.9</v>
      </c>
      <c r="EI100">
        <v>35646.2</v>
      </c>
      <c r="EJ100">
        <v>36146.2</v>
      </c>
      <c r="EK100">
        <v>41631.4</v>
      </c>
      <c r="EL100">
        <v>42048.3</v>
      </c>
      <c r="EM100">
        <v>1.9224</v>
      </c>
      <c r="EN100">
        <v>1.91782</v>
      </c>
      <c r="EO100">
        <v>0.104967</v>
      </c>
      <c r="EP100">
        <v>0</v>
      </c>
      <c r="EQ100">
        <v>23.3025</v>
      </c>
      <c r="ER100">
        <v>999.9</v>
      </c>
      <c r="ES100">
        <v>35</v>
      </c>
      <c r="ET100">
        <v>31</v>
      </c>
      <c r="EU100">
        <v>17.3171</v>
      </c>
      <c r="EV100">
        <v>63.0351</v>
      </c>
      <c r="EW100">
        <v>33.9022</v>
      </c>
      <c r="EX100">
        <v>1</v>
      </c>
      <c r="EY100">
        <v>-0.164525</v>
      </c>
      <c r="EZ100">
        <v>1.2108</v>
      </c>
      <c r="FA100">
        <v>20.332</v>
      </c>
      <c r="FB100">
        <v>5.21909</v>
      </c>
      <c r="FC100">
        <v>12.0099</v>
      </c>
      <c r="FD100">
        <v>4.9896</v>
      </c>
      <c r="FE100">
        <v>3.28848</v>
      </c>
      <c r="FF100">
        <v>9999</v>
      </c>
      <c r="FG100">
        <v>9999</v>
      </c>
      <c r="FH100">
        <v>9999</v>
      </c>
      <c r="FI100">
        <v>258.1</v>
      </c>
      <c r="FJ100">
        <v>1.86738</v>
      </c>
      <c r="FK100">
        <v>1.86646</v>
      </c>
      <c r="FL100">
        <v>1.86585</v>
      </c>
      <c r="FM100">
        <v>1.86584</v>
      </c>
      <c r="FN100">
        <v>1.86768</v>
      </c>
      <c r="FO100">
        <v>1.87012</v>
      </c>
      <c r="FP100">
        <v>1.86874</v>
      </c>
      <c r="FQ100">
        <v>1.87027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-5.48</v>
      </c>
      <c r="GF100">
        <v>-0.1672</v>
      </c>
      <c r="GG100">
        <v>-2.0192013485273</v>
      </c>
      <c r="GH100">
        <v>-0.003354295288503095</v>
      </c>
      <c r="GI100">
        <v>8.998442100416266E-07</v>
      </c>
      <c r="GJ100">
        <v>-2.632750781261316E-10</v>
      </c>
      <c r="GK100">
        <v>-0.1771344180573433</v>
      </c>
      <c r="GL100">
        <v>-0.01811282044437078</v>
      </c>
      <c r="GM100">
        <v>0.001479480632228601</v>
      </c>
      <c r="GN100">
        <v>-2.527498020886067E-05</v>
      </c>
      <c r="GO100">
        <v>3</v>
      </c>
      <c r="GP100">
        <v>2311</v>
      </c>
      <c r="GQ100">
        <v>1</v>
      </c>
      <c r="GR100">
        <v>23</v>
      </c>
      <c r="GS100">
        <v>7240.3</v>
      </c>
      <c r="GT100">
        <v>7240.4</v>
      </c>
      <c r="GU100">
        <v>2.73438</v>
      </c>
      <c r="GV100">
        <v>2.18506</v>
      </c>
      <c r="GW100">
        <v>1.39648</v>
      </c>
      <c r="GX100">
        <v>2.34131</v>
      </c>
      <c r="GY100">
        <v>1.49536</v>
      </c>
      <c r="GZ100">
        <v>2.40601</v>
      </c>
      <c r="HA100">
        <v>35.1747</v>
      </c>
      <c r="HB100">
        <v>24.1488</v>
      </c>
      <c r="HC100">
        <v>18</v>
      </c>
      <c r="HD100">
        <v>486.799</v>
      </c>
      <c r="HE100">
        <v>440.237</v>
      </c>
      <c r="HF100">
        <v>22.1136</v>
      </c>
      <c r="HG100">
        <v>25.3576</v>
      </c>
      <c r="HH100">
        <v>30.0001</v>
      </c>
      <c r="HI100">
        <v>25.3639</v>
      </c>
      <c r="HJ100">
        <v>25.3095</v>
      </c>
      <c r="HK100">
        <v>54.7836</v>
      </c>
      <c r="HL100">
        <v>4.4024</v>
      </c>
      <c r="HM100">
        <v>13.7783</v>
      </c>
      <c r="HN100">
        <v>22.1031</v>
      </c>
      <c r="HO100">
        <v>1402.98</v>
      </c>
      <c r="HP100">
        <v>15.866</v>
      </c>
      <c r="HQ100">
        <v>101.041</v>
      </c>
      <c r="HR100">
        <v>100.992</v>
      </c>
    </row>
    <row r="101" spans="1:226">
      <c r="A101">
        <v>85</v>
      </c>
      <c r="B101">
        <v>1664293741.6</v>
      </c>
      <c r="C101">
        <v>511.0999999046326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1664293733.814285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1415.507290142858</v>
      </c>
      <c r="AK101">
        <v>1351.576666666666</v>
      </c>
      <c r="AL101">
        <v>3.418285714285599</v>
      </c>
      <c r="AM101">
        <v>64.56</v>
      </c>
      <c r="AN101">
        <f>(AP101 - AO101 + BO101*1E3/(8.314*(BQ101+273.15)) * AR101/BN101 * AQ101) * BN101/(100*BB101) * 1000/(1000 - AP101)</f>
        <v>0</v>
      </c>
      <c r="AO101">
        <v>15.63094095238824</v>
      </c>
      <c r="AP101">
        <v>18.25243293233082</v>
      </c>
      <c r="AQ101">
        <v>0.0001582151507883536</v>
      </c>
      <c r="AR101">
        <v>112.0369083494045</v>
      </c>
      <c r="AS101">
        <v>37</v>
      </c>
      <c r="AT101">
        <v>7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1664293733.814285</v>
      </c>
      <c r="BH101">
        <v>1302.631071428571</v>
      </c>
      <c r="BI101">
        <v>1377.149285714285</v>
      </c>
      <c r="BJ101">
        <v>18.21046428571428</v>
      </c>
      <c r="BK101">
        <v>15.60086428571429</v>
      </c>
      <c r="BL101">
        <v>1308.087857142857</v>
      </c>
      <c r="BM101">
        <v>18.37766785714286</v>
      </c>
      <c r="BN101">
        <v>500.0564285714286</v>
      </c>
      <c r="BO101">
        <v>91.184375</v>
      </c>
      <c r="BP101">
        <v>0.099993625</v>
      </c>
      <c r="BQ101">
        <v>25.09573928571428</v>
      </c>
      <c r="BR101">
        <v>25.02538571428572</v>
      </c>
      <c r="BS101">
        <v>999.9000000000002</v>
      </c>
      <c r="BT101">
        <v>0</v>
      </c>
      <c r="BU101">
        <v>0</v>
      </c>
      <c r="BV101">
        <v>9996.315000000001</v>
      </c>
      <c r="BW101">
        <v>0</v>
      </c>
      <c r="BX101">
        <v>6.769346785714285</v>
      </c>
      <c r="BY101">
        <v>-74.51944642857143</v>
      </c>
      <c r="BZ101">
        <v>1326.792857142857</v>
      </c>
      <c r="CA101">
        <v>1398.976428571429</v>
      </c>
      <c r="CB101">
        <v>2.609606071428572</v>
      </c>
      <c r="CC101">
        <v>1377.149285714285</v>
      </c>
      <c r="CD101">
        <v>15.60086428571429</v>
      </c>
      <c r="CE101">
        <v>1.66051</v>
      </c>
      <c r="CF101">
        <v>1.422555</v>
      </c>
      <c r="CG101">
        <v>14.53210357142857</v>
      </c>
      <c r="CH101">
        <v>12.16002142857143</v>
      </c>
      <c r="CI101">
        <v>1999.988214285714</v>
      </c>
      <c r="CJ101">
        <v>0.9799985714285714</v>
      </c>
      <c r="CK101">
        <v>0.02000182857142856</v>
      </c>
      <c r="CL101">
        <v>0</v>
      </c>
      <c r="CM101">
        <v>831.5993214285712</v>
      </c>
      <c r="CN101">
        <v>5.00097</v>
      </c>
      <c r="CO101">
        <v>16555.53928571429</v>
      </c>
      <c r="CP101">
        <v>16707.475</v>
      </c>
      <c r="CQ101">
        <v>37.82774999999999</v>
      </c>
      <c r="CR101">
        <v>38.437</v>
      </c>
      <c r="CS101">
        <v>37.85025</v>
      </c>
      <c r="CT101">
        <v>38.09125</v>
      </c>
      <c r="CU101">
        <v>38.366</v>
      </c>
      <c r="CV101">
        <v>1955.088214285714</v>
      </c>
      <c r="CW101">
        <v>39.9</v>
      </c>
      <c r="CX101">
        <v>0</v>
      </c>
      <c r="CY101">
        <v>1664293745.3</v>
      </c>
      <c r="CZ101">
        <v>0</v>
      </c>
      <c r="DA101">
        <v>0</v>
      </c>
      <c r="DB101" t="s">
        <v>356</v>
      </c>
      <c r="DC101">
        <v>1663859321.1</v>
      </c>
      <c r="DD101">
        <v>1663859315.6</v>
      </c>
      <c r="DE101">
        <v>0</v>
      </c>
      <c r="DF101">
        <v>0.196</v>
      </c>
      <c r="DG101">
        <v>-0.001</v>
      </c>
      <c r="DH101">
        <v>-5.941</v>
      </c>
      <c r="DI101">
        <v>-0.174</v>
      </c>
      <c r="DJ101">
        <v>1500</v>
      </c>
      <c r="DK101">
        <v>17</v>
      </c>
      <c r="DL101">
        <v>0.13</v>
      </c>
      <c r="DM101">
        <v>0.04</v>
      </c>
      <c r="DN101">
        <v>-74.45455609756098</v>
      </c>
      <c r="DO101">
        <v>-1.214098954704029</v>
      </c>
      <c r="DP101">
        <v>0.1278634600424973</v>
      </c>
      <c r="DQ101">
        <v>0</v>
      </c>
      <c r="DR101">
        <v>2.649401707317073</v>
      </c>
      <c r="DS101">
        <v>-0.7860317770034788</v>
      </c>
      <c r="DT101">
        <v>0.07826899893729347</v>
      </c>
      <c r="DU101">
        <v>0</v>
      </c>
      <c r="DV101">
        <v>0</v>
      </c>
      <c r="DW101">
        <v>2</v>
      </c>
      <c r="DX101" t="s">
        <v>357</v>
      </c>
      <c r="DY101">
        <v>2.98467</v>
      </c>
      <c r="DZ101">
        <v>2.71567</v>
      </c>
      <c r="EA101">
        <v>0.208963</v>
      </c>
      <c r="EB101">
        <v>0.213524</v>
      </c>
      <c r="EC101">
        <v>0.089862</v>
      </c>
      <c r="ED101">
        <v>0.07910490000000001</v>
      </c>
      <c r="EE101">
        <v>25145.8</v>
      </c>
      <c r="EF101">
        <v>25104</v>
      </c>
      <c r="EG101">
        <v>29533.8</v>
      </c>
      <c r="EH101">
        <v>29511.6</v>
      </c>
      <c r="EI101">
        <v>35639.5</v>
      </c>
      <c r="EJ101">
        <v>36133</v>
      </c>
      <c r="EK101">
        <v>41630.2</v>
      </c>
      <c r="EL101">
        <v>42048.1</v>
      </c>
      <c r="EM101">
        <v>1.92213</v>
      </c>
      <c r="EN101">
        <v>1.918</v>
      </c>
      <c r="EO101">
        <v>0.104621</v>
      </c>
      <c r="EP101">
        <v>0</v>
      </c>
      <c r="EQ101">
        <v>23.2991</v>
      </c>
      <c r="ER101">
        <v>999.9</v>
      </c>
      <c r="ES101">
        <v>35.1</v>
      </c>
      <c r="ET101">
        <v>31</v>
      </c>
      <c r="EU101">
        <v>17.3655</v>
      </c>
      <c r="EV101">
        <v>62.9551</v>
      </c>
      <c r="EW101">
        <v>33.3413</v>
      </c>
      <c r="EX101">
        <v>1</v>
      </c>
      <c r="EY101">
        <v>-0.164705</v>
      </c>
      <c r="EZ101">
        <v>1.19583</v>
      </c>
      <c r="FA101">
        <v>20.3321</v>
      </c>
      <c r="FB101">
        <v>5.21954</v>
      </c>
      <c r="FC101">
        <v>12.0099</v>
      </c>
      <c r="FD101">
        <v>4.98965</v>
      </c>
      <c r="FE101">
        <v>3.28858</v>
      </c>
      <c r="FF101">
        <v>9999</v>
      </c>
      <c r="FG101">
        <v>9999</v>
      </c>
      <c r="FH101">
        <v>9999</v>
      </c>
      <c r="FI101">
        <v>258.1</v>
      </c>
      <c r="FJ101">
        <v>1.86739</v>
      </c>
      <c r="FK101">
        <v>1.86646</v>
      </c>
      <c r="FL101">
        <v>1.86587</v>
      </c>
      <c r="FM101">
        <v>1.86584</v>
      </c>
      <c r="FN101">
        <v>1.86768</v>
      </c>
      <c r="FO101">
        <v>1.87012</v>
      </c>
      <c r="FP101">
        <v>1.86874</v>
      </c>
      <c r="FQ101">
        <v>1.87027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-5.51</v>
      </c>
      <c r="GF101">
        <v>-0.1668</v>
      </c>
      <c r="GG101">
        <v>-2.0192013485273</v>
      </c>
      <c r="GH101">
        <v>-0.003354295288503095</v>
      </c>
      <c r="GI101">
        <v>8.998442100416266E-07</v>
      </c>
      <c r="GJ101">
        <v>-2.632750781261316E-10</v>
      </c>
      <c r="GK101">
        <v>-0.1771344180573433</v>
      </c>
      <c r="GL101">
        <v>-0.01811282044437078</v>
      </c>
      <c r="GM101">
        <v>0.001479480632228601</v>
      </c>
      <c r="GN101">
        <v>-2.527498020886067E-05</v>
      </c>
      <c r="GO101">
        <v>3</v>
      </c>
      <c r="GP101">
        <v>2311</v>
      </c>
      <c r="GQ101">
        <v>1</v>
      </c>
      <c r="GR101">
        <v>23</v>
      </c>
      <c r="GS101">
        <v>7240.3</v>
      </c>
      <c r="GT101">
        <v>7240.4</v>
      </c>
      <c r="GU101">
        <v>2.75879</v>
      </c>
      <c r="GV101">
        <v>2.1875</v>
      </c>
      <c r="GW101">
        <v>1.39648</v>
      </c>
      <c r="GX101">
        <v>2.34131</v>
      </c>
      <c r="GY101">
        <v>1.49536</v>
      </c>
      <c r="GZ101">
        <v>2.44751</v>
      </c>
      <c r="HA101">
        <v>35.1747</v>
      </c>
      <c r="HB101">
        <v>24.14</v>
      </c>
      <c r="HC101">
        <v>18</v>
      </c>
      <c r="HD101">
        <v>486.63</v>
      </c>
      <c r="HE101">
        <v>440.344</v>
      </c>
      <c r="HF101">
        <v>22.088</v>
      </c>
      <c r="HG101">
        <v>25.3586</v>
      </c>
      <c r="HH101">
        <v>30.0001</v>
      </c>
      <c r="HI101">
        <v>25.3639</v>
      </c>
      <c r="HJ101">
        <v>25.3097</v>
      </c>
      <c r="HK101">
        <v>55.3424</v>
      </c>
      <c r="HL101">
        <v>3.80367</v>
      </c>
      <c r="HM101">
        <v>14.1555</v>
      </c>
      <c r="HN101">
        <v>22.0783</v>
      </c>
      <c r="HO101">
        <v>1423.03</v>
      </c>
      <c r="HP101">
        <v>15.9047</v>
      </c>
      <c r="HQ101">
        <v>101.038</v>
      </c>
      <c r="HR101">
        <v>100.992</v>
      </c>
    </row>
    <row r="102" spans="1:226">
      <c r="A102">
        <v>86</v>
      </c>
      <c r="B102">
        <v>1664293746.6</v>
      </c>
      <c r="C102">
        <v>516.0999999046326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1664293739.1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1432.66440047619</v>
      </c>
      <c r="AK102">
        <v>1368.665151515151</v>
      </c>
      <c r="AL102">
        <v>3.412709090908857</v>
      </c>
      <c r="AM102">
        <v>64.56</v>
      </c>
      <c r="AN102">
        <f>(AP102 - AO102 + BO102*1E3/(8.314*(BQ102+273.15)) * AR102/BN102 * AQ102) * BN102/(100*BB102) * 1000/(1000 - AP102)</f>
        <v>0</v>
      </c>
      <c r="AO102">
        <v>15.73033402875272</v>
      </c>
      <c r="AP102">
        <v>18.28533112781954</v>
      </c>
      <c r="AQ102">
        <v>0.009123932656411902</v>
      </c>
      <c r="AR102">
        <v>112.0369083494045</v>
      </c>
      <c r="AS102">
        <v>37</v>
      </c>
      <c r="AT102">
        <v>7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1664293739.1</v>
      </c>
      <c r="BH102">
        <v>1320.250740740741</v>
      </c>
      <c r="BI102">
        <v>1394.872222222222</v>
      </c>
      <c r="BJ102">
        <v>18.23708148148148</v>
      </c>
      <c r="BK102">
        <v>15.68723333333333</v>
      </c>
      <c r="BL102">
        <v>1325.748888888889</v>
      </c>
      <c r="BM102">
        <v>18.40401111111111</v>
      </c>
      <c r="BN102">
        <v>500.0615925925926</v>
      </c>
      <c r="BO102">
        <v>91.18715555555555</v>
      </c>
      <c r="BP102">
        <v>0.09996227777777777</v>
      </c>
      <c r="BQ102">
        <v>25.08893703703704</v>
      </c>
      <c r="BR102">
        <v>25.0214962962963</v>
      </c>
      <c r="BS102">
        <v>999.9000000000001</v>
      </c>
      <c r="BT102">
        <v>0</v>
      </c>
      <c r="BU102">
        <v>0</v>
      </c>
      <c r="BV102">
        <v>10004.44777777778</v>
      </c>
      <c r="BW102">
        <v>0</v>
      </c>
      <c r="BX102">
        <v>6.77301</v>
      </c>
      <c r="BY102">
        <v>-74.62225555555555</v>
      </c>
      <c r="BZ102">
        <v>1344.775925925926</v>
      </c>
      <c r="CA102">
        <v>1417.104444444445</v>
      </c>
      <c r="CB102">
        <v>2.549863703703704</v>
      </c>
      <c r="CC102">
        <v>1394.872222222222</v>
      </c>
      <c r="CD102">
        <v>15.68723333333333</v>
      </c>
      <c r="CE102">
        <v>1.662987777777778</v>
      </c>
      <c r="CF102">
        <v>1.430473703703704</v>
      </c>
      <c r="CG102">
        <v>14.55517037037037</v>
      </c>
      <c r="CH102">
        <v>12.24444074074074</v>
      </c>
      <c r="CI102">
        <v>1999.966666666666</v>
      </c>
      <c r="CJ102">
        <v>0.9799985555555556</v>
      </c>
      <c r="CK102">
        <v>0.02000184444444444</v>
      </c>
      <c r="CL102">
        <v>0</v>
      </c>
      <c r="CM102">
        <v>830.7071481481483</v>
      </c>
      <c r="CN102">
        <v>5.00097</v>
      </c>
      <c r="CO102">
        <v>16538.05555555555</v>
      </c>
      <c r="CP102">
        <v>16707.3</v>
      </c>
      <c r="CQ102">
        <v>37.812</v>
      </c>
      <c r="CR102">
        <v>38.437</v>
      </c>
      <c r="CS102">
        <v>37.82833333333333</v>
      </c>
      <c r="CT102">
        <v>38.08066666666667</v>
      </c>
      <c r="CU102">
        <v>38.361</v>
      </c>
      <c r="CV102">
        <v>1955.066666666667</v>
      </c>
      <c r="CW102">
        <v>39.9</v>
      </c>
      <c r="CX102">
        <v>0</v>
      </c>
      <c r="CY102">
        <v>1664293750.7</v>
      </c>
      <c r="CZ102">
        <v>0</v>
      </c>
      <c r="DA102">
        <v>0</v>
      </c>
      <c r="DB102" t="s">
        <v>356</v>
      </c>
      <c r="DC102">
        <v>1663859321.1</v>
      </c>
      <c r="DD102">
        <v>1663859315.6</v>
      </c>
      <c r="DE102">
        <v>0</v>
      </c>
      <c r="DF102">
        <v>0.196</v>
      </c>
      <c r="DG102">
        <v>-0.001</v>
      </c>
      <c r="DH102">
        <v>-5.941</v>
      </c>
      <c r="DI102">
        <v>-0.174</v>
      </c>
      <c r="DJ102">
        <v>1500</v>
      </c>
      <c r="DK102">
        <v>17</v>
      </c>
      <c r="DL102">
        <v>0.13</v>
      </c>
      <c r="DM102">
        <v>0.04</v>
      </c>
      <c r="DN102">
        <v>-74.56442999999999</v>
      </c>
      <c r="DO102">
        <v>-1.275921951219323</v>
      </c>
      <c r="DP102">
        <v>0.1352473182728599</v>
      </c>
      <c r="DQ102">
        <v>0</v>
      </c>
      <c r="DR102">
        <v>2.585275</v>
      </c>
      <c r="DS102">
        <v>-0.6945269043152004</v>
      </c>
      <c r="DT102">
        <v>0.06887713648228999</v>
      </c>
      <c r="DU102">
        <v>0</v>
      </c>
      <c r="DV102">
        <v>0</v>
      </c>
      <c r="DW102">
        <v>2</v>
      </c>
      <c r="DX102" t="s">
        <v>357</v>
      </c>
      <c r="DY102">
        <v>2.98457</v>
      </c>
      <c r="DZ102">
        <v>2.71548</v>
      </c>
      <c r="EA102">
        <v>0.210576</v>
      </c>
      <c r="EB102">
        <v>0.215069</v>
      </c>
      <c r="EC102">
        <v>0.0899744</v>
      </c>
      <c r="ED102">
        <v>0.079239</v>
      </c>
      <c r="EE102">
        <v>25094.5</v>
      </c>
      <c r="EF102">
        <v>25054.6</v>
      </c>
      <c r="EG102">
        <v>29533.8</v>
      </c>
      <c r="EH102">
        <v>29511.3</v>
      </c>
      <c r="EI102">
        <v>35635.4</v>
      </c>
      <c r="EJ102">
        <v>36127.3</v>
      </c>
      <c r="EK102">
        <v>41630.5</v>
      </c>
      <c r="EL102">
        <v>42047.6</v>
      </c>
      <c r="EM102">
        <v>1.92203</v>
      </c>
      <c r="EN102">
        <v>1.91815</v>
      </c>
      <c r="EO102">
        <v>0.10445</v>
      </c>
      <c r="EP102">
        <v>0</v>
      </c>
      <c r="EQ102">
        <v>23.2961</v>
      </c>
      <c r="ER102">
        <v>999.9</v>
      </c>
      <c r="ES102">
        <v>35.1</v>
      </c>
      <c r="ET102">
        <v>31</v>
      </c>
      <c r="EU102">
        <v>17.3652</v>
      </c>
      <c r="EV102">
        <v>62.7251</v>
      </c>
      <c r="EW102">
        <v>33.8261</v>
      </c>
      <c r="EX102">
        <v>1</v>
      </c>
      <c r="EY102">
        <v>-0.164492</v>
      </c>
      <c r="EZ102">
        <v>1.19316</v>
      </c>
      <c r="FA102">
        <v>20.3321</v>
      </c>
      <c r="FB102">
        <v>5.21924</v>
      </c>
      <c r="FC102">
        <v>12.0099</v>
      </c>
      <c r="FD102">
        <v>4.9897</v>
      </c>
      <c r="FE102">
        <v>3.28865</v>
      </c>
      <c r="FF102">
        <v>9999</v>
      </c>
      <c r="FG102">
        <v>9999</v>
      </c>
      <c r="FH102">
        <v>9999</v>
      </c>
      <c r="FI102">
        <v>258.1</v>
      </c>
      <c r="FJ102">
        <v>1.8674</v>
      </c>
      <c r="FK102">
        <v>1.86646</v>
      </c>
      <c r="FL102">
        <v>1.86585</v>
      </c>
      <c r="FM102">
        <v>1.86584</v>
      </c>
      <c r="FN102">
        <v>1.86768</v>
      </c>
      <c r="FO102">
        <v>1.87012</v>
      </c>
      <c r="FP102">
        <v>1.86874</v>
      </c>
      <c r="FQ102">
        <v>1.87027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-5.55</v>
      </c>
      <c r="GF102">
        <v>-0.1664</v>
      </c>
      <c r="GG102">
        <v>-2.0192013485273</v>
      </c>
      <c r="GH102">
        <v>-0.003354295288503095</v>
      </c>
      <c r="GI102">
        <v>8.998442100416266E-07</v>
      </c>
      <c r="GJ102">
        <v>-2.632750781261316E-10</v>
      </c>
      <c r="GK102">
        <v>-0.1771344180573433</v>
      </c>
      <c r="GL102">
        <v>-0.01811282044437078</v>
      </c>
      <c r="GM102">
        <v>0.001479480632228601</v>
      </c>
      <c r="GN102">
        <v>-2.527498020886067E-05</v>
      </c>
      <c r="GO102">
        <v>3</v>
      </c>
      <c r="GP102">
        <v>2311</v>
      </c>
      <c r="GQ102">
        <v>1</v>
      </c>
      <c r="GR102">
        <v>23</v>
      </c>
      <c r="GS102">
        <v>7240.4</v>
      </c>
      <c r="GT102">
        <v>7240.5</v>
      </c>
      <c r="GU102">
        <v>2.78687</v>
      </c>
      <c r="GV102">
        <v>2.18262</v>
      </c>
      <c r="GW102">
        <v>1.39648</v>
      </c>
      <c r="GX102">
        <v>2.34253</v>
      </c>
      <c r="GY102">
        <v>1.49536</v>
      </c>
      <c r="GZ102">
        <v>2.41333</v>
      </c>
      <c r="HA102">
        <v>35.1747</v>
      </c>
      <c r="HB102">
        <v>24.14</v>
      </c>
      <c r="HC102">
        <v>18</v>
      </c>
      <c r="HD102">
        <v>486.586</v>
      </c>
      <c r="HE102">
        <v>440.434</v>
      </c>
      <c r="HF102">
        <v>22.0661</v>
      </c>
      <c r="HG102">
        <v>25.3597</v>
      </c>
      <c r="HH102">
        <v>30.0001</v>
      </c>
      <c r="HI102">
        <v>25.366</v>
      </c>
      <c r="HJ102">
        <v>25.3097</v>
      </c>
      <c r="HK102">
        <v>55.8282</v>
      </c>
      <c r="HL102">
        <v>3.11012</v>
      </c>
      <c r="HM102">
        <v>14.5509</v>
      </c>
      <c r="HN102">
        <v>22.0598</v>
      </c>
      <c r="HO102">
        <v>1436.46</v>
      </c>
      <c r="HP102">
        <v>15.9426</v>
      </c>
      <c r="HQ102">
        <v>101.038</v>
      </c>
      <c r="HR102">
        <v>100.991</v>
      </c>
    </row>
    <row r="103" spans="1:226">
      <c r="A103">
        <v>87</v>
      </c>
      <c r="B103">
        <v>1664293751.6</v>
      </c>
      <c r="C103">
        <v>521.0999999046326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1664293743.814285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1449.469099476191</v>
      </c>
      <c r="AK103">
        <v>1385.480303030303</v>
      </c>
      <c r="AL103">
        <v>3.357256277056254</v>
      </c>
      <c r="AM103">
        <v>64.56</v>
      </c>
      <c r="AN103">
        <f>(AP103 - AO103 + BO103*1E3/(8.314*(BQ103+273.15)) * AR103/BN103 * AQ103) * BN103/(100*BB103) * 1000/(1000 - AP103)</f>
        <v>0</v>
      </c>
      <c r="AO103">
        <v>15.77174023454911</v>
      </c>
      <c r="AP103">
        <v>18.29908315789472</v>
      </c>
      <c r="AQ103">
        <v>0.007622174303133348</v>
      </c>
      <c r="AR103">
        <v>112.0369083494045</v>
      </c>
      <c r="AS103">
        <v>37</v>
      </c>
      <c r="AT103">
        <v>7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1664293743.814285</v>
      </c>
      <c r="BH103">
        <v>1335.964285714286</v>
      </c>
      <c r="BI103">
        <v>1410.6325</v>
      </c>
      <c r="BJ103">
        <v>18.26543928571429</v>
      </c>
      <c r="BK103">
        <v>15.74031428571429</v>
      </c>
      <c r="BL103">
        <v>1341.499642857143</v>
      </c>
      <c r="BM103">
        <v>18.43206785714286</v>
      </c>
      <c r="BN103">
        <v>500.0615</v>
      </c>
      <c r="BO103">
        <v>91.18937142857142</v>
      </c>
      <c r="BP103">
        <v>0.09997304642857141</v>
      </c>
      <c r="BQ103">
        <v>25.08478214285714</v>
      </c>
      <c r="BR103">
        <v>25.01745357142857</v>
      </c>
      <c r="BS103">
        <v>999.9000000000002</v>
      </c>
      <c r="BT103">
        <v>0</v>
      </c>
      <c r="BU103">
        <v>0</v>
      </c>
      <c r="BV103">
        <v>10003.12678571429</v>
      </c>
      <c r="BW103">
        <v>0</v>
      </c>
      <c r="BX103">
        <v>6.772056428571429</v>
      </c>
      <c r="BY103">
        <v>-74.66907857142859</v>
      </c>
      <c r="BZ103">
        <v>1360.820357142857</v>
      </c>
      <c r="CA103">
        <v>1433.193214285714</v>
      </c>
      <c r="CB103">
        <v>2.525137857142857</v>
      </c>
      <c r="CC103">
        <v>1410.6325</v>
      </c>
      <c r="CD103">
        <v>15.74031428571429</v>
      </c>
      <c r="CE103">
        <v>1.665613928571429</v>
      </c>
      <c r="CF103">
        <v>1.435348571428572</v>
      </c>
      <c r="CG103">
        <v>14.5796</v>
      </c>
      <c r="CH103">
        <v>12.29627142857143</v>
      </c>
      <c r="CI103">
        <v>1999.974642857143</v>
      </c>
      <c r="CJ103">
        <v>0.9799987857142857</v>
      </c>
      <c r="CK103">
        <v>0.02000161428571428</v>
      </c>
      <c r="CL103">
        <v>0</v>
      </c>
      <c r="CM103">
        <v>829.9678928571427</v>
      </c>
      <c r="CN103">
        <v>5.00097</v>
      </c>
      <c r="CO103">
        <v>16522.69642857143</v>
      </c>
      <c r="CP103">
        <v>16707.36785714286</v>
      </c>
      <c r="CQ103">
        <v>37.812</v>
      </c>
      <c r="CR103">
        <v>38.437</v>
      </c>
      <c r="CS103">
        <v>37.82324999999999</v>
      </c>
      <c r="CT103">
        <v>38.07099999999999</v>
      </c>
      <c r="CU103">
        <v>38.35025</v>
      </c>
      <c r="CV103">
        <v>1955.074642857143</v>
      </c>
      <c r="CW103">
        <v>39.9</v>
      </c>
      <c r="CX103">
        <v>0</v>
      </c>
      <c r="CY103">
        <v>1664293755.5</v>
      </c>
      <c r="CZ103">
        <v>0</v>
      </c>
      <c r="DA103">
        <v>0</v>
      </c>
      <c r="DB103" t="s">
        <v>356</v>
      </c>
      <c r="DC103">
        <v>1663859321.1</v>
      </c>
      <c r="DD103">
        <v>1663859315.6</v>
      </c>
      <c r="DE103">
        <v>0</v>
      </c>
      <c r="DF103">
        <v>0.196</v>
      </c>
      <c r="DG103">
        <v>-0.001</v>
      </c>
      <c r="DH103">
        <v>-5.941</v>
      </c>
      <c r="DI103">
        <v>-0.174</v>
      </c>
      <c r="DJ103">
        <v>1500</v>
      </c>
      <c r="DK103">
        <v>17</v>
      </c>
      <c r="DL103">
        <v>0.13</v>
      </c>
      <c r="DM103">
        <v>0.04</v>
      </c>
      <c r="DN103">
        <v>-74.62833000000001</v>
      </c>
      <c r="DO103">
        <v>-0.6751384615382733</v>
      </c>
      <c r="DP103">
        <v>0.1032136333049082</v>
      </c>
      <c r="DQ103">
        <v>0</v>
      </c>
      <c r="DR103">
        <v>2.5453615</v>
      </c>
      <c r="DS103">
        <v>-0.3308805253283406</v>
      </c>
      <c r="DT103">
        <v>0.03976629619099573</v>
      </c>
      <c r="DU103">
        <v>0</v>
      </c>
      <c r="DV103">
        <v>0</v>
      </c>
      <c r="DW103">
        <v>2</v>
      </c>
      <c r="DX103" t="s">
        <v>357</v>
      </c>
      <c r="DY103">
        <v>2.9845</v>
      </c>
      <c r="DZ103">
        <v>2.71568</v>
      </c>
      <c r="EA103">
        <v>0.212153</v>
      </c>
      <c r="EB103">
        <v>0.21661</v>
      </c>
      <c r="EC103">
        <v>0.0900166</v>
      </c>
      <c r="ED103">
        <v>0.0792191</v>
      </c>
      <c r="EE103">
        <v>25044.7</v>
      </c>
      <c r="EF103">
        <v>25005.2</v>
      </c>
      <c r="EG103">
        <v>29534.1</v>
      </c>
      <c r="EH103">
        <v>29511.1</v>
      </c>
      <c r="EI103">
        <v>35634.3</v>
      </c>
      <c r="EJ103">
        <v>36127.9</v>
      </c>
      <c r="EK103">
        <v>41631.1</v>
      </c>
      <c r="EL103">
        <v>42047.4</v>
      </c>
      <c r="EM103">
        <v>1.92208</v>
      </c>
      <c r="EN103">
        <v>1.9185</v>
      </c>
      <c r="EO103">
        <v>0.10471</v>
      </c>
      <c r="EP103">
        <v>0</v>
      </c>
      <c r="EQ103">
        <v>23.2932</v>
      </c>
      <c r="ER103">
        <v>999.9</v>
      </c>
      <c r="ES103">
        <v>35.2</v>
      </c>
      <c r="ET103">
        <v>31</v>
      </c>
      <c r="EU103">
        <v>17.4149</v>
      </c>
      <c r="EV103">
        <v>62.8551</v>
      </c>
      <c r="EW103">
        <v>33.7139</v>
      </c>
      <c r="EX103">
        <v>1</v>
      </c>
      <c r="EY103">
        <v>-0.164466</v>
      </c>
      <c r="EZ103">
        <v>1.17066</v>
      </c>
      <c r="FA103">
        <v>20.3322</v>
      </c>
      <c r="FB103">
        <v>5.21879</v>
      </c>
      <c r="FC103">
        <v>12.0099</v>
      </c>
      <c r="FD103">
        <v>4.98955</v>
      </c>
      <c r="FE103">
        <v>3.28848</v>
      </c>
      <c r="FF103">
        <v>9999</v>
      </c>
      <c r="FG103">
        <v>9999</v>
      </c>
      <c r="FH103">
        <v>9999</v>
      </c>
      <c r="FI103">
        <v>258.1</v>
      </c>
      <c r="FJ103">
        <v>1.86738</v>
      </c>
      <c r="FK103">
        <v>1.86646</v>
      </c>
      <c r="FL103">
        <v>1.86585</v>
      </c>
      <c r="FM103">
        <v>1.86584</v>
      </c>
      <c r="FN103">
        <v>1.86768</v>
      </c>
      <c r="FO103">
        <v>1.87013</v>
      </c>
      <c r="FP103">
        <v>1.86875</v>
      </c>
      <c r="FQ103">
        <v>1.87028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-5.6</v>
      </c>
      <c r="GF103">
        <v>-0.1663</v>
      </c>
      <c r="GG103">
        <v>-2.0192013485273</v>
      </c>
      <c r="GH103">
        <v>-0.003354295288503095</v>
      </c>
      <c r="GI103">
        <v>8.998442100416266E-07</v>
      </c>
      <c r="GJ103">
        <v>-2.632750781261316E-10</v>
      </c>
      <c r="GK103">
        <v>-0.1771344180573433</v>
      </c>
      <c r="GL103">
        <v>-0.01811282044437078</v>
      </c>
      <c r="GM103">
        <v>0.001479480632228601</v>
      </c>
      <c r="GN103">
        <v>-2.527498020886067E-05</v>
      </c>
      <c r="GO103">
        <v>3</v>
      </c>
      <c r="GP103">
        <v>2311</v>
      </c>
      <c r="GQ103">
        <v>1</v>
      </c>
      <c r="GR103">
        <v>23</v>
      </c>
      <c r="GS103">
        <v>7240.5</v>
      </c>
      <c r="GT103">
        <v>7240.6</v>
      </c>
      <c r="GU103">
        <v>2.81128</v>
      </c>
      <c r="GV103">
        <v>2.1875</v>
      </c>
      <c r="GW103">
        <v>1.39648</v>
      </c>
      <c r="GX103">
        <v>2.34253</v>
      </c>
      <c r="GY103">
        <v>1.49536</v>
      </c>
      <c r="GZ103">
        <v>2.37183</v>
      </c>
      <c r="HA103">
        <v>35.1747</v>
      </c>
      <c r="HB103">
        <v>24.14</v>
      </c>
      <c r="HC103">
        <v>18</v>
      </c>
      <c r="HD103">
        <v>486.617</v>
      </c>
      <c r="HE103">
        <v>440.645</v>
      </c>
      <c r="HF103">
        <v>22.0488</v>
      </c>
      <c r="HG103">
        <v>25.3597</v>
      </c>
      <c r="HH103">
        <v>30.0001</v>
      </c>
      <c r="HI103">
        <v>25.366</v>
      </c>
      <c r="HJ103">
        <v>25.3097</v>
      </c>
      <c r="HK103">
        <v>56.3945</v>
      </c>
      <c r="HL103">
        <v>2.26507</v>
      </c>
      <c r="HM103">
        <v>14.9537</v>
      </c>
      <c r="HN103">
        <v>22.0453</v>
      </c>
      <c r="HO103">
        <v>1456.6</v>
      </c>
      <c r="HP103">
        <v>15.9891</v>
      </c>
      <c r="HQ103">
        <v>101.04</v>
      </c>
      <c r="HR103">
        <v>100.99</v>
      </c>
    </row>
    <row r="104" spans="1:226">
      <c r="A104">
        <v>88</v>
      </c>
      <c r="B104">
        <v>1664293756.6</v>
      </c>
      <c r="C104">
        <v>526.0999999046326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1664293749.1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1466.821417809525</v>
      </c>
      <c r="AK104">
        <v>1402.658848484848</v>
      </c>
      <c r="AL104">
        <v>3.461252813852691</v>
      </c>
      <c r="AM104">
        <v>64.56</v>
      </c>
      <c r="AN104">
        <f>(AP104 - AO104 + BO104*1E3/(8.314*(BQ104+273.15)) * AR104/BN104 * AQ104) * BN104/(100*BB104) * 1000/(1000 - AP104)</f>
        <v>0</v>
      </c>
      <c r="AO104">
        <v>15.76767108680197</v>
      </c>
      <c r="AP104">
        <v>18.29229654135337</v>
      </c>
      <c r="AQ104">
        <v>0.001677249784566606</v>
      </c>
      <c r="AR104">
        <v>112.0369083494045</v>
      </c>
      <c r="AS104">
        <v>37</v>
      </c>
      <c r="AT104">
        <v>7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1664293749.1</v>
      </c>
      <c r="BH104">
        <v>1353.573333333333</v>
      </c>
      <c r="BI104">
        <v>1428.374444444445</v>
      </c>
      <c r="BJ104">
        <v>18.28815925925926</v>
      </c>
      <c r="BK104">
        <v>15.76688888888889</v>
      </c>
      <c r="BL104">
        <v>1359.15037037037</v>
      </c>
      <c r="BM104">
        <v>18.45454814814815</v>
      </c>
      <c r="BN104">
        <v>500.0588518518518</v>
      </c>
      <c r="BO104">
        <v>91.18959629629629</v>
      </c>
      <c r="BP104">
        <v>0.09996336296296296</v>
      </c>
      <c r="BQ104">
        <v>25.08115925925926</v>
      </c>
      <c r="BR104">
        <v>25.01388148148149</v>
      </c>
      <c r="BS104">
        <v>999.9000000000001</v>
      </c>
      <c r="BT104">
        <v>0</v>
      </c>
      <c r="BU104">
        <v>0</v>
      </c>
      <c r="BV104">
        <v>10003.01074074074</v>
      </c>
      <c r="BW104">
        <v>0</v>
      </c>
      <c r="BX104">
        <v>6.767337777777778</v>
      </c>
      <c r="BY104">
        <v>-74.8011037037037</v>
      </c>
      <c r="BZ104">
        <v>1378.789259259259</v>
      </c>
      <c r="CA104">
        <v>1451.257037037037</v>
      </c>
      <c r="CB104">
        <v>2.521277037037037</v>
      </c>
      <c r="CC104">
        <v>1428.374444444445</v>
      </c>
      <c r="CD104">
        <v>15.76688888888889</v>
      </c>
      <c r="CE104">
        <v>1.66769</v>
      </c>
      <c r="CF104">
        <v>1.437775185185185</v>
      </c>
      <c r="CG104">
        <v>14.5988962962963</v>
      </c>
      <c r="CH104">
        <v>12.32200740740741</v>
      </c>
      <c r="CI104">
        <v>1999.988148148148</v>
      </c>
      <c r="CJ104">
        <v>0.979999</v>
      </c>
      <c r="CK104">
        <v>0.02000139999999999</v>
      </c>
      <c r="CL104">
        <v>0</v>
      </c>
      <c r="CM104">
        <v>829.0768148148147</v>
      </c>
      <c r="CN104">
        <v>5.00097</v>
      </c>
      <c r="CO104">
        <v>16505.38148148148</v>
      </c>
      <c r="CP104">
        <v>16707.48518518519</v>
      </c>
      <c r="CQ104">
        <v>37.812</v>
      </c>
      <c r="CR104">
        <v>38.437</v>
      </c>
      <c r="CS104">
        <v>37.81666666666667</v>
      </c>
      <c r="CT104">
        <v>38.06666666666666</v>
      </c>
      <c r="CU104">
        <v>38.33766666666666</v>
      </c>
      <c r="CV104">
        <v>1955.088148148148</v>
      </c>
      <c r="CW104">
        <v>39.9</v>
      </c>
      <c r="CX104">
        <v>0</v>
      </c>
      <c r="CY104">
        <v>1664293760.3</v>
      </c>
      <c r="CZ104">
        <v>0</v>
      </c>
      <c r="DA104">
        <v>0</v>
      </c>
      <c r="DB104" t="s">
        <v>356</v>
      </c>
      <c r="DC104">
        <v>1663859321.1</v>
      </c>
      <c r="DD104">
        <v>1663859315.6</v>
      </c>
      <c r="DE104">
        <v>0</v>
      </c>
      <c r="DF104">
        <v>0.196</v>
      </c>
      <c r="DG104">
        <v>-0.001</v>
      </c>
      <c r="DH104">
        <v>-5.941</v>
      </c>
      <c r="DI104">
        <v>-0.174</v>
      </c>
      <c r="DJ104">
        <v>1500</v>
      </c>
      <c r="DK104">
        <v>17</v>
      </c>
      <c r="DL104">
        <v>0.13</v>
      </c>
      <c r="DM104">
        <v>0.04</v>
      </c>
      <c r="DN104">
        <v>-74.7487512195122</v>
      </c>
      <c r="DO104">
        <v>-1.314137979094286</v>
      </c>
      <c r="DP104">
        <v>0.1779303085301515</v>
      </c>
      <c r="DQ104">
        <v>0</v>
      </c>
      <c r="DR104">
        <v>2.527523170731707</v>
      </c>
      <c r="DS104">
        <v>-0.07022613240417734</v>
      </c>
      <c r="DT104">
        <v>0.01686450948561396</v>
      </c>
      <c r="DU104">
        <v>1</v>
      </c>
      <c r="DV104">
        <v>1</v>
      </c>
      <c r="DW104">
        <v>2</v>
      </c>
      <c r="DX104" t="s">
        <v>471</v>
      </c>
      <c r="DY104">
        <v>2.98475</v>
      </c>
      <c r="DZ104">
        <v>2.71542</v>
      </c>
      <c r="EA104">
        <v>0.213747</v>
      </c>
      <c r="EB104">
        <v>0.218147</v>
      </c>
      <c r="EC104">
        <v>0.0899875</v>
      </c>
      <c r="ED104">
        <v>0.07924200000000001</v>
      </c>
      <c r="EE104">
        <v>24994.1</v>
      </c>
      <c r="EF104">
        <v>24956.4</v>
      </c>
      <c r="EG104">
        <v>29534.1</v>
      </c>
      <c r="EH104">
        <v>29511.3</v>
      </c>
      <c r="EI104">
        <v>35635.3</v>
      </c>
      <c r="EJ104">
        <v>36127.1</v>
      </c>
      <c r="EK104">
        <v>41631</v>
      </c>
      <c r="EL104">
        <v>42047.5</v>
      </c>
      <c r="EM104">
        <v>1.92205</v>
      </c>
      <c r="EN104">
        <v>1.91893</v>
      </c>
      <c r="EO104">
        <v>0.105288</v>
      </c>
      <c r="EP104">
        <v>0</v>
      </c>
      <c r="EQ104">
        <v>23.2893</v>
      </c>
      <c r="ER104">
        <v>999.9</v>
      </c>
      <c r="ES104">
        <v>35.1</v>
      </c>
      <c r="ET104">
        <v>31</v>
      </c>
      <c r="EU104">
        <v>17.3648</v>
      </c>
      <c r="EV104">
        <v>62.7451</v>
      </c>
      <c r="EW104">
        <v>33.3574</v>
      </c>
      <c r="EX104">
        <v>1</v>
      </c>
      <c r="EY104">
        <v>-0.164517</v>
      </c>
      <c r="EZ104">
        <v>1.1607</v>
      </c>
      <c r="FA104">
        <v>20.3324</v>
      </c>
      <c r="FB104">
        <v>5.21804</v>
      </c>
      <c r="FC104">
        <v>12.0099</v>
      </c>
      <c r="FD104">
        <v>4.9895</v>
      </c>
      <c r="FE104">
        <v>3.2885</v>
      </c>
      <c r="FF104">
        <v>9999</v>
      </c>
      <c r="FG104">
        <v>9999</v>
      </c>
      <c r="FH104">
        <v>9999</v>
      </c>
      <c r="FI104">
        <v>258.1</v>
      </c>
      <c r="FJ104">
        <v>1.86737</v>
      </c>
      <c r="FK104">
        <v>1.86647</v>
      </c>
      <c r="FL104">
        <v>1.86587</v>
      </c>
      <c r="FM104">
        <v>1.86584</v>
      </c>
      <c r="FN104">
        <v>1.86768</v>
      </c>
      <c r="FO104">
        <v>1.87012</v>
      </c>
      <c r="FP104">
        <v>1.86874</v>
      </c>
      <c r="FQ104">
        <v>1.87027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-5.64</v>
      </c>
      <c r="GF104">
        <v>-0.1663</v>
      </c>
      <c r="GG104">
        <v>-2.0192013485273</v>
      </c>
      <c r="GH104">
        <v>-0.003354295288503095</v>
      </c>
      <c r="GI104">
        <v>8.998442100416266E-07</v>
      </c>
      <c r="GJ104">
        <v>-2.632750781261316E-10</v>
      </c>
      <c r="GK104">
        <v>-0.1771344180573433</v>
      </c>
      <c r="GL104">
        <v>-0.01811282044437078</v>
      </c>
      <c r="GM104">
        <v>0.001479480632228601</v>
      </c>
      <c r="GN104">
        <v>-2.527498020886067E-05</v>
      </c>
      <c r="GO104">
        <v>3</v>
      </c>
      <c r="GP104">
        <v>2311</v>
      </c>
      <c r="GQ104">
        <v>1</v>
      </c>
      <c r="GR104">
        <v>23</v>
      </c>
      <c r="GS104">
        <v>7240.6</v>
      </c>
      <c r="GT104">
        <v>7240.7</v>
      </c>
      <c r="GU104">
        <v>2.83813</v>
      </c>
      <c r="GV104">
        <v>2.1875</v>
      </c>
      <c r="GW104">
        <v>1.39648</v>
      </c>
      <c r="GX104">
        <v>2.34253</v>
      </c>
      <c r="GY104">
        <v>1.49536</v>
      </c>
      <c r="GZ104">
        <v>2.41699</v>
      </c>
      <c r="HA104">
        <v>35.1747</v>
      </c>
      <c r="HB104">
        <v>24.14</v>
      </c>
      <c r="HC104">
        <v>18</v>
      </c>
      <c r="HD104">
        <v>486.602</v>
      </c>
      <c r="HE104">
        <v>440.9</v>
      </c>
      <c r="HF104">
        <v>22.0357</v>
      </c>
      <c r="HG104">
        <v>25.3597</v>
      </c>
      <c r="HH104">
        <v>30</v>
      </c>
      <c r="HI104">
        <v>25.366</v>
      </c>
      <c r="HJ104">
        <v>25.3097</v>
      </c>
      <c r="HK104">
        <v>56.8499</v>
      </c>
      <c r="HL104">
        <v>0.880684</v>
      </c>
      <c r="HM104">
        <v>15.3635</v>
      </c>
      <c r="HN104">
        <v>22.0335</v>
      </c>
      <c r="HO104">
        <v>1470.03</v>
      </c>
      <c r="HP104">
        <v>16.0516</v>
      </c>
      <c r="HQ104">
        <v>101.039</v>
      </c>
      <c r="HR104">
        <v>100.99</v>
      </c>
    </row>
    <row r="105" spans="1:226">
      <c r="A105">
        <v>89</v>
      </c>
      <c r="B105">
        <v>1664293761.6</v>
      </c>
      <c r="C105">
        <v>531.0999999046326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1664293753.814285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1483.554553761905</v>
      </c>
      <c r="AK105">
        <v>1419.555696969697</v>
      </c>
      <c r="AL105">
        <v>3.381581818181747</v>
      </c>
      <c r="AM105">
        <v>64.56</v>
      </c>
      <c r="AN105">
        <f>(AP105 - AO105 + BO105*1E3/(8.314*(BQ105+273.15)) * AR105/BN105 * AQ105) * BN105/(100*BB105) * 1000/(1000 - AP105)</f>
        <v>0</v>
      </c>
      <c r="AO105">
        <v>15.77293095799476</v>
      </c>
      <c r="AP105">
        <v>18.28602150375938</v>
      </c>
      <c r="AQ105">
        <v>-0.0004368869536340396</v>
      </c>
      <c r="AR105">
        <v>112.0369083494045</v>
      </c>
      <c r="AS105">
        <v>37</v>
      </c>
      <c r="AT105">
        <v>7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1664293753.814285</v>
      </c>
      <c r="BH105">
        <v>1369.288214285715</v>
      </c>
      <c r="BI105">
        <v>1444.038571428571</v>
      </c>
      <c r="BJ105">
        <v>18.29317857142857</v>
      </c>
      <c r="BK105">
        <v>15.77972857142857</v>
      </c>
      <c r="BL105">
        <v>1374.902857142857</v>
      </c>
      <c r="BM105">
        <v>18.45951071428571</v>
      </c>
      <c r="BN105">
        <v>500.0576071428572</v>
      </c>
      <c r="BO105">
        <v>91.18806785714285</v>
      </c>
      <c r="BP105">
        <v>0.09997710714285715</v>
      </c>
      <c r="BQ105">
        <v>25.07610357142857</v>
      </c>
      <c r="BR105">
        <v>25.01450714285714</v>
      </c>
      <c r="BS105">
        <v>999.9000000000002</v>
      </c>
      <c r="BT105">
        <v>0</v>
      </c>
      <c r="BU105">
        <v>0</v>
      </c>
      <c r="BV105">
        <v>9997.163214285712</v>
      </c>
      <c r="BW105">
        <v>0</v>
      </c>
      <c r="BX105">
        <v>6.762070357142858</v>
      </c>
      <c r="BY105">
        <v>-74.75038214285713</v>
      </c>
      <c r="BZ105">
        <v>1394.803571428571</v>
      </c>
      <c r="CA105">
        <v>1467.191428571428</v>
      </c>
      <c r="CB105">
        <v>2.51345</v>
      </c>
      <c r="CC105">
        <v>1444.038571428571</v>
      </c>
      <c r="CD105">
        <v>15.77972857142857</v>
      </c>
      <c r="CE105">
        <v>1.668119642857143</v>
      </c>
      <c r="CF105">
        <v>1.4389225</v>
      </c>
      <c r="CG105">
        <v>14.60288928571429</v>
      </c>
      <c r="CH105">
        <v>12.33413571428571</v>
      </c>
      <c r="CI105">
        <v>2000.005</v>
      </c>
      <c r="CJ105">
        <v>0.979999</v>
      </c>
      <c r="CK105">
        <v>0.02000139999999999</v>
      </c>
      <c r="CL105">
        <v>0</v>
      </c>
      <c r="CM105">
        <v>828.3378214285715</v>
      </c>
      <c r="CN105">
        <v>5.00097</v>
      </c>
      <c r="CO105">
        <v>16489.79285714286</v>
      </c>
      <c r="CP105">
        <v>16707.61785714285</v>
      </c>
      <c r="CQ105">
        <v>37.812</v>
      </c>
      <c r="CR105">
        <v>38.43257142857142</v>
      </c>
      <c r="CS105">
        <v>37.8165</v>
      </c>
      <c r="CT105">
        <v>38.062</v>
      </c>
      <c r="CU105">
        <v>38.32324999999999</v>
      </c>
      <c r="CV105">
        <v>1955.105</v>
      </c>
      <c r="CW105">
        <v>39.9</v>
      </c>
      <c r="CX105">
        <v>0</v>
      </c>
      <c r="CY105">
        <v>1664293765.7</v>
      </c>
      <c r="CZ105">
        <v>0</v>
      </c>
      <c r="DA105">
        <v>0</v>
      </c>
      <c r="DB105" t="s">
        <v>356</v>
      </c>
      <c r="DC105">
        <v>1663859321.1</v>
      </c>
      <c r="DD105">
        <v>1663859315.6</v>
      </c>
      <c r="DE105">
        <v>0</v>
      </c>
      <c r="DF105">
        <v>0.196</v>
      </c>
      <c r="DG105">
        <v>-0.001</v>
      </c>
      <c r="DH105">
        <v>-5.941</v>
      </c>
      <c r="DI105">
        <v>-0.174</v>
      </c>
      <c r="DJ105">
        <v>1500</v>
      </c>
      <c r="DK105">
        <v>17</v>
      </c>
      <c r="DL105">
        <v>0.13</v>
      </c>
      <c r="DM105">
        <v>0.04</v>
      </c>
      <c r="DN105">
        <v>-74.747145</v>
      </c>
      <c r="DO105">
        <v>0.1692022514074029</v>
      </c>
      <c r="DP105">
        <v>0.2512405758929087</v>
      </c>
      <c r="DQ105">
        <v>0</v>
      </c>
      <c r="DR105">
        <v>2.5140995</v>
      </c>
      <c r="DS105">
        <v>-0.08142821763602116</v>
      </c>
      <c r="DT105">
        <v>0.01673200898726745</v>
      </c>
      <c r="DU105">
        <v>1</v>
      </c>
      <c r="DV105">
        <v>1</v>
      </c>
      <c r="DW105">
        <v>2</v>
      </c>
      <c r="DX105" t="s">
        <v>471</v>
      </c>
      <c r="DY105">
        <v>2.98473</v>
      </c>
      <c r="DZ105">
        <v>2.71556</v>
      </c>
      <c r="EA105">
        <v>0.215303</v>
      </c>
      <c r="EB105">
        <v>0.219549</v>
      </c>
      <c r="EC105">
        <v>0.0899683</v>
      </c>
      <c r="ED105">
        <v>0.07943939999999999</v>
      </c>
      <c r="EE105">
        <v>24944.7</v>
      </c>
      <c r="EF105">
        <v>24911.7</v>
      </c>
      <c r="EG105">
        <v>29534.1</v>
      </c>
      <c r="EH105">
        <v>29511.3</v>
      </c>
      <c r="EI105">
        <v>35635.9</v>
      </c>
      <c r="EJ105">
        <v>36119.5</v>
      </c>
      <c r="EK105">
        <v>41630.7</v>
      </c>
      <c r="EL105">
        <v>42047.7</v>
      </c>
      <c r="EM105">
        <v>1.92173</v>
      </c>
      <c r="EN105">
        <v>1.9192</v>
      </c>
      <c r="EO105">
        <v>0.105184</v>
      </c>
      <c r="EP105">
        <v>0</v>
      </c>
      <c r="EQ105">
        <v>23.2859</v>
      </c>
      <c r="ER105">
        <v>999.9</v>
      </c>
      <c r="ES105">
        <v>35.2</v>
      </c>
      <c r="ET105">
        <v>31</v>
      </c>
      <c r="EU105">
        <v>17.4167</v>
      </c>
      <c r="EV105">
        <v>62.8451</v>
      </c>
      <c r="EW105">
        <v>33.5337</v>
      </c>
      <c r="EX105">
        <v>1</v>
      </c>
      <c r="EY105">
        <v>-0.164466</v>
      </c>
      <c r="EZ105">
        <v>1.17315</v>
      </c>
      <c r="FA105">
        <v>20.3323</v>
      </c>
      <c r="FB105">
        <v>5.21909</v>
      </c>
      <c r="FC105">
        <v>12.0099</v>
      </c>
      <c r="FD105">
        <v>4.9898</v>
      </c>
      <c r="FE105">
        <v>3.28845</v>
      </c>
      <c r="FF105">
        <v>9999</v>
      </c>
      <c r="FG105">
        <v>9999</v>
      </c>
      <c r="FH105">
        <v>9999</v>
      </c>
      <c r="FI105">
        <v>258.2</v>
      </c>
      <c r="FJ105">
        <v>1.86737</v>
      </c>
      <c r="FK105">
        <v>1.86647</v>
      </c>
      <c r="FL105">
        <v>1.86586</v>
      </c>
      <c r="FM105">
        <v>1.86584</v>
      </c>
      <c r="FN105">
        <v>1.86768</v>
      </c>
      <c r="FO105">
        <v>1.87012</v>
      </c>
      <c r="FP105">
        <v>1.86876</v>
      </c>
      <c r="FQ105">
        <v>1.87027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-5.68</v>
      </c>
      <c r="GF105">
        <v>-0.1664</v>
      </c>
      <c r="GG105">
        <v>-2.0192013485273</v>
      </c>
      <c r="GH105">
        <v>-0.003354295288503095</v>
      </c>
      <c r="GI105">
        <v>8.998442100416266E-07</v>
      </c>
      <c r="GJ105">
        <v>-2.632750781261316E-10</v>
      </c>
      <c r="GK105">
        <v>-0.1771344180573433</v>
      </c>
      <c r="GL105">
        <v>-0.01811282044437078</v>
      </c>
      <c r="GM105">
        <v>0.001479480632228601</v>
      </c>
      <c r="GN105">
        <v>-2.527498020886067E-05</v>
      </c>
      <c r="GO105">
        <v>3</v>
      </c>
      <c r="GP105">
        <v>2311</v>
      </c>
      <c r="GQ105">
        <v>1</v>
      </c>
      <c r="GR105">
        <v>23</v>
      </c>
      <c r="GS105">
        <v>7240.7</v>
      </c>
      <c r="GT105">
        <v>7240.8</v>
      </c>
      <c r="GU105">
        <v>2.86377</v>
      </c>
      <c r="GV105">
        <v>2.18628</v>
      </c>
      <c r="GW105">
        <v>1.39648</v>
      </c>
      <c r="GX105">
        <v>2.34253</v>
      </c>
      <c r="GY105">
        <v>1.49536</v>
      </c>
      <c r="GZ105">
        <v>2.47192</v>
      </c>
      <c r="HA105">
        <v>35.1747</v>
      </c>
      <c r="HB105">
        <v>24.14</v>
      </c>
      <c r="HC105">
        <v>18</v>
      </c>
      <c r="HD105">
        <v>486.401</v>
      </c>
      <c r="HE105">
        <v>441.083</v>
      </c>
      <c r="HF105">
        <v>22.0247</v>
      </c>
      <c r="HG105">
        <v>25.3597</v>
      </c>
      <c r="HH105">
        <v>30.0001</v>
      </c>
      <c r="HI105">
        <v>25.366</v>
      </c>
      <c r="HJ105">
        <v>25.3118</v>
      </c>
      <c r="HK105">
        <v>57.3887</v>
      </c>
      <c r="HL105">
        <v>0</v>
      </c>
      <c r="HM105">
        <v>15.7701</v>
      </c>
      <c r="HN105">
        <v>22.0169</v>
      </c>
      <c r="HO105">
        <v>1490.19</v>
      </c>
      <c r="HP105">
        <v>16.1001</v>
      </c>
      <c r="HQ105">
        <v>101.039</v>
      </c>
      <c r="HR105">
        <v>100.991</v>
      </c>
    </row>
    <row r="106" spans="1:226">
      <c r="A106">
        <v>90</v>
      </c>
      <c r="B106">
        <v>1664293766.6</v>
      </c>
      <c r="C106">
        <v>536.0999999046326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1664293759.1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1499.543659428572</v>
      </c>
      <c r="AK106">
        <v>1435.814727272727</v>
      </c>
      <c r="AL106">
        <v>3.232696969697005</v>
      </c>
      <c r="AM106">
        <v>64.56</v>
      </c>
      <c r="AN106">
        <f>(AP106 - AO106 + BO106*1E3/(8.314*(BQ106+273.15)) * AR106/BN106 * AQ106) * BN106/(100*BB106) * 1000/(1000 - AP106)</f>
        <v>0</v>
      </c>
      <c r="AO106">
        <v>15.82280377706402</v>
      </c>
      <c r="AP106">
        <v>18.29382616541352</v>
      </c>
      <c r="AQ106">
        <v>-0.0001373571619142703</v>
      </c>
      <c r="AR106">
        <v>112.0369083494045</v>
      </c>
      <c r="AS106">
        <v>37</v>
      </c>
      <c r="AT106">
        <v>7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1664293759.1</v>
      </c>
      <c r="BH106">
        <v>1386.78925925926</v>
      </c>
      <c r="BI106">
        <v>1461.392222222222</v>
      </c>
      <c r="BJ106">
        <v>18.29217777777778</v>
      </c>
      <c r="BK106">
        <v>15.79706666666666</v>
      </c>
      <c r="BL106">
        <v>1392.445555555556</v>
      </c>
      <c r="BM106">
        <v>18.45852222222222</v>
      </c>
      <c r="BN106">
        <v>500.0557407407408</v>
      </c>
      <c r="BO106">
        <v>91.18494814814814</v>
      </c>
      <c r="BP106">
        <v>0.1000080148148148</v>
      </c>
      <c r="BQ106">
        <v>25.06958148148148</v>
      </c>
      <c r="BR106">
        <v>25.01064444444444</v>
      </c>
      <c r="BS106">
        <v>999.9000000000001</v>
      </c>
      <c r="BT106">
        <v>0</v>
      </c>
      <c r="BU106">
        <v>0</v>
      </c>
      <c r="BV106">
        <v>9992.640000000001</v>
      </c>
      <c r="BW106">
        <v>0</v>
      </c>
      <c r="BX106">
        <v>6.759427037037036</v>
      </c>
      <c r="BY106">
        <v>-74.6026</v>
      </c>
      <c r="BZ106">
        <v>1412.629259259259</v>
      </c>
      <c r="CA106">
        <v>1484.848518518518</v>
      </c>
      <c r="CB106">
        <v>2.49511</v>
      </c>
      <c r="CC106">
        <v>1461.392222222222</v>
      </c>
      <c r="CD106">
        <v>15.79706666666666</v>
      </c>
      <c r="CE106">
        <v>1.667971481481481</v>
      </c>
      <c r="CF106">
        <v>1.440454814814815</v>
      </c>
      <c r="CG106">
        <v>14.60152222222223</v>
      </c>
      <c r="CH106">
        <v>12.35031481481481</v>
      </c>
      <c r="CI106">
        <v>2000.02</v>
      </c>
      <c r="CJ106">
        <v>0.979999</v>
      </c>
      <c r="CK106">
        <v>0.02000139999999999</v>
      </c>
      <c r="CL106">
        <v>0</v>
      </c>
      <c r="CM106">
        <v>827.5378518518518</v>
      </c>
      <c r="CN106">
        <v>5.00097</v>
      </c>
      <c r="CO106">
        <v>16472.47407407407</v>
      </c>
      <c r="CP106">
        <v>16707.72962962963</v>
      </c>
      <c r="CQ106">
        <v>37.812</v>
      </c>
      <c r="CR106">
        <v>38.42551851851852</v>
      </c>
      <c r="CS106">
        <v>37.812</v>
      </c>
      <c r="CT106">
        <v>38.062</v>
      </c>
      <c r="CU106">
        <v>38.312</v>
      </c>
      <c r="CV106">
        <v>1955.120000000001</v>
      </c>
      <c r="CW106">
        <v>39.9</v>
      </c>
      <c r="CX106">
        <v>0</v>
      </c>
      <c r="CY106">
        <v>1664293770.5</v>
      </c>
      <c r="CZ106">
        <v>0</v>
      </c>
      <c r="DA106">
        <v>0</v>
      </c>
      <c r="DB106" t="s">
        <v>356</v>
      </c>
      <c r="DC106">
        <v>1663859321.1</v>
      </c>
      <c r="DD106">
        <v>1663859315.6</v>
      </c>
      <c r="DE106">
        <v>0</v>
      </c>
      <c r="DF106">
        <v>0.196</v>
      </c>
      <c r="DG106">
        <v>-0.001</v>
      </c>
      <c r="DH106">
        <v>-5.941</v>
      </c>
      <c r="DI106">
        <v>-0.174</v>
      </c>
      <c r="DJ106">
        <v>1500</v>
      </c>
      <c r="DK106">
        <v>17</v>
      </c>
      <c r="DL106">
        <v>0.13</v>
      </c>
      <c r="DM106">
        <v>0.04</v>
      </c>
      <c r="DN106">
        <v>-74.61931</v>
      </c>
      <c r="DO106">
        <v>2.208348968105261</v>
      </c>
      <c r="DP106">
        <v>0.3840840225783954</v>
      </c>
      <c r="DQ106">
        <v>0</v>
      </c>
      <c r="DR106">
        <v>2.50414175</v>
      </c>
      <c r="DS106">
        <v>-0.2182317073170733</v>
      </c>
      <c r="DT106">
        <v>0.02620843975587824</v>
      </c>
      <c r="DU106">
        <v>0</v>
      </c>
      <c r="DV106">
        <v>0</v>
      </c>
      <c r="DW106">
        <v>2</v>
      </c>
      <c r="DX106" t="s">
        <v>357</v>
      </c>
      <c r="DY106">
        <v>2.98446</v>
      </c>
      <c r="DZ106">
        <v>2.71555</v>
      </c>
      <c r="EA106">
        <v>0.216795</v>
      </c>
      <c r="EB106">
        <v>0.221058</v>
      </c>
      <c r="EC106">
        <v>0.0899715</v>
      </c>
      <c r="ED106">
        <v>0.0793343</v>
      </c>
      <c r="EE106">
        <v>24897.1</v>
      </c>
      <c r="EF106">
        <v>24863.7</v>
      </c>
      <c r="EG106">
        <v>29533.8</v>
      </c>
      <c r="EH106">
        <v>29511.4</v>
      </c>
      <c r="EI106">
        <v>35635.7</v>
      </c>
      <c r="EJ106">
        <v>36123.6</v>
      </c>
      <c r="EK106">
        <v>41630.6</v>
      </c>
      <c r="EL106">
        <v>42047.6</v>
      </c>
      <c r="EM106">
        <v>1.92175</v>
      </c>
      <c r="EN106">
        <v>1.91887</v>
      </c>
      <c r="EO106">
        <v>0.10439</v>
      </c>
      <c r="EP106">
        <v>0</v>
      </c>
      <c r="EQ106">
        <v>23.2816</v>
      </c>
      <c r="ER106">
        <v>999.9</v>
      </c>
      <c r="ES106">
        <v>35.2</v>
      </c>
      <c r="ET106">
        <v>31</v>
      </c>
      <c r="EU106">
        <v>17.417</v>
      </c>
      <c r="EV106">
        <v>62.9751</v>
      </c>
      <c r="EW106">
        <v>33.8622</v>
      </c>
      <c r="EX106">
        <v>1</v>
      </c>
      <c r="EY106">
        <v>-0.164451</v>
      </c>
      <c r="EZ106">
        <v>1.16593</v>
      </c>
      <c r="FA106">
        <v>20.3323</v>
      </c>
      <c r="FB106">
        <v>5.21849</v>
      </c>
      <c r="FC106">
        <v>12.0099</v>
      </c>
      <c r="FD106">
        <v>4.98955</v>
      </c>
      <c r="FE106">
        <v>3.28855</v>
      </c>
      <c r="FF106">
        <v>9999</v>
      </c>
      <c r="FG106">
        <v>9999</v>
      </c>
      <c r="FH106">
        <v>9999</v>
      </c>
      <c r="FI106">
        <v>258.2</v>
      </c>
      <c r="FJ106">
        <v>1.86738</v>
      </c>
      <c r="FK106">
        <v>1.86649</v>
      </c>
      <c r="FL106">
        <v>1.86587</v>
      </c>
      <c r="FM106">
        <v>1.86584</v>
      </c>
      <c r="FN106">
        <v>1.86768</v>
      </c>
      <c r="FO106">
        <v>1.87012</v>
      </c>
      <c r="FP106">
        <v>1.86876</v>
      </c>
      <c r="FQ106">
        <v>1.87027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-5.71</v>
      </c>
      <c r="GF106">
        <v>-0.1664</v>
      </c>
      <c r="GG106">
        <v>-2.0192013485273</v>
      </c>
      <c r="GH106">
        <v>-0.003354295288503095</v>
      </c>
      <c r="GI106">
        <v>8.998442100416266E-07</v>
      </c>
      <c r="GJ106">
        <v>-2.632750781261316E-10</v>
      </c>
      <c r="GK106">
        <v>-0.1771344180573433</v>
      </c>
      <c r="GL106">
        <v>-0.01811282044437078</v>
      </c>
      <c r="GM106">
        <v>0.001479480632228601</v>
      </c>
      <c r="GN106">
        <v>-2.527498020886067E-05</v>
      </c>
      <c r="GO106">
        <v>3</v>
      </c>
      <c r="GP106">
        <v>2311</v>
      </c>
      <c r="GQ106">
        <v>1</v>
      </c>
      <c r="GR106">
        <v>23</v>
      </c>
      <c r="GS106">
        <v>7240.8</v>
      </c>
      <c r="GT106">
        <v>7240.9</v>
      </c>
      <c r="GU106">
        <v>2.88818</v>
      </c>
      <c r="GV106">
        <v>2.18506</v>
      </c>
      <c r="GW106">
        <v>1.39771</v>
      </c>
      <c r="GX106">
        <v>2.34253</v>
      </c>
      <c r="GY106">
        <v>1.49536</v>
      </c>
      <c r="GZ106">
        <v>2.39258</v>
      </c>
      <c r="HA106">
        <v>35.1747</v>
      </c>
      <c r="HB106">
        <v>24.14</v>
      </c>
      <c r="HC106">
        <v>18</v>
      </c>
      <c r="HD106">
        <v>486.417</v>
      </c>
      <c r="HE106">
        <v>440.887</v>
      </c>
      <c r="HF106">
        <v>22.0099</v>
      </c>
      <c r="HG106">
        <v>25.3597</v>
      </c>
      <c r="HH106">
        <v>30.0001</v>
      </c>
      <c r="HI106">
        <v>25.366</v>
      </c>
      <c r="HJ106">
        <v>25.3118</v>
      </c>
      <c r="HK106">
        <v>57.8673</v>
      </c>
      <c r="HL106">
        <v>0</v>
      </c>
      <c r="HM106">
        <v>16.175</v>
      </c>
      <c r="HN106">
        <v>22.0062</v>
      </c>
      <c r="HO106">
        <v>1503.61</v>
      </c>
      <c r="HP106">
        <v>16.1648</v>
      </c>
      <c r="HQ106">
        <v>101.038</v>
      </c>
      <c r="HR106">
        <v>100.991</v>
      </c>
    </row>
    <row r="107" spans="1:226">
      <c r="A107">
        <v>91</v>
      </c>
      <c r="B107">
        <v>1664293771.6</v>
      </c>
      <c r="C107">
        <v>541.0999999046326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1664293763.814285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1516.62312047619</v>
      </c>
      <c r="AK107">
        <v>1452.626606060606</v>
      </c>
      <c r="AL107">
        <v>3.374169696969463</v>
      </c>
      <c r="AM107">
        <v>64.56</v>
      </c>
      <c r="AN107">
        <f>(AP107 - AO107 + BO107*1E3/(8.314*(BQ107+273.15)) * AR107/BN107 * AQ107) * BN107/(100*BB107) * 1000/(1000 - AP107)</f>
        <v>0</v>
      </c>
      <c r="AO107">
        <v>15.80611845071901</v>
      </c>
      <c r="AP107">
        <v>18.27105458646614</v>
      </c>
      <c r="AQ107">
        <v>0.0001227555183525725</v>
      </c>
      <c r="AR107">
        <v>112.0369083494045</v>
      </c>
      <c r="AS107">
        <v>37</v>
      </c>
      <c r="AT107">
        <v>7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1664293763.814285</v>
      </c>
      <c r="BH107">
        <v>1402.266071428572</v>
      </c>
      <c r="BI107">
        <v>1476.806428571429</v>
      </c>
      <c r="BJ107">
        <v>18.28692142857143</v>
      </c>
      <c r="BK107">
        <v>15.81091785714286</v>
      </c>
      <c r="BL107">
        <v>1407.958928571429</v>
      </c>
      <c r="BM107">
        <v>18.45331428571428</v>
      </c>
      <c r="BN107">
        <v>500.0611428571429</v>
      </c>
      <c r="BO107">
        <v>91.18263571428572</v>
      </c>
      <c r="BP107">
        <v>0.1000104107142857</v>
      </c>
      <c r="BQ107">
        <v>25.063475</v>
      </c>
      <c r="BR107">
        <v>25.00790357142857</v>
      </c>
      <c r="BS107">
        <v>999.9000000000002</v>
      </c>
      <c r="BT107">
        <v>0</v>
      </c>
      <c r="BU107">
        <v>0</v>
      </c>
      <c r="BV107">
        <v>9988.237142857144</v>
      </c>
      <c r="BW107">
        <v>0</v>
      </c>
      <c r="BX107">
        <v>6.763926428571429</v>
      </c>
      <c r="BY107">
        <v>-74.53973571428571</v>
      </c>
      <c r="BZ107">
        <v>1428.386785714285</v>
      </c>
      <c r="CA107">
        <v>1500.531071428572</v>
      </c>
      <c r="CB107">
        <v>2.475997857142857</v>
      </c>
      <c r="CC107">
        <v>1476.806428571429</v>
      </c>
      <c r="CD107">
        <v>15.81091785714286</v>
      </c>
      <c r="CE107">
        <v>1.667449642857143</v>
      </c>
      <c r="CF107">
        <v>1.4416825</v>
      </c>
      <c r="CG107">
        <v>14.596675</v>
      </c>
      <c r="CH107">
        <v>12.363275</v>
      </c>
      <c r="CI107">
        <v>2000.021071428572</v>
      </c>
      <c r="CJ107">
        <v>0.979999</v>
      </c>
      <c r="CK107">
        <v>0.02000139999999999</v>
      </c>
      <c r="CL107">
        <v>0</v>
      </c>
      <c r="CM107">
        <v>826.7593214285714</v>
      </c>
      <c r="CN107">
        <v>5.00097</v>
      </c>
      <c r="CO107">
        <v>16457.35</v>
      </c>
      <c r="CP107">
        <v>16707.73928571429</v>
      </c>
      <c r="CQ107">
        <v>37.812</v>
      </c>
      <c r="CR107">
        <v>38.41042857142857</v>
      </c>
      <c r="CS107">
        <v>37.812</v>
      </c>
      <c r="CT107">
        <v>38.062</v>
      </c>
      <c r="CU107">
        <v>38.312</v>
      </c>
      <c r="CV107">
        <v>1955.121071428571</v>
      </c>
      <c r="CW107">
        <v>39.9</v>
      </c>
      <c r="CX107">
        <v>0</v>
      </c>
      <c r="CY107">
        <v>1664293775.3</v>
      </c>
      <c r="CZ107">
        <v>0</v>
      </c>
      <c r="DA107">
        <v>0</v>
      </c>
      <c r="DB107" t="s">
        <v>356</v>
      </c>
      <c r="DC107">
        <v>1663859321.1</v>
      </c>
      <c r="DD107">
        <v>1663859315.6</v>
      </c>
      <c r="DE107">
        <v>0</v>
      </c>
      <c r="DF107">
        <v>0.196</v>
      </c>
      <c r="DG107">
        <v>-0.001</v>
      </c>
      <c r="DH107">
        <v>-5.941</v>
      </c>
      <c r="DI107">
        <v>-0.174</v>
      </c>
      <c r="DJ107">
        <v>1500</v>
      </c>
      <c r="DK107">
        <v>17</v>
      </c>
      <c r="DL107">
        <v>0.13</v>
      </c>
      <c r="DM107">
        <v>0.04</v>
      </c>
      <c r="DN107">
        <v>-74.65098048780487</v>
      </c>
      <c r="DO107">
        <v>1.413767247386712</v>
      </c>
      <c r="DP107">
        <v>0.387645136451365</v>
      </c>
      <c r="DQ107">
        <v>0</v>
      </c>
      <c r="DR107">
        <v>2.491641219512195</v>
      </c>
      <c r="DS107">
        <v>-0.2434243902438962</v>
      </c>
      <c r="DT107">
        <v>0.02802629141909273</v>
      </c>
      <c r="DU107">
        <v>0</v>
      </c>
      <c r="DV107">
        <v>0</v>
      </c>
      <c r="DW107">
        <v>2</v>
      </c>
      <c r="DX107" t="s">
        <v>357</v>
      </c>
      <c r="DY107">
        <v>2.98458</v>
      </c>
      <c r="DZ107">
        <v>2.71549</v>
      </c>
      <c r="EA107">
        <v>0.218336</v>
      </c>
      <c r="EB107">
        <v>0.222577</v>
      </c>
      <c r="EC107">
        <v>0.0899163</v>
      </c>
      <c r="ED107">
        <v>0.0794897</v>
      </c>
      <c r="EE107">
        <v>24848.4</v>
      </c>
      <c r="EF107">
        <v>24815.1</v>
      </c>
      <c r="EG107">
        <v>29534.1</v>
      </c>
      <c r="EH107">
        <v>29511.3</v>
      </c>
      <c r="EI107">
        <v>35638.3</v>
      </c>
      <c r="EJ107">
        <v>36117.2</v>
      </c>
      <c r="EK107">
        <v>41631.1</v>
      </c>
      <c r="EL107">
        <v>42047.3</v>
      </c>
      <c r="EM107">
        <v>1.92185</v>
      </c>
      <c r="EN107">
        <v>1.9187</v>
      </c>
      <c r="EO107">
        <v>0.105027</v>
      </c>
      <c r="EP107">
        <v>0</v>
      </c>
      <c r="EQ107">
        <v>23.2777</v>
      </c>
      <c r="ER107">
        <v>999.9</v>
      </c>
      <c r="ES107">
        <v>35.2</v>
      </c>
      <c r="ET107">
        <v>31</v>
      </c>
      <c r="EU107">
        <v>17.4151</v>
      </c>
      <c r="EV107">
        <v>63.1351</v>
      </c>
      <c r="EW107">
        <v>33.6899</v>
      </c>
      <c r="EX107">
        <v>1</v>
      </c>
      <c r="EY107">
        <v>-0.164573</v>
      </c>
      <c r="EZ107">
        <v>0.56442</v>
      </c>
      <c r="FA107">
        <v>20.3348</v>
      </c>
      <c r="FB107">
        <v>5.21969</v>
      </c>
      <c r="FC107">
        <v>12.0099</v>
      </c>
      <c r="FD107">
        <v>4.98975</v>
      </c>
      <c r="FE107">
        <v>3.2885</v>
      </c>
      <c r="FF107">
        <v>9999</v>
      </c>
      <c r="FG107">
        <v>9999</v>
      </c>
      <c r="FH107">
        <v>9999</v>
      </c>
      <c r="FI107">
        <v>258.2</v>
      </c>
      <c r="FJ107">
        <v>1.8674</v>
      </c>
      <c r="FK107">
        <v>1.86647</v>
      </c>
      <c r="FL107">
        <v>1.86586</v>
      </c>
      <c r="FM107">
        <v>1.86584</v>
      </c>
      <c r="FN107">
        <v>1.86768</v>
      </c>
      <c r="FO107">
        <v>1.87013</v>
      </c>
      <c r="FP107">
        <v>1.86874</v>
      </c>
      <c r="FQ107">
        <v>1.87027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-5.76</v>
      </c>
      <c r="GF107">
        <v>-0.1665</v>
      </c>
      <c r="GG107">
        <v>-2.0192013485273</v>
      </c>
      <c r="GH107">
        <v>-0.003354295288503095</v>
      </c>
      <c r="GI107">
        <v>8.998442100416266E-07</v>
      </c>
      <c r="GJ107">
        <v>-2.632750781261316E-10</v>
      </c>
      <c r="GK107">
        <v>-0.1771344180573433</v>
      </c>
      <c r="GL107">
        <v>-0.01811282044437078</v>
      </c>
      <c r="GM107">
        <v>0.001479480632228601</v>
      </c>
      <c r="GN107">
        <v>-2.527498020886067E-05</v>
      </c>
      <c r="GO107">
        <v>3</v>
      </c>
      <c r="GP107">
        <v>2311</v>
      </c>
      <c r="GQ107">
        <v>1</v>
      </c>
      <c r="GR107">
        <v>23</v>
      </c>
      <c r="GS107">
        <v>7240.8</v>
      </c>
      <c r="GT107">
        <v>7240.9</v>
      </c>
      <c r="GU107">
        <v>2.9126</v>
      </c>
      <c r="GV107">
        <v>2.1875</v>
      </c>
      <c r="GW107">
        <v>1.39771</v>
      </c>
      <c r="GX107">
        <v>2.34253</v>
      </c>
      <c r="GY107">
        <v>1.49536</v>
      </c>
      <c r="GZ107">
        <v>2.36206</v>
      </c>
      <c r="HA107">
        <v>35.1747</v>
      </c>
      <c r="HB107">
        <v>24.14</v>
      </c>
      <c r="HC107">
        <v>18</v>
      </c>
      <c r="HD107">
        <v>486.496</v>
      </c>
      <c r="HE107">
        <v>440.782</v>
      </c>
      <c r="HF107">
        <v>22.0243</v>
      </c>
      <c r="HG107">
        <v>25.3597</v>
      </c>
      <c r="HH107">
        <v>30</v>
      </c>
      <c r="HI107">
        <v>25.3681</v>
      </c>
      <c r="HJ107">
        <v>25.3118</v>
      </c>
      <c r="HK107">
        <v>58.4095</v>
      </c>
      <c r="HL107">
        <v>0</v>
      </c>
      <c r="HM107">
        <v>16.5791</v>
      </c>
      <c r="HN107">
        <v>22.1934</v>
      </c>
      <c r="HO107">
        <v>1523.87</v>
      </c>
      <c r="HP107">
        <v>16.2314</v>
      </c>
      <c r="HQ107">
        <v>101.04</v>
      </c>
      <c r="HR107">
        <v>100.99</v>
      </c>
    </row>
    <row r="108" spans="1:226">
      <c r="A108">
        <v>92</v>
      </c>
      <c r="B108">
        <v>1664293776.6</v>
      </c>
      <c r="C108">
        <v>546.0999999046326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1664293769.1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1533.713633857144</v>
      </c>
      <c r="AK108">
        <v>1469.479696969696</v>
      </c>
      <c r="AL108">
        <v>3.385734199133868</v>
      </c>
      <c r="AM108">
        <v>64.56</v>
      </c>
      <c r="AN108">
        <f>(AP108 - AO108 + BO108*1E3/(8.314*(BQ108+273.15)) * AR108/BN108 * AQ108) * BN108/(100*BB108) * 1000/(1000 - AP108)</f>
        <v>0</v>
      </c>
      <c r="AO108">
        <v>15.83635813376892</v>
      </c>
      <c r="AP108">
        <v>18.2802287218045</v>
      </c>
      <c r="AQ108">
        <v>-0.005046177614295247</v>
      </c>
      <c r="AR108">
        <v>112.0369083494045</v>
      </c>
      <c r="AS108">
        <v>37</v>
      </c>
      <c r="AT108">
        <v>7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1664293769.1</v>
      </c>
      <c r="BH108">
        <v>1419.534814814815</v>
      </c>
      <c r="BI108">
        <v>1494.211481481482</v>
      </c>
      <c r="BJ108">
        <v>18.28237407407407</v>
      </c>
      <c r="BK108">
        <v>15.83211851851852</v>
      </c>
      <c r="BL108">
        <v>1425.269259259259</v>
      </c>
      <c r="BM108">
        <v>18.44881481481481</v>
      </c>
      <c r="BN108">
        <v>500.0454814814814</v>
      </c>
      <c r="BO108">
        <v>91.18202222222223</v>
      </c>
      <c r="BP108">
        <v>0.1000209851851852</v>
      </c>
      <c r="BQ108">
        <v>25.0579</v>
      </c>
      <c r="BR108">
        <v>24.99892222222222</v>
      </c>
      <c r="BS108">
        <v>999.9000000000001</v>
      </c>
      <c r="BT108">
        <v>0</v>
      </c>
      <c r="BU108">
        <v>0</v>
      </c>
      <c r="BV108">
        <v>9994.580740740741</v>
      </c>
      <c r="BW108">
        <v>0</v>
      </c>
      <c r="BX108">
        <v>6.765775925925926</v>
      </c>
      <c r="BY108">
        <v>-74.67610740740741</v>
      </c>
      <c r="BZ108">
        <v>1445.970740740741</v>
      </c>
      <c r="CA108">
        <v>1518.248148148148</v>
      </c>
      <c r="CB108">
        <v>2.450249629629629</v>
      </c>
      <c r="CC108">
        <v>1494.211481481482</v>
      </c>
      <c r="CD108">
        <v>15.83211851851852</v>
      </c>
      <c r="CE108">
        <v>1.667023333333333</v>
      </c>
      <c r="CF108">
        <v>1.443605925925926</v>
      </c>
      <c r="CG108">
        <v>14.59271851851852</v>
      </c>
      <c r="CH108">
        <v>12.38356666666667</v>
      </c>
      <c r="CI108">
        <v>1999.995185185185</v>
      </c>
      <c r="CJ108">
        <v>0.9799987777777778</v>
      </c>
      <c r="CK108">
        <v>0.02000162222222222</v>
      </c>
      <c r="CL108">
        <v>0</v>
      </c>
      <c r="CM108">
        <v>825.9082962962962</v>
      </c>
      <c r="CN108">
        <v>5.00097</v>
      </c>
      <c r="CO108">
        <v>16440.23333333333</v>
      </c>
      <c r="CP108">
        <v>16707.51481481481</v>
      </c>
      <c r="CQ108">
        <v>37.80051851851852</v>
      </c>
      <c r="CR108">
        <v>38.39337037037038</v>
      </c>
      <c r="CS108">
        <v>37.812</v>
      </c>
      <c r="CT108">
        <v>38.062</v>
      </c>
      <c r="CU108">
        <v>38.312</v>
      </c>
      <c r="CV108">
        <v>1955.095185185185</v>
      </c>
      <c r="CW108">
        <v>39.9</v>
      </c>
      <c r="CX108">
        <v>0</v>
      </c>
      <c r="CY108">
        <v>1664293780.7</v>
      </c>
      <c r="CZ108">
        <v>0</v>
      </c>
      <c r="DA108">
        <v>0</v>
      </c>
      <c r="DB108" t="s">
        <v>356</v>
      </c>
      <c r="DC108">
        <v>1663859321.1</v>
      </c>
      <c r="DD108">
        <v>1663859315.6</v>
      </c>
      <c r="DE108">
        <v>0</v>
      </c>
      <c r="DF108">
        <v>0.196</v>
      </c>
      <c r="DG108">
        <v>-0.001</v>
      </c>
      <c r="DH108">
        <v>-5.941</v>
      </c>
      <c r="DI108">
        <v>-0.174</v>
      </c>
      <c r="DJ108">
        <v>1500</v>
      </c>
      <c r="DK108">
        <v>17</v>
      </c>
      <c r="DL108">
        <v>0.13</v>
      </c>
      <c r="DM108">
        <v>0.04</v>
      </c>
      <c r="DN108">
        <v>-74.65013170731706</v>
      </c>
      <c r="DO108">
        <v>-1.559627874564424</v>
      </c>
      <c r="DP108">
        <v>0.3826696833505662</v>
      </c>
      <c r="DQ108">
        <v>0</v>
      </c>
      <c r="DR108">
        <v>2.465361707317073</v>
      </c>
      <c r="DS108">
        <v>-0.280357421602791</v>
      </c>
      <c r="DT108">
        <v>0.03176402320638558</v>
      </c>
      <c r="DU108">
        <v>0</v>
      </c>
      <c r="DV108">
        <v>0</v>
      </c>
      <c r="DW108">
        <v>2</v>
      </c>
      <c r="DX108" t="s">
        <v>357</v>
      </c>
      <c r="DY108">
        <v>2.98476</v>
      </c>
      <c r="DZ108">
        <v>2.71573</v>
      </c>
      <c r="EA108">
        <v>0.219867</v>
      </c>
      <c r="EB108">
        <v>0.224058</v>
      </c>
      <c r="EC108">
        <v>0.08993719999999999</v>
      </c>
      <c r="ED108">
        <v>0.0795641</v>
      </c>
      <c r="EE108">
        <v>24800</v>
      </c>
      <c r="EF108">
        <v>24767.6</v>
      </c>
      <c r="EG108">
        <v>29534.4</v>
      </c>
      <c r="EH108">
        <v>29510.8</v>
      </c>
      <c r="EI108">
        <v>35637.5</v>
      </c>
      <c r="EJ108">
        <v>36113.9</v>
      </c>
      <c r="EK108">
        <v>41631.1</v>
      </c>
      <c r="EL108">
        <v>42046.9</v>
      </c>
      <c r="EM108">
        <v>1.92185</v>
      </c>
      <c r="EN108">
        <v>1.91893</v>
      </c>
      <c r="EO108">
        <v>0.104517</v>
      </c>
      <c r="EP108">
        <v>0</v>
      </c>
      <c r="EQ108">
        <v>23.2736</v>
      </c>
      <c r="ER108">
        <v>999.9</v>
      </c>
      <c r="ES108">
        <v>35.3</v>
      </c>
      <c r="ET108">
        <v>31</v>
      </c>
      <c r="EU108">
        <v>17.4661</v>
      </c>
      <c r="EV108">
        <v>63.2951</v>
      </c>
      <c r="EW108">
        <v>33.4175</v>
      </c>
      <c r="EX108">
        <v>1</v>
      </c>
      <c r="EY108">
        <v>-0.165399</v>
      </c>
      <c r="EZ108">
        <v>0.65515</v>
      </c>
      <c r="FA108">
        <v>20.3352</v>
      </c>
      <c r="FB108">
        <v>5.21789</v>
      </c>
      <c r="FC108">
        <v>12.0099</v>
      </c>
      <c r="FD108">
        <v>4.9892</v>
      </c>
      <c r="FE108">
        <v>3.2885</v>
      </c>
      <c r="FF108">
        <v>9999</v>
      </c>
      <c r="FG108">
        <v>9999</v>
      </c>
      <c r="FH108">
        <v>9999</v>
      </c>
      <c r="FI108">
        <v>258.2</v>
      </c>
      <c r="FJ108">
        <v>1.86737</v>
      </c>
      <c r="FK108">
        <v>1.86649</v>
      </c>
      <c r="FL108">
        <v>1.8659</v>
      </c>
      <c r="FM108">
        <v>1.86584</v>
      </c>
      <c r="FN108">
        <v>1.86768</v>
      </c>
      <c r="FO108">
        <v>1.87013</v>
      </c>
      <c r="FP108">
        <v>1.86875</v>
      </c>
      <c r="FQ108">
        <v>1.87027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-5.79</v>
      </c>
      <c r="GF108">
        <v>-0.1665</v>
      </c>
      <c r="GG108">
        <v>-2.0192013485273</v>
      </c>
      <c r="GH108">
        <v>-0.003354295288503095</v>
      </c>
      <c r="GI108">
        <v>8.998442100416266E-07</v>
      </c>
      <c r="GJ108">
        <v>-2.632750781261316E-10</v>
      </c>
      <c r="GK108">
        <v>-0.1771344180573433</v>
      </c>
      <c r="GL108">
        <v>-0.01811282044437078</v>
      </c>
      <c r="GM108">
        <v>0.001479480632228601</v>
      </c>
      <c r="GN108">
        <v>-2.527498020886067E-05</v>
      </c>
      <c r="GO108">
        <v>3</v>
      </c>
      <c r="GP108">
        <v>2311</v>
      </c>
      <c r="GQ108">
        <v>1</v>
      </c>
      <c r="GR108">
        <v>23</v>
      </c>
      <c r="GS108">
        <v>7240.9</v>
      </c>
      <c r="GT108">
        <v>7241</v>
      </c>
      <c r="GU108">
        <v>2.94067</v>
      </c>
      <c r="GV108">
        <v>2.17773</v>
      </c>
      <c r="GW108">
        <v>1.39648</v>
      </c>
      <c r="GX108">
        <v>2.34253</v>
      </c>
      <c r="GY108">
        <v>1.49536</v>
      </c>
      <c r="GZ108">
        <v>2.48291</v>
      </c>
      <c r="HA108">
        <v>35.1747</v>
      </c>
      <c r="HB108">
        <v>24.1488</v>
      </c>
      <c r="HC108">
        <v>18</v>
      </c>
      <c r="HD108">
        <v>486.496</v>
      </c>
      <c r="HE108">
        <v>440.917</v>
      </c>
      <c r="HF108">
        <v>22.1845</v>
      </c>
      <c r="HG108">
        <v>25.3597</v>
      </c>
      <c r="HH108">
        <v>29.9997</v>
      </c>
      <c r="HI108">
        <v>25.3681</v>
      </c>
      <c r="HJ108">
        <v>25.3118</v>
      </c>
      <c r="HK108">
        <v>58.8949</v>
      </c>
      <c r="HL108">
        <v>0</v>
      </c>
      <c r="HM108">
        <v>16.9615</v>
      </c>
      <c r="HN108">
        <v>22.1937</v>
      </c>
      <c r="HO108">
        <v>1537.23</v>
      </c>
      <c r="HP108">
        <v>16.2857</v>
      </c>
      <c r="HQ108">
        <v>101.04</v>
      </c>
      <c r="HR108">
        <v>100.989</v>
      </c>
    </row>
    <row r="109" spans="1:226">
      <c r="A109">
        <v>93</v>
      </c>
      <c r="B109">
        <v>1664293781.6</v>
      </c>
      <c r="C109">
        <v>551.0999999046326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1664293773.814285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1550.949384904763</v>
      </c>
      <c r="AK109">
        <v>1486.451333333334</v>
      </c>
      <c r="AL109">
        <v>3.396742857142941</v>
      </c>
      <c r="AM109">
        <v>64.56</v>
      </c>
      <c r="AN109">
        <f>(AP109 - AO109 + BO109*1E3/(8.314*(BQ109+273.15)) * AR109/BN109 * AQ109) * BN109/(100*BB109) * 1000/(1000 - AP109)</f>
        <v>0</v>
      </c>
      <c r="AO109">
        <v>15.86359389498211</v>
      </c>
      <c r="AP109">
        <v>18.28033353383457</v>
      </c>
      <c r="AQ109">
        <v>0.0005670307534832589</v>
      </c>
      <c r="AR109">
        <v>112.0369083494045</v>
      </c>
      <c r="AS109">
        <v>37</v>
      </c>
      <c r="AT109">
        <v>7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1664293773.814285</v>
      </c>
      <c r="BH109">
        <v>1435.053571428571</v>
      </c>
      <c r="BI109">
        <v>1510.067142857142</v>
      </c>
      <c r="BJ109">
        <v>18.27908928571429</v>
      </c>
      <c r="BK109">
        <v>15.85089642857143</v>
      </c>
      <c r="BL109">
        <v>1440.824642857143</v>
      </c>
      <c r="BM109">
        <v>18.44556428571428</v>
      </c>
      <c r="BN109">
        <v>500.0556071428571</v>
      </c>
      <c r="BO109">
        <v>91.18103928571429</v>
      </c>
      <c r="BP109">
        <v>0.09999529999999998</v>
      </c>
      <c r="BQ109">
        <v>25.05501785714285</v>
      </c>
      <c r="BR109">
        <v>24.99756428571429</v>
      </c>
      <c r="BS109">
        <v>999.9000000000002</v>
      </c>
      <c r="BT109">
        <v>0</v>
      </c>
      <c r="BU109">
        <v>0</v>
      </c>
      <c r="BV109">
        <v>10003.03107142857</v>
      </c>
      <c r="BW109">
        <v>0</v>
      </c>
      <c r="BX109">
        <v>6.769146071428572</v>
      </c>
      <c r="BY109">
        <v>-75.01366785714286</v>
      </c>
      <c r="BZ109">
        <v>1461.772857142857</v>
      </c>
      <c r="CA109">
        <v>1534.388571428571</v>
      </c>
      <c r="CB109">
        <v>2.428186428571429</v>
      </c>
      <c r="CC109">
        <v>1510.067142857142</v>
      </c>
      <c r="CD109">
        <v>15.85089642857143</v>
      </c>
      <c r="CE109">
        <v>1.666705714285714</v>
      </c>
      <c r="CF109">
        <v>1.4453025</v>
      </c>
      <c r="CG109">
        <v>14.58976428571428</v>
      </c>
      <c r="CH109">
        <v>12.40143928571429</v>
      </c>
      <c r="CI109">
        <v>1999.993928571428</v>
      </c>
      <c r="CJ109">
        <v>0.9799987857142857</v>
      </c>
      <c r="CK109">
        <v>0.02000161428571428</v>
      </c>
      <c r="CL109">
        <v>0</v>
      </c>
      <c r="CM109">
        <v>825.0571071428573</v>
      </c>
      <c r="CN109">
        <v>5.00097</v>
      </c>
      <c r="CO109">
        <v>16424.96071428571</v>
      </c>
      <c r="CP109">
        <v>16707.51071428572</v>
      </c>
      <c r="CQ109">
        <v>37.78542857142857</v>
      </c>
      <c r="CR109">
        <v>38.37942857142857</v>
      </c>
      <c r="CS109">
        <v>37.812</v>
      </c>
      <c r="CT109">
        <v>38.062</v>
      </c>
      <c r="CU109">
        <v>38.312</v>
      </c>
      <c r="CV109">
        <v>1955.093928571429</v>
      </c>
      <c r="CW109">
        <v>39.9</v>
      </c>
      <c r="CX109">
        <v>0</v>
      </c>
      <c r="CY109">
        <v>1664293785.5</v>
      </c>
      <c r="CZ109">
        <v>0</v>
      </c>
      <c r="DA109">
        <v>0</v>
      </c>
      <c r="DB109" t="s">
        <v>356</v>
      </c>
      <c r="DC109">
        <v>1663859321.1</v>
      </c>
      <c r="DD109">
        <v>1663859315.6</v>
      </c>
      <c r="DE109">
        <v>0</v>
      </c>
      <c r="DF109">
        <v>0.196</v>
      </c>
      <c r="DG109">
        <v>-0.001</v>
      </c>
      <c r="DH109">
        <v>-5.941</v>
      </c>
      <c r="DI109">
        <v>-0.174</v>
      </c>
      <c r="DJ109">
        <v>1500</v>
      </c>
      <c r="DK109">
        <v>17</v>
      </c>
      <c r="DL109">
        <v>0.13</v>
      </c>
      <c r="DM109">
        <v>0.04</v>
      </c>
      <c r="DN109">
        <v>-74.75918536585365</v>
      </c>
      <c r="DO109">
        <v>-4.248123344947722</v>
      </c>
      <c r="DP109">
        <v>0.4468125080465167</v>
      </c>
      <c r="DQ109">
        <v>0</v>
      </c>
      <c r="DR109">
        <v>2.440654390243902</v>
      </c>
      <c r="DS109">
        <v>-0.276939094076652</v>
      </c>
      <c r="DT109">
        <v>0.0312285230041134</v>
      </c>
      <c r="DU109">
        <v>0</v>
      </c>
      <c r="DV109">
        <v>0</v>
      </c>
      <c r="DW109">
        <v>2</v>
      </c>
      <c r="DX109" t="s">
        <v>357</v>
      </c>
      <c r="DY109">
        <v>2.98472</v>
      </c>
      <c r="DZ109">
        <v>2.71578</v>
      </c>
      <c r="EA109">
        <v>0.221391</v>
      </c>
      <c r="EB109">
        <v>0.225535</v>
      </c>
      <c r="EC109">
        <v>0.08994199999999999</v>
      </c>
      <c r="ED109">
        <v>0.0797042</v>
      </c>
      <c r="EE109">
        <v>24751.6</v>
      </c>
      <c r="EF109">
        <v>24720.8</v>
      </c>
      <c r="EG109">
        <v>29534.3</v>
      </c>
      <c r="EH109">
        <v>29511.2</v>
      </c>
      <c r="EI109">
        <v>35637.5</v>
      </c>
      <c r="EJ109">
        <v>36108.6</v>
      </c>
      <c r="EK109">
        <v>41631.3</v>
      </c>
      <c r="EL109">
        <v>42047.1</v>
      </c>
      <c r="EM109">
        <v>1.9217</v>
      </c>
      <c r="EN109">
        <v>1.91938</v>
      </c>
      <c r="EO109">
        <v>0.104811</v>
      </c>
      <c r="EP109">
        <v>0</v>
      </c>
      <c r="EQ109">
        <v>23.2692</v>
      </c>
      <c r="ER109">
        <v>999.9</v>
      </c>
      <c r="ES109">
        <v>35.3</v>
      </c>
      <c r="ET109">
        <v>31</v>
      </c>
      <c r="EU109">
        <v>17.4667</v>
      </c>
      <c r="EV109">
        <v>63.0051</v>
      </c>
      <c r="EW109">
        <v>33.738</v>
      </c>
      <c r="EX109">
        <v>1</v>
      </c>
      <c r="EY109">
        <v>-0.165061</v>
      </c>
      <c r="EZ109">
        <v>0.819562</v>
      </c>
      <c r="FA109">
        <v>20.3345</v>
      </c>
      <c r="FB109">
        <v>5.21939</v>
      </c>
      <c r="FC109">
        <v>12.0099</v>
      </c>
      <c r="FD109">
        <v>4.9897</v>
      </c>
      <c r="FE109">
        <v>3.28858</v>
      </c>
      <c r="FF109">
        <v>9999</v>
      </c>
      <c r="FG109">
        <v>9999</v>
      </c>
      <c r="FH109">
        <v>9999</v>
      </c>
      <c r="FI109">
        <v>258.2</v>
      </c>
      <c r="FJ109">
        <v>1.86739</v>
      </c>
      <c r="FK109">
        <v>1.86648</v>
      </c>
      <c r="FL109">
        <v>1.86587</v>
      </c>
      <c r="FM109">
        <v>1.86584</v>
      </c>
      <c r="FN109">
        <v>1.86768</v>
      </c>
      <c r="FO109">
        <v>1.87013</v>
      </c>
      <c r="FP109">
        <v>1.86875</v>
      </c>
      <c r="FQ109">
        <v>1.87027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-5.84</v>
      </c>
      <c r="GF109">
        <v>-0.1665</v>
      </c>
      <c r="GG109">
        <v>-2.0192013485273</v>
      </c>
      <c r="GH109">
        <v>-0.003354295288503095</v>
      </c>
      <c r="GI109">
        <v>8.998442100416266E-07</v>
      </c>
      <c r="GJ109">
        <v>-2.632750781261316E-10</v>
      </c>
      <c r="GK109">
        <v>-0.1771344180573433</v>
      </c>
      <c r="GL109">
        <v>-0.01811282044437078</v>
      </c>
      <c r="GM109">
        <v>0.001479480632228601</v>
      </c>
      <c r="GN109">
        <v>-2.527498020886067E-05</v>
      </c>
      <c r="GO109">
        <v>3</v>
      </c>
      <c r="GP109">
        <v>2311</v>
      </c>
      <c r="GQ109">
        <v>1</v>
      </c>
      <c r="GR109">
        <v>23</v>
      </c>
      <c r="GS109">
        <v>7241</v>
      </c>
      <c r="GT109">
        <v>7241.1</v>
      </c>
      <c r="GU109">
        <v>2.96387</v>
      </c>
      <c r="GV109">
        <v>2.1875</v>
      </c>
      <c r="GW109">
        <v>1.39648</v>
      </c>
      <c r="GX109">
        <v>2.34131</v>
      </c>
      <c r="GY109">
        <v>1.49536</v>
      </c>
      <c r="GZ109">
        <v>2.39502</v>
      </c>
      <c r="HA109">
        <v>35.1747</v>
      </c>
      <c r="HB109">
        <v>24.14</v>
      </c>
      <c r="HC109">
        <v>18</v>
      </c>
      <c r="HD109">
        <v>486.403</v>
      </c>
      <c r="HE109">
        <v>441.199</v>
      </c>
      <c r="HF109">
        <v>22.2131</v>
      </c>
      <c r="HG109">
        <v>25.3597</v>
      </c>
      <c r="HH109">
        <v>30.0001</v>
      </c>
      <c r="HI109">
        <v>25.3681</v>
      </c>
      <c r="HJ109">
        <v>25.3132</v>
      </c>
      <c r="HK109">
        <v>59.4377</v>
      </c>
      <c r="HL109">
        <v>0</v>
      </c>
      <c r="HM109">
        <v>17.3589</v>
      </c>
      <c r="HN109">
        <v>22.1978</v>
      </c>
      <c r="HO109">
        <v>1557.35</v>
      </c>
      <c r="HP109">
        <v>16.3363</v>
      </c>
      <c r="HQ109">
        <v>101.04</v>
      </c>
      <c r="HR109">
        <v>100.99</v>
      </c>
    </row>
    <row r="110" spans="1:226">
      <c r="A110">
        <v>94</v>
      </c>
      <c r="B110">
        <v>1664293786.6</v>
      </c>
      <c r="C110">
        <v>556.0999999046326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1664293779.1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1567.904193619047</v>
      </c>
      <c r="AK110">
        <v>1503.481272727272</v>
      </c>
      <c r="AL110">
        <v>3.403588744588685</v>
      </c>
      <c r="AM110">
        <v>64.56</v>
      </c>
      <c r="AN110">
        <f>(AP110 - AO110 + BO110*1E3/(8.314*(BQ110+273.15)) * AR110/BN110 * AQ110) * BN110/(100*BB110) * 1000/(1000 - AP110)</f>
        <v>0</v>
      </c>
      <c r="AO110">
        <v>15.89796595453347</v>
      </c>
      <c r="AP110">
        <v>18.29312330827066</v>
      </c>
      <c r="AQ110">
        <v>-0.0001127720518308089</v>
      </c>
      <c r="AR110">
        <v>112.0369083494045</v>
      </c>
      <c r="AS110">
        <v>37</v>
      </c>
      <c r="AT110">
        <v>7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1664293779.1</v>
      </c>
      <c r="BH110">
        <v>1452.621481481481</v>
      </c>
      <c r="BI110">
        <v>1527.782962962963</v>
      </c>
      <c r="BJ110">
        <v>18.28088888888889</v>
      </c>
      <c r="BK110">
        <v>15.89349259259259</v>
      </c>
      <c r="BL110">
        <v>1458.435185185185</v>
      </c>
      <c r="BM110">
        <v>18.44734814814815</v>
      </c>
      <c r="BN110">
        <v>500.0552222222222</v>
      </c>
      <c r="BO110">
        <v>91.17869999999999</v>
      </c>
      <c r="BP110">
        <v>0.09999947407407407</v>
      </c>
      <c r="BQ110">
        <v>25.05407037037038</v>
      </c>
      <c r="BR110">
        <v>24.99532592592593</v>
      </c>
      <c r="BS110">
        <v>999.9000000000001</v>
      </c>
      <c r="BT110">
        <v>0</v>
      </c>
      <c r="BU110">
        <v>0</v>
      </c>
      <c r="BV110">
        <v>10009.22851851852</v>
      </c>
      <c r="BW110">
        <v>0</v>
      </c>
      <c r="BX110">
        <v>6.769002962962963</v>
      </c>
      <c r="BY110">
        <v>-75.16181851851853</v>
      </c>
      <c r="BZ110">
        <v>1479.67</v>
      </c>
      <c r="CA110">
        <v>1552.456666666667</v>
      </c>
      <c r="CB110">
        <v>2.387392222222222</v>
      </c>
      <c r="CC110">
        <v>1527.782962962963</v>
      </c>
      <c r="CD110">
        <v>15.89349259259259</v>
      </c>
      <c r="CE110">
        <v>1.666827407407407</v>
      </c>
      <c r="CF110">
        <v>1.449148888888889</v>
      </c>
      <c r="CG110">
        <v>14.59089259259259</v>
      </c>
      <c r="CH110">
        <v>12.44188888888889</v>
      </c>
      <c r="CI110">
        <v>1999.993703703704</v>
      </c>
      <c r="CJ110">
        <v>0.9799987777777778</v>
      </c>
      <c r="CK110">
        <v>0.02000162222222222</v>
      </c>
      <c r="CL110">
        <v>0</v>
      </c>
      <c r="CM110">
        <v>824.2085925925926</v>
      </c>
      <c r="CN110">
        <v>5.00097</v>
      </c>
      <c r="CO110">
        <v>16407.35185185185</v>
      </c>
      <c r="CP110">
        <v>16707.5</v>
      </c>
      <c r="CQ110">
        <v>37.76377777777778</v>
      </c>
      <c r="CR110">
        <v>38.375</v>
      </c>
      <c r="CS110">
        <v>37.79592592592593</v>
      </c>
      <c r="CT110">
        <v>38.062</v>
      </c>
      <c r="CU110">
        <v>38.3074074074074</v>
      </c>
      <c r="CV110">
        <v>1955.093703703704</v>
      </c>
      <c r="CW110">
        <v>39.9</v>
      </c>
      <c r="CX110">
        <v>0</v>
      </c>
      <c r="CY110">
        <v>1664293790.3</v>
      </c>
      <c r="CZ110">
        <v>0</v>
      </c>
      <c r="DA110">
        <v>0</v>
      </c>
      <c r="DB110" t="s">
        <v>356</v>
      </c>
      <c r="DC110">
        <v>1663859321.1</v>
      </c>
      <c r="DD110">
        <v>1663859315.6</v>
      </c>
      <c r="DE110">
        <v>0</v>
      </c>
      <c r="DF110">
        <v>0.196</v>
      </c>
      <c r="DG110">
        <v>-0.001</v>
      </c>
      <c r="DH110">
        <v>-5.941</v>
      </c>
      <c r="DI110">
        <v>-0.174</v>
      </c>
      <c r="DJ110">
        <v>1500</v>
      </c>
      <c r="DK110">
        <v>17</v>
      </c>
      <c r="DL110">
        <v>0.13</v>
      </c>
      <c r="DM110">
        <v>0.04</v>
      </c>
      <c r="DN110">
        <v>-75.03684146341463</v>
      </c>
      <c r="DO110">
        <v>-1.912011846689925</v>
      </c>
      <c r="DP110">
        <v>0.2091252349443789</v>
      </c>
      <c r="DQ110">
        <v>0</v>
      </c>
      <c r="DR110">
        <v>2.414067317073171</v>
      </c>
      <c r="DS110">
        <v>-0.4385331010452918</v>
      </c>
      <c r="DT110">
        <v>0.04410597199895534</v>
      </c>
      <c r="DU110">
        <v>0</v>
      </c>
      <c r="DV110">
        <v>0</v>
      </c>
      <c r="DW110">
        <v>2</v>
      </c>
      <c r="DX110" t="s">
        <v>357</v>
      </c>
      <c r="DY110">
        <v>2.98469</v>
      </c>
      <c r="DZ110">
        <v>2.71549</v>
      </c>
      <c r="EA110">
        <v>0.222904</v>
      </c>
      <c r="EB110">
        <v>0.227015</v>
      </c>
      <c r="EC110">
        <v>0.08998589999999999</v>
      </c>
      <c r="ED110">
        <v>0.07994950000000001</v>
      </c>
      <c r="EE110">
        <v>24703.5</v>
      </c>
      <c r="EF110">
        <v>24673.3</v>
      </c>
      <c r="EG110">
        <v>29534.3</v>
      </c>
      <c r="EH110">
        <v>29510.8</v>
      </c>
      <c r="EI110">
        <v>35635.5</v>
      </c>
      <c r="EJ110">
        <v>36098.3</v>
      </c>
      <c r="EK110">
        <v>41631</v>
      </c>
      <c r="EL110">
        <v>42046.5</v>
      </c>
      <c r="EM110">
        <v>1.9217</v>
      </c>
      <c r="EN110">
        <v>1.91943</v>
      </c>
      <c r="EO110">
        <v>0.105958</v>
      </c>
      <c r="EP110">
        <v>0</v>
      </c>
      <c r="EQ110">
        <v>23.2653</v>
      </c>
      <c r="ER110">
        <v>999.9</v>
      </c>
      <c r="ES110">
        <v>35.4</v>
      </c>
      <c r="ET110">
        <v>31</v>
      </c>
      <c r="EU110">
        <v>17.517</v>
      </c>
      <c r="EV110">
        <v>63.0751</v>
      </c>
      <c r="EW110">
        <v>33.2973</v>
      </c>
      <c r="EX110">
        <v>1</v>
      </c>
      <c r="EY110">
        <v>-0.16466</v>
      </c>
      <c r="EZ110">
        <v>0.90905</v>
      </c>
      <c r="FA110">
        <v>20.3341</v>
      </c>
      <c r="FB110">
        <v>5.21924</v>
      </c>
      <c r="FC110">
        <v>12.0099</v>
      </c>
      <c r="FD110">
        <v>4.9899</v>
      </c>
      <c r="FE110">
        <v>3.28865</v>
      </c>
      <c r="FF110">
        <v>9999</v>
      </c>
      <c r="FG110">
        <v>9999</v>
      </c>
      <c r="FH110">
        <v>9999</v>
      </c>
      <c r="FI110">
        <v>258.2</v>
      </c>
      <c r="FJ110">
        <v>1.86739</v>
      </c>
      <c r="FK110">
        <v>1.86647</v>
      </c>
      <c r="FL110">
        <v>1.86586</v>
      </c>
      <c r="FM110">
        <v>1.86584</v>
      </c>
      <c r="FN110">
        <v>1.86768</v>
      </c>
      <c r="FO110">
        <v>1.87012</v>
      </c>
      <c r="FP110">
        <v>1.86875</v>
      </c>
      <c r="FQ110">
        <v>1.87027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-5.87</v>
      </c>
      <c r="GF110">
        <v>-0.1663</v>
      </c>
      <c r="GG110">
        <v>-2.0192013485273</v>
      </c>
      <c r="GH110">
        <v>-0.003354295288503095</v>
      </c>
      <c r="GI110">
        <v>8.998442100416266E-07</v>
      </c>
      <c r="GJ110">
        <v>-2.632750781261316E-10</v>
      </c>
      <c r="GK110">
        <v>-0.1771344180573433</v>
      </c>
      <c r="GL110">
        <v>-0.01811282044437078</v>
      </c>
      <c r="GM110">
        <v>0.001479480632228601</v>
      </c>
      <c r="GN110">
        <v>-2.527498020886067E-05</v>
      </c>
      <c r="GO110">
        <v>3</v>
      </c>
      <c r="GP110">
        <v>2311</v>
      </c>
      <c r="GQ110">
        <v>1</v>
      </c>
      <c r="GR110">
        <v>23</v>
      </c>
      <c r="GS110">
        <v>7241.1</v>
      </c>
      <c r="GT110">
        <v>7241.2</v>
      </c>
      <c r="GU110">
        <v>2.99072</v>
      </c>
      <c r="GV110">
        <v>2.1814</v>
      </c>
      <c r="GW110">
        <v>1.39648</v>
      </c>
      <c r="GX110">
        <v>2.34131</v>
      </c>
      <c r="GY110">
        <v>1.49536</v>
      </c>
      <c r="GZ110">
        <v>2.43774</v>
      </c>
      <c r="HA110">
        <v>35.1747</v>
      </c>
      <c r="HB110">
        <v>24.14</v>
      </c>
      <c r="HC110">
        <v>18</v>
      </c>
      <c r="HD110">
        <v>486.404</v>
      </c>
      <c r="HE110">
        <v>441.235</v>
      </c>
      <c r="HF110">
        <v>22.2176</v>
      </c>
      <c r="HG110">
        <v>25.3597</v>
      </c>
      <c r="HH110">
        <v>30.0004</v>
      </c>
      <c r="HI110">
        <v>25.3681</v>
      </c>
      <c r="HJ110">
        <v>25.3139</v>
      </c>
      <c r="HK110">
        <v>59.9127</v>
      </c>
      <c r="HL110">
        <v>0</v>
      </c>
      <c r="HM110">
        <v>17.7679</v>
      </c>
      <c r="HN110">
        <v>22.2022</v>
      </c>
      <c r="HO110">
        <v>1570.81</v>
      </c>
      <c r="HP110">
        <v>16.3792</v>
      </c>
      <c r="HQ110">
        <v>101.04</v>
      </c>
      <c r="HR110">
        <v>100.988</v>
      </c>
    </row>
    <row r="111" spans="1:226">
      <c r="A111">
        <v>95</v>
      </c>
      <c r="B111">
        <v>1664293791.6</v>
      </c>
      <c r="C111">
        <v>561.0999999046326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1664293783.814285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1585.188052904762</v>
      </c>
      <c r="AK111">
        <v>1520.767757575757</v>
      </c>
      <c r="AL111">
        <v>3.466374025973904</v>
      </c>
      <c r="AM111">
        <v>64.56</v>
      </c>
      <c r="AN111">
        <f>(AP111 - AO111 + BO111*1E3/(8.314*(BQ111+273.15)) * AR111/BN111 * AQ111) * BN111/(100*BB111) * 1000/(1000 - AP111)</f>
        <v>0</v>
      </c>
      <c r="AO111">
        <v>15.96450446643246</v>
      </c>
      <c r="AP111">
        <v>18.31955834586465</v>
      </c>
      <c r="AQ111">
        <v>0.0003075426321019524</v>
      </c>
      <c r="AR111">
        <v>112.0369083494045</v>
      </c>
      <c r="AS111">
        <v>37</v>
      </c>
      <c r="AT111">
        <v>7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1664293783.814285</v>
      </c>
      <c r="BH111">
        <v>1468.386785714286</v>
      </c>
      <c r="BI111">
        <v>1543.621428571428</v>
      </c>
      <c r="BJ111">
        <v>18.29143571428571</v>
      </c>
      <c r="BK111">
        <v>15.94357142857143</v>
      </c>
      <c r="BL111">
        <v>1474.238571428572</v>
      </c>
      <c r="BM111">
        <v>18.45778571428571</v>
      </c>
      <c r="BN111">
        <v>500.0646428571428</v>
      </c>
      <c r="BO111">
        <v>91.17521428571429</v>
      </c>
      <c r="BP111">
        <v>0.1000075607142857</v>
      </c>
      <c r="BQ111">
        <v>25.05523928571429</v>
      </c>
      <c r="BR111">
        <v>24.99918928571428</v>
      </c>
      <c r="BS111">
        <v>999.9000000000002</v>
      </c>
      <c r="BT111">
        <v>0</v>
      </c>
      <c r="BU111">
        <v>0</v>
      </c>
      <c r="BV111">
        <v>10002.17857142857</v>
      </c>
      <c r="BW111">
        <v>0</v>
      </c>
      <c r="BX111">
        <v>6.772608571428571</v>
      </c>
      <c r="BY111">
        <v>-75.23463214285714</v>
      </c>
      <c r="BZ111">
        <v>1495.745357142857</v>
      </c>
      <c r="CA111">
        <v>1568.631071428571</v>
      </c>
      <c r="CB111">
        <v>2.347862142857143</v>
      </c>
      <c r="CC111">
        <v>1543.621428571428</v>
      </c>
      <c r="CD111">
        <v>15.94357142857143</v>
      </c>
      <c r="CE111">
        <v>1.667725357142858</v>
      </c>
      <c r="CF111">
        <v>1.453658928571429</v>
      </c>
      <c r="CG111">
        <v>14.59923571428572</v>
      </c>
      <c r="CH111">
        <v>12.48916428571428</v>
      </c>
      <c r="CI111">
        <v>2000.004642857143</v>
      </c>
      <c r="CJ111">
        <v>0.9799988928571428</v>
      </c>
      <c r="CK111">
        <v>0.02000150714285714</v>
      </c>
      <c r="CL111">
        <v>0</v>
      </c>
      <c r="CM111">
        <v>823.3904642857143</v>
      </c>
      <c r="CN111">
        <v>5.00097</v>
      </c>
      <c r="CO111">
        <v>16391.55</v>
      </c>
      <c r="CP111">
        <v>16707.6</v>
      </c>
      <c r="CQ111">
        <v>37.75442857142857</v>
      </c>
      <c r="CR111">
        <v>38.375</v>
      </c>
      <c r="CS111">
        <v>37.77657142857142</v>
      </c>
      <c r="CT111">
        <v>38.05757142857142</v>
      </c>
      <c r="CU111">
        <v>38.30535714285714</v>
      </c>
      <c r="CV111">
        <v>1955.104642857143</v>
      </c>
      <c r="CW111">
        <v>39.9</v>
      </c>
      <c r="CX111">
        <v>0</v>
      </c>
      <c r="CY111">
        <v>1664293795.7</v>
      </c>
      <c r="CZ111">
        <v>0</v>
      </c>
      <c r="DA111">
        <v>0</v>
      </c>
      <c r="DB111" t="s">
        <v>356</v>
      </c>
      <c r="DC111">
        <v>1663859321.1</v>
      </c>
      <c r="DD111">
        <v>1663859315.6</v>
      </c>
      <c r="DE111">
        <v>0</v>
      </c>
      <c r="DF111">
        <v>0.196</v>
      </c>
      <c r="DG111">
        <v>-0.001</v>
      </c>
      <c r="DH111">
        <v>-5.941</v>
      </c>
      <c r="DI111">
        <v>-0.174</v>
      </c>
      <c r="DJ111">
        <v>1500</v>
      </c>
      <c r="DK111">
        <v>17</v>
      </c>
      <c r="DL111">
        <v>0.13</v>
      </c>
      <c r="DM111">
        <v>0.04</v>
      </c>
      <c r="DN111">
        <v>-75.17088292682928</v>
      </c>
      <c r="DO111">
        <v>-0.9881728222997909</v>
      </c>
      <c r="DP111">
        <v>0.1347288422277104</v>
      </c>
      <c r="DQ111">
        <v>0</v>
      </c>
      <c r="DR111">
        <v>2.371338780487805</v>
      </c>
      <c r="DS111">
        <v>-0.4868688501742164</v>
      </c>
      <c r="DT111">
        <v>0.0492440490001322</v>
      </c>
      <c r="DU111">
        <v>0</v>
      </c>
      <c r="DV111">
        <v>0</v>
      </c>
      <c r="DW111">
        <v>2</v>
      </c>
      <c r="DX111" t="s">
        <v>357</v>
      </c>
      <c r="DY111">
        <v>2.98473</v>
      </c>
      <c r="DZ111">
        <v>2.71565</v>
      </c>
      <c r="EA111">
        <v>0.224434</v>
      </c>
      <c r="EB111">
        <v>0.22848</v>
      </c>
      <c r="EC111">
        <v>0.0900763</v>
      </c>
      <c r="ED111">
        <v>0.08023</v>
      </c>
      <c r="EE111">
        <v>24655.2</v>
      </c>
      <c r="EF111">
        <v>24626.6</v>
      </c>
      <c r="EG111">
        <v>29534.7</v>
      </c>
      <c r="EH111">
        <v>29510.8</v>
      </c>
      <c r="EI111">
        <v>35632.3</v>
      </c>
      <c r="EJ111">
        <v>36087.3</v>
      </c>
      <c r="EK111">
        <v>41631.3</v>
      </c>
      <c r="EL111">
        <v>42046.7</v>
      </c>
      <c r="EM111">
        <v>1.92138</v>
      </c>
      <c r="EN111">
        <v>1.91963</v>
      </c>
      <c r="EO111">
        <v>0.105899</v>
      </c>
      <c r="EP111">
        <v>0</v>
      </c>
      <c r="EQ111">
        <v>23.2624</v>
      </c>
      <c r="ER111">
        <v>999.9</v>
      </c>
      <c r="ES111">
        <v>35.5</v>
      </c>
      <c r="ET111">
        <v>31</v>
      </c>
      <c r="EU111">
        <v>17.5664</v>
      </c>
      <c r="EV111">
        <v>63.0551</v>
      </c>
      <c r="EW111">
        <v>33.2652</v>
      </c>
      <c r="EX111">
        <v>1</v>
      </c>
      <c r="EY111">
        <v>-0.164566</v>
      </c>
      <c r="EZ111">
        <v>0.9442700000000001</v>
      </c>
      <c r="FA111">
        <v>20.3338</v>
      </c>
      <c r="FB111">
        <v>5.21819</v>
      </c>
      <c r="FC111">
        <v>12.0099</v>
      </c>
      <c r="FD111">
        <v>4.9896</v>
      </c>
      <c r="FE111">
        <v>3.2885</v>
      </c>
      <c r="FF111">
        <v>9999</v>
      </c>
      <c r="FG111">
        <v>9999</v>
      </c>
      <c r="FH111">
        <v>9999</v>
      </c>
      <c r="FI111">
        <v>258.2</v>
      </c>
      <c r="FJ111">
        <v>1.86737</v>
      </c>
      <c r="FK111">
        <v>1.86648</v>
      </c>
      <c r="FL111">
        <v>1.86586</v>
      </c>
      <c r="FM111">
        <v>1.86584</v>
      </c>
      <c r="FN111">
        <v>1.86768</v>
      </c>
      <c r="FO111">
        <v>1.87012</v>
      </c>
      <c r="FP111">
        <v>1.86874</v>
      </c>
      <c r="FQ111">
        <v>1.87027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-5.92</v>
      </c>
      <c r="GF111">
        <v>-0.1661</v>
      </c>
      <c r="GG111">
        <v>-2.0192013485273</v>
      </c>
      <c r="GH111">
        <v>-0.003354295288503095</v>
      </c>
      <c r="GI111">
        <v>8.998442100416266E-07</v>
      </c>
      <c r="GJ111">
        <v>-2.632750781261316E-10</v>
      </c>
      <c r="GK111">
        <v>-0.1771344180573433</v>
      </c>
      <c r="GL111">
        <v>-0.01811282044437078</v>
      </c>
      <c r="GM111">
        <v>0.001479480632228601</v>
      </c>
      <c r="GN111">
        <v>-2.527498020886067E-05</v>
      </c>
      <c r="GO111">
        <v>3</v>
      </c>
      <c r="GP111">
        <v>2311</v>
      </c>
      <c r="GQ111">
        <v>1</v>
      </c>
      <c r="GR111">
        <v>23</v>
      </c>
      <c r="GS111">
        <v>7241.2</v>
      </c>
      <c r="GT111">
        <v>7241.3</v>
      </c>
      <c r="GU111">
        <v>3.01636</v>
      </c>
      <c r="GV111">
        <v>2.18384</v>
      </c>
      <c r="GW111">
        <v>1.39648</v>
      </c>
      <c r="GX111">
        <v>2.34131</v>
      </c>
      <c r="GY111">
        <v>1.49536</v>
      </c>
      <c r="GZ111">
        <v>2.47681</v>
      </c>
      <c r="HA111">
        <v>35.1747</v>
      </c>
      <c r="HB111">
        <v>24.1488</v>
      </c>
      <c r="HC111">
        <v>18</v>
      </c>
      <c r="HD111">
        <v>486.22</v>
      </c>
      <c r="HE111">
        <v>441.356</v>
      </c>
      <c r="HF111">
        <v>22.2147</v>
      </c>
      <c r="HG111">
        <v>25.3601</v>
      </c>
      <c r="HH111">
        <v>30.0002</v>
      </c>
      <c r="HI111">
        <v>25.3701</v>
      </c>
      <c r="HJ111">
        <v>25.3139</v>
      </c>
      <c r="HK111">
        <v>60.457</v>
      </c>
      <c r="HL111">
        <v>0</v>
      </c>
      <c r="HM111">
        <v>18.1433</v>
      </c>
      <c r="HN111">
        <v>22.205</v>
      </c>
      <c r="HO111">
        <v>1590.95</v>
      </c>
      <c r="HP111">
        <v>16.4006</v>
      </c>
      <c r="HQ111">
        <v>101.041</v>
      </c>
      <c r="HR111">
        <v>100.989</v>
      </c>
    </row>
    <row r="112" spans="1:226">
      <c r="A112">
        <v>96</v>
      </c>
      <c r="B112">
        <v>1664293796.6</v>
      </c>
      <c r="C112">
        <v>566.0999999046326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1664293789.1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1602.378135761906</v>
      </c>
      <c r="AK112">
        <v>1537.711939393939</v>
      </c>
      <c r="AL112">
        <v>3.392379220779104</v>
      </c>
      <c r="AM112">
        <v>64.56</v>
      </c>
      <c r="AN112">
        <f>(AP112 - AO112 + BO112*1E3/(8.314*(BQ112+273.15)) * AR112/BN112 * AQ112) * BN112/(100*BB112) * 1000/(1000 - AP112)</f>
        <v>0</v>
      </c>
      <c r="AO112">
        <v>16.04357518492102</v>
      </c>
      <c r="AP112">
        <v>18.35497413533834</v>
      </c>
      <c r="AQ112">
        <v>0.0004183909930507416</v>
      </c>
      <c r="AR112">
        <v>112.0369083494045</v>
      </c>
      <c r="AS112">
        <v>37</v>
      </c>
      <c r="AT112">
        <v>7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1664293789.1</v>
      </c>
      <c r="BH112">
        <v>1486.093703703704</v>
      </c>
      <c r="BI112">
        <v>1561.349259259259</v>
      </c>
      <c r="BJ112">
        <v>18.31182222222222</v>
      </c>
      <c r="BK112">
        <v>16.01672962962963</v>
      </c>
      <c r="BL112">
        <v>1491.988518518519</v>
      </c>
      <c r="BM112">
        <v>18.47795185185185</v>
      </c>
      <c r="BN112">
        <v>500.0594444444444</v>
      </c>
      <c r="BO112">
        <v>91.17380370370371</v>
      </c>
      <c r="BP112">
        <v>0.09998538148148149</v>
      </c>
      <c r="BQ112">
        <v>25.05580740740741</v>
      </c>
      <c r="BR112">
        <v>25.00234074074074</v>
      </c>
      <c r="BS112">
        <v>999.9000000000001</v>
      </c>
      <c r="BT112">
        <v>0</v>
      </c>
      <c r="BU112">
        <v>0</v>
      </c>
      <c r="BV112">
        <v>10000.15370370371</v>
      </c>
      <c r="BW112">
        <v>0</v>
      </c>
      <c r="BX112">
        <v>6.77301</v>
      </c>
      <c r="BY112">
        <v>-75.25568888888888</v>
      </c>
      <c r="BZ112">
        <v>1513.814074074074</v>
      </c>
      <c r="CA112">
        <v>1586.764444444445</v>
      </c>
      <c r="CB112">
        <v>2.29509037037037</v>
      </c>
      <c r="CC112">
        <v>1561.349259259259</v>
      </c>
      <c r="CD112">
        <v>16.01672962962963</v>
      </c>
      <c r="CE112">
        <v>1.669557407407408</v>
      </c>
      <c r="CF112">
        <v>1.460305555555556</v>
      </c>
      <c r="CG112">
        <v>14.61623703703704</v>
      </c>
      <c r="CH112">
        <v>12.55864814814815</v>
      </c>
      <c r="CI112">
        <v>2000.007407407407</v>
      </c>
      <c r="CJ112">
        <v>0.9799988888888889</v>
      </c>
      <c r="CK112">
        <v>0.0200015111111111</v>
      </c>
      <c r="CL112">
        <v>0</v>
      </c>
      <c r="CM112">
        <v>822.533074074074</v>
      </c>
      <c r="CN112">
        <v>5.00097</v>
      </c>
      <c r="CO112">
        <v>16373.46296296297</v>
      </c>
      <c r="CP112">
        <v>16707.62222222222</v>
      </c>
      <c r="CQ112">
        <v>37.75</v>
      </c>
      <c r="CR112">
        <v>38.375</v>
      </c>
      <c r="CS112">
        <v>37.75459259259259</v>
      </c>
      <c r="CT112">
        <v>38.04362962962963</v>
      </c>
      <c r="CU112">
        <v>38.29822222222223</v>
      </c>
      <c r="CV112">
        <v>1955.107407407407</v>
      </c>
      <c r="CW112">
        <v>39.9</v>
      </c>
      <c r="CX112">
        <v>0</v>
      </c>
      <c r="CY112">
        <v>1664293800.5</v>
      </c>
      <c r="CZ112">
        <v>0</v>
      </c>
      <c r="DA112">
        <v>0</v>
      </c>
      <c r="DB112" t="s">
        <v>356</v>
      </c>
      <c r="DC112">
        <v>1663859321.1</v>
      </c>
      <c r="DD112">
        <v>1663859315.6</v>
      </c>
      <c r="DE112">
        <v>0</v>
      </c>
      <c r="DF112">
        <v>0.196</v>
      </c>
      <c r="DG112">
        <v>-0.001</v>
      </c>
      <c r="DH112">
        <v>-5.941</v>
      </c>
      <c r="DI112">
        <v>-0.174</v>
      </c>
      <c r="DJ112">
        <v>1500</v>
      </c>
      <c r="DK112">
        <v>17</v>
      </c>
      <c r="DL112">
        <v>0.13</v>
      </c>
      <c r="DM112">
        <v>0.04</v>
      </c>
      <c r="DN112">
        <v>-75.23829268292681</v>
      </c>
      <c r="DO112">
        <v>-0.4201358885016636</v>
      </c>
      <c r="DP112">
        <v>0.09758933715805405</v>
      </c>
      <c r="DQ112">
        <v>0</v>
      </c>
      <c r="DR112">
        <v>2.329787804878049</v>
      </c>
      <c r="DS112">
        <v>-0.5978655052264805</v>
      </c>
      <c r="DT112">
        <v>0.05911444805081217</v>
      </c>
      <c r="DU112">
        <v>0</v>
      </c>
      <c r="DV112">
        <v>0</v>
      </c>
      <c r="DW112">
        <v>2</v>
      </c>
      <c r="DX112" t="s">
        <v>357</v>
      </c>
      <c r="DY112">
        <v>2.98451</v>
      </c>
      <c r="DZ112">
        <v>2.7156</v>
      </c>
      <c r="EA112">
        <v>0.225951</v>
      </c>
      <c r="EB112">
        <v>0.22996</v>
      </c>
      <c r="EC112">
        <v>0.09021079999999999</v>
      </c>
      <c r="ED112">
        <v>0.0805075</v>
      </c>
      <c r="EE112">
        <v>24606.8</v>
      </c>
      <c r="EF112">
        <v>24579.9</v>
      </c>
      <c r="EG112">
        <v>29534.4</v>
      </c>
      <c r="EH112">
        <v>29511.4</v>
      </c>
      <c r="EI112">
        <v>35626.8</v>
      </c>
      <c r="EJ112">
        <v>36076.9</v>
      </c>
      <c r="EK112">
        <v>41631.1</v>
      </c>
      <c r="EL112">
        <v>42047.4</v>
      </c>
      <c r="EM112">
        <v>1.921</v>
      </c>
      <c r="EN112">
        <v>1.91963</v>
      </c>
      <c r="EO112">
        <v>0.105787</v>
      </c>
      <c r="EP112">
        <v>0</v>
      </c>
      <c r="EQ112">
        <v>23.2594</v>
      </c>
      <c r="ER112">
        <v>999.9</v>
      </c>
      <c r="ES112">
        <v>35.5</v>
      </c>
      <c r="ET112">
        <v>31</v>
      </c>
      <c r="EU112">
        <v>17.563</v>
      </c>
      <c r="EV112">
        <v>63.0351</v>
      </c>
      <c r="EW112">
        <v>33.5497</v>
      </c>
      <c r="EX112">
        <v>1</v>
      </c>
      <c r="EY112">
        <v>-0.164751</v>
      </c>
      <c r="EZ112">
        <v>0.974224</v>
      </c>
      <c r="FA112">
        <v>20.3337</v>
      </c>
      <c r="FB112">
        <v>5.22014</v>
      </c>
      <c r="FC112">
        <v>12.0099</v>
      </c>
      <c r="FD112">
        <v>4.98985</v>
      </c>
      <c r="FE112">
        <v>3.28865</v>
      </c>
      <c r="FF112">
        <v>9999</v>
      </c>
      <c r="FG112">
        <v>9999</v>
      </c>
      <c r="FH112">
        <v>9999</v>
      </c>
      <c r="FI112">
        <v>258.2</v>
      </c>
      <c r="FJ112">
        <v>1.86737</v>
      </c>
      <c r="FK112">
        <v>1.86647</v>
      </c>
      <c r="FL112">
        <v>1.86586</v>
      </c>
      <c r="FM112">
        <v>1.86584</v>
      </c>
      <c r="FN112">
        <v>1.86768</v>
      </c>
      <c r="FO112">
        <v>1.87012</v>
      </c>
      <c r="FP112">
        <v>1.86874</v>
      </c>
      <c r="FQ112">
        <v>1.87027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-5.95</v>
      </c>
      <c r="GF112">
        <v>-0.1656</v>
      </c>
      <c r="GG112">
        <v>-2.0192013485273</v>
      </c>
      <c r="GH112">
        <v>-0.003354295288503095</v>
      </c>
      <c r="GI112">
        <v>8.998442100416266E-07</v>
      </c>
      <c r="GJ112">
        <v>-2.632750781261316E-10</v>
      </c>
      <c r="GK112">
        <v>-0.1771344180573433</v>
      </c>
      <c r="GL112">
        <v>-0.01811282044437078</v>
      </c>
      <c r="GM112">
        <v>0.001479480632228601</v>
      </c>
      <c r="GN112">
        <v>-2.527498020886067E-05</v>
      </c>
      <c r="GO112">
        <v>3</v>
      </c>
      <c r="GP112">
        <v>2311</v>
      </c>
      <c r="GQ112">
        <v>1</v>
      </c>
      <c r="GR112">
        <v>23</v>
      </c>
      <c r="GS112">
        <v>7241.3</v>
      </c>
      <c r="GT112">
        <v>7241.4</v>
      </c>
      <c r="GU112">
        <v>3.04199</v>
      </c>
      <c r="GV112">
        <v>2.18506</v>
      </c>
      <c r="GW112">
        <v>1.39648</v>
      </c>
      <c r="GX112">
        <v>2.34131</v>
      </c>
      <c r="GY112">
        <v>1.49536</v>
      </c>
      <c r="GZ112">
        <v>2.36694</v>
      </c>
      <c r="HA112">
        <v>35.1747</v>
      </c>
      <c r="HB112">
        <v>24.14</v>
      </c>
      <c r="HC112">
        <v>18</v>
      </c>
      <c r="HD112">
        <v>485.99</v>
      </c>
      <c r="HE112">
        <v>441.366</v>
      </c>
      <c r="HF112">
        <v>22.21</v>
      </c>
      <c r="HG112">
        <v>25.3619</v>
      </c>
      <c r="HH112">
        <v>30.0001</v>
      </c>
      <c r="HI112">
        <v>25.3702</v>
      </c>
      <c r="HJ112">
        <v>25.3153</v>
      </c>
      <c r="HK112">
        <v>60.9394</v>
      </c>
      <c r="HL112">
        <v>0</v>
      </c>
      <c r="HM112">
        <v>18.5399</v>
      </c>
      <c r="HN112">
        <v>22.1997</v>
      </c>
      <c r="HO112">
        <v>1604.41</v>
      </c>
      <c r="HP112">
        <v>16.4058</v>
      </c>
      <c r="HQ112">
        <v>101.04</v>
      </c>
      <c r="HR112">
        <v>100.99</v>
      </c>
    </row>
    <row r="113" spans="1:226">
      <c r="A113">
        <v>97</v>
      </c>
      <c r="B113">
        <v>1664294756.6</v>
      </c>
      <c r="C113">
        <v>1526.099999904633</v>
      </c>
      <c r="D113" t="s">
        <v>552</v>
      </c>
      <c r="E113" t="s">
        <v>553</v>
      </c>
      <c r="F113">
        <v>5</v>
      </c>
      <c r="G113" t="s">
        <v>353</v>
      </c>
      <c r="H113" t="s">
        <v>354</v>
      </c>
      <c r="I113">
        <v>1664294748.599999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424.2286794270785</v>
      </c>
      <c r="AK113">
        <v>390.6809090909089</v>
      </c>
      <c r="AL113">
        <v>-0.001277473928519889</v>
      </c>
      <c r="AM113">
        <v>64.56423711686541</v>
      </c>
      <c r="AN113">
        <f>(AP113 - AO113 + BO113*1E3/(8.314*(BQ113+273.15)) * AR113/BN113 * AQ113) * BN113/(100*BB113) * 1000/(1000 - AP113)</f>
        <v>0</v>
      </c>
      <c r="AO113">
        <v>10.00597175586265</v>
      </c>
      <c r="AP113">
        <v>18.30458721804511</v>
      </c>
      <c r="AQ113">
        <v>-0.0002850005880822118</v>
      </c>
      <c r="AR113">
        <v>112.221646468988</v>
      </c>
      <c r="AS113">
        <v>18</v>
      </c>
      <c r="AT113">
        <v>4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1664294748.599999</v>
      </c>
      <c r="BH113">
        <v>383.4951612903226</v>
      </c>
      <c r="BI113">
        <v>419.9755806451614</v>
      </c>
      <c r="BJ113">
        <v>18.32044838709677</v>
      </c>
      <c r="BK113">
        <v>10.00860548387097</v>
      </c>
      <c r="BL113">
        <v>386.6921290322582</v>
      </c>
      <c r="BM113">
        <v>18.4864935483871</v>
      </c>
      <c r="BN113">
        <v>500.0505161290323</v>
      </c>
      <c r="BO113">
        <v>91.17900645161292</v>
      </c>
      <c r="BP113">
        <v>0.09994313548387096</v>
      </c>
      <c r="BQ113">
        <v>25.37118387096775</v>
      </c>
      <c r="BR113">
        <v>25.07248387096774</v>
      </c>
      <c r="BS113">
        <v>999.9000000000003</v>
      </c>
      <c r="BT113">
        <v>0</v>
      </c>
      <c r="BU113">
        <v>0</v>
      </c>
      <c r="BV113">
        <v>9998.279677419354</v>
      </c>
      <c r="BW113">
        <v>0</v>
      </c>
      <c r="BX113">
        <v>6.639515161290322</v>
      </c>
      <c r="BY113">
        <v>-36.48034516129033</v>
      </c>
      <c r="BZ113">
        <v>390.6522258064517</v>
      </c>
      <c r="CA113">
        <v>424.2214516129033</v>
      </c>
      <c r="CB113">
        <v>8.311848064516131</v>
      </c>
      <c r="CC113">
        <v>419.9755806451614</v>
      </c>
      <c r="CD113">
        <v>10.00860548387097</v>
      </c>
      <c r="CE113">
        <v>1.67044064516129</v>
      </c>
      <c r="CF113">
        <v>0.9125741290322581</v>
      </c>
      <c r="CG113">
        <v>14.62442580645161</v>
      </c>
      <c r="CH113">
        <v>5.590442903225806</v>
      </c>
      <c r="CI113">
        <v>1999.993870967742</v>
      </c>
      <c r="CJ113">
        <v>0.9800047741935486</v>
      </c>
      <c r="CK113">
        <v>0.01999555161290323</v>
      </c>
      <c r="CL113">
        <v>0</v>
      </c>
      <c r="CM113">
        <v>975.1287096774194</v>
      </c>
      <c r="CN113">
        <v>5.000969999999999</v>
      </c>
      <c r="CO113">
        <v>19320.5870967742</v>
      </c>
      <c r="CP113">
        <v>16707.55806451613</v>
      </c>
      <c r="CQ113">
        <v>37.625</v>
      </c>
      <c r="CR113">
        <v>38.18699999999998</v>
      </c>
      <c r="CS113">
        <v>37.56199999999998</v>
      </c>
      <c r="CT113">
        <v>37.8628064516129</v>
      </c>
      <c r="CU113">
        <v>38.17499999999998</v>
      </c>
      <c r="CV113">
        <v>1955.102903225807</v>
      </c>
      <c r="CW113">
        <v>39.8909677419355</v>
      </c>
      <c r="CX113">
        <v>0</v>
      </c>
      <c r="CY113">
        <v>1664294760.5</v>
      </c>
      <c r="CZ113">
        <v>0</v>
      </c>
      <c r="DA113">
        <v>0</v>
      </c>
      <c r="DB113" t="s">
        <v>356</v>
      </c>
      <c r="DC113">
        <v>1663859321.1</v>
      </c>
      <c r="DD113">
        <v>1663859315.6</v>
      </c>
      <c r="DE113">
        <v>0</v>
      </c>
      <c r="DF113">
        <v>0.196</v>
      </c>
      <c r="DG113">
        <v>-0.001</v>
      </c>
      <c r="DH113">
        <v>-5.941</v>
      </c>
      <c r="DI113">
        <v>-0.174</v>
      </c>
      <c r="DJ113">
        <v>1500</v>
      </c>
      <c r="DK113">
        <v>17</v>
      </c>
      <c r="DL113">
        <v>0.13</v>
      </c>
      <c r="DM113">
        <v>0.04</v>
      </c>
      <c r="DN113">
        <v>-36.4990175</v>
      </c>
      <c r="DO113">
        <v>0.4398878048781171</v>
      </c>
      <c r="DP113">
        <v>0.06438432218910173</v>
      </c>
      <c r="DQ113">
        <v>0</v>
      </c>
      <c r="DR113">
        <v>8.345986</v>
      </c>
      <c r="DS113">
        <v>-0.6059831144465583</v>
      </c>
      <c r="DT113">
        <v>0.06032807828034977</v>
      </c>
      <c r="DU113">
        <v>0</v>
      </c>
      <c r="DV113">
        <v>0</v>
      </c>
      <c r="DW113">
        <v>2</v>
      </c>
      <c r="DX113" t="s">
        <v>357</v>
      </c>
      <c r="DY113">
        <v>2.98425</v>
      </c>
      <c r="DZ113">
        <v>2.71564</v>
      </c>
      <c r="EA113">
        <v>0.08954289999999999</v>
      </c>
      <c r="EB113">
        <v>0.0943923</v>
      </c>
      <c r="EC113">
        <v>0.0900017</v>
      </c>
      <c r="ED113">
        <v>0.0569417</v>
      </c>
      <c r="EE113">
        <v>28928.7</v>
      </c>
      <c r="EF113">
        <v>28891.8</v>
      </c>
      <c r="EG113">
        <v>29524.3</v>
      </c>
      <c r="EH113">
        <v>29500.3</v>
      </c>
      <c r="EI113">
        <v>35620.1</v>
      </c>
      <c r="EJ113">
        <v>36996</v>
      </c>
      <c r="EK113">
        <v>41616.2</v>
      </c>
      <c r="EL113">
        <v>42033</v>
      </c>
      <c r="EM113">
        <v>1.95755</v>
      </c>
      <c r="EN113">
        <v>1.90548</v>
      </c>
      <c r="EO113">
        <v>0.0867285</v>
      </c>
      <c r="EP113">
        <v>0</v>
      </c>
      <c r="EQ113">
        <v>23.6394</v>
      </c>
      <c r="ER113">
        <v>999.9</v>
      </c>
      <c r="ES113">
        <v>37.7</v>
      </c>
      <c r="ET113">
        <v>30.7</v>
      </c>
      <c r="EU113">
        <v>18.3386</v>
      </c>
      <c r="EV113">
        <v>62.8552</v>
      </c>
      <c r="EW113">
        <v>33.5857</v>
      </c>
      <c r="EX113">
        <v>1</v>
      </c>
      <c r="EY113">
        <v>-0.149055</v>
      </c>
      <c r="EZ113">
        <v>1.72582</v>
      </c>
      <c r="FA113">
        <v>20.3774</v>
      </c>
      <c r="FB113">
        <v>5.22298</v>
      </c>
      <c r="FC113">
        <v>12.0099</v>
      </c>
      <c r="FD113">
        <v>4.99085</v>
      </c>
      <c r="FE113">
        <v>3.28933</v>
      </c>
      <c r="FF113">
        <v>9999</v>
      </c>
      <c r="FG113">
        <v>9999</v>
      </c>
      <c r="FH113">
        <v>9999</v>
      </c>
      <c r="FI113">
        <v>258.4</v>
      </c>
      <c r="FJ113">
        <v>1.86722</v>
      </c>
      <c r="FK113">
        <v>1.8663</v>
      </c>
      <c r="FL113">
        <v>1.86569</v>
      </c>
      <c r="FM113">
        <v>1.86568</v>
      </c>
      <c r="FN113">
        <v>1.86748</v>
      </c>
      <c r="FO113">
        <v>1.86996</v>
      </c>
      <c r="FP113">
        <v>1.86859</v>
      </c>
      <c r="FQ113">
        <v>1.8701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-3.197</v>
      </c>
      <c r="GF113">
        <v>-0.1661</v>
      </c>
      <c r="GG113">
        <v>-2.0192013485273</v>
      </c>
      <c r="GH113">
        <v>-0.003354295288503095</v>
      </c>
      <c r="GI113">
        <v>8.998442100416266E-07</v>
      </c>
      <c r="GJ113">
        <v>-2.632750781261316E-10</v>
      </c>
      <c r="GK113">
        <v>-0.1771344180573433</v>
      </c>
      <c r="GL113">
        <v>-0.01811282044437078</v>
      </c>
      <c r="GM113">
        <v>0.001479480632228601</v>
      </c>
      <c r="GN113">
        <v>-2.527498020886067E-05</v>
      </c>
      <c r="GO113">
        <v>3</v>
      </c>
      <c r="GP113">
        <v>2311</v>
      </c>
      <c r="GQ113">
        <v>1</v>
      </c>
      <c r="GR113">
        <v>23</v>
      </c>
      <c r="GS113">
        <v>7257.3</v>
      </c>
      <c r="GT113">
        <v>7257.4</v>
      </c>
      <c r="GU113">
        <v>1.04248</v>
      </c>
      <c r="GV113">
        <v>2.21313</v>
      </c>
      <c r="GW113">
        <v>1.39648</v>
      </c>
      <c r="GX113">
        <v>2.34375</v>
      </c>
      <c r="GY113">
        <v>1.49536</v>
      </c>
      <c r="GZ113">
        <v>2.34131</v>
      </c>
      <c r="HA113">
        <v>34.8525</v>
      </c>
      <c r="HB113">
        <v>16.1809</v>
      </c>
      <c r="HC113">
        <v>18</v>
      </c>
      <c r="HD113">
        <v>510.386</v>
      </c>
      <c r="HE113">
        <v>434.153</v>
      </c>
      <c r="HF113">
        <v>22.0618</v>
      </c>
      <c r="HG113">
        <v>25.5268</v>
      </c>
      <c r="HH113">
        <v>30.0002</v>
      </c>
      <c r="HI113">
        <v>25.5322</v>
      </c>
      <c r="HJ113">
        <v>25.4748</v>
      </c>
      <c r="HK113">
        <v>20.8052</v>
      </c>
      <c r="HL113">
        <v>42.3045</v>
      </c>
      <c r="HM113">
        <v>23.3505</v>
      </c>
      <c r="HN113">
        <v>22.0543</v>
      </c>
      <c r="HO113">
        <v>413.304</v>
      </c>
      <c r="HP113">
        <v>10.1985</v>
      </c>
      <c r="HQ113">
        <v>101.004</v>
      </c>
      <c r="HR113">
        <v>100.955</v>
      </c>
    </row>
    <row r="114" spans="1:226">
      <c r="A114">
        <v>98</v>
      </c>
      <c r="B114">
        <v>1664294761.6</v>
      </c>
      <c r="C114">
        <v>1531.099999904633</v>
      </c>
      <c r="D114" t="s">
        <v>554</v>
      </c>
      <c r="E114" t="s">
        <v>555</v>
      </c>
      <c r="F114">
        <v>5</v>
      </c>
      <c r="G114" t="s">
        <v>353</v>
      </c>
      <c r="H114" t="s">
        <v>354</v>
      </c>
      <c r="I114">
        <v>1664294753.755172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424.2203226431951</v>
      </c>
      <c r="AK114">
        <v>390.6520787878787</v>
      </c>
      <c r="AL114">
        <v>-0.00308538976542071</v>
      </c>
      <c r="AM114">
        <v>64.56423711686541</v>
      </c>
      <c r="AN114">
        <f>(AP114 - AO114 + BO114*1E3/(8.314*(BQ114+273.15)) * AR114/BN114 * AQ114) * BN114/(100*BB114) * 1000/(1000 - AP114)</f>
        <v>0</v>
      </c>
      <c r="AO114">
        <v>10.09543358798281</v>
      </c>
      <c r="AP114">
        <v>18.30776285714285</v>
      </c>
      <c r="AQ114">
        <v>7.130059641529818E-05</v>
      </c>
      <c r="AR114">
        <v>112.221646468988</v>
      </c>
      <c r="AS114">
        <v>18</v>
      </c>
      <c r="AT114">
        <v>4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1664294753.755172</v>
      </c>
      <c r="BH114">
        <v>383.5251034482759</v>
      </c>
      <c r="BI114">
        <v>419.8060344827586</v>
      </c>
      <c r="BJ114">
        <v>18.31409310344827</v>
      </c>
      <c r="BK114">
        <v>10.05052034482759</v>
      </c>
      <c r="BL114">
        <v>386.7221379310345</v>
      </c>
      <c r="BM114">
        <v>18.48020689655172</v>
      </c>
      <c r="BN114">
        <v>500.0328965517241</v>
      </c>
      <c r="BO114">
        <v>91.17784827586209</v>
      </c>
      <c r="BP114">
        <v>0.09991968620689654</v>
      </c>
      <c r="BQ114">
        <v>25.35048275862069</v>
      </c>
      <c r="BR114">
        <v>25.0681275862069</v>
      </c>
      <c r="BS114">
        <v>999.9000000000002</v>
      </c>
      <c r="BT114">
        <v>0</v>
      </c>
      <c r="BU114">
        <v>0</v>
      </c>
      <c r="BV114">
        <v>10001.3924137931</v>
      </c>
      <c r="BW114">
        <v>0</v>
      </c>
      <c r="BX114">
        <v>6.648383448275862</v>
      </c>
      <c r="BY114">
        <v>-36.28087586206897</v>
      </c>
      <c r="BZ114">
        <v>390.6801379310344</v>
      </c>
      <c r="CA114">
        <v>424.0681724137931</v>
      </c>
      <c r="CB114">
        <v>8.263581379310343</v>
      </c>
      <c r="CC114">
        <v>419.8060344827586</v>
      </c>
      <c r="CD114">
        <v>10.05052034482759</v>
      </c>
      <c r="CE114">
        <v>1.66984</v>
      </c>
      <c r="CF114">
        <v>0.9163842413793105</v>
      </c>
      <c r="CG114">
        <v>14.61886206896552</v>
      </c>
      <c r="CH114">
        <v>5.650528275862069</v>
      </c>
      <c r="CI114">
        <v>2000.00551724138</v>
      </c>
      <c r="CJ114">
        <v>0.980004827586207</v>
      </c>
      <c r="CK114">
        <v>0.0199955</v>
      </c>
      <c r="CL114">
        <v>0</v>
      </c>
      <c r="CM114">
        <v>971.467172413793</v>
      </c>
      <c r="CN114">
        <v>5.000969999999999</v>
      </c>
      <c r="CO114">
        <v>19249.09655172413</v>
      </c>
      <c r="CP114">
        <v>16707.65517241379</v>
      </c>
      <c r="CQ114">
        <v>37.625</v>
      </c>
      <c r="CR114">
        <v>38.18699999999999</v>
      </c>
      <c r="CS114">
        <v>37.56199999999999</v>
      </c>
      <c r="CT114">
        <v>37.86631034482759</v>
      </c>
      <c r="CU114">
        <v>38.17844827586206</v>
      </c>
      <c r="CV114">
        <v>1955.114137931034</v>
      </c>
      <c r="CW114">
        <v>39.89137931034484</v>
      </c>
      <c r="CX114">
        <v>0</v>
      </c>
      <c r="CY114">
        <v>1664294765.3</v>
      </c>
      <c r="CZ114">
        <v>0</v>
      </c>
      <c r="DA114">
        <v>0</v>
      </c>
      <c r="DB114" t="s">
        <v>356</v>
      </c>
      <c r="DC114">
        <v>1663859321.1</v>
      </c>
      <c r="DD114">
        <v>1663859315.6</v>
      </c>
      <c r="DE114">
        <v>0</v>
      </c>
      <c r="DF114">
        <v>0.196</v>
      </c>
      <c r="DG114">
        <v>-0.001</v>
      </c>
      <c r="DH114">
        <v>-5.941</v>
      </c>
      <c r="DI114">
        <v>-0.174</v>
      </c>
      <c r="DJ114">
        <v>1500</v>
      </c>
      <c r="DK114">
        <v>17</v>
      </c>
      <c r="DL114">
        <v>0.13</v>
      </c>
      <c r="DM114">
        <v>0.04</v>
      </c>
      <c r="DN114">
        <v>-36.40469268292683</v>
      </c>
      <c r="DO114">
        <v>1.628757491289156</v>
      </c>
      <c r="DP114">
        <v>0.2420606217058174</v>
      </c>
      <c r="DQ114">
        <v>0</v>
      </c>
      <c r="DR114">
        <v>8.293139756097563</v>
      </c>
      <c r="DS114">
        <v>-0.626238397212552</v>
      </c>
      <c r="DT114">
        <v>0.06411720474134044</v>
      </c>
      <c r="DU114">
        <v>0</v>
      </c>
      <c r="DV114">
        <v>0</v>
      </c>
      <c r="DW114">
        <v>2</v>
      </c>
      <c r="DX114" t="s">
        <v>357</v>
      </c>
      <c r="DY114">
        <v>2.98447</v>
      </c>
      <c r="DZ114">
        <v>2.71561</v>
      </c>
      <c r="EA114">
        <v>0.0895175</v>
      </c>
      <c r="EB114">
        <v>0.09393849999999999</v>
      </c>
      <c r="EC114">
        <v>0.0899778</v>
      </c>
      <c r="ED114">
        <v>0.056981</v>
      </c>
      <c r="EE114">
        <v>28929.2</v>
      </c>
      <c r="EF114">
        <v>28906.1</v>
      </c>
      <c r="EG114">
        <v>29524</v>
      </c>
      <c r="EH114">
        <v>29500.1</v>
      </c>
      <c r="EI114">
        <v>35620.8</v>
      </c>
      <c r="EJ114">
        <v>36994.4</v>
      </c>
      <c r="EK114">
        <v>41615.9</v>
      </c>
      <c r="EL114">
        <v>42032.9</v>
      </c>
      <c r="EM114">
        <v>1.95772</v>
      </c>
      <c r="EN114">
        <v>1.90552</v>
      </c>
      <c r="EO114">
        <v>0.0863448</v>
      </c>
      <c r="EP114">
        <v>0</v>
      </c>
      <c r="EQ114">
        <v>23.6369</v>
      </c>
      <c r="ER114">
        <v>999.9</v>
      </c>
      <c r="ES114">
        <v>37.6</v>
      </c>
      <c r="ET114">
        <v>30.7</v>
      </c>
      <c r="EU114">
        <v>18.288</v>
      </c>
      <c r="EV114">
        <v>63.0152</v>
      </c>
      <c r="EW114">
        <v>33.8381</v>
      </c>
      <c r="EX114">
        <v>1</v>
      </c>
      <c r="EY114">
        <v>-0.149146</v>
      </c>
      <c r="EZ114">
        <v>1.71277</v>
      </c>
      <c r="FA114">
        <v>20.3769</v>
      </c>
      <c r="FB114">
        <v>5.21774</v>
      </c>
      <c r="FC114">
        <v>12.0099</v>
      </c>
      <c r="FD114">
        <v>4.98955</v>
      </c>
      <c r="FE114">
        <v>3.2885</v>
      </c>
      <c r="FF114">
        <v>9999</v>
      </c>
      <c r="FG114">
        <v>9999</v>
      </c>
      <c r="FH114">
        <v>9999</v>
      </c>
      <c r="FI114">
        <v>258.4</v>
      </c>
      <c r="FJ114">
        <v>1.86722</v>
      </c>
      <c r="FK114">
        <v>1.8663</v>
      </c>
      <c r="FL114">
        <v>1.86569</v>
      </c>
      <c r="FM114">
        <v>1.86567</v>
      </c>
      <c r="FN114">
        <v>1.86747</v>
      </c>
      <c r="FO114">
        <v>1.86996</v>
      </c>
      <c r="FP114">
        <v>1.86859</v>
      </c>
      <c r="FQ114">
        <v>1.87011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-3.196</v>
      </c>
      <c r="GF114">
        <v>-0.1662</v>
      </c>
      <c r="GG114">
        <v>-2.0192013485273</v>
      </c>
      <c r="GH114">
        <v>-0.003354295288503095</v>
      </c>
      <c r="GI114">
        <v>8.998442100416266E-07</v>
      </c>
      <c r="GJ114">
        <v>-2.632750781261316E-10</v>
      </c>
      <c r="GK114">
        <v>-0.1771344180573433</v>
      </c>
      <c r="GL114">
        <v>-0.01811282044437078</v>
      </c>
      <c r="GM114">
        <v>0.001479480632228601</v>
      </c>
      <c r="GN114">
        <v>-2.527498020886067E-05</v>
      </c>
      <c r="GO114">
        <v>3</v>
      </c>
      <c r="GP114">
        <v>2311</v>
      </c>
      <c r="GQ114">
        <v>1</v>
      </c>
      <c r="GR114">
        <v>23</v>
      </c>
      <c r="GS114">
        <v>7257.3</v>
      </c>
      <c r="GT114">
        <v>7257.4</v>
      </c>
      <c r="GU114">
        <v>1.01807</v>
      </c>
      <c r="GV114">
        <v>2.21069</v>
      </c>
      <c r="GW114">
        <v>1.39648</v>
      </c>
      <c r="GX114">
        <v>2.34253</v>
      </c>
      <c r="GY114">
        <v>1.49536</v>
      </c>
      <c r="GZ114">
        <v>2.45728</v>
      </c>
      <c r="HA114">
        <v>34.8296</v>
      </c>
      <c r="HB114">
        <v>16.1897</v>
      </c>
      <c r="HC114">
        <v>18</v>
      </c>
      <c r="HD114">
        <v>510.499</v>
      </c>
      <c r="HE114">
        <v>434.183</v>
      </c>
      <c r="HF114">
        <v>21.9937</v>
      </c>
      <c r="HG114">
        <v>25.5268</v>
      </c>
      <c r="HH114">
        <v>30.0001</v>
      </c>
      <c r="HI114">
        <v>25.5322</v>
      </c>
      <c r="HJ114">
        <v>25.4748</v>
      </c>
      <c r="HK114">
        <v>20.3016</v>
      </c>
      <c r="HL114">
        <v>42.0264</v>
      </c>
      <c r="HM114">
        <v>23.3505</v>
      </c>
      <c r="HN114">
        <v>21.9922</v>
      </c>
      <c r="HO114">
        <v>399.901</v>
      </c>
      <c r="HP114">
        <v>10.2533</v>
      </c>
      <c r="HQ114">
        <v>101.004</v>
      </c>
      <c r="HR114">
        <v>100.954</v>
      </c>
    </row>
    <row r="115" spans="1:226">
      <c r="A115">
        <v>99</v>
      </c>
      <c r="B115">
        <v>1664294766.6</v>
      </c>
      <c r="C115">
        <v>1536.099999904633</v>
      </c>
      <c r="D115" t="s">
        <v>556</v>
      </c>
      <c r="E115" t="s">
        <v>557</v>
      </c>
      <c r="F115">
        <v>5</v>
      </c>
      <c r="G115" t="s">
        <v>353</v>
      </c>
      <c r="H115" t="s">
        <v>354</v>
      </c>
      <c r="I115">
        <v>1664294758.832142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416.8367049601685</v>
      </c>
      <c r="AK115">
        <v>387.4022848484848</v>
      </c>
      <c r="AL115">
        <v>-0.811415919898993</v>
      </c>
      <c r="AM115">
        <v>64.56423711686541</v>
      </c>
      <c r="AN115">
        <f>(AP115 - AO115 + BO115*1E3/(8.314*(BQ115+273.15)) * AR115/BN115 * AQ115) * BN115/(100*BB115) * 1000/(1000 - AP115)</f>
        <v>0</v>
      </c>
      <c r="AO115">
        <v>10.09840487213507</v>
      </c>
      <c r="AP115">
        <v>18.29424375939849</v>
      </c>
      <c r="AQ115">
        <v>-0.0003893516410244393</v>
      </c>
      <c r="AR115">
        <v>112.221646468988</v>
      </c>
      <c r="AS115">
        <v>19</v>
      </c>
      <c r="AT115">
        <v>4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1664294758.832142</v>
      </c>
      <c r="BH115">
        <v>383.0855714285714</v>
      </c>
      <c r="BI115">
        <v>416.9723214285714</v>
      </c>
      <c r="BJ115">
        <v>18.30548571428572</v>
      </c>
      <c r="BK115">
        <v>10.10243928571428</v>
      </c>
      <c r="BL115">
        <v>386.2814642857143</v>
      </c>
      <c r="BM115">
        <v>18.47168214285714</v>
      </c>
      <c r="BN115">
        <v>500.0236785714285</v>
      </c>
      <c r="BO115">
        <v>91.17667142857142</v>
      </c>
      <c r="BP115">
        <v>0.09988273571428571</v>
      </c>
      <c r="BQ115">
        <v>25.33035357142857</v>
      </c>
      <c r="BR115">
        <v>25.06239285714286</v>
      </c>
      <c r="BS115">
        <v>999.9000000000002</v>
      </c>
      <c r="BT115">
        <v>0</v>
      </c>
      <c r="BU115">
        <v>0</v>
      </c>
      <c r="BV115">
        <v>10007.98428571428</v>
      </c>
      <c r="BW115">
        <v>0</v>
      </c>
      <c r="BX115">
        <v>6.661799285714284</v>
      </c>
      <c r="BY115">
        <v>-33.88665</v>
      </c>
      <c r="BZ115">
        <v>390.2289642857143</v>
      </c>
      <c r="CA115">
        <v>421.2276071428572</v>
      </c>
      <c r="CB115">
        <v>8.203045714285714</v>
      </c>
      <c r="CC115">
        <v>416.9723214285714</v>
      </c>
      <c r="CD115">
        <v>10.10243928571428</v>
      </c>
      <c r="CE115">
        <v>1.669033571428571</v>
      </c>
      <c r="CF115">
        <v>0.9211064285714284</v>
      </c>
      <c r="CG115">
        <v>14.61137142857143</v>
      </c>
      <c r="CH115">
        <v>5.724675</v>
      </c>
      <c r="CI115">
        <v>2000.012857142858</v>
      </c>
      <c r="CJ115">
        <v>0.9800049642857144</v>
      </c>
      <c r="CK115">
        <v>0.01999536785714285</v>
      </c>
      <c r="CL115">
        <v>0</v>
      </c>
      <c r="CM115">
        <v>968.0086785714286</v>
      </c>
      <c r="CN115">
        <v>5.00097</v>
      </c>
      <c r="CO115">
        <v>19182.125</v>
      </c>
      <c r="CP115">
        <v>16707.71785714286</v>
      </c>
      <c r="CQ115">
        <v>37.625</v>
      </c>
      <c r="CR115">
        <v>38.187</v>
      </c>
      <c r="CS115">
        <v>37.5665</v>
      </c>
      <c r="CT115">
        <v>37.866</v>
      </c>
      <c r="CU115">
        <v>38.187</v>
      </c>
      <c r="CV115">
        <v>1955.121428571428</v>
      </c>
      <c r="CW115">
        <v>39.89142857142858</v>
      </c>
      <c r="CX115">
        <v>0</v>
      </c>
      <c r="CY115">
        <v>1664294770.7</v>
      </c>
      <c r="CZ115">
        <v>0</v>
      </c>
      <c r="DA115">
        <v>0</v>
      </c>
      <c r="DB115" t="s">
        <v>356</v>
      </c>
      <c r="DC115">
        <v>1663859321.1</v>
      </c>
      <c r="DD115">
        <v>1663859315.6</v>
      </c>
      <c r="DE115">
        <v>0</v>
      </c>
      <c r="DF115">
        <v>0.196</v>
      </c>
      <c r="DG115">
        <v>-0.001</v>
      </c>
      <c r="DH115">
        <v>-5.941</v>
      </c>
      <c r="DI115">
        <v>-0.174</v>
      </c>
      <c r="DJ115">
        <v>1500</v>
      </c>
      <c r="DK115">
        <v>17</v>
      </c>
      <c r="DL115">
        <v>0.13</v>
      </c>
      <c r="DM115">
        <v>0.04</v>
      </c>
      <c r="DN115">
        <v>-34.594865</v>
      </c>
      <c r="DO115">
        <v>26.09745140712956</v>
      </c>
      <c r="DP115">
        <v>3.273566456599744</v>
      </c>
      <c r="DQ115">
        <v>0</v>
      </c>
      <c r="DR115">
        <v>8.2335525</v>
      </c>
      <c r="DS115">
        <v>-0.6701288555347376</v>
      </c>
      <c r="DT115">
        <v>0.0666037961286742</v>
      </c>
      <c r="DU115">
        <v>0</v>
      </c>
      <c r="DV115">
        <v>0</v>
      </c>
      <c r="DW115">
        <v>2</v>
      </c>
      <c r="DX115" t="s">
        <v>357</v>
      </c>
      <c r="DY115">
        <v>2.98444</v>
      </c>
      <c r="DZ115">
        <v>2.71567</v>
      </c>
      <c r="EA115">
        <v>0.08884209999999999</v>
      </c>
      <c r="EB115">
        <v>0.0916315</v>
      </c>
      <c r="EC115">
        <v>0.08994489999999999</v>
      </c>
      <c r="ED115">
        <v>0.0573035</v>
      </c>
      <c r="EE115">
        <v>28950.6</v>
      </c>
      <c r="EF115">
        <v>28979.6</v>
      </c>
      <c r="EG115">
        <v>29524</v>
      </c>
      <c r="EH115">
        <v>29500.1</v>
      </c>
      <c r="EI115">
        <v>35622.1</v>
      </c>
      <c r="EJ115">
        <v>36981.3</v>
      </c>
      <c r="EK115">
        <v>41615.8</v>
      </c>
      <c r="EL115">
        <v>42032.6</v>
      </c>
      <c r="EM115">
        <v>1.95745</v>
      </c>
      <c r="EN115">
        <v>1.9055</v>
      </c>
      <c r="EO115">
        <v>0.0868961</v>
      </c>
      <c r="EP115">
        <v>0</v>
      </c>
      <c r="EQ115">
        <v>23.6336</v>
      </c>
      <c r="ER115">
        <v>999.9</v>
      </c>
      <c r="ES115">
        <v>37.6</v>
      </c>
      <c r="ET115">
        <v>30.7</v>
      </c>
      <c r="EU115">
        <v>18.2875</v>
      </c>
      <c r="EV115">
        <v>62.8752</v>
      </c>
      <c r="EW115">
        <v>33.5897</v>
      </c>
      <c r="EX115">
        <v>1</v>
      </c>
      <c r="EY115">
        <v>-0.149284</v>
      </c>
      <c r="EZ115">
        <v>1.7379</v>
      </c>
      <c r="FA115">
        <v>20.3767</v>
      </c>
      <c r="FB115">
        <v>5.21834</v>
      </c>
      <c r="FC115">
        <v>12.0099</v>
      </c>
      <c r="FD115">
        <v>4.9896</v>
      </c>
      <c r="FE115">
        <v>3.2885</v>
      </c>
      <c r="FF115">
        <v>9999</v>
      </c>
      <c r="FG115">
        <v>9999</v>
      </c>
      <c r="FH115">
        <v>9999</v>
      </c>
      <c r="FI115">
        <v>258.4</v>
      </c>
      <c r="FJ115">
        <v>1.86722</v>
      </c>
      <c r="FK115">
        <v>1.8663</v>
      </c>
      <c r="FL115">
        <v>1.86569</v>
      </c>
      <c r="FM115">
        <v>1.86566</v>
      </c>
      <c r="FN115">
        <v>1.86749</v>
      </c>
      <c r="FO115">
        <v>1.86996</v>
      </c>
      <c r="FP115">
        <v>1.86859</v>
      </c>
      <c r="FQ115">
        <v>1.87009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-3.186</v>
      </c>
      <c r="GF115">
        <v>-0.1663</v>
      </c>
      <c r="GG115">
        <v>-2.0192013485273</v>
      </c>
      <c r="GH115">
        <v>-0.003354295288503095</v>
      </c>
      <c r="GI115">
        <v>8.998442100416266E-07</v>
      </c>
      <c r="GJ115">
        <v>-2.632750781261316E-10</v>
      </c>
      <c r="GK115">
        <v>-0.1771344180573433</v>
      </c>
      <c r="GL115">
        <v>-0.01811282044437078</v>
      </c>
      <c r="GM115">
        <v>0.001479480632228601</v>
      </c>
      <c r="GN115">
        <v>-2.527498020886067E-05</v>
      </c>
      <c r="GO115">
        <v>3</v>
      </c>
      <c r="GP115">
        <v>2311</v>
      </c>
      <c r="GQ115">
        <v>1</v>
      </c>
      <c r="GR115">
        <v>23</v>
      </c>
      <c r="GS115">
        <v>7257.4</v>
      </c>
      <c r="GT115">
        <v>7257.5</v>
      </c>
      <c r="GU115">
        <v>0.986328</v>
      </c>
      <c r="GV115">
        <v>2.20947</v>
      </c>
      <c r="GW115">
        <v>1.39648</v>
      </c>
      <c r="GX115">
        <v>2.34253</v>
      </c>
      <c r="GY115">
        <v>1.49536</v>
      </c>
      <c r="GZ115">
        <v>2.47559</v>
      </c>
      <c r="HA115">
        <v>34.8296</v>
      </c>
      <c r="HB115">
        <v>16.1897</v>
      </c>
      <c r="HC115">
        <v>18</v>
      </c>
      <c r="HD115">
        <v>510.322</v>
      </c>
      <c r="HE115">
        <v>434.185</v>
      </c>
      <c r="HF115">
        <v>21.9334</v>
      </c>
      <c r="HG115">
        <v>25.5272</v>
      </c>
      <c r="HH115">
        <v>30</v>
      </c>
      <c r="HI115">
        <v>25.5322</v>
      </c>
      <c r="HJ115">
        <v>25.4769</v>
      </c>
      <c r="HK115">
        <v>19.6372</v>
      </c>
      <c r="HL115">
        <v>41.7372</v>
      </c>
      <c r="HM115">
        <v>22.9715</v>
      </c>
      <c r="HN115">
        <v>21.9295</v>
      </c>
      <c r="HO115">
        <v>379.866</v>
      </c>
      <c r="HP115">
        <v>10.3159</v>
      </c>
      <c r="HQ115">
        <v>101.004</v>
      </c>
      <c r="HR115">
        <v>100.954</v>
      </c>
    </row>
    <row r="116" spans="1:226">
      <c r="A116">
        <v>100</v>
      </c>
      <c r="B116">
        <v>1664294771.6</v>
      </c>
      <c r="C116">
        <v>1541.099999904633</v>
      </c>
      <c r="D116" t="s">
        <v>558</v>
      </c>
      <c r="E116" t="s">
        <v>559</v>
      </c>
      <c r="F116">
        <v>5</v>
      </c>
      <c r="G116" t="s">
        <v>353</v>
      </c>
      <c r="H116" t="s">
        <v>354</v>
      </c>
      <c r="I116">
        <v>1664294764.1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401.6000863650991</v>
      </c>
      <c r="AK116">
        <v>378.3158</v>
      </c>
      <c r="AL116">
        <v>-1.948332577929878</v>
      </c>
      <c r="AM116">
        <v>64.56423711686541</v>
      </c>
      <c r="AN116">
        <f>(AP116 - AO116 + BO116*1E3/(8.314*(BQ116+273.15)) * AR116/BN116 * AQ116) * BN116/(100*BB116) * 1000/(1000 - AP116)</f>
        <v>0</v>
      </c>
      <c r="AO116">
        <v>10.1771104730829</v>
      </c>
      <c r="AP116">
        <v>18.29135984962406</v>
      </c>
      <c r="AQ116">
        <v>-0.0003440638281880725</v>
      </c>
      <c r="AR116">
        <v>112.221646468988</v>
      </c>
      <c r="AS116">
        <v>19</v>
      </c>
      <c r="AT116">
        <v>4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1664294764.1</v>
      </c>
      <c r="BH116">
        <v>380.3404814814814</v>
      </c>
      <c r="BI116">
        <v>408.8759629629629</v>
      </c>
      <c r="BJ116">
        <v>18.29964814814815</v>
      </c>
      <c r="BK116">
        <v>10.15487407407407</v>
      </c>
      <c r="BL116">
        <v>383.5287777777777</v>
      </c>
      <c r="BM116">
        <v>18.46591111111111</v>
      </c>
      <c r="BN116">
        <v>500.0407407407408</v>
      </c>
      <c r="BO116">
        <v>91.17671851851853</v>
      </c>
      <c r="BP116">
        <v>0.09998632222222222</v>
      </c>
      <c r="BQ116">
        <v>25.31063703703704</v>
      </c>
      <c r="BR116">
        <v>25.06113703703704</v>
      </c>
      <c r="BS116">
        <v>999.9000000000001</v>
      </c>
      <c r="BT116">
        <v>0</v>
      </c>
      <c r="BU116">
        <v>0</v>
      </c>
      <c r="BV116">
        <v>10003.7762962963</v>
      </c>
      <c r="BW116">
        <v>0</v>
      </c>
      <c r="BX116">
        <v>6.66834851851852</v>
      </c>
      <c r="BY116">
        <v>-28.53539259259259</v>
      </c>
      <c r="BZ116">
        <v>387.4304074074074</v>
      </c>
      <c r="CA116">
        <v>413.070111111111</v>
      </c>
      <c r="CB116">
        <v>8.144772962962962</v>
      </c>
      <c r="CC116">
        <v>408.8759629629629</v>
      </c>
      <c r="CD116">
        <v>10.15487407407407</v>
      </c>
      <c r="CE116">
        <v>1.668501851851852</v>
      </c>
      <c r="CF116">
        <v>0.925888074074074</v>
      </c>
      <c r="CG116">
        <v>14.60644444444444</v>
      </c>
      <c r="CH116">
        <v>5.799360740740741</v>
      </c>
      <c r="CI116">
        <v>2000.016296296296</v>
      </c>
      <c r="CJ116">
        <v>0.9800048888888889</v>
      </c>
      <c r="CK116">
        <v>0.01999544074074074</v>
      </c>
      <c r="CL116">
        <v>0</v>
      </c>
      <c r="CM116">
        <v>964.4200370370369</v>
      </c>
      <c r="CN116">
        <v>5.00097</v>
      </c>
      <c r="CO116">
        <v>19112.08888888888</v>
      </c>
      <c r="CP116">
        <v>16707.73703703704</v>
      </c>
      <c r="CQ116">
        <v>37.625</v>
      </c>
      <c r="CR116">
        <v>38.187</v>
      </c>
      <c r="CS116">
        <v>37.56666666666667</v>
      </c>
      <c r="CT116">
        <v>37.87033333333333</v>
      </c>
      <c r="CU116">
        <v>38.187</v>
      </c>
      <c r="CV116">
        <v>1955.124074074074</v>
      </c>
      <c r="CW116">
        <v>39.89222222222223</v>
      </c>
      <c r="CX116">
        <v>0</v>
      </c>
      <c r="CY116">
        <v>1664294775.5</v>
      </c>
      <c r="CZ116">
        <v>0</v>
      </c>
      <c r="DA116">
        <v>0</v>
      </c>
      <c r="DB116" t="s">
        <v>356</v>
      </c>
      <c r="DC116">
        <v>1663859321.1</v>
      </c>
      <c r="DD116">
        <v>1663859315.6</v>
      </c>
      <c r="DE116">
        <v>0</v>
      </c>
      <c r="DF116">
        <v>0.196</v>
      </c>
      <c r="DG116">
        <v>-0.001</v>
      </c>
      <c r="DH116">
        <v>-5.941</v>
      </c>
      <c r="DI116">
        <v>-0.174</v>
      </c>
      <c r="DJ116">
        <v>1500</v>
      </c>
      <c r="DK116">
        <v>17</v>
      </c>
      <c r="DL116">
        <v>0.13</v>
      </c>
      <c r="DM116">
        <v>0.04</v>
      </c>
      <c r="DN116">
        <v>-31.630715</v>
      </c>
      <c r="DO116">
        <v>56.09808180112573</v>
      </c>
      <c r="DP116">
        <v>5.947369035529492</v>
      </c>
      <c r="DQ116">
        <v>0</v>
      </c>
      <c r="DR116">
        <v>8.18500075</v>
      </c>
      <c r="DS116">
        <v>-0.6934726829268566</v>
      </c>
      <c r="DT116">
        <v>0.06868455268062444</v>
      </c>
      <c r="DU116">
        <v>0</v>
      </c>
      <c r="DV116">
        <v>0</v>
      </c>
      <c r="DW116">
        <v>2</v>
      </c>
      <c r="DX116" t="s">
        <v>357</v>
      </c>
      <c r="DY116">
        <v>2.98457</v>
      </c>
      <c r="DZ116">
        <v>2.71554</v>
      </c>
      <c r="EA116">
        <v>0.08714909999999999</v>
      </c>
      <c r="EB116">
        <v>0.0888531</v>
      </c>
      <c r="EC116">
        <v>0.0899432</v>
      </c>
      <c r="ED116">
        <v>0.0575982</v>
      </c>
      <c r="EE116">
        <v>29004.6</v>
      </c>
      <c r="EF116">
        <v>29068.4</v>
      </c>
      <c r="EG116">
        <v>29524.2</v>
      </c>
      <c r="EH116">
        <v>29500.3</v>
      </c>
      <c r="EI116">
        <v>35622.6</v>
      </c>
      <c r="EJ116">
        <v>36969.9</v>
      </c>
      <c r="EK116">
        <v>41616.3</v>
      </c>
      <c r="EL116">
        <v>42032.9</v>
      </c>
      <c r="EM116">
        <v>1.95758</v>
      </c>
      <c r="EN116">
        <v>1.90515</v>
      </c>
      <c r="EO116">
        <v>0.0869259</v>
      </c>
      <c r="EP116">
        <v>0</v>
      </c>
      <c r="EQ116">
        <v>23.6301</v>
      </c>
      <c r="ER116">
        <v>999.9</v>
      </c>
      <c r="ES116">
        <v>37.5</v>
      </c>
      <c r="ET116">
        <v>30.7</v>
      </c>
      <c r="EU116">
        <v>18.2389</v>
      </c>
      <c r="EV116">
        <v>63.0952</v>
      </c>
      <c r="EW116">
        <v>33.6579</v>
      </c>
      <c r="EX116">
        <v>1</v>
      </c>
      <c r="EY116">
        <v>-0.149197</v>
      </c>
      <c r="EZ116">
        <v>1.7627</v>
      </c>
      <c r="FA116">
        <v>20.3765</v>
      </c>
      <c r="FB116">
        <v>5.21834</v>
      </c>
      <c r="FC116">
        <v>12.0099</v>
      </c>
      <c r="FD116">
        <v>4.98965</v>
      </c>
      <c r="FE116">
        <v>3.28848</v>
      </c>
      <c r="FF116">
        <v>9999</v>
      </c>
      <c r="FG116">
        <v>9999</v>
      </c>
      <c r="FH116">
        <v>9999</v>
      </c>
      <c r="FI116">
        <v>258.4</v>
      </c>
      <c r="FJ116">
        <v>1.86722</v>
      </c>
      <c r="FK116">
        <v>1.8663</v>
      </c>
      <c r="FL116">
        <v>1.86569</v>
      </c>
      <c r="FM116">
        <v>1.86567</v>
      </c>
      <c r="FN116">
        <v>1.86746</v>
      </c>
      <c r="FO116">
        <v>1.86996</v>
      </c>
      <c r="FP116">
        <v>1.86859</v>
      </c>
      <c r="FQ116">
        <v>1.8701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-3.16</v>
      </c>
      <c r="GF116">
        <v>-0.1663</v>
      </c>
      <c r="GG116">
        <v>-2.0192013485273</v>
      </c>
      <c r="GH116">
        <v>-0.003354295288503095</v>
      </c>
      <c r="GI116">
        <v>8.998442100416266E-07</v>
      </c>
      <c r="GJ116">
        <v>-2.632750781261316E-10</v>
      </c>
      <c r="GK116">
        <v>-0.1771344180573433</v>
      </c>
      <c r="GL116">
        <v>-0.01811282044437078</v>
      </c>
      <c r="GM116">
        <v>0.001479480632228601</v>
      </c>
      <c r="GN116">
        <v>-2.527498020886067E-05</v>
      </c>
      <c r="GO116">
        <v>3</v>
      </c>
      <c r="GP116">
        <v>2311</v>
      </c>
      <c r="GQ116">
        <v>1</v>
      </c>
      <c r="GR116">
        <v>23</v>
      </c>
      <c r="GS116">
        <v>7257.5</v>
      </c>
      <c r="GT116">
        <v>7257.6</v>
      </c>
      <c r="GU116">
        <v>0.95459</v>
      </c>
      <c r="GV116">
        <v>2.21802</v>
      </c>
      <c r="GW116">
        <v>1.39771</v>
      </c>
      <c r="GX116">
        <v>2.34253</v>
      </c>
      <c r="GY116">
        <v>1.49536</v>
      </c>
      <c r="GZ116">
        <v>2.35962</v>
      </c>
      <c r="HA116">
        <v>34.8296</v>
      </c>
      <c r="HB116">
        <v>16.1722</v>
      </c>
      <c r="HC116">
        <v>18</v>
      </c>
      <c r="HD116">
        <v>510.402</v>
      </c>
      <c r="HE116">
        <v>433.976</v>
      </c>
      <c r="HF116">
        <v>21.8733</v>
      </c>
      <c r="HG116">
        <v>25.5289</v>
      </c>
      <c r="HH116">
        <v>30.0001</v>
      </c>
      <c r="HI116">
        <v>25.5322</v>
      </c>
      <c r="HJ116">
        <v>25.4769</v>
      </c>
      <c r="HK116">
        <v>19.006</v>
      </c>
      <c r="HL116">
        <v>41.4445</v>
      </c>
      <c r="HM116">
        <v>22.9715</v>
      </c>
      <c r="HN116">
        <v>21.8685</v>
      </c>
      <c r="HO116">
        <v>366.506</v>
      </c>
      <c r="HP116">
        <v>10.3616</v>
      </c>
      <c r="HQ116">
        <v>101.004</v>
      </c>
      <c r="HR116">
        <v>100.954</v>
      </c>
    </row>
    <row r="117" spans="1:226">
      <c r="A117">
        <v>101</v>
      </c>
      <c r="B117">
        <v>1664294776.6</v>
      </c>
      <c r="C117">
        <v>1546.099999904633</v>
      </c>
      <c r="D117" t="s">
        <v>560</v>
      </c>
      <c r="E117" t="s">
        <v>561</v>
      </c>
      <c r="F117">
        <v>5</v>
      </c>
      <c r="G117" t="s">
        <v>353</v>
      </c>
      <c r="H117" t="s">
        <v>354</v>
      </c>
      <c r="I117">
        <v>1664294768.814285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385.2901828833448</v>
      </c>
      <c r="AK117">
        <v>365.849406060606</v>
      </c>
      <c r="AL117">
        <v>-2.562064274202293</v>
      </c>
      <c r="AM117">
        <v>64.56423711686541</v>
      </c>
      <c r="AN117">
        <f>(AP117 - AO117 + BO117*1E3/(8.314*(BQ117+273.15)) * AR117/BN117 * AQ117) * BN117/(100*BB117) * 1000/(1000 - AP117)</f>
        <v>0</v>
      </c>
      <c r="AO117">
        <v>10.2399519197204</v>
      </c>
      <c r="AP117">
        <v>18.29059774436089</v>
      </c>
      <c r="AQ117">
        <v>-5.008995222923659E-06</v>
      </c>
      <c r="AR117">
        <v>112.221646468988</v>
      </c>
      <c r="AS117">
        <v>19</v>
      </c>
      <c r="AT117">
        <v>4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1664294768.814285</v>
      </c>
      <c r="BH117">
        <v>374.2544642857143</v>
      </c>
      <c r="BI117">
        <v>396.4364285714286</v>
      </c>
      <c r="BJ117">
        <v>18.29398928571429</v>
      </c>
      <c r="BK117">
        <v>10.21718928571429</v>
      </c>
      <c r="BL117">
        <v>377.4256428571429</v>
      </c>
      <c r="BM117">
        <v>18.46031071428571</v>
      </c>
      <c r="BN117">
        <v>500.0595357142857</v>
      </c>
      <c r="BO117">
        <v>91.17783214285714</v>
      </c>
      <c r="BP117">
        <v>0.1000022571428571</v>
      </c>
      <c r="BQ117">
        <v>25.29276428571428</v>
      </c>
      <c r="BR117">
        <v>25.05919285714286</v>
      </c>
      <c r="BS117">
        <v>999.9000000000002</v>
      </c>
      <c r="BT117">
        <v>0</v>
      </c>
      <c r="BU117">
        <v>0</v>
      </c>
      <c r="BV117">
        <v>10001.74321428571</v>
      </c>
      <c r="BW117">
        <v>0</v>
      </c>
      <c r="BX117">
        <v>6.668222142857141</v>
      </c>
      <c r="BY117">
        <v>-22.18195714285714</v>
      </c>
      <c r="BZ117">
        <v>381.2287142857143</v>
      </c>
      <c r="CA117">
        <v>400.52775</v>
      </c>
      <c r="CB117">
        <v>8.076802142857142</v>
      </c>
      <c r="CC117">
        <v>396.4364285714286</v>
      </c>
      <c r="CD117">
        <v>10.21718928571429</v>
      </c>
      <c r="CE117">
        <v>1.668006785714286</v>
      </c>
      <c r="CF117">
        <v>0.9315810714285714</v>
      </c>
      <c r="CG117">
        <v>14.60184642857143</v>
      </c>
      <c r="CH117">
        <v>5.887822857142857</v>
      </c>
      <c r="CI117">
        <v>1999.998214285715</v>
      </c>
      <c r="CJ117">
        <v>0.9800049642857144</v>
      </c>
      <c r="CK117">
        <v>0.01999536785714286</v>
      </c>
      <c r="CL117">
        <v>0</v>
      </c>
      <c r="CM117">
        <v>960.5133928571428</v>
      </c>
      <c r="CN117">
        <v>5.00097</v>
      </c>
      <c r="CO117">
        <v>19034.5</v>
      </c>
      <c r="CP117">
        <v>16707.58928571428</v>
      </c>
      <c r="CQ117">
        <v>37.625</v>
      </c>
      <c r="CR117">
        <v>38.187</v>
      </c>
      <c r="CS117">
        <v>37.5665</v>
      </c>
      <c r="CT117">
        <v>37.8705</v>
      </c>
      <c r="CU117">
        <v>38.187</v>
      </c>
      <c r="CV117">
        <v>1955.106428571429</v>
      </c>
      <c r="CW117">
        <v>39.89142857142858</v>
      </c>
      <c r="CX117">
        <v>0</v>
      </c>
      <c r="CY117">
        <v>1664294780.9</v>
      </c>
      <c r="CZ117">
        <v>0</v>
      </c>
      <c r="DA117">
        <v>0</v>
      </c>
      <c r="DB117" t="s">
        <v>356</v>
      </c>
      <c r="DC117">
        <v>1663859321.1</v>
      </c>
      <c r="DD117">
        <v>1663859315.6</v>
      </c>
      <c r="DE117">
        <v>0</v>
      </c>
      <c r="DF117">
        <v>0.196</v>
      </c>
      <c r="DG117">
        <v>-0.001</v>
      </c>
      <c r="DH117">
        <v>-5.941</v>
      </c>
      <c r="DI117">
        <v>-0.174</v>
      </c>
      <c r="DJ117">
        <v>1500</v>
      </c>
      <c r="DK117">
        <v>17</v>
      </c>
      <c r="DL117">
        <v>0.13</v>
      </c>
      <c r="DM117">
        <v>0.04</v>
      </c>
      <c r="DN117">
        <v>-26.6666775</v>
      </c>
      <c r="DO117">
        <v>80.6594757973735</v>
      </c>
      <c r="DP117">
        <v>7.872420048228102</v>
      </c>
      <c r="DQ117">
        <v>0</v>
      </c>
      <c r="DR117">
        <v>8.12244025</v>
      </c>
      <c r="DS117">
        <v>-0.8015350469043475</v>
      </c>
      <c r="DT117">
        <v>0.0785322063706189</v>
      </c>
      <c r="DU117">
        <v>0</v>
      </c>
      <c r="DV117">
        <v>0</v>
      </c>
      <c r="DW117">
        <v>2</v>
      </c>
      <c r="DX117" t="s">
        <v>357</v>
      </c>
      <c r="DY117">
        <v>2.98441</v>
      </c>
      <c r="DZ117">
        <v>2.71566</v>
      </c>
      <c r="EA117">
        <v>0.0848589</v>
      </c>
      <c r="EB117">
        <v>0.08589380000000001</v>
      </c>
      <c r="EC117">
        <v>0.08994249999999999</v>
      </c>
      <c r="ED117">
        <v>0.0578673</v>
      </c>
      <c r="EE117">
        <v>29077.4</v>
      </c>
      <c r="EF117">
        <v>29163</v>
      </c>
      <c r="EG117">
        <v>29524.3</v>
      </c>
      <c r="EH117">
        <v>29500.5</v>
      </c>
      <c r="EI117">
        <v>35622.4</v>
      </c>
      <c r="EJ117">
        <v>36959.5</v>
      </c>
      <c r="EK117">
        <v>41616.1</v>
      </c>
      <c r="EL117">
        <v>42033.2</v>
      </c>
      <c r="EM117">
        <v>1.95723</v>
      </c>
      <c r="EN117">
        <v>1.90527</v>
      </c>
      <c r="EO117">
        <v>0.0871569</v>
      </c>
      <c r="EP117">
        <v>0</v>
      </c>
      <c r="EQ117">
        <v>23.6251</v>
      </c>
      <c r="ER117">
        <v>999.9</v>
      </c>
      <c r="ES117">
        <v>37.5</v>
      </c>
      <c r="ET117">
        <v>30.7</v>
      </c>
      <c r="EU117">
        <v>18.2405</v>
      </c>
      <c r="EV117">
        <v>62.8952</v>
      </c>
      <c r="EW117">
        <v>33.8421</v>
      </c>
      <c r="EX117">
        <v>1</v>
      </c>
      <c r="EY117">
        <v>-0.149205</v>
      </c>
      <c r="EZ117">
        <v>1.76848</v>
      </c>
      <c r="FA117">
        <v>20.3765</v>
      </c>
      <c r="FB117">
        <v>5.21819</v>
      </c>
      <c r="FC117">
        <v>12.0099</v>
      </c>
      <c r="FD117">
        <v>4.9894</v>
      </c>
      <c r="FE117">
        <v>3.28842</v>
      </c>
      <c r="FF117">
        <v>9999</v>
      </c>
      <c r="FG117">
        <v>9999</v>
      </c>
      <c r="FH117">
        <v>9999</v>
      </c>
      <c r="FI117">
        <v>258.4</v>
      </c>
      <c r="FJ117">
        <v>1.86721</v>
      </c>
      <c r="FK117">
        <v>1.8663</v>
      </c>
      <c r="FL117">
        <v>1.86569</v>
      </c>
      <c r="FM117">
        <v>1.86566</v>
      </c>
      <c r="FN117">
        <v>1.86745</v>
      </c>
      <c r="FO117">
        <v>1.86996</v>
      </c>
      <c r="FP117">
        <v>1.86859</v>
      </c>
      <c r="FQ117">
        <v>1.87011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-3.125</v>
      </c>
      <c r="GF117">
        <v>-0.1663</v>
      </c>
      <c r="GG117">
        <v>-2.0192013485273</v>
      </c>
      <c r="GH117">
        <v>-0.003354295288503095</v>
      </c>
      <c r="GI117">
        <v>8.998442100416266E-07</v>
      </c>
      <c r="GJ117">
        <v>-2.632750781261316E-10</v>
      </c>
      <c r="GK117">
        <v>-0.1771344180573433</v>
      </c>
      <c r="GL117">
        <v>-0.01811282044437078</v>
      </c>
      <c r="GM117">
        <v>0.001479480632228601</v>
      </c>
      <c r="GN117">
        <v>-2.527498020886067E-05</v>
      </c>
      <c r="GO117">
        <v>3</v>
      </c>
      <c r="GP117">
        <v>2311</v>
      </c>
      <c r="GQ117">
        <v>1</v>
      </c>
      <c r="GR117">
        <v>23</v>
      </c>
      <c r="GS117">
        <v>7257.6</v>
      </c>
      <c r="GT117">
        <v>7257.7</v>
      </c>
      <c r="GU117">
        <v>0.92041</v>
      </c>
      <c r="GV117">
        <v>2.2168</v>
      </c>
      <c r="GW117">
        <v>1.39648</v>
      </c>
      <c r="GX117">
        <v>2.34131</v>
      </c>
      <c r="GY117">
        <v>1.49536</v>
      </c>
      <c r="GZ117">
        <v>2.35718</v>
      </c>
      <c r="HA117">
        <v>34.8296</v>
      </c>
      <c r="HB117">
        <v>16.1722</v>
      </c>
      <c r="HC117">
        <v>18</v>
      </c>
      <c r="HD117">
        <v>510.178</v>
      </c>
      <c r="HE117">
        <v>434.051</v>
      </c>
      <c r="HF117">
        <v>21.8115</v>
      </c>
      <c r="HG117">
        <v>25.5289</v>
      </c>
      <c r="HH117">
        <v>30.0001</v>
      </c>
      <c r="HI117">
        <v>25.5322</v>
      </c>
      <c r="HJ117">
        <v>25.4769</v>
      </c>
      <c r="HK117">
        <v>18.3115</v>
      </c>
      <c r="HL117">
        <v>41.15</v>
      </c>
      <c r="HM117">
        <v>22.5889</v>
      </c>
      <c r="HN117">
        <v>21.8105</v>
      </c>
      <c r="HO117">
        <v>346.471</v>
      </c>
      <c r="HP117">
        <v>10.4129</v>
      </c>
      <c r="HQ117">
        <v>101.004</v>
      </c>
      <c r="HR117">
        <v>100.955</v>
      </c>
    </row>
    <row r="118" spans="1:226">
      <c r="A118">
        <v>102</v>
      </c>
      <c r="B118">
        <v>1664294781.6</v>
      </c>
      <c r="C118">
        <v>1551.099999904633</v>
      </c>
      <c r="D118" t="s">
        <v>562</v>
      </c>
      <c r="E118" t="s">
        <v>563</v>
      </c>
      <c r="F118">
        <v>5</v>
      </c>
      <c r="G118" t="s">
        <v>353</v>
      </c>
      <c r="H118" t="s">
        <v>354</v>
      </c>
      <c r="I118">
        <v>1664294774.1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368.5520691829893</v>
      </c>
      <c r="AK118">
        <v>351.7258</v>
      </c>
      <c r="AL118">
        <v>-2.854681436715829</v>
      </c>
      <c r="AM118">
        <v>64.56423711686541</v>
      </c>
      <c r="AN118">
        <f>(AP118 - AO118 + BO118*1E3/(8.314*(BQ118+273.15)) * AR118/BN118 * AQ118) * BN118/(100*BB118) * 1000/(1000 - AP118)</f>
        <v>0</v>
      </c>
      <c r="AO118">
        <v>10.31308378111151</v>
      </c>
      <c r="AP118">
        <v>18.29010511278195</v>
      </c>
      <c r="AQ118">
        <v>3.812349459414299E-05</v>
      </c>
      <c r="AR118">
        <v>112.221646468988</v>
      </c>
      <c r="AS118">
        <v>19</v>
      </c>
      <c r="AT118">
        <v>4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1664294774.1</v>
      </c>
      <c r="BH118">
        <v>363.5149259259259</v>
      </c>
      <c r="BI118">
        <v>379.6484814814815</v>
      </c>
      <c r="BJ118">
        <v>18.2913037037037</v>
      </c>
      <c r="BK118">
        <v>10.27902962962963</v>
      </c>
      <c r="BL118">
        <v>366.6558888888888</v>
      </c>
      <c r="BM118">
        <v>18.45765925925926</v>
      </c>
      <c r="BN118">
        <v>500.0508518518519</v>
      </c>
      <c r="BO118">
        <v>91.17874814814814</v>
      </c>
      <c r="BP118">
        <v>0.09996544814814816</v>
      </c>
      <c r="BQ118">
        <v>25.27208148148148</v>
      </c>
      <c r="BR118">
        <v>25.05724444444445</v>
      </c>
      <c r="BS118">
        <v>999.9000000000001</v>
      </c>
      <c r="BT118">
        <v>0</v>
      </c>
      <c r="BU118">
        <v>0</v>
      </c>
      <c r="BV118">
        <v>10007.01259259259</v>
      </c>
      <c r="BW118">
        <v>0</v>
      </c>
      <c r="BX118">
        <v>6.664547407407408</v>
      </c>
      <c r="BY118">
        <v>-16.13360370370371</v>
      </c>
      <c r="BZ118">
        <v>370.288</v>
      </c>
      <c r="CA118">
        <v>383.5907037037036</v>
      </c>
      <c r="CB118">
        <v>8.012288518518519</v>
      </c>
      <c r="CC118">
        <v>379.6484814814815</v>
      </c>
      <c r="CD118">
        <v>10.27902962962963</v>
      </c>
      <c r="CE118">
        <v>1.667778888888889</v>
      </c>
      <c r="CF118">
        <v>0.9372282222222225</v>
      </c>
      <c r="CG118">
        <v>14.59972962962963</v>
      </c>
      <c r="CH118">
        <v>5.975279259259259</v>
      </c>
      <c r="CI118">
        <v>1999.97</v>
      </c>
      <c r="CJ118">
        <v>0.980005</v>
      </c>
      <c r="CK118">
        <v>0.01999533333333333</v>
      </c>
      <c r="CL118">
        <v>0</v>
      </c>
      <c r="CM118">
        <v>954.6453703703703</v>
      </c>
      <c r="CN118">
        <v>5.00097</v>
      </c>
      <c r="CO118">
        <v>18917.88518518518</v>
      </c>
      <c r="CP118">
        <v>16707.34074074074</v>
      </c>
      <c r="CQ118">
        <v>37.625</v>
      </c>
      <c r="CR118">
        <v>38.1824074074074</v>
      </c>
      <c r="CS118">
        <v>37.562</v>
      </c>
      <c r="CT118">
        <v>37.875</v>
      </c>
      <c r="CU118">
        <v>38.187</v>
      </c>
      <c r="CV118">
        <v>1955.078888888889</v>
      </c>
      <c r="CW118">
        <v>39.89074074074075</v>
      </c>
      <c r="CX118">
        <v>0</v>
      </c>
      <c r="CY118">
        <v>1664294785.7</v>
      </c>
      <c r="CZ118">
        <v>0</v>
      </c>
      <c r="DA118">
        <v>0</v>
      </c>
      <c r="DB118" t="s">
        <v>356</v>
      </c>
      <c r="DC118">
        <v>1663859321.1</v>
      </c>
      <c r="DD118">
        <v>1663859315.6</v>
      </c>
      <c r="DE118">
        <v>0</v>
      </c>
      <c r="DF118">
        <v>0.196</v>
      </c>
      <c r="DG118">
        <v>-0.001</v>
      </c>
      <c r="DH118">
        <v>-5.941</v>
      </c>
      <c r="DI118">
        <v>-0.174</v>
      </c>
      <c r="DJ118">
        <v>1500</v>
      </c>
      <c r="DK118">
        <v>17</v>
      </c>
      <c r="DL118">
        <v>0.13</v>
      </c>
      <c r="DM118">
        <v>0.04</v>
      </c>
      <c r="DN118">
        <v>-20.6079</v>
      </c>
      <c r="DO118">
        <v>72.06300418118455</v>
      </c>
      <c r="DP118">
        <v>7.281033053545991</v>
      </c>
      <c r="DQ118">
        <v>0</v>
      </c>
      <c r="DR118">
        <v>8.058890731707319</v>
      </c>
      <c r="DS118">
        <v>-0.7866539372822284</v>
      </c>
      <c r="DT118">
        <v>0.07865746315017222</v>
      </c>
      <c r="DU118">
        <v>0</v>
      </c>
      <c r="DV118">
        <v>0</v>
      </c>
      <c r="DW118">
        <v>2</v>
      </c>
      <c r="DX118" t="s">
        <v>357</v>
      </c>
      <c r="DY118">
        <v>2.98451</v>
      </c>
      <c r="DZ118">
        <v>2.71579</v>
      </c>
      <c r="EA118">
        <v>0.08224480000000001</v>
      </c>
      <c r="EB118">
        <v>0.082901</v>
      </c>
      <c r="EC118">
        <v>0.0899215</v>
      </c>
      <c r="ED118">
        <v>0.0580002</v>
      </c>
      <c r="EE118">
        <v>29160.8</v>
      </c>
      <c r="EF118">
        <v>29258.3</v>
      </c>
      <c r="EG118">
        <v>29524.6</v>
      </c>
      <c r="EH118">
        <v>29500.3</v>
      </c>
      <c r="EI118">
        <v>35623.8</v>
      </c>
      <c r="EJ118">
        <v>36953.9</v>
      </c>
      <c r="EK118">
        <v>41616.9</v>
      </c>
      <c r="EL118">
        <v>42032.9</v>
      </c>
      <c r="EM118">
        <v>1.9573</v>
      </c>
      <c r="EN118">
        <v>1.90508</v>
      </c>
      <c r="EO118">
        <v>0.0877604</v>
      </c>
      <c r="EP118">
        <v>0</v>
      </c>
      <c r="EQ118">
        <v>23.6197</v>
      </c>
      <c r="ER118">
        <v>999.9</v>
      </c>
      <c r="ES118">
        <v>37.5</v>
      </c>
      <c r="ET118">
        <v>30.7</v>
      </c>
      <c r="EU118">
        <v>18.2407</v>
      </c>
      <c r="EV118">
        <v>62.6352</v>
      </c>
      <c r="EW118">
        <v>33.6418</v>
      </c>
      <c r="EX118">
        <v>1</v>
      </c>
      <c r="EY118">
        <v>-0.149057</v>
      </c>
      <c r="EZ118">
        <v>1.81297</v>
      </c>
      <c r="FA118">
        <v>20.3759</v>
      </c>
      <c r="FB118">
        <v>5.21789</v>
      </c>
      <c r="FC118">
        <v>12.0099</v>
      </c>
      <c r="FD118">
        <v>4.98925</v>
      </c>
      <c r="FE118">
        <v>3.28842</v>
      </c>
      <c r="FF118">
        <v>9999</v>
      </c>
      <c r="FG118">
        <v>9999</v>
      </c>
      <c r="FH118">
        <v>9999</v>
      </c>
      <c r="FI118">
        <v>258.4</v>
      </c>
      <c r="FJ118">
        <v>1.86721</v>
      </c>
      <c r="FK118">
        <v>1.8663</v>
      </c>
      <c r="FL118">
        <v>1.86569</v>
      </c>
      <c r="FM118">
        <v>1.86565</v>
      </c>
      <c r="FN118">
        <v>1.86746</v>
      </c>
      <c r="FO118">
        <v>1.86996</v>
      </c>
      <c r="FP118">
        <v>1.86859</v>
      </c>
      <c r="FQ118">
        <v>1.87008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-3.085</v>
      </c>
      <c r="GF118">
        <v>-0.1664</v>
      </c>
      <c r="GG118">
        <v>-2.0192013485273</v>
      </c>
      <c r="GH118">
        <v>-0.003354295288503095</v>
      </c>
      <c r="GI118">
        <v>8.998442100416266E-07</v>
      </c>
      <c r="GJ118">
        <v>-2.632750781261316E-10</v>
      </c>
      <c r="GK118">
        <v>-0.1771344180573433</v>
      </c>
      <c r="GL118">
        <v>-0.01811282044437078</v>
      </c>
      <c r="GM118">
        <v>0.001479480632228601</v>
      </c>
      <c r="GN118">
        <v>-2.527498020886067E-05</v>
      </c>
      <c r="GO118">
        <v>3</v>
      </c>
      <c r="GP118">
        <v>2311</v>
      </c>
      <c r="GQ118">
        <v>1</v>
      </c>
      <c r="GR118">
        <v>23</v>
      </c>
      <c r="GS118">
        <v>7257.7</v>
      </c>
      <c r="GT118">
        <v>7257.8</v>
      </c>
      <c r="GU118">
        <v>0.887451</v>
      </c>
      <c r="GV118">
        <v>2.21558</v>
      </c>
      <c r="GW118">
        <v>1.39771</v>
      </c>
      <c r="GX118">
        <v>2.34131</v>
      </c>
      <c r="GY118">
        <v>1.49536</v>
      </c>
      <c r="GZ118">
        <v>2.4353</v>
      </c>
      <c r="HA118">
        <v>34.8066</v>
      </c>
      <c r="HB118">
        <v>16.1809</v>
      </c>
      <c r="HC118">
        <v>18</v>
      </c>
      <c r="HD118">
        <v>510.226</v>
      </c>
      <c r="HE118">
        <v>433.932</v>
      </c>
      <c r="HF118">
        <v>21.7576</v>
      </c>
      <c r="HG118">
        <v>25.5289</v>
      </c>
      <c r="HH118">
        <v>30.0002</v>
      </c>
      <c r="HI118">
        <v>25.5322</v>
      </c>
      <c r="HJ118">
        <v>25.4769</v>
      </c>
      <c r="HK118">
        <v>17.6657</v>
      </c>
      <c r="HL118">
        <v>40.8773</v>
      </c>
      <c r="HM118">
        <v>22.5889</v>
      </c>
      <c r="HN118">
        <v>21.7522</v>
      </c>
      <c r="HO118">
        <v>333.113</v>
      </c>
      <c r="HP118">
        <v>10.4758</v>
      </c>
      <c r="HQ118">
        <v>101.006</v>
      </c>
      <c r="HR118">
        <v>100.954</v>
      </c>
    </row>
    <row r="119" spans="1:226">
      <c r="A119">
        <v>103</v>
      </c>
      <c r="B119">
        <v>1664294786.6</v>
      </c>
      <c r="C119">
        <v>1556.099999904633</v>
      </c>
      <c r="D119" t="s">
        <v>564</v>
      </c>
      <c r="E119" t="s">
        <v>565</v>
      </c>
      <c r="F119">
        <v>5</v>
      </c>
      <c r="G119" t="s">
        <v>353</v>
      </c>
      <c r="H119" t="s">
        <v>354</v>
      </c>
      <c r="I119">
        <v>1664294778.814285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351.9078962825755</v>
      </c>
      <c r="AK119">
        <v>336.9002424242425</v>
      </c>
      <c r="AL119">
        <v>-2.970645495896092</v>
      </c>
      <c r="AM119">
        <v>64.56423711686541</v>
      </c>
      <c r="AN119">
        <f>(AP119 - AO119 + BO119*1E3/(8.314*(BQ119+273.15)) * AR119/BN119 * AQ119) * BN119/(100*BB119) * 1000/(1000 - AP119)</f>
        <v>0</v>
      </c>
      <c r="AO119">
        <v>10.33966233551408</v>
      </c>
      <c r="AP119">
        <v>18.27060195488721</v>
      </c>
      <c r="AQ119">
        <v>-5.955805135197157E-05</v>
      </c>
      <c r="AR119">
        <v>112.221646468988</v>
      </c>
      <c r="AS119">
        <v>19</v>
      </c>
      <c r="AT119">
        <v>4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1664294778.814285</v>
      </c>
      <c r="BH119">
        <v>351.3355</v>
      </c>
      <c r="BI119">
        <v>364.1508928571429</v>
      </c>
      <c r="BJ119">
        <v>18.28697142857143</v>
      </c>
      <c r="BK119">
        <v>10.33063571428571</v>
      </c>
      <c r="BL119">
        <v>354.4420357142857</v>
      </c>
      <c r="BM119">
        <v>18.45336428571429</v>
      </c>
      <c r="BN119">
        <v>500.0581428571429</v>
      </c>
      <c r="BO119">
        <v>91.17805714285714</v>
      </c>
      <c r="BP119">
        <v>0.09995574999999998</v>
      </c>
      <c r="BQ119">
        <v>25.25263214285715</v>
      </c>
      <c r="BR119">
        <v>25.05673214285714</v>
      </c>
      <c r="BS119">
        <v>999.9000000000002</v>
      </c>
      <c r="BT119">
        <v>0</v>
      </c>
      <c r="BU119">
        <v>0</v>
      </c>
      <c r="BV119">
        <v>10006.51392857143</v>
      </c>
      <c r="BW119">
        <v>0</v>
      </c>
      <c r="BX119">
        <v>6.670078571428571</v>
      </c>
      <c r="BY119">
        <v>-12.81544642857143</v>
      </c>
      <c r="BZ119">
        <v>357.8801071428571</v>
      </c>
      <c r="CA119">
        <v>367.9514285714286</v>
      </c>
      <c r="CB119">
        <v>7.956339285714287</v>
      </c>
      <c r="CC119">
        <v>364.1508928571429</v>
      </c>
      <c r="CD119">
        <v>10.33063571428571</v>
      </c>
      <c r="CE119">
        <v>1.667370357142857</v>
      </c>
      <c r="CF119">
        <v>0.9419270357142858</v>
      </c>
      <c r="CG119">
        <v>14.59593571428571</v>
      </c>
      <c r="CH119">
        <v>6.04765357142857</v>
      </c>
      <c r="CI119">
        <v>1999.970357142857</v>
      </c>
      <c r="CJ119">
        <v>0.9800050714285715</v>
      </c>
      <c r="CK119">
        <v>0.01999526428571429</v>
      </c>
      <c r="CL119">
        <v>0</v>
      </c>
      <c r="CM119">
        <v>947.5092500000001</v>
      </c>
      <c r="CN119">
        <v>5.00097</v>
      </c>
      <c r="CO119">
        <v>18778.11785714285</v>
      </c>
      <c r="CP119">
        <v>16707.35357142857</v>
      </c>
      <c r="CQ119">
        <v>37.625</v>
      </c>
      <c r="CR119">
        <v>38.18257142857142</v>
      </c>
      <c r="CS119">
        <v>37.562</v>
      </c>
      <c r="CT119">
        <v>37.875</v>
      </c>
      <c r="CU119">
        <v>38.187</v>
      </c>
      <c r="CV119">
        <v>1955.079642857143</v>
      </c>
      <c r="CW119">
        <v>39.89035714285716</v>
      </c>
      <c r="CX119">
        <v>0</v>
      </c>
      <c r="CY119">
        <v>1664294790.5</v>
      </c>
      <c r="CZ119">
        <v>0</v>
      </c>
      <c r="DA119">
        <v>0</v>
      </c>
      <c r="DB119" t="s">
        <v>356</v>
      </c>
      <c r="DC119">
        <v>1663859321.1</v>
      </c>
      <c r="DD119">
        <v>1663859315.6</v>
      </c>
      <c r="DE119">
        <v>0</v>
      </c>
      <c r="DF119">
        <v>0.196</v>
      </c>
      <c r="DG119">
        <v>-0.001</v>
      </c>
      <c r="DH119">
        <v>-5.941</v>
      </c>
      <c r="DI119">
        <v>-0.174</v>
      </c>
      <c r="DJ119">
        <v>1500</v>
      </c>
      <c r="DK119">
        <v>17</v>
      </c>
      <c r="DL119">
        <v>0.13</v>
      </c>
      <c r="DM119">
        <v>0.04</v>
      </c>
      <c r="DN119">
        <v>-14.82646</v>
      </c>
      <c r="DO119">
        <v>43.10115287054413</v>
      </c>
      <c r="DP119">
        <v>4.252256768480121</v>
      </c>
      <c r="DQ119">
        <v>0</v>
      </c>
      <c r="DR119">
        <v>7.98674175</v>
      </c>
      <c r="DS119">
        <v>-0.6863499061913917</v>
      </c>
      <c r="DT119">
        <v>0.06695114576642812</v>
      </c>
      <c r="DU119">
        <v>0</v>
      </c>
      <c r="DV119">
        <v>0</v>
      </c>
      <c r="DW119">
        <v>2</v>
      </c>
      <c r="DX119" t="s">
        <v>357</v>
      </c>
      <c r="DY119">
        <v>2.98452</v>
      </c>
      <c r="DZ119">
        <v>2.71561</v>
      </c>
      <c r="EA119">
        <v>0.0794692</v>
      </c>
      <c r="EB119">
        <v>0.07980139999999999</v>
      </c>
      <c r="EC119">
        <v>0.0898693</v>
      </c>
      <c r="ED119">
        <v>0.0583083</v>
      </c>
      <c r="EE119">
        <v>29249.1</v>
      </c>
      <c r="EF119">
        <v>29357.1</v>
      </c>
      <c r="EG119">
        <v>29524.8</v>
      </c>
      <c r="EH119">
        <v>29500.3</v>
      </c>
      <c r="EI119">
        <v>35625.8</v>
      </c>
      <c r="EJ119">
        <v>36941.7</v>
      </c>
      <c r="EK119">
        <v>41616.9</v>
      </c>
      <c r="EL119">
        <v>42032.8</v>
      </c>
      <c r="EM119">
        <v>1.95705</v>
      </c>
      <c r="EN119">
        <v>1.90515</v>
      </c>
      <c r="EO119">
        <v>0.0880659</v>
      </c>
      <c r="EP119">
        <v>0</v>
      </c>
      <c r="EQ119">
        <v>23.6129</v>
      </c>
      <c r="ER119">
        <v>999.9</v>
      </c>
      <c r="ES119">
        <v>37.5</v>
      </c>
      <c r="ET119">
        <v>30.7</v>
      </c>
      <c r="EU119">
        <v>18.241</v>
      </c>
      <c r="EV119">
        <v>62.8252</v>
      </c>
      <c r="EW119">
        <v>33.5417</v>
      </c>
      <c r="EX119">
        <v>1</v>
      </c>
      <c r="EY119">
        <v>-0.149029</v>
      </c>
      <c r="EZ119">
        <v>1.82539</v>
      </c>
      <c r="FA119">
        <v>20.3758</v>
      </c>
      <c r="FB119">
        <v>5.21789</v>
      </c>
      <c r="FC119">
        <v>12.0099</v>
      </c>
      <c r="FD119">
        <v>4.9897</v>
      </c>
      <c r="FE119">
        <v>3.28845</v>
      </c>
      <c r="FF119">
        <v>9999</v>
      </c>
      <c r="FG119">
        <v>9999</v>
      </c>
      <c r="FH119">
        <v>9999</v>
      </c>
      <c r="FI119">
        <v>258.4</v>
      </c>
      <c r="FJ119">
        <v>1.8672</v>
      </c>
      <c r="FK119">
        <v>1.8663</v>
      </c>
      <c r="FL119">
        <v>1.86569</v>
      </c>
      <c r="FM119">
        <v>1.86567</v>
      </c>
      <c r="FN119">
        <v>1.86744</v>
      </c>
      <c r="FO119">
        <v>1.86996</v>
      </c>
      <c r="FP119">
        <v>1.86859</v>
      </c>
      <c r="FQ119">
        <v>1.8701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-3.044</v>
      </c>
      <c r="GF119">
        <v>-0.1665</v>
      </c>
      <c r="GG119">
        <v>-2.0192013485273</v>
      </c>
      <c r="GH119">
        <v>-0.003354295288503095</v>
      </c>
      <c r="GI119">
        <v>8.998442100416266E-07</v>
      </c>
      <c r="GJ119">
        <v>-2.632750781261316E-10</v>
      </c>
      <c r="GK119">
        <v>-0.1771344180573433</v>
      </c>
      <c r="GL119">
        <v>-0.01811282044437078</v>
      </c>
      <c r="GM119">
        <v>0.001479480632228601</v>
      </c>
      <c r="GN119">
        <v>-2.527498020886067E-05</v>
      </c>
      <c r="GO119">
        <v>3</v>
      </c>
      <c r="GP119">
        <v>2311</v>
      </c>
      <c r="GQ119">
        <v>1</v>
      </c>
      <c r="GR119">
        <v>23</v>
      </c>
      <c r="GS119">
        <v>7257.8</v>
      </c>
      <c r="GT119">
        <v>7257.9</v>
      </c>
      <c r="GU119">
        <v>0.853271</v>
      </c>
      <c r="GV119">
        <v>2.21924</v>
      </c>
      <c r="GW119">
        <v>1.39648</v>
      </c>
      <c r="GX119">
        <v>2.34131</v>
      </c>
      <c r="GY119">
        <v>1.49536</v>
      </c>
      <c r="GZ119">
        <v>2.44629</v>
      </c>
      <c r="HA119">
        <v>34.8066</v>
      </c>
      <c r="HB119">
        <v>16.1809</v>
      </c>
      <c r="HC119">
        <v>18</v>
      </c>
      <c r="HD119">
        <v>510.065</v>
      </c>
      <c r="HE119">
        <v>433.987</v>
      </c>
      <c r="HF119">
        <v>21.6984</v>
      </c>
      <c r="HG119">
        <v>25.5299</v>
      </c>
      <c r="HH119">
        <v>30.0002</v>
      </c>
      <c r="HI119">
        <v>25.5322</v>
      </c>
      <c r="HJ119">
        <v>25.4783</v>
      </c>
      <c r="HK119">
        <v>16.9606</v>
      </c>
      <c r="HL119">
        <v>40.5781</v>
      </c>
      <c r="HM119">
        <v>22.2151</v>
      </c>
      <c r="HN119">
        <v>21.6963</v>
      </c>
      <c r="HO119">
        <v>313.079</v>
      </c>
      <c r="HP119">
        <v>10.5418</v>
      </c>
      <c r="HQ119">
        <v>101.006</v>
      </c>
      <c r="HR119">
        <v>100.954</v>
      </c>
    </row>
    <row r="120" spans="1:226">
      <c r="A120">
        <v>104</v>
      </c>
      <c r="B120">
        <v>1664294791.6</v>
      </c>
      <c r="C120">
        <v>1561.099999904633</v>
      </c>
      <c r="D120" t="s">
        <v>566</v>
      </c>
      <c r="E120" t="s">
        <v>567</v>
      </c>
      <c r="F120">
        <v>5</v>
      </c>
      <c r="G120" t="s">
        <v>353</v>
      </c>
      <c r="H120" t="s">
        <v>354</v>
      </c>
      <c r="I120">
        <v>1664294784.1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335.0896071110474</v>
      </c>
      <c r="AK120">
        <v>321.7121575757574</v>
      </c>
      <c r="AL120">
        <v>-3.039811714494122</v>
      </c>
      <c r="AM120">
        <v>64.56423711686541</v>
      </c>
      <c r="AN120">
        <f>(AP120 - AO120 + BO120*1E3/(8.314*(BQ120+273.15)) * AR120/BN120 * AQ120) * BN120/(100*BB120) * 1000/(1000 - AP120)</f>
        <v>0</v>
      </c>
      <c r="AO120">
        <v>10.40807112568893</v>
      </c>
      <c r="AP120">
        <v>18.26686345864661</v>
      </c>
      <c r="AQ120">
        <v>-0.0001773966504421285</v>
      </c>
      <c r="AR120">
        <v>112.221646468988</v>
      </c>
      <c r="AS120">
        <v>19</v>
      </c>
      <c r="AT120">
        <v>4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1664294784.1</v>
      </c>
      <c r="BH120">
        <v>336.4371851851852</v>
      </c>
      <c r="BI120">
        <v>346.6405925925926</v>
      </c>
      <c r="BJ120">
        <v>18.27948148148148</v>
      </c>
      <c r="BK120">
        <v>10.38377777777778</v>
      </c>
      <c r="BL120">
        <v>339.5016296296296</v>
      </c>
      <c r="BM120">
        <v>18.44594814814815</v>
      </c>
      <c r="BN120">
        <v>500.0571851851852</v>
      </c>
      <c r="BO120">
        <v>91.17676296296295</v>
      </c>
      <c r="BP120">
        <v>0.09994407407407407</v>
      </c>
      <c r="BQ120">
        <v>25.22952222222223</v>
      </c>
      <c r="BR120">
        <v>25.05762962962963</v>
      </c>
      <c r="BS120">
        <v>999.9000000000001</v>
      </c>
      <c r="BT120">
        <v>0</v>
      </c>
      <c r="BU120">
        <v>0</v>
      </c>
      <c r="BV120">
        <v>10011.18185185185</v>
      </c>
      <c r="BW120">
        <v>0</v>
      </c>
      <c r="BX120">
        <v>6.669075925925926</v>
      </c>
      <c r="BY120">
        <v>-10.20341111111111</v>
      </c>
      <c r="BZ120">
        <v>342.7016666666667</v>
      </c>
      <c r="CA120">
        <v>350.2770740740741</v>
      </c>
      <c r="CB120">
        <v>7.895698518518519</v>
      </c>
      <c r="CC120">
        <v>346.6405925925926</v>
      </c>
      <c r="CD120">
        <v>10.38377777777778</v>
      </c>
      <c r="CE120">
        <v>1.666663703703704</v>
      </c>
      <c r="CF120">
        <v>0.9467594814814814</v>
      </c>
      <c r="CG120">
        <v>14.58935925925926</v>
      </c>
      <c r="CH120">
        <v>6.121671111111111</v>
      </c>
      <c r="CI120">
        <v>1999.973333333333</v>
      </c>
      <c r="CJ120">
        <v>0.9800053333333333</v>
      </c>
      <c r="CK120">
        <v>0.01999501111111111</v>
      </c>
      <c r="CL120">
        <v>0</v>
      </c>
      <c r="CM120">
        <v>938.1435925925924</v>
      </c>
      <c r="CN120">
        <v>5.00097</v>
      </c>
      <c r="CO120">
        <v>18594.87777777778</v>
      </c>
      <c r="CP120">
        <v>16707.37407407407</v>
      </c>
      <c r="CQ120">
        <v>37.625</v>
      </c>
      <c r="CR120">
        <v>38.16633333333333</v>
      </c>
      <c r="CS120">
        <v>37.562</v>
      </c>
      <c r="CT120">
        <v>37.875</v>
      </c>
      <c r="CU120">
        <v>38.187</v>
      </c>
      <c r="CV120">
        <v>1955.083333333333</v>
      </c>
      <c r="CW120">
        <v>39.89000000000001</v>
      </c>
      <c r="CX120">
        <v>0</v>
      </c>
      <c r="CY120">
        <v>1664294795.3</v>
      </c>
      <c r="CZ120">
        <v>0</v>
      </c>
      <c r="DA120">
        <v>0</v>
      </c>
      <c r="DB120" t="s">
        <v>356</v>
      </c>
      <c r="DC120">
        <v>1663859321.1</v>
      </c>
      <c r="DD120">
        <v>1663859315.6</v>
      </c>
      <c r="DE120">
        <v>0</v>
      </c>
      <c r="DF120">
        <v>0.196</v>
      </c>
      <c r="DG120">
        <v>-0.001</v>
      </c>
      <c r="DH120">
        <v>-5.941</v>
      </c>
      <c r="DI120">
        <v>-0.174</v>
      </c>
      <c r="DJ120">
        <v>1500</v>
      </c>
      <c r="DK120">
        <v>17</v>
      </c>
      <c r="DL120">
        <v>0.13</v>
      </c>
      <c r="DM120">
        <v>0.04</v>
      </c>
      <c r="DN120">
        <v>-11.657022</v>
      </c>
      <c r="DO120">
        <v>29.34905043151977</v>
      </c>
      <c r="DP120">
        <v>2.861944993416365</v>
      </c>
      <c r="DQ120">
        <v>0</v>
      </c>
      <c r="DR120">
        <v>7.9238935</v>
      </c>
      <c r="DS120">
        <v>-0.7000392495309756</v>
      </c>
      <c r="DT120">
        <v>0.06847104426507601</v>
      </c>
      <c r="DU120">
        <v>0</v>
      </c>
      <c r="DV120">
        <v>0</v>
      </c>
      <c r="DW120">
        <v>2</v>
      </c>
      <c r="DX120" t="s">
        <v>357</v>
      </c>
      <c r="DY120">
        <v>2.98428</v>
      </c>
      <c r="DZ120">
        <v>2.71575</v>
      </c>
      <c r="EA120">
        <v>0.0765725</v>
      </c>
      <c r="EB120">
        <v>0.0766529</v>
      </c>
      <c r="EC120">
        <v>0.0898413</v>
      </c>
      <c r="ED120">
        <v>0.0584379</v>
      </c>
      <c r="EE120">
        <v>29341</v>
      </c>
      <c r="EF120">
        <v>29457.2</v>
      </c>
      <c r="EG120">
        <v>29524.6</v>
      </c>
      <c r="EH120">
        <v>29500</v>
      </c>
      <c r="EI120">
        <v>35626.6</v>
      </c>
      <c r="EJ120">
        <v>36936.2</v>
      </c>
      <c r="EK120">
        <v>41616.6</v>
      </c>
      <c r="EL120">
        <v>42032.5</v>
      </c>
      <c r="EM120">
        <v>1.95723</v>
      </c>
      <c r="EN120">
        <v>1.9052</v>
      </c>
      <c r="EO120">
        <v>0.0885725</v>
      </c>
      <c r="EP120">
        <v>0</v>
      </c>
      <c r="EQ120">
        <v>23.606</v>
      </c>
      <c r="ER120">
        <v>999.9</v>
      </c>
      <c r="ES120">
        <v>37.5</v>
      </c>
      <c r="ET120">
        <v>30.7</v>
      </c>
      <c r="EU120">
        <v>18.2412</v>
      </c>
      <c r="EV120">
        <v>63.0152</v>
      </c>
      <c r="EW120">
        <v>34.0986</v>
      </c>
      <c r="EX120">
        <v>1</v>
      </c>
      <c r="EY120">
        <v>-0.148895</v>
      </c>
      <c r="EZ120">
        <v>1.87281</v>
      </c>
      <c r="FA120">
        <v>20.3751</v>
      </c>
      <c r="FB120">
        <v>5.21864</v>
      </c>
      <c r="FC120">
        <v>12.0099</v>
      </c>
      <c r="FD120">
        <v>4.98975</v>
      </c>
      <c r="FE120">
        <v>3.28863</v>
      </c>
      <c r="FF120">
        <v>9999</v>
      </c>
      <c r="FG120">
        <v>9999</v>
      </c>
      <c r="FH120">
        <v>9999</v>
      </c>
      <c r="FI120">
        <v>258.4</v>
      </c>
      <c r="FJ120">
        <v>1.86721</v>
      </c>
      <c r="FK120">
        <v>1.8663</v>
      </c>
      <c r="FL120">
        <v>1.86569</v>
      </c>
      <c r="FM120">
        <v>1.86567</v>
      </c>
      <c r="FN120">
        <v>1.86746</v>
      </c>
      <c r="FO120">
        <v>1.86996</v>
      </c>
      <c r="FP120">
        <v>1.86859</v>
      </c>
      <c r="FQ120">
        <v>1.8701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-3.002</v>
      </c>
      <c r="GF120">
        <v>-0.1666</v>
      </c>
      <c r="GG120">
        <v>-2.0192013485273</v>
      </c>
      <c r="GH120">
        <v>-0.003354295288503095</v>
      </c>
      <c r="GI120">
        <v>8.998442100416266E-07</v>
      </c>
      <c r="GJ120">
        <v>-2.632750781261316E-10</v>
      </c>
      <c r="GK120">
        <v>-0.1771344180573433</v>
      </c>
      <c r="GL120">
        <v>-0.01811282044437078</v>
      </c>
      <c r="GM120">
        <v>0.001479480632228601</v>
      </c>
      <c r="GN120">
        <v>-2.527498020886067E-05</v>
      </c>
      <c r="GO120">
        <v>3</v>
      </c>
      <c r="GP120">
        <v>2311</v>
      </c>
      <c r="GQ120">
        <v>1</v>
      </c>
      <c r="GR120">
        <v>23</v>
      </c>
      <c r="GS120">
        <v>7257.8</v>
      </c>
      <c r="GT120">
        <v>7257.9</v>
      </c>
      <c r="GU120">
        <v>0.819092</v>
      </c>
      <c r="GV120">
        <v>2.22168</v>
      </c>
      <c r="GW120">
        <v>1.39648</v>
      </c>
      <c r="GX120">
        <v>2.34131</v>
      </c>
      <c r="GY120">
        <v>1.49536</v>
      </c>
      <c r="GZ120">
        <v>2.39868</v>
      </c>
      <c r="HA120">
        <v>34.7837</v>
      </c>
      <c r="HB120">
        <v>16.1722</v>
      </c>
      <c r="HC120">
        <v>18</v>
      </c>
      <c r="HD120">
        <v>510.192</v>
      </c>
      <c r="HE120">
        <v>434.023</v>
      </c>
      <c r="HF120">
        <v>21.6452</v>
      </c>
      <c r="HG120">
        <v>25.531</v>
      </c>
      <c r="HH120">
        <v>30.0003</v>
      </c>
      <c r="HI120">
        <v>25.5339</v>
      </c>
      <c r="HJ120">
        <v>25.479</v>
      </c>
      <c r="HK120">
        <v>16.3108</v>
      </c>
      <c r="HL120">
        <v>40.3015</v>
      </c>
      <c r="HM120">
        <v>22.2151</v>
      </c>
      <c r="HN120">
        <v>21.6393</v>
      </c>
      <c r="HO120">
        <v>299.705</v>
      </c>
      <c r="HP120">
        <v>10.6075</v>
      </c>
      <c r="HQ120">
        <v>101.005</v>
      </c>
      <c r="HR120">
        <v>100.953</v>
      </c>
    </row>
    <row r="121" spans="1:226">
      <c r="A121">
        <v>105</v>
      </c>
      <c r="B121">
        <v>1664294796.6</v>
      </c>
      <c r="C121">
        <v>1566.099999904633</v>
      </c>
      <c r="D121" t="s">
        <v>568</v>
      </c>
      <c r="E121" t="s">
        <v>569</v>
      </c>
      <c r="F121">
        <v>5</v>
      </c>
      <c r="G121" t="s">
        <v>353</v>
      </c>
      <c r="H121" t="s">
        <v>354</v>
      </c>
      <c r="I121">
        <v>1664294788.814285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318.2562630262424</v>
      </c>
      <c r="AK121">
        <v>306.4488424242425</v>
      </c>
      <c r="AL121">
        <v>-3.053922275141733</v>
      </c>
      <c r="AM121">
        <v>64.56423711686541</v>
      </c>
      <c r="AN121">
        <f>(AP121 - AO121 + BO121*1E3/(8.314*(BQ121+273.15)) * AR121/BN121 * AQ121) * BN121/(100*BB121) * 1000/(1000 - AP121)</f>
        <v>0</v>
      </c>
      <c r="AO121">
        <v>10.44988866424094</v>
      </c>
      <c r="AP121">
        <v>18.24893969924812</v>
      </c>
      <c r="AQ121">
        <v>-6.863715093135597E-05</v>
      </c>
      <c r="AR121">
        <v>112.221646468988</v>
      </c>
      <c r="AS121">
        <v>19</v>
      </c>
      <c r="AT121">
        <v>4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1664294788.814285</v>
      </c>
      <c r="BH121">
        <v>322.5867500000001</v>
      </c>
      <c r="BI121">
        <v>330.9916785714286</v>
      </c>
      <c r="BJ121">
        <v>18.26841785714286</v>
      </c>
      <c r="BK121">
        <v>10.43261071428571</v>
      </c>
      <c r="BL121">
        <v>325.6116785714286</v>
      </c>
      <c r="BM121">
        <v>18.43500714285714</v>
      </c>
      <c r="BN121">
        <v>500.0743571428572</v>
      </c>
      <c r="BO121">
        <v>91.17523571428571</v>
      </c>
      <c r="BP121">
        <v>0.1000073678571428</v>
      </c>
      <c r="BQ121">
        <v>25.20860714285715</v>
      </c>
      <c r="BR121">
        <v>25.05902857142857</v>
      </c>
      <c r="BS121">
        <v>999.9000000000002</v>
      </c>
      <c r="BT121">
        <v>0</v>
      </c>
      <c r="BU121">
        <v>0</v>
      </c>
      <c r="BV121">
        <v>10004.15285714286</v>
      </c>
      <c r="BW121">
        <v>0</v>
      </c>
      <c r="BX121">
        <v>6.675248571428571</v>
      </c>
      <c r="BY121">
        <v>-8.404940714285715</v>
      </c>
      <c r="BZ121">
        <v>328.5896785714285</v>
      </c>
      <c r="CA121">
        <v>334.4804285714286</v>
      </c>
      <c r="CB121">
        <v>7.835799285714285</v>
      </c>
      <c r="CC121">
        <v>330.9916785714286</v>
      </c>
      <c r="CD121">
        <v>10.43261071428571</v>
      </c>
      <c r="CE121">
        <v>1.6656275</v>
      </c>
      <c r="CF121">
        <v>0.9511959642857143</v>
      </c>
      <c r="CG121">
        <v>14.579725</v>
      </c>
      <c r="CH121">
        <v>6.189378214285713</v>
      </c>
      <c r="CI121">
        <v>1999.982857142857</v>
      </c>
      <c r="CJ121">
        <v>0.9800056071428571</v>
      </c>
      <c r="CK121">
        <v>0.01999474642857143</v>
      </c>
      <c r="CL121">
        <v>0</v>
      </c>
      <c r="CM121">
        <v>929.1407499999998</v>
      </c>
      <c r="CN121">
        <v>5.00097</v>
      </c>
      <c r="CO121">
        <v>18418.55357142857</v>
      </c>
      <c r="CP121">
        <v>16707.46785714286</v>
      </c>
      <c r="CQ121">
        <v>37.625</v>
      </c>
      <c r="CR121">
        <v>38.16042857142857</v>
      </c>
      <c r="CS121">
        <v>37.562</v>
      </c>
      <c r="CT121">
        <v>37.875</v>
      </c>
      <c r="CU121">
        <v>38.187</v>
      </c>
      <c r="CV121">
        <v>1955.092857142857</v>
      </c>
      <c r="CW121">
        <v>39.89000000000001</v>
      </c>
      <c r="CX121">
        <v>0</v>
      </c>
      <c r="CY121">
        <v>1664294800.7</v>
      </c>
      <c r="CZ121">
        <v>0</v>
      </c>
      <c r="DA121">
        <v>0</v>
      </c>
      <c r="DB121" t="s">
        <v>356</v>
      </c>
      <c r="DC121">
        <v>1663859321.1</v>
      </c>
      <c r="DD121">
        <v>1663859315.6</v>
      </c>
      <c r="DE121">
        <v>0</v>
      </c>
      <c r="DF121">
        <v>0.196</v>
      </c>
      <c r="DG121">
        <v>-0.001</v>
      </c>
      <c r="DH121">
        <v>-5.941</v>
      </c>
      <c r="DI121">
        <v>-0.174</v>
      </c>
      <c r="DJ121">
        <v>1500</v>
      </c>
      <c r="DK121">
        <v>17</v>
      </c>
      <c r="DL121">
        <v>0.13</v>
      </c>
      <c r="DM121">
        <v>0.04</v>
      </c>
      <c r="DN121">
        <v>-9.702524878048782</v>
      </c>
      <c r="DO121">
        <v>23.69944641114981</v>
      </c>
      <c r="DP121">
        <v>2.346052204388826</v>
      </c>
      <c r="DQ121">
        <v>0</v>
      </c>
      <c r="DR121">
        <v>7.876503658536585</v>
      </c>
      <c r="DS121">
        <v>-0.7417597212543426</v>
      </c>
      <c r="DT121">
        <v>0.07392877451472632</v>
      </c>
      <c r="DU121">
        <v>0</v>
      </c>
      <c r="DV121">
        <v>0</v>
      </c>
      <c r="DW121">
        <v>2</v>
      </c>
      <c r="DX121" t="s">
        <v>357</v>
      </c>
      <c r="DY121">
        <v>2.98445</v>
      </c>
      <c r="DZ121">
        <v>2.71573</v>
      </c>
      <c r="EA121">
        <v>0.07360849999999999</v>
      </c>
      <c r="EB121">
        <v>0.0734518</v>
      </c>
      <c r="EC121">
        <v>0.0897873</v>
      </c>
      <c r="ED121">
        <v>0.0587604</v>
      </c>
      <c r="EE121">
        <v>29435</v>
      </c>
      <c r="EF121">
        <v>29559.3</v>
      </c>
      <c r="EG121">
        <v>29524.4</v>
      </c>
      <c r="EH121">
        <v>29500</v>
      </c>
      <c r="EI121">
        <v>35628.4</v>
      </c>
      <c r="EJ121">
        <v>36923.5</v>
      </c>
      <c r="EK121">
        <v>41616.1</v>
      </c>
      <c r="EL121">
        <v>42032.6</v>
      </c>
      <c r="EM121">
        <v>1.95732</v>
      </c>
      <c r="EN121">
        <v>1.905</v>
      </c>
      <c r="EO121">
        <v>0.08916109999999999</v>
      </c>
      <c r="EP121">
        <v>0</v>
      </c>
      <c r="EQ121">
        <v>23.5977</v>
      </c>
      <c r="ER121">
        <v>999.9</v>
      </c>
      <c r="ES121">
        <v>37.4</v>
      </c>
      <c r="ET121">
        <v>30.7</v>
      </c>
      <c r="EU121">
        <v>18.1928</v>
      </c>
      <c r="EV121">
        <v>62.9052</v>
      </c>
      <c r="EW121">
        <v>33.7179</v>
      </c>
      <c r="EX121">
        <v>1</v>
      </c>
      <c r="EY121">
        <v>-0.148633</v>
      </c>
      <c r="EZ121">
        <v>1.92163</v>
      </c>
      <c r="FA121">
        <v>20.3746</v>
      </c>
      <c r="FB121">
        <v>5.21744</v>
      </c>
      <c r="FC121">
        <v>12.0099</v>
      </c>
      <c r="FD121">
        <v>4.98935</v>
      </c>
      <c r="FE121">
        <v>3.28855</v>
      </c>
      <c r="FF121">
        <v>9999</v>
      </c>
      <c r="FG121">
        <v>9999</v>
      </c>
      <c r="FH121">
        <v>9999</v>
      </c>
      <c r="FI121">
        <v>258.4</v>
      </c>
      <c r="FJ121">
        <v>1.86722</v>
      </c>
      <c r="FK121">
        <v>1.8663</v>
      </c>
      <c r="FL121">
        <v>1.86569</v>
      </c>
      <c r="FM121">
        <v>1.86564</v>
      </c>
      <c r="FN121">
        <v>1.86745</v>
      </c>
      <c r="FO121">
        <v>1.86996</v>
      </c>
      <c r="FP121">
        <v>1.86859</v>
      </c>
      <c r="FQ121">
        <v>1.87012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-2.959</v>
      </c>
      <c r="GF121">
        <v>-0.1668</v>
      </c>
      <c r="GG121">
        <v>-2.0192013485273</v>
      </c>
      <c r="GH121">
        <v>-0.003354295288503095</v>
      </c>
      <c r="GI121">
        <v>8.998442100416266E-07</v>
      </c>
      <c r="GJ121">
        <v>-2.632750781261316E-10</v>
      </c>
      <c r="GK121">
        <v>-0.1771344180573433</v>
      </c>
      <c r="GL121">
        <v>-0.01811282044437078</v>
      </c>
      <c r="GM121">
        <v>0.001479480632228601</v>
      </c>
      <c r="GN121">
        <v>-2.527498020886067E-05</v>
      </c>
      <c r="GO121">
        <v>3</v>
      </c>
      <c r="GP121">
        <v>2311</v>
      </c>
      <c r="GQ121">
        <v>1</v>
      </c>
      <c r="GR121">
        <v>23</v>
      </c>
      <c r="GS121">
        <v>7257.9</v>
      </c>
      <c r="GT121">
        <v>7258</v>
      </c>
      <c r="GU121">
        <v>0.787354</v>
      </c>
      <c r="GV121">
        <v>2.22534</v>
      </c>
      <c r="GW121">
        <v>1.39648</v>
      </c>
      <c r="GX121">
        <v>2.34253</v>
      </c>
      <c r="GY121">
        <v>1.49536</v>
      </c>
      <c r="GZ121">
        <v>2.35718</v>
      </c>
      <c r="HA121">
        <v>34.7837</v>
      </c>
      <c r="HB121">
        <v>16.1634</v>
      </c>
      <c r="HC121">
        <v>18</v>
      </c>
      <c r="HD121">
        <v>510.261</v>
      </c>
      <c r="HE121">
        <v>433.904</v>
      </c>
      <c r="HF121">
        <v>21.586</v>
      </c>
      <c r="HG121">
        <v>25.531</v>
      </c>
      <c r="HH121">
        <v>30.0003</v>
      </c>
      <c r="HI121">
        <v>25.5344</v>
      </c>
      <c r="HJ121">
        <v>25.479</v>
      </c>
      <c r="HK121">
        <v>15.6921</v>
      </c>
      <c r="HL121">
        <v>39.7257</v>
      </c>
      <c r="HM121">
        <v>22.2151</v>
      </c>
      <c r="HN121">
        <v>21.578</v>
      </c>
      <c r="HO121">
        <v>286.282</v>
      </c>
      <c r="HP121">
        <v>10.6802</v>
      </c>
      <c r="HQ121">
        <v>101.005</v>
      </c>
      <c r="HR121">
        <v>100.953</v>
      </c>
    </row>
    <row r="122" spans="1:226">
      <c r="A122">
        <v>106</v>
      </c>
      <c r="B122">
        <v>1664294801.6</v>
      </c>
      <c r="C122">
        <v>1571.099999904633</v>
      </c>
      <c r="D122" t="s">
        <v>570</v>
      </c>
      <c r="E122" t="s">
        <v>571</v>
      </c>
      <c r="F122">
        <v>5</v>
      </c>
      <c r="G122" t="s">
        <v>353</v>
      </c>
      <c r="H122" t="s">
        <v>354</v>
      </c>
      <c r="I122">
        <v>1664294794.1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302.0180300423871</v>
      </c>
      <c r="AK122">
        <v>291.3326</v>
      </c>
      <c r="AL122">
        <v>-3.016109107007699</v>
      </c>
      <c r="AM122">
        <v>64.56423711686541</v>
      </c>
      <c r="AN122">
        <f>(AP122 - AO122 + BO122*1E3/(8.314*(BQ122+273.15)) * AR122/BN122 * AQ122) * BN122/(100*BB122) * 1000/(1000 - AP122)</f>
        <v>0</v>
      </c>
      <c r="AO122">
        <v>10.51404388006452</v>
      </c>
      <c r="AP122">
        <v>18.25128045112781</v>
      </c>
      <c r="AQ122">
        <v>-0.0001785713966224457</v>
      </c>
      <c r="AR122">
        <v>112.221646468988</v>
      </c>
      <c r="AS122">
        <v>19</v>
      </c>
      <c r="AT122">
        <v>4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1664294794.1</v>
      </c>
      <c r="BH122">
        <v>306.853962962963</v>
      </c>
      <c r="BI122">
        <v>313.6111481481482</v>
      </c>
      <c r="BJ122">
        <v>18.25826296296296</v>
      </c>
      <c r="BK122">
        <v>10.49796296296296</v>
      </c>
      <c r="BL122">
        <v>309.8338888888889</v>
      </c>
      <c r="BM122">
        <v>18.42496666666667</v>
      </c>
      <c r="BN122">
        <v>500.0741851851851</v>
      </c>
      <c r="BO122">
        <v>91.17286296296295</v>
      </c>
      <c r="BP122">
        <v>0.1000410851851852</v>
      </c>
      <c r="BQ122">
        <v>25.18346296296296</v>
      </c>
      <c r="BR122">
        <v>25.05837037037037</v>
      </c>
      <c r="BS122">
        <v>999.9000000000001</v>
      </c>
      <c r="BT122">
        <v>0</v>
      </c>
      <c r="BU122">
        <v>0</v>
      </c>
      <c r="BV122">
        <v>10003.47407407407</v>
      </c>
      <c r="BW122">
        <v>0</v>
      </c>
      <c r="BX122">
        <v>6.672877037037035</v>
      </c>
      <c r="BY122">
        <v>-6.757144444444445</v>
      </c>
      <c r="BZ122">
        <v>312.560962962963</v>
      </c>
      <c r="CA122">
        <v>316.9376296296297</v>
      </c>
      <c r="CB122">
        <v>7.76029925925926</v>
      </c>
      <c r="CC122">
        <v>313.6111481481482</v>
      </c>
      <c r="CD122">
        <v>10.49796296296296</v>
      </c>
      <c r="CE122">
        <v>1.66465925925926</v>
      </c>
      <c r="CF122">
        <v>0.9571292592592594</v>
      </c>
      <c r="CG122">
        <v>14.57071851851852</v>
      </c>
      <c r="CH122">
        <v>6.279447777777778</v>
      </c>
      <c r="CI122">
        <v>1999.984444444445</v>
      </c>
      <c r="CJ122">
        <v>0.9800057777777776</v>
      </c>
      <c r="CK122">
        <v>0.01999458148148148</v>
      </c>
      <c r="CL122">
        <v>0</v>
      </c>
      <c r="CM122">
        <v>919.171962962963</v>
      </c>
      <c r="CN122">
        <v>5.00097</v>
      </c>
      <c r="CO122">
        <v>18220.87037037037</v>
      </c>
      <c r="CP122">
        <v>16707.47777777777</v>
      </c>
      <c r="CQ122">
        <v>37.625</v>
      </c>
      <c r="CR122">
        <v>38.15255555555555</v>
      </c>
      <c r="CS122">
        <v>37.562</v>
      </c>
      <c r="CT122">
        <v>37.875</v>
      </c>
      <c r="CU122">
        <v>38.1801111111111</v>
      </c>
      <c r="CV122">
        <v>1955.094444444445</v>
      </c>
      <c r="CW122">
        <v>39.89000000000001</v>
      </c>
      <c r="CX122">
        <v>0</v>
      </c>
      <c r="CY122">
        <v>1664294805.5</v>
      </c>
      <c r="CZ122">
        <v>0</v>
      </c>
      <c r="DA122">
        <v>0</v>
      </c>
      <c r="DB122" t="s">
        <v>356</v>
      </c>
      <c r="DC122">
        <v>1663859321.1</v>
      </c>
      <c r="DD122">
        <v>1663859315.6</v>
      </c>
      <c r="DE122">
        <v>0</v>
      </c>
      <c r="DF122">
        <v>0.196</v>
      </c>
      <c r="DG122">
        <v>-0.001</v>
      </c>
      <c r="DH122">
        <v>-5.941</v>
      </c>
      <c r="DI122">
        <v>-0.174</v>
      </c>
      <c r="DJ122">
        <v>1500</v>
      </c>
      <c r="DK122">
        <v>17</v>
      </c>
      <c r="DL122">
        <v>0.13</v>
      </c>
      <c r="DM122">
        <v>0.04</v>
      </c>
      <c r="DN122">
        <v>-7.668269</v>
      </c>
      <c r="DO122">
        <v>18.81881223264543</v>
      </c>
      <c r="DP122">
        <v>1.825235895929346</v>
      </c>
      <c r="DQ122">
        <v>0</v>
      </c>
      <c r="DR122">
        <v>7.798153999999999</v>
      </c>
      <c r="DS122">
        <v>-0.8370880300187717</v>
      </c>
      <c r="DT122">
        <v>0.08120902169094274</v>
      </c>
      <c r="DU122">
        <v>0</v>
      </c>
      <c r="DV122">
        <v>0</v>
      </c>
      <c r="DW122">
        <v>2</v>
      </c>
      <c r="DX122" t="s">
        <v>357</v>
      </c>
      <c r="DY122">
        <v>2.98467</v>
      </c>
      <c r="DZ122">
        <v>2.71573</v>
      </c>
      <c r="EA122">
        <v>0.07062069999999999</v>
      </c>
      <c r="EB122">
        <v>0.07034600000000001</v>
      </c>
      <c r="EC122">
        <v>0.08979139999999999</v>
      </c>
      <c r="ED122">
        <v>0.0590913</v>
      </c>
      <c r="EE122">
        <v>29530</v>
      </c>
      <c r="EF122">
        <v>29658.4</v>
      </c>
      <c r="EG122">
        <v>29524.5</v>
      </c>
      <c r="EH122">
        <v>29499.9</v>
      </c>
      <c r="EI122">
        <v>35628.4</v>
      </c>
      <c r="EJ122">
        <v>36910.5</v>
      </c>
      <c r="EK122">
        <v>41616.4</v>
      </c>
      <c r="EL122">
        <v>42032.7</v>
      </c>
      <c r="EM122">
        <v>1.9572</v>
      </c>
      <c r="EN122">
        <v>1.90523</v>
      </c>
      <c r="EO122">
        <v>0.08869920000000001</v>
      </c>
      <c r="EP122">
        <v>0</v>
      </c>
      <c r="EQ122">
        <v>23.5878</v>
      </c>
      <c r="ER122">
        <v>999.9</v>
      </c>
      <c r="ES122">
        <v>37.4</v>
      </c>
      <c r="ET122">
        <v>30.7</v>
      </c>
      <c r="EU122">
        <v>18.1929</v>
      </c>
      <c r="EV122">
        <v>63.2152</v>
      </c>
      <c r="EW122">
        <v>33.5056</v>
      </c>
      <c r="EX122">
        <v>1</v>
      </c>
      <c r="EY122">
        <v>-0.148608</v>
      </c>
      <c r="EZ122">
        <v>1.95477</v>
      </c>
      <c r="FA122">
        <v>20.3742</v>
      </c>
      <c r="FB122">
        <v>5.21834</v>
      </c>
      <c r="FC122">
        <v>12.0099</v>
      </c>
      <c r="FD122">
        <v>4.9896</v>
      </c>
      <c r="FE122">
        <v>3.28855</v>
      </c>
      <c r="FF122">
        <v>9999</v>
      </c>
      <c r="FG122">
        <v>9999</v>
      </c>
      <c r="FH122">
        <v>9999</v>
      </c>
      <c r="FI122">
        <v>258.4</v>
      </c>
      <c r="FJ122">
        <v>1.86722</v>
      </c>
      <c r="FK122">
        <v>1.8663</v>
      </c>
      <c r="FL122">
        <v>1.86569</v>
      </c>
      <c r="FM122">
        <v>1.86564</v>
      </c>
      <c r="FN122">
        <v>1.86744</v>
      </c>
      <c r="FO122">
        <v>1.86996</v>
      </c>
      <c r="FP122">
        <v>1.86859</v>
      </c>
      <c r="FQ122">
        <v>1.8701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-2.915</v>
      </c>
      <c r="GF122">
        <v>-0.1668</v>
      </c>
      <c r="GG122">
        <v>-2.0192013485273</v>
      </c>
      <c r="GH122">
        <v>-0.003354295288503095</v>
      </c>
      <c r="GI122">
        <v>8.998442100416266E-07</v>
      </c>
      <c r="GJ122">
        <v>-2.632750781261316E-10</v>
      </c>
      <c r="GK122">
        <v>-0.1771344180573433</v>
      </c>
      <c r="GL122">
        <v>-0.01811282044437078</v>
      </c>
      <c r="GM122">
        <v>0.001479480632228601</v>
      </c>
      <c r="GN122">
        <v>-2.527498020886067E-05</v>
      </c>
      <c r="GO122">
        <v>3</v>
      </c>
      <c r="GP122">
        <v>2311</v>
      </c>
      <c r="GQ122">
        <v>1</v>
      </c>
      <c r="GR122">
        <v>23</v>
      </c>
      <c r="GS122">
        <v>7258</v>
      </c>
      <c r="GT122">
        <v>7258.1</v>
      </c>
      <c r="GU122">
        <v>0.756836</v>
      </c>
      <c r="GV122">
        <v>2.22778</v>
      </c>
      <c r="GW122">
        <v>1.39648</v>
      </c>
      <c r="GX122">
        <v>2.34131</v>
      </c>
      <c r="GY122">
        <v>1.49536</v>
      </c>
      <c r="GZ122">
        <v>2.43286</v>
      </c>
      <c r="HA122">
        <v>34.7837</v>
      </c>
      <c r="HB122">
        <v>16.1634</v>
      </c>
      <c r="HC122">
        <v>18</v>
      </c>
      <c r="HD122">
        <v>510.181</v>
      </c>
      <c r="HE122">
        <v>434.04</v>
      </c>
      <c r="HF122">
        <v>21.5254</v>
      </c>
      <c r="HG122">
        <v>25.5332</v>
      </c>
      <c r="HH122">
        <v>30.0001</v>
      </c>
      <c r="HI122">
        <v>25.5344</v>
      </c>
      <c r="HJ122">
        <v>25.4794</v>
      </c>
      <c r="HK122">
        <v>14.98</v>
      </c>
      <c r="HL122">
        <v>39.4251</v>
      </c>
      <c r="HM122">
        <v>21.8354</v>
      </c>
      <c r="HN122">
        <v>21.5185</v>
      </c>
      <c r="HO122">
        <v>266.13</v>
      </c>
      <c r="HP122">
        <v>10.7425</v>
      </c>
      <c r="HQ122">
        <v>101.005</v>
      </c>
      <c r="HR122">
        <v>100.954</v>
      </c>
    </row>
    <row r="123" spans="1:226">
      <c r="A123">
        <v>107</v>
      </c>
      <c r="B123">
        <v>1664294806.6</v>
      </c>
      <c r="C123">
        <v>1576.099999904633</v>
      </c>
      <c r="D123" t="s">
        <v>572</v>
      </c>
      <c r="E123" t="s">
        <v>573</v>
      </c>
      <c r="F123">
        <v>5</v>
      </c>
      <c r="G123" t="s">
        <v>353</v>
      </c>
      <c r="H123" t="s">
        <v>354</v>
      </c>
      <c r="I123">
        <v>1664294798.814285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286.0722763151854</v>
      </c>
      <c r="AK123">
        <v>276.598496969697</v>
      </c>
      <c r="AL123">
        <v>-2.947155802530051</v>
      </c>
      <c r="AM123">
        <v>64.56423711686541</v>
      </c>
      <c r="AN123">
        <f>(AP123 - AO123 + BO123*1E3/(8.314*(BQ123+273.15)) * AR123/BN123 * AQ123) * BN123/(100*BB123) * 1000/(1000 - AP123)</f>
        <v>0</v>
      </c>
      <c r="AO123">
        <v>10.59583475572029</v>
      </c>
      <c r="AP123">
        <v>18.24017939849623</v>
      </c>
      <c r="AQ123">
        <v>6.251084473047231E-05</v>
      </c>
      <c r="AR123">
        <v>112.221646468988</v>
      </c>
      <c r="AS123">
        <v>19</v>
      </c>
      <c r="AT123">
        <v>4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1664294798.814285</v>
      </c>
      <c r="BH123">
        <v>292.8872857142857</v>
      </c>
      <c r="BI123">
        <v>298.3483571428572</v>
      </c>
      <c r="BJ123">
        <v>18.25109642857143</v>
      </c>
      <c r="BK123">
        <v>10.55100357142857</v>
      </c>
      <c r="BL123">
        <v>295.8267500000001</v>
      </c>
      <c r="BM123">
        <v>18.41787857142857</v>
      </c>
      <c r="BN123">
        <v>500.0714642857143</v>
      </c>
      <c r="BO123">
        <v>91.17141428571428</v>
      </c>
      <c r="BP123">
        <v>0.1000429214285714</v>
      </c>
      <c r="BQ123">
        <v>25.16086785714286</v>
      </c>
      <c r="BR123">
        <v>25.05402857142857</v>
      </c>
      <c r="BS123">
        <v>999.9000000000002</v>
      </c>
      <c r="BT123">
        <v>0</v>
      </c>
      <c r="BU123">
        <v>0</v>
      </c>
      <c r="BV123">
        <v>9997.115714285714</v>
      </c>
      <c r="BW123">
        <v>0</v>
      </c>
      <c r="BX123">
        <v>6.674898928571426</v>
      </c>
      <c r="BY123">
        <v>-5.46103392857143</v>
      </c>
      <c r="BZ123">
        <v>298.3322857142857</v>
      </c>
      <c r="CA123">
        <v>301.5289285714285</v>
      </c>
      <c r="CB123">
        <v>7.700093571428572</v>
      </c>
      <c r="CC123">
        <v>298.3483571428572</v>
      </c>
      <c r="CD123">
        <v>10.55100357142857</v>
      </c>
      <c r="CE123">
        <v>1.663979285714286</v>
      </c>
      <c r="CF123">
        <v>0.9619499285714286</v>
      </c>
      <c r="CG123">
        <v>14.5644</v>
      </c>
      <c r="CH123">
        <v>6.352259285714287</v>
      </c>
      <c r="CI123">
        <v>1999.985</v>
      </c>
      <c r="CJ123">
        <v>0.9800060357142858</v>
      </c>
      <c r="CK123">
        <v>0.01999433214285715</v>
      </c>
      <c r="CL123">
        <v>0</v>
      </c>
      <c r="CM123">
        <v>910.58575</v>
      </c>
      <c r="CN123">
        <v>5.00097</v>
      </c>
      <c r="CO123">
        <v>18052.47142857143</v>
      </c>
      <c r="CP123">
        <v>16707.48928571429</v>
      </c>
      <c r="CQ123">
        <v>37.625</v>
      </c>
      <c r="CR123">
        <v>38.14714285714285</v>
      </c>
      <c r="CS123">
        <v>37.562</v>
      </c>
      <c r="CT123">
        <v>37.875</v>
      </c>
      <c r="CU123">
        <v>38.18035714285713</v>
      </c>
      <c r="CV123">
        <v>1955.095</v>
      </c>
      <c r="CW123">
        <v>39.89000000000001</v>
      </c>
      <c r="CX123">
        <v>0</v>
      </c>
      <c r="CY123">
        <v>1664294810.3</v>
      </c>
      <c r="CZ123">
        <v>0</v>
      </c>
      <c r="DA123">
        <v>0</v>
      </c>
      <c r="DB123" t="s">
        <v>356</v>
      </c>
      <c r="DC123">
        <v>1663859321.1</v>
      </c>
      <c r="DD123">
        <v>1663859315.6</v>
      </c>
      <c r="DE123">
        <v>0</v>
      </c>
      <c r="DF123">
        <v>0.196</v>
      </c>
      <c r="DG123">
        <v>-0.001</v>
      </c>
      <c r="DH123">
        <v>-5.941</v>
      </c>
      <c r="DI123">
        <v>-0.174</v>
      </c>
      <c r="DJ123">
        <v>1500</v>
      </c>
      <c r="DK123">
        <v>17</v>
      </c>
      <c r="DL123">
        <v>0.13</v>
      </c>
      <c r="DM123">
        <v>0.04</v>
      </c>
      <c r="DN123">
        <v>-6.471301</v>
      </c>
      <c r="DO123">
        <v>16.32839752345217</v>
      </c>
      <c r="DP123">
        <v>1.581976175112634</v>
      </c>
      <c r="DQ123">
        <v>0</v>
      </c>
      <c r="DR123">
        <v>7.74318725</v>
      </c>
      <c r="DS123">
        <v>-0.8119315947467315</v>
      </c>
      <c r="DT123">
        <v>0.07902699722207286</v>
      </c>
      <c r="DU123">
        <v>0</v>
      </c>
      <c r="DV123">
        <v>0</v>
      </c>
      <c r="DW123">
        <v>2</v>
      </c>
      <c r="DX123" t="s">
        <v>357</v>
      </c>
      <c r="DY123">
        <v>2.98432</v>
      </c>
      <c r="DZ123">
        <v>2.71556</v>
      </c>
      <c r="EA123">
        <v>0.0676484</v>
      </c>
      <c r="EB123">
        <v>0.06701509999999999</v>
      </c>
      <c r="EC123">
        <v>0.0897454</v>
      </c>
      <c r="ED123">
        <v>0.0592039</v>
      </c>
      <c r="EE123">
        <v>29624.1</v>
      </c>
      <c r="EF123">
        <v>29764.6</v>
      </c>
      <c r="EG123">
        <v>29524.2</v>
      </c>
      <c r="EH123">
        <v>29499.9</v>
      </c>
      <c r="EI123">
        <v>35629.7</v>
      </c>
      <c r="EJ123">
        <v>36905.9</v>
      </c>
      <c r="EK123">
        <v>41615.9</v>
      </c>
      <c r="EL123">
        <v>42032.6</v>
      </c>
      <c r="EM123">
        <v>1.95695</v>
      </c>
      <c r="EN123">
        <v>1.90548</v>
      </c>
      <c r="EO123">
        <v>0.08970499999999999</v>
      </c>
      <c r="EP123">
        <v>0</v>
      </c>
      <c r="EQ123">
        <v>23.5776</v>
      </c>
      <c r="ER123">
        <v>999.9</v>
      </c>
      <c r="ES123">
        <v>37.3</v>
      </c>
      <c r="ET123">
        <v>30.7</v>
      </c>
      <c r="EU123">
        <v>18.1438</v>
      </c>
      <c r="EV123">
        <v>62.9552</v>
      </c>
      <c r="EW123">
        <v>33.8141</v>
      </c>
      <c r="EX123">
        <v>1</v>
      </c>
      <c r="EY123">
        <v>-0.148598</v>
      </c>
      <c r="EZ123">
        <v>1.95251</v>
      </c>
      <c r="FA123">
        <v>20.3743</v>
      </c>
      <c r="FB123">
        <v>5.21774</v>
      </c>
      <c r="FC123">
        <v>12.0099</v>
      </c>
      <c r="FD123">
        <v>4.98955</v>
      </c>
      <c r="FE123">
        <v>3.2885</v>
      </c>
      <c r="FF123">
        <v>9999</v>
      </c>
      <c r="FG123">
        <v>9999</v>
      </c>
      <c r="FH123">
        <v>9999</v>
      </c>
      <c r="FI123">
        <v>258.4</v>
      </c>
      <c r="FJ123">
        <v>1.86721</v>
      </c>
      <c r="FK123">
        <v>1.8663</v>
      </c>
      <c r="FL123">
        <v>1.86569</v>
      </c>
      <c r="FM123">
        <v>1.86565</v>
      </c>
      <c r="FN123">
        <v>1.86742</v>
      </c>
      <c r="FO123">
        <v>1.86996</v>
      </c>
      <c r="FP123">
        <v>1.86859</v>
      </c>
      <c r="FQ123">
        <v>1.87009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-2.873</v>
      </c>
      <c r="GF123">
        <v>-0.1669</v>
      </c>
      <c r="GG123">
        <v>-2.0192013485273</v>
      </c>
      <c r="GH123">
        <v>-0.003354295288503095</v>
      </c>
      <c r="GI123">
        <v>8.998442100416266E-07</v>
      </c>
      <c r="GJ123">
        <v>-2.632750781261316E-10</v>
      </c>
      <c r="GK123">
        <v>-0.1771344180573433</v>
      </c>
      <c r="GL123">
        <v>-0.01811282044437078</v>
      </c>
      <c r="GM123">
        <v>0.001479480632228601</v>
      </c>
      <c r="GN123">
        <v>-2.527498020886067E-05</v>
      </c>
      <c r="GO123">
        <v>3</v>
      </c>
      <c r="GP123">
        <v>2311</v>
      </c>
      <c r="GQ123">
        <v>1</v>
      </c>
      <c r="GR123">
        <v>23</v>
      </c>
      <c r="GS123">
        <v>7258.1</v>
      </c>
      <c r="GT123">
        <v>7258.2</v>
      </c>
      <c r="GU123">
        <v>0.720215</v>
      </c>
      <c r="GV123">
        <v>2.22534</v>
      </c>
      <c r="GW123">
        <v>1.39648</v>
      </c>
      <c r="GX123">
        <v>2.34131</v>
      </c>
      <c r="GY123">
        <v>1.49536</v>
      </c>
      <c r="GZ123">
        <v>2.46582</v>
      </c>
      <c r="HA123">
        <v>34.7608</v>
      </c>
      <c r="HB123">
        <v>16.1722</v>
      </c>
      <c r="HC123">
        <v>18</v>
      </c>
      <c r="HD123">
        <v>510.021</v>
      </c>
      <c r="HE123">
        <v>434.199</v>
      </c>
      <c r="HF123">
        <v>21.4686</v>
      </c>
      <c r="HG123">
        <v>25.5332</v>
      </c>
      <c r="HH123">
        <v>30.0001</v>
      </c>
      <c r="HI123">
        <v>25.5344</v>
      </c>
      <c r="HJ123">
        <v>25.4806</v>
      </c>
      <c r="HK123">
        <v>14.3338</v>
      </c>
      <c r="HL123">
        <v>38.8043</v>
      </c>
      <c r="HM123">
        <v>21.8354</v>
      </c>
      <c r="HN123">
        <v>21.4665</v>
      </c>
      <c r="HO123">
        <v>252.688</v>
      </c>
      <c r="HP123">
        <v>10.8256</v>
      </c>
      <c r="HQ123">
        <v>101.004</v>
      </c>
      <c r="HR123">
        <v>100.953</v>
      </c>
    </row>
    <row r="124" spans="1:226">
      <c r="A124">
        <v>108</v>
      </c>
      <c r="B124">
        <v>1664294811.6</v>
      </c>
      <c r="C124">
        <v>1581.099999904633</v>
      </c>
      <c r="D124" t="s">
        <v>574</v>
      </c>
      <c r="E124" t="s">
        <v>575</v>
      </c>
      <c r="F124">
        <v>5</v>
      </c>
      <c r="G124" t="s">
        <v>353</v>
      </c>
      <c r="H124" t="s">
        <v>354</v>
      </c>
      <c r="I124">
        <v>1664294804.1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269.5175916733182</v>
      </c>
      <c r="AK124">
        <v>261.7351393939393</v>
      </c>
      <c r="AL124">
        <v>-2.977558815849958</v>
      </c>
      <c r="AM124">
        <v>64.56423711686541</v>
      </c>
      <c r="AN124">
        <f>(AP124 - AO124 + BO124*1E3/(8.314*(BQ124+273.15)) * AR124/BN124 * AQ124) * BN124/(100*BB124) * 1000/(1000 - AP124)</f>
        <v>0</v>
      </c>
      <c r="AO124">
        <v>10.62115936892414</v>
      </c>
      <c r="AP124">
        <v>18.23575503759399</v>
      </c>
      <c r="AQ124">
        <v>-0.0001514185520972985</v>
      </c>
      <c r="AR124">
        <v>112.221646468988</v>
      </c>
      <c r="AS124">
        <v>19</v>
      </c>
      <c r="AT124">
        <v>4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1664294804.1</v>
      </c>
      <c r="BH124">
        <v>277.3555185185185</v>
      </c>
      <c r="BI124">
        <v>281.3205185185185</v>
      </c>
      <c r="BJ124">
        <v>18.2438</v>
      </c>
      <c r="BK124">
        <v>10.6249</v>
      </c>
      <c r="BL124">
        <v>280.2498148148148</v>
      </c>
      <c r="BM124">
        <v>18.41064444444444</v>
      </c>
      <c r="BN124">
        <v>500.0618888888889</v>
      </c>
      <c r="BO124">
        <v>91.17084444444446</v>
      </c>
      <c r="BP124">
        <v>0.1000130814814815</v>
      </c>
      <c r="BQ124">
        <v>25.1335925925926</v>
      </c>
      <c r="BR124">
        <v>25.04915925925926</v>
      </c>
      <c r="BS124">
        <v>999.9000000000001</v>
      </c>
      <c r="BT124">
        <v>0</v>
      </c>
      <c r="BU124">
        <v>0</v>
      </c>
      <c r="BV124">
        <v>9994.001111111113</v>
      </c>
      <c r="BW124">
        <v>0</v>
      </c>
      <c r="BX124">
        <v>6.671160740740739</v>
      </c>
      <c r="BY124">
        <v>-3.964886666666667</v>
      </c>
      <c r="BZ124">
        <v>282.5097407407407</v>
      </c>
      <c r="CA124">
        <v>284.3408148148148</v>
      </c>
      <c r="CB124">
        <v>7.61889037037037</v>
      </c>
      <c r="CC124">
        <v>281.3205185185185</v>
      </c>
      <c r="CD124">
        <v>10.6249</v>
      </c>
      <c r="CE124">
        <v>1.663301851851852</v>
      </c>
      <c r="CF124">
        <v>0.9686818148148147</v>
      </c>
      <c r="CG124">
        <v>14.55811111111111</v>
      </c>
      <c r="CH124">
        <v>6.453465555555556</v>
      </c>
      <c r="CI124">
        <v>1999.980740740741</v>
      </c>
      <c r="CJ124">
        <v>0.9800061111111112</v>
      </c>
      <c r="CK124">
        <v>0.01999425925925926</v>
      </c>
      <c r="CL124">
        <v>0</v>
      </c>
      <c r="CM124">
        <v>901.718037037037</v>
      </c>
      <c r="CN124">
        <v>5.00097</v>
      </c>
      <c r="CO124">
        <v>17878.36666666667</v>
      </c>
      <c r="CP124">
        <v>16707.45925925926</v>
      </c>
      <c r="CQ124">
        <v>37.62033333333333</v>
      </c>
      <c r="CR124">
        <v>38.13877777777778</v>
      </c>
      <c r="CS124">
        <v>37.562</v>
      </c>
      <c r="CT124">
        <v>37.875</v>
      </c>
      <c r="CU124">
        <v>38.17551851851852</v>
      </c>
      <c r="CV124">
        <v>1955.09074074074</v>
      </c>
      <c r="CW124">
        <v>39.89000000000001</v>
      </c>
      <c r="CX124">
        <v>0</v>
      </c>
      <c r="CY124">
        <v>1664294815.7</v>
      </c>
      <c r="CZ124">
        <v>0</v>
      </c>
      <c r="DA124">
        <v>0</v>
      </c>
      <c r="DB124" t="s">
        <v>356</v>
      </c>
      <c r="DC124">
        <v>1663859321.1</v>
      </c>
      <c r="DD124">
        <v>1663859315.6</v>
      </c>
      <c r="DE124">
        <v>0</v>
      </c>
      <c r="DF124">
        <v>0.196</v>
      </c>
      <c r="DG124">
        <v>-0.001</v>
      </c>
      <c r="DH124">
        <v>-5.941</v>
      </c>
      <c r="DI124">
        <v>-0.174</v>
      </c>
      <c r="DJ124">
        <v>1500</v>
      </c>
      <c r="DK124">
        <v>17</v>
      </c>
      <c r="DL124">
        <v>0.13</v>
      </c>
      <c r="DM124">
        <v>0.04</v>
      </c>
      <c r="DN124">
        <v>-4.6864295</v>
      </c>
      <c r="DO124">
        <v>16.95211452157601</v>
      </c>
      <c r="DP124">
        <v>1.645711243072353</v>
      </c>
      <c r="DQ124">
        <v>0</v>
      </c>
      <c r="DR124">
        <v>7.661038</v>
      </c>
      <c r="DS124">
        <v>-0.8895309568480504</v>
      </c>
      <c r="DT124">
        <v>0.08652367792113323</v>
      </c>
      <c r="DU124">
        <v>0</v>
      </c>
      <c r="DV124">
        <v>0</v>
      </c>
      <c r="DW124">
        <v>2</v>
      </c>
      <c r="DX124" t="s">
        <v>357</v>
      </c>
      <c r="DY124">
        <v>2.98426</v>
      </c>
      <c r="DZ124">
        <v>2.71553</v>
      </c>
      <c r="EA124">
        <v>0.0645791</v>
      </c>
      <c r="EB124">
        <v>0.06364400000000001</v>
      </c>
      <c r="EC124">
        <v>0.0897469</v>
      </c>
      <c r="ED124">
        <v>0.0596503</v>
      </c>
      <c r="EE124">
        <v>29722.1</v>
      </c>
      <c r="EF124">
        <v>29871.9</v>
      </c>
      <c r="EG124">
        <v>29524.7</v>
      </c>
      <c r="EH124">
        <v>29499.7</v>
      </c>
      <c r="EI124">
        <v>35630</v>
      </c>
      <c r="EJ124">
        <v>36887.9</v>
      </c>
      <c r="EK124">
        <v>41616.4</v>
      </c>
      <c r="EL124">
        <v>42032.3</v>
      </c>
      <c r="EM124">
        <v>1.95695</v>
      </c>
      <c r="EN124">
        <v>1.90543</v>
      </c>
      <c r="EO124">
        <v>0.08951870000000001</v>
      </c>
      <c r="EP124">
        <v>0</v>
      </c>
      <c r="EQ124">
        <v>23.5652</v>
      </c>
      <c r="ER124">
        <v>999.9</v>
      </c>
      <c r="ES124">
        <v>37.3</v>
      </c>
      <c r="ET124">
        <v>30.7</v>
      </c>
      <c r="EU124">
        <v>18.1429</v>
      </c>
      <c r="EV124">
        <v>63.0552</v>
      </c>
      <c r="EW124">
        <v>34.0585</v>
      </c>
      <c r="EX124">
        <v>1</v>
      </c>
      <c r="EY124">
        <v>-0.148623</v>
      </c>
      <c r="EZ124">
        <v>1.95716</v>
      </c>
      <c r="FA124">
        <v>20.3742</v>
      </c>
      <c r="FB124">
        <v>5.21774</v>
      </c>
      <c r="FC124">
        <v>12.0099</v>
      </c>
      <c r="FD124">
        <v>4.9896</v>
      </c>
      <c r="FE124">
        <v>3.28842</v>
      </c>
      <c r="FF124">
        <v>9999</v>
      </c>
      <c r="FG124">
        <v>9999</v>
      </c>
      <c r="FH124">
        <v>9999</v>
      </c>
      <c r="FI124">
        <v>258.4</v>
      </c>
      <c r="FJ124">
        <v>1.86722</v>
      </c>
      <c r="FK124">
        <v>1.8663</v>
      </c>
      <c r="FL124">
        <v>1.86569</v>
      </c>
      <c r="FM124">
        <v>1.86564</v>
      </c>
      <c r="FN124">
        <v>1.86743</v>
      </c>
      <c r="FO124">
        <v>1.86996</v>
      </c>
      <c r="FP124">
        <v>1.86859</v>
      </c>
      <c r="FQ124">
        <v>1.8701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-2.83</v>
      </c>
      <c r="GF124">
        <v>-0.1669</v>
      </c>
      <c r="GG124">
        <v>-2.0192013485273</v>
      </c>
      <c r="GH124">
        <v>-0.003354295288503095</v>
      </c>
      <c r="GI124">
        <v>8.998442100416266E-07</v>
      </c>
      <c r="GJ124">
        <v>-2.632750781261316E-10</v>
      </c>
      <c r="GK124">
        <v>-0.1771344180573433</v>
      </c>
      <c r="GL124">
        <v>-0.01811282044437078</v>
      </c>
      <c r="GM124">
        <v>0.001479480632228601</v>
      </c>
      <c r="GN124">
        <v>-2.527498020886067E-05</v>
      </c>
      <c r="GO124">
        <v>3</v>
      </c>
      <c r="GP124">
        <v>2311</v>
      </c>
      <c r="GQ124">
        <v>1</v>
      </c>
      <c r="GR124">
        <v>23</v>
      </c>
      <c r="GS124">
        <v>7258.2</v>
      </c>
      <c r="GT124">
        <v>7258.3</v>
      </c>
      <c r="GU124">
        <v>0.686035</v>
      </c>
      <c r="GV124">
        <v>2.229</v>
      </c>
      <c r="GW124">
        <v>1.39648</v>
      </c>
      <c r="GX124">
        <v>2.34131</v>
      </c>
      <c r="GY124">
        <v>1.49536</v>
      </c>
      <c r="GZ124">
        <v>2.40356</v>
      </c>
      <c r="HA124">
        <v>34.7608</v>
      </c>
      <c r="HB124">
        <v>16.1546</v>
      </c>
      <c r="HC124">
        <v>18</v>
      </c>
      <c r="HD124">
        <v>510.029</v>
      </c>
      <c r="HE124">
        <v>434.174</v>
      </c>
      <c r="HF124">
        <v>21.4202</v>
      </c>
      <c r="HG124">
        <v>25.5341</v>
      </c>
      <c r="HH124">
        <v>30.0001</v>
      </c>
      <c r="HI124">
        <v>25.5354</v>
      </c>
      <c r="HJ124">
        <v>25.4812</v>
      </c>
      <c r="HK124">
        <v>13.5739</v>
      </c>
      <c r="HL124">
        <v>38.5091</v>
      </c>
      <c r="HM124">
        <v>21.4649</v>
      </c>
      <c r="HN124">
        <v>21.4178</v>
      </c>
      <c r="HO124">
        <v>232.263</v>
      </c>
      <c r="HP124">
        <v>10.8921</v>
      </c>
      <c r="HQ124">
        <v>101.005</v>
      </c>
      <c r="HR124">
        <v>100.953</v>
      </c>
    </row>
    <row r="125" spans="1:226">
      <c r="A125">
        <v>109</v>
      </c>
      <c r="B125">
        <v>1664294816.6</v>
      </c>
      <c r="C125">
        <v>1586.099999904633</v>
      </c>
      <c r="D125" t="s">
        <v>576</v>
      </c>
      <c r="E125" t="s">
        <v>577</v>
      </c>
      <c r="F125">
        <v>5</v>
      </c>
      <c r="G125" t="s">
        <v>353</v>
      </c>
      <c r="H125" t="s">
        <v>354</v>
      </c>
      <c r="I125">
        <v>1664294808.814285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252.6681982485357</v>
      </c>
      <c r="AK125">
        <v>246.6483939393938</v>
      </c>
      <c r="AL125">
        <v>-3.035446702611827</v>
      </c>
      <c r="AM125">
        <v>64.56423711686541</v>
      </c>
      <c r="AN125">
        <f>(AP125 - AO125 + BO125*1E3/(8.314*(BQ125+273.15)) * AR125/BN125 * AQ125) * BN125/(100*BB125) * 1000/(1000 - AP125)</f>
        <v>0</v>
      </c>
      <c r="AO125">
        <v>10.72762838802356</v>
      </c>
      <c r="AP125">
        <v>18.24369458646615</v>
      </c>
      <c r="AQ125">
        <v>-1.474110674326605E-05</v>
      </c>
      <c r="AR125">
        <v>112.221646468988</v>
      </c>
      <c r="AS125">
        <v>19</v>
      </c>
      <c r="AT125">
        <v>4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1664294808.814285</v>
      </c>
      <c r="BH125">
        <v>263.5918214285714</v>
      </c>
      <c r="BI125">
        <v>265.9192857142857</v>
      </c>
      <c r="BJ125">
        <v>18.24085357142857</v>
      </c>
      <c r="BK125">
        <v>10.69579285714286</v>
      </c>
      <c r="BL125">
        <v>266.44575</v>
      </c>
      <c r="BM125">
        <v>18.40772857142857</v>
      </c>
      <c r="BN125">
        <v>500.06925</v>
      </c>
      <c r="BO125">
        <v>91.17238571428571</v>
      </c>
      <c r="BP125">
        <v>0.1000022071428572</v>
      </c>
      <c r="BQ125">
        <v>25.11006071428571</v>
      </c>
      <c r="BR125">
        <v>25.04456428571428</v>
      </c>
      <c r="BS125">
        <v>999.9000000000002</v>
      </c>
      <c r="BT125">
        <v>0</v>
      </c>
      <c r="BU125">
        <v>0</v>
      </c>
      <c r="BV125">
        <v>9995.955714285712</v>
      </c>
      <c r="BW125">
        <v>0</v>
      </c>
      <c r="BX125">
        <v>6.669075714285716</v>
      </c>
      <c r="BY125">
        <v>-2.327404396428572</v>
      </c>
      <c r="BZ125">
        <v>268.4893214285714</v>
      </c>
      <c r="CA125">
        <v>268.7931071428571</v>
      </c>
      <c r="CB125">
        <v>7.545052142857142</v>
      </c>
      <c r="CC125">
        <v>265.9192857142857</v>
      </c>
      <c r="CD125">
        <v>10.69579285714286</v>
      </c>
      <c r="CE125">
        <v>1.663060714285714</v>
      </c>
      <c r="CF125">
        <v>0.9751615714285713</v>
      </c>
      <c r="CG125">
        <v>14.555875</v>
      </c>
      <c r="CH125">
        <v>6.550135357142858</v>
      </c>
      <c r="CI125">
        <v>2000</v>
      </c>
      <c r="CJ125">
        <v>0.9800066785714286</v>
      </c>
      <c r="CK125">
        <v>0.01999371071428572</v>
      </c>
      <c r="CL125">
        <v>0</v>
      </c>
      <c r="CM125">
        <v>894.6366071428572</v>
      </c>
      <c r="CN125">
        <v>5.00097</v>
      </c>
      <c r="CO125">
        <v>17740.13571428571</v>
      </c>
      <c r="CP125">
        <v>16707.62857142857</v>
      </c>
      <c r="CQ125">
        <v>37.61825</v>
      </c>
      <c r="CR125">
        <v>38.125</v>
      </c>
      <c r="CS125">
        <v>37.562</v>
      </c>
      <c r="CT125">
        <v>37.875</v>
      </c>
      <c r="CU125">
        <v>38.16485714285714</v>
      </c>
      <c r="CV125">
        <v>1955.11</v>
      </c>
      <c r="CW125">
        <v>39.89000000000001</v>
      </c>
      <c r="CX125">
        <v>0</v>
      </c>
      <c r="CY125">
        <v>1664294820.5</v>
      </c>
      <c r="CZ125">
        <v>0</v>
      </c>
      <c r="DA125">
        <v>0</v>
      </c>
      <c r="DB125" t="s">
        <v>356</v>
      </c>
      <c r="DC125">
        <v>1663859321.1</v>
      </c>
      <c r="DD125">
        <v>1663859315.6</v>
      </c>
      <c r="DE125">
        <v>0</v>
      </c>
      <c r="DF125">
        <v>0.196</v>
      </c>
      <c r="DG125">
        <v>-0.001</v>
      </c>
      <c r="DH125">
        <v>-5.941</v>
      </c>
      <c r="DI125">
        <v>-0.174</v>
      </c>
      <c r="DJ125">
        <v>1500</v>
      </c>
      <c r="DK125">
        <v>17</v>
      </c>
      <c r="DL125">
        <v>0.13</v>
      </c>
      <c r="DM125">
        <v>0.04</v>
      </c>
      <c r="DN125">
        <v>-3.442350052499999</v>
      </c>
      <c r="DO125">
        <v>19.81519067504691</v>
      </c>
      <c r="DP125">
        <v>1.924376103039868</v>
      </c>
      <c r="DQ125">
        <v>0</v>
      </c>
      <c r="DR125">
        <v>7.596218499999999</v>
      </c>
      <c r="DS125">
        <v>-0.9171944465291089</v>
      </c>
      <c r="DT125">
        <v>0.08935422672011659</v>
      </c>
      <c r="DU125">
        <v>0</v>
      </c>
      <c r="DV125">
        <v>0</v>
      </c>
      <c r="DW125">
        <v>2</v>
      </c>
      <c r="DX125" t="s">
        <v>357</v>
      </c>
      <c r="DY125">
        <v>2.98434</v>
      </c>
      <c r="DZ125">
        <v>2.71561</v>
      </c>
      <c r="EA125">
        <v>0.0613891</v>
      </c>
      <c r="EB125">
        <v>0.0600418</v>
      </c>
      <c r="EC125">
        <v>0.0897772</v>
      </c>
      <c r="ED125">
        <v>0.0600321</v>
      </c>
      <c r="EE125">
        <v>29823.2</v>
      </c>
      <c r="EF125">
        <v>29987.2</v>
      </c>
      <c r="EG125">
        <v>29524.5</v>
      </c>
      <c r="EH125">
        <v>29500.1</v>
      </c>
      <c r="EI125">
        <v>35628.7</v>
      </c>
      <c r="EJ125">
        <v>36873</v>
      </c>
      <c r="EK125">
        <v>41616.3</v>
      </c>
      <c r="EL125">
        <v>42032.5</v>
      </c>
      <c r="EM125">
        <v>1.95712</v>
      </c>
      <c r="EN125">
        <v>1.9052</v>
      </c>
      <c r="EO125">
        <v>0.0910237</v>
      </c>
      <c r="EP125">
        <v>0</v>
      </c>
      <c r="EQ125">
        <v>23.5518</v>
      </c>
      <c r="ER125">
        <v>999.9</v>
      </c>
      <c r="ES125">
        <v>37.2</v>
      </c>
      <c r="ET125">
        <v>30.7</v>
      </c>
      <c r="EU125">
        <v>18.0946</v>
      </c>
      <c r="EV125">
        <v>62.7052</v>
      </c>
      <c r="EW125">
        <v>33.9022</v>
      </c>
      <c r="EX125">
        <v>1</v>
      </c>
      <c r="EY125">
        <v>-0.14857</v>
      </c>
      <c r="EZ125">
        <v>1.94603</v>
      </c>
      <c r="FA125">
        <v>20.3746</v>
      </c>
      <c r="FB125">
        <v>5.21774</v>
      </c>
      <c r="FC125">
        <v>12.0099</v>
      </c>
      <c r="FD125">
        <v>4.98965</v>
      </c>
      <c r="FE125">
        <v>3.2885</v>
      </c>
      <c r="FF125">
        <v>9999</v>
      </c>
      <c r="FG125">
        <v>9999</v>
      </c>
      <c r="FH125">
        <v>9999</v>
      </c>
      <c r="FI125">
        <v>258.4</v>
      </c>
      <c r="FJ125">
        <v>1.86721</v>
      </c>
      <c r="FK125">
        <v>1.86629</v>
      </c>
      <c r="FL125">
        <v>1.86569</v>
      </c>
      <c r="FM125">
        <v>1.86563</v>
      </c>
      <c r="FN125">
        <v>1.86744</v>
      </c>
      <c r="FO125">
        <v>1.86996</v>
      </c>
      <c r="FP125">
        <v>1.86859</v>
      </c>
      <c r="FQ125">
        <v>1.87008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-2.787</v>
      </c>
      <c r="GF125">
        <v>-0.1669</v>
      </c>
      <c r="GG125">
        <v>-2.0192013485273</v>
      </c>
      <c r="GH125">
        <v>-0.003354295288503095</v>
      </c>
      <c r="GI125">
        <v>8.998442100416266E-07</v>
      </c>
      <c r="GJ125">
        <v>-2.632750781261316E-10</v>
      </c>
      <c r="GK125">
        <v>-0.1771344180573433</v>
      </c>
      <c r="GL125">
        <v>-0.01811282044437078</v>
      </c>
      <c r="GM125">
        <v>0.001479480632228601</v>
      </c>
      <c r="GN125">
        <v>-2.527498020886067E-05</v>
      </c>
      <c r="GO125">
        <v>3</v>
      </c>
      <c r="GP125">
        <v>2311</v>
      </c>
      <c r="GQ125">
        <v>1</v>
      </c>
      <c r="GR125">
        <v>23</v>
      </c>
      <c r="GS125">
        <v>7258.3</v>
      </c>
      <c r="GT125">
        <v>7258.4</v>
      </c>
      <c r="GU125">
        <v>0.649414</v>
      </c>
      <c r="GV125">
        <v>2.23755</v>
      </c>
      <c r="GW125">
        <v>1.39648</v>
      </c>
      <c r="GX125">
        <v>2.34131</v>
      </c>
      <c r="GY125">
        <v>1.49536</v>
      </c>
      <c r="GZ125">
        <v>2.35962</v>
      </c>
      <c r="HA125">
        <v>34.7608</v>
      </c>
      <c r="HB125">
        <v>16.1546</v>
      </c>
      <c r="HC125">
        <v>18</v>
      </c>
      <c r="HD125">
        <v>510.152</v>
      </c>
      <c r="HE125">
        <v>434.039</v>
      </c>
      <c r="HF125">
        <v>21.3747</v>
      </c>
      <c r="HG125">
        <v>25.5353</v>
      </c>
      <c r="HH125">
        <v>30.0002</v>
      </c>
      <c r="HI125">
        <v>25.5366</v>
      </c>
      <c r="HJ125">
        <v>25.4812</v>
      </c>
      <c r="HK125">
        <v>12.9042</v>
      </c>
      <c r="HL125">
        <v>38.2241</v>
      </c>
      <c r="HM125">
        <v>21.4649</v>
      </c>
      <c r="HN125">
        <v>21.3752</v>
      </c>
      <c r="HO125">
        <v>218.86</v>
      </c>
      <c r="HP125">
        <v>10.9536</v>
      </c>
      <c r="HQ125">
        <v>101.005</v>
      </c>
      <c r="HR125">
        <v>100.954</v>
      </c>
    </row>
    <row r="126" spans="1:226">
      <c r="A126">
        <v>110</v>
      </c>
      <c r="B126">
        <v>1664294821.6</v>
      </c>
      <c r="C126">
        <v>1591.099999904633</v>
      </c>
      <c r="D126" t="s">
        <v>578</v>
      </c>
      <c r="E126" t="s">
        <v>579</v>
      </c>
      <c r="F126">
        <v>5</v>
      </c>
      <c r="G126" t="s">
        <v>353</v>
      </c>
      <c r="H126" t="s">
        <v>354</v>
      </c>
      <c r="I126">
        <v>1664294814.1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235.7078986865382</v>
      </c>
      <c r="AK126">
        <v>231.3178303030303</v>
      </c>
      <c r="AL126">
        <v>-3.066048643312194</v>
      </c>
      <c r="AM126">
        <v>64.56423711686541</v>
      </c>
      <c r="AN126">
        <f>(AP126 - AO126 + BO126*1E3/(8.314*(BQ126+273.15)) * AR126/BN126 * AQ126) * BN126/(100*BB126) * 1000/(1000 - AP126)</f>
        <v>0</v>
      </c>
      <c r="AO126">
        <v>10.82069411978722</v>
      </c>
      <c r="AP126">
        <v>18.25018030075185</v>
      </c>
      <c r="AQ126">
        <v>7.714939333119733E-05</v>
      </c>
      <c r="AR126">
        <v>112.221646468988</v>
      </c>
      <c r="AS126">
        <v>19</v>
      </c>
      <c r="AT126">
        <v>4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1664294814.1</v>
      </c>
      <c r="BH126">
        <v>248.0176666666666</v>
      </c>
      <c r="BI126">
        <v>248.3706666666667</v>
      </c>
      <c r="BJ126">
        <v>18.24141851851852</v>
      </c>
      <c r="BK126">
        <v>10.78177777777778</v>
      </c>
      <c r="BL126">
        <v>250.8256296296296</v>
      </c>
      <c r="BM126">
        <v>18.40828888888889</v>
      </c>
      <c r="BN126">
        <v>500.056</v>
      </c>
      <c r="BO126">
        <v>91.17406296296295</v>
      </c>
      <c r="BP126">
        <v>0.09999987777777777</v>
      </c>
      <c r="BQ126">
        <v>25.08512962962963</v>
      </c>
      <c r="BR126">
        <v>25.04438518518518</v>
      </c>
      <c r="BS126">
        <v>999.9000000000001</v>
      </c>
      <c r="BT126">
        <v>0</v>
      </c>
      <c r="BU126">
        <v>0</v>
      </c>
      <c r="BV126">
        <v>10002.58962962963</v>
      </c>
      <c r="BW126">
        <v>0</v>
      </c>
      <c r="BX126">
        <v>6.667150740740739</v>
      </c>
      <c r="BY126">
        <v>-0.3529254851851852</v>
      </c>
      <c r="BZ126">
        <v>252.6258148148148</v>
      </c>
      <c r="CA126">
        <v>251.0766296296296</v>
      </c>
      <c r="CB126">
        <v>7.459627407407407</v>
      </c>
      <c r="CC126">
        <v>248.3706666666667</v>
      </c>
      <c r="CD126">
        <v>10.78177777777778</v>
      </c>
      <c r="CE126">
        <v>1.663142222222222</v>
      </c>
      <c r="CF126">
        <v>0.9830191851851852</v>
      </c>
      <c r="CG126">
        <v>14.55663333333333</v>
      </c>
      <c r="CH126">
        <v>6.666807407407407</v>
      </c>
      <c r="CI126">
        <v>2000.005185185185</v>
      </c>
      <c r="CJ126">
        <v>0.9800068888888889</v>
      </c>
      <c r="CK126">
        <v>0.01999350740740741</v>
      </c>
      <c r="CL126">
        <v>0</v>
      </c>
      <c r="CM126">
        <v>887.6487407407409</v>
      </c>
      <c r="CN126">
        <v>5.00097</v>
      </c>
      <c r="CO126">
        <v>17602.35925925926</v>
      </c>
      <c r="CP126">
        <v>16707.67037037037</v>
      </c>
      <c r="CQ126">
        <v>37.61333333333333</v>
      </c>
      <c r="CR126">
        <v>38.125</v>
      </c>
      <c r="CS126">
        <v>37.562</v>
      </c>
      <c r="CT126">
        <v>37.875</v>
      </c>
      <c r="CU126">
        <v>38.14566666666666</v>
      </c>
      <c r="CV126">
        <v>1955.115185185185</v>
      </c>
      <c r="CW126">
        <v>39.89000000000001</v>
      </c>
      <c r="CX126">
        <v>0</v>
      </c>
      <c r="CY126">
        <v>1664294825.3</v>
      </c>
      <c r="CZ126">
        <v>0</v>
      </c>
      <c r="DA126">
        <v>0</v>
      </c>
      <c r="DB126" t="s">
        <v>356</v>
      </c>
      <c r="DC126">
        <v>1663859321.1</v>
      </c>
      <c r="DD126">
        <v>1663859315.6</v>
      </c>
      <c r="DE126">
        <v>0</v>
      </c>
      <c r="DF126">
        <v>0.196</v>
      </c>
      <c r="DG126">
        <v>-0.001</v>
      </c>
      <c r="DH126">
        <v>-5.941</v>
      </c>
      <c r="DI126">
        <v>-0.174</v>
      </c>
      <c r="DJ126">
        <v>1500</v>
      </c>
      <c r="DK126">
        <v>17</v>
      </c>
      <c r="DL126">
        <v>0.13</v>
      </c>
      <c r="DM126">
        <v>0.04</v>
      </c>
      <c r="DN126">
        <v>-1.7429886775</v>
      </c>
      <c r="DO126">
        <v>22.65270654371485</v>
      </c>
      <c r="DP126">
        <v>2.181576280238612</v>
      </c>
      <c r="DQ126">
        <v>0</v>
      </c>
      <c r="DR126">
        <v>7.5203655</v>
      </c>
      <c r="DS126">
        <v>-0.9751443151969956</v>
      </c>
      <c r="DT126">
        <v>0.09470250925793885</v>
      </c>
      <c r="DU126">
        <v>0</v>
      </c>
      <c r="DV126">
        <v>0</v>
      </c>
      <c r="DW126">
        <v>2</v>
      </c>
      <c r="DX126" t="s">
        <v>357</v>
      </c>
      <c r="DY126">
        <v>2.98445</v>
      </c>
      <c r="DZ126">
        <v>2.71566</v>
      </c>
      <c r="EA126">
        <v>0.0580897</v>
      </c>
      <c r="EB126">
        <v>0.0564409</v>
      </c>
      <c r="EC126">
        <v>0.0897848</v>
      </c>
      <c r="ED126">
        <v>0.0602579</v>
      </c>
      <c r="EE126">
        <v>29927.2</v>
      </c>
      <c r="EF126">
        <v>30102.3</v>
      </c>
      <c r="EG126">
        <v>29523.7</v>
      </c>
      <c r="EH126">
        <v>29500.3</v>
      </c>
      <c r="EI126">
        <v>35627.4</v>
      </c>
      <c r="EJ126">
        <v>36864.2</v>
      </c>
      <c r="EK126">
        <v>41615.2</v>
      </c>
      <c r="EL126">
        <v>42032.8</v>
      </c>
      <c r="EM126">
        <v>1.95665</v>
      </c>
      <c r="EN126">
        <v>1.90545</v>
      </c>
      <c r="EO126">
        <v>0.0917688</v>
      </c>
      <c r="EP126">
        <v>0</v>
      </c>
      <c r="EQ126">
        <v>23.5389</v>
      </c>
      <c r="ER126">
        <v>999.9</v>
      </c>
      <c r="ES126">
        <v>37.2</v>
      </c>
      <c r="ET126">
        <v>30.7</v>
      </c>
      <c r="EU126">
        <v>18.0958</v>
      </c>
      <c r="EV126">
        <v>62.9552</v>
      </c>
      <c r="EW126">
        <v>33.6378</v>
      </c>
      <c r="EX126">
        <v>1</v>
      </c>
      <c r="EY126">
        <v>-0.148633</v>
      </c>
      <c r="EZ126">
        <v>1.95719</v>
      </c>
      <c r="FA126">
        <v>20.3744</v>
      </c>
      <c r="FB126">
        <v>5.21699</v>
      </c>
      <c r="FC126">
        <v>12.0099</v>
      </c>
      <c r="FD126">
        <v>4.98935</v>
      </c>
      <c r="FE126">
        <v>3.28835</v>
      </c>
      <c r="FF126">
        <v>9999</v>
      </c>
      <c r="FG126">
        <v>9999</v>
      </c>
      <c r="FH126">
        <v>9999</v>
      </c>
      <c r="FI126">
        <v>258.4</v>
      </c>
      <c r="FJ126">
        <v>1.86721</v>
      </c>
      <c r="FK126">
        <v>1.8663</v>
      </c>
      <c r="FL126">
        <v>1.86568</v>
      </c>
      <c r="FM126">
        <v>1.86561</v>
      </c>
      <c r="FN126">
        <v>1.86743</v>
      </c>
      <c r="FO126">
        <v>1.86996</v>
      </c>
      <c r="FP126">
        <v>1.86859</v>
      </c>
      <c r="FQ126">
        <v>1.8701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-2.741</v>
      </c>
      <c r="GF126">
        <v>-0.1668</v>
      </c>
      <c r="GG126">
        <v>-2.0192013485273</v>
      </c>
      <c r="GH126">
        <v>-0.003354295288503095</v>
      </c>
      <c r="GI126">
        <v>8.998442100416266E-07</v>
      </c>
      <c r="GJ126">
        <v>-2.632750781261316E-10</v>
      </c>
      <c r="GK126">
        <v>-0.1771344180573433</v>
      </c>
      <c r="GL126">
        <v>-0.01811282044437078</v>
      </c>
      <c r="GM126">
        <v>0.001479480632228601</v>
      </c>
      <c r="GN126">
        <v>-2.527498020886067E-05</v>
      </c>
      <c r="GO126">
        <v>3</v>
      </c>
      <c r="GP126">
        <v>2311</v>
      </c>
      <c r="GQ126">
        <v>1</v>
      </c>
      <c r="GR126">
        <v>23</v>
      </c>
      <c r="GS126">
        <v>7258.3</v>
      </c>
      <c r="GT126">
        <v>7258.4</v>
      </c>
      <c r="GU126">
        <v>0.616455</v>
      </c>
      <c r="GV126">
        <v>2.24243</v>
      </c>
      <c r="GW126">
        <v>1.39771</v>
      </c>
      <c r="GX126">
        <v>2.34253</v>
      </c>
      <c r="GY126">
        <v>1.49536</v>
      </c>
      <c r="GZ126">
        <v>2.36938</v>
      </c>
      <c r="HA126">
        <v>34.7379</v>
      </c>
      <c r="HB126">
        <v>16.1459</v>
      </c>
      <c r="HC126">
        <v>18</v>
      </c>
      <c r="HD126">
        <v>509.848</v>
      </c>
      <c r="HE126">
        <v>434.188</v>
      </c>
      <c r="HF126">
        <v>21.3343</v>
      </c>
      <c r="HG126">
        <v>25.5353</v>
      </c>
      <c r="HH126">
        <v>30.0001</v>
      </c>
      <c r="HI126">
        <v>25.5366</v>
      </c>
      <c r="HJ126">
        <v>25.4812</v>
      </c>
      <c r="HK126">
        <v>12.1475</v>
      </c>
      <c r="HL126">
        <v>37.9293</v>
      </c>
      <c r="HM126">
        <v>21.4649</v>
      </c>
      <c r="HN126">
        <v>21.3326</v>
      </c>
      <c r="HO126">
        <v>198.817</v>
      </c>
      <c r="HP126">
        <v>11.0222</v>
      </c>
      <c r="HQ126">
        <v>101.002</v>
      </c>
      <c r="HR126">
        <v>100.954</v>
      </c>
    </row>
    <row r="127" spans="1:226">
      <c r="A127">
        <v>111</v>
      </c>
      <c r="B127">
        <v>1664294826.6</v>
      </c>
      <c r="C127">
        <v>1596.099999904633</v>
      </c>
      <c r="D127" t="s">
        <v>580</v>
      </c>
      <c r="E127" t="s">
        <v>581</v>
      </c>
      <c r="F127">
        <v>5</v>
      </c>
      <c r="G127" t="s">
        <v>353</v>
      </c>
      <c r="H127" t="s">
        <v>354</v>
      </c>
      <c r="I127">
        <v>1664294818.814285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219.0348053832095</v>
      </c>
      <c r="AK127">
        <v>216.1355636363637</v>
      </c>
      <c r="AL127">
        <v>-3.033227740734094</v>
      </c>
      <c r="AM127">
        <v>64.56423711686541</v>
      </c>
      <c r="AN127">
        <f>(AP127 - AO127 + BO127*1E3/(8.314*(BQ127+273.15)) * AR127/BN127 * AQ127) * BN127/(100*BB127) * 1000/(1000 - AP127)</f>
        <v>0</v>
      </c>
      <c r="AO127">
        <v>10.87796985894068</v>
      </c>
      <c r="AP127">
        <v>18.24384887218044</v>
      </c>
      <c r="AQ127">
        <v>-2.705545735881337E-06</v>
      </c>
      <c r="AR127">
        <v>112.221646468988</v>
      </c>
      <c r="AS127">
        <v>19</v>
      </c>
      <c r="AT127">
        <v>4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1664294818.814285</v>
      </c>
      <c r="BH127">
        <v>233.9811785714286</v>
      </c>
      <c r="BI127">
        <v>232.6541785714286</v>
      </c>
      <c r="BJ127">
        <v>18.24428928571428</v>
      </c>
      <c r="BK127">
        <v>10.85616785714286</v>
      </c>
      <c r="BL127">
        <v>236.7473928571428</v>
      </c>
      <c r="BM127">
        <v>18.41114285714286</v>
      </c>
      <c r="BN127">
        <v>500.0585</v>
      </c>
      <c r="BO127">
        <v>91.17455357142856</v>
      </c>
      <c r="BP127">
        <v>0.09997024285714286</v>
      </c>
      <c r="BQ127">
        <v>25.06473928571429</v>
      </c>
      <c r="BR127">
        <v>25.04515</v>
      </c>
      <c r="BS127">
        <v>999.9000000000002</v>
      </c>
      <c r="BT127">
        <v>0</v>
      </c>
      <c r="BU127">
        <v>0</v>
      </c>
      <c r="BV127">
        <v>10011.605</v>
      </c>
      <c r="BW127">
        <v>0</v>
      </c>
      <c r="BX127">
        <v>6.670881785714285</v>
      </c>
      <c r="BY127">
        <v>1.327080067857143</v>
      </c>
      <c r="BZ127">
        <v>238.3292142857142</v>
      </c>
      <c r="CA127">
        <v>235.2065357142857</v>
      </c>
      <c r="CB127">
        <v>7.388116071428572</v>
      </c>
      <c r="CC127">
        <v>232.6541785714286</v>
      </c>
      <c r="CD127">
        <v>10.85616785714286</v>
      </c>
      <c r="CE127">
        <v>1.663413928571428</v>
      </c>
      <c r="CF127">
        <v>0.9898065357142859</v>
      </c>
      <c r="CG127">
        <v>14.55915714285714</v>
      </c>
      <c r="CH127">
        <v>6.766962499999999</v>
      </c>
      <c r="CI127">
        <v>1999.997142857143</v>
      </c>
      <c r="CJ127">
        <v>0.980007</v>
      </c>
      <c r="CK127">
        <v>0.0199934</v>
      </c>
      <c r="CL127">
        <v>0</v>
      </c>
      <c r="CM127">
        <v>882.27675</v>
      </c>
      <c r="CN127">
        <v>5.00097</v>
      </c>
      <c r="CO127">
        <v>17494.98928571429</v>
      </c>
      <c r="CP127">
        <v>16707.59642857143</v>
      </c>
      <c r="CQ127">
        <v>37.61825</v>
      </c>
      <c r="CR127">
        <v>38.125</v>
      </c>
      <c r="CS127">
        <v>37.562</v>
      </c>
      <c r="CT127">
        <v>37.875</v>
      </c>
      <c r="CU127">
        <v>38.14492857142857</v>
      </c>
      <c r="CV127">
        <v>1955.107142857142</v>
      </c>
      <c r="CW127">
        <v>39.89000000000001</v>
      </c>
      <c r="CX127">
        <v>0</v>
      </c>
      <c r="CY127">
        <v>1664294830.7</v>
      </c>
      <c r="CZ127">
        <v>0</v>
      </c>
      <c r="DA127">
        <v>0</v>
      </c>
      <c r="DB127" t="s">
        <v>356</v>
      </c>
      <c r="DC127">
        <v>1663859321.1</v>
      </c>
      <c r="DD127">
        <v>1663859315.6</v>
      </c>
      <c r="DE127">
        <v>0</v>
      </c>
      <c r="DF127">
        <v>0.196</v>
      </c>
      <c r="DG127">
        <v>-0.001</v>
      </c>
      <c r="DH127">
        <v>-5.941</v>
      </c>
      <c r="DI127">
        <v>-0.174</v>
      </c>
      <c r="DJ127">
        <v>1500</v>
      </c>
      <c r="DK127">
        <v>17</v>
      </c>
      <c r="DL127">
        <v>0.13</v>
      </c>
      <c r="DM127">
        <v>0.04</v>
      </c>
      <c r="DN127">
        <v>0.4129478225</v>
      </c>
      <c r="DO127">
        <v>21.39072294596624</v>
      </c>
      <c r="DP127">
        <v>2.062581156273722</v>
      </c>
      <c r="DQ127">
        <v>0</v>
      </c>
      <c r="DR127">
        <v>7.427811750000001</v>
      </c>
      <c r="DS127">
        <v>-0.9090271294559263</v>
      </c>
      <c r="DT127">
        <v>0.08802395892277001</v>
      </c>
      <c r="DU127">
        <v>0</v>
      </c>
      <c r="DV127">
        <v>0</v>
      </c>
      <c r="DW127">
        <v>2</v>
      </c>
      <c r="DX127" t="s">
        <v>357</v>
      </c>
      <c r="DY127">
        <v>2.98455</v>
      </c>
      <c r="DZ127">
        <v>2.71567</v>
      </c>
      <c r="EA127">
        <v>0.0547449</v>
      </c>
      <c r="EB127">
        <v>0.0527317</v>
      </c>
      <c r="EC127">
        <v>0.0897782</v>
      </c>
      <c r="ED127">
        <v>0.0605816</v>
      </c>
      <c r="EE127">
        <v>30033</v>
      </c>
      <c r="EF127">
        <v>30220.3</v>
      </c>
      <c r="EG127">
        <v>29523.2</v>
      </c>
      <c r="EH127">
        <v>29500</v>
      </c>
      <c r="EI127">
        <v>35626.8</v>
      </c>
      <c r="EJ127">
        <v>36851</v>
      </c>
      <c r="EK127">
        <v>41614.3</v>
      </c>
      <c r="EL127">
        <v>42032.4</v>
      </c>
      <c r="EM127">
        <v>1.95677</v>
      </c>
      <c r="EN127">
        <v>1.90565</v>
      </c>
      <c r="EO127">
        <v>0.0923872</v>
      </c>
      <c r="EP127">
        <v>0</v>
      </c>
      <c r="EQ127">
        <v>23.5256</v>
      </c>
      <c r="ER127">
        <v>999.9</v>
      </c>
      <c r="ES127">
        <v>37.2</v>
      </c>
      <c r="ET127">
        <v>30.7</v>
      </c>
      <c r="EU127">
        <v>18.0949</v>
      </c>
      <c r="EV127">
        <v>62.8152</v>
      </c>
      <c r="EW127">
        <v>33.5938</v>
      </c>
      <c r="EX127">
        <v>1</v>
      </c>
      <c r="EY127">
        <v>-0.14858</v>
      </c>
      <c r="EZ127">
        <v>1.9911</v>
      </c>
      <c r="FA127">
        <v>20.3742</v>
      </c>
      <c r="FB127">
        <v>5.21834</v>
      </c>
      <c r="FC127">
        <v>12.0099</v>
      </c>
      <c r="FD127">
        <v>4.9894</v>
      </c>
      <c r="FE127">
        <v>3.28848</v>
      </c>
      <c r="FF127">
        <v>9999</v>
      </c>
      <c r="FG127">
        <v>9999</v>
      </c>
      <c r="FH127">
        <v>9999</v>
      </c>
      <c r="FI127">
        <v>258.4</v>
      </c>
      <c r="FJ127">
        <v>1.86722</v>
      </c>
      <c r="FK127">
        <v>1.8663</v>
      </c>
      <c r="FL127">
        <v>1.86569</v>
      </c>
      <c r="FM127">
        <v>1.86564</v>
      </c>
      <c r="FN127">
        <v>1.86745</v>
      </c>
      <c r="FO127">
        <v>1.86995</v>
      </c>
      <c r="FP127">
        <v>1.86859</v>
      </c>
      <c r="FQ127">
        <v>1.87009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-2.697</v>
      </c>
      <c r="GF127">
        <v>-0.1668</v>
      </c>
      <c r="GG127">
        <v>-2.0192013485273</v>
      </c>
      <c r="GH127">
        <v>-0.003354295288503095</v>
      </c>
      <c r="GI127">
        <v>8.998442100416266E-07</v>
      </c>
      <c r="GJ127">
        <v>-2.632750781261316E-10</v>
      </c>
      <c r="GK127">
        <v>-0.1771344180573433</v>
      </c>
      <c r="GL127">
        <v>-0.01811282044437078</v>
      </c>
      <c r="GM127">
        <v>0.001479480632228601</v>
      </c>
      <c r="GN127">
        <v>-2.527498020886067E-05</v>
      </c>
      <c r="GO127">
        <v>3</v>
      </c>
      <c r="GP127">
        <v>2311</v>
      </c>
      <c r="GQ127">
        <v>1</v>
      </c>
      <c r="GR127">
        <v>23</v>
      </c>
      <c r="GS127">
        <v>7258.4</v>
      </c>
      <c r="GT127">
        <v>7258.5</v>
      </c>
      <c r="GU127">
        <v>0.578613</v>
      </c>
      <c r="GV127">
        <v>2.24243</v>
      </c>
      <c r="GW127">
        <v>1.39648</v>
      </c>
      <c r="GX127">
        <v>2.34131</v>
      </c>
      <c r="GY127">
        <v>1.49536</v>
      </c>
      <c r="GZ127">
        <v>2.45605</v>
      </c>
      <c r="HA127">
        <v>34.7608</v>
      </c>
      <c r="HB127">
        <v>16.1634</v>
      </c>
      <c r="HC127">
        <v>18</v>
      </c>
      <c r="HD127">
        <v>509.928</v>
      </c>
      <c r="HE127">
        <v>434.322</v>
      </c>
      <c r="HF127">
        <v>21.2902</v>
      </c>
      <c r="HG127">
        <v>25.5374</v>
      </c>
      <c r="HH127">
        <v>30.0001</v>
      </c>
      <c r="HI127">
        <v>25.5366</v>
      </c>
      <c r="HJ127">
        <v>25.4831</v>
      </c>
      <c r="HK127">
        <v>11.4671</v>
      </c>
      <c r="HL127">
        <v>37.6347</v>
      </c>
      <c r="HM127">
        <v>21.0854</v>
      </c>
      <c r="HN127">
        <v>21.2854</v>
      </c>
      <c r="HO127">
        <v>185.458</v>
      </c>
      <c r="HP127">
        <v>11.0855</v>
      </c>
      <c r="HQ127">
        <v>101</v>
      </c>
      <c r="HR127">
        <v>100.953</v>
      </c>
    </row>
    <row r="128" spans="1:226">
      <c r="A128">
        <v>112</v>
      </c>
      <c r="B128">
        <v>1664294831.6</v>
      </c>
      <c r="C128">
        <v>1601.099999904633</v>
      </c>
      <c r="D128" t="s">
        <v>582</v>
      </c>
      <c r="E128" t="s">
        <v>583</v>
      </c>
      <c r="F128">
        <v>5</v>
      </c>
      <c r="G128" t="s">
        <v>353</v>
      </c>
      <c r="H128" t="s">
        <v>354</v>
      </c>
      <c r="I128">
        <v>1664294824.1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202.3231386660412</v>
      </c>
      <c r="AK128">
        <v>200.9437575757575</v>
      </c>
      <c r="AL128">
        <v>-3.033839878634569</v>
      </c>
      <c r="AM128">
        <v>64.56423711686541</v>
      </c>
      <c r="AN128">
        <f>(AP128 - AO128 + BO128*1E3/(8.314*(BQ128+273.15)) * AR128/BN128 * AQ128) * BN128/(100*BB128) * 1000/(1000 - AP128)</f>
        <v>0</v>
      </c>
      <c r="AO128">
        <v>10.95802828565389</v>
      </c>
      <c r="AP128">
        <v>18.23967248120301</v>
      </c>
      <c r="AQ128">
        <v>3.797062016863885E-05</v>
      </c>
      <c r="AR128">
        <v>112.221646468988</v>
      </c>
      <c r="AS128">
        <v>19</v>
      </c>
      <c r="AT128">
        <v>4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1664294824.1</v>
      </c>
      <c r="BH128">
        <v>218.1632592592593</v>
      </c>
      <c r="BI128">
        <v>215.0821481481481</v>
      </c>
      <c r="BJ128">
        <v>18.24600740740741</v>
      </c>
      <c r="BK128">
        <v>10.92308518518518</v>
      </c>
      <c r="BL128">
        <v>220.8821481481482</v>
      </c>
      <c r="BM128">
        <v>18.41283703703704</v>
      </c>
      <c r="BN128">
        <v>500.0509259259259</v>
      </c>
      <c r="BO128">
        <v>91.17284814814815</v>
      </c>
      <c r="BP128">
        <v>0.09999725925925927</v>
      </c>
      <c r="BQ128">
        <v>25.04138148148148</v>
      </c>
      <c r="BR128">
        <v>25.04425925925926</v>
      </c>
      <c r="BS128">
        <v>999.9000000000001</v>
      </c>
      <c r="BT128">
        <v>0</v>
      </c>
      <c r="BU128">
        <v>0</v>
      </c>
      <c r="BV128">
        <v>10010.71407407407</v>
      </c>
      <c r="BW128">
        <v>0</v>
      </c>
      <c r="BX128">
        <v>6.679435555555557</v>
      </c>
      <c r="BY128">
        <v>3.081240185185186</v>
      </c>
      <c r="BZ128">
        <v>222.2178518518519</v>
      </c>
      <c r="CA128">
        <v>217.4565925925926</v>
      </c>
      <c r="CB128">
        <v>7.322909629629629</v>
      </c>
      <c r="CC128">
        <v>215.0821481481481</v>
      </c>
      <c r="CD128">
        <v>10.92308518518518</v>
      </c>
      <c r="CE128">
        <v>1.663539259259259</v>
      </c>
      <c r="CF128">
        <v>0.9958892222222223</v>
      </c>
      <c r="CG128">
        <v>14.56032962962963</v>
      </c>
      <c r="CH128">
        <v>6.856248518518519</v>
      </c>
      <c r="CI128">
        <v>1999.986296296297</v>
      </c>
      <c r="CJ128">
        <v>0.980007</v>
      </c>
      <c r="CK128">
        <v>0.0199934</v>
      </c>
      <c r="CL128">
        <v>0</v>
      </c>
      <c r="CM128">
        <v>876.9729259259258</v>
      </c>
      <c r="CN128">
        <v>5.00097</v>
      </c>
      <c r="CO128">
        <v>17389.16666666667</v>
      </c>
      <c r="CP128">
        <v>16707.5037037037</v>
      </c>
      <c r="CQ128">
        <v>37.618</v>
      </c>
      <c r="CR128">
        <v>38.125</v>
      </c>
      <c r="CS128">
        <v>37.562</v>
      </c>
      <c r="CT128">
        <v>37.87033333333333</v>
      </c>
      <c r="CU128">
        <v>38.14337037037038</v>
      </c>
      <c r="CV128">
        <v>1955.096296296296</v>
      </c>
      <c r="CW128">
        <v>39.89000000000001</v>
      </c>
      <c r="CX128">
        <v>0</v>
      </c>
      <c r="CY128">
        <v>1664294835.5</v>
      </c>
      <c r="CZ128">
        <v>0</v>
      </c>
      <c r="DA128">
        <v>0</v>
      </c>
      <c r="DB128" t="s">
        <v>356</v>
      </c>
      <c r="DC128">
        <v>1663859321.1</v>
      </c>
      <c r="DD128">
        <v>1663859315.6</v>
      </c>
      <c r="DE128">
        <v>0</v>
      </c>
      <c r="DF128">
        <v>0.196</v>
      </c>
      <c r="DG128">
        <v>-0.001</v>
      </c>
      <c r="DH128">
        <v>-5.941</v>
      </c>
      <c r="DI128">
        <v>-0.174</v>
      </c>
      <c r="DJ128">
        <v>1500</v>
      </c>
      <c r="DK128">
        <v>17</v>
      </c>
      <c r="DL128">
        <v>0.13</v>
      </c>
      <c r="DM128">
        <v>0.04</v>
      </c>
      <c r="DN128">
        <v>2.1590880725</v>
      </c>
      <c r="DO128">
        <v>19.85428112983115</v>
      </c>
      <c r="DP128">
        <v>1.912481807242534</v>
      </c>
      <c r="DQ128">
        <v>0</v>
      </c>
      <c r="DR128">
        <v>7.35808875</v>
      </c>
      <c r="DS128">
        <v>-0.7557517823640011</v>
      </c>
      <c r="DT128">
        <v>0.07322536579586002</v>
      </c>
      <c r="DU128">
        <v>0</v>
      </c>
      <c r="DV128">
        <v>0</v>
      </c>
      <c r="DW128">
        <v>2</v>
      </c>
      <c r="DX128" t="s">
        <v>357</v>
      </c>
      <c r="DY128">
        <v>2.98449</v>
      </c>
      <c r="DZ128">
        <v>2.71574</v>
      </c>
      <c r="EA128">
        <v>0.0513309</v>
      </c>
      <c r="EB128">
        <v>0.0489582</v>
      </c>
      <c r="EC128">
        <v>0.0897332</v>
      </c>
      <c r="ED128">
        <v>0.0607219</v>
      </c>
      <c r="EE128">
        <v>30142.8</v>
      </c>
      <c r="EF128">
        <v>30341</v>
      </c>
      <c r="EG128">
        <v>29524.4</v>
      </c>
      <c r="EH128">
        <v>29500.3</v>
      </c>
      <c r="EI128">
        <v>35630.1</v>
      </c>
      <c r="EJ128">
        <v>36845.9</v>
      </c>
      <c r="EK128">
        <v>41616</v>
      </c>
      <c r="EL128">
        <v>42033</v>
      </c>
      <c r="EM128">
        <v>1.957</v>
      </c>
      <c r="EN128">
        <v>1.9055</v>
      </c>
      <c r="EO128">
        <v>0.0926703</v>
      </c>
      <c r="EP128">
        <v>0</v>
      </c>
      <c r="EQ128">
        <v>23.5124</v>
      </c>
      <c r="ER128">
        <v>999.9</v>
      </c>
      <c r="ES128">
        <v>37.1</v>
      </c>
      <c r="ET128">
        <v>30.7</v>
      </c>
      <c r="EU128">
        <v>18.0457</v>
      </c>
      <c r="EV128">
        <v>62.8852</v>
      </c>
      <c r="EW128">
        <v>33.8101</v>
      </c>
      <c r="EX128">
        <v>1</v>
      </c>
      <c r="EY128">
        <v>-0.148359</v>
      </c>
      <c r="EZ128">
        <v>2.02159</v>
      </c>
      <c r="FA128">
        <v>20.3737</v>
      </c>
      <c r="FB128">
        <v>5.21819</v>
      </c>
      <c r="FC128">
        <v>12.0099</v>
      </c>
      <c r="FD128">
        <v>4.98975</v>
      </c>
      <c r="FE128">
        <v>3.28855</v>
      </c>
      <c r="FF128">
        <v>9999</v>
      </c>
      <c r="FG128">
        <v>9999</v>
      </c>
      <c r="FH128">
        <v>9999</v>
      </c>
      <c r="FI128">
        <v>258.4</v>
      </c>
      <c r="FJ128">
        <v>1.86722</v>
      </c>
      <c r="FK128">
        <v>1.8663</v>
      </c>
      <c r="FL128">
        <v>1.86569</v>
      </c>
      <c r="FM128">
        <v>1.86562</v>
      </c>
      <c r="FN128">
        <v>1.86745</v>
      </c>
      <c r="FO128">
        <v>1.86996</v>
      </c>
      <c r="FP128">
        <v>1.86859</v>
      </c>
      <c r="FQ128">
        <v>1.87008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-2.651</v>
      </c>
      <c r="GF128">
        <v>-0.1669</v>
      </c>
      <c r="GG128">
        <v>-2.0192013485273</v>
      </c>
      <c r="GH128">
        <v>-0.003354295288503095</v>
      </c>
      <c r="GI128">
        <v>8.998442100416266E-07</v>
      </c>
      <c r="GJ128">
        <v>-2.632750781261316E-10</v>
      </c>
      <c r="GK128">
        <v>-0.1771344180573433</v>
      </c>
      <c r="GL128">
        <v>-0.01811282044437078</v>
      </c>
      <c r="GM128">
        <v>0.001479480632228601</v>
      </c>
      <c r="GN128">
        <v>-2.527498020886067E-05</v>
      </c>
      <c r="GO128">
        <v>3</v>
      </c>
      <c r="GP128">
        <v>2311</v>
      </c>
      <c r="GQ128">
        <v>1</v>
      </c>
      <c r="GR128">
        <v>23</v>
      </c>
      <c r="GS128">
        <v>7258.5</v>
      </c>
      <c r="GT128">
        <v>7258.6</v>
      </c>
      <c r="GU128">
        <v>0.544434</v>
      </c>
      <c r="GV128">
        <v>2.24487</v>
      </c>
      <c r="GW128">
        <v>1.39648</v>
      </c>
      <c r="GX128">
        <v>2.34253</v>
      </c>
      <c r="GY128">
        <v>1.49536</v>
      </c>
      <c r="GZ128">
        <v>2.46338</v>
      </c>
      <c r="HA128">
        <v>34.7379</v>
      </c>
      <c r="HB128">
        <v>16.1634</v>
      </c>
      <c r="HC128">
        <v>18</v>
      </c>
      <c r="HD128">
        <v>510.076</v>
      </c>
      <c r="HE128">
        <v>434.235</v>
      </c>
      <c r="HF128">
        <v>21.2443</v>
      </c>
      <c r="HG128">
        <v>25.5375</v>
      </c>
      <c r="HH128">
        <v>30.0003</v>
      </c>
      <c r="HI128">
        <v>25.537</v>
      </c>
      <c r="HJ128">
        <v>25.4833</v>
      </c>
      <c r="HK128">
        <v>10.7017</v>
      </c>
      <c r="HL128">
        <v>37.0581</v>
      </c>
      <c r="HM128">
        <v>21.0854</v>
      </c>
      <c r="HN128">
        <v>21.2384</v>
      </c>
      <c r="HO128">
        <v>165.417</v>
      </c>
      <c r="HP128">
        <v>11.1722</v>
      </c>
      <c r="HQ128">
        <v>101.004</v>
      </c>
      <c r="HR128">
        <v>100.954</v>
      </c>
    </row>
    <row r="129" spans="1:226">
      <c r="A129">
        <v>113</v>
      </c>
      <c r="B129">
        <v>1664294836.6</v>
      </c>
      <c r="C129">
        <v>1606.099999904633</v>
      </c>
      <c r="D129" t="s">
        <v>584</v>
      </c>
      <c r="E129" t="s">
        <v>585</v>
      </c>
      <c r="F129">
        <v>5</v>
      </c>
      <c r="G129" t="s">
        <v>353</v>
      </c>
      <c r="H129" t="s">
        <v>354</v>
      </c>
      <c r="I129">
        <v>1664294828.814285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185.5277540587289</v>
      </c>
      <c r="AK129">
        <v>185.7044727272726</v>
      </c>
      <c r="AL129">
        <v>-3.049890384964952</v>
      </c>
      <c r="AM129">
        <v>64.56423711686541</v>
      </c>
      <c r="AN129">
        <f>(AP129 - AO129 + BO129*1E3/(8.314*(BQ129+273.15)) * AR129/BN129 * AQ129) * BN129/(100*BB129) * 1000/(1000 - AP129)</f>
        <v>0</v>
      </c>
      <c r="AO129">
        <v>10.98754599860814</v>
      </c>
      <c r="AP129">
        <v>18.2251584962406</v>
      </c>
      <c r="AQ129">
        <v>-0.0001005683887344401</v>
      </c>
      <c r="AR129">
        <v>112.221646468988</v>
      </c>
      <c r="AS129">
        <v>19</v>
      </c>
      <c r="AT129">
        <v>4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1664294828.814285</v>
      </c>
      <c r="BH129">
        <v>204.0784285714286</v>
      </c>
      <c r="BI129">
        <v>199.4651785714286</v>
      </c>
      <c r="BJ129">
        <v>18.23962142857143</v>
      </c>
      <c r="BK129">
        <v>10.9848</v>
      </c>
      <c r="BL129">
        <v>206.7548928571429</v>
      </c>
      <c r="BM129">
        <v>18.40652857142857</v>
      </c>
      <c r="BN129">
        <v>500.0620357142857</v>
      </c>
      <c r="BO129">
        <v>91.17029285714285</v>
      </c>
      <c r="BP129">
        <v>0.1000067785714286</v>
      </c>
      <c r="BQ129">
        <v>25.01842142857143</v>
      </c>
      <c r="BR129">
        <v>25.04156428571428</v>
      </c>
      <c r="BS129">
        <v>999.9000000000002</v>
      </c>
      <c r="BT129">
        <v>0</v>
      </c>
      <c r="BU129">
        <v>0</v>
      </c>
      <c r="BV129">
        <v>10006.31785714286</v>
      </c>
      <c r="BW129">
        <v>0</v>
      </c>
      <c r="BX129">
        <v>6.685488214285717</v>
      </c>
      <c r="BY129">
        <v>4.613365714285714</v>
      </c>
      <c r="BZ129">
        <v>207.8699642857143</v>
      </c>
      <c r="CA129">
        <v>201.6795714285714</v>
      </c>
      <c r="CB129">
        <v>7.254822142857142</v>
      </c>
      <c r="CC129">
        <v>199.4651785714286</v>
      </c>
      <c r="CD129">
        <v>10.9848</v>
      </c>
      <c r="CE129">
        <v>1.662911785714286</v>
      </c>
      <c r="CF129">
        <v>1.001487892857143</v>
      </c>
      <c r="CG129">
        <v>14.55448214285714</v>
      </c>
      <c r="CH129">
        <v>6.937851785714285</v>
      </c>
      <c r="CI129">
        <v>1999.978571428572</v>
      </c>
      <c r="CJ129">
        <v>0.9800063928571427</v>
      </c>
      <c r="CK129">
        <v>0.01999394642857143</v>
      </c>
      <c r="CL129">
        <v>0</v>
      </c>
      <c r="CM129">
        <v>872.9161071428572</v>
      </c>
      <c r="CN129">
        <v>5.00097</v>
      </c>
      <c r="CO129">
        <v>17308.36785714286</v>
      </c>
      <c r="CP129">
        <v>16707.43571428572</v>
      </c>
      <c r="CQ129">
        <v>37.61375</v>
      </c>
      <c r="CR129">
        <v>38.125</v>
      </c>
      <c r="CS129">
        <v>37.562</v>
      </c>
      <c r="CT129">
        <v>37.866</v>
      </c>
      <c r="CU129">
        <v>38.14271428571429</v>
      </c>
      <c r="CV129">
        <v>1955.0875</v>
      </c>
      <c r="CW129">
        <v>39.89107142857144</v>
      </c>
      <c r="CX129">
        <v>0</v>
      </c>
      <c r="CY129">
        <v>1664294840.3</v>
      </c>
      <c r="CZ129">
        <v>0</v>
      </c>
      <c r="DA129">
        <v>0</v>
      </c>
      <c r="DB129" t="s">
        <v>356</v>
      </c>
      <c r="DC129">
        <v>1663859321.1</v>
      </c>
      <c r="DD129">
        <v>1663859315.6</v>
      </c>
      <c r="DE129">
        <v>0</v>
      </c>
      <c r="DF129">
        <v>0.196</v>
      </c>
      <c r="DG129">
        <v>-0.001</v>
      </c>
      <c r="DH129">
        <v>-5.941</v>
      </c>
      <c r="DI129">
        <v>-0.174</v>
      </c>
      <c r="DJ129">
        <v>1500</v>
      </c>
      <c r="DK129">
        <v>17</v>
      </c>
      <c r="DL129">
        <v>0.13</v>
      </c>
      <c r="DM129">
        <v>0.04</v>
      </c>
      <c r="DN129">
        <v>3.497393375</v>
      </c>
      <c r="DO129">
        <v>19.44640605253283</v>
      </c>
      <c r="DP129">
        <v>1.8712196994157</v>
      </c>
      <c r="DQ129">
        <v>0</v>
      </c>
      <c r="DR129">
        <v>7.30296425</v>
      </c>
      <c r="DS129">
        <v>-0.7989450281425975</v>
      </c>
      <c r="DT129">
        <v>0.07787250429026608</v>
      </c>
      <c r="DU129">
        <v>0</v>
      </c>
      <c r="DV129">
        <v>0</v>
      </c>
      <c r="DW129">
        <v>2</v>
      </c>
      <c r="DX129" t="s">
        <v>357</v>
      </c>
      <c r="DY129">
        <v>2.98432</v>
      </c>
      <c r="DZ129">
        <v>2.71564</v>
      </c>
      <c r="EA129">
        <v>0.0478299</v>
      </c>
      <c r="EB129">
        <v>0.0450658</v>
      </c>
      <c r="EC129">
        <v>0.08970549999999999</v>
      </c>
      <c r="ED129">
        <v>0.0611459</v>
      </c>
      <c r="EE129">
        <v>30254.4</v>
      </c>
      <c r="EF129">
        <v>30465</v>
      </c>
      <c r="EG129">
        <v>29524.9</v>
      </c>
      <c r="EH129">
        <v>29500.2</v>
      </c>
      <c r="EI129">
        <v>35631.3</v>
      </c>
      <c r="EJ129">
        <v>36828.8</v>
      </c>
      <c r="EK129">
        <v>41616.3</v>
      </c>
      <c r="EL129">
        <v>42032.7</v>
      </c>
      <c r="EM129">
        <v>1.95702</v>
      </c>
      <c r="EN129">
        <v>1.90558</v>
      </c>
      <c r="EO129">
        <v>0.0940636</v>
      </c>
      <c r="EP129">
        <v>0</v>
      </c>
      <c r="EQ129">
        <v>23.498</v>
      </c>
      <c r="ER129">
        <v>999.9</v>
      </c>
      <c r="ES129">
        <v>37.1</v>
      </c>
      <c r="ET129">
        <v>30.7</v>
      </c>
      <c r="EU129">
        <v>18.0479</v>
      </c>
      <c r="EV129">
        <v>63.0452</v>
      </c>
      <c r="EW129">
        <v>34.0184</v>
      </c>
      <c r="EX129">
        <v>1</v>
      </c>
      <c r="EY129">
        <v>-0.148435</v>
      </c>
      <c r="EZ129">
        <v>2.00046</v>
      </c>
      <c r="FA129">
        <v>20.374</v>
      </c>
      <c r="FB129">
        <v>5.21909</v>
      </c>
      <c r="FC129">
        <v>12.0099</v>
      </c>
      <c r="FD129">
        <v>4.98985</v>
      </c>
      <c r="FE129">
        <v>3.28863</v>
      </c>
      <c r="FF129">
        <v>9999</v>
      </c>
      <c r="FG129">
        <v>9999</v>
      </c>
      <c r="FH129">
        <v>9999</v>
      </c>
      <c r="FI129">
        <v>258.4</v>
      </c>
      <c r="FJ129">
        <v>1.86721</v>
      </c>
      <c r="FK129">
        <v>1.8663</v>
      </c>
      <c r="FL129">
        <v>1.86568</v>
      </c>
      <c r="FM129">
        <v>1.86563</v>
      </c>
      <c r="FN129">
        <v>1.86746</v>
      </c>
      <c r="FO129">
        <v>1.86995</v>
      </c>
      <c r="FP129">
        <v>1.86859</v>
      </c>
      <c r="FQ129">
        <v>1.87008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-2.606</v>
      </c>
      <c r="GF129">
        <v>-0.167</v>
      </c>
      <c r="GG129">
        <v>-2.0192013485273</v>
      </c>
      <c r="GH129">
        <v>-0.003354295288503095</v>
      </c>
      <c r="GI129">
        <v>8.998442100416266E-07</v>
      </c>
      <c r="GJ129">
        <v>-2.632750781261316E-10</v>
      </c>
      <c r="GK129">
        <v>-0.1771344180573433</v>
      </c>
      <c r="GL129">
        <v>-0.01811282044437078</v>
      </c>
      <c r="GM129">
        <v>0.001479480632228601</v>
      </c>
      <c r="GN129">
        <v>-2.527498020886067E-05</v>
      </c>
      <c r="GO129">
        <v>3</v>
      </c>
      <c r="GP129">
        <v>2311</v>
      </c>
      <c r="GQ129">
        <v>1</v>
      </c>
      <c r="GR129">
        <v>23</v>
      </c>
      <c r="GS129">
        <v>7258.6</v>
      </c>
      <c r="GT129">
        <v>7258.7</v>
      </c>
      <c r="GU129">
        <v>0.505371</v>
      </c>
      <c r="GV129">
        <v>2.24976</v>
      </c>
      <c r="GW129">
        <v>1.39648</v>
      </c>
      <c r="GX129">
        <v>2.34131</v>
      </c>
      <c r="GY129">
        <v>1.49536</v>
      </c>
      <c r="GZ129">
        <v>2.43774</v>
      </c>
      <c r="HA129">
        <v>34.7379</v>
      </c>
      <c r="HB129">
        <v>16.1634</v>
      </c>
      <c r="HC129">
        <v>18</v>
      </c>
      <c r="HD129">
        <v>510.108</v>
      </c>
      <c r="HE129">
        <v>434.279</v>
      </c>
      <c r="HF129">
        <v>21.2015</v>
      </c>
      <c r="HG129">
        <v>25.5379</v>
      </c>
      <c r="HH129">
        <v>30.0002</v>
      </c>
      <c r="HI129">
        <v>25.5387</v>
      </c>
      <c r="HJ129">
        <v>25.4833</v>
      </c>
      <c r="HK129">
        <v>10.0125</v>
      </c>
      <c r="HL129">
        <v>36.7749</v>
      </c>
      <c r="HM129">
        <v>21.0854</v>
      </c>
      <c r="HN129">
        <v>21.2019</v>
      </c>
      <c r="HO129">
        <v>152.059</v>
      </c>
      <c r="HP129">
        <v>11.2435</v>
      </c>
      <c r="HQ129">
        <v>101.005</v>
      </c>
      <c r="HR129">
        <v>100.954</v>
      </c>
    </row>
    <row r="130" spans="1:226">
      <c r="A130">
        <v>114</v>
      </c>
      <c r="B130">
        <v>1664294841.6</v>
      </c>
      <c r="C130">
        <v>1611.099999904633</v>
      </c>
      <c r="D130" t="s">
        <v>586</v>
      </c>
      <c r="E130" t="s">
        <v>587</v>
      </c>
      <c r="F130">
        <v>5</v>
      </c>
      <c r="G130" t="s">
        <v>353</v>
      </c>
      <c r="H130" t="s">
        <v>354</v>
      </c>
      <c r="I130">
        <v>1664294834.1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168.7311972699671</v>
      </c>
      <c r="AK130">
        <v>170.4721151515151</v>
      </c>
      <c r="AL130">
        <v>-3.052094957814</v>
      </c>
      <c r="AM130">
        <v>64.56423711686541</v>
      </c>
      <c r="AN130">
        <f>(AP130 - AO130 + BO130*1E3/(8.314*(BQ130+273.15)) * AR130/BN130 * AQ130) * BN130/(100*BB130) * 1000/(1000 - AP130)</f>
        <v>0</v>
      </c>
      <c r="AO130">
        <v>11.09152202687381</v>
      </c>
      <c r="AP130">
        <v>18.22691518796992</v>
      </c>
      <c r="AQ130">
        <v>-0.0005498340384304708</v>
      </c>
      <c r="AR130">
        <v>112.221646468988</v>
      </c>
      <c r="AS130">
        <v>19</v>
      </c>
      <c r="AT130">
        <v>4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1664294834.1</v>
      </c>
      <c r="BH130">
        <v>188.2997777777778</v>
      </c>
      <c r="BI130">
        <v>181.9283703703704</v>
      </c>
      <c r="BJ130">
        <v>18.23305185185185</v>
      </c>
      <c r="BK130">
        <v>11.0600037037037</v>
      </c>
      <c r="BL130">
        <v>190.9284814814814</v>
      </c>
      <c r="BM130">
        <v>18.40002222222222</v>
      </c>
      <c r="BN130">
        <v>500.0585925925926</v>
      </c>
      <c r="BO130">
        <v>91.16789629629629</v>
      </c>
      <c r="BP130">
        <v>0.1000002555555556</v>
      </c>
      <c r="BQ130">
        <v>24.99119629629629</v>
      </c>
      <c r="BR130">
        <v>25.03935555555556</v>
      </c>
      <c r="BS130">
        <v>999.9000000000001</v>
      </c>
      <c r="BT130">
        <v>0</v>
      </c>
      <c r="BU130">
        <v>0</v>
      </c>
      <c r="BV130">
        <v>9997.755555555557</v>
      </c>
      <c r="BW130">
        <v>0</v>
      </c>
      <c r="BX130">
        <v>6.688700000000001</v>
      </c>
      <c r="BY130">
        <v>6.371525925925926</v>
      </c>
      <c r="BZ130">
        <v>191.796925925926</v>
      </c>
      <c r="CA130">
        <v>183.9618148148148</v>
      </c>
      <c r="CB130">
        <v>7.173050000000001</v>
      </c>
      <c r="CC130">
        <v>181.9283703703704</v>
      </c>
      <c r="CD130">
        <v>11.0600037037037</v>
      </c>
      <c r="CE130">
        <v>1.662268148148148</v>
      </c>
      <c r="CF130">
        <v>1.00831737037037</v>
      </c>
      <c r="CG130">
        <v>14.5484962962963</v>
      </c>
      <c r="CH130">
        <v>7.036842222222224</v>
      </c>
      <c r="CI130">
        <v>1999.987037037037</v>
      </c>
      <c r="CJ130">
        <v>0.980002222222222</v>
      </c>
      <c r="CK130">
        <v>0.01999790740740741</v>
      </c>
      <c r="CL130">
        <v>0</v>
      </c>
      <c r="CM130">
        <v>868.9816296296295</v>
      </c>
      <c r="CN130">
        <v>5.00097</v>
      </c>
      <c r="CO130">
        <v>17231.27777777778</v>
      </c>
      <c r="CP130">
        <v>16707.48888888889</v>
      </c>
      <c r="CQ130">
        <v>37.597</v>
      </c>
      <c r="CR130">
        <v>38.125</v>
      </c>
      <c r="CS130">
        <v>37.562</v>
      </c>
      <c r="CT130">
        <v>37.85633333333334</v>
      </c>
      <c r="CU130">
        <v>38.12959259259259</v>
      </c>
      <c r="CV130">
        <v>1955.088148148148</v>
      </c>
      <c r="CW130">
        <v>39.89888888888889</v>
      </c>
      <c r="CX130">
        <v>0</v>
      </c>
      <c r="CY130">
        <v>1664294845.7</v>
      </c>
      <c r="CZ130">
        <v>0</v>
      </c>
      <c r="DA130">
        <v>0</v>
      </c>
      <c r="DB130" t="s">
        <v>356</v>
      </c>
      <c r="DC130">
        <v>1663859321.1</v>
      </c>
      <c r="DD130">
        <v>1663859315.6</v>
      </c>
      <c r="DE130">
        <v>0</v>
      </c>
      <c r="DF130">
        <v>0.196</v>
      </c>
      <c r="DG130">
        <v>-0.001</v>
      </c>
      <c r="DH130">
        <v>-5.941</v>
      </c>
      <c r="DI130">
        <v>-0.174</v>
      </c>
      <c r="DJ130">
        <v>1500</v>
      </c>
      <c r="DK130">
        <v>17</v>
      </c>
      <c r="DL130">
        <v>0.13</v>
      </c>
      <c r="DM130">
        <v>0.04</v>
      </c>
      <c r="DN130">
        <v>5.214125853658536</v>
      </c>
      <c r="DO130">
        <v>19.98769505226481</v>
      </c>
      <c r="DP130">
        <v>1.971083837972641</v>
      </c>
      <c r="DQ130">
        <v>0</v>
      </c>
      <c r="DR130">
        <v>7.224533414634147</v>
      </c>
      <c r="DS130">
        <v>-0.9415601393728203</v>
      </c>
      <c r="DT130">
        <v>0.09398248260777511</v>
      </c>
      <c r="DU130">
        <v>0</v>
      </c>
      <c r="DV130">
        <v>0</v>
      </c>
      <c r="DW130">
        <v>2</v>
      </c>
      <c r="DX130" t="s">
        <v>357</v>
      </c>
      <c r="DY130">
        <v>2.98429</v>
      </c>
      <c r="DZ130">
        <v>2.71559</v>
      </c>
      <c r="EA130">
        <v>0.0442524</v>
      </c>
      <c r="EB130">
        <v>0.0410991</v>
      </c>
      <c r="EC130">
        <v>0.0897058</v>
      </c>
      <c r="ED130">
        <v>0.0615046</v>
      </c>
      <c r="EE130">
        <v>30367.6</v>
      </c>
      <c r="EF130">
        <v>30591.5</v>
      </c>
      <c r="EG130">
        <v>29524.4</v>
      </c>
      <c r="EH130">
        <v>29500.1</v>
      </c>
      <c r="EI130">
        <v>35631</v>
      </c>
      <c r="EJ130">
        <v>36814.4</v>
      </c>
      <c r="EK130">
        <v>41616</v>
      </c>
      <c r="EL130">
        <v>42032.5</v>
      </c>
      <c r="EM130">
        <v>1.95667</v>
      </c>
      <c r="EN130">
        <v>1.90555</v>
      </c>
      <c r="EO130">
        <v>0.0949055</v>
      </c>
      <c r="EP130">
        <v>0</v>
      </c>
      <c r="EQ130">
        <v>23.4842</v>
      </c>
      <c r="ER130">
        <v>999.9</v>
      </c>
      <c r="ES130">
        <v>37</v>
      </c>
      <c r="ET130">
        <v>30.7</v>
      </c>
      <c r="EU130">
        <v>17.9976</v>
      </c>
      <c r="EV130">
        <v>63.1452</v>
      </c>
      <c r="EW130">
        <v>33.9503</v>
      </c>
      <c r="EX130">
        <v>1</v>
      </c>
      <c r="EY130">
        <v>-0.148407</v>
      </c>
      <c r="EZ130">
        <v>2.01819</v>
      </c>
      <c r="FA130">
        <v>20.3739</v>
      </c>
      <c r="FB130">
        <v>5.21789</v>
      </c>
      <c r="FC130">
        <v>12.0099</v>
      </c>
      <c r="FD130">
        <v>4.98955</v>
      </c>
      <c r="FE130">
        <v>3.28858</v>
      </c>
      <c r="FF130">
        <v>9999</v>
      </c>
      <c r="FG130">
        <v>9999</v>
      </c>
      <c r="FH130">
        <v>9999</v>
      </c>
      <c r="FI130">
        <v>258.5</v>
      </c>
      <c r="FJ130">
        <v>1.86722</v>
      </c>
      <c r="FK130">
        <v>1.8663</v>
      </c>
      <c r="FL130">
        <v>1.86569</v>
      </c>
      <c r="FM130">
        <v>1.86566</v>
      </c>
      <c r="FN130">
        <v>1.86739</v>
      </c>
      <c r="FO130">
        <v>1.86996</v>
      </c>
      <c r="FP130">
        <v>1.86859</v>
      </c>
      <c r="FQ130">
        <v>1.8701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-2.56</v>
      </c>
      <c r="GF130">
        <v>-0.167</v>
      </c>
      <c r="GG130">
        <v>-2.0192013485273</v>
      </c>
      <c r="GH130">
        <v>-0.003354295288503095</v>
      </c>
      <c r="GI130">
        <v>8.998442100416266E-07</v>
      </c>
      <c r="GJ130">
        <v>-2.632750781261316E-10</v>
      </c>
      <c r="GK130">
        <v>-0.1771344180573433</v>
      </c>
      <c r="GL130">
        <v>-0.01811282044437078</v>
      </c>
      <c r="GM130">
        <v>0.001479480632228601</v>
      </c>
      <c r="GN130">
        <v>-2.527498020886067E-05</v>
      </c>
      <c r="GO130">
        <v>3</v>
      </c>
      <c r="GP130">
        <v>2311</v>
      </c>
      <c r="GQ130">
        <v>1</v>
      </c>
      <c r="GR130">
        <v>23</v>
      </c>
      <c r="GS130">
        <v>7258.7</v>
      </c>
      <c r="GT130">
        <v>7258.8</v>
      </c>
      <c r="GU130">
        <v>0.471191</v>
      </c>
      <c r="GV130">
        <v>2.25464</v>
      </c>
      <c r="GW130">
        <v>1.39648</v>
      </c>
      <c r="GX130">
        <v>2.34253</v>
      </c>
      <c r="GY130">
        <v>1.49536</v>
      </c>
      <c r="GZ130">
        <v>2.3584</v>
      </c>
      <c r="HA130">
        <v>34.7379</v>
      </c>
      <c r="HB130">
        <v>16.1546</v>
      </c>
      <c r="HC130">
        <v>18</v>
      </c>
      <c r="HD130">
        <v>509.883</v>
      </c>
      <c r="HE130">
        <v>434.265</v>
      </c>
      <c r="HF130">
        <v>21.1644</v>
      </c>
      <c r="HG130">
        <v>25.5397</v>
      </c>
      <c r="HH130">
        <v>30.0002</v>
      </c>
      <c r="HI130">
        <v>25.5387</v>
      </c>
      <c r="HJ130">
        <v>25.4833</v>
      </c>
      <c r="HK130">
        <v>9.237360000000001</v>
      </c>
      <c r="HL130">
        <v>36.4886</v>
      </c>
      <c r="HM130">
        <v>20.7088</v>
      </c>
      <c r="HN130">
        <v>21.1619</v>
      </c>
      <c r="HO130">
        <v>132.024</v>
      </c>
      <c r="HP130">
        <v>11.3174</v>
      </c>
      <c r="HQ130">
        <v>101.004</v>
      </c>
      <c r="HR130">
        <v>100.953</v>
      </c>
    </row>
    <row r="131" spans="1:226">
      <c r="A131">
        <v>115</v>
      </c>
      <c r="B131">
        <v>1664294846.6</v>
      </c>
      <c r="C131">
        <v>1616.099999904633</v>
      </c>
      <c r="D131" t="s">
        <v>588</v>
      </c>
      <c r="E131" t="s">
        <v>589</v>
      </c>
      <c r="F131">
        <v>5</v>
      </c>
      <c r="G131" t="s">
        <v>353</v>
      </c>
      <c r="H131" t="s">
        <v>354</v>
      </c>
      <c r="I131">
        <v>1664294838.814285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151.9571780108348</v>
      </c>
      <c r="AK131">
        <v>155.2989333333332</v>
      </c>
      <c r="AL131">
        <v>-3.034271733515002</v>
      </c>
      <c r="AM131">
        <v>64.56423711686541</v>
      </c>
      <c r="AN131">
        <f>(AP131 - AO131 + BO131*1E3/(8.314*(BQ131+273.15)) * AR131/BN131 * AQ131) * BN131/(100*BB131) * 1000/(1000 - AP131)</f>
        <v>0</v>
      </c>
      <c r="AO131">
        <v>11.1780817106003</v>
      </c>
      <c r="AP131">
        <v>18.22245052631578</v>
      </c>
      <c r="AQ131">
        <v>0.0002149696050033954</v>
      </c>
      <c r="AR131">
        <v>112.221646468988</v>
      </c>
      <c r="AS131">
        <v>19</v>
      </c>
      <c r="AT131">
        <v>4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1664294838.814285</v>
      </c>
      <c r="BH131">
        <v>174.2218928571428</v>
      </c>
      <c r="BI131">
        <v>166.2621785714286</v>
      </c>
      <c r="BJ131">
        <v>18.22728214285714</v>
      </c>
      <c r="BK131">
        <v>11.123475</v>
      </c>
      <c r="BL131">
        <v>176.8073928571428</v>
      </c>
      <c r="BM131">
        <v>18.39432142857143</v>
      </c>
      <c r="BN131">
        <v>500.0655714285714</v>
      </c>
      <c r="BO131">
        <v>91.16841071428573</v>
      </c>
      <c r="BP131">
        <v>0.09998926428571428</v>
      </c>
      <c r="BQ131">
        <v>24.96716785714286</v>
      </c>
      <c r="BR131">
        <v>25.03903214285714</v>
      </c>
      <c r="BS131">
        <v>999.9000000000002</v>
      </c>
      <c r="BT131">
        <v>0</v>
      </c>
      <c r="BU131">
        <v>0</v>
      </c>
      <c r="BV131">
        <v>9993.618571428569</v>
      </c>
      <c r="BW131">
        <v>0</v>
      </c>
      <c r="BX131">
        <v>6.688700000000002</v>
      </c>
      <c r="BY131">
        <v>7.9597575</v>
      </c>
      <c r="BZ131">
        <v>177.4563571428571</v>
      </c>
      <c r="CA131">
        <v>168.1313928571429</v>
      </c>
      <c r="CB131">
        <v>7.103809642857142</v>
      </c>
      <c r="CC131">
        <v>166.2621785714286</v>
      </c>
      <c r="CD131">
        <v>11.123475</v>
      </c>
      <c r="CE131">
        <v>1.6617525</v>
      </c>
      <c r="CF131">
        <v>1.014110357142857</v>
      </c>
      <c r="CG131">
        <v>14.54368214285714</v>
      </c>
      <c r="CH131">
        <v>7.120490714285715</v>
      </c>
      <c r="CI131">
        <v>1999.995357142858</v>
      </c>
      <c r="CJ131">
        <v>0.9799978214285712</v>
      </c>
      <c r="CK131">
        <v>0.02000208928571429</v>
      </c>
      <c r="CL131">
        <v>0</v>
      </c>
      <c r="CM131">
        <v>866.0900714285716</v>
      </c>
      <c r="CN131">
        <v>5.00097</v>
      </c>
      <c r="CO131">
        <v>17174.82142857143</v>
      </c>
      <c r="CP131">
        <v>16707.525</v>
      </c>
      <c r="CQ131">
        <v>37.58224999999999</v>
      </c>
      <c r="CR131">
        <v>38.125</v>
      </c>
      <c r="CS131">
        <v>37.562</v>
      </c>
      <c r="CT131">
        <v>37.84125</v>
      </c>
      <c r="CU131">
        <v>38.125</v>
      </c>
      <c r="CV131">
        <v>1955.088214285714</v>
      </c>
      <c r="CW131">
        <v>39.90714285714286</v>
      </c>
      <c r="CX131">
        <v>0</v>
      </c>
      <c r="CY131">
        <v>1664294850.5</v>
      </c>
      <c r="CZ131">
        <v>0</v>
      </c>
      <c r="DA131">
        <v>0</v>
      </c>
      <c r="DB131" t="s">
        <v>356</v>
      </c>
      <c r="DC131">
        <v>1663859321.1</v>
      </c>
      <c r="DD131">
        <v>1663859315.6</v>
      </c>
      <c r="DE131">
        <v>0</v>
      </c>
      <c r="DF131">
        <v>0.196</v>
      </c>
      <c r="DG131">
        <v>-0.001</v>
      </c>
      <c r="DH131">
        <v>-5.941</v>
      </c>
      <c r="DI131">
        <v>-0.174</v>
      </c>
      <c r="DJ131">
        <v>1500</v>
      </c>
      <c r="DK131">
        <v>17</v>
      </c>
      <c r="DL131">
        <v>0.13</v>
      </c>
      <c r="DM131">
        <v>0.04</v>
      </c>
      <c r="DN131">
        <v>7.128413249999999</v>
      </c>
      <c r="DO131">
        <v>20.16764138836773</v>
      </c>
      <c r="DP131">
        <v>1.940394803946335</v>
      </c>
      <c r="DQ131">
        <v>0</v>
      </c>
      <c r="DR131">
        <v>7.143748</v>
      </c>
      <c r="DS131">
        <v>-0.9079850656660589</v>
      </c>
      <c r="DT131">
        <v>0.08984038869573081</v>
      </c>
      <c r="DU131">
        <v>0</v>
      </c>
      <c r="DV131">
        <v>0</v>
      </c>
      <c r="DW131">
        <v>2</v>
      </c>
      <c r="DX131" t="s">
        <v>357</v>
      </c>
      <c r="DY131">
        <v>2.98444</v>
      </c>
      <c r="DZ131">
        <v>2.71552</v>
      </c>
      <c r="EA131">
        <v>0.0406142</v>
      </c>
      <c r="EB131">
        <v>0.03701</v>
      </c>
      <c r="EC131">
        <v>0.0896705</v>
      </c>
      <c r="ED131">
        <v>0.06149</v>
      </c>
      <c r="EE131">
        <v>30483.3</v>
      </c>
      <c r="EF131">
        <v>30722.2</v>
      </c>
      <c r="EG131">
        <v>29524.5</v>
      </c>
      <c r="EH131">
        <v>29500.4</v>
      </c>
      <c r="EI131">
        <v>35632.6</v>
      </c>
      <c r="EJ131">
        <v>36815.1</v>
      </c>
      <c r="EK131">
        <v>41616.4</v>
      </c>
      <c r="EL131">
        <v>42032.8</v>
      </c>
      <c r="EM131">
        <v>1.95672</v>
      </c>
      <c r="EN131">
        <v>1.90587</v>
      </c>
      <c r="EO131">
        <v>0.09468940000000001</v>
      </c>
      <c r="EP131">
        <v>0</v>
      </c>
      <c r="EQ131">
        <v>23.4697</v>
      </c>
      <c r="ER131">
        <v>999.9</v>
      </c>
      <c r="ES131">
        <v>37</v>
      </c>
      <c r="ET131">
        <v>30.7</v>
      </c>
      <c r="EU131">
        <v>17.9986</v>
      </c>
      <c r="EV131">
        <v>62.8252</v>
      </c>
      <c r="EW131">
        <v>33.7019</v>
      </c>
      <c r="EX131">
        <v>1</v>
      </c>
      <c r="EY131">
        <v>-0.148074</v>
      </c>
      <c r="EZ131">
        <v>2.03825</v>
      </c>
      <c r="FA131">
        <v>20.3736</v>
      </c>
      <c r="FB131">
        <v>5.21864</v>
      </c>
      <c r="FC131">
        <v>12.0099</v>
      </c>
      <c r="FD131">
        <v>4.98975</v>
      </c>
      <c r="FE131">
        <v>3.28865</v>
      </c>
      <c r="FF131">
        <v>9999</v>
      </c>
      <c r="FG131">
        <v>9999</v>
      </c>
      <c r="FH131">
        <v>9999</v>
      </c>
      <c r="FI131">
        <v>258.5</v>
      </c>
      <c r="FJ131">
        <v>1.86722</v>
      </c>
      <c r="FK131">
        <v>1.8663</v>
      </c>
      <c r="FL131">
        <v>1.86569</v>
      </c>
      <c r="FM131">
        <v>1.86564</v>
      </c>
      <c r="FN131">
        <v>1.86744</v>
      </c>
      <c r="FO131">
        <v>1.86996</v>
      </c>
      <c r="FP131">
        <v>1.86859</v>
      </c>
      <c r="FQ131">
        <v>1.87008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-2.513</v>
      </c>
      <c r="GF131">
        <v>-0.1671</v>
      </c>
      <c r="GG131">
        <v>-2.0192013485273</v>
      </c>
      <c r="GH131">
        <v>-0.003354295288503095</v>
      </c>
      <c r="GI131">
        <v>8.998442100416266E-07</v>
      </c>
      <c r="GJ131">
        <v>-2.632750781261316E-10</v>
      </c>
      <c r="GK131">
        <v>-0.1771344180573433</v>
      </c>
      <c r="GL131">
        <v>-0.01811282044437078</v>
      </c>
      <c r="GM131">
        <v>0.001479480632228601</v>
      </c>
      <c r="GN131">
        <v>-2.527498020886067E-05</v>
      </c>
      <c r="GO131">
        <v>3</v>
      </c>
      <c r="GP131">
        <v>2311</v>
      </c>
      <c r="GQ131">
        <v>1</v>
      </c>
      <c r="GR131">
        <v>23</v>
      </c>
      <c r="GS131">
        <v>7258.8</v>
      </c>
      <c r="GT131">
        <v>7258.9</v>
      </c>
      <c r="GU131">
        <v>0.43335</v>
      </c>
      <c r="GV131">
        <v>2.26807</v>
      </c>
      <c r="GW131">
        <v>1.39648</v>
      </c>
      <c r="GX131">
        <v>2.34131</v>
      </c>
      <c r="GY131">
        <v>1.49536</v>
      </c>
      <c r="GZ131">
        <v>2.32178</v>
      </c>
      <c r="HA131">
        <v>34.715</v>
      </c>
      <c r="HB131">
        <v>16.1459</v>
      </c>
      <c r="HC131">
        <v>18</v>
      </c>
      <c r="HD131">
        <v>509.915</v>
      </c>
      <c r="HE131">
        <v>434.458</v>
      </c>
      <c r="HF131">
        <v>21.123</v>
      </c>
      <c r="HG131">
        <v>25.5397</v>
      </c>
      <c r="HH131">
        <v>30.0002</v>
      </c>
      <c r="HI131">
        <v>25.5387</v>
      </c>
      <c r="HJ131">
        <v>25.4833</v>
      </c>
      <c r="HK131">
        <v>8.54269</v>
      </c>
      <c r="HL131">
        <v>35.4999</v>
      </c>
      <c r="HM131">
        <v>20.7088</v>
      </c>
      <c r="HN131">
        <v>21.1199</v>
      </c>
      <c r="HO131">
        <v>118.666</v>
      </c>
      <c r="HP131">
        <v>11.4086</v>
      </c>
      <c r="HQ131">
        <v>101.005</v>
      </c>
      <c r="HR131">
        <v>100.954</v>
      </c>
    </row>
    <row r="132" spans="1:226">
      <c r="A132">
        <v>116</v>
      </c>
      <c r="B132">
        <v>1664294851.6</v>
      </c>
      <c r="C132">
        <v>1621.099999904633</v>
      </c>
      <c r="D132" t="s">
        <v>590</v>
      </c>
      <c r="E132" t="s">
        <v>591</v>
      </c>
      <c r="F132">
        <v>5</v>
      </c>
      <c r="G132" t="s">
        <v>353</v>
      </c>
      <c r="H132" t="s">
        <v>354</v>
      </c>
      <c r="I132">
        <v>1664294844.1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135.1994530815645</v>
      </c>
      <c r="AK132">
        <v>140.042496969697</v>
      </c>
      <c r="AL132">
        <v>-3.052396725577041</v>
      </c>
      <c r="AM132">
        <v>64.56423711686541</v>
      </c>
      <c r="AN132">
        <f>(AP132 - AO132 + BO132*1E3/(8.314*(BQ132+273.15)) * AR132/BN132 * AQ132) * BN132/(100*BB132) * 1000/(1000 - AP132)</f>
        <v>0</v>
      </c>
      <c r="AO132">
        <v>11.17626861215939</v>
      </c>
      <c r="AP132">
        <v>18.20004090225564</v>
      </c>
      <c r="AQ132">
        <v>-0.0005108417723001421</v>
      </c>
      <c r="AR132">
        <v>112.221646468988</v>
      </c>
      <c r="AS132">
        <v>19</v>
      </c>
      <c r="AT132">
        <v>4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1664294844.1</v>
      </c>
      <c r="BH132">
        <v>158.4311481481482</v>
      </c>
      <c r="BI132">
        <v>148.702</v>
      </c>
      <c r="BJ132">
        <v>18.21923703703704</v>
      </c>
      <c r="BK132">
        <v>11.19729259259259</v>
      </c>
      <c r="BL132">
        <v>160.9679259259259</v>
      </c>
      <c r="BM132">
        <v>18.38635555555556</v>
      </c>
      <c r="BN132">
        <v>500.0494814814815</v>
      </c>
      <c r="BO132">
        <v>91.17013333333333</v>
      </c>
      <c r="BP132">
        <v>0.09991867407407408</v>
      </c>
      <c r="BQ132">
        <v>24.94141481481481</v>
      </c>
      <c r="BR132">
        <v>25.03508518518518</v>
      </c>
      <c r="BS132">
        <v>999.9000000000001</v>
      </c>
      <c r="BT132">
        <v>0</v>
      </c>
      <c r="BU132">
        <v>0</v>
      </c>
      <c r="BV132">
        <v>9995.975185185185</v>
      </c>
      <c r="BW132">
        <v>0</v>
      </c>
      <c r="BX132">
        <v>6.688700000000001</v>
      </c>
      <c r="BY132">
        <v>9.729119259259258</v>
      </c>
      <c r="BZ132">
        <v>161.3712222222222</v>
      </c>
      <c r="CA132">
        <v>150.3850370370371</v>
      </c>
      <c r="CB132">
        <v>7.021942222222221</v>
      </c>
      <c r="CC132">
        <v>148.702</v>
      </c>
      <c r="CD132">
        <v>11.19729259259259</v>
      </c>
      <c r="CE132">
        <v>1.66104962962963</v>
      </c>
      <c r="CF132">
        <v>1.020859259259259</v>
      </c>
      <c r="CG132">
        <v>14.53712962962963</v>
      </c>
      <c r="CH132">
        <v>7.217351111111109</v>
      </c>
      <c r="CI132">
        <v>2000.008148148148</v>
      </c>
      <c r="CJ132">
        <v>0.9799928888888888</v>
      </c>
      <c r="CK132">
        <v>0.02000680370370371</v>
      </c>
      <c r="CL132">
        <v>0</v>
      </c>
      <c r="CM132">
        <v>863.4610000000001</v>
      </c>
      <c r="CN132">
        <v>5.00097</v>
      </c>
      <c r="CO132">
        <v>17123.02222222222</v>
      </c>
      <c r="CP132">
        <v>16707.60740740741</v>
      </c>
      <c r="CQ132">
        <v>37.57133333333334</v>
      </c>
      <c r="CR132">
        <v>38.125</v>
      </c>
      <c r="CS132">
        <v>37.562</v>
      </c>
      <c r="CT132">
        <v>37.82366666666667</v>
      </c>
      <c r="CU132">
        <v>38.125</v>
      </c>
      <c r="CV132">
        <v>1955.091481481481</v>
      </c>
      <c r="CW132">
        <v>39.91666666666666</v>
      </c>
      <c r="CX132">
        <v>0</v>
      </c>
      <c r="CY132">
        <v>1664294855.3</v>
      </c>
      <c r="CZ132">
        <v>0</v>
      </c>
      <c r="DA132">
        <v>0</v>
      </c>
      <c r="DB132" t="s">
        <v>356</v>
      </c>
      <c r="DC132">
        <v>1663859321.1</v>
      </c>
      <c r="DD132">
        <v>1663859315.6</v>
      </c>
      <c r="DE132">
        <v>0</v>
      </c>
      <c r="DF132">
        <v>0.196</v>
      </c>
      <c r="DG132">
        <v>-0.001</v>
      </c>
      <c r="DH132">
        <v>-5.941</v>
      </c>
      <c r="DI132">
        <v>-0.174</v>
      </c>
      <c r="DJ132">
        <v>1500</v>
      </c>
      <c r="DK132">
        <v>17</v>
      </c>
      <c r="DL132">
        <v>0.13</v>
      </c>
      <c r="DM132">
        <v>0.04</v>
      </c>
      <c r="DN132">
        <v>8.805417</v>
      </c>
      <c r="DO132">
        <v>20.11637853658537</v>
      </c>
      <c r="DP132">
        <v>1.935421201481993</v>
      </c>
      <c r="DQ132">
        <v>0</v>
      </c>
      <c r="DR132">
        <v>7.06387225</v>
      </c>
      <c r="DS132">
        <v>-0.8861255909943757</v>
      </c>
      <c r="DT132">
        <v>0.08860972984067547</v>
      </c>
      <c r="DU132">
        <v>0</v>
      </c>
      <c r="DV132">
        <v>0</v>
      </c>
      <c r="DW132">
        <v>2</v>
      </c>
      <c r="DX132" t="s">
        <v>357</v>
      </c>
      <c r="DY132">
        <v>2.98473</v>
      </c>
      <c r="DZ132">
        <v>2.71596</v>
      </c>
      <c r="EA132">
        <v>0.0368837</v>
      </c>
      <c r="EB132">
        <v>0.032853</v>
      </c>
      <c r="EC132">
        <v>0.0896445</v>
      </c>
      <c r="ED132">
        <v>0.0621205</v>
      </c>
      <c r="EE132">
        <v>30600.9</v>
      </c>
      <c r="EF132">
        <v>30855</v>
      </c>
      <c r="EG132">
        <v>29523.6</v>
      </c>
      <c r="EH132">
        <v>29500.4</v>
      </c>
      <c r="EI132">
        <v>35632.3</v>
      </c>
      <c r="EJ132">
        <v>36790.3</v>
      </c>
      <c r="EK132">
        <v>41614.9</v>
      </c>
      <c r="EL132">
        <v>42033</v>
      </c>
      <c r="EM132">
        <v>1.95653</v>
      </c>
      <c r="EN132">
        <v>1.90585</v>
      </c>
      <c r="EO132">
        <v>0.0961795</v>
      </c>
      <c r="EP132">
        <v>0</v>
      </c>
      <c r="EQ132">
        <v>23.4556</v>
      </c>
      <c r="ER132">
        <v>999.9</v>
      </c>
      <c r="ES132">
        <v>36.9</v>
      </c>
      <c r="ET132">
        <v>30.7</v>
      </c>
      <c r="EU132">
        <v>17.9482</v>
      </c>
      <c r="EV132">
        <v>62.9852</v>
      </c>
      <c r="EW132">
        <v>33.4375</v>
      </c>
      <c r="EX132">
        <v>1</v>
      </c>
      <c r="EY132">
        <v>-0.148572</v>
      </c>
      <c r="EZ132">
        <v>2.02289</v>
      </c>
      <c r="FA132">
        <v>20.3737</v>
      </c>
      <c r="FB132">
        <v>5.21744</v>
      </c>
      <c r="FC132">
        <v>12.0099</v>
      </c>
      <c r="FD132">
        <v>4.98885</v>
      </c>
      <c r="FE132">
        <v>3.28865</v>
      </c>
      <c r="FF132">
        <v>9999</v>
      </c>
      <c r="FG132">
        <v>9999</v>
      </c>
      <c r="FH132">
        <v>9999</v>
      </c>
      <c r="FI132">
        <v>258.5</v>
      </c>
      <c r="FJ132">
        <v>1.86722</v>
      </c>
      <c r="FK132">
        <v>1.8663</v>
      </c>
      <c r="FL132">
        <v>1.86569</v>
      </c>
      <c r="FM132">
        <v>1.86564</v>
      </c>
      <c r="FN132">
        <v>1.86742</v>
      </c>
      <c r="FO132">
        <v>1.86996</v>
      </c>
      <c r="FP132">
        <v>1.86859</v>
      </c>
      <c r="FQ132">
        <v>1.87012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-2.467</v>
      </c>
      <c r="GF132">
        <v>-0.1672</v>
      </c>
      <c r="GG132">
        <v>-2.0192013485273</v>
      </c>
      <c r="GH132">
        <v>-0.003354295288503095</v>
      </c>
      <c r="GI132">
        <v>8.998442100416266E-07</v>
      </c>
      <c r="GJ132">
        <v>-2.632750781261316E-10</v>
      </c>
      <c r="GK132">
        <v>-0.1771344180573433</v>
      </c>
      <c r="GL132">
        <v>-0.01811282044437078</v>
      </c>
      <c r="GM132">
        <v>0.001479480632228601</v>
      </c>
      <c r="GN132">
        <v>-2.527498020886067E-05</v>
      </c>
      <c r="GO132">
        <v>3</v>
      </c>
      <c r="GP132">
        <v>2311</v>
      </c>
      <c r="GQ132">
        <v>1</v>
      </c>
      <c r="GR132">
        <v>23</v>
      </c>
      <c r="GS132">
        <v>7258.8</v>
      </c>
      <c r="GT132">
        <v>7258.9</v>
      </c>
      <c r="GU132">
        <v>0.397949</v>
      </c>
      <c r="GV132">
        <v>2.26807</v>
      </c>
      <c r="GW132">
        <v>1.39648</v>
      </c>
      <c r="GX132">
        <v>2.34131</v>
      </c>
      <c r="GY132">
        <v>1.49536</v>
      </c>
      <c r="GZ132">
        <v>2.38037</v>
      </c>
      <c r="HA132">
        <v>34.715</v>
      </c>
      <c r="HB132">
        <v>16.1371</v>
      </c>
      <c r="HC132">
        <v>18</v>
      </c>
      <c r="HD132">
        <v>509.787</v>
      </c>
      <c r="HE132">
        <v>434.449</v>
      </c>
      <c r="HF132">
        <v>21.0855</v>
      </c>
      <c r="HG132">
        <v>25.5397</v>
      </c>
      <c r="HH132">
        <v>30.0001</v>
      </c>
      <c r="HI132">
        <v>25.5387</v>
      </c>
      <c r="HJ132">
        <v>25.4841</v>
      </c>
      <c r="HK132">
        <v>7.7644</v>
      </c>
      <c r="HL132">
        <v>35.2</v>
      </c>
      <c r="HM132">
        <v>20.7088</v>
      </c>
      <c r="HN132">
        <v>21.086</v>
      </c>
      <c r="HO132">
        <v>98.6263</v>
      </c>
      <c r="HP132">
        <v>11.4797</v>
      </c>
      <c r="HQ132">
        <v>101.002</v>
      </c>
      <c r="HR132">
        <v>100.955</v>
      </c>
    </row>
    <row r="133" spans="1:226">
      <c r="A133">
        <v>117</v>
      </c>
      <c r="B133">
        <v>1664294856.6</v>
      </c>
      <c r="C133">
        <v>1626.099999904633</v>
      </c>
      <c r="D133" t="s">
        <v>592</v>
      </c>
      <c r="E133" t="s">
        <v>593</v>
      </c>
      <c r="F133">
        <v>5</v>
      </c>
      <c r="G133" t="s">
        <v>353</v>
      </c>
      <c r="H133" t="s">
        <v>354</v>
      </c>
      <c r="I133">
        <v>1664294848.814285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118.3415189549502</v>
      </c>
      <c r="AK133">
        <v>124.7928242424242</v>
      </c>
      <c r="AL133">
        <v>-3.045664965951784</v>
      </c>
      <c r="AM133">
        <v>64.56423711686541</v>
      </c>
      <c r="AN133">
        <f>(AP133 - AO133 + BO133*1E3/(8.314*(BQ133+273.15)) * AR133/BN133 * AQ133) * BN133/(100*BB133) * 1000/(1000 - AP133)</f>
        <v>0</v>
      </c>
      <c r="AO133">
        <v>11.31985755577501</v>
      </c>
      <c r="AP133">
        <v>18.21811443609022</v>
      </c>
      <c r="AQ133">
        <v>-0.0006957270242377337</v>
      </c>
      <c r="AR133">
        <v>112.221646468988</v>
      </c>
      <c r="AS133">
        <v>19</v>
      </c>
      <c r="AT133">
        <v>4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1664294848.814285</v>
      </c>
      <c r="BH133">
        <v>144.32875</v>
      </c>
      <c r="BI133">
        <v>133.0238571428571</v>
      </c>
      <c r="BJ133">
        <v>18.21513214285714</v>
      </c>
      <c r="BK133">
        <v>11.26949285714286</v>
      </c>
      <c r="BL133">
        <v>146.8216428571429</v>
      </c>
      <c r="BM133">
        <v>18.38230357142857</v>
      </c>
      <c r="BN133">
        <v>500.0640357142856</v>
      </c>
      <c r="BO133">
        <v>91.172675</v>
      </c>
      <c r="BP133">
        <v>0.09999648571428574</v>
      </c>
      <c r="BQ133">
        <v>24.91993214285714</v>
      </c>
      <c r="BR133">
        <v>25.03211071428571</v>
      </c>
      <c r="BS133">
        <v>999.9000000000002</v>
      </c>
      <c r="BT133">
        <v>0</v>
      </c>
      <c r="BU133">
        <v>0</v>
      </c>
      <c r="BV133">
        <v>10002.05714285714</v>
      </c>
      <c r="BW133">
        <v>0</v>
      </c>
      <c r="BX133">
        <v>6.684183928571427</v>
      </c>
      <c r="BY133">
        <v>11.30486107142857</v>
      </c>
      <c r="BZ133">
        <v>147.0064285714286</v>
      </c>
      <c r="CA133">
        <v>134.5387857142857</v>
      </c>
      <c r="CB133">
        <v>6.945637142857143</v>
      </c>
      <c r="CC133">
        <v>133.0238571428571</v>
      </c>
      <c r="CD133">
        <v>11.26949285714286</v>
      </c>
      <c r="CE133">
        <v>1.660722857142857</v>
      </c>
      <c r="CF133">
        <v>1.027471071428571</v>
      </c>
      <c r="CG133">
        <v>14.53407857142857</v>
      </c>
      <c r="CH133">
        <v>7.311503928571428</v>
      </c>
      <c r="CI133">
        <v>1999.993928571429</v>
      </c>
      <c r="CJ133">
        <v>0.9799939642857139</v>
      </c>
      <c r="CK133">
        <v>0.02000578214285715</v>
      </c>
      <c r="CL133">
        <v>0</v>
      </c>
      <c r="CM133">
        <v>861.6358214285716</v>
      </c>
      <c r="CN133">
        <v>5.00097</v>
      </c>
      <c r="CO133">
        <v>17087.18571428572</v>
      </c>
      <c r="CP133">
        <v>16707.48928571429</v>
      </c>
      <c r="CQ133">
        <v>37.5665</v>
      </c>
      <c r="CR133">
        <v>38.125</v>
      </c>
      <c r="CS133">
        <v>37.562</v>
      </c>
      <c r="CT133">
        <v>37.81425</v>
      </c>
      <c r="CU133">
        <v>38.125</v>
      </c>
      <c r="CV133">
        <v>1955.079285714286</v>
      </c>
      <c r="CW133">
        <v>39.91464285714286</v>
      </c>
      <c r="CX133">
        <v>0</v>
      </c>
      <c r="CY133">
        <v>1664294860.7</v>
      </c>
      <c r="CZ133">
        <v>0</v>
      </c>
      <c r="DA133">
        <v>0</v>
      </c>
      <c r="DB133" t="s">
        <v>356</v>
      </c>
      <c r="DC133">
        <v>1663859321.1</v>
      </c>
      <c r="DD133">
        <v>1663859315.6</v>
      </c>
      <c r="DE133">
        <v>0</v>
      </c>
      <c r="DF133">
        <v>0.196</v>
      </c>
      <c r="DG133">
        <v>-0.001</v>
      </c>
      <c r="DH133">
        <v>-5.941</v>
      </c>
      <c r="DI133">
        <v>-0.174</v>
      </c>
      <c r="DJ133">
        <v>1500</v>
      </c>
      <c r="DK133">
        <v>17</v>
      </c>
      <c r="DL133">
        <v>0.13</v>
      </c>
      <c r="DM133">
        <v>0.04</v>
      </c>
      <c r="DN133">
        <v>10.480782</v>
      </c>
      <c r="DO133">
        <v>20.10854431519699</v>
      </c>
      <c r="DP133">
        <v>1.934687455640058</v>
      </c>
      <c r="DQ133">
        <v>0</v>
      </c>
      <c r="DR133">
        <v>6.98089375</v>
      </c>
      <c r="DS133">
        <v>-0.9816374859287309</v>
      </c>
      <c r="DT133">
        <v>0.09790033193732038</v>
      </c>
      <c r="DU133">
        <v>0</v>
      </c>
      <c r="DV133">
        <v>0</v>
      </c>
      <c r="DW133">
        <v>2</v>
      </c>
      <c r="DX133" t="s">
        <v>357</v>
      </c>
      <c r="DY133">
        <v>2.98452</v>
      </c>
      <c r="DZ133">
        <v>2.71573</v>
      </c>
      <c r="EA133">
        <v>0.0330782</v>
      </c>
      <c r="EB133">
        <v>0.0285886</v>
      </c>
      <c r="EC133">
        <v>0.08967070000000001</v>
      </c>
      <c r="ED133">
        <v>0.0624434</v>
      </c>
      <c r="EE133">
        <v>30722.2</v>
      </c>
      <c r="EF133">
        <v>30991.2</v>
      </c>
      <c r="EG133">
        <v>29523.9</v>
      </c>
      <c r="EH133">
        <v>29500.6</v>
      </c>
      <c r="EI133">
        <v>35631.6</v>
      </c>
      <c r="EJ133">
        <v>36777.5</v>
      </c>
      <c r="EK133">
        <v>41615.3</v>
      </c>
      <c r="EL133">
        <v>42033.1</v>
      </c>
      <c r="EM133">
        <v>1.95665</v>
      </c>
      <c r="EN133">
        <v>1.90615</v>
      </c>
      <c r="EO133">
        <v>0.0970215</v>
      </c>
      <c r="EP133">
        <v>0</v>
      </c>
      <c r="EQ133">
        <v>23.4417</v>
      </c>
      <c r="ER133">
        <v>999.9</v>
      </c>
      <c r="ES133">
        <v>36.9</v>
      </c>
      <c r="ET133">
        <v>30.7</v>
      </c>
      <c r="EU133">
        <v>17.9504</v>
      </c>
      <c r="EV133">
        <v>62.9352</v>
      </c>
      <c r="EW133">
        <v>33.6058</v>
      </c>
      <c r="EX133">
        <v>1</v>
      </c>
      <c r="EY133">
        <v>-0.148183</v>
      </c>
      <c r="EZ133">
        <v>2.00876</v>
      </c>
      <c r="FA133">
        <v>20.3741</v>
      </c>
      <c r="FB133">
        <v>5.21774</v>
      </c>
      <c r="FC133">
        <v>12.0099</v>
      </c>
      <c r="FD133">
        <v>4.98975</v>
      </c>
      <c r="FE133">
        <v>3.2885</v>
      </c>
      <c r="FF133">
        <v>9999</v>
      </c>
      <c r="FG133">
        <v>9999</v>
      </c>
      <c r="FH133">
        <v>9999</v>
      </c>
      <c r="FI133">
        <v>258.5</v>
      </c>
      <c r="FJ133">
        <v>1.86721</v>
      </c>
      <c r="FK133">
        <v>1.8663</v>
      </c>
      <c r="FL133">
        <v>1.86569</v>
      </c>
      <c r="FM133">
        <v>1.86567</v>
      </c>
      <c r="FN133">
        <v>1.86741</v>
      </c>
      <c r="FO133">
        <v>1.86996</v>
      </c>
      <c r="FP133">
        <v>1.86859</v>
      </c>
      <c r="FQ133">
        <v>1.87011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-2.42</v>
      </c>
      <c r="GF133">
        <v>-0.1671</v>
      </c>
      <c r="GG133">
        <v>-2.0192013485273</v>
      </c>
      <c r="GH133">
        <v>-0.003354295288503095</v>
      </c>
      <c r="GI133">
        <v>8.998442100416266E-07</v>
      </c>
      <c r="GJ133">
        <v>-2.632750781261316E-10</v>
      </c>
      <c r="GK133">
        <v>-0.1771344180573433</v>
      </c>
      <c r="GL133">
        <v>-0.01811282044437078</v>
      </c>
      <c r="GM133">
        <v>0.001479480632228601</v>
      </c>
      <c r="GN133">
        <v>-2.527498020886067E-05</v>
      </c>
      <c r="GO133">
        <v>3</v>
      </c>
      <c r="GP133">
        <v>2311</v>
      </c>
      <c r="GQ133">
        <v>1</v>
      </c>
      <c r="GR133">
        <v>23</v>
      </c>
      <c r="GS133">
        <v>7258.9</v>
      </c>
      <c r="GT133">
        <v>7259</v>
      </c>
      <c r="GU133">
        <v>0.358887</v>
      </c>
      <c r="GV133">
        <v>2.27051</v>
      </c>
      <c r="GW133">
        <v>1.39648</v>
      </c>
      <c r="GX133">
        <v>2.34009</v>
      </c>
      <c r="GY133">
        <v>1.49536</v>
      </c>
      <c r="GZ133">
        <v>2.46338</v>
      </c>
      <c r="HA133">
        <v>34.715</v>
      </c>
      <c r="HB133">
        <v>16.1546</v>
      </c>
      <c r="HC133">
        <v>18</v>
      </c>
      <c r="HD133">
        <v>509.876</v>
      </c>
      <c r="HE133">
        <v>434.638</v>
      </c>
      <c r="HF133">
        <v>21.0558</v>
      </c>
      <c r="HG133">
        <v>25.5417</v>
      </c>
      <c r="HH133">
        <v>30.0001</v>
      </c>
      <c r="HI133">
        <v>25.5397</v>
      </c>
      <c r="HJ133">
        <v>25.4854</v>
      </c>
      <c r="HK133">
        <v>7.06641</v>
      </c>
      <c r="HL133">
        <v>34.9293</v>
      </c>
      <c r="HM133">
        <v>20.3301</v>
      </c>
      <c r="HN133">
        <v>21.0576</v>
      </c>
      <c r="HO133">
        <v>85.26949999999999</v>
      </c>
      <c r="HP133">
        <v>11.5539</v>
      </c>
      <c r="HQ133">
        <v>101.003</v>
      </c>
      <c r="HR133">
        <v>100.955</v>
      </c>
    </row>
    <row r="134" spans="1:226">
      <c r="A134">
        <v>118</v>
      </c>
      <c r="B134">
        <v>1664294861.6</v>
      </c>
      <c r="C134">
        <v>1631.099999904633</v>
      </c>
      <c r="D134" t="s">
        <v>594</v>
      </c>
      <c r="E134" t="s">
        <v>595</v>
      </c>
      <c r="F134">
        <v>5</v>
      </c>
      <c r="G134" t="s">
        <v>353</v>
      </c>
      <c r="H134" t="s">
        <v>354</v>
      </c>
      <c r="I134">
        <v>1664294854.1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101.4452212052367</v>
      </c>
      <c r="AK134">
        <v>109.5115272727272</v>
      </c>
      <c r="AL134">
        <v>-3.053372096962638</v>
      </c>
      <c r="AM134">
        <v>64.56423711686541</v>
      </c>
      <c r="AN134">
        <f>(AP134 - AO134 + BO134*1E3/(8.314*(BQ134+273.15)) * AR134/BN134 * AQ134) * BN134/(100*BB134) * 1000/(1000 - AP134)</f>
        <v>0</v>
      </c>
      <c r="AO134">
        <v>11.40140309824394</v>
      </c>
      <c r="AP134">
        <v>18.22305804511277</v>
      </c>
      <c r="AQ134">
        <v>0.0002852293533303892</v>
      </c>
      <c r="AR134">
        <v>112.221646468988</v>
      </c>
      <c r="AS134">
        <v>19</v>
      </c>
      <c r="AT134">
        <v>4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1664294854.1</v>
      </c>
      <c r="BH134">
        <v>128.5015185185185</v>
      </c>
      <c r="BI134">
        <v>115.4105888888889</v>
      </c>
      <c r="BJ134">
        <v>18.21271111111111</v>
      </c>
      <c r="BK134">
        <v>11.36061851851852</v>
      </c>
      <c r="BL134">
        <v>130.9449259259259</v>
      </c>
      <c r="BM134">
        <v>18.3798962962963</v>
      </c>
      <c r="BN134">
        <v>500.068925925926</v>
      </c>
      <c r="BO134">
        <v>91.17392222222225</v>
      </c>
      <c r="BP134">
        <v>0.09997265185185186</v>
      </c>
      <c r="BQ134">
        <v>24.89556666666667</v>
      </c>
      <c r="BR134">
        <v>25.03090370370371</v>
      </c>
      <c r="BS134">
        <v>999.9000000000001</v>
      </c>
      <c r="BT134">
        <v>0</v>
      </c>
      <c r="BU134">
        <v>0</v>
      </c>
      <c r="BV134">
        <v>10009.32962962963</v>
      </c>
      <c r="BW134">
        <v>0</v>
      </c>
      <c r="BX134">
        <v>6.679333333333333</v>
      </c>
      <c r="BY134">
        <v>13.09093703703704</v>
      </c>
      <c r="BZ134">
        <v>130.8851111111111</v>
      </c>
      <c r="CA134">
        <v>116.7355703703704</v>
      </c>
      <c r="CB134">
        <v>6.852088888888888</v>
      </c>
      <c r="CC134">
        <v>115.4105888888889</v>
      </c>
      <c r="CD134">
        <v>11.36061851851852</v>
      </c>
      <c r="CE134">
        <v>1.660524444444445</v>
      </c>
      <c r="CF134">
        <v>1.035792962962963</v>
      </c>
      <c r="CG134">
        <v>14.53223333333333</v>
      </c>
      <c r="CH134">
        <v>7.429504814814815</v>
      </c>
      <c r="CI134">
        <v>1999.975185185185</v>
      </c>
      <c r="CJ134">
        <v>0.9799964074074073</v>
      </c>
      <c r="CK134">
        <v>0.02000342962962964</v>
      </c>
      <c r="CL134">
        <v>0</v>
      </c>
      <c r="CM134">
        <v>860.1144444444445</v>
      </c>
      <c r="CN134">
        <v>5.00097</v>
      </c>
      <c r="CO134">
        <v>17056.67407407408</v>
      </c>
      <c r="CP134">
        <v>16707.35185185185</v>
      </c>
      <c r="CQ134">
        <v>37.562</v>
      </c>
      <c r="CR134">
        <v>38.125</v>
      </c>
      <c r="CS134">
        <v>37.562</v>
      </c>
      <c r="CT134">
        <v>37.812</v>
      </c>
      <c r="CU134">
        <v>38.125</v>
      </c>
      <c r="CV134">
        <v>1955.065185185186</v>
      </c>
      <c r="CW134">
        <v>39.91</v>
      </c>
      <c r="CX134">
        <v>0</v>
      </c>
      <c r="CY134">
        <v>1664294865.5</v>
      </c>
      <c r="CZ134">
        <v>0</v>
      </c>
      <c r="DA134">
        <v>0</v>
      </c>
      <c r="DB134" t="s">
        <v>356</v>
      </c>
      <c r="DC134">
        <v>1663859321.1</v>
      </c>
      <c r="DD134">
        <v>1663859315.6</v>
      </c>
      <c r="DE134">
        <v>0</v>
      </c>
      <c r="DF134">
        <v>0.196</v>
      </c>
      <c r="DG134">
        <v>-0.001</v>
      </c>
      <c r="DH134">
        <v>-5.941</v>
      </c>
      <c r="DI134">
        <v>-0.174</v>
      </c>
      <c r="DJ134">
        <v>1500</v>
      </c>
      <c r="DK134">
        <v>17</v>
      </c>
      <c r="DL134">
        <v>0.13</v>
      </c>
      <c r="DM134">
        <v>0.04</v>
      </c>
      <c r="DN134">
        <v>12.16752025</v>
      </c>
      <c r="DO134">
        <v>20.31850187617258</v>
      </c>
      <c r="DP134">
        <v>1.954888038613065</v>
      </c>
      <c r="DQ134">
        <v>0</v>
      </c>
      <c r="DR134">
        <v>6.903552</v>
      </c>
      <c r="DS134">
        <v>-1.065544390243907</v>
      </c>
      <c r="DT134">
        <v>0.1053641028576621</v>
      </c>
      <c r="DU134">
        <v>0</v>
      </c>
      <c r="DV134">
        <v>0</v>
      </c>
      <c r="DW134">
        <v>2</v>
      </c>
      <c r="DX134" t="s">
        <v>357</v>
      </c>
      <c r="DY134">
        <v>2.98432</v>
      </c>
      <c r="DZ134">
        <v>2.71556</v>
      </c>
      <c r="EA134">
        <v>0.0292038</v>
      </c>
      <c r="EB134">
        <v>0.0242298</v>
      </c>
      <c r="EC134">
        <v>0.08969340000000001</v>
      </c>
      <c r="ED134">
        <v>0.0625401</v>
      </c>
      <c r="EE134">
        <v>30845.8</v>
      </c>
      <c r="EF134">
        <v>31130.1</v>
      </c>
      <c r="EG134">
        <v>29524.5</v>
      </c>
      <c r="EH134">
        <v>29500.5</v>
      </c>
      <c r="EI134">
        <v>35631.3</v>
      </c>
      <c r="EJ134">
        <v>36773.4</v>
      </c>
      <c r="EK134">
        <v>41616.1</v>
      </c>
      <c r="EL134">
        <v>42032.9</v>
      </c>
      <c r="EM134">
        <v>1.95653</v>
      </c>
      <c r="EN134">
        <v>1.90635</v>
      </c>
      <c r="EO134">
        <v>0.0982136</v>
      </c>
      <c r="EP134">
        <v>0</v>
      </c>
      <c r="EQ134">
        <v>23.427</v>
      </c>
      <c r="ER134">
        <v>999.9</v>
      </c>
      <c r="ES134">
        <v>36.8</v>
      </c>
      <c r="ET134">
        <v>30.7</v>
      </c>
      <c r="EU134">
        <v>17.901</v>
      </c>
      <c r="EV134">
        <v>62.8552</v>
      </c>
      <c r="EW134">
        <v>33.9583</v>
      </c>
      <c r="EX134">
        <v>1</v>
      </c>
      <c r="EY134">
        <v>-0.148359</v>
      </c>
      <c r="EZ134">
        <v>2.02607</v>
      </c>
      <c r="FA134">
        <v>20.3738</v>
      </c>
      <c r="FB134">
        <v>5.21789</v>
      </c>
      <c r="FC134">
        <v>12.0099</v>
      </c>
      <c r="FD134">
        <v>4.9895</v>
      </c>
      <c r="FE134">
        <v>3.2885</v>
      </c>
      <c r="FF134">
        <v>9999</v>
      </c>
      <c r="FG134">
        <v>9999</v>
      </c>
      <c r="FH134">
        <v>9999</v>
      </c>
      <c r="FI134">
        <v>258.5</v>
      </c>
      <c r="FJ134">
        <v>1.86719</v>
      </c>
      <c r="FK134">
        <v>1.8663</v>
      </c>
      <c r="FL134">
        <v>1.86569</v>
      </c>
      <c r="FM134">
        <v>1.86564</v>
      </c>
      <c r="FN134">
        <v>1.86741</v>
      </c>
      <c r="FO134">
        <v>1.86994</v>
      </c>
      <c r="FP134">
        <v>1.86859</v>
      </c>
      <c r="FQ134">
        <v>1.87009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-2.373</v>
      </c>
      <c r="GF134">
        <v>-0.1671</v>
      </c>
      <c r="GG134">
        <v>-2.0192013485273</v>
      </c>
      <c r="GH134">
        <v>-0.003354295288503095</v>
      </c>
      <c r="GI134">
        <v>8.998442100416266E-07</v>
      </c>
      <c r="GJ134">
        <v>-2.632750781261316E-10</v>
      </c>
      <c r="GK134">
        <v>-0.1771344180573433</v>
      </c>
      <c r="GL134">
        <v>-0.01811282044437078</v>
      </c>
      <c r="GM134">
        <v>0.001479480632228601</v>
      </c>
      <c r="GN134">
        <v>-2.527498020886067E-05</v>
      </c>
      <c r="GO134">
        <v>3</v>
      </c>
      <c r="GP134">
        <v>2311</v>
      </c>
      <c r="GQ134">
        <v>1</v>
      </c>
      <c r="GR134">
        <v>23</v>
      </c>
      <c r="GS134">
        <v>7259</v>
      </c>
      <c r="GT134">
        <v>7259.1</v>
      </c>
      <c r="GU134">
        <v>0.323486</v>
      </c>
      <c r="GV134">
        <v>2.28149</v>
      </c>
      <c r="GW134">
        <v>1.39648</v>
      </c>
      <c r="GX134">
        <v>2.34131</v>
      </c>
      <c r="GY134">
        <v>1.49536</v>
      </c>
      <c r="GZ134">
        <v>2.38892</v>
      </c>
      <c r="HA134">
        <v>34.6921</v>
      </c>
      <c r="HB134">
        <v>16.1459</v>
      </c>
      <c r="HC134">
        <v>18</v>
      </c>
      <c r="HD134">
        <v>509.806</v>
      </c>
      <c r="HE134">
        <v>434.757</v>
      </c>
      <c r="HF134">
        <v>21.0272</v>
      </c>
      <c r="HG134">
        <v>25.5418</v>
      </c>
      <c r="HH134">
        <v>30.0002</v>
      </c>
      <c r="HI134">
        <v>25.5408</v>
      </c>
      <c r="HJ134">
        <v>25.4854</v>
      </c>
      <c r="HK134">
        <v>6.29111</v>
      </c>
      <c r="HL134">
        <v>34.2327</v>
      </c>
      <c r="HM134">
        <v>20.3301</v>
      </c>
      <c r="HN134">
        <v>21.0253</v>
      </c>
      <c r="HO134">
        <v>65.2333</v>
      </c>
      <c r="HP134">
        <v>11.6307</v>
      </c>
      <c r="HQ134">
        <v>101.005</v>
      </c>
      <c r="HR134">
        <v>100.954</v>
      </c>
    </row>
    <row r="135" spans="1:226">
      <c r="A135">
        <v>119</v>
      </c>
      <c r="B135">
        <v>1664294866.6</v>
      </c>
      <c r="C135">
        <v>1636.099999904633</v>
      </c>
      <c r="D135" t="s">
        <v>596</v>
      </c>
      <c r="E135" t="s">
        <v>597</v>
      </c>
      <c r="F135">
        <v>5</v>
      </c>
      <c r="G135" t="s">
        <v>353</v>
      </c>
      <c r="H135" t="s">
        <v>354</v>
      </c>
      <c r="I135">
        <v>1664294858.814285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84.42688043998997</v>
      </c>
      <c r="AK135">
        <v>94.18859212121208</v>
      </c>
      <c r="AL135">
        <v>-3.067667116892305</v>
      </c>
      <c r="AM135">
        <v>64.56423711686541</v>
      </c>
      <c r="AN135">
        <f>(AP135 - AO135 + BO135*1E3/(8.314*(BQ135+273.15)) * AR135/BN135 * AQ135) * BN135/(100*BB135) * 1000/(1000 - AP135)</f>
        <v>0</v>
      </c>
      <c r="AO135">
        <v>11.44279010149247</v>
      </c>
      <c r="AP135">
        <v>18.20439007518796</v>
      </c>
      <c r="AQ135">
        <v>0.0004398583440031295</v>
      </c>
      <c r="AR135">
        <v>112.221646468988</v>
      </c>
      <c r="AS135">
        <v>19</v>
      </c>
      <c r="AT135">
        <v>4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1664294858.814285</v>
      </c>
      <c r="BH135">
        <v>114.3601285714286</v>
      </c>
      <c r="BI135">
        <v>99.63477857142857</v>
      </c>
      <c r="BJ135">
        <v>18.21499285714285</v>
      </c>
      <c r="BK135">
        <v>11.42761071428571</v>
      </c>
      <c r="BL135">
        <v>116.7589392857143</v>
      </c>
      <c r="BM135">
        <v>18.38215357142857</v>
      </c>
      <c r="BN135">
        <v>500.0737142857143</v>
      </c>
      <c r="BO135">
        <v>91.17443928571427</v>
      </c>
      <c r="BP135">
        <v>0.1000295535714286</v>
      </c>
      <c r="BQ135">
        <v>24.87394285714286</v>
      </c>
      <c r="BR135">
        <v>25.03242142857143</v>
      </c>
      <c r="BS135">
        <v>999.9000000000002</v>
      </c>
      <c r="BT135">
        <v>0</v>
      </c>
      <c r="BU135">
        <v>0</v>
      </c>
      <c r="BV135">
        <v>10008.25464285714</v>
      </c>
      <c r="BW135">
        <v>0</v>
      </c>
      <c r="BX135">
        <v>6.671435714285715</v>
      </c>
      <c r="BY135">
        <v>14.72536071428572</v>
      </c>
      <c r="BZ135">
        <v>116.4817821428571</v>
      </c>
      <c r="CA135">
        <v>100.7857392857143</v>
      </c>
      <c r="CB135">
        <v>6.787374999999999</v>
      </c>
      <c r="CC135">
        <v>99.63477857142857</v>
      </c>
      <c r="CD135">
        <v>11.42761071428571</v>
      </c>
      <c r="CE135">
        <v>1.660742142857143</v>
      </c>
      <c r="CF135">
        <v>1.041907142857143</v>
      </c>
      <c r="CG135">
        <v>14.53426428571429</v>
      </c>
      <c r="CH135">
        <v>7.515814285714286</v>
      </c>
      <c r="CI135">
        <v>1999.99</v>
      </c>
      <c r="CJ135">
        <v>0.9799997500000001</v>
      </c>
      <c r="CK135">
        <v>0.02000025357142858</v>
      </c>
      <c r="CL135">
        <v>0</v>
      </c>
      <c r="CM135">
        <v>859.2865</v>
      </c>
      <c r="CN135">
        <v>5.00097</v>
      </c>
      <c r="CO135">
        <v>17038.41785714286</v>
      </c>
      <c r="CP135">
        <v>16707.49285714286</v>
      </c>
      <c r="CQ135">
        <v>37.562</v>
      </c>
      <c r="CR135">
        <v>38.125</v>
      </c>
      <c r="CS135">
        <v>37.562</v>
      </c>
      <c r="CT135">
        <v>37.812</v>
      </c>
      <c r="CU135">
        <v>38.125</v>
      </c>
      <c r="CV135">
        <v>1955.086071428571</v>
      </c>
      <c r="CW135">
        <v>39.90392857142858</v>
      </c>
      <c r="CX135">
        <v>0</v>
      </c>
      <c r="CY135">
        <v>1664294870.3</v>
      </c>
      <c r="CZ135">
        <v>0</v>
      </c>
      <c r="DA135">
        <v>0</v>
      </c>
      <c r="DB135" t="s">
        <v>356</v>
      </c>
      <c r="DC135">
        <v>1663859321.1</v>
      </c>
      <c r="DD135">
        <v>1663859315.6</v>
      </c>
      <c r="DE135">
        <v>0</v>
      </c>
      <c r="DF135">
        <v>0.196</v>
      </c>
      <c r="DG135">
        <v>-0.001</v>
      </c>
      <c r="DH135">
        <v>-5.941</v>
      </c>
      <c r="DI135">
        <v>-0.174</v>
      </c>
      <c r="DJ135">
        <v>1500</v>
      </c>
      <c r="DK135">
        <v>17</v>
      </c>
      <c r="DL135">
        <v>0.13</v>
      </c>
      <c r="DM135">
        <v>0.04</v>
      </c>
      <c r="DN135">
        <v>13.5436925</v>
      </c>
      <c r="DO135">
        <v>20.63558386491556</v>
      </c>
      <c r="DP135">
        <v>1.985518176621345</v>
      </c>
      <c r="DQ135">
        <v>0</v>
      </c>
      <c r="DR135">
        <v>6.84642575</v>
      </c>
      <c r="DS135">
        <v>-0.8993296435272249</v>
      </c>
      <c r="DT135">
        <v>0.09172134963811591</v>
      </c>
      <c r="DU135">
        <v>0</v>
      </c>
      <c r="DV135">
        <v>0</v>
      </c>
      <c r="DW135">
        <v>2</v>
      </c>
      <c r="DX135" t="s">
        <v>357</v>
      </c>
      <c r="DY135">
        <v>2.98449</v>
      </c>
      <c r="DZ135">
        <v>2.71573</v>
      </c>
      <c r="EA135">
        <v>0.0252453</v>
      </c>
      <c r="EB135">
        <v>0.0198106</v>
      </c>
      <c r="EC135">
        <v>0.0896414</v>
      </c>
      <c r="ED135">
        <v>0.0630197</v>
      </c>
      <c r="EE135">
        <v>30971.1</v>
      </c>
      <c r="EF135">
        <v>31270.9</v>
      </c>
      <c r="EG135">
        <v>29524</v>
      </c>
      <c r="EH135">
        <v>29500.3</v>
      </c>
      <c r="EI135">
        <v>35633.1</v>
      </c>
      <c r="EJ135">
        <v>36754.1</v>
      </c>
      <c r="EK135">
        <v>41615.9</v>
      </c>
      <c r="EL135">
        <v>42032.5</v>
      </c>
      <c r="EM135">
        <v>1.95645</v>
      </c>
      <c r="EN135">
        <v>1.90635</v>
      </c>
      <c r="EO135">
        <v>0.0977591</v>
      </c>
      <c r="EP135">
        <v>0</v>
      </c>
      <c r="EQ135">
        <v>23.413</v>
      </c>
      <c r="ER135">
        <v>999.9</v>
      </c>
      <c r="ES135">
        <v>36.8</v>
      </c>
      <c r="ET135">
        <v>30.7</v>
      </c>
      <c r="EU135">
        <v>17.9006</v>
      </c>
      <c r="EV135">
        <v>62.8052</v>
      </c>
      <c r="EW135">
        <v>33.6819</v>
      </c>
      <c r="EX135">
        <v>1</v>
      </c>
      <c r="EY135">
        <v>-0.148074</v>
      </c>
      <c r="EZ135">
        <v>2.05011</v>
      </c>
      <c r="FA135">
        <v>20.3736</v>
      </c>
      <c r="FB135">
        <v>5.21789</v>
      </c>
      <c r="FC135">
        <v>12.0099</v>
      </c>
      <c r="FD135">
        <v>4.98945</v>
      </c>
      <c r="FE135">
        <v>3.2885</v>
      </c>
      <c r="FF135">
        <v>9999</v>
      </c>
      <c r="FG135">
        <v>9999</v>
      </c>
      <c r="FH135">
        <v>9999</v>
      </c>
      <c r="FI135">
        <v>258.5</v>
      </c>
      <c r="FJ135">
        <v>1.8672</v>
      </c>
      <c r="FK135">
        <v>1.8663</v>
      </c>
      <c r="FL135">
        <v>1.86569</v>
      </c>
      <c r="FM135">
        <v>1.86561</v>
      </c>
      <c r="FN135">
        <v>1.86741</v>
      </c>
      <c r="FO135">
        <v>1.86992</v>
      </c>
      <c r="FP135">
        <v>1.86859</v>
      </c>
      <c r="FQ135">
        <v>1.87008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-2.325</v>
      </c>
      <c r="GF135">
        <v>-0.1672</v>
      </c>
      <c r="GG135">
        <v>-2.0192013485273</v>
      </c>
      <c r="GH135">
        <v>-0.003354295288503095</v>
      </c>
      <c r="GI135">
        <v>8.998442100416266E-07</v>
      </c>
      <c r="GJ135">
        <v>-2.632750781261316E-10</v>
      </c>
      <c r="GK135">
        <v>-0.1771344180573433</v>
      </c>
      <c r="GL135">
        <v>-0.01811282044437078</v>
      </c>
      <c r="GM135">
        <v>0.001479480632228601</v>
      </c>
      <c r="GN135">
        <v>-2.527498020886067E-05</v>
      </c>
      <c r="GO135">
        <v>3</v>
      </c>
      <c r="GP135">
        <v>2311</v>
      </c>
      <c r="GQ135">
        <v>1</v>
      </c>
      <c r="GR135">
        <v>23</v>
      </c>
      <c r="GS135">
        <v>7259.1</v>
      </c>
      <c r="GT135">
        <v>7259.2</v>
      </c>
      <c r="GU135">
        <v>0.284424</v>
      </c>
      <c r="GV135">
        <v>2.29614</v>
      </c>
      <c r="GW135">
        <v>1.39648</v>
      </c>
      <c r="GX135">
        <v>2.34253</v>
      </c>
      <c r="GY135">
        <v>1.49536</v>
      </c>
      <c r="GZ135">
        <v>2.35229</v>
      </c>
      <c r="HA135">
        <v>34.6921</v>
      </c>
      <c r="HB135">
        <v>16.1371</v>
      </c>
      <c r="HC135">
        <v>18</v>
      </c>
      <c r="HD135">
        <v>509.758</v>
      </c>
      <c r="HE135">
        <v>434.757</v>
      </c>
      <c r="HF135">
        <v>20.9931</v>
      </c>
      <c r="HG135">
        <v>25.5418</v>
      </c>
      <c r="HH135">
        <v>30</v>
      </c>
      <c r="HI135">
        <v>25.5408</v>
      </c>
      <c r="HJ135">
        <v>25.4854</v>
      </c>
      <c r="HK135">
        <v>5.59765</v>
      </c>
      <c r="HL135">
        <v>33.9374</v>
      </c>
      <c r="HM135">
        <v>20.3301</v>
      </c>
      <c r="HN135">
        <v>20.9897</v>
      </c>
      <c r="HO135">
        <v>51.8765</v>
      </c>
      <c r="HP135">
        <v>11.7182</v>
      </c>
      <c r="HQ135">
        <v>101.004</v>
      </c>
      <c r="HR135">
        <v>100.954</v>
      </c>
    </row>
    <row r="136" spans="1:226">
      <c r="A136">
        <v>120</v>
      </c>
      <c r="B136">
        <v>1664294871.6</v>
      </c>
      <c r="C136">
        <v>1641.099999904633</v>
      </c>
      <c r="D136" t="s">
        <v>598</v>
      </c>
      <c r="E136" t="s">
        <v>599</v>
      </c>
      <c r="F136">
        <v>5</v>
      </c>
      <c r="G136" t="s">
        <v>353</v>
      </c>
      <c r="H136" t="s">
        <v>354</v>
      </c>
      <c r="I136">
        <v>1664294864.1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67.47336669716722</v>
      </c>
      <c r="AK136">
        <v>78.84356181818183</v>
      </c>
      <c r="AL136">
        <v>-3.071951101226108</v>
      </c>
      <c r="AM136">
        <v>64.56423711686541</v>
      </c>
      <c r="AN136">
        <f>(AP136 - AO136 + BO136*1E3/(8.314*(BQ136+273.15)) * AR136/BN136 * AQ136) * BN136/(100*BB136) * 1000/(1000 - AP136)</f>
        <v>0</v>
      </c>
      <c r="AO136">
        <v>11.53096176350586</v>
      </c>
      <c r="AP136">
        <v>18.21383563909773</v>
      </c>
      <c r="AQ136">
        <v>-0.003920228639730326</v>
      </c>
      <c r="AR136">
        <v>112.221646468988</v>
      </c>
      <c r="AS136">
        <v>19</v>
      </c>
      <c r="AT136">
        <v>4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1664294864.1</v>
      </c>
      <c r="BH136">
        <v>98.48426666666664</v>
      </c>
      <c r="BI136">
        <v>81.90374074074073</v>
      </c>
      <c r="BJ136">
        <v>18.21417037037037</v>
      </c>
      <c r="BK136">
        <v>11.5083</v>
      </c>
      <c r="BL136">
        <v>100.8326407407407</v>
      </c>
      <c r="BM136">
        <v>18.38134074074074</v>
      </c>
      <c r="BN136">
        <v>500.0640740740741</v>
      </c>
      <c r="BO136">
        <v>91.17498518518516</v>
      </c>
      <c r="BP136">
        <v>0.1000171703703704</v>
      </c>
      <c r="BQ136">
        <v>24.84921111111111</v>
      </c>
      <c r="BR136">
        <v>25.03061851851852</v>
      </c>
      <c r="BS136">
        <v>999.9000000000001</v>
      </c>
      <c r="BT136">
        <v>0</v>
      </c>
      <c r="BU136">
        <v>0</v>
      </c>
      <c r="BV136">
        <v>9999.485555555555</v>
      </c>
      <c r="BW136">
        <v>0</v>
      </c>
      <c r="BX136">
        <v>6.672877777777777</v>
      </c>
      <c r="BY136">
        <v>16.58051851851852</v>
      </c>
      <c r="BZ136">
        <v>100.3113703703703</v>
      </c>
      <c r="CA136">
        <v>82.85629999999998</v>
      </c>
      <c r="CB136">
        <v>6.705874814814815</v>
      </c>
      <c r="CC136">
        <v>81.90374074074073</v>
      </c>
      <c r="CD136">
        <v>11.5083</v>
      </c>
      <c r="CE136">
        <v>1.660677037037037</v>
      </c>
      <c r="CF136">
        <v>1.04926962962963</v>
      </c>
      <c r="CG136">
        <v>14.53365925925926</v>
      </c>
      <c r="CH136">
        <v>7.618837777777778</v>
      </c>
      <c r="CI136">
        <v>1999.98962962963</v>
      </c>
      <c r="CJ136">
        <v>0.9799975925925923</v>
      </c>
      <c r="CK136">
        <v>0.02000230370370371</v>
      </c>
      <c r="CL136">
        <v>0</v>
      </c>
      <c r="CM136">
        <v>858.7363703703703</v>
      </c>
      <c r="CN136">
        <v>5.00097</v>
      </c>
      <c r="CO136">
        <v>17025.43703703704</v>
      </c>
      <c r="CP136">
        <v>16707.48148148148</v>
      </c>
      <c r="CQ136">
        <v>37.562</v>
      </c>
      <c r="CR136">
        <v>38.125</v>
      </c>
      <c r="CS136">
        <v>37.562</v>
      </c>
      <c r="CT136">
        <v>37.812</v>
      </c>
      <c r="CU136">
        <v>38.125</v>
      </c>
      <c r="CV136">
        <v>1955.081851851852</v>
      </c>
      <c r="CW136">
        <v>39.90777777777777</v>
      </c>
      <c r="CX136">
        <v>0</v>
      </c>
      <c r="CY136">
        <v>1664294875.7</v>
      </c>
      <c r="CZ136">
        <v>0</v>
      </c>
      <c r="DA136">
        <v>0</v>
      </c>
      <c r="DB136" t="s">
        <v>356</v>
      </c>
      <c r="DC136">
        <v>1663859321.1</v>
      </c>
      <c r="DD136">
        <v>1663859315.6</v>
      </c>
      <c r="DE136">
        <v>0</v>
      </c>
      <c r="DF136">
        <v>0.196</v>
      </c>
      <c r="DG136">
        <v>-0.001</v>
      </c>
      <c r="DH136">
        <v>-5.941</v>
      </c>
      <c r="DI136">
        <v>-0.174</v>
      </c>
      <c r="DJ136">
        <v>1500</v>
      </c>
      <c r="DK136">
        <v>17</v>
      </c>
      <c r="DL136">
        <v>0.13</v>
      </c>
      <c r="DM136">
        <v>0.04</v>
      </c>
      <c r="DN136">
        <v>15.3547731707317</v>
      </c>
      <c r="DO136">
        <v>21.00451777003486</v>
      </c>
      <c r="DP136">
        <v>2.071292377757964</v>
      </c>
      <c r="DQ136">
        <v>0</v>
      </c>
      <c r="DR136">
        <v>6.754175365853659</v>
      </c>
      <c r="DS136">
        <v>-0.8622158885017376</v>
      </c>
      <c r="DT136">
        <v>0.08854672466701627</v>
      </c>
      <c r="DU136">
        <v>0</v>
      </c>
      <c r="DV136">
        <v>0</v>
      </c>
      <c r="DW136">
        <v>2</v>
      </c>
      <c r="DX136" t="s">
        <v>357</v>
      </c>
      <c r="DY136">
        <v>2.9847</v>
      </c>
      <c r="DZ136">
        <v>2.71567</v>
      </c>
      <c r="EA136">
        <v>0.0212282</v>
      </c>
      <c r="EB136">
        <v>0.0152833</v>
      </c>
      <c r="EC136">
        <v>0.0896633</v>
      </c>
      <c r="ED136">
        <v>0.0633576</v>
      </c>
      <c r="EE136">
        <v>31098.6</v>
      </c>
      <c r="EF136">
        <v>31415.4</v>
      </c>
      <c r="EG136">
        <v>29523.8</v>
      </c>
      <c r="EH136">
        <v>29500.3</v>
      </c>
      <c r="EI136">
        <v>35631.8</v>
      </c>
      <c r="EJ136">
        <v>36740.6</v>
      </c>
      <c r="EK136">
        <v>41615.5</v>
      </c>
      <c r="EL136">
        <v>42032.5</v>
      </c>
      <c r="EM136">
        <v>1.95662</v>
      </c>
      <c r="EN136">
        <v>1.90675</v>
      </c>
      <c r="EO136">
        <v>0.0998303</v>
      </c>
      <c r="EP136">
        <v>0</v>
      </c>
      <c r="EQ136">
        <v>23.3979</v>
      </c>
      <c r="ER136">
        <v>999.9</v>
      </c>
      <c r="ES136">
        <v>36.7</v>
      </c>
      <c r="ET136">
        <v>30.7</v>
      </c>
      <c r="EU136">
        <v>17.8523</v>
      </c>
      <c r="EV136">
        <v>63.0852</v>
      </c>
      <c r="EW136">
        <v>33.5056</v>
      </c>
      <c r="EX136">
        <v>1</v>
      </c>
      <c r="EY136">
        <v>-0.148112</v>
      </c>
      <c r="EZ136">
        <v>2.04206</v>
      </c>
      <c r="FA136">
        <v>20.3738</v>
      </c>
      <c r="FB136">
        <v>5.21759</v>
      </c>
      <c r="FC136">
        <v>12.0099</v>
      </c>
      <c r="FD136">
        <v>4.98965</v>
      </c>
      <c r="FE136">
        <v>3.2885</v>
      </c>
      <c r="FF136">
        <v>9999</v>
      </c>
      <c r="FG136">
        <v>9999</v>
      </c>
      <c r="FH136">
        <v>9999</v>
      </c>
      <c r="FI136">
        <v>258.5</v>
      </c>
      <c r="FJ136">
        <v>1.86721</v>
      </c>
      <c r="FK136">
        <v>1.8663</v>
      </c>
      <c r="FL136">
        <v>1.86569</v>
      </c>
      <c r="FM136">
        <v>1.86558</v>
      </c>
      <c r="FN136">
        <v>1.86739</v>
      </c>
      <c r="FO136">
        <v>1.86995</v>
      </c>
      <c r="FP136">
        <v>1.86859</v>
      </c>
      <c r="FQ136">
        <v>1.87009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-2.276</v>
      </c>
      <c r="GF136">
        <v>-0.1672</v>
      </c>
      <c r="GG136">
        <v>-2.0192013485273</v>
      </c>
      <c r="GH136">
        <v>-0.003354295288503095</v>
      </c>
      <c r="GI136">
        <v>8.998442100416266E-07</v>
      </c>
      <c r="GJ136">
        <v>-2.632750781261316E-10</v>
      </c>
      <c r="GK136">
        <v>-0.1771344180573433</v>
      </c>
      <c r="GL136">
        <v>-0.01811282044437078</v>
      </c>
      <c r="GM136">
        <v>0.001479480632228601</v>
      </c>
      <c r="GN136">
        <v>-2.527498020886067E-05</v>
      </c>
      <c r="GO136">
        <v>3</v>
      </c>
      <c r="GP136">
        <v>2311</v>
      </c>
      <c r="GQ136">
        <v>1</v>
      </c>
      <c r="GR136">
        <v>23</v>
      </c>
      <c r="GS136">
        <v>7259.2</v>
      </c>
      <c r="GT136">
        <v>7259.3</v>
      </c>
      <c r="GU136">
        <v>0.250244</v>
      </c>
      <c r="GV136">
        <v>2.31201</v>
      </c>
      <c r="GW136">
        <v>1.39648</v>
      </c>
      <c r="GX136">
        <v>2.34375</v>
      </c>
      <c r="GY136">
        <v>1.49536</v>
      </c>
      <c r="GZ136">
        <v>2.38037</v>
      </c>
      <c r="HA136">
        <v>34.6921</v>
      </c>
      <c r="HB136">
        <v>16.1371</v>
      </c>
      <c r="HC136">
        <v>18</v>
      </c>
      <c r="HD136">
        <v>509.87</v>
      </c>
      <c r="HE136">
        <v>434.996</v>
      </c>
      <c r="HF136">
        <v>20.9627</v>
      </c>
      <c r="HG136">
        <v>25.5418</v>
      </c>
      <c r="HH136">
        <v>30.0002</v>
      </c>
      <c r="HI136">
        <v>25.5408</v>
      </c>
      <c r="HJ136">
        <v>25.4854</v>
      </c>
      <c r="HK136">
        <v>4.83416</v>
      </c>
      <c r="HL136">
        <v>33.3374</v>
      </c>
      <c r="HM136">
        <v>20.3301</v>
      </c>
      <c r="HN136">
        <v>20.9621</v>
      </c>
      <c r="HO136">
        <v>31.8415</v>
      </c>
      <c r="HP136">
        <v>11.7909</v>
      </c>
      <c r="HQ136">
        <v>101.003</v>
      </c>
      <c r="HR136">
        <v>100.954</v>
      </c>
    </row>
    <row r="137" spans="1:226">
      <c r="A137">
        <v>121</v>
      </c>
      <c r="B137">
        <v>1664294968.6</v>
      </c>
      <c r="C137">
        <v>1738.099999904633</v>
      </c>
      <c r="D137" t="s">
        <v>600</v>
      </c>
      <c r="E137" t="s">
        <v>601</v>
      </c>
      <c r="F137">
        <v>5</v>
      </c>
      <c r="G137" t="s">
        <v>353</v>
      </c>
      <c r="H137" t="s">
        <v>354</v>
      </c>
      <c r="I137">
        <v>1664294960.599999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425.5421298355631</v>
      </c>
      <c r="AK137">
        <v>396.2644363636363</v>
      </c>
      <c r="AL137">
        <v>0.03018021242718133</v>
      </c>
      <c r="AM137">
        <v>64.56423711686541</v>
      </c>
      <c r="AN137">
        <f>(AP137 - AO137 + BO137*1E3/(8.314*(BQ137+273.15)) * AR137/BN137 * AQ137) * BN137/(100*BB137) * 1000/(1000 - AP137)</f>
        <v>0</v>
      </c>
      <c r="AO137">
        <v>12.95796550292128</v>
      </c>
      <c r="AP137">
        <v>18.46905278195488</v>
      </c>
      <c r="AQ137">
        <v>0.0002205057988319826</v>
      </c>
      <c r="AR137">
        <v>112.221646468988</v>
      </c>
      <c r="AS137">
        <v>19</v>
      </c>
      <c r="AT137">
        <v>4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1664294960.599999</v>
      </c>
      <c r="BH137">
        <v>388.8036774193548</v>
      </c>
      <c r="BI137">
        <v>419.9655806451612</v>
      </c>
      <c r="BJ137">
        <v>18.45537741935484</v>
      </c>
      <c r="BK137">
        <v>12.9351935483871</v>
      </c>
      <c r="BL137">
        <v>392.0154193548387</v>
      </c>
      <c r="BM137">
        <v>18.61999677419355</v>
      </c>
      <c r="BN137">
        <v>500.0431612903226</v>
      </c>
      <c r="BO137">
        <v>91.17124193548388</v>
      </c>
      <c r="BP137">
        <v>0.09991707741935484</v>
      </c>
      <c r="BQ137">
        <v>24.71093870967742</v>
      </c>
      <c r="BR137">
        <v>25.12884838709678</v>
      </c>
      <c r="BS137">
        <v>999.9000000000003</v>
      </c>
      <c r="BT137">
        <v>0</v>
      </c>
      <c r="BU137">
        <v>0</v>
      </c>
      <c r="BV137">
        <v>10001.63483870968</v>
      </c>
      <c r="BW137">
        <v>0</v>
      </c>
      <c r="BX137">
        <v>6.688700000000003</v>
      </c>
      <c r="BY137">
        <v>-31.16184193548387</v>
      </c>
      <c r="BZ137">
        <v>396.1141290322582</v>
      </c>
      <c r="CA137">
        <v>425.469129032258</v>
      </c>
      <c r="CB137">
        <v>5.520183225806451</v>
      </c>
      <c r="CC137">
        <v>419.9655806451612</v>
      </c>
      <c r="CD137">
        <v>12.9351935483871</v>
      </c>
      <c r="CE137">
        <v>1.68259935483871</v>
      </c>
      <c r="CF137">
        <v>1.179318064516129</v>
      </c>
      <c r="CG137">
        <v>14.73682580645161</v>
      </c>
      <c r="CH137">
        <v>9.342891612903225</v>
      </c>
      <c r="CI137">
        <v>1999.994516129032</v>
      </c>
      <c r="CJ137">
        <v>0.9799991290322581</v>
      </c>
      <c r="CK137">
        <v>0.0200007870967742</v>
      </c>
      <c r="CL137">
        <v>0</v>
      </c>
      <c r="CM137">
        <v>861.7385806451611</v>
      </c>
      <c r="CN137">
        <v>5.000969999999999</v>
      </c>
      <c r="CO137">
        <v>17096.6935483871</v>
      </c>
      <c r="CP137">
        <v>16707.53225806452</v>
      </c>
      <c r="CQ137">
        <v>37.51799999999999</v>
      </c>
      <c r="CR137">
        <v>38.09248387096773</v>
      </c>
      <c r="CS137">
        <v>37.5</v>
      </c>
      <c r="CT137">
        <v>37.75</v>
      </c>
      <c r="CU137">
        <v>38.05199999999999</v>
      </c>
      <c r="CV137">
        <v>1955.089677419355</v>
      </c>
      <c r="CW137">
        <v>39.90451612903227</v>
      </c>
      <c r="CX137">
        <v>0</v>
      </c>
      <c r="CY137">
        <v>1664294972.3</v>
      </c>
      <c r="CZ137">
        <v>0</v>
      </c>
      <c r="DA137">
        <v>0</v>
      </c>
      <c r="DB137" t="s">
        <v>356</v>
      </c>
      <c r="DC137">
        <v>1663859321.1</v>
      </c>
      <c r="DD137">
        <v>1663859315.6</v>
      </c>
      <c r="DE137">
        <v>0</v>
      </c>
      <c r="DF137">
        <v>0.196</v>
      </c>
      <c r="DG137">
        <v>-0.001</v>
      </c>
      <c r="DH137">
        <v>-5.941</v>
      </c>
      <c r="DI137">
        <v>-0.174</v>
      </c>
      <c r="DJ137">
        <v>1500</v>
      </c>
      <c r="DK137">
        <v>17</v>
      </c>
      <c r="DL137">
        <v>0.13</v>
      </c>
      <c r="DM137">
        <v>0.04</v>
      </c>
      <c r="DN137">
        <v>-31.19611</v>
      </c>
      <c r="DO137">
        <v>0.8983767354597214</v>
      </c>
      <c r="DP137">
        <v>0.09438230448553342</v>
      </c>
      <c r="DQ137">
        <v>0</v>
      </c>
      <c r="DR137">
        <v>5.539353</v>
      </c>
      <c r="DS137">
        <v>-0.5455810131332174</v>
      </c>
      <c r="DT137">
        <v>0.05278035241451126</v>
      </c>
      <c r="DU137">
        <v>0</v>
      </c>
      <c r="DV137">
        <v>0</v>
      </c>
      <c r="DW137">
        <v>2</v>
      </c>
      <c r="DX137" t="s">
        <v>357</v>
      </c>
      <c r="DY137">
        <v>2.98428</v>
      </c>
      <c r="DZ137">
        <v>2.71551</v>
      </c>
      <c r="EA137">
        <v>0.0905048</v>
      </c>
      <c r="EB137">
        <v>0.0944287</v>
      </c>
      <c r="EC137">
        <v>0.09055820000000001</v>
      </c>
      <c r="ED137">
        <v>0.0688531</v>
      </c>
      <c r="EE137">
        <v>28897.7</v>
      </c>
      <c r="EF137">
        <v>28890.9</v>
      </c>
      <c r="EG137">
        <v>29523.9</v>
      </c>
      <c r="EH137">
        <v>29500.7</v>
      </c>
      <c r="EI137">
        <v>35598.1</v>
      </c>
      <c r="EJ137">
        <v>36525.2</v>
      </c>
      <c r="EK137">
        <v>41616.3</v>
      </c>
      <c r="EL137">
        <v>42033.3</v>
      </c>
      <c r="EM137">
        <v>1.95543</v>
      </c>
      <c r="EN137">
        <v>1.91107</v>
      </c>
      <c r="EO137">
        <v>0.114612</v>
      </c>
      <c r="EP137">
        <v>0</v>
      </c>
      <c r="EQ137">
        <v>23.2234</v>
      </c>
      <c r="ER137">
        <v>999.9</v>
      </c>
      <c r="ES137">
        <v>35.8</v>
      </c>
      <c r="ET137">
        <v>30.7</v>
      </c>
      <c r="EU137">
        <v>17.4131</v>
      </c>
      <c r="EV137">
        <v>63.0452</v>
      </c>
      <c r="EW137">
        <v>33.3854</v>
      </c>
      <c r="EX137">
        <v>1</v>
      </c>
      <c r="EY137">
        <v>-0.146758</v>
      </c>
      <c r="EZ137">
        <v>2.47723</v>
      </c>
      <c r="FA137">
        <v>20.3675</v>
      </c>
      <c r="FB137">
        <v>5.22193</v>
      </c>
      <c r="FC137">
        <v>12.0099</v>
      </c>
      <c r="FD137">
        <v>4.99035</v>
      </c>
      <c r="FE137">
        <v>3.2891</v>
      </c>
      <c r="FF137">
        <v>9999</v>
      </c>
      <c r="FG137">
        <v>9999</v>
      </c>
      <c r="FH137">
        <v>9999</v>
      </c>
      <c r="FI137">
        <v>258.5</v>
      </c>
      <c r="FJ137">
        <v>1.86716</v>
      </c>
      <c r="FK137">
        <v>1.86626</v>
      </c>
      <c r="FL137">
        <v>1.86567</v>
      </c>
      <c r="FM137">
        <v>1.86557</v>
      </c>
      <c r="FN137">
        <v>1.86739</v>
      </c>
      <c r="FO137">
        <v>1.86994</v>
      </c>
      <c r="FP137">
        <v>1.86859</v>
      </c>
      <c r="FQ137">
        <v>1.87002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-3.212</v>
      </c>
      <c r="GF137">
        <v>-0.1645</v>
      </c>
      <c r="GG137">
        <v>-2.0192013485273</v>
      </c>
      <c r="GH137">
        <v>-0.003354295288503095</v>
      </c>
      <c r="GI137">
        <v>8.998442100416266E-07</v>
      </c>
      <c r="GJ137">
        <v>-2.632750781261316E-10</v>
      </c>
      <c r="GK137">
        <v>-0.1771344180573433</v>
      </c>
      <c r="GL137">
        <v>-0.01811282044437078</v>
      </c>
      <c r="GM137">
        <v>0.001479480632228601</v>
      </c>
      <c r="GN137">
        <v>-2.527498020886067E-05</v>
      </c>
      <c r="GO137">
        <v>3</v>
      </c>
      <c r="GP137">
        <v>2311</v>
      </c>
      <c r="GQ137">
        <v>1</v>
      </c>
      <c r="GR137">
        <v>23</v>
      </c>
      <c r="GS137">
        <v>7260.8</v>
      </c>
      <c r="GT137">
        <v>7260.9</v>
      </c>
      <c r="GU137">
        <v>1.04492</v>
      </c>
      <c r="GV137">
        <v>2.229</v>
      </c>
      <c r="GW137">
        <v>1.39648</v>
      </c>
      <c r="GX137">
        <v>2.34375</v>
      </c>
      <c r="GY137">
        <v>1.49536</v>
      </c>
      <c r="GZ137">
        <v>2.44873</v>
      </c>
      <c r="HA137">
        <v>34.5777</v>
      </c>
      <c r="HB137">
        <v>16.1109</v>
      </c>
      <c r="HC137">
        <v>18</v>
      </c>
      <c r="HD137">
        <v>509.101</v>
      </c>
      <c r="HE137">
        <v>437.58</v>
      </c>
      <c r="HF137">
        <v>20.9292</v>
      </c>
      <c r="HG137">
        <v>25.5353</v>
      </c>
      <c r="HH137">
        <v>30.0001</v>
      </c>
      <c r="HI137">
        <v>25.5408</v>
      </c>
      <c r="HJ137">
        <v>25.4854</v>
      </c>
      <c r="HK137">
        <v>21.0092</v>
      </c>
      <c r="HL137">
        <v>24.9885</v>
      </c>
      <c r="HM137">
        <v>19.2049</v>
      </c>
      <c r="HN137">
        <v>20.849</v>
      </c>
      <c r="HO137">
        <v>426.695</v>
      </c>
      <c r="HP137">
        <v>13.1493</v>
      </c>
      <c r="HQ137">
        <v>101.004</v>
      </c>
      <c r="HR137">
        <v>100.955</v>
      </c>
    </row>
    <row r="138" spans="1:226">
      <c r="A138">
        <v>122</v>
      </c>
      <c r="B138">
        <v>1664294973.6</v>
      </c>
      <c r="C138">
        <v>1743.099999904633</v>
      </c>
      <c r="D138" t="s">
        <v>602</v>
      </c>
      <c r="E138" t="s">
        <v>603</v>
      </c>
      <c r="F138">
        <v>5</v>
      </c>
      <c r="G138" t="s">
        <v>353</v>
      </c>
      <c r="H138" t="s">
        <v>354</v>
      </c>
      <c r="I138">
        <v>1664294965.755172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425.6546290381642</v>
      </c>
      <c r="AK138">
        <v>396.4151636363636</v>
      </c>
      <c r="AL138">
        <v>0.03903872124346032</v>
      </c>
      <c r="AM138">
        <v>64.56423711686541</v>
      </c>
      <c r="AN138">
        <f>(AP138 - AO138 + BO138*1E3/(8.314*(BQ138+273.15)) * AR138/BN138 * AQ138) * BN138/(100*BB138) * 1000/(1000 - AP138)</f>
        <v>0</v>
      </c>
      <c r="AO138">
        <v>13.01557602301129</v>
      </c>
      <c r="AP138">
        <v>18.47682887218044</v>
      </c>
      <c r="AQ138">
        <v>0.0003968646160520302</v>
      </c>
      <c r="AR138">
        <v>112.221646468988</v>
      </c>
      <c r="AS138">
        <v>20</v>
      </c>
      <c r="AT138">
        <v>4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1664294965.755172</v>
      </c>
      <c r="BH138">
        <v>388.8900689655172</v>
      </c>
      <c r="BI138">
        <v>420.1450344827586</v>
      </c>
      <c r="BJ138">
        <v>18.46470344827586</v>
      </c>
      <c r="BK138">
        <v>12.99082413793104</v>
      </c>
      <c r="BL138">
        <v>392.102</v>
      </c>
      <c r="BM138">
        <v>18.6292275862069</v>
      </c>
      <c r="BN138">
        <v>500.0487931034484</v>
      </c>
      <c r="BO138">
        <v>91.17206206896552</v>
      </c>
      <c r="BP138">
        <v>0.09996586896551725</v>
      </c>
      <c r="BQ138">
        <v>24.68789310344827</v>
      </c>
      <c r="BR138">
        <v>25.1141</v>
      </c>
      <c r="BS138">
        <v>999.9000000000002</v>
      </c>
      <c r="BT138">
        <v>0</v>
      </c>
      <c r="BU138">
        <v>0</v>
      </c>
      <c r="BV138">
        <v>9996.513448275862</v>
      </c>
      <c r="BW138">
        <v>0</v>
      </c>
      <c r="BX138">
        <v>6.688700000000002</v>
      </c>
      <c r="BY138">
        <v>-31.25493793103448</v>
      </c>
      <c r="BZ138">
        <v>396.2058965517241</v>
      </c>
      <c r="CA138">
        <v>425.6748965517241</v>
      </c>
      <c r="CB138">
        <v>5.473873448275861</v>
      </c>
      <c r="CC138">
        <v>420.1450344827586</v>
      </c>
      <c r="CD138">
        <v>12.99082413793104</v>
      </c>
      <c r="CE138">
        <v>1.683465517241379</v>
      </c>
      <c r="CF138">
        <v>1.184401034482759</v>
      </c>
      <c r="CG138">
        <v>14.74479655172414</v>
      </c>
      <c r="CH138">
        <v>9.406821724137931</v>
      </c>
      <c r="CI138">
        <v>1999.960344827587</v>
      </c>
      <c r="CJ138">
        <v>0.980000172413793</v>
      </c>
      <c r="CK138">
        <v>0.01999973793103449</v>
      </c>
      <c r="CL138">
        <v>0</v>
      </c>
      <c r="CM138">
        <v>860.7235862068966</v>
      </c>
      <c r="CN138">
        <v>5.000969999999999</v>
      </c>
      <c r="CO138">
        <v>17077.22068965518</v>
      </c>
      <c r="CP138">
        <v>16707.25862068965</v>
      </c>
      <c r="CQ138">
        <v>37.51282758620689</v>
      </c>
      <c r="CR138">
        <v>38.08589655172414</v>
      </c>
      <c r="CS138">
        <v>37.5</v>
      </c>
      <c r="CT138">
        <v>37.75</v>
      </c>
      <c r="CU138">
        <v>38.04703448275861</v>
      </c>
      <c r="CV138">
        <v>1955.058275862069</v>
      </c>
      <c r="CW138">
        <v>39.90103448275863</v>
      </c>
      <c r="CX138">
        <v>0</v>
      </c>
      <c r="CY138">
        <v>1664294977.7</v>
      </c>
      <c r="CZ138">
        <v>0</v>
      </c>
      <c r="DA138">
        <v>0</v>
      </c>
      <c r="DB138" t="s">
        <v>356</v>
      </c>
      <c r="DC138">
        <v>1663859321.1</v>
      </c>
      <c r="DD138">
        <v>1663859315.6</v>
      </c>
      <c r="DE138">
        <v>0</v>
      </c>
      <c r="DF138">
        <v>0.196</v>
      </c>
      <c r="DG138">
        <v>-0.001</v>
      </c>
      <c r="DH138">
        <v>-5.941</v>
      </c>
      <c r="DI138">
        <v>-0.174</v>
      </c>
      <c r="DJ138">
        <v>1500</v>
      </c>
      <c r="DK138">
        <v>17</v>
      </c>
      <c r="DL138">
        <v>0.13</v>
      </c>
      <c r="DM138">
        <v>0.04</v>
      </c>
      <c r="DN138">
        <v>-31.188765</v>
      </c>
      <c r="DO138">
        <v>0.07354221388376894</v>
      </c>
      <c r="DP138">
        <v>0.1395643248649166</v>
      </c>
      <c r="DQ138">
        <v>1</v>
      </c>
      <c r="DR138">
        <v>5.5057315</v>
      </c>
      <c r="DS138">
        <v>-0.5484513320825656</v>
      </c>
      <c r="DT138">
        <v>0.05299542166781954</v>
      </c>
      <c r="DU138">
        <v>0</v>
      </c>
      <c r="DV138">
        <v>1</v>
      </c>
      <c r="DW138">
        <v>2</v>
      </c>
      <c r="DX138" t="s">
        <v>471</v>
      </c>
      <c r="DY138">
        <v>2.98419</v>
      </c>
      <c r="DZ138">
        <v>2.71528</v>
      </c>
      <c r="EA138">
        <v>0.090548</v>
      </c>
      <c r="EB138">
        <v>0.09489499999999999</v>
      </c>
      <c r="EC138">
        <v>0.0905743</v>
      </c>
      <c r="ED138">
        <v>0.0690683</v>
      </c>
      <c r="EE138">
        <v>28896.5</v>
      </c>
      <c r="EF138">
        <v>28875.6</v>
      </c>
      <c r="EG138">
        <v>29524</v>
      </c>
      <c r="EH138">
        <v>29500.2</v>
      </c>
      <c r="EI138">
        <v>35597.5</v>
      </c>
      <c r="EJ138">
        <v>36516.3</v>
      </c>
      <c r="EK138">
        <v>41616.3</v>
      </c>
      <c r="EL138">
        <v>42033</v>
      </c>
      <c r="EM138">
        <v>1.95515</v>
      </c>
      <c r="EN138">
        <v>1.9112</v>
      </c>
      <c r="EO138">
        <v>0.113234</v>
      </c>
      <c r="EP138">
        <v>0</v>
      </c>
      <c r="EQ138">
        <v>23.2156</v>
      </c>
      <c r="ER138">
        <v>999.9</v>
      </c>
      <c r="ES138">
        <v>35.8</v>
      </c>
      <c r="ET138">
        <v>30.7</v>
      </c>
      <c r="EU138">
        <v>17.4144</v>
      </c>
      <c r="EV138">
        <v>62.9952</v>
      </c>
      <c r="EW138">
        <v>33.6018</v>
      </c>
      <c r="EX138">
        <v>1</v>
      </c>
      <c r="EY138">
        <v>-0.146745</v>
      </c>
      <c r="EZ138">
        <v>2.47977</v>
      </c>
      <c r="FA138">
        <v>20.367</v>
      </c>
      <c r="FB138">
        <v>5.21639</v>
      </c>
      <c r="FC138">
        <v>12.0099</v>
      </c>
      <c r="FD138">
        <v>4.9892</v>
      </c>
      <c r="FE138">
        <v>3.2883</v>
      </c>
      <c r="FF138">
        <v>9999</v>
      </c>
      <c r="FG138">
        <v>9999</v>
      </c>
      <c r="FH138">
        <v>9999</v>
      </c>
      <c r="FI138">
        <v>258.5</v>
      </c>
      <c r="FJ138">
        <v>1.86717</v>
      </c>
      <c r="FK138">
        <v>1.86629</v>
      </c>
      <c r="FL138">
        <v>1.86568</v>
      </c>
      <c r="FM138">
        <v>1.86558</v>
      </c>
      <c r="FN138">
        <v>1.8674</v>
      </c>
      <c r="FO138">
        <v>1.86993</v>
      </c>
      <c r="FP138">
        <v>1.86859</v>
      </c>
      <c r="FQ138">
        <v>1.87001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-3.213</v>
      </c>
      <c r="GF138">
        <v>-0.1644</v>
      </c>
      <c r="GG138">
        <v>-2.0192013485273</v>
      </c>
      <c r="GH138">
        <v>-0.003354295288503095</v>
      </c>
      <c r="GI138">
        <v>8.998442100416266E-07</v>
      </c>
      <c r="GJ138">
        <v>-2.632750781261316E-10</v>
      </c>
      <c r="GK138">
        <v>-0.1771344180573433</v>
      </c>
      <c r="GL138">
        <v>-0.01811282044437078</v>
      </c>
      <c r="GM138">
        <v>0.001479480632228601</v>
      </c>
      <c r="GN138">
        <v>-2.527498020886067E-05</v>
      </c>
      <c r="GO138">
        <v>3</v>
      </c>
      <c r="GP138">
        <v>2311</v>
      </c>
      <c r="GQ138">
        <v>1</v>
      </c>
      <c r="GR138">
        <v>23</v>
      </c>
      <c r="GS138">
        <v>7260.9</v>
      </c>
      <c r="GT138">
        <v>7261</v>
      </c>
      <c r="GU138">
        <v>1.06934</v>
      </c>
      <c r="GV138">
        <v>2.22412</v>
      </c>
      <c r="GW138">
        <v>1.39648</v>
      </c>
      <c r="GX138">
        <v>2.34375</v>
      </c>
      <c r="GY138">
        <v>1.49536</v>
      </c>
      <c r="GZ138">
        <v>2.47925</v>
      </c>
      <c r="HA138">
        <v>34.5777</v>
      </c>
      <c r="HB138">
        <v>16.1109</v>
      </c>
      <c r="HC138">
        <v>18</v>
      </c>
      <c r="HD138">
        <v>508.925</v>
      </c>
      <c r="HE138">
        <v>437.655</v>
      </c>
      <c r="HF138">
        <v>20.8112</v>
      </c>
      <c r="HG138">
        <v>25.5353</v>
      </c>
      <c r="HH138">
        <v>30.0001</v>
      </c>
      <c r="HI138">
        <v>25.5408</v>
      </c>
      <c r="HJ138">
        <v>25.4854</v>
      </c>
      <c r="HK138">
        <v>21.5113</v>
      </c>
      <c r="HL138">
        <v>24.6825</v>
      </c>
      <c r="HM138">
        <v>19.2049</v>
      </c>
      <c r="HN138">
        <v>20.7505</v>
      </c>
      <c r="HO138">
        <v>440.153</v>
      </c>
      <c r="HP138">
        <v>13.1295</v>
      </c>
      <c r="HQ138">
        <v>101.004</v>
      </c>
      <c r="HR138">
        <v>100.954</v>
      </c>
    </row>
    <row r="139" spans="1:226">
      <c r="A139">
        <v>123</v>
      </c>
      <c r="B139">
        <v>1664294978.6</v>
      </c>
      <c r="C139">
        <v>1748.099999904633</v>
      </c>
      <c r="D139" t="s">
        <v>604</v>
      </c>
      <c r="E139" t="s">
        <v>605</v>
      </c>
      <c r="F139">
        <v>5</v>
      </c>
      <c r="G139" t="s">
        <v>353</v>
      </c>
      <c r="H139" t="s">
        <v>354</v>
      </c>
      <c r="I139">
        <v>1664294970.832142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433.2560391328854</v>
      </c>
      <c r="AK139">
        <v>399.8097030303027</v>
      </c>
      <c r="AL139">
        <v>0.8412281565991921</v>
      </c>
      <c r="AM139">
        <v>64.56423711686541</v>
      </c>
      <c r="AN139">
        <f>(AP139 - AO139 + BO139*1E3/(8.314*(BQ139+273.15)) * AR139/BN139 * AQ139) * BN139/(100*BB139) * 1000/(1000 - AP139)</f>
        <v>0</v>
      </c>
      <c r="AO139">
        <v>13.06570311941207</v>
      </c>
      <c r="AP139">
        <v>18.48850556390977</v>
      </c>
      <c r="AQ139">
        <v>-3.50237141505541E-05</v>
      </c>
      <c r="AR139">
        <v>112.221646468988</v>
      </c>
      <c r="AS139">
        <v>19</v>
      </c>
      <c r="AT139">
        <v>4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1664294970.832142</v>
      </c>
      <c r="BH139">
        <v>389.4594999999999</v>
      </c>
      <c r="BI139">
        <v>423.0793214285714</v>
      </c>
      <c r="BJ139">
        <v>18.47363571428571</v>
      </c>
      <c r="BK139">
        <v>13.04716785714286</v>
      </c>
      <c r="BL139">
        <v>392.6729642857143</v>
      </c>
      <c r="BM139">
        <v>18.63806785714286</v>
      </c>
      <c r="BN139">
        <v>500.0337857142857</v>
      </c>
      <c r="BO139">
        <v>91.17252142857144</v>
      </c>
      <c r="BP139">
        <v>0.09989992142857142</v>
      </c>
      <c r="BQ139">
        <v>24.66551785714286</v>
      </c>
      <c r="BR139">
        <v>25.0929</v>
      </c>
      <c r="BS139">
        <v>999.9000000000002</v>
      </c>
      <c r="BT139">
        <v>0</v>
      </c>
      <c r="BU139">
        <v>0</v>
      </c>
      <c r="BV139">
        <v>9988.883214285714</v>
      </c>
      <c r="BW139">
        <v>0</v>
      </c>
      <c r="BX139">
        <v>6.688700000000002</v>
      </c>
      <c r="BY139">
        <v>-33.61991428571428</v>
      </c>
      <c r="BZ139">
        <v>396.7895714285714</v>
      </c>
      <c r="CA139">
        <v>428.6724642857142</v>
      </c>
      <c r="CB139">
        <v>5.4264725</v>
      </c>
      <c r="CC139">
        <v>423.0793214285714</v>
      </c>
      <c r="CD139">
        <v>13.04716785714286</v>
      </c>
      <c r="CE139">
        <v>1.684288571428571</v>
      </c>
      <c r="CF139">
        <v>1.189543571428572</v>
      </c>
      <c r="CG139">
        <v>14.75238571428571</v>
      </c>
      <c r="CH139">
        <v>9.471236071428573</v>
      </c>
      <c r="CI139">
        <v>1999.969285714286</v>
      </c>
      <c r="CJ139">
        <v>0.9800000357142858</v>
      </c>
      <c r="CK139">
        <v>0.01999976785714286</v>
      </c>
      <c r="CL139">
        <v>0</v>
      </c>
      <c r="CM139">
        <v>859.6621071428573</v>
      </c>
      <c r="CN139">
        <v>5.00097</v>
      </c>
      <c r="CO139">
        <v>17056.63214285715</v>
      </c>
      <c r="CP139">
        <v>16707.34285714286</v>
      </c>
      <c r="CQ139">
        <v>37.52214285714285</v>
      </c>
      <c r="CR139">
        <v>38.08674999999999</v>
      </c>
      <c r="CS139">
        <v>37.5</v>
      </c>
      <c r="CT139">
        <v>37.75664285714286</v>
      </c>
      <c r="CU139">
        <v>38.03764285714285</v>
      </c>
      <c r="CV139">
        <v>1955.0675</v>
      </c>
      <c r="CW139">
        <v>39.89964285714287</v>
      </c>
      <c r="CX139">
        <v>0</v>
      </c>
      <c r="CY139">
        <v>1664294982.5</v>
      </c>
      <c r="CZ139">
        <v>0</v>
      </c>
      <c r="DA139">
        <v>0</v>
      </c>
      <c r="DB139" t="s">
        <v>356</v>
      </c>
      <c r="DC139">
        <v>1663859321.1</v>
      </c>
      <c r="DD139">
        <v>1663859315.6</v>
      </c>
      <c r="DE139">
        <v>0</v>
      </c>
      <c r="DF139">
        <v>0.196</v>
      </c>
      <c r="DG139">
        <v>-0.001</v>
      </c>
      <c r="DH139">
        <v>-5.941</v>
      </c>
      <c r="DI139">
        <v>-0.174</v>
      </c>
      <c r="DJ139">
        <v>1500</v>
      </c>
      <c r="DK139">
        <v>17</v>
      </c>
      <c r="DL139">
        <v>0.13</v>
      </c>
      <c r="DM139">
        <v>0.04</v>
      </c>
      <c r="DN139">
        <v>-32.9292525</v>
      </c>
      <c r="DO139">
        <v>-25.76490168855529</v>
      </c>
      <c r="DP139">
        <v>3.251938718901965</v>
      </c>
      <c r="DQ139">
        <v>0</v>
      </c>
      <c r="DR139">
        <v>5.44970075</v>
      </c>
      <c r="DS139">
        <v>-0.541678761726077</v>
      </c>
      <c r="DT139">
        <v>0.05244975931248395</v>
      </c>
      <c r="DU139">
        <v>0</v>
      </c>
      <c r="DV139">
        <v>0</v>
      </c>
      <c r="DW139">
        <v>2</v>
      </c>
      <c r="DX139" t="s">
        <v>357</v>
      </c>
      <c r="DY139">
        <v>2.98448</v>
      </c>
      <c r="DZ139">
        <v>2.71564</v>
      </c>
      <c r="EA139">
        <v>0.09124309999999999</v>
      </c>
      <c r="EB139">
        <v>0.097163</v>
      </c>
      <c r="EC139">
        <v>0.090616</v>
      </c>
      <c r="ED139">
        <v>0.0692118</v>
      </c>
      <c r="EE139">
        <v>28874.4</v>
      </c>
      <c r="EF139">
        <v>28803.6</v>
      </c>
      <c r="EG139">
        <v>29524.1</v>
      </c>
      <c r="EH139">
        <v>29500.5</v>
      </c>
      <c r="EI139">
        <v>35596.1</v>
      </c>
      <c r="EJ139">
        <v>36511.2</v>
      </c>
      <c r="EK139">
        <v>41616.5</v>
      </c>
      <c r="EL139">
        <v>42033.5</v>
      </c>
      <c r="EM139">
        <v>1.95583</v>
      </c>
      <c r="EN139">
        <v>1.91118</v>
      </c>
      <c r="EO139">
        <v>0.112943</v>
      </c>
      <c r="EP139">
        <v>0</v>
      </c>
      <c r="EQ139">
        <v>23.2081</v>
      </c>
      <c r="ER139">
        <v>999.9</v>
      </c>
      <c r="ES139">
        <v>35.8</v>
      </c>
      <c r="ET139">
        <v>30.7</v>
      </c>
      <c r="EU139">
        <v>17.4144</v>
      </c>
      <c r="EV139">
        <v>63.0352</v>
      </c>
      <c r="EW139">
        <v>33.8181</v>
      </c>
      <c r="EX139">
        <v>1</v>
      </c>
      <c r="EY139">
        <v>-0.146908</v>
      </c>
      <c r="EZ139">
        <v>2.42768</v>
      </c>
      <c r="FA139">
        <v>20.3683</v>
      </c>
      <c r="FB139">
        <v>5.21804</v>
      </c>
      <c r="FC139">
        <v>12.0099</v>
      </c>
      <c r="FD139">
        <v>4.9892</v>
      </c>
      <c r="FE139">
        <v>3.28848</v>
      </c>
      <c r="FF139">
        <v>9999</v>
      </c>
      <c r="FG139">
        <v>9999</v>
      </c>
      <c r="FH139">
        <v>9999</v>
      </c>
      <c r="FI139">
        <v>258.5</v>
      </c>
      <c r="FJ139">
        <v>1.86716</v>
      </c>
      <c r="FK139">
        <v>1.86629</v>
      </c>
      <c r="FL139">
        <v>1.86568</v>
      </c>
      <c r="FM139">
        <v>1.86557</v>
      </c>
      <c r="FN139">
        <v>1.8674</v>
      </c>
      <c r="FO139">
        <v>1.86993</v>
      </c>
      <c r="FP139">
        <v>1.86859</v>
      </c>
      <c r="FQ139">
        <v>1.87002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-3.224</v>
      </c>
      <c r="GF139">
        <v>-0.1643</v>
      </c>
      <c r="GG139">
        <v>-2.0192013485273</v>
      </c>
      <c r="GH139">
        <v>-0.003354295288503095</v>
      </c>
      <c r="GI139">
        <v>8.998442100416266E-07</v>
      </c>
      <c r="GJ139">
        <v>-2.632750781261316E-10</v>
      </c>
      <c r="GK139">
        <v>-0.1771344180573433</v>
      </c>
      <c r="GL139">
        <v>-0.01811282044437078</v>
      </c>
      <c r="GM139">
        <v>0.001479480632228601</v>
      </c>
      <c r="GN139">
        <v>-2.527498020886067E-05</v>
      </c>
      <c r="GO139">
        <v>3</v>
      </c>
      <c r="GP139">
        <v>2311</v>
      </c>
      <c r="GQ139">
        <v>1</v>
      </c>
      <c r="GR139">
        <v>23</v>
      </c>
      <c r="GS139">
        <v>7261</v>
      </c>
      <c r="GT139">
        <v>7261.1</v>
      </c>
      <c r="GU139">
        <v>1.10107</v>
      </c>
      <c r="GV139">
        <v>2.22412</v>
      </c>
      <c r="GW139">
        <v>1.39648</v>
      </c>
      <c r="GX139">
        <v>2.34375</v>
      </c>
      <c r="GY139">
        <v>1.49536</v>
      </c>
      <c r="GZ139">
        <v>2.45483</v>
      </c>
      <c r="HA139">
        <v>34.5777</v>
      </c>
      <c r="HB139">
        <v>16.1109</v>
      </c>
      <c r="HC139">
        <v>18</v>
      </c>
      <c r="HD139">
        <v>509.358</v>
      </c>
      <c r="HE139">
        <v>437.64</v>
      </c>
      <c r="HF139">
        <v>20.7165</v>
      </c>
      <c r="HG139">
        <v>25.5334</v>
      </c>
      <c r="HH139">
        <v>29.9999</v>
      </c>
      <c r="HI139">
        <v>25.5408</v>
      </c>
      <c r="HJ139">
        <v>25.4854</v>
      </c>
      <c r="HK139">
        <v>22.1709</v>
      </c>
      <c r="HL139">
        <v>24.6825</v>
      </c>
      <c r="HM139">
        <v>18.8339</v>
      </c>
      <c r="HN139">
        <v>20.6774</v>
      </c>
      <c r="HO139">
        <v>460.197</v>
      </c>
      <c r="HP139">
        <v>13.1428</v>
      </c>
      <c r="HQ139">
        <v>101.005</v>
      </c>
      <c r="HR139">
        <v>100.956</v>
      </c>
    </row>
    <row r="140" spans="1:226">
      <c r="A140">
        <v>124</v>
      </c>
      <c r="B140">
        <v>1664294983.6</v>
      </c>
      <c r="C140">
        <v>1753.099999904633</v>
      </c>
      <c r="D140" t="s">
        <v>606</v>
      </c>
      <c r="E140" t="s">
        <v>607</v>
      </c>
      <c r="F140">
        <v>5</v>
      </c>
      <c r="G140" t="s">
        <v>353</v>
      </c>
      <c r="H140" t="s">
        <v>354</v>
      </c>
      <c r="I140">
        <v>1664294976.1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448.5793671222053</v>
      </c>
      <c r="AK140">
        <v>409.1480303030303</v>
      </c>
      <c r="AL140">
        <v>2.001999011700312</v>
      </c>
      <c r="AM140">
        <v>64.56423711686541</v>
      </c>
      <c r="AN140">
        <f>(AP140 - AO140 + BO140*1E3/(8.314*(BQ140+273.15)) * AR140/BN140 * AQ140) * BN140/(100*BB140) * 1000/(1000 - AP140)</f>
        <v>0</v>
      </c>
      <c r="AO140">
        <v>13.11397563971939</v>
      </c>
      <c r="AP140">
        <v>18.48320812030073</v>
      </c>
      <c r="AQ140">
        <v>0.0003184354560758999</v>
      </c>
      <c r="AR140">
        <v>112.221646468988</v>
      </c>
      <c r="AS140">
        <v>19</v>
      </c>
      <c r="AT140">
        <v>4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1664294976.1</v>
      </c>
      <c r="BH140">
        <v>392.3559629629629</v>
      </c>
      <c r="BI140">
        <v>431.2716666666666</v>
      </c>
      <c r="BJ140">
        <v>18.4817037037037</v>
      </c>
      <c r="BK140">
        <v>13.08710740740741</v>
      </c>
      <c r="BL140">
        <v>395.5774444444444</v>
      </c>
      <c r="BM140">
        <v>18.64604814814815</v>
      </c>
      <c r="BN140">
        <v>500.0527407407407</v>
      </c>
      <c r="BO140">
        <v>91.17225555555557</v>
      </c>
      <c r="BP140">
        <v>0.09997514814814813</v>
      </c>
      <c r="BQ140">
        <v>24.63941111111111</v>
      </c>
      <c r="BR140">
        <v>25.07159259259259</v>
      </c>
      <c r="BS140">
        <v>999.9000000000001</v>
      </c>
      <c r="BT140">
        <v>0</v>
      </c>
      <c r="BU140">
        <v>0</v>
      </c>
      <c r="BV140">
        <v>9991.088148148148</v>
      </c>
      <c r="BW140">
        <v>0</v>
      </c>
      <c r="BX140">
        <v>6.688700000000001</v>
      </c>
      <c r="BY140">
        <v>-38.91577407407408</v>
      </c>
      <c r="BZ140">
        <v>399.7438518518519</v>
      </c>
      <c r="CA140">
        <v>436.9907407407408</v>
      </c>
      <c r="CB140">
        <v>5.394611481481481</v>
      </c>
      <c r="CC140">
        <v>431.2716666666666</v>
      </c>
      <c r="CD140">
        <v>13.08710740740741</v>
      </c>
      <c r="CE140">
        <v>1.68502</v>
      </c>
      <c r="CF140">
        <v>1.193181481481482</v>
      </c>
      <c r="CG140">
        <v>14.75910740740741</v>
      </c>
      <c r="CH140">
        <v>9.516695925925925</v>
      </c>
      <c r="CI140">
        <v>1999.970370370371</v>
      </c>
      <c r="CJ140">
        <v>0.9799981851851851</v>
      </c>
      <c r="CK140">
        <v>0.02000167407407408</v>
      </c>
      <c r="CL140">
        <v>0</v>
      </c>
      <c r="CM140">
        <v>858.537</v>
      </c>
      <c r="CN140">
        <v>5.00097</v>
      </c>
      <c r="CO140">
        <v>17034.45925925926</v>
      </c>
      <c r="CP140">
        <v>16707.33703703704</v>
      </c>
      <c r="CQ140">
        <v>37.52985185185185</v>
      </c>
      <c r="CR140">
        <v>38.08533333333333</v>
      </c>
      <c r="CS140">
        <v>37.5</v>
      </c>
      <c r="CT140">
        <v>37.75688888888889</v>
      </c>
      <c r="CU140">
        <v>38.04362962962963</v>
      </c>
      <c r="CV140">
        <v>1955.065185185185</v>
      </c>
      <c r="CW140">
        <v>39.90333333333334</v>
      </c>
      <c r="CX140">
        <v>0</v>
      </c>
      <c r="CY140">
        <v>1664294987.3</v>
      </c>
      <c r="CZ140">
        <v>0</v>
      </c>
      <c r="DA140">
        <v>0</v>
      </c>
      <c r="DB140" t="s">
        <v>356</v>
      </c>
      <c r="DC140">
        <v>1663859321.1</v>
      </c>
      <c r="DD140">
        <v>1663859315.6</v>
      </c>
      <c r="DE140">
        <v>0</v>
      </c>
      <c r="DF140">
        <v>0.196</v>
      </c>
      <c r="DG140">
        <v>-0.001</v>
      </c>
      <c r="DH140">
        <v>-5.941</v>
      </c>
      <c r="DI140">
        <v>-0.174</v>
      </c>
      <c r="DJ140">
        <v>1500</v>
      </c>
      <c r="DK140">
        <v>17</v>
      </c>
      <c r="DL140">
        <v>0.13</v>
      </c>
      <c r="DM140">
        <v>0.04</v>
      </c>
      <c r="DN140">
        <v>-36.7403725</v>
      </c>
      <c r="DO140">
        <v>-62.12960037523451</v>
      </c>
      <c r="DP140">
        <v>6.419669556176061</v>
      </c>
      <c r="DQ140">
        <v>0</v>
      </c>
      <c r="DR140">
        <v>5.4138265</v>
      </c>
      <c r="DS140">
        <v>-0.3912141838649263</v>
      </c>
      <c r="DT140">
        <v>0.03962781949275029</v>
      </c>
      <c r="DU140">
        <v>0</v>
      </c>
      <c r="DV140">
        <v>0</v>
      </c>
      <c r="DW140">
        <v>2</v>
      </c>
      <c r="DX140" t="s">
        <v>357</v>
      </c>
      <c r="DY140">
        <v>2.98425</v>
      </c>
      <c r="DZ140">
        <v>2.71568</v>
      </c>
      <c r="EA140">
        <v>0.0929353</v>
      </c>
      <c r="EB140">
        <v>0.099837</v>
      </c>
      <c r="EC140">
        <v>0.0905883</v>
      </c>
      <c r="ED140">
        <v>0.06920999999999999</v>
      </c>
      <c r="EE140">
        <v>28821</v>
      </c>
      <c r="EF140">
        <v>28718</v>
      </c>
      <c r="EG140">
        <v>29524.4</v>
      </c>
      <c r="EH140">
        <v>29500.2</v>
      </c>
      <c r="EI140">
        <v>35597.4</v>
      </c>
      <c r="EJ140">
        <v>36511.2</v>
      </c>
      <c r="EK140">
        <v>41616.7</v>
      </c>
      <c r="EL140">
        <v>42033.4</v>
      </c>
      <c r="EM140">
        <v>1.95555</v>
      </c>
      <c r="EN140">
        <v>1.91118</v>
      </c>
      <c r="EO140">
        <v>0.111967</v>
      </c>
      <c r="EP140">
        <v>0</v>
      </c>
      <c r="EQ140">
        <v>23.198</v>
      </c>
      <c r="ER140">
        <v>999.9</v>
      </c>
      <c r="ES140">
        <v>35.8</v>
      </c>
      <c r="ET140">
        <v>30.7</v>
      </c>
      <c r="EU140">
        <v>17.4143</v>
      </c>
      <c r="EV140">
        <v>62.6252</v>
      </c>
      <c r="EW140">
        <v>33.9022</v>
      </c>
      <c r="EX140">
        <v>1</v>
      </c>
      <c r="EY140">
        <v>-0.147226</v>
      </c>
      <c r="EZ140">
        <v>2.36856</v>
      </c>
      <c r="FA140">
        <v>20.3692</v>
      </c>
      <c r="FB140">
        <v>5.21954</v>
      </c>
      <c r="FC140">
        <v>12.0099</v>
      </c>
      <c r="FD140">
        <v>4.98995</v>
      </c>
      <c r="FE140">
        <v>3.28865</v>
      </c>
      <c r="FF140">
        <v>9999</v>
      </c>
      <c r="FG140">
        <v>9999</v>
      </c>
      <c r="FH140">
        <v>9999</v>
      </c>
      <c r="FI140">
        <v>258.5</v>
      </c>
      <c r="FJ140">
        <v>1.86719</v>
      </c>
      <c r="FK140">
        <v>1.8663</v>
      </c>
      <c r="FL140">
        <v>1.86567</v>
      </c>
      <c r="FM140">
        <v>1.8656</v>
      </c>
      <c r="FN140">
        <v>1.8674</v>
      </c>
      <c r="FO140">
        <v>1.86993</v>
      </c>
      <c r="FP140">
        <v>1.86859</v>
      </c>
      <c r="FQ140">
        <v>1.87004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-3.25</v>
      </c>
      <c r="GF140">
        <v>-0.1644</v>
      </c>
      <c r="GG140">
        <v>-2.0192013485273</v>
      </c>
      <c r="GH140">
        <v>-0.003354295288503095</v>
      </c>
      <c r="GI140">
        <v>8.998442100416266E-07</v>
      </c>
      <c r="GJ140">
        <v>-2.632750781261316E-10</v>
      </c>
      <c r="GK140">
        <v>-0.1771344180573433</v>
      </c>
      <c r="GL140">
        <v>-0.01811282044437078</v>
      </c>
      <c r="GM140">
        <v>0.001479480632228601</v>
      </c>
      <c r="GN140">
        <v>-2.527498020886067E-05</v>
      </c>
      <c r="GO140">
        <v>3</v>
      </c>
      <c r="GP140">
        <v>2311</v>
      </c>
      <c r="GQ140">
        <v>1</v>
      </c>
      <c r="GR140">
        <v>23</v>
      </c>
      <c r="GS140">
        <v>7261</v>
      </c>
      <c r="GT140">
        <v>7261.1</v>
      </c>
      <c r="GU140">
        <v>1.13281</v>
      </c>
      <c r="GV140">
        <v>2.22046</v>
      </c>
      <c r="GW140">
        <v>1.39648</v>
      </c>
      <c r="GX140">
        <v>2.34131</v>
      </c>
      <c r="GY140">
        <v>1.49536</v>
      </c>
      <c r="GZ140">
        <v>2.43896</v>
      </c>
      <c r="HA140">
        <v>34.5777</v>
      </c>
      <c r="HB140">
        <v>16.1109</v>
      </c>
      <c r="HC140">
        <v>18</v>
      </c>
      <c r="HD140">
        <v>509.169</v>
      </c>
      <c r="HE140">
        <v>437.63</v>
      </c>
      <c r="HF140">
        <v>20.6416</v>
      </c>
      <c r="HG140">
        <v>25.5332</v>
      </c>
      <c r="HH140">
        <v>29.9997</v>
      </c>
      <c r="HI140">
        <v>25.5393</v>
      </c>
      <c r="HJ140">
        <v>25.484</v>
      </c>
      <c r="HK140">
        <v>22.7862</v>
      </c>
      <c r="HL140">
        <v>24.6825</v>
      </c>
      <c r="HM140">
        <v>18.8339</v>
      </c>
      <c r="HN140">
        <v>20.6174</v>
      </c>
      <c r="HO140">
        <v>473.59</v>
      </c>
      <c r="HP140">
        <v>13.1703</v>
      </c>
      <c r="HQ140">
        <v>101.005</v>
      </c>
      <c r="HR140">
        <v>100.955</v>
      </c>
    </row>
    <row r="141" spans="1:226">
      <c r="A141">
        <v>125</v>
      </c>
      <c r="B141">
        <v>1664294988.6</v>
      </c>
      <c r="C141">
        <v>1758.099999904633</v>
      </c>
      <c r="D141" t="s">
        <v>608</v>
      </c>
      <c r="E141" t="s">
        <v>609</v>
      </c>
      <c r="F141">
        <v>5</v>
      </c>
      <c r="G141" t="s">
        <v>353</v>
      </c>
      <c r="H141" t="s">
        <v>354</v>
      </c>
      <c r="I141">
        <v>1664294980.814285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465.2795206536645</v>
      </c>
      <c r="AK141">
        <v>422.0135030303031</v>
      </c>
      <c r="AL141">
        <v>2.64916839898266</v>
      </c>
      <c r="AM141">
        <v>64.56423711686541</v>
      </c>
      <c r="AN141">
        <f>(AP141 - AO141 + BO141*1E3/(8.314*(BQ141+273.15)) * AR141/BN141 * AQ141) * BN141/(100*BB141) * 1000/(1000 - AP141)</f>
        <v>0</v>
      </c>
      <c r="AO141">
        <v>13.11208509843338</v>
      </c>
      <c r="AP141">
        <v>18.46990541353383</v>
      </c>
      <c r="AQ141">
        <v>-0.000105261266095381</v>
      </c>
      <c r="AR141">
        <v>112.221646468988</v>
      </c>
      <c r="AS141">
        <v>20</v>
      </c>
      <c r="AT141">
        <v>4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1664294980.814285</v>
      </c>
      <c r="BH141">
        <v>398.6537142857143</v>
      </c>
      <c r="BI141">
        <v>443.8526785714286</v>
      </c>
      <c r="BJ141">
        <v>18.48141071428571</v>
      </c>
      <c r="BK141">
        <v>13.10784285714286</v>
      </c>
      <c r="BL141">
        <v>401.8926428571428</v>
      </c>
      <c r="BM141">
        <v>18.64575357142857</v>
      </c>
      <c r="BN141">
        <v>500.0646071428571</v>
      </c>
      <c r="BO141">
        <v>91.17074642857143</v>
      </c>
      <c r="BP141">
        <v>0.09997877142857145</v>
      </c>
      <c r="BQ141">
        <v>24.61394285714286</v>
      </c>
      <c r="BR141">
        <v>25.05143928571428</v>
      </c>
      <c r="BS141">
        <v>999.9000000000002</v>
      </c>
      <c r="BT141">
        <v>0</v>
      </c>
      <c r="BU141">
        <v>0</v>
      </c>
      <c r="BV141">
        <v>9992.973571428573</v>
      </c>
      <c r="BW141">
        <v>0</v>
      </c>
      <c r="BX141">
        <v>6.688700000000002</v>
      </c>
      <c r="BY141">
        <v>-45.19904285714286</v>
      </c>
      <c r="BZ141">
        <v>406.16</v>
      </c>
      <c r="CA141">
        <v>449.7479285714286</v>
      </c>
      <c r="CB141">
        <v>5.37357642857143</v>
      </c>
      <c r="CC141">
        <v>443.8526785714286</v>
      </c>
      <c r="CD141">
        <v>13.10784285714286</v>
      </c>
      <c r="CE141">
        <v>1.684965</v>
      </c>
      <c r="CF141">
        <v>1.195052857142857</v>
      </c>
      <c r="CG141">
        <v>14.75860357142857</v>
      </c>
      <c r="CH141">
        <v>9.540045357142857</v>
      </c>
      <c r="CI141">
        <v>1999.983928571428</v>
      </c>
      <c r="CJ141">
        <v>0.9799981071428573</v>
      </c>
      <c r="CK141">
        <v>0.02000188928571429</v>
      </c>
      <c r="CL141">
        <v>0</v>
      </c>
      <c r="CM141">
        <v>857.7526071428572</v>
      </c>
      <c r="CN141">
        <v>5.00097</v>
      </c>
      <c r="CO141">
        <v>17021.33214285714</v>
      </c>
      <c r="CP141">
        <v>16707.43928571428</v>
      </c>
      <c r="CQ141">
        <v>37.531</v>
      </c>
      <c r="CR141">
        <v>38.08675</v>
      </c>
      <c r="CS141">
        <v>37.5</v>
      </c>
      <c r="CT141">
        <v>37.75885714285715</v>
      </c>
      <c r="CU141">
        <v>38.03321428571428</v>
      </c>
      <c r="CV141">
        <v>1955.079285714286</v>
      </c>
      <c r="CW141">
        <v>39.90321428571429</v>
      </c>
      <c r="CX141">
        <v>0</v>
      </c>
      <c r="CY141">
        <v>1664294992.7</v>
      </c>
      <c r="CZ141">
        <v>0</v>
      </c>
      <c r="DA141">
        <v>0</v>
      </c>
      <c r="DB141" t="s">
        <v>356</v>
      </c>
      <c r="DC141">
        <v>1663859321.1</v>
      </c>
      <c r="DD141">
        <v>1663859315.6</v>
      </c>
      <c r="DE141">
        <v>0</v>
      </c>
      <c r="DF141">
        <v>0.196</v>
      </c>
      <c r="DG141">
        <v>-0.001</v>
      </c>
      <c r="DH141">
        <v>-5.941</v>
      </c>
      <c r="DI141">
        <v>-0.174</v>
      </c>
      <c r="DJ141">
        <v>1500</v>
      </c>
      <c r="DK141">
        <v>17</v>
      </c>
      <c r="DL141">
        <v>0.13</v>
      </c>
      <c r="DM141">
        <v>0.04</v>
      </c>
      <c r="DN141">
        <v>-41.05702195121952</v>
      </c>
      <c r="DO141">
        <v>-79.29390104529631</v>
      </c>
      <c r="DP141">
        <v>7.92741099703173</v>
      </c>
      <c r="DQ141">
        <v>0</v>
      </c>
      <c r="DR141">
        <v>5.392118292682928</v>
      </c>
      <c r="DS141">
        <v>-0.2747278745644647</v>
      </c>
      <c r="DT141">
        <v>0.03048195098922418</v>
      </c>
      <c r="DU141">
        <v>0</v>
      </c>
      <c r="DV141">
        <v>0</v>
      </c>
      <c r="DW141">
        <v>2</v>
      </c>
      <c r="DX141" t="s">
        <v>357</v>
      </c>
      <c r="DY141">
        <v>2.98442</v>
      </c>
      <c r="DZ141">
        <v>2.71547</v>
      </c>
      <c r="EA141">
        <v>0.09517879999999999</v>
      </c>
      <c r="EB141">
        <v>0.102572</v>
      </c>
      <c r="EC141">
        <v>0.0905427</v>
      </c>
      <c r="ED141">
        <v>0.06922109999999999</v>
      </c>
      <c r="EE141">
        <v>28750.1</v>
      </c>
      <c r="EF141">
        <v>28631.1</v>
      </c>
      <c r="EG141">
        <v>29524.7</v>
      </c>
      <c r="EH141">
        <v>29500.5</v>
      </c>
      <c r="EI141">
        <v>35599.3</v>
      </c>
      <c r="EJ141">
        <v>36511</v>
      </c>
      <c r="EK141">
        <v>41616.8</v>
      </c>
      <c r="EL141">
        <v>42033.6</v>
      </c>
      <c r="EM141">
        <v>1.9554</v>
      </c>
      <c r="EN141">
        <v>1.91157</v>
      </c>
      <c r="EO141">
        <v>0.111118</v>
      </c>
      <c r="EP141">
        <v>0</v>
      </c>
      <c r="EQ141">
        <v>23.1879</v>
      </c>
      <c r="ER141">
        <v>999.9</v>
      </c>
      <c r="ES141">
        <v>35.7</v>
      </c>
      <c r="ET141">
        <v>30.7</v>
      </c>
      <c r="EU141">
        <v>17.3663</v>
      </c>
      <c r="EV141">
        <v>63.0252</v>
      </c>
      <c r="EW141">
        <v>33.3293</v>
      </c>
      <c r="EX141">
        <v>1</v>
      </c>
      <c r="EY141">
        <v>-0.14765</v>
      </c>
      <c r="EZ141">
        <v>2.29722</v>
      </c>
      <c r="FA141">
        <v>20.3699</v>
      </c>
      <c r="FB141">
        <v>5.21774</v>
      </c>
      <c r="FC141">
        <v>12.0099</v>
      </c>
      <c r="FD141">
        <v>4.9894</v>
      </c>
      <c r="FE141">
        <v>3.28833</v>
      </c>
      <c r="FF141">
        <v>9999</v>
      </c>
      <c r="FG141">
        <v>9999</v>
      </c>
      <c r="FH141">
        <v>9999</v>
      </c>
      <c r="FI141">
        <v>258.5</v>
      </c>
      <c r="FJ141">
        <v>1.86716</v>
      </c>
      <c r="FK141">
        <v>1.86628</v>
      </c>
      <c r="FL141">
        <v>1.86565</v>
      </c>
      <c r="FM141">
        <v>1.86562</v>
      </c>
      <c r="FN141">
        <v>1.86739</v>
      </c>
      <c r="FO141">
        <v>1.86994</v>
      </c>
      <c r="FP141">
        <v>1.86857</v>
      </c>
      <c r="FQ141">
        <v>1.87003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-3.286</v>
      </c>
      <c r="GF141">
        <v>-0.1645</v>
      </c>
      <c r="GG141">
        <v>-2.0192013485273</v>
      </c>
      <c r="GH141">
        <v>-0.003354295288503095</v>
      </c>
      <c r="GI141">
        <v>8.998442100416266E-07</v>
      </c>
      <c r="GJ141">
        <v>-2.632750781261316E-10</v>
      </c>
      <c r="GK141">
        <v>-0.1771344180573433</v>
      </c>
      <c r="GL141">
        <v>-0.01811282044437078</v>
      </c>
      <c r="GM141">
        <v>0.001479480632228601</v>
      </c>
      <c r="GN141">
        <v>-2.527498020886067E-05</v>
      </c>
      <c r="GO141">
        <v>3</v>
      </c>
      <c r="GP141">
        <v>2311</v>
      </c>
      <c r="GQ141">
        <v>1</v>
      </c>
      <c r="GR141">
        <v>23</v>
      </c>
      <c r="GS141">
        <v>7261.1</v>
      </c>
      <c r="GT141">
        <v>7261.2</v>
      </c>
      <c r="GU141">
        <v>1.16577</v>
      </c>
      <c r="GV141">
        <v>2.21802</v>
      </c>
      <c r="GW141">
        <v>1.39648</v>
      </c>
      <c r="GX141">
        <v>2.34375</v>
      </c>
      <c r="GY141">
        <v>1.49536</v>
      </c>
      <c r="GZ141">
        <v>2.45361</v>
      </c>
      <c r="HA141">
        <v>34.5777</v>
      </c>
      <c r="HB141">
        <v>16.1109</v>
      </c>
      <c r="HC141">
        <v>18</v>
      </c>
      <c r="HD141">
        <v>509.067</v>
      </c>
      <c r="HE141">
        <v>437.863</v>
      </c>
      <c r="HF141">
        <v>20.589</v>
      </c>
      <c r="HG141">
        <v>25.5329</v>
      </c>
      <c r="HH141">
        <v>29.9998</v>
      </c>
      <c r="HI141">
        <v>25.5387</v>
      </c>
      <c r="HJ141">
        <v>25.4833</v>
      </c>
      <c r="HK141">
        <v>23.463</v>
      </c>
      <c r="HL141">
        <v>24.383</v>
      </c>
      <c r="HM141">
        <v>18.8339</v>
      </c>
      <c r="HN141">
        <v>20.5837</v>
      </c>
      <c r="HO141">
        <v>493.627</v>
      </c>
      <c r="HP141">
        <v>13.1384</v>
      </c>
      <c r="HQ141">
        <v>101.006</v>
      </c>
      <c r="HR141">
        <v>100.956</v>
      </c>
    </row>
    <row r="142" spans="1:226">
      <c r="A142">
        <v>126</v>
      </c>
      <c r="B142">
        <v>1664294993.6</v>
      </c>
      <c r="C142">
        <v>1763.099999904633</v>
      </c>
      <c r="D142" t="s">
        <v>610</v>
      </c>
      <c r="E142" t="s">
        <v>611</v>
      </c>
      <c r="F142">
        <v>5</v>
      </c>
      <c r="G142" t="s">
        <v>353</v>
      </c>
      <c r="H142" t="s">
        <v>354</v>
      </c>
      <c r="I142">
        <v>1664294986.1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482.2488246129747</v>
      </c>
      <c r="AK142">
        <v>436.5018909090907</v>
      </c>
      <c r="AL142">
        <v>2.924513722091944</v>
      </c>
      <c r="AM142">
        <v>64.56423711686541</v>
      </c>
      <c r="AN142">
        <f>(AP142 - AO142 + BO142*1E3/(8.314*(BQ142+273.15)) * AR142/BN142 * AQ142) * BN142/(100*BB142) * 1000/(1000 - AP142)</f>
        <v>0</v>
      </c>
      <c r="AO142">
        <v>13.11243795123237</v>
      </c>
      <c r="AP142">
        <v>18.45937864661652</v>
      </c>
      <c r="AQ142">
        <v>-0.0001456016467347943</v>
      </c>
      <c r="AR142">
        <v>112.221646468988</v>
      </c>
      <c r="AS142">
        <v>19</v>
      </c>
      <c r="AT142">
        <v>4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1664294986.1</v>
      </c>
      <c r="BH142">
        <v>409.7099259259259</v>
      </c>
      <c r="BI142">
        <v>460.8178148148149</v>
      </c>
      <c r="BJ142">
        <v>18.47523703703704</v>
      </c>
      <c r="BK142">
        <v>13.11847407407408</v>
      </c>
      <c r="BL142">
        <v>412.9794074074074</v>
      </c>
      <c r="BM142">
        <v>18.63964074074074</v>
      </c>
      <c r="BN142">
        <v>500.0764814814814</v>
      </c>
      <c r="BO142">
        <v>91.16968518518519</v>
      </c>
      <c r="BP142">
        <v>0.1000136074074074</v>
      </c>
      <c r="BQ142">
        <v>24.58631481481482</v>
      </c>
      <c r="BR142">
        <v>25.02627407407407</v>
      </c>
      <c r="BS142">
        <v>999.9000000000001</v>
      </c>
      <c r="BT142">
        <v>0</v>
      </c>
      <c r="BU142">
        <v>0</v>
      </c>
      <c r="BV142">
        <v>9994.541851851853</v>
      </c>
      <c r="BW142">
        <v>0</v>
      </c>
      <c r="BX142">
        <v>6.688700000000001</v>
      </c>
      <c r="BY142">
        <v>-51.10790740740742</v>
      </c>
      <c r="BZ142">
        <v>417.4217407407407</v>
      </c>
      <c r="CA142">
        <v>466.9434814814815</v>
      </c>
      <c r="CB142">
        <v>5.356767037037037</v>
      </c>
      <c r="CC142">
        <v>460.8178148148149</v>
      </c>
      <c r="CD142">
        <v>13.11847407407408</v>
      </c>
      <c r="CE142">
        <v>1.684381481481482</v>
      </c>
      <c r="CF142">
        <v>1.196008518518519</v>
      </c>
      <c r="CG142">
        <v>14.75322962962963</v>
      </c>
      <c r="CH142">
        <v>9.551935185185187</v>
      </c>
      <c r="CI142">
        <v>2000.014814814815</v>
      </c>
      <c r="CJ142">
        <v>0.9799967777777778</v>
      </c>
      <c r="CK142">
        <v>0.02000321481481482</v>
      </c>
      <c r="CL142">
        <v>0</v>
      </c>
      <c r="CM142">
        <v>857.7934444444444</v>
      </c>
      <c r="CN142">
        <v>5.00097</v>
      </c>
      <c r="CO142">
        <v>17022.18148148148</v>
      </c>
      <c r="CP142">
        <v>16707.68148148148</v>
      </c>
      <c r="CQ142">
        <v>37.52525925925926</v>
      </c>
      <c r="CR142">
        <v>38.08766666666666</v>
      </c>
      <c r="CS142">
        <v>37.5</v>
      </c>
      <c r="CT142">
        <v>37.75229629629629</v>
      </c>
      <c r="CU142">
        <v>38.03903703703704</v>
      </c>
      <c r="CV142">
        <v>1955.107037037038</v>
      </c>
      <c r="CW142">
        <v>39.90592592592593</v>
      </c>
      <c r="CX142">
        <v>0</v>
      </c>
      <c r="CY142">
        <v>1664294997.5</v>
      </c>
      <c r="CZ142">
        <v>0</v>
      </c>
      <c r="DA142">
        <v>0</v>
      </c>
      <c r="DB142" t="s">
        <v>356</v>
      </c>
      <c r="DC142">
        <v>1663859321.1</v>
      </c>
      <c r="DD142">
        <v>1663859315.6</v>
      </c>
      <c r="DE142">
        <v>0</v>
      </c>
      <c r="DF142">
        <v>0.196</v>
      </c>
      <c r="DG142">
        <v>-0.001</v>
      </c>
      <c r="DH142">
        <v>-5.941</v>
      </c>
      <c r="DI142">
        <v>-0.174</v>
      </c>
      <c r="DJ142">
        <v>1500</v>
      </c>
      <c r="DK142">
        <v>17</v>
      </c>
      <c r="DL142">
        <v>0.13</v>
      </c>
      <c r="DM142">
        <v>0.04</v>
      </c>
      <c r="DN142">
        <v>-46.71630731707317</v>
      </c>
      <c r="DO142">
        <v>-70.61160836236941</v>
      </c>
      <c r="DP142">
        <v>7.14708251660877</v>
      </c>
      <c r="DQ142">
        <v>0</v>
      </c>
      <c r="DR142">
        <v>5.366598780487805</v>
      </c>
      <c r="DS142">
        <v>-0.1918087108013868</v>
      </c>
      <c r="DT142">
        <v>0.02098482264494075</v>
      </c>
      <c r="DU142">
        <v>0</v>
      </c>
      <c r="DV142">
        <v>0</v>
      </c>
      <c r="DW142">
        <v>2</v>
      </c>
      <c r="DX142" t="s">
        <v>357</v>
      </c>
      <c r="DY142">
        <v>2.98451</v>
      </c>
      <c r="DZ142">
        <v>2.71557</v>
      </c>
      <c r="EA142">
        <v>0.0976347</v>
      </c>
      <c r="EB142">
        <v>0.105242</v>
      </c>
      <c r="EC142">
        <v>0.0905128</v>
      </c>
      <c r="ED142">
        <v>0.0693434</v>
      </c>
      <c r="EE142">
        <v>28671.9</v>
      </c>
      <c r="EF142">
        <v>28545.9</v>
      </c>
      <c r="EG142">
        <v>29524.5</v>
      </c>
      <c r="EH142">
        <v>29500.5</v>
      </c>
      <c r="EI142">
        <v>35600.7</v>
      </c>
      <c r="EJ142">
        <v>36506.3</v>
      </c>
      <c r="EK142">
        <v>41617</v>
      </c>
      <c r="EL142">
        <v>42033.8</v>
      </c>
      <c r="EM142">
        <v>1.95578</v>
      </c>
      <c r="EN142">
        <v>1.91155</v>
      </c>
      <c r="EO142">
        <v>0.110134</v>
      </c>
      <c r="EP142">
        <v>0</v>
      </c>
      <c r="EQ142">
        <v>23.1752</v>
      </c>
      <c r="ER142">
        <v>999.9</v>
      </c>
      <c r="ES142">
        <v>35.7</v>
      </c>
      <c r="ET142">
        <v>30.7</v>
      </c>
      <c r="EU142">
        <v>17.3666</v>
      </c>
      <c r="EV142">
        <v>62.8552</v>
      </c>
      <c r="EW142">
        <v>33.3974</v>
      </c>
      <c r="EX142">
        <v>1</v>
      </c>
      <c r="EY142">
        <v>-0.148323</v>
      </c>
      <c r="EZ142">
        <v>2.17501</v>
      </c>
      <c r="FA142">
        <v>20.3725</v>
      </c>
      <c r="FB142">
        <v>5.21804</v>
      </c>
      <c r="FC142">
        <v>12.0099</v>
      </c>
      <c r="FD142">
        <v>4.9895</v>
      </c>
      <c r="FE142">
        <v>3.2885</v>
      </c>
      <c r="FF142">
        <v>9999</v>
      </c>
      <c r="FG142">
        <v>9999</v>
      </c>
      <c r="FH142">
        <v>9999</v>
      </c>
      <c r="FI142">
        <v>258.5</v>
      </c>
      <c r="FJ142">
        <v>1.86714</v>
      </c>
      <c r="FK142">
        <v>1.86628</v>
      </c>
      <c r="FL142">
        <v>1.86567</v>
      </c>
      <c r="FM142">
        <v>1.86559</v>
      </c>
      <c r="FN142">
        <v>1.86737</v>
      </c>
      <c r="FO142">
        <v>1.86992</v>
      </c>
      <c r="FP142">
        <v>1.86858</v>
      </c>
      <c r="FQ142">
        <v>1.87005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-3.325</v>
      </c>
      <c r="GF142">
        <v>-0.1646</v>
      </c>
      <c r="GG142">
        <v>-2.0192013485273</v>
      </c>
      <c r="GH142">
        <v>-0.003354295288503095</v>
      </c>
      <c r="GI142">
        <v>8.998442100416266E-07</v>
      </c>
      <c r="GJ142">
        <v>-2.632750781261316E-10</v>
      </c>
      <c r="GK142">
        <v>-0.1771344180573433</v>
      </c>
      <c r="GL142">
        <v>-0.01811282044437078</v>
      </c>
      <c r="GM142">
        <v>0.001479480632228601</v>
      </c>
      <c r="GN142">
        <v>-2.527498020886067E-05</v>
      </c>
      <c r="GO142">
        <v>3</v>
      </c>
      <c r="GP142">
        <v>2311</v>
      </c>
      <c r="GQ142">
        <v>1</v>
      </c>
      <c r="GR142">
        <v>23</v>
      </c>
      <c r="GS142">
        <v>7261.2</v>
      </c>
      <c r="GT142">
        <v>7261.3</v>
      </c>
      <c r="GU142">
        <v>1.19751</v>
      </c>
      <c r="GV142">
        <v>2.22656</v>
      </c>
      <c r="GW142">
        <v>1.39648</v>
      </c>
      <c r="GX142">
        <v>2.34375</v>
      </c>
      <c r="GY142">
        <v>1.49536</v>
      </c>
      <c r="GZ142">
        <v>2.37305</v>
      </c>
      <c r="HA142">
        <v>34.5549</v>
      </c>
      <c r="HB142">
        <v>16.1021</v>
      </c>
      <c r="HC142">
        <v>18</v>
      </c>
      <c r="HD142">
        <v>509.306</v>
      </c>
      <c r="HE142">
        <v>437.848</v>
      </c>
      <c r="HF142">
        <v>20.5573</v>
      </c>
      <c r="HG142">
        <v>25.531</v>
      </c>
      <c r="HH142">
        <v>29.9994</v>
      </c>
      <c r="HI142">
        <v>25.5387</v>
      </c>
      <c r="HJ142">
        <v>25.4833</v>
      </c>
      <c r="HK142">
        <v>24.0793</v>
      </c>
      <c r="HL142">
        <v>24.383</v>
      </c>
      <c r="HM142">
        <v>18.8339</v>
      </c>
      <c r="HN142">
        <v>20.5797</v>
      </c>
      <c r="HO142">
        <v>507.033</v>
      </c>
      <c r="HP142">
        <v>13.1384</v>
      </c>
      <c r="HQ142">
        <v>101.006</v>
      </c>
      <c r="HR142">
        <v>100.956</v>
      </c>
    </row>
    <row r="143" spans="1:226">
      <c r="A143">
        <v>127</v>
      </c>
      <c r="B143">
        <v>1664294998.6</v>
      </c>
      <c r="C143">
        <v>1768.099999904633</v>
      </c>
      <c r="D143" t="s">
        <v>612</v>
      </c>
      <c r="E143" t="s">
        <v>613</v>
      </c>
      <c r="F143">
        <v>5</v>
      </c>
      <c r="G143" t="s">
        <v>353</v>
      </c>
      <c r="H143" t="s">
        <v>354</v>
      </c>
      <c r="I143">
        <v>1664294990.814285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499.3895751097246</v>
      </c>
      <c r="AK143">
        <v>451.9801696969696</v>
      </c>
      <c r="AL143">
        <v>3.114553177320198</v>
      </c>
      <c r="AM143">
        <v>64.56423711686541</v>
      </c>
      <c r="AN143">
        <f>(AP143 - AO143 + BO143*1E3/(8.314*(BQ143+273.15)) * AR143/BN143 * AQ143) * BN143/(100*BB143) * 1000/(1000 - AP143)</f>
        <v>0</v>
      </c>
      <c r="AO143">
        <v>13.14427112921166</v>
      </c>
      <c r="AP143">
        <v>18.45020360902256</v>
      </c>
      <c r="AQ143">
        <v>-6.3483484060464E-05</v>
      </c>
      <c r="AR143">
        <v>112.221646468988</v>
      </c>
      <c r="AS143">
        <v>19</v>
      </c>
      <c r="AT143">
        <v>4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1664294990.814285</v>
      </c>
      <c r="BH143">
        <v>422.2732857142856</v>
      </c>
      <c r="BI143">
        <v>476.5833928571428</v>
      </c>
      <c r="BJ143">
        <v>18.46508571428571</v>
      </c>
      <c r="BK143">
        <v>13.13085357142857</v>
      </c>
      <c r="BL143">
        <v>425.5772857142857</v>
      </c>
      <c r="BM143">
        <v>18.6296</v>
      </c>
      <c r="BN143">
        <v>500.0653214285714</v>
      </c>
      <c r="BO143">
        <v>91.16901785714285</v>
      </c>
      <c r="BP143">
        <v>0.1000005142857143</v>
      </c>
      <c r="BQ143">
        <v>24.56355357142857</v>
      </c>
      <c r="BR143">
        <v>25.00411428571429</v>
      </c>
      <c r="BS143">
        <v>999.9000000000002</v>
      </c>
      <c r="BT143">
        <v>0</v>
      </c>
      <c r="BU143">
        <v>0</v>
      </c>
      <c r="BV143">
        <v>9992.990357142857</v>
      </c>
      <c r="BW143">
        <v>0</v>
      </c>
      <c r="BX143">
        <v>6.688700000000002</v>
      </c>
      <c r="BY143">
        <v>-54.31009285714287</v>
      </c>
      <c r="BZ143">
        <v>430.2171428571429</v>
      </c>
      <c r="CA143">
        <v>482.9248214285714</v>
      </c>
      <c r="CB143">
        <v>5.334227500000002</v>
      </c>
      <c r="CC143">
        <v>476.5833928571428</v>
      </c>
      <c r="CD143">
        <v>13.13085357142857</v>
      </c>
      <c r="CE143">
        <v>1.683443571428571</v>
      </c>
      <c r="CF143">
        <v>1.197128571428571</v>
      </c>
      <c r="CG143">
        <v>14.74460357142857</v>
      </c>
      <c r="CH143">
        <v>9.56586392857143</v>
      </c>
      <c r="CI143">
        <v>2000.046428571429</v>
      </c>
      <c r="CJ143">
        <v>0.9799973214285715</v>
      </c>
      <c r="CK143">
        <v>0.02000266071428572</v>
      </c>
      <c r="CL143">
        <v>0</v>
      </c>
      <c r="CM143">
        <v>858.7484285714285</v>
      </c>
      <c r="CN143">
        <v>5.00097</v>
      </c>
      <c r="CO143">
        <v>17042.51071428571</v>
      </c>
      <c r="CP143">
        <v>16707.95</v>
      </c>
      <c r="CQ143">
        <v>37.51771428571428</v>
      </c>
      <c r="CR143">
        <v>38.089</v>
      </c>
      <c r="CS143">
        <v>37.5</v>
      </c>
      <c r="CT143">
        <v>37.75221428571428</v>
      </c>
      <c r="CU143">
        <v>38.02657142857142</v>
      </c>
      <c r="CV143">
        <v>1955.139285714286</v>
      </c>
      <c r="CW143">
        <v>39.90464285714286</v>
      </c>
      <c r="CX143">
        <v>0</v>
      </c>
      <c r="CY143">
        <v>1664295002.9</v>
      </c>
      <c r="CZ143">
        <v>0</v>
      </c>
      <c r="DA143">
        <v>0</v>
      </c>
      <c r="DB143" t="s">
        <v>356</v>
      </c>
      <c r="DC143">
        <v>1663859321.1</v>
      </c>
      <c r="DD143">
        <v>1663859315.6</v>
      </c>
      <c r="DE143">
        <v>0</v>
      </c>
      <c r="DF143">
        <v>0.196</v>
      </c>
      <c r="DG143">
        <v>-0.001</v>
      </c>
      <c r="DH143">
        <v>-5.941</v>
      </c>
      <c r="DI143">
        <v>-0.174</v>
      </c>
      <c r="DJ143">
        <v>1500</v>
      </c>
      <c r="DK143">
        <v>17</v>
      </c>
      <c r="DL143">
        <v>0.13</v>
      </c>
      <c r="DM143">
        <v>0.04</v>
      </c>
      <c r="DN143">
        <v>-52.356735</v>
      </c>
      <c r="DO143">
        <v>-41.50185140712944</v>
      </c>
      <c r="DP143">
        <v>4.106377767360791</v>
      </c>
      <c r="DQ143">
        <v>0</v>
      </c>
      <c r="DR143">
        <v>5.3444975</v>
      </c>
      <c r="DS143">
        <v>-0.289745290806766</v>
      </c>
      <c r="DT143">
        <v>0.02868770126291051</v>
      </c>
      <c r="DU143">
        <v>0</v>
      </c>
      <c r="DV143">
        <v>0</v>
      </c>
      <c r="DW143">
        <v>2</v>
      </c>
      <c r="DX143" t="s">
        <v>357</v>
      </c>
      <c r="DY143">
        <v>2.98423</v>
      </c>
      <c r="DZ143">
        <v>2.7157</v>
      </c>
      <c r="EA143">
        <v>0.100209</v>
      </c>
      <c r="EB143">
        <v>0.107927</v>
      </c>
      <c r="EC143">
        <v>0.09047280000000001</v>
      </c>
      <c r="ED143">
        <v>0.0693622</v>
      </c>
      <c r="EE143">
        <v>28589.9</v>
      </c>
      <c r="EF143">
        <v>28460.5</v>
      </c>
      <c r="EG143">
        <v>29524.3</v>
      </c>
      <c r="EH143">
        <v>29500.8</v>
      </c>
      <c r="EI143">
        <v>35601.8</v>
      </c>
      <c r="EJ143">
        <v>36505.7</v>
      </c>
      <c r="EK143">
        <v>41616.4</v>
      </c>
      <c r="EL143">
        <v>42033.9</v>
      </c>
      <c r="EM143">
        <v>1.9556</v>
      </c>
      <c r="EN143">
        <v>1.91162</v>
      </c>
      <c r="EO143">
        <v>0.110712</v>
      </c>
      <c r="EP143">
        <v>0</v>
      </c>
      <c r="EQ143">
        <v>23.1628</v>
      </c>
      <c r="ER143">
        <v>999.9</v>
      </c>
      <c r="ES143">
        <v>35.7</v>
      </c>
      <c r="ET143">
        <v>30.7</v>
      </c>
      <c r="EU143">
        <v>17.3644</v>
      </c>
      <c r="EV143">
        <v>62.9552</v>
      </c>
      <c r="EW143">
        <v>33.734</v>
      </c>
      <c r="EX143">
        <v>1</v>
      </c>
      <c r="EY143">
        <v>-0.148943</v>
      </c>
      <c r="EZ143">
        <v>0.580079</v>
      </c>
      <c r="FA143">
        <v>20.3691</v>
      </c>
      <c r="FB143">
        <v>5.21834</v>
      </c>
      <c r="FC143">
        <v>12.0099</v>
      </c>
      <c r="FD143">
        <v>4.9897</v>
      </c>
      <c r="FE143">
        <v>3.2885</v>
      </c>
      <c r="FF143">
        <v>9999</v>
      </c>
      <c r="FG143">
        <v>9999</v>
      </c>
      <c r="FH143">
        <v>9999</v>
      </c>
      <c r="FI143">
        <v>258.5</v>
      </c>
      <c r="FJ143">
        <v>1.86712</v>
      </c>
      <c r="FK143">
        <v>1.86628</v>
      </c>
      <c r="FL143">
        <v>1.86568</v>
      </c>
      <c r="FM143">
        <v>1.86558</v>
      </c>
      <c r="FN143">
        <v>1.86738</v>
      </c>
      <c r="FO143">
        <v>1.86993</v>
      </c>
      <c r="FP143">
        <v>1.86856</v>
      </c>
      <c r="FQ143">
        <v>1.87004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-3.367</v>
      </c>
      <c r="GF143">
        <v>-0.1647</v>
      </c>
      <c r="GG143">
        <v>-2.0192013485273</v>
      </c>
      <c r="GH143">
        <v>-0.003354295288503095</v>
      </c>
      <c r="GI143">
        <v>8.998442100416266E-07</v>
      </c>
      <c r="GJ143">
        <v>-2.632750781261316E-10</v>
      </c>
      <c r="GK143">
        <v>-0.1771344180573433</v>
      </c>
      <c r="GL143">
        <v>-0.01811282044437078</v>
      </c>
      <c r="GM143">
        <v>0.001479480632228601</v>
      </c>
      <c r="GN143">
        <v>-2.527498020886067E-05</v>
      </c>
      <c r="GO143">
        <v>3</v>
      </c>
      <c r="GP143">
        <v>2311</v>
      </c>
      <c r="GQ143">
        <v>1</v>
      </c>
      <c r="GR143">
        <v>23</v>
      </c>
      <c r="GS143">
        <v>7261.3</v>
      </c>
      <c r="GT143">
        <v>7261.4</v>
      </c>
      <c r="GU143">
        <v>1.23047</v>
      </c>
      <c r="GV143">
        <v>2.22412</v>
      </c>
      <c r="GW143">
        <v>1.39648</v>
      </c>
      <c r="GX143">
        <v>2.34375</v>
      </c>
      <c r="GY143">
        <v>1.49536</v>
      </c>
      <c r="GZ143">
        <v>2.33154</v>
      </c>
      <c r="HA143">
        <v>34.5549</v>
      </c>
      <c r="HB143">
        <v>16.0846</v>
      </c>
      <c r="HC143">
        <v>18</v>
      </c>
      <c r="HD143">
        <v>509.195</v>
      </c>
      <c r="HE143">
        <v>437.893</v>
      </c>
      <c r="HF143">
        <v>20.5706</v>
      </c>
      <c r="HG143">
        <v>25.531</v>
      </c>
      <c r="HH143">
        <v>29.9994</v>
      </c>
      <c r="HI143">
        <v>25.5387</v>
      </c>
      <c r="HJ143">
        <v>25.4833</v>
      </c>
      <c r="HK143">
        <v>24.7436</v>
      </c>
      <c r="HL143">
        <v>24.383</v>
      </c>
      <c r="HM143">
        <v>18.8339</v>
      </c>
      <c r="HN143">
        <v>21.4562</v>
      </c>
      <c r="HO143">
        <v>527.071</v>
      </c>
      <c r="HP143">
        <v>13.1384</v>
      </c>
      <c r="HQ143">
        <v>101.005</v>
      </c>
      <c r="HR143">
        <v>100.956</v>
      </c>
    </row>
    <row r="144" spans="1:226">
      <c r="A144">
        <v>128</v>
      </c>
      <c r="B144">
        <v>1664295003.6</v>
      </c>
      <c r="C144">
        <v>1773.099999904633</v>
      </c>
      <c r="D144" t="s">
        <v>614</v>
      </c>
      <c r="E144" t="s">
        <v>615</v>
      </c>
      <c r="F144">
        <v>5</v>
      </c>
      <c r="G144" t="s">
        <v>353</v>
      </c>
      <c r="H144" t="s">
        <v>354</v>
      </c>
      <c r="I144">
        <v>1664294996.1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516.4340780918326</v>
      </c>
      <c r="AK144">
        <v>467.7901393939392</v>
      </c>
      <c r="AL144">
        <v>3.168189922717355</v>
      </c>
      <c r="AM144">
        <v>64.56423711686541</v>
      </c>
      <c r="AN144">
        <f>(AP144 - AO144 + BO144*1E3/(8.314*(BQ144+273.15)) * AR144/BN144 * AQ144) * BN144/(100*BB144) * 1000/(1000 - AP144)</f>
        <v>0</v>
      </c>
      <c r="AO144">
        <v>13.15212860772863</v>
      </c>
      <c r="AP144">
        <v>18.45905849624059</v>
      </c>
      <c r="AQ144">
        <v>-0.0001863839067816347</v>
      </c>
      <c r="AR144">
        <v>112.221646468988</v>
      </c>
      <c r="AS144">
        <v>19</v>
      </c>
      <c r="AT144">
        <v>4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1664294996.1</v>
      </c>
      <c r="BH144">
        <v>437.7014444444445</v>
      </c>
      <c r="BI144">
        <v>494.3642222222222</v>
      </c>
      <c r="BJ144">
        <v>18.45681851851852</v>
      </c>
      <c r="BK144">
        <v>13.14588518518518</v>
      </c>
      <c r="BL144">
        <v>441.0475925925926</v>
      </c>
      <c r="BM144">
        <v>18.62142222222222</v>
      </c>
      <c r="BN144">
        <v>500.0567777777778</v>
      </c>
      <c r="BO144">
        <v>91.16871481481482</v>
      </c>
      <c r="BP144">
        <v>0.09998095555555554</v>
      </c>
      <c r="BQ144">
        <v>24.54116666666667</v>
      </c>
      <c r="BR144">
        <v>24.98282222222222</v>
      </c>
      <c r="BS144">
        <v>999.9000000000001</v>
      </c>
      <c r="BT144">
        <v>0</v>
      </c>
      <c r="BU144">
        <v>0</v>
      </c>
      <c r="BV144">
        <v>9998.35074074074</v>
      </c>
      <c r="BW144">
        <v>0</v>
      </c>
      <c r="BX144">
        <v>6.688700000000001</v>
      </c>
      <c r="BY144">
        <v>-56.66274444444444</v>
      </c>
      <c r="BZ144">
        <v>445.931888888889</v>
      </c>
      <c r="CA144">
        <v>500.9497777777779</v>
      </c>
      <c r="CB144">
        <v>5.310934814814816</v>
      </c>
      <c r="CC144">
        <v>494.3642222222222</v>
      </c>
      <c r="CD144">
        <v>13.14588518518518</v>
      </c>
      <c r="CE144">
        <v>1.682684814814815</v>
      </c>
      <c r="CF144">
        <v>1.198493703703704</v>
      </c>
      <c r="CG144">
        <v>14.7376037037037</v>
      </c>
      <c r="CH144">
        <v>9.582840740740741</v>
      </c>
      <c r="CI144">
        <v>2000.015925925926</v>
      </c>
      <c r="CJ144">
        <v>0.9799983333333332</v>
      </c>
      <c r="CK144">
        <v>0.02000155555555556</v>
      </c>
      <c r="CL144">
        <v>0</v>
      </c>
      <c r="CM144">
        <v>860.6548518518517</v>
      </c>
      <c r="CN144">
        <v>5.00097</v>
      </c>
      <c r="CO144">
        <v>17079.8</v>
      </c>
      <c r="CP144">
        <v>16707.7037037037</v>
      </c>
      <c r="CQ144">
        <v>37.51837037037037</v>
      </c>
      <c r="CR144">
        <v>38.08766666666666</v>
      </c>
      <c r="CS144">
        <v>37.5</v>
      </c>
      <c r="CT144">
        <v>37.75</v>
      </c>
      <c r="CU144">
        <v>38.02066666666666</v>
      </c>
      <c r="CV144">
        <v>1955.111111111111</v>
      </c>
      <c r="CW144">
        <v>39.90185185185186</v>
      </c>
      <c r="CX144">
        <v>0</v>
      </c>
      <c r="CY144">
        <v>1664295007.7</v>
      </c>
      <c r="CZ144">
        <v>0</v>
      </c>
      <c r="DA144">
        <v>0</v>
      </c>
      <c r="DB144" t="s">
        <v>356</v>
      </c>
      <c r="DC144">
        <v>1663859321.1</v>
      </c>
      <c r="DD144">
        <v>1663859315.6</v>
      </c>
      <c r="DE144">
        <v>0</v>
      </c>
      <c r="DF144">
        <v>0.196</v>
      </c>
      <c r="DG144">
        <v>-0.001</v>
      </c>
      <c r="DH144">
        <v>-5.941</v>
      </c>
      <c r="DI144">
        <v>-0.174</v>
      </c>
      <c r="DJ144">
        <v>1500</v>
      </c>
      <c r="DK144">
        <v>17</v>
      </c>
      <c r="DL144">
        <v>0.13</v>
      </c>
      <c r="DM144">
        <v>0.04</v>
      </c>
      <c r="DN144">
        <v>-55.32367000000001</v>
      </c>
      <c r="DO144">
        <v>-26.54023114446513</v>
      </c>
      <c r="DP144">
        <v>2.604641643124827</v>
      </c>
      <c r="DQ144">
        <v>0</v>
      </c>
      <c r="DR144">
        <v>5.32497825</v>
      </c>
      <c r="DS144">
        <v>-0.2666349343339794</v>
      </c>
      <c r="DT144">
        <v>0.0271578114809993</v>
      </c>
      <c r="DU144">
        <v>0</v>
      </c>
      <c r="DV144">
        <v>0</v>
      </c>
      <c r="DW144">
        <v>2</v>
      </c>
      <c r="DX144" t="s">
        <v>357</v>
      </c>
      <c r="DY144">
        <v>2.98461</v>
      </c>
      <c r="DZ144">
        <v>2.71551</v>
      </c>
      <c r="EA144">
        <v>0.102785</v>
      </c>
      <c r="EB144">
        <v>0.110522</v>
      </c>
      <c r="EC144">
        <v>0.0905242</v>
      </c>
      <c r="ED144">
        <v>0.0693725</v>
      </c>
      <c r="EE144">
        <v>28508.3</v>
      </c>
      <c r="EF144">
        <v>28378.1</v>
      </c>
      <c r="EG144">
        <v>29524.6</v>
      </c>
      <c r="EH144">
        <v>29501</v>
      </c>
      <c r="EI144">
        <v>35600.4</v>
      </c>
      <c r="EJ144">
        <v>36505.8</v>
      </c>
      <c r="EK144">
        <v>41617.1</v>
      </c>
      <c r="EL144">
        <v>42034.4</v>
      </c>
      <c r="EM144">
        <v>1.95615</v>
      </c>
      <c r="EN144">
        <v>1.91162</v>
      </c>
      <c r="EO144">
        <v>0.109881</v>
      </c>
      <c r="EP144">
        <v>0</v>
      </c>
      <c r="EQ144">
        <v>23.1496</v>
      </c>
      <c r="ER144">
        <v>999.9</v>
      </c>
      <c r="ES144">
        <v>35.7</v>
      </c>
      <c r="ET144">
        <v>30.7</v>
      </c>
      <c r="EU144">
        <v>17.3662</v>
      </c>
      <c r="EV144">
        <v>62.3652</v>
      </c>
      <c r="EW144">
        <v>33.3454</v>
      </c>
      <c r="EX144">
        <v>1</v>
      </c>
      <c r="EY144">
        <v>-0.152388</v>
      </c>
      <c r="EZ144">
        <v>-0.328922</v>
      </c>
      <c r="FA144">
        <v>20.3841</v>
      </c>
      <c r="FB144">
        <v>5.21744</v>
      </c>
      <c r="FC144">
        <v>12.0099</v>
      </c>
      <c r="FD144">
        <v>4.9895</v>
      </c>
      <c r="FE144">
        <v>3.2885</v>
      </c>
      <c r="FF144">
        <v>9999</v>
      </c>
      <c r="FG144">
        <v>9999</v>
      </c>
      <c r="FH144">
        <v>9999</v>
      </c>
      <c r="FI144">
        <v>258.5</v>
      </c>
      <c r="FJ144">
        <v>1.86714</v>
      </c>
      <c r="FK144">
        <v>1.86629</v>
      </c>
      <c r="FL144">
        <v>1.86568</v>
      </c>
      <c r="FM144">
        <v>1.86556</v>
      </c>
      <c r="FN144">
        <v>1.86738</v>
      </c>
      <c r="FO144">
        <v>1.86994</v>
      </c>
      <c r="FP144">
        <v>1.86857</v>
      </c>
      <c r="FQ144">
        <v>1.87005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-3.408</v>
      </c>
      <c r="GF144">
        <v>-0.1645</v>
      </c>
      <c r="GG144">
        <v>-2.0192013485273</v>
      </c>
      <c r="GH144">
        <v>-0.003354295288503095</v>
      </c>
      <c r="GI144">
        <v>8.998442100416266E-07</v>
      </c>
      <c r="GJ144">
        <v>-2.632750781261316E-10</v>
      </c>
      <c r="GK144">
        <v>-0.1771344180573433</v>
      </c>
      <c r="GL144">
        <v>-0.01811282044437078</v>
      </c>
      <c r="GM144">
        <v>0.001479480632228601</v>
      </c>
      <c r="GN144">
        <v>-2.527498020886067E-05</v>
      </c>
      <c r="GO144">
        <v>3</v>
      </c>
      <c r="GP144">
        <v>2311</v>
      </c>
      <c r="GQ144">
        <v>1</v>
      </c>
      <c r="GR144">
        <v>23</v>
      </c>
      <c r="GS144">
        <v>7261.4</v>
      </c>
      <c r="GT144">
        <v>7261.5</v>
      </c>
      <c r="GU144">
        <v>1.26099</v>
      </c>
      <c r="GV144">
        <v>2.2229</v>
      </c>
      <c r="GW144">
        <v>1.39648</v>
      </c>
      <c r="GX144">
        <v>2.34375</v>
      </c>
      <c r="GY144">
        <v>1.49536</v>
      </c>
      <c r="GZ144">
        <v>2.45239</v>
      </c>
      <c r="HA144">
        <v>34.5549</v>
      </c>
      <c r="HB144">
        <v>16.1196</v>
      </c>
      <c r="HC144">
        <v>18</v>
      </c>
      <c r="HD144">
        <v>509.543</v>
      </c>
      <c r="HE144">
        <v>437.894</v>
      </c>
      <c r="HF144">
        <v>21.3576</v>
      </c>
      <c r="HG144">
        <v>25.531</v>
      </c>
      <c r="HH144">
        <v>29.9977</v>
      </c>
      <c r="HI144">
        <v>25.5383</v>
      </c>
      <c r="HJ144">
        <v>25.4833</v>
      </c>
      <c r="HK144">
        <v>25.3461</v>
      </c>
      <c r="HL144">
        <v>24.383</v>
      </c>
      <c r="HM144">
        <v>18.8339</v>
      </c>
      <c r="HN144">
        <v>21.4743</v>
      </c>
      <c r="HO144">
        <v>540.441</v>
      </c>
      <c r="HP144">
        <v>13.1384</v>
      </c>
      <c r="HQ144">
        <v>101.006</v>
      </c>
      <c r="HR144">
        <v>100.957</v>
      </c>
    </row>
    <row r="145" spans="1:226">
      <c r="A145">
        <v>129</v>
      </c>
      <c r="B145">
        <v>1664295008.6</v>
      </c>
      <c r="C145">
        <v>1778.099999904633</v>
      </c>
      <c r="D145" t="s">
        <v>616</v>
      </c>
      <c r="E145" t="s">
        <v>617</v>
      </c>
      <c r="F145">
        <v>5</v>
      </c>
      <c r="G145" t="s">
        <v>353</v>
      </c>
      <c r="H145" t="s">
        <v>354</v>
      </c>
      <c r="I145">
        <v>1664295000.814285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533.5151672866867</v>
      </c>
      <c r="AK145">
        <v>483.7153757575756</v>
      </c>
      <c r="AL145">
        <v>3.185725253165081</v>
      </c>
      <c r="AM145">
        <v>64.56423711686541</v>
      </c>
      <c r="AN145">
        <f>(AP145 - AO145 + BO145*1E3/(8.314*(BQ145+273.15)) * AR145/BN145 * AQ145) * BN145/(100*BB145) * 1000/(1000 - AP145)</f>
        <v>0</v>
      </c>
      <c r="AO145">
        <v>13.15518743158792</v>
      </c>
      <c r="AP145">
        <v>18.48240917293232</v>
      </c>
      <c r="AQ145">
        <v>0.0001623018752760673</v>
      </c>
      <c r="AR145">
        <v>112.221646468988</v>
      </c>
      <c r="AS145">
        <v>19</v>
      </c>
      <c r="AT145">
        <v>4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1664295000.814285</v>
      </c>
      <c r="BH145">
        <v>452.1098928571428</v>
      </c>
      <c r="BI145">
        <v>510.2579285714286</v>
      </c>
      <c r="BJ145">
        <v>18.4607</v>
      </c>
      <c r="BK145">
        <v>13.15317142857143</v>
      </c>
      <c r="BL145">
        <v>455.495</v>
      </c>
      <c r="BM145">
        <v>18.62526071428571</v>
      </c>
      <c r="BN145">
        <v>500.0472142857143</v>
      </c>
      <c r="BO145">
        <v>91.16832142857142</v>
      </c>
      <c r="BP145">
        <v>0.09996547500000001</v>
      </c>
      <c r="BQ145">
        <v>24.53152142857143</v>
      </c>
      <c r="BR145">
        <v>24.972725</v>
      </c>
      <c r="BS145">
        <v>999.9000000000002</v>
      </c>
      <c r="BT145">
        <v>0</v>
      </c>
      <c r="BU145">
        <v>0</v>
      </c>
      <c r="BV145">
        <v>9999.124285714284</v>
      </c>
      <c r="BW145">
        <v>0</v>
      </c>
      <c r="BX145">
        <v>6.688700000000002</v>
      </c>
      <c r="BY145">
        <v>-58.14797857142857</v>
      </c>
      <c r="BZ145">
        <v>460.6132142857143</v>
      </c>
      <c r="CA145">
        <v>517.0589285714285</v>
      </c>
      <c r="CB145">
        <v>5.307526071428571</v>
      </c>
      <c r="CC145">
        <v>510.2579285714286</v>
      </c>
      <c r="CD145">
        <v>13.15317142857143</v>
      </c>
      <c r="CE145">
        <v>1.683032142857143</v>
      </c>
      <c r="CF145">
        <v>1.1991525</v>
      </c>
      <c r="CG145">
        <v>14.74079285714286</v>
      </c>
      <c r="CH145">
        <v>9.591032500000001</v>
      </c>
      <c r="CI145">
        <v>2000.007500000001</v>
      </c>
      <c r="CJ145">
        <v>0.9799981071428572</v>
      </c>
      <c r="CK145">
        <v>0.02000180357142858</v>
      </c>
      <c r="CL145">
        <v>0</v>
      </c>
      <c r="CM145">
        <v>862.8902857142857</v>
      </c>
      <c r="CN145">
        <v>5.00097</v>
      </c>
      <c r="CO145">
        <v>17122.50357142857</v>
      </c>
      <c r="CP145">
        <v>16707.625</v>
      </c>
      <c r="CQ145">
        <v>37.51328571428571</v>
      </c>
      <c r="CR145">
        <v>38.08224999999999</v>
      </c>
      <c r="CS145">
        <v>37.5</v>
      </c>
      <c r="CT145">
        <v>37.75</v>
      </c>
      <c r="CU145">
        <v>38.00664285714286</v>
      </c>
      <c r="CV145">
        <v>1955.101428571428</v>
      </c>
      <c r="CW145">
        <v>39.90428571428572</v>
      </c>
      <c r="CX145">
        <v>0</v>
      </c>
      <c r="CY145">
        <v>1664295012.5</v>
      </c>
      <c r="CZ145">
        <v>0</v>
      </c>
      <c r="DA145">
        <v>0</v>
      </c>
      <c r="DB145" t="s">
        <v>356</v>
      </c>
      <c r="DC145">
        <v>1663859321.1</v>
      </c>
      <c r="DD145">
        <v>1663859315.6</v>
      </c>
      <c r="DE145">
        <v>0</v>
      </c>
      <c r="DF145">
        <v>0.196</v>
      </c>
      <c r="DG145">
        <v>-0.001</v>
      </c>
      <c r="DH145">
        <v>-5.941</v>
      </c>
      <c r="DI145">
        <v>-0.174</v>
      </c>
      <c r="DJ145">
        <v>1500</v>
      </c>
      <c r="DK145">
        <v>17</v>
      </c>
      <c r="DL145">
        <v>0.13</v>
      </c>
      <c r="DM145">
        <v>0.04</v>
      </c>
      <c r="DN145">
        <v>-56.95253750000001</v>
      </c>
      <c r="DO145">
        <v>-20.11308630393985</v>
      </c>
      <c r="DP145">
        <v>1.958068970144757</v>
      </c>
      <c r="DQ145">
        <v>0</v>
      </c>
      <c r="DR145">
        <v>5.31525025</v>
      </c>
      <c r="DS145">
        <v>-0.1113202626641692</v>
      </c>
      <c r="DT145">
        <v>0.01817447901419737</v>
      </c>
      <c r="DU145">
        <v>0</v>
      </c>
      <c r="DV145">
        <v>0</v>
      </c>
      <c r="DW145">
        <v>2</v>
      </c>
      <c r="DX145" t="s">
        <v>357</v>
      </c>
      <c r="DY145">
        <v>2.98456</v>
      </c>
      <c r="DZ145">
        <v>2.71561</v>
      </c>
      <c r="EA145">
        <v>0.10534</v>
      </c>
      <c r="EB145">
        <v>0.113089</v>
      </c>
      <c r="EC145">
        <v>0.09057610000000001</v>
      </c>
      <c r="ED145">
        <v>0.0693623</v>
      </c>
      <c r="EE145">
        <v>28427.5</v>
      </c>
      <c r="EF145">
        <v>28296.5</v>
      </c>
      <c r="EG145">
        <v>29524.9</v>
      </c>
      <c r="EH145">
        <v>29501.3</v>
      </c>
      <c r="EI145">
        <v>35598.6</v>
      </c>
      <c r="EJ145">
        <v>36506.5</v>
      </c>
      <c r="EK145">
        <v>41617.3</v>
      </c>
      <c r="EL145">
        <v>42034.7</v>
      </c>
      <c r="EM145">
        <v>1.95583</v>
      </c>
      <c r="EN145">
        <v>1.9118</v>
      </c>
      <c r="EO145">
        <v>0.111714</v>
      </c>
      <c r="EP145">
        <v>0</v>
      </c>
      <c r="EQ145">
        <v>23.1362</v>
      </c>
      <c r="ER145">
        <v>999.9</v>
      </c>
      <c r="ES145">
        <v>35.7</v>
      </c>
      <c r="ET145">
        <v>30.7</v>
      </c>
      <c r="EU145">
        <v>17.3656</v>
      </c>
      <c r="EV145">
        <v>62.8552</v>
      </c>
      <c r="EW145">
        <v>33.4095</v>
      </c>
      <c r="EX145">
        <v>1</v>
      </c>
      <c r="EY145">
        <v>-0.153224</v>
      </c>
      <c r="EZ145">
        <v>0.584728</v>
      </c>
      <c r="FA145">
        <v>20.385</v>
      </c>
      <c r="FB145">
        <v>5.21564</v>
      </c>
      <c r="FC145">
        <v>12.0099</v>
      </c>
      <c r="FD145">
        <v>4.9889</v>
      </c>
      <c r="FE145">
        <v>3.28815</v>
      </c>
      <c r="FF145">
        <v>9999</v>
      </c>
      <c r="FG145">
        <v>9999</v>
      </c>
      <c r="FH145">
        <v>9999</v>
      </c>
      <c r="FI145">
        <v>258.5</v>
      </c>
      <c r="FJ145">
        <v>1.86711</v>
      </c>
      <c r="FK145">
        <v>1.86628</v>
      </c>
      <c r="FL145">
        <v>1.86569</v>
      </c>
      <c r="FM145">
        <v>1.86556</v>
      </c>
      <c r="FN145">
        <v>1.8674</v>
      </c>
      <c r="FO145">
        <v>1.86995</v>
      </c>
      <c r="FP145">
        <v>1.86859</v>
      </c>
      <c r="FQ145">
        <v>1.87007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-3.45</v>
      </c>
      <c r="GF145">
        <v>-0.1644</v>
      </c>
      <c r="GG145">
        <v>-2.0192013485273</v>
      </c>
      <c r="GH145">
        <v>-0.003354295288503095</v>
      </c>
      <c r="GI145">
        <v>8.998442100416266E-07</v>
      </c>
      <c r="GJ145">
        <v>-2.632750781261316E-10</v>
      </c>
      <c r="GK145">
        <v>-0.1771344180573433</v>
      </c>
      <c r="GL145">
        <v>-0.01811282044437078</v>
      </c>
      <c r="GM145">
        <v>0.001479480632228601</v>
      </c>
      <c r="GN145">
        <v>-2.527498020886067E-05</v>
      </c>
      <c r="GO145">
        <v>3</v>
      </c>
      <c r="GP145">
        <v>2311</v>
      </c>
      <c r="GQ145">
        <v>1</v>
      </c>
      <c r="GR145">
        <v>23</v>
      </c>
      <c r="GS145">
        <v>7261.5</v>
      </c>
      <c r="GT145">
        <v>7261.6</v>
      </c>
      <c r="GU145">
        <v>1.29272</v>
      </c>
      <c r="GV145">
        <v>2.22046</v>
      </c>
      <c r="GW145">
        <v>1.39648</v>
      </c>
      <c r="GX145">
        <v>2.34253</v>
      </c>
      <c r="GY145">
        <v>1.49536</v>
      </c>
      <c r="GZ145">
        <v>2.43042</v>
      </c>
      <c r="HA145">
        <v>34.5321</v>
      </c>
      <c r="HB145">
        <v>16.1196</v>
      </c>
      <c r="HC145">
        <v>18</v>
      </c>
      <c r="HD145">
        <v>509.319</v>
      </c>
      <c r="HE145">
        <v>437.988</v>
      </c>
      <c r="HF145">
        <v>21.5572</v>
      </c>
      <c r="HG145">
        <v>25.531</v>
      </c>
      <c r="HH145">
        <v>29.9989</v>
      </c>
      <c r="HI145">
        <v>25.5366</v>
      </c>
      <c r="HJ145">
        <v>25.482</v>
      </c>
      <c r="HK145">
        <v>26.0013</v>
      </c>
      <c r="HL145">
        <v>24.9594</v>
      </c>
      <c r="HM145">
        <v>18.8339</v>
      </c>
      <c r="HN145">
        <v>21.5014</v>
      </c>
      <c r="HO145">
        <v>560.475</v>
      </c>
      <c r="HP145">
        <v>13.0069</v>
      </c>
      <c r="HQ145">
        <v>101.007</v>
      </c>
      <c r="HR145">
        <v>100.958</v>
      </c>
    </row>
    <row r="146" spans="1:226">
      <c r="A146">
        <v>130</v>
      </c>
      <c r="B146">
        <v>1664295013.6</v>
      </c>
      <c r="C146">
        <v>1783.099999904633</v>
      </c>
      <c r="D146" t="s">
        <v>618</v>
      </c>
      <c r="E146" t="s">
        <v>619</v>
      </c>
      <c r="F146">
        <v>5</v>
      </c>
      <c r="G146" t="s">
        <v>353</v>
      </c>
      <c r="H146" t="s">
        <v>354</v>
      </c>
      <c r="I146">
        <v>1664295006.1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550.5515035605504</v>
      </c>
      <c r="AK146">
        <v>499.710024242424</v>
      </c>
      <c r="AL146">
        <v>3.202740757198944</v>
      </c>
      <c r="AM146">
        <v>64.56423711686541</v>
      </c>
      <c r="AN146">
        <f>(AP146 - AO146 + BO146*1E3/(8.314*(BQ146+273.15)) * AR146/BN146 * AQ146) * BN146/(100*BB146) * 1000/(1000 - AP146)</f>
        <v>0</v>
      </c>
      <c r="AO146">
        <v>13.1548638386269</v>
      </c>
      <c r="AP146">
        <v>18.45998721804511</v>
      </c>
      <c r="AQ146">
        <v>0.003816994236344024</v>
      </c>
      <c r="AR146">
        <v>112.221646468988</v>
      </c>
      <c r="AS146">
        <v>19</v>
      </c>
      <c r="AT146">
        <v>4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1664295006.1</v>
      </c>
      <c r="BH146">
        <v>468.5495925925927</v>
      </c>
      <c r="BI146">
        <v>528.0524074074074</v>
      </c>
      <c r="BJ146">
        <v>18.4659962962963</v>
      </c>
      <c r="BK146">
        <v>13.14831851851851</v>
      </c>
      <c r="BL146">
        <v>471.979</v>
      </c>
      <c r="BM146">
        <v>18.6305</v>
      </c>
      <c r="BN146">
        <v>500.056925925926</v>
      </c>
      <c r="BO146">
        <v>91.16837777777776</v>
      </c>
      <c r="BP146">
        <v>0.1000091148148148</v>
      </c>
      <c r="BQ146">
        <v>24.5347</v>
      </c>
      <c r="BR146">
        <v>24.96927407407407</v>
      </c>
      <c r="BS146">
        <v>999.9000000000001</v>
      </c>
      <c r="BT146">
        <v>0</v>
      </c>
      <c r="BU146">
        <v>0</v>
      </c>
      <c r="BV146">
        <v>9999.278888888888</v>
      </c>
      <c r="BW146">
        <v>0</v>
      </c>
      <c r="BX146">
        <v>6.688700000000001</v>
      </c>
      <c r="BY146">
        <v>-59.50284444444445</v>
      </c>
      <c r="BZ146">
        <v>477.3646666666667</v>
      </c>
      <c r="CA146">
        <v>535.0878518518518</v>
      </c>
      <c r="CB146">
        <v>5.317677777777778</v>
      </c>
      <c r="CC146">
        <v>528.0524074074074</v>
      </c>
      <c r="CD146">
        <v>13.14831851851851</v>
      </c>
      <c r="CE146">
        <v>1.683515925925926</v>
      </c>
      <c r="CF146">
        <v>1.198710740740741</v>
      </c>
      <c r="CG146">
        <v>14.74525185185185</v>
      </c>
      <c r="CH146">
        <v>9.585542592592594</v>
      </c>
      <c r="CI146">
        <v>1999.978518518519</v>
      </c>
      <c r="CJ146">
        <v>0.9799991851851851</v>
      </c>
      <c r="CK146">
        <v>0.02000065555555556</v>
      </c>
      <c r="CL146">
        <v>0</v>
      </c>
      <c r="CM146">
        <v>865.6636666666666</v>
      </c>
      <c r="CN146">
        <v>5.00097</v>
      </c>
      <c r="CO146">
        <v>17175.89629629629</v>
      </c>
      <c r="CP146">
        <v>16707.3962962963</v>
      </c>
      <c r="CQ146">
        <v>37.50688888888889</v>
      </c>
      <c r="CR146">
        <v>38.07599999999999</v>
      </c>
      <c r="CS146">
        <v>37.5</v>
      </c>
      <c r="CT146">
        <v>37.75</v>
      </c>
      <c r="CU146">
        <v>38</v>
      </c>
      <c r="CV146">
        <v>1955.074444444444</v>
      </c>
      <c r="CW146">
        <v>39.90296296296297</v>
      </c>
      <c r="CX146">
        <v>0</v>
      </c>
      <c r="CY146">
        <v>1664295017.3</v>
      </c>
      <c r="CZ146">
        <v>0</v>
      </c>
      <c r="DA146">
        <v>0</v>
      </c>
      <c r="DB146" t="s">
        <v>356</v>
      </c>
      <c r="DC146">
        <v>1663859321.1</v>
      </c>
      <c r="DD146">
        <v>1663859315.6</v>
      </c>
      <c r="DE146">
        <v>0</v>
      </c>
      <c r="DF146">
        <v>0.196</v>
      </c>
      <c r="DG146">
        <v>-0.001</v>
      </c>
      <c r="DH146">
        <v>-5.941</v>
      </c>
      <c r="DI146">
        <v>-0.174</v>
      </c>
      <c r="DJ146">
        <v>1500</v>
      </c>
      <c r="DK146">
        <v>17</v>
      </c>
      <c r="DL146">
        <v>0.13</v>
      </c>
      <c r="DM146">
        <v>0.04</v>
      </c>
      <c r="DN146">
        <v>-58.56859024390245</v>
      </c>
      <c r="DO146">
        <v>-15.83940209059233</v>
      </c>
      <c r="DP146">
        <v>1.568824854718609</v>
      </c>
      <c r="DQ146">
        <v>0</v>
      </c>
      <c r="DR146">
        <v>5.313324634146341</v>
      </c>
      <c r="DS146">
        <v>0.1050413937282265</v>
      </c>
      <c r="DT146">
        <v>0.01389706533287343</v>
      </c>
      <c r="DU146">
        <v>0</v>
      </c>
      <c r="DV146">
        <v>0</v>
      </c>
      <c r="DW146">
        <v>2</v>
      </c>
      <c r="DX146" t="s">
        <v>357</v>
      </c>
      <c r="DY146">
        <v>2.98439</v>
      </c>
      <c r="DZ146">
        <v>2.71553</v>
      </c>
      <c r="EA146">
        <v>0.107867</v>
      </c>
      <c r="EB146">
        <v>0.115617</v>
      </c>
      <c r="EC146">
        <v>0.0905039</v>
      </c>
      <c r="ED146">
        <v>0.06921380000000001</v>
      </c>
      <c r="EE146">
        <v>28346.8</v>
      </c>
      <c r="EF146">
        <v>28216</v>
      </c>
      <c r="EG146">
        <v>29524.5</v>
      </c>
      <c r="EH146">
        <v>29501.5</v>
      </c>
      <c r="EI146">
        <v>35601.2</v>
      </c>
      <c r="EJ146">
        <v>36512.4</v>
      </c>
      <c r="EK146">
        <v>41617</v>
      </c>
      <c r="EL146">
        <v>42034.7</v>
      </c>
      <c r="EM146">
        <v>1.956</v>
      </c>
      <c r="EN146">
        <v>1.91155</v>
      </c>
      <c r="EO146">
        <v>0.113055</v>
      </c>
      <c r="EP146">
        <v>0</v>
      </c>
      <c r="EQ146">
        <v>23.1236</v>
      </c>
      <c r="ER146">
        <v>999.9</v>
      </c>
      <c r="ES146">
        <v>35.6</v>
      </c>
      <c r="ET146">
        <v>30.7</v>
      </c>
      <c r="EU146">
        <v>17.3175</v>
      </c>
      <c r="EV146">
        <v>63.0452</v>
      </c>
      <c r="EW146">
        <v>33.8381</v>
      </c>
      <c r="EX146">
        <v>1</v>
      </c>
      <c r="EY146">
        <v>-0.152802</v>
      </c>
      <c r="EZ146">
        <v>1.03871</v>
      </c>
      <c r="FA146">
        <v>20.383</v>
      </c>
      <c r="FB146">
        <v>5.21834</v>
      </c>
      <c r="FC146">
        <v>12.0099</v>
      </c>
      <c r="FD146">
        <v>4.9895</v>
      </c>
      <c r="FE146">
        <v>3.28845</v>
      </c>
      <c r="FF146">
        <v>9999</v>
      </c>
      <c r="FG146">
        <v>9999</v>
      </c>
      <c r="FH146">
        <v>9999</v>
      </c>
      <c r="FI146">
        <v>258.5</v>
      </c>
      <c r="FJ146">
        <v>1.86714</v>
      </c>
      <c r="FK146">
        <v>1.86628</v>
      </c>
      <c r="FL146">
        <v>1.86562</v>
      </c>
      <c r="FM146">
        <v>1.86557</v>
      </c>
      <c r="FN146">
        <v>1.86739</v>
      </c>
      <c r="FO146">
        <v>1.86993</v>
      </c>
      <c r="FP146">
        <v>1.86857</v>
      </c>
      <c r="FQ146">
        <v>1.87002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-3.493</v>
      </c>
      <c r="GF146">
        <v>-0.1646</v>
      </c>
      <c r="GG146">
        <v>-2.0192013485273</v>
      </c>
      <c r="GH146">
        <v>-0.003354295288503095</v>
      </c>
      <c r="GI146">
        <v>8.998442100416266E-07</v>
      </c>
      <c r="GJ146">
        <v>-2.632750781261316E-10</v>
      </c>
      <c r="GK146">
        <v>-0.1771344180573433</v>
      </c>
      <c r="GL146">
        <v>-0.01811282044437078</v>
      </c>
      <c r="GM146">
        <v>0.001479480632228601</v>
      </c>
      <c r="GN146">
        <v>-2.527498020886067E-05</v>
      </c>
      <c r="GO146">
        <v>3</v>
      </c>
      <c r="GP146">
        <v>2311</v>
      </c>
      <c r="GQ146">
        <v>1</v>
      </c>
      <c r="GR146">
        <v>23</v>
      </c>
      <c r="GS146">
        <v>7261.5</v>
      </c>
      <c r="GT146">
        <v>7261.6</v>
      </c>
      <c r="GU146">
        <v>1.32324</v>
      </c>
      <c r="GV146">
        <v>2.21436</v>
      </c>
      <c r="GW146">
        <v>1.39648</v>
      </c>
      <c r="GX146">
        <v>2.34375</v>
      </c>
      <c r="GY146">
        <v>1.49536</v>
      </c>
      <c r="GZ146">
        <v>2.45728</v>
      </c>
      <c r="HA146">
        <v>34.5549</v>
      </c>
      <c r="HB146">
        <v>16.1196</v>
      </c>
      <c r="HC146">
        <v>18</v>
      </c>
      <c r="HD146">
        <v>509.431</v>
      </c>
      <c r="HE146">
        <v>437.832</v>
      </c>
      <c r="HF146">
        <v>21.594</v>
      </c>
      <c r="HG146">
        <v>25.531</v>
      </c>
      <c r="HH146">
        <v>29.9999</v>
      </c>
      <c r="HI146">
        <v>25.5366</v>
      </c>
      <c r="HJ146">
        <v>25.4812</v>
      </c>
      <c r="HK146">
        <v>26.5937</v>
      </c>
      <c r="HL146">
        <v>25.2723</v>
      </c>
      <c r="HM146">
        <v>18.8339</v>
      </c>
      <c r="HN146">
        <v>21.5199</v>
      </c>
      <c r="HO146">
        <v>573.851</v>
      </c>
      <c r="HP146">
        <v>12.9901</v>
      </c>
      <c r="HQ146">
        <v>101.006</v>
      </c>
      <c r="HR146">
        <v>100.959</v>
      </c>
    </row>
    <row r="147" spans="1:226">
      <c r="A147">
        <v>131</v>
      </c>
      <c r="B147">
        <v>1664295018.6</v>
      </c>
      <c r="C147">
        <v>1788.099999904633</v>
      </c>
      <c r="D147" t="s">
        <v>620</v>
      </c>
      <c r="E147" t="s">
        <v>621</v>
      </c>
      <c r="F147">
        <v>5</v>
      </c>
      <c r="G147" t="s">
        <v>353</v>
      </c>
      <c r="H147" t="s">
        <v>354</v>
      </c>
      <c r="I147">
        <v>1664295010.814285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567.5183016388711</v>
      </c>
      <c r="AK147">
        <v>515.7850060606061</v>
      </c>
      <c r="AL147">
        <v>3.218220712067735</v>
      </c>
      <c r="AM147">
        <v>64.56423711686541</v>
      </c>
      <c r="AN147">
        <f>(AP147 - AO147 + BO147*1E3/(8.314*(BQ147+273.15)) * AR147/BN147 * AQ147) * BN147/(100*BB147) * 1000/(1000 - AP147)</f>
        <v>0</v>
      </c>
      <c r="AO147">
        <v>13.12060774972367</v>
      </c>
      <c r="AP147">
        <v>18.4287472180451</v>
      </c>
      <c r="AQ147">
        <v>-0.001047650689346621</v>
      </c>
      <c r="AR147">
        <v>112.221646468988</v>
      </c>
      <c r="AS147">
        <v>19</v>
      </c>
      <c r="AT147">
        <v>4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1664295010.814285</v>
      </c>
      <c r="BH147">
        <v>483.3313928571429</v>
      </c>
      <c r="BI147">
        <v>543.905</v>
      </c>
      <c r="BJ147">
        <v>18.46257142857143</v>
      </c>
      <c r="BK147">
        <v>13.12752857142857</v>
      </c>
      <c r="BL147">
        <v>486.8004285714287</v>
      </c>
      <c r="BM147">
        <v>18.62711428571429</v>
      </c>
      <c r="BN147">
        <v>500.0582857142857</v>
      </c>
      <c r="BO147">
        <v>91.1683392857143</v>
      </c>
      <c r="BP147">
        <v>0.1000101642857143</v>
      </c>
      <c r="BQ147">
        <v>24.54687857142857</v>
      </c>
      <c r="BR147">
        <v>24.97737142857143</v>
      </c>
      <c r="BS147">
        <v>999.9000000000002</v>
      </c>
      <c r="BT147">
        <v>0</v>
      </c>
      <c r="BU147">
        <v>0</v>
      </c>
      <c r="BV147">
        <v>9998.766071428572</v>
      </c>
      <c r="BW147">
        <v>0</v>
      </c>
      <c r="BX147">
        <v>6.688700000000002</v>
      </c>
      <c r="BY147">
        <v>-60.5736</v>
      </c>
      <c r="BZ147">
        <v>492.4226071428572</v>
      </c>
      <c r="CA147">
        <v>551.1398214285715</v>
      </c>
      <c r="CB147">
        <v>5.3350475</v>
      </c>
      <c r="CC147">
        <v>543.905</v>
      </c>
      <c r="CD147">
        <v>13.12752857142857</v>
      </c>
      <c r="CE147">
        <v>1.683202857142857</v>
      </c>
      <c r="CF147">
        <v>1.196814285714286</v>
      </c>
      <c r="CG147">
        <v>14.74237142857143</v>
      </c>
      <c r="CH147">
        <v>9.561950714285715</v>
      </c>
      <c r="CI147">
        <v>1999.983928571429</v>
      </c>
      <c r="CJ147">
        <v>0.979999</v>
      </c>
      <c r="CK147">
        <v>0.02000083571428572</v>
      </c>
      <c r="CL147">
        <v>0</v>
      </c>
      <c r="CM147">
        <v>868.2411785714286</v>
      </c>
      <c r="CN147">
        <v>5.00097</v>
      </c>
      <c r="CO147">
        <v>17226.07857142857</v>
      </c>
      <c r="CP147">
        <v>16707.43928571428</v>
      </c>
      <c r="CQ147">
        <v>37.50221428571428</v>
      </c>
      <c r="CR147">
        <v>38.07099999999999</v>
      </c>
      <c r="CS147">
        <v>37.5</v>
      </c>
      <c r="CT147">
        <v>37.75</v>
      </c>
      <c r="CU147">
        <v>38</v>
      </c>
      <c r="CV147">
        <v>1955.079285714286</v>
      </c>
      <c r="CW147">
        <v>39.90357142857143</v>
      </c>
      <c r="CX147">
        <v>0</v>
      </c>
      <c r="CY147">
        <v>1664295022.7</v>
      </c>
      <c r="CZ147">
        <v>0</v>
      </c>
      <c r="DA147">
        <v>0</v>
      </c>
      <c r="DB147" t="s">
        <v>356</v>
      </c>
      <c r="DC147">
        <v>1663859321.1</v>
      </c>
      <c r="DD147">
        <v>1663859315.6</v>
      </c>
      <c r="DE147">
        <v>0</v>
      </c>
      <c r="DF147">
        <v>0.196</v>
      </c>
      <c r="DG147">
        <v>-0.001</v>
      </c>
      <c r="DH147">
        <v>-5.941</v>
      </c>
      <c r="DI147">
        <v>-0.174</v>
      </c>
      <c r="DJ147">
        <v>1500</v>
      </c>
      <c r="DK147">
        <v>17</v>
      </c>
      <c r="DL147">
        <v>0.13</v>
      </c>
      <c r="DM147">
        <v>0.04</v>
      </c>
      <c r="DN147">
        <v>-59.9932225</v>
      </c>
      <c r="DO147">
        <v>-13.70992232645401</v>
      </c>
      <c r="DP147">
        <v>1.320417568893928</v>
      </c>
      <c r="DQ147">
        <v>0</v>
      </c>
      <c r="DR147">
        <v>5.3258125</v>
      </c>
      <c r="DS147">
        <v>0.2166477298311341</v>
      </c>
      <c r="DT147">
        <v>0.02096179402508287</v>
      </c>
      <c r="DU147">
        <v>0</v>
      </c>
      <c r="DV147">
        <v>0</v>
      </c>
      <c r="DW147">
        <v>2</v>
      </c>
      <c r="DX147" t="s">
        <v>357</v>
      </c>
      <c r="DY147">
        <v>2.98417</v>
      </c>
      <c r="DZ147">
        <v>2.71547</v>
      </c>
      <c r="EA147">
        <v>0.110367</v>
      </c>
      <c r="EB147">
        <v>0.1181</v>
      </c>
      <c r="EC147">
        <v>0.0903844</v>
      </c>
      <c r="ED147">
        <v>0.0689968</v>
      </c>
      <c r="EE147">
        <v>28267.9</v>
      </c>
      <c r="EF147">
        <v>28137.1</v>
      </c>
      <c r="EG147">
        <v>29525</v>
      </c>
      <c r="EH147">
        <v>29501.8</v>
      </c>
      <c r="EI147">
        <v>35606.2</v>
      </c>
      <c r="EJ147">
        <v>36521.8</v>
      </c>
      <c r="EK147">
        <v>41617.2</v>
      </c>
      <c r="EL147">
        <v>42035.5</v>
      </c>
      <c r="EM147">
        <v>1.95555</v>
      </c>
      <c r="EN147">
        <v>1.91195</v>
      </c>
      <c r="EO147">
        <v>0.115335</v>
      </c>
      <c r="EP147">
        <v>0</v>
      </c>
      <c r="EQ147">
        <v>23.1132</v>
      </c>
      <c r="ER147">
        <v>999.9</v>
      </c>
      <c r="ES147">
        <v>35.6</v>
      </c>
      <c r="ET147">
        <v>30.7</v>
      </c>
      <c r="EU147">
        <v>17.3168</v>
      </c>
      <c r="EV147">
        <v>63.0552</v>
      </c>
      <c r="EW147">
        <v>33.8982</v>
      </c>
      <c r="EX147">
        <v>1</v>
      </c>
      <c r="EY147">
        <v>-0.151766</v>
      </c>
      <c r="EZ147">
        <v>1.26573</v>
      </c>
      <c r="FA147">
        <v>20.381</v>
      </c>
      <c r="FB147">
        <v>5.21714</v>
      </c>
      <c r="FC147">
        <v>12.0099</v>
      </c>
      <c r="FD147">
        <v>4.98905</v>
      </c>
      <c r="FE147">
        <v>3.28833</v>
      </c>
      <c r="FF147">
        <v>9999</v>
      </c>
      <c r="FG147">
        <v>9999</v>
      </c>
      <c r="FH147">
        <v>9999</v>
      </c>
      <c r="FI147">
        <v>258.5</v>
      </c>
      <c r="FJ147">
        <v>1.86713</v>
      </c>
      <c r="FK147">
        <v>1.86628</v>
      </c>
      <c r="FL147">
        <v>1.86565</v>
      </c>
      <c r="FM147">
        <v>1.86557</v>
      </c>
      <c r="FN147">
        <v>1.86737</v>
      </c>
      <c r="FO147">
        <v>1.8699</v>
      </c>
      <c r="FP147">
        <v>1.86857</v>
      </c>
      <c r="FQ147">
        <v>1.87005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-3.535</v>
      </c>
      <c r="GF147">
        <v>-0.165</v>
      </c>
      <c r="GG147">
        <v>-2.0192013485273</v>
      </c>
      <c r="GH147">
        <v>-0.003354295288503095</v>
      </c>
      <c r="GI147">
        <v>8.998442100416266E-07</v>
      </c>
      <c r="GJ147">
        <v>-2.632750781261316E-10</v>
      </c>
      <c r="GK147">
        <v>-0.1771344180573433</v>
      </c>
      <c r="GL147">
        <v>-0.01811282044437078</v>
      </c>
      <c r="GM147">
        <v>0.001479480632228601</v>
      </c>
      <c r="GN147">
        <v>-2.527498020886067E-05</v>
      </c>
      <c r="GO147">
        <v>3</v>
      </c>
      <c r="GP147">
        <v>2311</v>
      </c>
      <c r="GQ147">
        <v>1</v>
      </c>
      <c r="GR147">
        <v>23</v>
      </c>
      <c r="GS147">
        <v>7261.6</v>
      </c>
      <c r="GT147">
        <v>7261.7</v>
      </c>
      <c r="GU147">
        <v>1.35498</v>
      </c>
      <c r="GV147">
        <v>2.21436</v>
      </c>
      <c r="GW147">
        <v>1.39648</v>
      </c>
      <c r="GX147">
        <v>2.34253</v>
      </c>
      <c r="GY147">
        <v>1.49536</v>
      </c>
      <c r="GZ147">
        <v>2.46582</v>
      </c>
      <c r="HA147">
        <v>34.5321</v>
      </c>
      <c r="HB147">
        <v>16.1196</v>
      </c>
      <c r="HC147">
        <v>18</v>
      </c>
      <c r="HD147">
        <v>509.143</v>
      </c>
      <c r="HE147">
        <v>438.072</v>
      </c>
      <c r="HF147">
        <v>21.5818</v>
      </c>
      <c r="HG147">
        <v>25.5289</v>
      </c>
      <c r="HH147">
        <v>30.0006</v>
      </c>
      <c r="HI147">
        <v>25.5366</v>
      </c>
      <c r="HJ147">
        <v>25.4812</v>
      </c>
      <c r="HK147">
        <v>27.2438</v>
      </c>
      <c r="HL147">
        <v>25.2723</v>
      </c>
      <c r="HM147">
        <v>18.4635</v>
      </c>
      <c r="HN147">
        <v>21.5286</v>
      </c>
      <c r="HO147">
        <v>593.885</v>
      </c>
      <c r="HP147">
        <v>13.035</v>
      </c>
      <c r="HQ147">
        <v>101.007</v>
      </c>
      <c r="HR147">
        <v>100.96</v>
      </c>
    </row>
    <row r="148" spans="1:226">
      <c r="A148">
        <v>132</v>
      </c>
      <c r="B148">
        <v>1664295023.6</v>
      </c>
      <c r="C148">
        <v>1793.099999904633</v>
      </c>
      <c r="D148" t="s">
        <v>622</v>
      </c>
      <c r="E148" t="s">
        <v>623</v>
      </c>
      <c r="F148">
        <v>5</v>
      </c>
      <c r="G148" t="s">
        <v>353</v>
      </c>
      <c r="H148" t="s">
        <v>354</v>
      </c>
      <c r="I148">
        <v>1664295016.1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584.4613469659549</v>
      </c>
      <c r="AK148">
        <v>531.836327272727</v>
      </c>
      <c r="AL148">
        <v>3.211619554676712</v>
      </c>
      <c r="AM148">
        <v>64.56423711686541</v>
      </c>
      <c r="AN148">
        <f>(AP148 - AO148 + BO148*1E3/(8.314*(BQ148+273.15)) * AR148/BN148 * AQ148) * BN148/(100*BB148) * 1000/(1000 - AP148)</f>
        <v>0</v>
      </c>
      <c r="AO148">
        <v>13.06824729005393</v>
      </c>
      <c r="AP148">
        <v>18.37559789473682</v>
      </c>
      <c r="AQ148">
        <v>-0.006044953980621029</v>
      </c>
      <c r="AR148">
        <v>112.221646468988</v>
      </c>
      <c r="AS148">
        <v>19</v>
      </c>
      <c r="AT148">
        <v>4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1664295016.1</v>
      </c>
      <c r="BH148">
        <v>499.9627777777778</v>
      </c>
      <c r="BI148">
        <v>561.6545555555555</v>
      </c>
      <c r="BJ148">
        <v>18.43682962962963</v>
      </c>
      <c r="BK148">
        <v>13.08194814814815</v>
      </c>
      <c r="BL148">
        <v>503.4762222222222</v>
      </c>
      <c r="BM148">
        <v>18.60163703703704</v>
      </c>
      <c r="BN148">
        <v>500.0649629629629</v>
      </c>
      <c r="BO148">
        <v>91.16861851851853</v>
      </c>
      <c r="BP148">
        <v>0.1000216222222222</v>
      </c>
      <c r="BQ148">
        <v>24.55761851851852</v>
      </c>
      <c r="BR148">
        <v>24.99216666666667</v>
      </c>
      <c r="BS148">
        <v>999.9000000000001</v>
      </c>
      <c r="BT148">
        <v>0</v>
      </c>
      <c r="BU148">
        <v>0</v>
      </c>
      <c r="BV148">
        <v>9994.16148148148</v>
      </c>
      <c r="BW148">
        <v>0</v>
      </c>
      <c r="BX148">
        <v>6.688700000000001</v>
      </c>
      <c r="BY148">
        <v>-61.6917962962963</v>
      </c>
      <c r="BZ148">
        <v>509.3532592592592</v>
      </c>
      <c r="CA148">
        <v>569.0988148148149</v>
      </c>
      <c r="CB148">
        <v>5.354884074074074</v>
      </c>
      <c r="CC148">
        <v>561.6545555555555</v>
      </c>
      <c r="CD148">
        <v>13.08194814814815</v>
      </c>
      <c r="CE148">
        <v>1.680860370370371</v>
      </c>
      <c r="CF148">
        <v>1.192661851851852</v>
      </c>
      <c r="CG148">
        <v>14.72077777777778</v>
      </c>
      <c r="CH148">
        <v>9.510181111111113</v>
      </c>
      <c r="CI148">
        <v>1999.967037037037</v>
      </c>
      <c r="CJ148">
        <v>0.9799996666666667</v>
      </c>
      <c r="CK148">
        <v>0.02000011111111111</v>
      </c>
      <c r="CL148">
        <v>0</v>
      </c>
      <c r="CM148">
        <v>871.1098518518518</v>
      </c>
      <c r="CN148">
        <v>5.00097</v>
      </c>
      <c r="CO148">
        <v>17283.79259259259</v>
      </c>
      <c r="CP148">
        <v>16707.31111111111</v>
      </c>
      <c r="CQ148">
        <v>37.5</v>
      </c>
      <c r="CR148">
        <v>38.06666666666666</v>
      </c>
      <c r="CS148">
        <v>37.5</v>
      </c>
      <c r="CT148">
        <v>37.75</v>
      </c>
      <c r="CU148">
        <v>38.00459259259259</v>
      </c>
      <c r="CV148">
        <v>1955.064444444445</v>
      </c>
      <c r="CW148">
        <v>39.90074074074074</v>
      </c>
      <c r="CX148">
        <v>0</v>
      </c>
      <c r="CY148">
        <v>1664295027.5</v>
      </c>
      <c r="CZ148">
        <v>0</v>
      </c>
      <c r="DA148">
        <v>0</v>
      </c>
      <c r="DB148" t="s">
        <v>356</v>
      </c>
      <c r="DC148">
        <v>1663859321.1</v>
      </c>
      <c r="DD148">
        <v>1663859315.6</v>
      </c>
      <c r="DE148">
        <v>0</v>
      </c>
      <c r="DF148">
        <v>0.196</v>
      </c>
      <c r="DG148">
        <v>-0.001</v>
      </c>
      <c r="DH148">
        <v>-5.941</v>
      </c>
      <c r="DI148">
        <v>-0.174</v>
      </c>
      <c r="DJ148">
        <v>1500</v>
      </c>
      <c r="DK148">
        <v>17</v>
      </c>
      <c r="DL148">
        <v>0.13</v>
      </c>
      <c r="DM148">
        <v>0.04</v>
      </c>
      <c r="DN148">
        <v>-60.880665</v>
      </c>
      <c r="DO148">
        <v>-12.8478484052531</v>
      </c>
      <c r="DP148">
        <v>1.237393655743798</v>
      </c>
      <c r="DQ148">
        <v>0</v>
      </c>
      <c r="DR148">
        <v>5.340739</v>
      </c>
      <c r="DS148">
        <v>0.2220238649155711</v>
      </c>
      <c r="DT148">
        <v>0.02147199802067791</v>
      </c>
      <c r="DU148">
        <v>0</v>
      </c>
      <c r="DV148">
        <v>0</v>
      </c>
      <c r="DW148">
        <v>2</v>
      </c>
      <c r="DX148" t="s">
        <v>357</v>
      </c>
      <c r="DY148">
        <v>2.98442</v>
      </c>
      <c r="DZ148">
        <v>2.71557</v>
      </c>
      <c r="EA148">
        <v>0.112826</v>
      </c>
      <c r="EB148">
        <v>0.120548</v>
      </c>
      <c r="EC148">
        <v>0.0902062</v>
      </c>
      <c r="ED148">
        <v>0.0686988</v>
      </c>
      <c r="EE148">
        <v>28189.8</v>
      </c>
      <c r="EF148">
        <v>28058.7</v>
      </c>
      <c r="EG148">
        <v>29525.1</v>
      </c>
      <c r="EH148">
        <v>29501.4</v>
      </c>
      <c r="EI148">
        <v>35613.7</v>
      </c>
      <c r="EJ148">
        <v>36533.1</v>
      </c>
      <c r="EK148">
        <v>41617.7</v>
      </c>
      <c r="EL148">
        <v>42034.9</v>
      </c>
      <c r="EM148">
        <v>1.956</v>
      </c>
      <c r="EN148">
        <v>1.91167</v>
      </c>
      <c r="EO148">
        <v>0.11605</v>
      </c>
      <c r="EP148">
        <v>0</v>
      </c>
      <c r="EQ148">
        <v>23.1057</v>
      </c>
      <c r="ER148">
        <v>999.9</v>
      </c>
      <c r="ES148">
        <v>35.6</v>
      </c>
      <c r="ET148">
        <v>30.7</v>
      </c>
      <c r="EU148">
        <v>17.3169</v>
      </c>
      <c r="EV148">
        <v>62.9752</v>
      </c>
      <c r="EW148">
        <v>33.9263</v>
      </c>
      <c r="EX148">
        <v>1</v>
      </c>
      <c r="EY148">
        <v>-0.151461</v>
      </c>
      <c r="EZ148">
        <v>1.37267</v>
      </c>
      <c r="FA148">
        <v>20.3804</v>
      </c>
      <c r="FB148">
        <v>5.21924</v>
      </c>
      <c r="FC148">
        <v>12.0099</v>
      </c>
      <c r="FD148">
        <v>4.99</v>
      </c>
      <c r="FE148">
        <v>3.28865</v>
      </c>
      <c r="FF148">
        <v>9999</v>
      </c>
      <c r="FG148">
        <v>9999</v>
      </c>
      <c r="FH148">
        <v>9999</v>
      </c>
      <c r="FI148">
        <v>258.5</v>
      </c>
      <c r="FJ148">
        <v>1.86714</v>
      </c>
      <c r="FK148">
        <v>1.86626</v>
      </c>
      <c r="FL148">
        <v>1.86565</v>
      </c>
      <c r="FM148">
        <v>1.86556</v>
      </c>
      <c r="FN148">
        <v>1.86737</v>
      </c>
      <c r="FO148">
        <v>1.86992</v>
      </c>
      <c r="FP148">
        <v>1.86858</v>
      </c>
      <c r="FQ148">
        <v>1.87002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-3.577</v>
      </c>
      <c r="GF148">
        <v>-0.1655</v>
      </c>
      <c r="GG148">
        <v>-2.0192013485273</v>
      </c>
      <c r="GH148">
        <v>-0.003354295288503095</v>
      </c>
      <c r="GI148">
        <v>8.998442100416266E-07</v>
      </c>
      <c r="GJ148">
        <v>-2.632750781261316E-10</v>
      </c>
      <c r="GK148">
        <v>-0.1771344180573433</v>
      </c>
      <c r="GL148">
        <v>-0.01811282044437078</v>
      </c>
      <c r="GM148">
        <v>0.001479480632228601</v>
      </c>
      <c r="GN148">
        <v>-2.527498020886067E-05</v>
      </c>
      <c r="GO148">
        <v>3</v>
      </c>
      <c r="GP148">
        <v>2311</v>
      </c>
      <c r="GQ148">
        <v>1</v>
      </c>
      <c r="GR148">
        <v>23</v>
      </c>
      <c r="GS148">
        <v>7261.7</v>
      </c>
      <c r="GT148">
        <v>7261.8</v>
      </c>
      <c r="GU148">
        <v>1.3855</v>
      </c>
      <c r="GV148">
        <v>2.21191</v>
      </c>
      <c r="GW148">
        <v>1.39648</v>
      </c>
      <c r="GX148">
        <v>2.34375</v>
      </c>
      <c r="GY148">
        <v>1.49536</v>
      </c>
      <c r="GZ148">
        <v>2.4231</v>
      </c>
      <c r="HA148">
        <v>34.5321</v>
      </c>
      <c r="HB148">
        <v>16.1109</v>
      </c>
      <c r="HC148">
        <v>18</v>
      </c>
      <c r="HD148">
        <v>509.431</v>
      </c>
      <c r="HE148">
        <v>437.907</v>
      </c>
      <c r="HF148">
        <v>21.5603</v>
      </c>
      <c r="HG148">
        <v>25.5289</v>
      </c>
      <c r="HH148">
        <v>30.0006</v>
      </c>
      <c r="HI148">
        <v>25.5366</v>
      </c>
      <c r="HJ148">
        <v>25.4812</v>
      </c>
      <c r="HK148">
        <v>27.8275</v>
      </c>
      <c r="HL148">
        <v>25.2723</v>
      </c>
      <c r="HM148">
        <v>18.4635</v>
      </c>
      <c r="HN148">
        <v>21.5116</v>
      </c>
      <c r="HO148">
        <v>607.258</v>
      </c>
      <c r="HP148">
        <v>13.0615</v>
      </c>
      <c r="HQ148">
        <v>101.008</v>
      </c>
      <c r="HR148">
        <v>100.959</v>
      </c>
    </row>
    <row r="149" spans="1:226">
      <c r="A149">
        <v>133</v>
      </c>
      <c r="B149">
        <v>1664295028.6</v>
      </c>
      <c r="C149">
        <v>1798.099999904633</v>
      </c>
      <c r="D149" t="s">
        <v>624</v>
      </c>
      <c r="E149" t="s">
        <v>625</v>
      </c>
      <c r="F149">
        <v>5</v>
      </c>
      <c r="G149" t="s">
        <v>353</v>
      </c>
      <c r="H149" t="s">
        <v>354</v>
      </c>
      <c r="I149">
        <v>1664295020.814285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601.4736207164848</v>
      </c>
      <c r="AK149">
        <v>547.9752848484849</v>
      </c>
      <c r="AL149">
        <v>3.227899347242247</v>
      </c>
      <c r="AM149">
        <v>64.56423711686541</v>
      </c>
      <c r="AN149">
        <f>(AP149 - AO149 + BO149*1E3/(8.314*(BQ149+273.15)) * AR149/BN149 * AQ149) * BN149/(100*BB149) * 1000/(1000 - AP149)</f>
        <v>0</v>
      </c>
      <c r="AO149">
        <v>12.99287008381499</v>
      </c>
      <c r="AP149">
        <v>18.31936917293232</v>
      </c>
      <c r="AQ149">
        <v>-0.01029884425418366</v>
      </c>
      <c r="AR149">
        <v>112.221646468988</v>
      </c>
      <c r="AS149">
        <v>19</v>
      </c>
      <c r="AT149">
        <v>4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1664295020.814285</v>
      </c>
      <c r="BH149">
        <v>514.8602500000001</v>
      </c>
      <c r="BI149">
        <v>577.4808214285714</v>
      </c>
      <c r="BJ149">
        <v>18.39641785714286</v>
      </c>
      <c r="BK149">
        <v>13.03098214285714</v>
      </c>
      <c r="BL149">
        <v>518.4131071428571</v>
      </c>
      <c r="BM149">
        <v>18.56164642857143</v>
      </c>
      <c r="BN149">
        <v>500.0590357142856</v>
      </c>
      <c r="BO149">
        <v>91.16835</v>
      </c>
      <c r="BP149">
        <v>0.09999066428571431</v>
      </c>
      <c r="BQ149">
        <v>24.56055714285714</v>
      </c>
      <c r="BR149">
        <v>25.00197857142857</v>
      </c>
      <c r="BS149">
        <v>999.9000000000002</v>
      </c>
      <c r="BT149">
        <v>0</v>
      </c>
      <c r="BU149">
        <v>0</v>
      </c>
      <c r="BV149">
        <v>9992.564642857144</v>
      </c>
      <c r="BW149">
        <v>0</v>
      </c>
      <c r="BX149">
        <v>6.688700000000002</v>
      </c>
      <c r="BY149">
        <v>-62.620575</v>
      </c>
      <c r="BZ149">
        <v>524.5087857142858</v>
      </c>
      <c r="CA149">
        <v>585.1045714285715</v>
      </c>
      <c r="CB149">
        <v>5.365430714285714</v>
      </c>
      <c r="CC149">
        <v>577.4808214285714</v>
      </c>
      <c r="CD149">
        <v>13.03098214285714</v>
      </c>
      <c r="CE149">
        <v>1.677170714285714</v>
      </c>
      <c r="CF149">
        <v>1.188012142857142</v>
      </c>
      <c r="CG149">
        <v>14.68669642857143</v>
      </c>
      <c r="CH149">
        <v>9.452070714285714</v>
      </c>
      <c r="CI149">
        <v>1999.959285714286</v>
      </c>
      <c r="CJ149">
        <v>0.9799998928571428</v>
      </c>
      <c r="CK149">
        <v>0.019999875</v>
      </c>
      <c r="CL149">
        <v>0</v>
      </c>
      <c r="CM149">
        <v>873.7028928571427</v>
      </c>
      <c r="CN149">
        <v>5.00097</v>
      </c>
      <c r="CO149">
        <v>17335.27857142857</v>
      </c>
      <c r="CP149">
        <v>16707.24285714285</v>
      </c>
      <c r="CQ149">
        <v>37.5</v>
      </c>
      <c r="CR149">
        <v>38.0665</v>
      </c>
      <c r="CS149">
        <v>37.5</v>
      </c>
      <c r="CT149">
        <v>37.75</v>
      </c>
      <c r="CU149">
        <v>38.00442857142857</v>
      </c>
      <c r="CV149">
        <v>1955.0575</v>
      </c>
      <c r="CW149">
        <v>39.89892857142858</v>
      </c>
      <c r="CX149">
        <v>0</v>
      </c>
      <c r="CY149">
        <v>1664295032.9</v>
      </c>
      <c r="CZ149">
        <v>0</v>
      </c>
      <c r="DA149">
        <v>0</v>
      </c>
      <c r="DB149" t="s">
        <v>356</v>
      </c>
      <c r="DC149">
        <v>1663859321.1</v>
      </c>
      <c r="DD149">
        <v>1663859315.6</v>
      </c>
      <c r="DE149">
        <v>0</v>
      </c>
      <c r="DF149">
        <v>0.196</v>
      </c>
      <c r="DG149">
        <v>-0.001</v>
      </c>
      <c r="DH149">
        <v>-5.941</v>
      </c>
      <c r="DI149">
        <v>-0.174</v>
      </c>
      <c r="DJ149">
        <v>1500</v>
      </c>
      <c r="DK149">
        <v>17</v>
      </c>
      <c r="DL149">
        <v>0.13</v>
      </c>
      <c r="DM149">
        <v>0.04</v>
      </c>
      <c r="DN149">
        <v>-61.92718249999999</v>
      </c>
      <c r="DO149">
        <v>-12.05286191369592</v>
      </c>
      <c r="DP149">
        <v>1.16006444969396</v>
      </c>
      <c r="DQ149">
        <v>0</v>
      </c>
      <c r="DR149">
        <v>5.3567525</v>
      </c>
      <c r="DS149">
        <v>0.1898213133208126</v>
      </c>
      <c r="DT149">
        <v>0.0199535997692145</v>
      </c>
      <c r="DU149">
        <v>0</v>
      </c>
      <c r="DV149">
        <v>0</v>
      </c>
      <c r="DW149">
        <v>2</v>
      </c>
      <c r="DX149" t="s">
        <v>357</v>
      </c>
      <c r="DY149">
        <v>2.9844</v>
      </c>
      <c r="DZ149">
        <v>2.71553</v>
      </c>
      <c r="EA149">
        <v>0.115259</v>
      </c>
      <c r="EB149">
        <v>0.122954</v>
      </c>
      <c r="EC149">
        <v>0.090017</v>
      </c>
      <c r="ED149">
        <v>0.0686481</v>
      </c>
      <c r="EE149">
        <v>28112.4</v>
      </c>
      <c r="EF149">
        <v>27981.6</v>
      </c>
      <c r="EG149">
        <v>29524.8</v>
      </c>
      <c r="EH149">
        <v>29501.1</v>
      </c>
      <c r="EI149">
        <v>35620.8</v>
      </c>
      <c r="EJ149">
        <v>36534.9</v>
      </c>
      <c r="EK149">
        <v>41617.1</v>
      </c>
      <c r="EL149">
        <v>42034.6</v>
      </c>
      <c r="EM149">
        <v>1.95595</v>
      </c>
      <c r="EN149">
        <v>1.91215</v>
      </c>
      <c r="EO149">
        <v>0.115901</v>
      </c>
      <c r="EP149">
        <v>0</v>
      </c>
      <c r="EQ149">
        <v>23.098</v>
      </c>
      <c r="ER149">
        <v>999.9</v>
      </c>
      <c r="ES149">
        <v>35.6</v>
      </c>
      <c r="ET149">
        <v>30.7</v>
      </c>
      <c r="EU149">
        <v>17.3181</v>
      </c>
      <c r="EV149">
        <v>63.2552</v>
      </c>
      <c r="EW149">
        <v>33.5577</v>
      </c>
      <c r="EX149">
        <v>1</v>
      </c>
      <c r="EY149">
        <v>-0.15125</v>
      </c>
      <c r="EZ149">
        <v>1.42713</v>
      </c>
      <c r="FA149">
        <v>20.3799</v>
      </c>
      <c r="FB149">
        <v>5.21879</v>
      </c>
      <c r="FC149">
        <v>12.0099</v>
      </c>
      <c r="FD149">
        <v>4.9901</v>
      </c>
      <c r="FE149">
        <v>3.28865</v>
      </c>
      <c r="FF149">
        <v>9999</v>
      </c>
      <c r="FG149">
        <v>9999</v>
      </c>
      <c r="FH149">
        <v>9999</v>
      </c>
      <c r="FI149">
        <v>258.5</v>
      </c>
      <c r="FJ149">
        <v>1.86713</v>
      </c>
      <c r="FK149">
        <v>1.86626</v>
      </c>
      <c r="FL149">
        <v>1.86563</v>
      </c>
      <c r="FM149">
        <v>1.86556</v>
      </c>
      <c r="FN149">
        <v>1.86737</v>
      </c>
      <c r="FO149">
        <v>1.86993</v>
      </c>
      <c r="FP149">
        <v>1.86856</v>
      </c>
      <c r="FQ149">
        <v>1.87001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-3.618</v>
      </c>
      <c r="GF149">
        <v>-0.1661</v>
      </c>
      <c r="GG149">
        <v>-2.0192013485273</v>
      </c>
      <c r="GH149">
        <v>-0.003354295288503095</v>
      </c>
      <c r="GI149">
        <v>8.998442100416266E-07</v>
      </c>
      <c r="GJ149">
        <v>-2.632750781261316E-10</v>
      </c>
      <c r="GK149">
        <v>-0.1771344180573433</v>
      </c>
      <c r="GL149">
        <v>-0.01811282044437078</v>
      </c>
      <c r="GM149">
        <v>0.001479480632228601</v>
      </c>
      <c r="GN149">
        <v>-2.527498020886067E-05</v>
      </c>
      <c r="GO149">
        <v>3</v>
      </c>
      <c r="GP149">
        <v>2311</v>
      </c>
      <c r="GQ149">
        <v>1</v>
      </c>
      <c r="GR149">
        <v>23</v>
      </c>
      <c r="GS149">
        <v>7261.8</v>
      </c>
      <c r="GT149">
        <v>7261.9</v>
      </c>
      <c r="GU149">
        <v>1.41724</v>
      </c>
      <c r="GV149">
        <v>2.20947</v>
      </c>
      <c r="GW149">
        <v>1.39648</v>
      </c>
      <c r="GX149">
        <v>2.34497</v>
      </c>
      <c r="GY149">
        <v>1.49536</v>
      </c>
      <c r="GZ149">
        <v>2.46826</v>
      </c>
      <c r="HA149">
        <v>34.5321</v>
      </c>
      <c r="HB149">
        <v>16.1109</v>
      </c>
      <c r="HC149">
        <v>18</v>
      </c>
      <c r="HD149">
        <v>509.399</v>
      </c>
      <c r="HE149">
        <v>438.191</v>
      </c>
      <c r="HF149">
        <v>21.5277</v>
      </c>
      <c r="HG149">
        <v>25.5289</v>
      </c>
      <c r="HH149">
        <v>30.0004</v>
      </c>
      <c r="HI149">
        <v>25.5366</v>
      </c>
      <c r="HJ149">
        <v>25.4812</v>
      </c>
      <c r="HK149">
        <v>28.4732</v>
      </c>
      <c r="HL149">
        <v>24.9425</v>
      </c>
      <c r="HM149">
        <v>18.4635</v>
      </c>
      <c r="HN149">
        <v>21.5018</v>
      </c>
      <c r="HO149">
        <v>627.2910000000001</v>
      </c>
      <c r="HP149">
        <v>13.1132</v>
      </c>
      <c r="HQ149">
        <v>101.007</v>
      </c>
      <c r="HR149">
        <v>100.958</v>
      </c>
    </row>
    <row r="150" spans="1:226">
      <c r="A150">
        <v>134</v>
      </c>
      <c r="B150">
        <v>1664295033.6</v>
      </c>
      <c r="C150">
        <v>1803.099999904633</v>
      </c>
      <c r="D150" t="s">
        <v>626</v>
      </c>
      <c r="E150" t="s">
        <v>627</v>
      </c>
      <c r="F150">
        <v>5</v>
      </c>
      <c r="G150" t="s">
        <v>353</v>
      </c>
      <c r="H150" t="s">
        <v>354</v>
      </c>
      <c r="I150">
        <v>1664295026.1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618.4149083831196</v>
      </c>
      <c r="AK150">
        <v>564.1277515151513</v>
      </c>
      <c r="AL150">
        <v>3.230213993829198</v>
      </c>
      <c r="AM150">
        <v>64.56423711686541</v>
      </c>
      <c r="AN150">
        <f>(AP150 - AO150 + BO150*1E3/(8.314*(BQ150+273.15)) * AR150/BN150 * AQ150) * BN150/(100*BB150) * 1000/(1000 - AP150)</f>
        <v>0</v>
      </c>
      <c r="AO150">
        <v>12.9690101725091</v>
      </c>
      <c r="AP150">
        <v>18.28993714285713</v>
      </c>
      <c r="AQ150">
        <v>-0.012484812257854</v>
      </c>
      <c r="AR150">
        <v>112.221646468988</v>
      </c>
      <c r="AS150">
        <v>19</v>
      </c>
      <c r="AT150">
        <v>4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1664295026.1</v>
      </c>
      <c r="BH150">
        <v>531.5904074074074</v>
      </c>
      <c r="BI150">
        <v>595.2005555555556</v>
      </c>
      <c r="BJ150">
        <v>18.34664074074074</v>
      </c>
      <c r="BK150">
        <v>12.99535185185185</v>
      </c>
      <c r="BL150">
        <v>535.1873333333334</v>
      </c>
      <c r="BM150">
        <v>18.51239629629629</v>
      </c>
      <c r="BN150">
        <v>500.062</v>
      </c>
      <c r="BO150">
        <v>91.16744074074076</v>
      </c>
      <c r="BP150">
        <v>0.09996868888888889</v>
      </c>
      <c r="BQ150">
        <v>24.56073333333334</v>
      </c>
      <c r="BR150">
        <v>25.00577777777778</v>
      </c>
      <c r="BS150">
        <v>999.9000000000001</v>
      </c>
      <c r="BT150">
        <v>0</v>
      </c>
      <c r="BU150">
        <v>0</v>
      </c>
      <c r="BV150">
        <v>9995.650370370371</v>
      </c>
      <c r="BW150">
        <v>0</v>
      </c>
      <c r="BX150">
        <v>6.688700000000001</v>
      </c>
      <c r="BY150">
        <v>-63.6101074074074</v>
      </c>
      <c r="BZ150">
        <v>541.525074074074</v>
      </c>
      <c r="CA150">
        <v>603.036962962963</v>
      </c>
      <c r="CB150">
        <v>5.351288148148147</v>
      </c>
      <c r="CC150">
        <v>595.2005555555556</v>
      </c>
      <c r="CD150">
        <v>12.99535185185185</v>
      </c>
      <c r="CE150">
        <v>1.672616296296296</v>
      </c>
      <c r="CF150">
        <v>1.184751851851852</v>
      </c>
      <c r="CG150">
        <v>14.64456666666667</v>
      </c>
      <c r="CH150">
        <v>9.411295185185184</v>
      </c>
      <c r="CI150">
        <v>1999.966296296296</v>
      </c>
      <c r="CJ150">
        <v>0.9799990740740741</v>
      </c>
      <c r="CK150">
        <v>0.02000068148148149</v>
      </c>
      <c r="CL150">
        <v>0</v>
      </c>
      <c r="CM150">
        <v>876.4913333333335</v>
      </c>
      <c r="CN150">
        <v>5.00097</v>
      </c>
      <c r="CO150">
        <v>17392.5037037037</v>
      </c>
      <c r="CP150">
        <v>16707.3</v>
      </c>
      <c r="CQ150">
        <v>37.50688888888889</v>
      </c>
      <c r="CR150">
        <v>38.06666666666666</v>
      </c>
      <c r="CS150">
        <v>37.5</v>
      </c>
      <c r="CT150">
        <v>37.75</v>
      </c>
      <c r="CU150">
        <v>38.00459259259259</v>
      </c>
      <c r="CV150">
        <v>1955.062592592593</v>
      </c>
      <c r="CW150">
        <v>39.90148148148149</v>
      </c>
      <c r="CX150">
        <v>0</v>
      </c>
      <c r="CY150">
        <v>1664295037.7</v>
      </c>
      <c r="CZ150">
        <v>0</v>
      </c>
      <c r="DA150">
        <v>0</v>
      </c>
      <c r="DB150" t="s">
        <v>356</v>
      </c>
      <c r="DC150">
        <v>1663859321.1</v>
      </c>
      <c r="DD150">
        <v>1663859315.6</v>
      </c>
      <c r="DE150">
        <v>0</v>
      </c>
      <c r="DF150">
        <v>0.196</v>
      </c>
      <c r="DG150">
        <v>-0.001</v>
      </c>
      <c r="DH150">
        <v>-5.941</v>
      </c>
      <c r="DI150">
        <v>-0.174</v>
      </c>
      <c r="DJ150">
        <v>1500</v>
      </c>
      <c r="DK150">
        <v>17</v>
      </c>
      <c r="DL150">
        <v>0.13</v>
      </c>
      <c r="DM150">
        <v>0.04</v>
      </c>
      <c r="DN150">
        <v>-62.94468048780488</v>
      </c>
      <c r="DO150">
        <v>-11.35953658536579</v>
      </c>
      <c r="DP150">
        <v>1.120721088911718</v>
      </c>
      <c r="DQ150">
        <v>0</v>
      </c>
      <c r="DR150">
        <v>5.354306341463414</v>
      </c>
      <c r="DS150">
        <v>-0.09660898954704329</v>
      </c>
      <c r="DT150">
        <v>0.02568275883251744</v>
      </c>
      <c r="DU150">
        <v>1</v>
      </c>
      <c r="DV150">
        <v>1</v>
      </c>
      <c r="DW150">
        <v>2</v>
      </c>
      <c r="DX150" t="s">
        <v>471</v>
      </c>
      <c r="DY150">
        <v>2.98431</v>
      </c>
      <c r="DZ150">
        <v>2.71576</v>
      </c>
      <c r="EA150">
        <v>0.117662</v>
      </c>
      <c r="EB150">
        <v>0.12532</v>
      </c>
      <c r="EC150">
        <v>0.0899211</v>
      </c>
      <c r="ED150">
        <v>0.06887459999999999</v>
      </c>
      <c r="EE150">
        <v>28036</v>
      </c>
      <c r="EF150">
        <v>27906.5</v>
      </c>
      <c r="EG150">
        <v>29524.8</v>
      </c>
      <c r="EH150">
        <v>29501.4</v>
      </c>
      <c r="EI150">
        <v>35624.5</v>
      </c>
      <c r="EJ150">
        <v>36526.3</v>
      </c>
      <c r="EK150">
        <v>41616.9</v>
      </c>
      <c r="EL150">
        <v>42034.9</v>
      </c>
      <c r="EM150">
        <v>1.95575</v>
      </c>
      <c r="EN150">
        <v>1.91215</v>
      </c>
      <c r="EO150">
        <v>0.116214</v>
      </c>
      <c r="EP150">
        <v>0</v>
      </c>
      <c r="EQ150">
        <v>23.0916</v>
      </c>
      <c r="ER150">
        <v>999.9</v>
      </c>
      <c r="ES150">
        <v>35.5</v>
      </c>
      <c r="ET150">
        <v>30.7</v>
      </c>
      <c r="EU150">
        <v>17.2691</v>
      </c>
      <c r="EV150">
        <v>62.9352</v>
      </c>
      <c r="EW150">
        <v>33.8341</v>
      </c>
      <c r="EX150">
        <v>1</v>
      </c>
      <c r="EY150">
        <v>-0.151072</v>
      </c>
      <c r="EZ150">
        <v>1.40881</v>
      </c>
      <c r="FA150">
        <v>20.3801</v>
      </c>
      <c r="FB150">
        <v>5.21879</v>
      </c>
      <c r="FC150">
        <v>12.0099</v>
      </c>
      <c r="FD150">
        <v>4.9898</v>
      </c>
      <c r="FE150">
        <v>3.28855</v>
      </c>
      <c r="FF150">
        <v>9999</v>
      </c>
      <c r="FG150">
        <v>9999</v>
      </c>
      <c r="FH150">
        <v>9999</v>
      </c>
      <c r="FI150">
        <v>258.5</v>
      </c>
      <c r="FJ150">
        <v>1.86713</v>
      </c>
      <c r="FK150">
        <v>1.86626</v>
      </c>
      <c r="FL150">
        <v>1.86564</v>
      </c>
      <c r="FM150">
        <v>1.86557</v>
      </c>
      <c r="FN150">
        <v>1.86737</v>
      </c>
      <c r="FO150">
        <v>1.86993</v>
      </c>
      <c r="FP150">
        <v>1.86857</v>
      </c>
      <c r="FQ150">
        <v>1.86997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-3.659</v>
      </c>
      <c r="GF150">
        <v>-0.1663</v>
      </c>
      <c r="GG150">
        <v>-2.0192013485273</v>
      </c>
      <c r="GH150">
        <v>-0.003354295288503095</v>
      </c>
      <c r="GI150">
        <v>8.998442100416266E-07</v>
      </c>
      <c r="GJ150">
        <v>-2.632750781261316E-10</v>
      </c>
      <c r="GK150">
        <v>-0.1771344180573433</v>
      </c>
      <c r="GL150">
        <v>-0.01811282044437078</v>
      </c>
      <c r="GM150">
        <v>0.001479480632228601</v>
      </c>
      <c r="GN150">
        <v>-2.527498020886067E-05</v>
      </c>
      <c r="GO150">
        <v>3</v>
      </c>
      <c r="GP150">
        <v>2311</v>
      </c>
      <c r="GQ150">
        <v>1</v>
      </c>
      <c r="GR150">
        <v>23</v>
      </c>
      <c r="GS150">
        <v>7261.9</v>
      </c>
      <c r="GT150">
        <v>7262</v>
      </c>
      <c r="GU150">
        <v>1.44653</v>
      </c>
      <c r="GV150">
        <v>2.21191</v>
      </c>
      <c r="GW150">
        <v>1.39648</v>
      </c>
      <c r="GX150">
        <v>2.34375</v>
      </c>
      <c r="GY150">
        <v>1.49536</v>
      </c>
      <c r="GZ150">
        <v>2.38281</v>
      </c>
      <c r="HA150">
        <v>34.5321</v>
      </c>
      <c r="HB150">
        <v>16.1021</v>
      </c>
      <c r="HC150">
        <v>18</v>
      </c>
      <c r="HD150">
        <v>509.252</v>
      </c>
      <c r="HE150">
        <v>438.191</v>
      </c>
      <c r="HF150">
        <v>21.5046</v>
      </c>
      <c r="HG150">
        <v>25.5289</v>
      </c>
      <c r="HH150">
        <v>30.0001</v>
      </c>
      <c r="HI150">
        <v>25.5344</v>
      </c>
      <c r="HJ150">
        <v>25.4812</v>
      </c>
      <c r="HK150">
        <v>29.0583</v>
      </c>
      <c r="HL150">
        <v>24.3853</v>
      </c>
      <c r="HM150">
        <v>18.4635</v>
      </c>
      <c r="HN150">
        <v>21.4989</v>
      </c>
      <c r="HO150">
        <v>640.682</v>
      </c>
      <c r="HP150">
        <v>13.1544</v>
      </c>
      <c r="HQ150">
        <v>101.006</v>
      </c>
      <c r="HR150">
        <v>100.959</v>
      </c>
    </row>
    <row r="151" spans="1:226">
      <c r="A151">
        <v>135</v>
      </c>
      <c r="B151">
        <v>1664295038.6</v>
      </c>
      <c r="C151">
        <v>1808.099999904633</v>
      </c>
      <c r="D151" t="s">
        <v>628</v>
      </c>
      <c r="E151" t="s">
        <v>629</v>
      </c>
      <c r="F151">
        <v>5</v>
      </c>
      <c r="G151" t="s">
        <v>353</v>
      </c>
      <c r="H151" t="s">
        <v>354</v>
      </c>
      <c r="I151">
        <v>1664295030.814285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635.3754074061029</v>
      </c>
      <c r="AK151">
        <v>580.359515151515</v>
      </c>
      <c r="AL151">
        <v>3.244539359973003</v>
      </c>
      <c r="AM151">
        <v>64.56423711686541</v>
      </c>
      <c r="AN151">
        <f>(AP151 - AO151 + BO151*1E3/(8.314*(BQ151+273.15)) * AR151/BN151 * AQ151) * BN151/(100*BB151) * 1000/(1000 - AP151)</f>
        <v>0</v>
      </c>
      <c r="AO151">
        <v>13.01565814235282</v>
      </c>
      <c r="AP151">
        <v>18.29070481203008</v>
      </c>
      <c r="AQ151">
        <v>-0.007067779443438949</v>
      </c>
      <c r="AR151">
        <v>112.221646468988</v>
      </c>
      <c r="AS151">
        <v>19</v>
      </c>
      <c r="AT151">
        <v>4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1664295030.814285</v>
      </c>
      <c r="BH151">
        <v>546.5685357142856</v>
      </c>
      <c r="BI151">
        <v>610.9916785714286</v>
      </c>
      <c r="BJ151">
        <v>18.31266428571428</v>
      </c>
      <c r="BK151">
        <v>13.00394285714286</v>
      </c>
      <c r="BL151">
        <v>550.2046071428572</v>
      </c>
      <c r="BM151">
        <v>18.47878928571429</v>
      </c>
      <c r="BN151">
        <v>500.0717142857143</v>
      </c>
      <c r="BO151">
        <v>91.16672857142859</v>
      </c>
      <c r="BP151">
        <v>0.09996022142857142</v>
      </c>
      <c r="BQ151">
        <v>24.55982857142857</v>
      </c>
      <c r="BR151">
        <v>25.00248928571429</v>
      </c>
      <c r="BS151">
        <v>999.9000000000002</v>
      </c>
      <c r="BT151">
        <v>0</v>
      </c>
      <c r="BU151">
        <v>0</v>
      </c>
      <c r="BV151">
        <v>10005.95821428571</v>
      </c>
      <c r="BW151">
        <v>0</v>
      </c>
      <c r="BX151">
        <v>6.688700000000002</v>
      </c>
      <c r="BY151">
        <v>-64.42313214285714</v>
      </c>
      <c r="BZ151">
        <v>556.7640714285715</v>
      </c>
      <c r="CA151">
        <v>619.0420714285714</v>
      </c>
      <c r="CB151">
        <v>5.308718571428572</v>
      </c>
      <c r="CC151">
        <v>610.9916785714286</v>
      </c>
      <c r="CD151">
        <v>13.00394285714286</v>
      </c>
      <c r="CE151">
        <v>1.669506071428571</v>
      </c>
      <c r="CF151">
        <v>1.185526785714286</v>
      </c>
      <c r="CG151">
        <v>14.61574642857143</v>
      </c>
      <c r="CH151">
        <v>9.420993571428573</v>
      </c>
      <c r="CI151">
        <v>1999.958571428571</v>
      </c>
      <c r="CJ151">
        <v>0.9800004285714287</v>
      </c>
      <c r="CK151">
        <v>0.01999933571428572</v>
      </c>
      <c r="CL151">
        <v>0</v>
      </c>
      <c r="CM151">
        <v>878.9233928571427</v>
      </c>
      <c r="CN151">
        <v>5.00097</v>
      </c>
      <c r="CO151">
        <v>17441.66428571428</v>
      </c>
      <c r="CP151">
        <v>16707.24285714285</v>
      </c>
      <c r="CQ151">
        <v>37.51107142857143</v>
      </c>
      <c r="CR151">
        <v>38.0665</v>
      </c>
      <c r="CS151">
        <v>37.5</v>
      </c>
      <c r="CT151">
        <v>37.75</v>
      </c>
      <c r="CU151">
        <v>38</v>
      </c>
      <c r="CV151">
        <v>1955.057857142857</v>
      </c>
      <c r="CW151">
        <v>39.89750000000002</v>
      </c>
      <c r="CX151">
        <v>0</v>
      </c>
      <c r="CY151">
        <v>1664295042.5</v>
      </c>
      <c r="CZ151">
        <v>0</v>
      </c>
      <c r="DA151">
        <v>0</v>
      </c>
      <c r="DB151" t="s">
        <v>356</v>
      </c>
      <c r="DC151">
        <v>1663859321.1</v>
      </c>
      <c r="DD151">
        <v>1663859315.6</v>
      </c>
      <c r="DE151">
        <v>0</v>
      </c>
      <c r="DF151">
        <v>0.196</v>
      </c>
      <c r="DG151">
        <v>-0.001</v>
      </c>
      <c r="DH151">
        <v>-5.941</v>
      </c>
      <c r="DI151">
        <v>-0.174</v>
      </c>
      <c r="DJ151">
        <v>1500</v>
      </c>
      <c r="DK151">
        <v>17</v>
      </c>
      <c r="DL151">
        <v>0.13</v>
      </c>
      <c r="DM151">
        <v>0.04</v>
      </c>
      <c r="DN151">
        <v>-63.98248249999999</v>
      </c>
      <c r="DO151">
        <v>-10.40460900562837</v>
      </c>
      <c r="DP151">
        <v>1.002238709312182</v>
      </c>
      <c r="DQ151">
        <v>0</v>
      </c>
      <c r="DR151">
        <v>5.3249555</v>
      </c>
      <c r="DS151">
        <v>-0.5422131332082728</v>
      </c>
      <c r="DT151">
        <v>0.05654244533755152</v>
      </c>
      <c r="DU151">
        <v>0</v>
      </c>
      <c r="DV151">
        <v>0</v>
      </c>
      <c r="DW151">
        <v>2</v>
      </c>
      <c r="DX151" t="s">
        <v>357</v>
      </c>
      <c r="DY151">
        <v>2.98455</v>
      </c>
      <c r="DZ151">
        <v>2.71563</v>
      </c>
      <c r="EA151">
        <v>0.120043</v>
      </c>
      <c r="EB151">
        <v>0.127669</v>
      </c>
      <c r="EC151">
        <v>0.0899244</v>
      </c>
      <c r="ED151">
        <v>0.0690272</v>
      </c>
      <c r="EE151">
        <v>27960</v>
      </c>
      <c r="EF151">
        <v>27831.4</v>
      </c>
      <c r="EG151">
        <v>29524.3</v>
      </c>
      <c r="EH151">
        <v>29501.2</v>
      </c>
      <c r="EI151">
        <v>35624</v>
      </c>
      <c r="EJ151">
        <v>36519.8</v>
      </c>
      <c r="EK151">
        <v>41616.4</v>
      </c>
      <c r="EL151">
        <v>42034.4</v>
      </c>
      <c r="EM151">
        <v>1.95585</v>
      </c>
      <c r="EN151">
        <v>1.91203</v>
      </c>
      <c r="EO151">
        <v>0.11608</v>
      </c>
      <c r="EP151">
        <v>0</v>
      </c>
      <c r="EQ151">
        <v>23.0854</v>
      </c>
      <c r="ER151">
        <v>999.9</v>
      </c>
      <c r="ES151">
        <v>35.5</v>
      </c>
      <c r="ET151">
        <v>30.7</v>
      </c>
      <c r="EU151">
        <v>17.2687</v>
      </c>
      <c r="EV151">
        <v>63.0352</v>
      </c>
      <c r="EW151">
        <v>33.726</v>
      </c>
      <c r="EX151">
        <v>1</v>
      </c>
      <c r="EY151">
        <v>-0.151341</v>
      </c>
      <c r="EZ151">
        <v>1.36208</v>
      </c>
      <c r="FA151">
        <v>20.3805</v>
      </c>
      <c r="FB151">
        <v>5.21759</v>
      </c>
      <c r="FC151">
        <v>12.0099</v>
      </c>
      <c r="FD151">
        <v>4.9894</v>
      </c>
      <c r="FE151">
        <v>3.28848</v>
      </c>
      <c r="FF151">
        <v>9999</v>
      </c>
      <c r="FG151">
        <v>9999</v>
      </c>
      <c r="FH151">
        <v>9999</v>
      </c>
      <c r="FI151">
        <v>258.5</v>
      </c>
      <c r="FJ151">
        <v>1.86714</v>
      </c>
      <c r="FK151">
        <v>1.86626</v>
      </c>
      <c r="FL151">
        <v>1.86567</v>
      </c>
      <c r="FM151">
        <v>1.86556</v>
      </c>
      <c r="FN151">
        <v>1.86738</v>
      </c>
      <c r="FO151">
        <v>1.86993</v>
      </c>
      <c r="FP151">
        <v>1.86857</v>
      </c>
      <c r="FQ151">
        <v>1.87002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-3.701</v>
      </c>
      <c r="GF151">
        <v>-0.1663</v>
      </c>
      <c r="GG151">
        <v>-2.0192013485273</v>
      </c>
      <c r="GH151">
        <v>-0.003354295288503095</v>
      </c>
      <c r="GI151">
        <v>8.998442100416266E-07</v>
      </c>
      <c r="GJ151">
        <v>-2.632750781261316E-10</v>
      </c>
      <c r="GK151">
        <v>-0.1771344180573433</v>
      </c>
      <c r="GL151">
        <v>-0.01811282044437078</v>
      </c>
      <c r="GM151">
        <v>0.001479480632228601</v>
      </c>
      <c r="GN151">
        <v>-2.527498020886067E-05</v>
      </c>
      <c r="GO151">
        <v>3</v>
      </c>
      <c r="GP151">
        <v>2311</v>
      </c>
      <c r="GQ151">
        <v>1</v>
      </c>
      <c r="GR151">
        <v>23</v>
      </c>
      <c r="GS151">
        <v>7262</v>
      </c>
      <c r="GT151">
        <v>7262.1</v>
      </c>
      <c r="GU151">
        <v>1.47827</v>
      </c>
      <c r="GV151">
        <v>2.21191</v>
      </c>
      <c r="GW151">
        <v>1.39648</v>
      </c>
      <c r="GX151">
        <v>2.34375</v>
      </c>
      <c r="GY151">
        <v>1.49536</v>
      </c>
      <c r="GZ151">
        <v>2.39258</v>
      </c>
      <c r="HA151">
        <v>34.5092</v>
      </c>
      <c r="HB151">
        <v>16.1021</v>
      </c>
      <c r="HC151">
        <v>18</v>
      </c>
      <c r="HD151">
        <v>509.316</v>
      </c>
      <c r="HE151">
        <v>438.116</v>
      </c>
      <c r="HF151">
        <v>21.4953</v>
      </c>
      <c r="HG151">
        <v>25.5268</v>
      </c>
      <c r="HH151">
        <v>30</v>
      </c>
      <c r="HI151">
        <v>25.5344</v>
      </c>
      <c r="HJ151">
        <v>25.4812</v>
      </c>
      <c r="HK151">
        <v>29.7004</v>
      </c>
      <c r="HL151">
        <v>24.1152</v>
      </c>
      <c r="HM151">
        <v>18.4635</v>
      </c>
      <c r="HN151">
        <v>21.5043</v>
      </c>
      <c r="HO151">
        <v>660.713</v>
      </c>
      <c r="HP151">
        <v>13.1836</v>
      </c>
      <c r="HQ151">
        <v>101.005</v>
      </c>
      <c r="HR151">
        <v>100.958</v>
      </c>
    </row>
    <row r="152" spans="1:226">
      <c r="A152">
        <v>136</v>
      </c>
      <c r="B152">
        <v>1664295043.6</v>
      </c>
      <c r="C152">
        <v>1813.099999904633</v>
      </c>
      <c r="D152" t="s">
        <v>630</v>
      </c>
      <c r="E152" t="s">
        <v>631</v>
      </c>
      <c r="F152">
        <v>5</v>
      </c>
      <c r="G152" t="s">
        <v>353</v>
      </c>
      <c r="H152" t="s">
        <v>354</v>
      </c>
      <c r="I152">
        <v>1664295036.1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652.3795357827273</v>
      </c>
      <c r="AK152">
        <v>596.7789757575757</v>
      </c>
      <c r="AL152">
        <v>3.288932084231733</v>
      </c>
      <c r="AM152">
        <v>64.56423711686541</v>
      </c>
      <c r="AN152">
        <f>(AP152 - AO152 + BO152*1E3/(8.314*(BQ152+273.15)) * AR152/BN152 * AQ152) * BN152/(100*BB152) * 1000/(1000 - AP152)</f>
        <v>0</v>
      </c>
      <c r="AO152">
        <v>13.06120020301772</v>
      </c>
      <c r="AP152">
        <v>18.29531338345863</v>
      </c>
      <c r="AQ152">
        <v>8.693401793133317E-05</v>
      </c>
      <c r="AR152">
        <v>112.221646468988</v>
      </c>
      <c r="AS152">
        <v>19</v>
      </c>
      <c r="AT152">
        <v>4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1664295036.1</v>
      </c>
      <c r="BH152">
        <v>563.4104074074074</v>
      </c>
      <c r="BI152">
        <v>628.6831851851852</v>
      </c>
      <c r="BJ152">
        <v>18.29385185185185</v>
      </c>
      <c r="BK152">
        <v>13.04306296296296</v>
      </c>
      <c r="BL152">
        <v>567.0903703703704</v>
      </c>
      <c r="BM152">
        <v>18.46018518518518</v>
      </c>
      <c r="BN152">
        <v>500.0583333333333</v>
      </c>
      <c r="BO152">
        <v>91.16605925925926</v>
      </c>
      <c r="BP152">
        <v>0.09997195925925927</v>
      </c>
      <c r="BQ152">
        <v>24.55751481481481</v>
      </c>
      <c r="BR152">
        <v>25.00036666666666</v>
      </c>
      <c r="BS152">
        <v>999.9000000000001</v>
      </c>
      <c r="BT152">
        <v>0</v>
      </c>
      <c r="BU152">
        <v>0</v>
      </c>
      <c r="BV152">
        <v>10004.53925925926</v>
      </c>
      <c r="BW152">
        <v>0</v>
      </c>
      <c r="BX152">
        <v>6.688700000000001</v>
      </c>
      <c r="BY152">
        <v>-65.2727037037037</v>
      </c>
      <c r="BZ152">
        <v>573.9094814814814</v>
      </c>
      <c r="CA152">
        <v>636.992074074074</v>
      </c>
      <c r="CB152">
        <v>5.250800740740742</v>
      </c>
      <c r="CC152">
        <v>628.6831851851852</v>
      </c>
      <c r="CD152">
        <v>13.04306296296296</v>
      </c>
      <c r="CE152">
        <v>1.667779259259259</v>
      </c>
      <c r="CF152">
        <v>1.189084074074074</v>
      </c>
      <c r="CG152">
        <v>14.59973333333333</v>
      </c>
      <c r="CH152">
        <v>9.465517407407408</v>
      </c>
      <c r="CI152">
        <v>1999.972592592593</v>
      </c>
      <c r="CJ152">
        <v>0.9799987407407407</v>
      </c>
      <c r="CK152">
        <v>0.02000111481481482</v>
      </c>
      <c r="CL152">
        <v>0</v>
      </c>
      <c r="CM152">
        <v>881.5101111111112</v>
      </c>
      <c r="CN152">
        <v>5.00097</v>
      </c>
      <c r="CO152">
        <v>17494.82222222222</v>
      </c>
      <c r="CP152">
        <v>16707.34814814815</v>
      </c>
      <c r="CQ152">
        <v>37.51377777777778</v>
      </c>
      <c r="CR152">
        <v>38.07133333333333</v>
      </c>
      <c r="CS152">
        <v>37.5</v>
      </c>
      <c r="CT152">
        <v>37.75</v>
      </c>
      <c r="CU152">
        <v>38</v>
      </c>
      <c r="CV152">
        <v>1955.068888888889</v>
      </c>
      <c r="CW152">
        <v>39.90185185185186</v>
      </c>
      <c r="CX152">
        <v>0</v>
      </c>
      <c r="CY152">
        <v>1664295047.3</v>
      </c>
      <c r="CZ152">
        <v>0</v>
      </c>
      <c r="DA152">
        <v>0</v>
      </c>
      <c r="DB152" t="s">
        <v>356</v>
      </c>
      <c r="DC152">
        <v>1663859321.1</v>
      </c>
      <c r="DD152">
        <v>1663859315.6</v>
      </c>
      <c r="DE152">
        <v>0</v>
      </c>
      <c r="DF152">
        <v>0.196</v>
      </c>
      <c r="DG152">
        <v>-0.001</v>
      </c>
      <c r="DH152">
        <v>-5.941</v>
      </c>
      <c r="DI152">
        <v>-0.174</v>
      </c>
      <c r="DJ152">
        <v>1500</v>
      </c>
      <c r="DK152">
        <v>17</v>
      </c>
      <c r="DL152">
        <v>0.13</v>
      </c>
      <c r="DM152">
        <v>0.04</v>
      </c>
      <c r="DN152">
        <v>-64.66233499999998</v>
      </c>
      <c r="DO152">
        <v>-9.770805253282971</v>
      </c>
      <c r="DP152">
        <v>0.9406768460927475</v>
      </c>
      <c r="DQ152">
        <v>0</v>
      </c>
      <c r="DR152">
        <v>5.292942500000001</v>
      </c>
      <c r="DS152">
        <v>-0.6773468667917721</v>
      </c>
      <c r="DT152">
        <v>0.06596400775233416</v>
      </c>
      <c r="DU152">
        <v>0</v>
      </c>
      <c r="DV152">
        <v>0</v>
      </c>
      <c r="DW152">
        <v>2</v>
      </c>
      <c r="DX152" t="s">
        <v>357</v>
      </c>
      <c r="DY152">
        <v>2.98455</v>
      </c>
      <c r="DZ152">
        <v>2.7158</v>
      </c>
      <c r="EA152">
        <v>0.122413</v>
      </c>
      <c r="EB152">
        <v>0.129998</v>
      </c>
      <c r="EC152">
        <v>0.0899466</v>
      </c>
      <c r="ED152">
        <v>0.0692091</v>
      </c>
      <c r="EE152">
        <v>27885.3</v>
      </c>
      <c r="EF152">
        <v>27756.9</v>
      </c>
      <c r="EG152">
        <v>29525</v>
      </c>
      <c r="EH152">
        <v>29500.9</v>
      </c>
      <c r="EI152">
        <v>35624</v>
      </c>
      <c r="EJ152">
        <v>36512.6</v>
      </c>
      <c r="EK152">
        <v>41617.4</v>
      </c>
      <c r="EL152">
        <v>42034.4</v>
      </c>
      <c r="EM152">
        <v>1.95585</v>
      </c>
      <c r="EN152">
        <v>1.91232</v>
      </c>
      <c r="EO152">
        <v>0.117071</v>
      </c>
      <c r="EP152">
        <v>0</v>
      </c>
      <c r="EQ152">
        <v>23.0797</v>
      </c>
      <c r="ER152">
        <v>999.9</v>
      </c>
      <c r="ES152">
        <v>35.5</v>
      </c>
      <c r="ET152">
        <v>30.7</v>
      </c>
      <c r="EU152">
        <v>17.2692</v>
      </c>
      <c r="EV152">
        <v>63.2252</v>
      </c>
      <c r="EW152">
        <v>33.3694</v>
      </c>
      <c r="EX152">
        <v>1</v>
      </c>
      <c r="EY152">
        <v>-0.151502</v>
      </c>
      <c r="EZ152">
        <v>1.32726</v>
      </c>
      <c r="FA152">
        <v>20.3809</v>
      </c>
      <c r="FB152">
        <v>5.21744</v>
      </c>
      <c r="FC152">
        <v>12.0099</v>
      </c>
      <c r="FD152">
        <v>4.9895</v>
      </c>
      <c r="FE152">
        <v>3.28848</v>
      </c>
      <c r="FF152">
        <v>9999</v>
      </c>
      <c r="FG152">
        <v>9999</v>
      </c>
      <c r="FH152">
        <v>9999</v>
      </c>
      <c r="FI152">
        <v>258.5</v>
      </c>
      <c r="FJ152">
        <v>1.86715</v>
      </c>
      <c r="FK152">
        <v>1.86626</v>
      </c>
      <c r="FL152">
        <v>1.86565</v>
      </c>
      <c r="FM152">
        <v>1.86555</v>
      </c>
      <c r="FN152">
        <v>1.86739</v>
      </c>
      <c r="FO152">
        <v>1.8699</v>
      </c>
      <c r="FP152">
        <v>1.86856</v>
      </c>
      <c r="FQ152">
        <v>1.87003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-3.742</v>
      </c>
      <c r="GF152">
        <v>-0.1663</v>
      </c>
      <c r="GG152">
        <v>-2.0192013485273</v>
      </c>
      <c r="GH152">
        <v>-0.003354295288503095</v>
      </c>
      <c r="GI152">
        <v>8.998442100416266E-07</v>
      </c>
      <c r="GJ152">
        <v>-2.632750781261316E-10</v>
      </c>
      <c r="GK152">
        <v>-0.1771344180573433</v>
      </c>
      <c r="GL152">
        <v>-0.01811282044437078</v>
      </c>
      <c r="GM152">
        <v>0.001479480632228601</v>
      </c>
      <c r="GN152">
        <v>-2.527498020886067E-05</v>
      </c>
      <c r="GO152">
        <v>3</v>
      </c>
      <c r="GP152">
        <v>2311</v>
      </c>
      <c r="GQ152">
        <v>1</v>
      </c>
      <c r="GR152">
        <v>23</v>
      </c>
      <c r="GS152">
        <v>7262</v>
      </c>
      <c r="GT152">
        <v>7262.1</v>
      </c>
      <c r="GU152">
        <v>1.50757</v>
      </c>
      <c r="GV152">
        <v>2.21436</v>
      </c>
      <c r="GW152">
        <v>1.39648</v>
      </c>
      <c r="GX152">
        <v>2.34375</v>
      </c>
      <c r="GY152">
        <v>1.49536</v>
      </c>
      <c r="GZ152">
        <v>2.42676</v>
      </c>
      <c r="HA152">
        <v>34.5092</v>
      </c>
      <c r="HB152">
        <v>16.1021</v>
      </c>
      <c r="HC152">
        <v>18</v>
      </c>
      <c r="HD152">
        <v>509.316</v>
      </c>
      <c r="HE152">
        <v>438.296</v>
      </c>
      <c r="HF152">
        <v>21.4989</v>
      </c>
      <c r="HG152">
        <v>25.5268</v>
      </c>
      <c r="HH152">
        <v>30</v>
      </c>
      <c r="HI152">
        <v>25.5344</v>
      </c>
      <c r="HJ152">
        <v>25.4812</v>
      </c>
      <c r="HK152">
        <v>30.2752</v>
      </c>
      <c r="HL152">
        <v>24.1152</v>
      </c>
      <c r="HM152">
        <v>18.4635</v>
      </c>
      <c r="HN152">
        <v>21.5056</v>
      </c>
      <c r="HO152">
        <v>674.121</v>
      </c>
      <c r="HP152">
        <v>13.2049</v>
      </c>
      <c r="HQ152">
        <v>101.007</v>
      </c>
      <c r="HR152">
        <v>100.957</v>
      </c>
    </row>
    <row r="153" spans="1:226">
      <c r="A153">
        <v>137</v>
      </c>
      <c r="B153">
        <v>1664295048.6</v>
      </c>
      <c r="C153">
        <v>1818.099999904633</v>
      </c>
      <c r="D153" t="s">
        <v>632</v>
      </c>
      <c r="E153" t="s">
        <v>633</v>
      </c>
      <c r="F153">
        <v>5</v>
      </c>
      <c r="G153" t="s">
        <v>353</v>
      </c>
      <c r="H153" t="s">
        <v>354</v>
      </c>
      <c r="I153">
        <v>1664295040.814285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669.6060225000426</v>
      </c>
      <c r="AK153">
        <v>613.1844666666666</v>
      </c>
      <c r="AL153">
        <v>3.282650379323501</v>
      </c>
      <c r="AM153">
        <v>64.56423711686541</v>
      </c>
      <c r="AN153">
        <f>(AP153 - AO153 + BO153*1E3/(8.314*(BQ153+273.15)) * AR153/BN153 * AQ153) * BN153/(100*BB153) * 1000/(1000 - AP153)</f>
        <v>0</v>
      </c>
      <c r="AO153">
        <v>13.10584853879877</v>
      </c>
      <c r="AP153">
        <v>18.30930390977442</v>
      </c>
      <c r="AQ153">
        <v>0.0002129591876518559</v>
      </c>
      <c r="AR153">
        <v>112.221646468988</v>
      </c>
      <c r="AS153">
        <v>19</v>
      </c>
      <c r="AT153">
        <v>4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1664295040.814285</v>
      </c>
      <c r="BH153">
        <v>578.5200714285714</v>
      </c>
      <c r="BI153">
        <v>644.5336785714286</v>
      </c>
      <c r="BJ153">
        <v>18.29490714285715</v>
      </c>
      <c r="BK153">
        <v>13.08492142857143</v>
      </c>
      <c r="BL153">
        <v>582.2391071428572</v>
      </c>
      <c r="BM153">
        <v>18.46123214285714</v>
      </c>
      <c r="BN153">
        <v>500.0610714285714</v>
      </c>
      <c r="BO153">
        <v>91.16669285714286</v>
      </c>
      <c r="BP153">
        <v>0.1000304392857143</v>
      </c>
      <c r="BQ153">
        <v>24.55380357142857</v>
      </c>
      <c r="BR153">
        <v>24.99810714285714</v>
      </c>
      <c r="BS153">
        <v>999.9000000000002</v>
      </c>
      <c r="BT153">
        <v>0</v>
      </c>
      <c r="BU153">
        <v>0</v>
      </c>
      <c r="BV153">
        <v>10002.07964285714</v>
      </c>
      <c r="BW153">
        <v>0</v>
      </c>
      <c r="BX153">
        <v>6.688700000000002</v>
      </c>
      <c r="BY153">
        <v>-66.01356785714286</v>
      </c>
      <c r="BZ153">
        <v>589.3014642857142</v>
      </c>
      <c r="CA153">
        <v>653.0796785714285</v>
      </c>
      <c r="CB153">
        <v>5.209992857142857</v>
      </c>
      <c r="CC153">
        <v>644.5336785714286</v>
      </c>
      <c r="CD153">
        <v>13.08492142857143</v>
      </c>
      <c r="CE153">
        <v>1.667886428571429</v>
      </c>
      <c r="CF153">
        <v>1.192909285714286</v>
      </c>
      <c r="CG153">
        <v>14.60073214285714</v>
      </c>
      <c r="CH153">
        <v>9.513302857142858</v>
      </c>
      <c r="CI153">
        <v>1999.968928571429</v>
      </c>
      <c r="CJ153">
        <v>0.9799980714285714</v>
      </c>
      <c r="CK153">
        <v>0.02000189285714286</v>
      </c>
      <c r="CL153">
        <v>0</v>
      </c>
      <c r="CM153">
        <v>883.6944999999998</v>
      </c>
      <c r="CN153">
        <v>5.00097</v>
      </c>
      <c r="CO153">
        <v>17538.62857142857</v>
      </c>
      <c r="CP153">
        <v>16707.31071428572</v>
      </c>
      <c r="CQ153">
        <v>37.51328571428571</v>
      </c>
      <c r="CR153">
        <v>38.0665</v>
      </c>
      <c r="CS153">
        <v>37.5</v>
      </c>
      <c r="CT153">
        <v>37.75</v>
      </c>
      <c r="CU153">
        <v>38</v>
      </c>
      <c r="CV153">
        <v>1955.063928571429</v>
      </c>
      <c r="CW153">
        <v>39.90321428571429</v>
      </c>
      <c r="CX153">
        <v>0</v>
      </c>
      <c r="CY153">
        <v>1664295052.7</v>
      </c>
      <c r="CZ153">
        <v>0</v>
      </c>
      <c r="DA153">
        <v>0</v>
      </c>
      <c r="DB153" t="s">
        <v>356</v>
      </c>
      <c r="DC153">
        <v>1663859321.1</v>
      </c>
      <c r="DD153">
        <v>1663859315.6</v>
      </c>
      <c r="DE153">
        <v>0</v>
      </c>
      <c r="DF153">
        <v>0.196</v>
      </c>
      <c r="DG153">
        <v>-0.001</v>
      </c>
      <c r="DH153">
        <v>-5.941</v>
      </c>
      <c r="DI153">
        <v>-0.174</v>
      </c>
      <c r="DJ153">
        <v>1500</v>
      </c>
      <c r="DK153">
        <v>17</v>
      </c>
      <c r="DL153">
        <v>0.13</v>
      </c>
      <c r="DM153">
        <v>0.04</v>
      </c>
      <c r="DN153">
        <v>-65.51227804878047</v>
      </c>
      <c r="DO153">
        <v>-9.467293379790798</v>
      </c>
      <c r="DP153">
        <v>0.9338729564488075</v>
      </c>
      <c r="DQ153">
        <v>0</v>
      </c>
      <c r="DR153">
        <v>5.242266341463415</v>
      </c>
      <c r="DS153">
        <v>-0.55327484320557</v>
      </c>
      <c r="DT153">
        <v>0.05650607045982079</v>
      </c>
      <c r="DU153">
        <v>0</v>
      </c>
      <c r="DV153">
        <v>0</v>
      </c>
      <c r="DW153">
        <v>2</v>
      </c>
      <c r="DX153" t="s">
        <v>357</v>
      </c>
      <c r="DY153">
        <v>2.98465</v>
      </c>
      <c r="DZ153">
        <v>2.71574</v>
      </c>
      <c r="EA153">
        <v>0.124754</v>
      </c>
      <c r="EB153">
        <v>0.132293</v>
      </c>
      <c r="EC153">
        <v>0.08998490000000001</v>
      </c>
      <c r="ED153">
        <v>0.0692733</v>
      </c>
      <c r="EE153">
        <v>27810.9</v>
      </c>
      <c r="EF153">
        <v>27683.6</v>
      </c>
      <c r="EG153">
        <v>29525</v>
      </c>
      <c r="EH153">
        <v>29500.9</v>
      </c>
      <c r="EI153">
        <v>35622.8</v>
      </c>
      <c r="EJ153">
        <v>36509.8</v>
      </c>
      <c r="EK153">
        <v>41617.8</v>
      </c>
      <c r="EL153">
        <v>42034</v>
      </c>
      <c r="EM153">
        <v>1.95588</v>
      </c>
      <c r="EN153">
        <v>1.91212</v>
      </c>
      <c r="EO153">
        <v>0.116788</v>
      </c>
      <c r="EP153">
        <v>0</v>
      </c>
      <c r="EQ153">
        <v>23.0748</v>
      </c>
      <c r="ER153">
        <v>999.9</v>
      </c>
      <c r="ES153">
        <v>35.5</v>
      </c>
      <c r="ET153">
        <v>30.7</v>
      </c>
      <c r="EU153">
        <v>17.2685</v>
      </c>
      <c r="EV153">
        <v>63.2352</v>
      </c>
      <c r="EW153">
        <v>33.3133</v>
      </c>
      <c r="EX153">
        <v>1</v>
      </c>
      <c r="EY153">
        <v>-0.151484</v>
      </c>
      <c r="EZ153">
        <v>1.31922</v>
      </c>
      <c r="FA153">
        <v>20.3809</v>
      </c>
      <c r="FB153">
        <v>5.21774</v>
      </c>
      <c r="FC153">
        <v>12.0099</v>
      </c>
      <c r="FD153">
        <v>4.9894</v>
      </c>
      <c r="FE153">
        <v>3.28848</v>
      </c>
      <c r="FF153">
        <v>9999</v>
      </c>
      <c r="FG153">
        <v>9999</v>
      </c>
      <c r="FH153">
        <v>9999</v>
      </c>
      <c r="FI153">
        <v>258.5</v>
      </c>
      <c r="FJ153">
        <v>1.86711</v>
      </c>
      <c r="FK153">
        <v>1.86628</v>
      </c>
      <c r="FL153">
        <v>1.86568</v>
      </c>
      <c r="FM153">
        <v>1.86557</v>
      </c>
      <c r="FN153">
        <v>1.86737</v>
      </c>
      <c r="FO153">
        <v>1.86994</v>
      </c>
      <c r="FP153">
        <v>1.86858</v>
      </c>
      <c r="FQ153">
        <v>1.86998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-3.784</v>
      </c>
      <c r="GF153">
        <v>-0.1662</v>
      </c>
      <c r="GG153">
        <v>-2.0192013485273</v>
      </c>
      <c r="GH153">
        <v>-0.003354295288503095</v>
      </c>
      <c r="GI153">
        <v>8.998442100416266E-07</v>
      </c>
      <c r="GJ153">
        <v>-2.632750781261316E-10</v>
      </c>
      <c r="GK153">
        <v>-0.1771344180573433</v>
      </c>
      <c r="GL153">
        <v>-0.01811282044437078</v>
      </c>
      <c r="GM153">
        <v>0.001479480632228601</v>
      </c>
      <c r="GN153">
        <v>-2.527498020886067E-05</v>
      </c>
      <c r="GO153">
        <v>3</v>
      </c>
      <c r="GP153">
        <v>2311</v>
      </c>
      <c r="GQ153">
        <v>1</v>
      </c>
      <c r="GR153">
        <v>23</v>
      </c>
      <c r="GS153">
        <v>7262.1</v>
      </c>
      <c r="GT153">
        <v>7262.2</v>
      </c>
      <c r="GU153">
        <v>1.53809</v>
      </c>
      <c r="GV153">
        <v>2.20947</v>
      </c>
      <c r="GW153">
        <v>1.39648</v>
      </c>
      <c r="GX153">
        <v>2.34375</v>
      </c>
      <c r="GY153">
        <v>1.49536</v>
      </c>
      <c r="GZ153">
        <v>2.43652</v>
      </c>
      <c r="HA153">
        <v>34.5092</v>
      </c>
      <c r="HB153">
        <v>16.0934</v>
      </c>
      <c r="HC153">
        <v>18</v>
      </c>
      <c r="HD153">
        <v>509.332</v>
      </c>
      <c r="HE153">
        <v>438.176</v>
      </c>
      <c r="HF153">
        <v>21.5027</v>
      </c>
      <c r="HG153">
        <v>25.5263</v>
      </c>
      <c r="HH153">
        <v>30</v>
      </c>
      <c r="HI153">
        <v>25.5344</v>
      </c>
      <c r="HJ153">
        <v>25.4812</v>
      </c>
      <c r="HK153">
        <v>30.9091</v>
      </c>
      <c r="HL153">
        <v>23.8199</v>
      </c>
      <c r="HM153">
        <v>18.4635</v>
      </c>
      <c r="HN153">
        <v>21.5061</v>
      </c>
      <c r="HO153">
        <v>694.1559999999999</v>
      </c>
      <c r="HP153">
        <v>13.2275</v>
      </c>
      <c r="HQ153">
        <v>101.008</v>
      </c>
      <c r="HR153">
        <v>100.957</v>
      </c>
    </row>
    <row r="154" spans="1:226">
      <c r="A154">
        <v>138</v>
      </c>
      <c r="B154">
        <v>1664295053.6</v>
      </c>
      <c r="C154">
        <v>1823.099999904633</v>
      </c>
      <c r="D154" t="s">
        <v>634</v>
      </c>
      <c r="E154" t="s">
        <v>635</v>
      </c>
      <c r="F154">
        <v>5</v>
      </c>
      <c r="G154" t="s">
        <v>353</v>
      </c>
      <c r="H154" t="s">
        <v>354</v>
      </c>
      <c r="I154">
        <v>1664295046.1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686.578403876487</v>
      </c>
      <c r="AK154">
        <v>629.667745454545</v>
      </c>
      <c r="AL154">
        <v>3.302582040148826</v>
      </c>
      <c r="AM154">
        <v>64.56423711686541</v>
      </c>
      <c r="AN154">
        <f>(AP154 - AO154 + BO154*1E3/(8.314*(BQ154+273.15)) * AR154/BN154 * AQ154) * BN154/(100*BB154) * 1000/(1000 - AP154)</f>
        <v>0</v>
      </c>
      <c r="AO154">
        <v>13.12812711557181</v>
      </c>
      <c r="AP154">
        <v>18.30872406015037</v>
      </c>
      <c r="AQ154">
        <v>0.0002610525377821817</v>
      </c>
      <c r="AR154">
        <v>112.221646468988</v>
      </c>
      <c r="AS154">
        <v>19</v>
      </c>
      <c r="AT154">
        <v>4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1664295046.1</v>
      </c>
      <c r="BH154">
        <v>595.5225555555555</v>
      </c>
      <c r="BI154">
        <v>662.3101481481482</v>
      </c>
      <c r="BJ154">
        <v>18.30165925925926</v>
      </c>
      <c r="BK154">
        <v>13.11608518518518</v>
      </c>
      <c r="BL154">
        <v>599.2853333333334</v>
      </c>
      <c r="BM154">
        <v>18.46791481481482</v>
      </c>
      <c r="BN154">
        <v>500.0587407407408</v>
      </c>
      <c r="BO154">
        <v>91.16781481481482</v>
      </c>
      <c r="BP154">
        <v>0.1000270592592593</v>
      </c>
      <c r="BQ154">
        <v>24.54889259259259</v>
      </c>
      <c r="BR154">
        <v>24.99757407407407</v>
      </c>
      <c r="BS154">
        <v>999.9000000000001</v>
      </c>
      <c r="BT154">
        <v>0</v>
      </c>
      <c r="BU154">
        <v>0</v>
      </c>
      <c r="BV154">
        <v>9997.227777777778</v>
      </c>
      <c r="BW154">
        <v>0</v>
      </c>
      <c r="BX154">
        <v>6.688700000000001</v>
      </c>
      <c r="BY154">
        <v>-66.78752962962963</v>
      </c>
      <c r="BZ154">
        <v>606.624962962963</v>
      </c>
      <c r="CA154">
        <v>671.1127777777778</v>
      </c>
      <c r="CB154">
        <v>5.185586666666667</v>
      </c>
      <c r="CC154">
        <v>662.3101481481482</v>
      </c>
      <c r="CD154">
        <v>13.11608518518518</v>
      </c>
      <c r="CE154">
        <v>1.668521851851852</v>
      </c>
      <c r="CF154">
        <v>1.195764074074074</v>
      </c>
      <c r="CG154">
        <v>14.60664814814815</v>
      </c>
      <c r="CH154">
        <v>9.548895555555555</v>
      </c>
      <c r="CI154">
        <v>1999.972592592592</v>
      </c>
      <c r="CJ154">
        <v>0.9799949259259256</v>
      </c>
      <c r="CK154">
        <v>0.02000510370370371</v>
      </c>
      <c r="CL154">
        <v>0</v>
      </c>
      <c r="CM154">
        <v>885.9068518518517</v>
      </c>
      <c r="CN154">
        <v>5.00097</v>
      </c>
      <c r="CO154">
        <v>17584.4037037037</v>
      </c>
      <c r="CP154">
        <v>16707.32222222222</v>
      </c>
      <c r="CQ154">
        <v>37.51607407407408</v>
      </c>
      <c r="CR154">
        <v>38.06666666666666</v>
      </c>
      <c r="CS154">
        <v>37.5</v>
      </c>
      <c r="CT154">
        <v>37.75229629629629</v>
      </c>
      <c r="CU154">
        <v>38</v>
      </c>
      <c r="CV154">
        <v>1955.060740740741</v>
      </c>
      <c r="CW154">
        <v>39.91148148148149</v>
      </c>
      <c r="CX154">
        <v>0</v>
      </c>
      <c r="CY154">
        <v>1664295057.5</v>
      </c>
      <c r="CZ154">
        <v>0</v>
      </c>
      <c r="DA154">
        <v>0</v>
      </c>
      <c r="DB154" t="s">
        <v>356</v>
      </c>
      <c r="DC154">
        <v>1663859321.1</v>
      </c>
      <c r="DD154">
        <v>1663859315.6</v>
      </c>
      <c r="DE154">
        <v>0</v>
      </c>
      <c r="DF154">
        <v>0.196</v>
      </c>
      <c r="DG154">
        <v>-0.001</v>
      </c>
      <c r="DH154">
        <v>-5.941</v>
      </c>
      <c r="DI154">
        <v>-0.174</v>
      </c>
      <c r="DJ154">
        <v>1500</v>
      </c>
      <c r="DK154">
        <v>17</v>
      </c>
      <c r="DL154">
        <v>0.13</v>
      </c>
      <c r="DM154">
        <v>0.04</v>
      </c>
      <c r="DN154">
        <v>-66.26511951219511</v>
      </c>
      <c r="DO154">
        <v>-8.967526829268337</v>
      </c>
      <c r="DP154">
        <v>0.8859488434880487</v>
      </c>
      <c r="DQ154">
        <v>0</v>
      </c>
      <c r="DR154">
        <v>5.204584390243903</v>
      </c>
      <c r="DS154">
        <v>-0.3044119860627243</v>
      </c>
      <c r="DT154">
        <v>0.03153988508947774</v>
      </c>
      <c r="DU154">
        <v>0</v>
      </c>
      <c r="DV154">
        <v>0</v>
      </c>
      <c r="DW154">
        <v>2</v>
      </c>
      <c r="DX154" t="s">
        <v>357</v>
      </c>
      <c r="DY154">
        <v>2.98425</v>
      </c>
      <c r="DZ154">
        <v>2.71556</v>
      </c>
      <c r="EA154">
        <v>0.127077</v>
      </c>
      <c r="EB154">
        <v>0.134544</v>
      </c>
      <c r="EC154">
        <v>0.0899963</v>
      </c>
      <c r="ED154">
        <v>0.0693377</v>
      </c>
      <c r="EE154">
        <v>27737.2</v>
      </c>
      <c r="EF154">
        <v>27611.6</v>
      </c>
      <c r="EG154">
        <v>29525</v>
      </c>
      <c r="EH154">
        <v>29500.6</v>
      </c>
      <c r="EI154">
        <v>35622</v>
      </c>
      <c r="EJ154">
        <v>36506.9</v>
      </c>
      <c r="EK154">
        <v>41617.2</v>
      </c>
      <c r="EL154">
        <v>42033.6</v>
      </c>
      <c r="EM154">
        <v>1.9555</v>
      </c>
      <c r="EN154">
        <v>1.91252</v>
      </c>
      <c r="EO154">
        <v>0.117026</v>
      </c>
      <c r="EP154">
        <v>0</v>
      </c>
      <c r="EQ154">
        <v>23.07</v>
      </c>
      <c r="ER154">
        <v>999.9</v>
      </c>
      <c r="ES154">
        <v>35.5</v>
      </c>
      <c r="ET154">
        <v>30.7</v>
      </c>
      <c r="EU154">
        <v>17.2678</v>
      </c>
      <c r="EV154">
        <v>62.9452</v>
      </c>
      <c r="EW154">
        <v>33.774</v>
      </c>
      <c r="EX154">
        <v>1</v>
      </c>
      <c r="EY154">
        <v>-0.151489</v>
      </c>
      <c r="EZ154">
        <v>1.30941</v>
      </c>
      <c r="FA154">
        <v>20.3809</v>
      </c>
      <c r="FB154">
        <v>5.21804</v>
      </c>
      <c r="FC154">
        <v>12.0099</v>
      </c>
      <c r="FD154">
        <v>4.98985</v>
      </c>
      <c r="FE154">
        <v>3.28855</v>
      </c>
      <c r="FF154">
        <v>9999</v>
      </c>
      <c r="FG154">
        <v>9999</v>
      </c>
      <c r="FH154">
        <v>9999</v>
      </c>
      <c r="FI154">
        <v>258.5</v>
      </c>
      <c r="FJ154">
        <v>1.8671</v>
      </c>
      <c r="FK154">
        <v>1.86627</v>
      </c>
      <c r="FL154">
        <v>1.86565</v>
      </c>
      <c r="FM154">
        <v>1.86555</v>
      </c>
      <c r="FN154">
        <v>1.86739</v>
      </c>
      <c r="FO154">
        <v>1.8699</v>
      </c>
      <c r="FP154">
        <v>1.86858</v>
      </c>
      <c r="FQ154">
        <v>1.87001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-3.825</v>
      </c>
      <c r="GF154">
        <v>-0.1661</v>
      </c>
      <c r="GG154">
        <v>-2.0192013485273</v>
      </c>
      <c r="GH154">
        <v>-0.003354295288503095</v>
      </c>
      <c r="GI154">
        <v>8.998442100416266E-07</v>
      </c>
      <c r="GJ154">
        <v>-2.632750781261316E-10</v>
      </c>
      <c r="GK154">
        <v>-0.1771344180573433</v>
      </c>
      <c r="GL154">
        <v>-0.01811282044437078</v>
      </c>
      <c r="GM154">
        <v>0.001479480632228601</v>
      </c>
      <c r="GN154">
        <v>-2.527498020886067E-05</v>
      </c>
      <c r="GO154">
        <v>3</v>
      </c>
      <c r="GP154">
        <v>2311</v>
      </c>
      <c r="GQ154">
        <v>1</v>
      </c>
      <c r="GR154">
        <v>23</v>
      </c>
      <c r="GS154">
        <v>7262.2</v>
      </c>
      <c r="GT154">
        <v>7262.3</v>
      </c>
      <c r="GU154">
        <v>1.5686</v>
      </c>
      <c r="GV154">
        <v>2.20703</v>
      </c>
      <c r="GW154">
        <v>1.39648</v>
      </c>
      <c r="GX154">
        <v>2.34253</v>
      </c>
      <c r="GY154">
        <v>1.49536</v>
      </c>
      <c r="GZ154">
        <v>2.46094</v>
      </c>
      <c r="HA154">
        <v>34.4864</v>
      </c>
      <c r="HB154">
        <v>16.1109</v>
      </c>
      <c r="HC154">
        <v>18</v>
      </c>
      <c r="HD154">
        <v>509.092</v>
      </c>
      <c r="HE154">
        <v>438.412</v>
      </c>
      <c r="HF154">
        <v>21.5048</v>
      </c>
      <c r="HG154">
        <v>25.5247</v>
      </c>
      <c r="HH154">
        <v>30</v>
      </c>
      <c r="HI154">
        <v>25.5344</v>
      </c>
      <c r="HJ154">
        <v>25.4806</v>
      </c>
      <c r="HK154">
        <v>31.4813</v>
      </c>
      <c r="HL154">
        <v>23.522</v>
      </c>
      <c r="HM154">
        <v>18.4635</v>
      </c>
      <c r="HN154">
        <v>21.5102</v>
      </c>
      <c r="HO154">
        <v>707.561</v>
      </c>
      <c r="HP154">
        <v>13.2544</v>
      </c>
      <c r="HQ154">
        <v>101.007</v>
      </c>
      <c r="HR154">
        <v>100.956</v>
      </c>
    </row>
    <row r="155" spans="1:226">
      <c r="A155">
        <v>139</v>
      </c>
      <c r="B155">
        <v>1664295058.6</v>
      </c>
      <c r="C155">
        <v>1828.099999904633</v>
      </c>
      <c r="D155" t="s">
        <v>636</v>
      </c>
      <c r="E155" t="s">
        <v>637</v>
      </c>
      <c r="F155">
        <v>5</v>
      </c>
      <c r="G155" t="s">
        <v>353</v>
      </c>
      <c r="H155" t="s">
        <v>354</v>
      </c>
      <c r="I155">
        <v>1664295050.814285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703.5851652269203</v>
      </c>
      <c r="AK155">
        <v>646.1327393939393</v>
      </c>
      <c r="AL155">
        <v>3.292571235971011</v>
      </c>
      <c r="AM155">
        <v>64.56423711686541</v>
      </c>
      <c r="AN155">
        <f>(AP155 - AO155 + BO155*1E3/(8.314*(BQ155+273.15)) * AR155/BN155 * AQ155) * BN155/(100*BB155) * 1000/(1000 - AP155)</f>
        <v>0</v>
      </c>
      <c r="AO155">
        <v>13.14094862284449</v>
      </c>
      <c r="AP155">
        <v>18.31345789473683</v>
      </c>
      <c r="AQ155">
        <v>4.747300633428863E-05</v>
      </c>
      <c r="AR155">
        <v>112.221646468988</v>
      </c>
      <c r="AS155">
        <v>19</v>
      </c>
      <c r="AT155">
        <v>4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1664295050.814285</v>
      </c>
      <c r="BH155">
        <v>610.7420357142857</v>
      </c>
      <c r="BI155">
        <v>678.1682857142857</v>
      </c>
      <c r="BJ155">
        <v>18.30739642857143</v>
      </c>
      <c r="BK155">
        <v>13.14148928571429</v>
      </c>
      <c r="BL155">
        <v>614.5437857142857</v>
      </c>
      <c r="BM155">
        <v>18.47358214285714</v>
      </c>
      <c r="BN155">
        <v>500.0669285714286</v>
      </c>
      <c r="BO155">
        <v>91.16878928571428</v>
      </c>
      <c r="BP155">
        <v>0.09999695714285713</v>
      </c>
      <c r="BQ155">
        <v>24.54478571428572</v>
      </c>
      <c r="BR155">
        <v>24.9949</v>
      </c>
      <c r="BS155">
        <v>999.9000000000002</v>
      </c>
      <c r="BT155">
        <v>0</v>
      </c>
      <c r="BU155">
        <v>0</v>
      </c>
      <c r="BV155">
        <v>10003.68821428572</v>
      </c>
      <c r="BW155">
        <v>0</v>
      </c>
      <c r="BX155">
        <v>6.688700000000002</v>
      </c>
      <c r="BY155">
        <v>-67.42619642857143</v>
      </c>
      <c r="BZ155">
        <v>622.1317857142857</v>
      </c>
      <c r="CA155">
        <v>687.1993928571427</v>
      </c>
      <c r="CB155">
        <v>5.165911071428573</v>
      </c>
      <c r="CC155">
        <v>678.1682857142857</v>
      </c>
      <c r="CD155">
        <v>13.14148928571429</v>
      </c>
      <c r="CE155">
        <v>1.669062142857143</v>
      </c>
      <c r="CF155">
        <v>1.198093214285714</v>
      </c>
      <c r="CG155">
        <v>14.61166071428571</v>
      </c>
      <c r="CH155">
        <v>9.577862142857144</v>
      </c>
      <c r="CI155">
        <v>1999.965</v>
      </c>
      <c r="CJ155">
        <v>0.9799956785714283</v>
      </c>
      <c r="CK155">
        <v>0.02000426785714286</v>
      </c>
      <c r="CL155">
        <v>0</v>
      </c>
      <c r="CM155">
        <v>887.7864642857143</v>
      </c>
      <c r="CN155">
        <v>5.00097</v>
      </c>
      <c r="CO155">
        <v>17621.52142857143</v>
      </c>
      <c r="CP155">
        <v>16707.26428571429</v>
      </c>
      <c r="CQ155">
        <v>37.51992857142857</v>
      </c>
      <c r="CR155">
        <v>38.062</v>
      </c>
      <c r="CS155">
        <v>37.5</v>
      </c>
      <c r="CT155">
        <v>37.75221428571428</v>
      </c>
      <c r="CU155">
        <v>38</v>
      </c>
      <c r="CV155">
        <v>1955.054285714286</v>
      </c>
      <c r="CW155">
        <v>39.91035714285715</v>
      </c>
      <c r="CX155">
        <v>0</v>
      </c>
      <c r="CY155">
        <v>1664295062.3</v>
      </c>
      <c r="CZ155">
        <v>0</v>
      </c>
      <c r="DA155">
        <v>0</v>
      </c>
      <c r="DB155" t="s">
        <v>356</v>
      </c>
      <c r="DC155">
        <v>1663859321.1</v>
      </c>
      <c r="DD155">
        <v>1663859315.6</v>
      </c>
      <c r="DE155">
        <v>0</v>
      </c>
      <c r="DF155">
        <v>0.196</v>
      </c>
      <c r="DG155">
        <v>-0.001</v>
      </c>
      <c r="DH155">
        <v>-5.941</v>
      </c>
      <c r="DI155">
        <v>-0.174</v>
      </c>
      <c r="DJ155">
        <v>1500</v>
      </c>
      <c r="DK155">
        <v>17</v>
      </c>
      <c r="DL155">
        <v>0.13</v>
      </c>
      <c r="DM155">
        <v>0.04</v>
      </c>
      <c r="DN155">
        <v>-67.07462749999999</v>
      </c>
      <c r="DO155">
        <v>-8.049772232645152</v>
      </c>
      <c r="DP155">
        <v>0.7771059663866631</v>
      </c>
      <c r="DQ155">
        <v>0</v>
      </c>
      <c r="DR155">
        <v>5.176239</v>
      </c>
      <c r="DS155">
        <v>-0.2306825515947591</v>
      </c>
      <c r="DT155">
        <v>0.02319626163846233</v>
      </c>
      <c r="DU155">
        <v>0</v>
      </c>
      <c r="DV155">
        <v>0</v>
      </c>
      <c r="DW155">
        <v>2</v>
      </c>
      <c r="DX155" t="s">
        <v>357</v>
      </c>
      <c r="DY155">
        <v>2.98425</v>
      </c>
      <c r="DZ155">
        <v>2.71563</v>
      </c>
      <c r="EA155">
        <v>0.12936</v>
      </c>
      <c r="EB155">
        <v>0.136789</v>
      </c>
      <c r="EC155">
        <v>0.0900113</v>
      </c>
      <c r="ED155">
        <v>0.0694732</v>
      </c>
      <c r="EE155">
        <v>27664.2</v>
      </c>
      <c r="EF155">
        <v>27540.2</v>
      </c>
      <c r="EG155">
        <v>29524.5</v>
      </c>
      <c r="EH155">
        <v>29500.8</v>
      </c>
      <c r="EI155">
        <v>35620.9</v>
      </c>
      <c r="EJ155">
        <v>36501.7</v>
      </c>
      <c r="EK155">
        <v>41616.6</v>
      </c>
      <c r="EL155">
        <v>42033.7</v>
      </c>
      <c r="EM155">
        <v>1.95562</v>
      </c>
      <c r="EN155">
        <v>1.91255</v>
      </c>
      <c r="EO155">
        <v>0.117995</v>
      </c>
      <c r="EP155">
        <v>0</v>
      </c>
      <c r="EQ155">
        <v>23.0651</v>
      </c>
      <c r="ER155">
        <v>999.9</v>
      </c>
      <c r="ES155">
        <v>35.5</v>
      </c>
      <c r="ET155">
        <v>30.7</v>
      </c>
      <c r="EU155">
        <v>17.2682</v>
      </c>
      <c r="EV155">
        <v>62.8352</v>
      </c>
      <c r="EW155">
        <v>33.8221</v>
      </c>
      <c r="EX155">
        <v>1</v>
      </c>
      <c r="EY155">
        <v>-0.151608</v>
      </c>
      <c r="EZ155">
        <v>1.29057</v>
      </c>
      <c r="FA155">
        <v>20.3811</v>
      </c>
      <c r="FB155">
        <v>5.21729</v>
      </c>
      <c r="FC155">
        <v>12.0099</v>
      </c>
      <c r="FD155">
        <v>4.98945</v>
      </c>
      <c r="FE155">
        <v>3.28853</v>
      </c>
      <c r="FF155">
        <v>9999</v>
      </c>
      <c r="FG155">
        <v>9999</v>
      </c>
      <c r="FH155">
        <v>9999</v>
      </c>
      <c r="FI155">
        <v>258.5</v>
      </c>
      <c r="FJ155">
        <v>1.8671</v>
      </c>
      <c r="FK155">
        <v>1.86626</v>
      </c>
      <c r="FL155">
        <v>1.86566</v>
      </c>
      <c r="FM155">
        <v>1.86558</v>
      </c>
      <c r="FN155">
        <v>1.8674</v>
      </c>
      <c r="FO155">
        <v>1.86992</v>
      </c>
      <c r="FP155">
        <v>1.86858</v>
      </c>
      <c r="FQ155">
        <v>1.87001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-3.866</v>
      </c>
      <c r="GF155">
        <v>-0.1662</v>
      </c>
      <c r="GG155">
        <v>-2.0192013485273</v>
      </c>
      <c r="GH155">
        <v>-0.003354295288503095</v>
      </c>
      <c r="GI155">
        <v>8.998442100416266E-07</v>
      </c>
      <c r="GJ155">
        <v>-2.632750781261316E-10</v>
      </c>
      <c r="GK155">
        <v>-0.1771344180573433</v>
      </c>
      <c r="GL155">
        <v>-0.01811282044437078</v>
      </c>
      <c r="GM155">
        <v>0.001479480632228601</v>
      </c>
      <c r="GN155">
        <v>-2.527498020886067E-05</v>
      </c>
      <c r="GO155">
        <v>3</v>
      </c>
      <c r="GP155">
        <v>2311</v>
      </c>
      <c r="GQ155">
        <v>1</v>
      </c>
      <c r="GR155">
        <v>23</v>
      </c>
      <c r="GS155">
        <v>7262.3</v>
      </c>
      <c r="GT155">
        <v>7262.4</v>
      </c>
      <c r="GU155">
        <v>1.59546</v>
      </c>
      <c r="GV155">
        <v>2.20825</v>
      </c>
      <c r="GW155">
        <v>1.39648</v>
      </c>
      <c r="GX155">
        <v>2.34375</v>
      </c>
      <c r="GY155">
        <v>1.49536</v>
      </c>
      <c r="GZ155">
        <v>2.41333</v>
      </c>
      <c r="HA155">
        <v>34.4864</v>
      </c>
      <c r="HB155">
        <v>16.1021</v>
      </c>
      <c r="HC155">
        <v>18</v>
      </c>
      <c r="HD155">
        <v>509.172</v>
      </c>
      <c r="HE155">
        <v>438.427</v>
      </c>
      <c r="HF155">
        <v>21.509</v>
      </c>
      <c r="HG155">
        <v>25.5246</v>
      </c>
      <c r="HH155">
        <v>30.0001</v>
      </c>
      <c r="HI155">
        <v>25.5344</v>
      </c>
      <c r="HJ155">
        <v>25.4806</v>
      </c>
      <c r="HK155">
        <v>32.0079</v>
      </c>
      <c r="HL155">
        <v>23.2423</v>
      </c>
      <c r="HM155">
        <v>18.4635</v>
      </c>
      <c r="HN155">
        <v>21.5162</v>
      </c>
      <c r="HO155">
        <v>720.9930000000001</v>
      </c>
      <c r="HP155">
        <v>13.2735</v>
      </c>
      <c r="HQ155">
        <v>101.005</v>
      </c>
      <c r="HR155">
        <v>100.956</v>
      </c>
    </row>
    <row r="156" spans="1:226">
      <c r="A156">
        <v>140</v>
      </c>
      <c r="B156">
        <v>1664295063.6</v>
      </c>
      <c r="C156">
        <v>1833.099999904633</v>
      </c>
      <c r="D156" t="s">
        <v>638</v>
      </c>
      <c r="E156" t="s">
        <v>639</v>
      </c>
      <c r="F156">
        <v>5</v>
      </c>
      <c r="G156" t="s">
        <v>353</v>
      </c>
      <c r="H156" t="s">
        <v>354</v>
      </c>
      <c r="I156">
        <v>1664295056.1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720.1477417145474</v>
      </c>
      <c r="AK156">
        <v>662.4102787878786</v>
      </c>
      <c r="AL156">
        <v>3.240880604081823</v>
      </c>
      <c r="AM156">
        <v>64.56423711686541</v>
      </c>
      <c r="AN156">
        <f>(AP156 - AO156 + BO156*1E3/(8.314*(BQ156+273.15)) * AR156/BN156 * AQ156) * BN156/(100*BB156) * 1000/(1000 - AP156)</f>
        <v>0</v>
      </c>
      <c r="AO156">
        <v>13.1786528210056</v>
      </c>
      <c r="AP156">
        <v>18.31607924812029</v>
      </c>
      <c r="AQ156">
        <v>7.97051934370912E-05</v>
      </c>
      <c r="AR156">
        <v>112.221646468988</v>
      </c>
      <c r="AS156">
        <v>19</v>
      </c>
      <c r="AT156">
        <v>4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1664295056.1</v>
      </c>
      <c r="BH156">
        <v>627.7962592592593</v>
      </c>
      <c r="BI156">
        <v>695.7036666666668</v>
      </c>
      <c r="BJ156">
        <v>18.31152222222222</v>
      </c>
      <c r="BK156">
        <v>13.16456666666667</v>
      </c>
      <c r="BL156">
        <v>631.6414444444445</v>
      </c>
      <c r="BM156">
        <v>18.47765925925926</v>
      </c>
      <c r="BN156">
        <v>500.0720000000001</v>
      </c>
      <c r="BO156">
        <v>91.17077777777777</v>
      </c>
      <c r="BP156">
        <v>0.09996315925925925</v>
      </c>
      <c r="BQ156">
        <v>24.54217037037037</v>
      </c>
      <c r="BR156">
        <v>24.99562962962963</v>
      </c>
      <c r="BS156">
        <v>999.9000000000001</v>
      </c>
      <c r="BT156">
        <v>0</v>
      </c>
      <c r="BU156">
        <v>0</v>
      </c>
      <c r="BV156">
        <v>10005.49</v>
      </c>
      <c r="BW156">
        <v>0</v>
      </c>
      <c r="BX156">
        <v>6.688700000000001</v>
      </c>
      <c r="BY156">
        <v>-67.90738148148147</v>
      </c>
      <c r="BZ156">
        <v>639.5067407407407</v>
      </c>
      <c r="CA156">
        <v>704.9848518518518</v>
      </c>
      <c r="CB156">
        <v>5.146955185185185</v>
      </c>
      <c r="CC156">
        <v>695.7036666666668</v>
      </c>
      <c r="CD156">
        <v>13.16456666666667</v>
      </c>
      <c r="CE156">
        <v>1.669474814814815</v>
      </c>
      <c r="CF156">
        <v>1.200223703703704</v>
      </c>
      <c r="CG156">
        <v>14.61549259259259</v>
      </c>
      <c r="CH156">
        <v>9.604307037037037</v>
      </c>
      <c r="CI156">
        <v>1999.989259259259</v>
      </c>
      <c r="CJ156">
        <v>0.9799956296296296</v>
      </c>
      <c r="CK156">
        <v>0.02000423333333334</v>
      </c>
      <c r="CL156">
        <v>0</v>
      </c>
      <c r="CM156">
        <v>889.6785185185186</v>
      </c>
      <c r="CN156">
        <v>5.00097</v>
      </c>
      <c r="CO156">
        <v>17660.0037037037</v>
      </c>
      <c r="CP156">
        <v>16707.47037037037</v>
      </c>
      <c r="CQ156">
        <v>37.51377777777778</v>
      </c>
      <c r="CR156">
        <v>38.062</v>
      </c>
      <c r="CS156">
        <v>37.5</v>
      </c>
      <c r="CT156">
        <v>37.75229629629629</v>
      </c>
      <c r="CU156">
        <v>38</v>
      </c>
      <c r="CV156">
        <v>1955.078888888889</v>
      </c>
      <c r="CW156">
        <v>39.91</v>
      </c>
      <c r="CX156">
        <v>0</v>
      </c>
      <c r="CY156">
        <v>1664295067.7</v>
      </c>
      <c r="CZ156">
        <v>0</v>
      </c>
      <c r="DA156">
        <v>0</v>
      </c>
      <c r="DB156" t="s">
        <v>356</v>
      </c>
      <c r="DC156">
        <v>1663859321.1</v>
      </c>
      <c r="DD156">
        <v>1663859315.6</v>
      </c>
      <c r="DE156">
        <v>0</v>
      </c>
      <c r="DF156">
        <v>0.196</v>
      </c>
      <c r="DG156">
        <v>-0.001</v>
      </c>
      <c r="DH156">
        <v>-5.941</v>
      </c>
      <c r="DI156">
        <v>-0.174</v>
      </c>
      <c r="DJ156">
        <v>1500</v>
      </c>
      <c r="DK156">
        <v>17</v>
      </c>
      <c r="DL156">
        <v>0.13</v>
      </c>
      <c r="DM156">
        <v>0.04</v>
      </c>
      <c r="DN156">
        <v>-67.53462749999998</v>
      </c>
      <c r="DO156">
        <v>-6.382958724202519</v>
      </c>
      <c r="DP156">
        <v>0.63378493354903</v>
      </c>
      <c r="DQ156">
        <v>0</v>
      </c>
      <c r="DR156">
        <v>5.15967425</v>
      </c>
      <c r="DS156">
        <v>-0.2169038273921235</v>
      </c>
      <c r="DT156">
        <v>0.02170975574338645</v>
      </c>
      <c r="DU156">
        <v>0</v>
      </c>
      <c r="DV156">
        <v>0</v>
      </c>
      <c r="DW156">
        <v>2</v>
      </c>
      <c r="DX156" t="s">
        <v>357</v>
      </c>
      <c r="DY156">
        <v>2.98444</v>
      </c>
      <c r="DZ156">
        <v>2.71577</v>
      </c>
      <c r="EA156">
        <v>0.131592</v>
      </c>
      <c r="EB156">
        <v>0.13885</v>
      </c>
      <c r="EC156">
        <v>0.0900218</v>
      </c>
      <c r="ED156">
        <v>0.06956420000000001</v>
      </c>
      <c r="EE156">
        <v>27593.8</v>
      </c>
      <c r="EF156">
        <v>27474.7</v>
      </c>
      <c r="EG156">
        <v>29525</v>
      </c>
      <c r="EH156">
        <v>29501</v>
      </c>
      <c r="EI156">
        <v>35621.4</v>
      </c>
      <c r="EJ156">
        <v>36498.4</v>
      </c>
      <c r="EK156">
        <v>41617.7</v>
      </c>
      <c r="EL156">
        <v>42034</v>
      </c>
      <c r="EM156">
        <v>1.95575</v>
      </c>
      <c r="EN156">
        <v>1.91247</v>
      </c>
      <c r="EO156">
        <v>0.117771</v>
      </c>
      <c r="EP156">
        <v>0</v>
      </c>
      <c r="EQ156">
        <v>23.0593</v>
      </c>
      <c r="ER156">
        <v>999.9</v>
      </c>
      <c r="ES156">
        <v>35.4</v>
      </c>
      <c r="ET156">
        <v>30.7</v>
      </c>
      <c r="EU156">
        <v>17.2195</v>
      </c>
      <c r="EV156">
        <v>63.0852</v>
      </c>
      <c r="EW156">
        <v>33.6058</v>
      </c>
      <c r="EX156">
        <v>1</v>
      </c>
      <c r="EY156">
        <v>-0.151466</v>
      </c>
      <c r="EZ156">
        <v>1.30515</v>
      </c>
      <c r="FA156">
        <v>20.3809</v>
      </c>
      <c r="FB156">
        <v>5.21729</v>
      </c>
      <c r="FC156">
        <v>12.0099</v>
      </c>
      <c r="FD156">
        <v>4.9898</v>
      </c>
      <c r="FE156">
        <v>3.28865</v>
      </c>
      <c r="FF156">
        <v>9999</v>
      </c>
      <c r="FG156">
        <v>9999</v>
      </c>
      <c r="FH156">
        <v>9999</v>
      </c>
      <c r="FI156">
        <v>258.5</v>
      </c>
      <c r="FJ156">
        <v>1.86712</v>
      </c>
      <c r="FK156">
        <v>1.86624</v>
      </c>
      <c r="FL156">
        <v>1.86563</v>
      </c>
      <c r="FM156">
        <v>1.86555</v>
      </c>
      <c r="FN156">
        <v>1.86737</v>
      </c>
      <c r="FO156">
        <v>1.86989</v>
      </c>
      <c r="FP156">
        <v>1.86857</v>
      </c>
      <c r="FQ156">
        <v>1.87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-3.906</v>
      </c>
      <c r="GF156">
        <v>-0.1661</v>
      </c>
      <c r="GG156">
        <v>-2.0192013485273</v>
      </c>
      <c r="GH156">
        <v>-0.003354295288503095</v>
      </c>
      <c r="GI156">
        <v>8.998442100416266E-07</v>
      </c>
      <c r="GJ156">
        <v>-2.632750781261316E-10</v>
      </c>
      <c r="GK156">
        <v>-0.1771344180573433</v>
      </c>
      <c r="GL156">
        <v>-0.01811282044437078</v>
      </c>
      <c r="GM156">
        <v>0.001479480632228601</v>
      </c>
      <c r="GN156">
        <v>-2.527498020886067E-05</v>
      </c>
      <c r="GO156">
        <v>3</v>
      </c>
      <c r="GP156">
        <v>2311</v>
      </c>
      <c r="GQ156">
        <v>1</v>
      </c>
      <c r="GR156">
        <v>23</v>
      </c>
      <c r="GS156">
        <v>7262.4</v>
      </c>
      <c r="GT156">
        <v>7262.5</v>
      </c>
      <c r="GU156">
        <v>1.62231</v>
      </c>
      <c r="GV156">
        <v>2.20703</v>
      </c>
      <c r="GW156">
        <v>1.39648</v>
      </c>
      <c r="GX156">
        <v>2.34375</v>
      </c>
      <c r="GY156">
        <v>1.49536</v>
      </c>
      <c r="GZ156">
        <v>2.34619</v>
      </c>
      <c r="HA156">
        <v>34.5092</v>
      </c>
      <c r="HB156">
        <v>16.0934</v>
      </c>
      <c r="HC156">
        <v>18</v>
      </c>
      <c r="HD156">
        <v>509.252</v>
      </c>
      <c r="HE156">
        <v>438.369</v>
      </c>
      <c r="HF156">
        <v>21.5156</v>
      </c>
      <c r="HG156">
        <v>25.5236</v>
      </c>
      <c r="HH156">
        <v>30.0002</v>
      </c>
      <c r="HI156">
        <v>25.5344</v>
      </c>
      <c r="HJ156">
        <v>25.479</v>
      </c>
      <c r="HK156">
        <v>32.6289</v>
      </c>
      <c r="HL156">
        <v>23.2423</v>
      </c>
      <c r="HM156">
        <v>18.4635</v>
      </c>
      <c r="HN156">
        <v>21.5091</v>
      </c>
      <c r="HO156">
        <v>741.194</v>
      </c>
      <c r="HP156">
        <v>13.2907</v>
      </c>
      <c r="HQ156">
        <v>101.008</v>
      </c>
      <c r="HR156">
        <v>100.957</v>
      </c>
    </row>
    <row r="157" spans="1:226">
      <c r="A157">
        <v>141</v>
      </c>
      <c r="B157">
        <v>1664295068.6</v>
      </c>
      <c r="C157">
        <v>1838.099999904633</v>
      </c>
      <c r="D157" t="s">
        <v>640</v>
      </c>
      <c r="E157" t="s">
        <v>641</v>
      </c>
      <c r="F157">
        <v>5</v>
      </c>
      <c r="G157" t="s">
        <v>353</v>
      </c>
      <c r="H157" t="s">
        <v>354</v>
      </c>
      <c r="I157">
        <v>1664295060.814285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736.3000016004504</v>
      </c>
      <c r="AK157">
        <v>678.5732303030303</v>
      </c>
      <c r="AL157">
        <v>3.224083151609482</v>
      </c>
      <c r="AM157">
        <v>64.56423711686541</v>
      </c>
      <c r="AN157">
        <f>(AP157 - AO157 + BO157*1E3/(8.314*(BQ157+273.15)) * AR157/BN157 * AQ157) * BN157/(100*BB157) * 1000/(1000 - AP157)</f>
        <v>0</v>
      </c>
      <c r="AO157">
        <v>13.19912635487725</v>
      </c>
      <c r="AP157">
        <v>18.3169517293233</v>
      </c>
      <c r="AQ157">
        <v>4.338490908901163E-05</v>
      </c>
      <c r="AR157">
        <v>112.221646468988</v>
      </c>
      <c r="AS157">
        <v>19</v>
      </c>
      <c r="AT157">
        <v>4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1664295060.814285</v>
      </c>
      <c r="BH157">
        <v>642.9301785714285</v>
      </c>
      <c r="BI157">
        <v>711.1014285714285</v>
      </c>
      <c r="BJ157">
        <v>18.31421071428571</v>
      </c>
      <c r="BK157">
        <v>13.18819285714286</v>
      </c>
      <c r="BL157">
        <v>646.8137142857144</v>
      </c>
      <c r="BM157">
        <v>18.48031785714286</v>
      </c>
      <c r="BN157">
        <v>500.0694642857143</v>
      </c>
      <c r="BO157">
        <v>91.1714892857143</v>
      </c>
      <c r="BP157">
        <v>0.09996854285714285</v>
      </c>
      <c r="BQ157">
        <v>24.54125714285714</v>
      </c>
      <c r="BR157">
        <v>24.99428214285714</v>
      </c>
      <c r="BS157">
        <v>999.9000000000002</v>
      </c>
      <c r="BT157">
        <v>0</v>
      </c>
      <c r="BU157">
        <v>0</v>
      </c>
      <c r="BV157">
        <v>10003.84428571429</v>
      </c>
      <c r="BW157">
        <v>0</v>
      </c>
      <c r="BX157">
        <v>6.688700000000002</v>
      </c>
      <c r="BY157">
        <v>-68.17119642857143</v>
      </c>
      <c r="BZ157">
        <v>654.9247857142857</v>
      </c>
      <c r="CA157">
        <v>720.6052142857142</v>
      </c>
      <c r="CB157">
        <v>5.126020000000001</v>
      </c>
      <c r="CC157">
        <v>711.1014285714285</v>
      </c>
      <c r="CD157">
        <v>13.18819285714286</v>
      </c>
      <c r="CE157">
        <v>1.669733214285714</v>
      </c>
      <c r="CF157">
        <v>1.202387857142857</v>
      </c>
      <c r="CG157">
        <v>14.61787857142857</v>
      </c>
      <c r="CH157">
        <v>9.631123214285713</v>
      </c>
      <c r="CI157">
        <v>2000.008571428572</v>
      </c>
      <c r="CJ157">
        <v>0.9799967857142857</v>
      </c>
      <c r="CK157">
        <v>0.02000300714285715</v>
      </c>
      <c r="CL157">
        <v>0</v>
      </c>
      <c r="CM157">
        <v>891.1556428571429</v>
      </c>
      <c r="CN157">
        <v>5.00097</v>
      </c>
      <c r="CO157">
        <v>17690.05714285715</v>
      </c>
      <c r="CP157">
        <v>16707.64285714286</v>
      </c>
      <c r="CQ157">
        <v>37.51771428571429</v>
      </c>
      <c r="CR157">
        <v>38.062</v>
      </c>
      <c r="CS157">
        <v>37.5</v>
      </c>
      <c r="CT157">
        <v>37.75221428571428</v>
      </c>
      <c r="CU157">
        <v>38</v>
      </c>
      <c r="CV157">
        <v>1955.100357142857</v>
      </c>
      <c r="CW157">
        <v>39.90750000000001</v>
      </c>
      <c r="CX157">
        <v>0</v>
      </c>
      <c r="CY157">
        <v>1664295072.5</v>
      </c>
      <c r="CZ157">
        <v>0</v>
      </c>
      <c r="DA157">
        <v>0</v>
      </c>
      <c r="DB157" t="s">
        <v>356</v>
      </c>
      <c r="DC157">
        <v>1663859321.1</v>
      </c>
      <c r="DD157">
        <v>1663859315.6</v>
      </c>
      <c r="DE157">
        <v>0</v>
      </c>
      <c r="DF157">
        <v>0.196</v>
      </c>
      <c r="DG157">
        <v>-0.001</v>
      </c>
      <c r="DH157">
        <v>-5.941</v>
      </c>
      <c r="DI157">
        <v>-0.174</v>
      </c>
      <c r="DJ157">
        <v>1500</v>
      </c>
      <c r="DK157">
        <v>17</v>
      </c>
      <c r="DL157">
        <v>0.13</v>
      </c>
      <c r="DM157">
        <v>0.04</v>
      </c>
      <c r="DN157">
        <v>-67.9309268292683</v>
      </c>
      <c r="DO157">
        <v>-3.589503135888531</v>
      </c>
      <c r="DP157">
        <v>0.4079530215806418</v>
      </c>
      <c r="DQ157">
        <v>0</v>
      </c>
      <c r="DR157">
        <v>5.140604390243903</v>
      </c>
      <c r="DS157">
        <v>-0.2602256445992935</v>
      </c>
      <c r="DT157">
        <v>0.02594901530617116</v>
      </c>
      <c r="DU157">
        <v>0</v>
      </c>
      <c r="DV157">
        <v>0</v>
      </c>
      <c r="DW157">
        <v>2</v>
      </c>
      <c r="DX157" t="s">
        <v>357</v>
      </c>
      <c r="DY157">
        <v>2.98449</v>
      </c>
      <c r="DZ157">
        <v>2.71548</v>
      </c>
      <c r="EA157">
        <v>0.133781</v>
      </c>
      <c r="EB157">
        <v>0.140993</v>
      </c>
      <c r="EC157">
        <v>0.0900233</v>
      </c>
      <c r="ED157">
        <v>0.0696613</v>
      </c>
      <c r="EE157">
        <v>27524.4</v>
      </c>
      <c r="EF157">
        <v>27406.4</v>
      </c>
      <c r="EG157">
        <v>29525.1</v>
      </c>
      <c r="EH157">
        <v>29501.1</v>
      </c>
      <c r="EI157">
        <v>35621.2</v>
      </c>
      <c r="EJ157">
        <v>36494.7</v>
      </c>
      <c r="EK157">
        <v>41617.5</v>
      </c>
      <c r="EL157">
        <v>42034.1</v>
      </c>
      <c r="EM157">
        <v>1.9559</v>
      </c>
      <c r="EN157">
        <v>1.9127</v>
      </c>
      <c r="EO157">
        <v>0.117756</v>
      </c>
      <c r="EP157">
        <v>0</v>
      </c>
      <c r="EQ157">
        <v>23.0544</v>
      </c>
      <c r="ER157">
        <v>999.9</v>
      </c>
      <c r="ES157">
        <v>35.4</v>
      </c>
      <c r="ET157">
        <v>30.7</v>
      </c>
      <c r="EU157">
        <v>17.2199</v>
      </c>
      <c r="EV157">
        <v>63.0052</v>
      </c>
      <c r="EW157">
        <v>33.4095</v>
      </c>
      <c r="EX157">
        <v>1</v>
      </c>
      <c r="EY157">
        <v>-0.151608</v>
      </c>
      <c r="EZ157">
        <v>1.3176</v>
      </c>
      <c r="FA157">
        <v>20.3806</v>
      </c>
      <c r="FB157">
        <v>5.21654</v>
      </c>
      <c r="FC157">
        <v>12.0099</v>
      </c>
      <c r="FD157">
        <v>4.9895</v>
      </c>
      <c r="FE157">
        <v>3.28842</v>
      </c>
      <c r="FF157">
        <v>9999</v>
      </c>
      <c r="FG157">
        <v>9999</v>
      </c>
      <c r="FH157">
        <v>9999</v>
      </c>
      <c r="FI157">
        <v>258.5</v>
      </c>
      <c r="FJ157">
        <v>1.86717</v>
      </c>
      <c r="FK157">
        <v>1.86627</v>
      </c>
      <c r="FL157">
        <v>1.86565</v>
      </c>
      <c r="FM157">
        <v>1.86557</v>
      </c>
      <c r="FN157">
        <v>1.86738</v>
      </c>
      <c r="FO157">
        <v>1.86991</v>
      </c>
      <c r="FP157">
        <v>1.86858</v>
      </c>
      <c r="FQ157">
        <v>1.86998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-3.946</v>
      </c>
      <c r="GF157">
        <v>-0.166</v>
      </c>
      <c r="GG157">
        <v>-2.0192013485273</v>
      </c>
      <c r="GH157">
        <v>-0.003354295288503095</v>
      </c>
      <c r="GI157">
        <v>8.998442100416266E-07</v>
      </c>
      <c r="GJ157">
        <v>-2.632750781261316E-10</v>
      </c>
      <c r="GK157">
        <v>-0.1771344180573433</v>
      </c>
      <c r="GL157">
        <v>-0.01811282044437078</v>
      </c>
      <c r="GM157">
        <v>0.001479480632228601</v>
      </c>
      <c r="GN157">
        <v>-2.527498020886067E-05</v>
      </c>
      <c r="GO157">
        <v>3</v>
      </c>
      <c r="GP157">
        <v>2311</v>
      </c>
      <c r="GQ157">
        <v>1</v>
      </c>
      <c r="GR157">
        <v>23</v>
      </c>
      <c r="GS157">
        <v>7262.5</v>
      </c>
      <c r="GT157">
        <v>7262.6</v>
      </c>
      <c r="GU157">
        <v>1.65405</v>
      </c>
      <c r="GV157">
        <v>2.21558</v>
      </c>
      <c r="GW157">
        <v>1.39648</v>
      </c>
      <c r="GX157">
        <v>2.34375</v>
      </c>
      <c r="GY157">
        <v>1.49536</v>
      </c>
      <c r="GZ157">
        <v>2.33154</v>
      </c>
      <c r="HA157">
        <v>34.4864</v>
      </c>
      <c r="HB157">
        <v>16.0934</v>
      </c>
      <c r="HC157">
        <v>18</v>
      </c>
      <c r="HD157">
        <v>509.348</v>
      </c>
      <c r="HE157">
        <v>438.504</v>
      </c>
      <c r="HF157">
        <v>21.511</v>
      </c>
      <c r="HG157">
        <v>25.5225</v>
      </c>
      <c r="HH157">
        <v>30.0001</v>
      </c>
      <c r="HI157">
        <v>25.5344</v>
      </c>
      <c r="HJ157">
        <v>25.479</v>
      </c>
      <c r="HK157">
        <v>33.1933</v>
      </c>
      <c r="HL157">
        <v>22.9607</v>
      </c>
      <c r="HM157">
        <v>18.4635</v>
      </c>
      <c r="HN157">
        <v>21.5109</v>
      </c>
      <c r="HO157">
        <v>754.846</v>
      </c>
      <c r="HP157">
        <v>13.3132</v>
      </c>
      <c r="HQ157">
        <v>101.008</v>
      </c>
      <c r="HR157">
        <v>100.957</v>
      </c>
    </row>
    <row r="158" spans="1:226">
      <c r="A158">
        <v>142</v>
      </c>
      <c r="B158">
        <v>1664295073.6</v>
      </c>
      <c r="C158">
        <v>1843.099999904633</v>
      </c>
      <c r="D158" t="s">
        <v>642</v>
      </c>
      <c r="E158" t="s">
        <v>643</v>
      </c>
      <c r="F158">
        <v>5</v>
      </c>
      <c r="G158" t="s">
        <v>353</v>
      </c>
      <c r="H158" t="s">
        <v>354</v>
      </c>
      <c r="I158">
        <v>1664295066.1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753.3945636707782</v>
      </c>
      <c r="AK158">
        <v>695.0078484848485</v>
      </c>
      <c r="AL158">
        <v>3.288222539789515</v>
      </c>
      <c r="AM158">
        <v>64.56423711686541</v>
      </c>
      <c r="AN158">
        <f>(AP158 - AO158 + BO158*1E3/(8.314*(BQ158+273.15)) * AR158/BN158 * AQ158) * BN158/(100*BB158) * 1000/(1000 - AP158)</f>
        <v>0</v>
      </c>
      <c r="AO158">
        <v>13.22200711947828</v>
      </c>
      <c r="AP158">
        <v>18.32228962406014</v>
      </c>
      <c r="AQ158">
        <v>-9.457149755763484E-06</v>
      </c>
      <c r="AR158">
        <v>112.221646468988</v>
      </c>
      <c r="AS158">
        <v>20</v>
      </c>
      <c r="AT158">
        <v>4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1664295066.1</v>
      </c>
      <c r="BH158">
        <v>659.8505555555556</v>
      </c>
      <c r="BI158">
        <v>728.4017037037037</v>
      </c>
      <c r="BJ158">
        <v>18.3170962962963</v>
      </c>
      <c r="BK158">
        <v>13.2173</v>
      </c>
      <c r="BL158">
        <v>663.7768148148149</v>
      </c>
      <c r="BM158">
        <v>18.48318148148148</v>
      </c>
      <c r="BN158">
        <v>500.0671481481481</v>
      </c>
      <c r="BO158">
        <v>91.17143703703704</v>
      </c>
      <c r="BP158">
        <v>0.09995195925925929</v>
      </c>
      <c r="BQ158">
        <v>24.54091481481482</v>
      </c>
      <c r="BR158">
        <v>24.99345925925926</v>
      </c>
      <c r="BS158">
        <v>999.9000000000001</v>
      </c>
      <c r="BT158">
        <v>0</v>
      </c>
      <c r="BU158">
        <v>0</v>
      </c>
      <c r="BV158">
        <v>10002.2237037037</v>
      </c>
      <c r="BW158">
        <v>0</v>
      </c>
      <c r="BX158">
        <v>6.688700000000001</v>
      </c>
      <c r="BY158">
        <v>-68.55102592592591</v>
      </c>
      <c r="BZ158">
        <v>672.1628148148147</v>
      </c>
      <c r="CA158">
        <v>738.1584444444445</v>
      </c>
      <c r="CB158">
        <v>5.099795185185185</v>
      </c>
      <c r="CC158">
        <v>728.4017037037037</v>
      </c>
      <c r="CD158">
        <v>13.2173</v>
      </c>
      <c r="CE158">
        <v>1.669995925925926</v>
      </c>
      <c r="CF158">
        <v>1.205041481481481</v>
      </c>
      <c r="CG158">
        <v>14.62030740740741</v>
      </c>
      <c r="CH158">
        <v>9.663941851851851</v>
      </c>
      <c r="CI158">
        <v>2000.032592592593</v>
      </c>
      <c r="CJ158">
        <v>0.9799972222222222</v>
      </c>
      <c r="CK158">
        <v>0.02000257777777778</v>
      </c>
      <c r="CL158">
        <v>0</v>
      </c>
      <c r="CM158">
        <v>892.5948888888889</v>
      </c>
      <c r="CN158">
        <v>5.00097</v>
      </c>
      <c r="CO158">
        <v>17718.9</v>
      </c>
      <c r="CP158">
        <v>16707.84074074074</v>
      </c>
      <c r="CQ158">
        <v>37.51377777777778</v>
      </c>
      <c r="CR158">
        <v>38.062</v>
      </c>
      <c r="CS158">
        <v>37.5</v>
      </c>
      <c r="CT158">
        <v>37.75</v>
      </c>
      <c r="CU158">
        <v>38</v>
      </c>
      <c r="CV158">
        <v>1955.124814814815</v>
      </c>
      <c r="CW158">
        <v>39.90703703703704</v>
      </c>
      <c r="CX158">
        <v>0</v>
      </c>
      <c r="CY158">
        <v>1664295077.3</v>
      </c>
      <c r="CZ158">
        <v>0</v>
      </c>
      <c r="DA158">
        <v>0</v>
      </c>
      <c r="DB158" t="s">
        <v>356</v>
      </c>
      <c r="DC158">
        <v>1663859321.1</v>
      </c>
      <c r="DD158">
        <v>1663859315.6</v>
      </c>
      <c r="DE158">
        <v>0</v>
      </c>
      <c r="DF158">
        <v>0.196</v>
      </c>
      <c r="DG158">
        <v>-0.001</v>
      </c>
      <c r="DH158">
        <v>-5.941</v>
      </c>
      <c r="DI158">
        <v>-0.174</v>
      </c>
      <c r="DJ158">
        <v>1500</v>
      </c>
      <c r="DK158">
        <v>17</v>
      </c>
      <c r="DL158">
        <v>0.13</v>
      </c>
      <c r="DM158">
        <v>0.04</v>
      </c>
      <c r="DN158">
        <v>-68.40988250000001</v>
      </c>
      <c r="DO158">
        <v>-4.080372607879811</v>
      </c>
      <c r="DP158">
        <v>0.4626534696117051</v>
      </c>
      <c r="DQ158">
        <v>0</v>
      </c>
      <c r="DR158">
        <v>5.112100499999999</v>
      </c>
      <c r="DS158">
        <v>-0.2916954596622898</v>
      </c>
      <c r="DT158">
        <v>0.02850857852910244</v>
      </c>
      <c r="DU158">
        <v>0</v>
      </c>
      <c r="DV158">
        <v>0</v>
      </c>
      <c r="DW158">
        <v>2</v>
      </c>
      <c r="DX158" t="s">
        <v>357</v>
      </c>
      <c r="DY158">
        <v>2.98446</v>
      </c>
      <c r="DZ158">
        <v>2.71564</v>
      </c>
      <c r="EA158">
        <v>0.13598</v>
      </c>
      <c r="EB158">
        <v>0.143174</v>
      </c>
      <c r="EC158">
        <v>0.09004180000000001</v>
      </c>
      <c r="ED158">
        <v>0.0697709</v>
      </c>
      <c r="EE158">
        <v>27453.9</v>
      </c>
      <c r="EF158">
        <v>27336.9</v>
      </c>
      <c r="EG158">
        <v>29524.4</v>
      </c>
      <c r="EH158">
        <v>29501.1</v>
      </c>
      <c r="EI158">
        <v>35619.6</v>
      </c>
      <c r="EJ158">
        <v>36490.4</v>
      </c>
      <c r="EK158">
        <v>41616.4</v>
      </c>
      <c r="EL158">
        <v>42034.1</v>
      </c>
      <c r="EM158">
        <v>1.95537</v>
      </c>
      <c r="EN158">
        <v>1.9131</v>
      </c>
      <c r="EO158">
        <v>0.118464</v>
      </c>
      <c r="EP158">
        <v>0</v>
      </c>
      <c r="EQ158">
        <v>23.0496</v>
      </c>
      <c r="ER158">
        <v>999.9</v>
      </c>
      <c r="ES158">
        <v>35.4</v>
      </c>
      <c r="ET158">
        <v>30.7</v>
      </c>
      <c r="EU158">
        <v>17.2196</v>
      </c>
      <c r="EV158">
        <v>62.9852</v>
      </c>
      <c r="EW158">
        <v>33.5096</v>
      </c>
      <c r="EX158">
        <v>1</v>
      </c>
      <c r="EY158">
        <v>-0.151519</v>
      </c>
      <c r="EZ158">
        <v>1.2942</v>
      </c>
      <c r="FA158">
        <v>20.3806</v>
      </c>
      <c r="FB158">
        <v>5.21609</v>
      </c>
      <c r="FC158">
        <v>12.0099</v>
      </c>
      <c r="FD158">
        <v>4.98935</v>
      </c>
      <c r="FE158">
        <v>3.28833</v>
      </c>
      <c r="FF158">
        <v>9999</v>
      </c>
      <c r="FG158">
        <v>9999</v>
      </c>
      <c r="FH158">
        <v>9999</v>
      </c>
      <c r="FI158">
        <v>258.5</v>
      </c>
      <c r="FJ158">
        <v>1.86716</v>
      </c>
      <c r="FK158">
        <v>1.86626</v>
      </c>
      <c r="FL158">
        <v>1.86567</v>
      </c>
      <c r="FM158">
        <v>1.86557</v>
      </c>
      <c r="FN158">
        <v>1.86739</v>
      </c>
      <c r="FO158">
        <v>1.86994</v>
      </c>
      <c r="FP158">
        <v>1.86859</v>
      </c>
      <c r="FQ158">
        <v>1.87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-3.987</v>
      </c>
      <c r="GF158">
        <v>-0.166</v>
      </c>
      <c r="GG158">
        <v>-2.0192013485273</v>
      </c>
      <c r="GH158">
        <v>-0.003354295288503095</v>
      </c>
      <c r="GI158">
        <v>8.998442100416266E-07</v>
      </c>
      <c r="GJ158">
        <v>-2.632750781261316E-10</v>
      </c>
      <c r="GK158">
        <v>-0.1771344180573433</v>
      </c>
      <c r="GL158">
        <v>-0.01811282044437078</v>
      </c>
      <c r="GM158">
        <v>0.001479480632228601</v>
      </c>
      <c r="GN158">
        <v>-2.527498020886067E-05</v>
      </c>
      <c r="GO158">
        <v>3</v>
      </c>
      <c r="GP158">
        <v>2311</v>
      </c>
      <c r="GQ158">
        <v>1</v>
      </c>
      <c r="GR158">
        <v>23</v>
      </c>
      <c r="GS158">
        <v>7262.5</v>
      </c>
      <c r="GT158">
        <v>7262.6</v>
      </c>
      <c r="GU158">
        <v>1.68213</v>
      </c>
      <c r="GV158">
        <v>2.20825</v>
      </c>
      <c r="GW158">
        <v>1.39648</v>
      </c>
      <c r="GX158">
        <v>2.34375</v>
      </c>
      <c r="GY158">
        <v>1.49536</v>
      </c>
      <c r="GZ158">
        <v>2.33398</v>
      </c>
      <c r="HA158">
        <v>34.4864</v>
      </c>
      <c r="HB158">
        <v>16.0846</v>
      </c>
      <c r="HC158">
        <v>18</v>
      </c>
      <c r="HD158">
        <v>509.012</v>
      </c>
      <c r="HE158">
        <v>438.744</v>
      </c>
      <c r="HF158">
        <v>21.5105</v>
      </c>
      <c r="HG158">
        <v>25.5225</v>
      </c>
      <c r="HH158">
        <v>30</v>
      </c>
      <c r="HI158">
        <v>25.5344</v>
      </c>
      <c r="HJ158">
        <v>25.479</v>
      </c>
      <c r="HK158">
        <v>33.8214</v>
      </c>
      <c r="HL158">
        <v>22.9607</v>
      </c>
      <c r="HM158">
        <v>18.4635</v>
      </c>
      <c r="HN158">
        <v>21.5182</v>
      </c>
      <c r="HO158">
        <v>774.888</v>
      </c>
      <c r="HP158">
        <v>13.3299</v>
      </c>
      <c r="HQ158">
        <v>101.005</v>
      </c>
      <c r="HR158">
        <v>100.957</v>
      </c>
    </row>
    <row r="159" spans="1:226">
      <c r="A159">
        <v>143</v>
      </c>
      <c r="B159">
        <v>1664295078.6</v>
      </c>
      <c r="C159">
        <v>1848.099999904633</v>
      </c>
      <c r="D159" t="s">
        <v>644</v>
      </c>
      <c r="E159" t="s">
        <v>645</v>
      </c>
      <c r="F159">
        <v>5</v>
      </c>
      <c r="G159" t="s">
        <v>353</v>
      </c>
      <c r="H159" t="s">
        <v>354</v>
      </c>
      <c r="I159">
        <v>1664295070.814285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770.4818874523389</v>
      </c>
      <c r="AK159">
        <v>711.6822606060608</v>
      </c>
      <c r="AL159">
        <v>3.334117236500533</v>
      </c>
      <c r="AM159">
        <v>64.56423711686541</v>
      </c>
      <c r="AN159">
        <f>(AP159 - AO159 + BO159*1E3/(8.314*(BQ159+273.15)) * AR159/BN159 * AQ159) * BN159/(100*BB159) * 1000/(1000 - AP159)</f>
        <v>0</v>
      </c>
      <c r="AO159">
        <v>13.25697491201219</v>
      </c>
      <c r="AP159">
        <v>18.32585007518796</v>
      </c>
      <c r="AQ159">
        <v>9.313244357586113E-05</v>
      </c>
      <c r="AR159">
        <v>112.221646468988</v>
      </c>
      <c r="AS159">
        <v>20</v>
      </c>
      <c r="AT159">
        <v>4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1664295070.814285</v>
      </c>
      <c r="BH159">
        <v>674.9921428571428</v>
      </c>
      <c r="BI159">
        <v>744.03025</v>
      </c>
      <c r="BJ159">
        <v>18.32043214285714</v>
      </c>
      <c r="BK159">
        <v>13.23913928571429</v>
      </c>
      <c r="BL159">
        <v>678.9564285714287</v>
      </c>
      <c r="BM159">
        <v>18.48648571428571</v>
      </c>
      <c r="BN159">
        <v>500.0722142857143</v>
      </c>
      <c r="BO159">
        <v>91.17020000000001</v>
      </c>
      <c r="BP159">
        <v>0.10001275</v>
      </c>
      <c r="BQ159">
        <v>24.5396</v>
      </c>
      <c r="BR159">
        <v>24.99069642857143</v>
      </c>
      <c r="BS159">
        <v>999.9000000000002</v>
      </c>
      <c r="BT159">
        <v>0</v>
      </c>
      <c r="BU159">
        <v>0</v>
      </c>
      <c r="BV159">
        <v>9990.174285714285</v>
      </c>
      <c r="BW159">
        <v>0</v>
      </c>
      <c r="BX159">
        <v>6.688649642857143</v>
      </c>
      <c r="BY159">
        <v>-69.03793214285714</v>
      </c>
      <c r="BZ159">
        <v>687.58925</v>
      </c>
      <c r="CA159">
        <v>754.0129285714286</v>
      </c>
      <c r="CB159">
        <v>5.0813</v>
      </c>
      <c r="CC159">
        <v>744.03025</v>
      </c>
      <c r="CD159">
        <v>13.23913928571429</v>
      </c>
      <c r="CE159">
        <v>1.670277857142857</v>
      </c>
      <c r="CF159">
        <v>1.207015357142857</v>
      </c>
      <c r="CG159">
        <v>14.62291785714286</v>
      </c>
      <c r="CH159">
        <v>9.688332857142855</v>
      </c>
      <c r="CI159">
        <v>2000.012500000001</v>
      </c>
      <c r="CJ159">
        <v>0.9799981785714287</v>
      </c>
      <c r="CK159">
        <v>0.02000170357142858</v>
      </c>
      <c r="CL159">
        <v>0</v>
      </c>
      <c r="CM159">
        <v>893.6058928571427</v>
      </c>
      <c r="CN159">
        <v>5.00097</v>
      </c>
      <c r="CO159">
        <v>17738.88571428571</v>
      </c>
      <c r="CP159">
        <v>16707.675</v>
      </c>
      <c r="CQ159">
        <v>37.51328571428571</v>
      </c>
      <c r="CR159">
        <v>38.062</v>
      </c>
      <c r="CS159">
        <v>37.5</v>
      </c>
      <c r="CT159">
        <v>37.75</v>
      </c>
      <c r="CU159">
        <v>38</v>
      </c>
      <c r="CV159">
        <v>1955.106428571428</v>
      </c>
      <c r="CW159">
        <v>39.90535714285715</v>
      </c>
      <c r="CX159">
        <v>0</v>
      </c>
      <c r="CY159">
        <v>1664295082.7</v>
      </c>
      <c r="CZ159">
        <v>0</v>
      </c>
      <c r="DA159">
        <v>0</v>
      </c>
      <c r="DB159" t="s">
        <v>356</v>
      </c>
      <c r="DC159">
        <v>1663859321.1</v>
      </c>
      <c r="DD159">
        <v>1663859315.6</v>
      </c>
      <c r="DE159">
        <v>0</v>
      </c>
      <c r="DF159">
        <v>0.196</v>
      </c>
      <c r="DG159">
        <v>-0.001</v>
      </c>
      <c r="DH159">
        <v>-5.941</v>
      </c>
      <c r="DI159">
        <v>-0.174</v>
      </c>
      <c r="DJ159">
        <v>1500</v>
      </c>
      <c r="DK159">
        <v>17</v>
      </c>
      <c r="DL159">
        <v>0.13</v>
      </c>
      <c r="DM159">
        <v>0.04</v>
      </c>
      <c r="DN159">
        <v>-68.78040975609755</v>
      </c>
      <c r="DO159">
        <v>-5.846590243902382</v>
      </c>
      <c r="DP159">
        <v>0.6291728328236649</v>
      </c>
      <c r="DQ159">
        <v>0</v>
      </c>
      <c r="DR159">
        <v>5.094919756097561</v>
      </c>
      <c r="DS159">
        <v>-0.2582533797909289</v>
      </c>
      <c r="DT159">
        <v>0.02630507059418207</v>
      </c>
      <c r="DU159">
        <v>0</v>
      </c>
      <c r="DV159">
        <v>0</v>
      </c>
      <c r="DW159">
        <v>2</v>
      </c>
      <c r="DX159" t="s">
        <v>357</v>
      </c>
      <c r="DY159">
        <v>2.98452</v>
      </c>
      <c r="DZ159">
        <v>2.71551</v>
      </c>
      <c r="EA159">
        <v>0.138186</v>
      </c>
      <c r="EB159">
        <v>0.145315</v>
      </c>
      <c r="EC159">
        <v>0.09004529999999999</v>
      </c>
      <c r="ED159">
        <v>0.0697844</v>
      </c>
      <c r="EE159">
        <v>27384.1</v>
      </c>
      <c r="EF159">
        <v>27268.3</v>
      </c>
      <c r="EG159">
        <v>29524.7</v>
      </c>
      <c r="EH159">
        <v>29500.7</v>
      </c>
      <c r="EI159">
        <v>35620</v>
      </c>
      <c r="EJ159">
        <v>36489.4</v>
      </c>
      <c r="EK159">
        <v>41617.1</v>
      </c>
      <c r="EL159">
        <v>42033.6</v>
      </c>
      <c r="EM159">
        <v>1.9556</v>
      </c>
      <c r="EN159">
        <v>1.91293</v>
      </c>
      <c r="EO159">
        <v>0.118069</v>
      </c>
      <c r="EP159">
        <v>0</v>
      </c>
      <c r="EQ159">
        <v>23.0457</v>
      </c>
      <c r="ER159">
        <v>999.9</v>
      </c>
      <c r="ES159">
        <v>35.4</v>
      </c>
      <c r="ET159">
        <v>30.7</v>
      </c>
      <c r="EU159">
        <v>17.2207</v>
      </c>
      <c r="EV159">
        <v>62.8752</v>
      </c>
      <c r="EW159">
        <v>33.2973</v>
      </c>
      <c r="EX159">
        <v>1</v>
      </c>
      <c r="EY159">
        <v>-0.151677</v>
      </c>
      <c r="EZ159">
        <v>1.27319</v>
      </c>
      <c r="FA159">
        <v>20.381</v>
      </c>
      <c r="FB159">
        <v>5.21639</v>
      </c>
      <c r="FC159">
        <v>12.0099</v>
      </c>
      <c r="FD159">
        <v>4.98975</v>
      </c>
      <c r="FE159">
        <v>3.28858</v>
      </c>
      <c r="FF159">
        <v>9999</v>
      </c>
      <c r="FG159">
        <v>9999</v>
      </c>
      <c r="FH159">
        <v>9999</v>
      </c>
      <c r="FI159">
        <v>258.5</v>
      </c>
      <c r="FJ159">
        <v>1.86714</v>
      </c>
      <c r="FK159">
        <v>1.86623</v>
      </c>
      <c r="FL159">
        <v>1.86565</v>
      </c>
      <c r="FM159">
        <v>1.86556</v>
      </c>
      <c r="FN159">
        <v>1.86739</v>
      </c>
      <c r="FO159">
        <v>1.86993</v>
      </c>
      <c r="FP159">
        <v>1.86859</v>
      </c>
      <c r="FQ159">
        <v>1.87001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-4.027</v>
      </c>
      <c r="GF159">
        <v>-0.166</v>
      </c>
      <c r="GG159">
        <v>-2.0192013485273</v>
      </c>
      <c r="GH159">
        <v>-0.003354295288503095</v>
      </c>
      <c r="GI159">
        <v>8.998442100416266E-07</v>
      </c>
      <c r="GJ159">
        <v>-2.632750781261316E-10</v>
      </c>
      <c r="GK159">
        <v>-0.1771344180573433</v>
      </c>
      <c r="GL159">
        <v>-0.01811282044437078</v>
      </c>
      <c r="GM159">
        <v>0.001479480632228601</v>
      </c>
      <c r="GN159">
        <v>-2.527498020886067E-05</v>
      </c>
      <c r="GO159">
        <v>3</v>
      </c>
      <c r="GP159">
        <v>2311</v>
      </c>
      <c r="GQ159">
        <v>1</v>
      </c>
      <c r="GR159">
        <v>23</v>
      </c>
      <c r="GS159">
        <v>7262.6</v>
      </c>
      <c r="GT159">
        <v>7262.7</v>
      </c>
      <c r="GU159">
        <v>1.71265</v>
      </c>
      <c r="GV159">
        <v>2.20825</v>
      </c>
      <c r="GW159">
        <v>1.39648</v>
      </c>
      <c r="GX159">
        <v>2.34375</v>
      </c>
      <c r="GY159">
        <v>1.49536</v>
      </c>
      <c r="GZ159">
        <v>2.37183</v>
      </c>
      <c r="HA159">
        <v>34.4864</v>
      </c>
      <c r="HB159">
        <v>16.0934</v>
      </c>
      <c r="HC159">
        <v>18</v>
      </c>
      <c r="HD159">
        <v>509.138</v>
      </c>
      <c r="HE159">
        <v>438.64</v>
      </c>
      <c r="HF159">
        <v>21.5167</v>
      </c>
      <c r="HG159">
        <v>25.5203</v>
      </c>
      <c r="HH159">
        <v>30</v>
      </c>
      <c r="HI159">
        <v>25.5323</v>
      </c>
      <c r="HJ159">
        <v>25.479</v>
      </c>
      <c r="HK159">
        <v>34.3707</v>
      </c>
      <c r="HL159">
        <v>22.6736</v>
      </c>
      <c r="HM159">
        <v>18.4635</v>
      </c>
      <c r="HN159">
        <v>21.5235</v>
      </c>
      <c r="HO159">
        <v>788.303</v>
      </c>
      <c r="HP159">
        <v>13.3487</v>
      </c>
      <c r="HQ159">
        <v>101.006</v>
      </c>
      <c r="HR159">
        <v>100.956</v>
      </c>
    </row>
    <row r="160" spans="1:226">
      <c r="A160">
        <v>144</v>
      </c>
      <c r="B160">
        <v>1664295083.1</v>
      </c>
      <c r="C160">
        <v>1852.599999904633</v>
      </c>
      <c r="D160" t="s">
        <v>646</v>
      </c>
      <c r="E160" t="s">
        <v>647</v>
      </c>
      <c r="F160">
        <v>5</v>
      </c>
      <c r="G160" t="s">
        <v>353</v>
      </c>
      <c r="H160" t="s">
        <v>354</v>
      </c>
      <c r="I160">
        <v>1664295075.260714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785.8335564085966</v>
      </c>
      <c r="AK160">
        <v>726.9336363636365</v>
      </c>
      <c r="AL160">
        <v>3.395748315160891</v>
      </c>
      <c r="AM160">
        <v>64.56423711686541</v>
      </c>
      <c r="AN160">
        <f>(AP160 - AO160 + BO160*1E3/(8.314*(BQ160+273.15)) * AR160/BN160 * AQ160) * BN160/(100*BB160) * 1000/(1000 - AP160)</f>
        <v>0</v>
      </c>
      <c r="AO160">
        <v>13.2601711158091</v>
      </c>
      <c r="AP160">
        <v>18.31829563909773</v>
      </c>
      <c r="AQ160">
        <v>3.413083679755599E-05</v>
      </c>
      <c r="AR160">
        <v>112.221646468988</v>
      </c>
      <c r="AS160">
        <v>19</v>
      </c>
      <c r="AT160">
        <v>4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1664295075.260714</v>
      </c>
      <c r="BH160">
        <v>689.4335000000001</v>
      </c>
      <c r="BI160">
        <v>758.9807142857142</v>
      </c>
      <c r="BJ160">
        <v>18.32184642857143</v>
      </c>
      <c r="BK160">
        <v>13.25767857142857</v>
      </c>
      <c r="BL160">
        <v>693.4338214285715</v>
      </c>
      <c r="BM160">
        <v>18.48788214285714</v>
      </c>
      <c r="BN160">
        <v>500.0523928571429</v>
      </c>
      <c r="BO160">
        <v>91.16862857142858</v>
      </c>
      <c r="BP160">
        <v>0.09995126428571428</v>
      </c>
      <c r="BQ160">
        <v>24.53887857142857</v>
      </c>
      <c r="BR160">
        <v>24.99003928571429</v>
      </c>
      <c r="BS160">
        <v>999.9000000000002</v>
      </c>
      <c r="BT160">
        <v>0</v>
      </c>
      <c r="BU160">
        <v>0</v>
      </c>
      <c r="BV160">
        <v>9999.211428571431</v>
      </c>
      <c r="BW160">
        <v>0</v>
      </c>
      <c r="BX160">
        <v>6.684685357142856</v>
      </c>
      <c r="BY160">
        <v>-69.54703928571429</v>
      </c>
      <c r="BZ160">
        <v>702.3010357142857</v>
      </c>
      <c r="CA160">
        <v>769.1783571428571</v>
      </c>
      <c r="CB160">
        <v>5.064169285714286</v>
      </c>
      <c r="CC160">
        <v>758.9807142857142</v>
      </c>
      <c r="CD160">
        <v>13.25767857142857</v>
      </c>
      <c r="CE160">
        <v>1.670377857142858</v>
      </c>
      <c r="CF160">
        <v>1.208685357142857</v>
      </c>
      <c r="CG160">
        <v>14.62385</v>
      </c>
      <c r="CH160">
        <v>9.70894</v>
      </c>
      <c r="CI160">
        <v>2000.037857142857</v>
      </c>
      <c r="CJ160">
        <v>0.9799972142857143</v>
      </c>
      <c r="CK160">
        <v>0.02000267142857143</v>
      </c>
      <c r="CL160">
        <v>0</v>
      </c>
      <c r="CM160">
        <v>894.3598214285715</v>
      </c>
      <c r="CN160">
        <v>5.00097</v>
      </c>
      <c r="CO160">
        <v>17753.90714285714</v>
      </c>
      <c r="CP160">
        <v>16707.875</v>
      </c>
      <c r="CQ160">
        <v>37.50442857142857</v>
      </c>
      <c r="CR160">
        <v>38.062</v>
      </c>
      <c r="CS160">
        <v>37.5</v>
      </c>
      <c r="CT160">
        <v>37.75</v>
      </c>
      <c r="CU160">
        <v>38</v>
      </c>
      <c r="CV160">
        <v>1955.129285714286</v>
      </c>
      <c r="CW160">
        <v>39.90857142857143</v>
      </c>
      <c r="CX160">
        <v>0</v>
      </c>
      <c r="CY160">
        <v>1664295086.9</v>
      </c>
      <c r="CZ160">
        <v>0</v>
      </c>
      <c r="DA160">
        <v>0</v>
      </c>
      <c r="DB160" t="s">
        <v>356</v>
      </c>
      <c r="DC160">
        <v>1663859321.1</v>
      </c>
      <c r="DD160">
        <v>1663859315.6</v>
      </c>
      <c r="DE160">
        <v>0</v>
      </c>
      <c r="DF160">
        <v>0.196</v>
      </c>
      <c r="DG160">
        <v>-0.001</v>
      </c>
      <c r="DH160">
        <v>-5.941</v>
      </c>
      <c r="DI160">
        <v>-0.174</v>
      </c>
      <c r="DJ160">
        <v>1500</v>
      </c>
      <c r="DK160">
        <v>17</v>
      </c>
      <c r="DL160">
        <v>0.13</v>
      </c>
      <c r="DM160">
        <v>0.04</v>
      </c>
      <c r="DN160">
        <v>-69.20389024390244</v>
      </c>
      <c r="DO160">
        <v>-7.037335191637768</v>
      </c>
      <c r="DP160">
        <v>0.7113759123594964</v>
      </c>
      <c r="DQ160">
        <v>0</v>
      </c>
      <c r="DR160">
        <v>5.075938536585366</v>
      </c>
      <c r="DS160">
        <v>-0.2178462020905932</v>
      </c>
      <c r="DT160">
        <v>0.0227630041697933</v>
      </c>
      <c r="DU160">
        <v>0</v>
      </c>
      <c r="DV160">
        <v>0</v>
      </c>
      <c r="DW160">
        <v>2</v>
      </c>
      <c r="DX160" t="s">
        <v>357</v>
      </c>
      <c r="DY160">
        <v>2.98445</v>
      </c>
      <c r="DZ160">
        <v>2.71567</v>
      </c>
      <c r="EA160">
        <v>0.140179</v>
      </c>
      <c r="EB160">
        <v>0.1472</v>
      </c>
      <c r="EC160">
        <v>0.0900209</v>
      </c>
      <c r="ED160">
        <v>0.06988320000000001</v>
      </c>
      <c r="EE160">
        <v>27321.8</v>
      </c>
      <c r="EF160">
        <v>27208.4</v>
      </c>
      <c r="EG160">
        <v>29525.7</v>
      </c>
      <c r="EH160">
        <v>29500.9</v>
      </c>
      <c r="EI160">
        <v>35622.4</v>
      </c>
      <c r="EJ160">
        <v>36485.8</v>
      </c>
      <c r="EK160">
        <v>41618.7</v>
      </c>
      <c r="EL160">
        <v>42033.9</v>
      </c>
      <c r="EM160">
        <v>1.95565</v>
      </c>
      <c r="EN160">
        <v>1.91282</v>
      </c>
      <c r="EO160">
        <v>0.118744</v>
      </c>
      <c r="EP160">
        <v>0</v>
      </c>
      <c r="EQ160">
        <v>23.0419</v>
      </c>
      <c r="ER160">
        <v>999.9</v>
      </c>
      <c r="ES160">
        <v>35.4</v>
      </c>
      <c r="ET160">
        <v>30.7</v>
      </c>
      <c r="EU160">
        <v>17.2203</v>
      </c>
      <c r="EV160">
        <v>62.9452</v>
      </c>
      <c r="EW160">
        <v>33.3974</v>
      </c>
      <c r="EX160">
        <v>1</v>
      </c>
      <c r="EY160">
        <v>-0.151768</v>
      </c>
      <c r="EZ160">
        <v>1.2602</v>
      </c>
      <c r="FA160">
        <v>20.3811</v>
      </c>
      <c r="FB160">
        <v>5.21594</v>
      </c>
      <c r="FC160">
        <v>12.0099</v>
      </c>
      <c r="FD160">
        <v>4.9895</v>
      </c>
      <c r="FE160">
        <v>3.28855</v>
      </c>
      <c r="FF160">
        <v>9999</v>
      </c>
      <c r="FG160">
        <v>9999</v>
      </c>
      <c r="FH160">
        <v>9999</v>
      </c>
      <c r="FI160">
        <v>258.5</v>
      </c>
      <c r="FJ160">
        <v>1.86713</v>
      </c>
      <c r="FK160">
        <v>1.86621</v>
      </c>
      <c r="FL160">
        <v>1.86566</v>
      </c>
      <c r="FM160">
        <v>1.86556</v>
      </c>
      <c r="FN160">
        <v>1.86737</v>
      </c>
      <c r="FO160">
        <v>1.86994</v>
      </c>
      <c r="FP160">
        <v>1.86859</v>
      </c>
      <c r="FQ160">
        <v>1.86998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-4.065</v>
      </c>
      <c r="GF160">
        <v>-0.1661</v>
      </c>
      <c r="GG160">
        <v>-2.0192013485273</v>
      </c>
      <c r="GH160">
        <v>-0.003354295288503095</v>
      </c>
      <c r="GI160">
        <v>8.998442100416266E-07</v>
      </c>
      <c r="GJ160">
        <v>-2.632750781261316E-10</v>
      </c>
      <c r="GK160">
        <v>-0.1771344180573433</v>
      </c>
      <c r="GL160">
        <v>-0.01811282044437078</v>
      </c>
      <c r="GM160">
        <v>0.001479480632228601</v>
      </c>
      <c r="GN160">
        <v>-2.527498020886067E-05</v>
      </c>
      <c r="GO160">
        <v>3</v>
      </c>
      <c r="GP160">
        <v>2311</v>
      </c>
      <c r="GQ160">
        <v>1</v>
      </c>
      <c r="GR160">
        <v>23</v>
      </c>
      <c r="GS160">
        <v>7262.7</v>
      </c>
      <c r="GT160">
        <v>7262.8</v>
      </c>
      <c r="GU160">
        <v>1.7395</v>
      </c>
      <c r="GV160">
        <v>2.20825</v>
      </c>
      <c r="GW160">
        <v>1.39648</v>
      </c>
      <c r="GX160">
        <v>2.34375</v>
      </c>
      <c r="GY160">
        <v>1.49536</v>
      </c>
      <c r="GZ160">
        <v>2.44751</v>
      </c>
      <c r="HA160">
        <v>34.4864</v>
      </c>
      <c r="HB160">
        <v>16.1021</v>
      </c>
      <c r="HC160">
        <v>18</v>
      </c>
      <c r="HD160">
        <v>509.169</v>
      </c>
      <c r="HE160">
        <v>438.58</v>
      </c>
      <c r="HF160">
        <v>21.5223</v>
      </c>
      <c r="HG160">
        <v>25.5203</v>
      </c>
      <c r="HH160">
        <v>30</v>
      </c>
      <c r="HI160">
        <v>25.5322</v>
      </c>
      <c r="HJ160">
        <v>25.479</v>
      </c>
      <c r="HK160">
        <v>34.9527</v>
      </c>
      <c r="HL160">
        <v>22.6736</v>
      </c>
      <c r="HM160">
        <v>18.4635</v>
      </c>
      <c r="HN160">
        <v>21.5319</v>
      </c>
      <c r="HO160">
        <v>808.349</v>
      </c>
      <c r="HP160">
        <v>13.3729</v>
      </c>
      <c r="HQ160">
        <v>101.01</v>
      </c>
      <c r="HR160">
        <v>100.957</v>
      </c>
    </row>
    <row r="161" spans="1:226">
      <c r="A161">
        <v>145</v>
      </c>
      <c r="B161">
        <v>1664295088.1</v>
      </c>
      <c r="C161">
        <v>1857.599999904633</v>
      </c>
      <c r="D161" t="s">
        <v>648</v>
      </c>
      <c r="E161" t="s">
        <v>649</v>
      </c>
      <c r="F161">
        <v>5</v>
      </c>
      <c r="G161" t="s">
        <v>353</v>
      </c>
      <c r="H161" t="s">
        <v>354</v>
      </c>
      <c r="I161">
        <v>1664295080.562963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802.797737294485</v>
      </c>
      <c r="AK161">
        <v>743.7675151515153</v>
      </c>
      <c r="AL161">
        <v>3.370645001896855</v>
      </c>
      <c r="AM161">
        <v>64.56423711686541</v>
      </c>
      <c r="AN161">
        <f>(AP161 - AO161 + BO161*1E3/(8.314*(BQ161+273.15)) * AR161/BN161 * AQ161) * BN161/(100*BB161) * 1000/(1000 - AP161)</f>
        <v>0</v>
      </c>
      <c r="AO161">
        <v>13.2825400300648</v>
      </c>
      <c r="AP161">
        <v>18.31778045112782</v>
      </c>
      <c r="AQ161">
        <v>-6.116726293440779E-05</v>
      </c>
      <c r="AR161">
        <v>112.221646468988</v>
      </c>
      <c r="AS161">
        <v>19</v>
      </c>
      <c r="AT161">
        <v>4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1664295080.562963</v>
      </c>
      <c r="BH161">
        <v>706.8471111111111</v>
      </c>
      <c r="BI161">
        <v>776.8056666666666</v>
      </c>
      <c r="BJ161">
        <v>18.32175555555555</v>
      </c>
      <c r="BK161">
        <v>13.2742962962963</v>
      </c>
      <c r="BL161">
        <v>710.8906666666664</v>
      </c>
      <c r="BM161">
        <v>18.48778148148148</v>
      </c>
      <c r="BN161">
        <v>500.0589629629629</v>
      </c>
      <c r="BO161">
        <v>91.16827037037037</v>
      </c>
      <c r="BP161">
        <v>0.1000118592592592</v>
      </c>
      <c r="BQ161">
        <v>24.53617777777778</v>
      </c>
      <c r="BR161">
        <v>24.98787407407407</v>
      </c>
      <c r="BS161">
        <v>999.9000000000001</v>
      </c>
      <c r="BT161">
        <v>0</v>
      </c>
      <c r="BU161">
        <v>0</v>
      </c>
      <c r="BV161">
        <v>9995.827407407407</v>
      </c>
      <c r="BW161">
        <v>0</v>
      </c>
      <c r="BX161">
        <v>6.676364074074076</v>
      </c>
      <c r="BY161">
        <v>-69.95844444444444</v>
      </c>
      <c r="BZ161">
        <v>720.0394444444445</v>
      </c>
      <c r="CA161">
        <v>787.2561481481481</v>
      </c>
      <c r="CB161">
        <v>5.047451851851851</v>
      </c>
      <c r="CC161">
        <v>776.8056666666666</v>
      </c>
      <c r="CD161">
        <v>13.2742962962963</v>
      </c>
      <c r="CE161">
        <v>1.670362222222222</v>
      </c>
      <c r="CF161">
        <v>1.210195555555556</v>
      </c>
      <c r="CG161">
        <v>14.62371851851852</v>
      </c>
      <c r="CH161">
        <v>9.727553333333333</v>
      </c>
      <c r="CI161">
        <v>2000.020370370371</v>
      </c>
      <c r="CJ161">
        <v>0.9799988518518519</v>
      </c>
      <c r="CK161">
        <v>0.02000108888888889</v>
      </c>
      <c r="CL161">
        <v>0</v>
      </c>
      <c r="CM161">
        <v>894.9658518518519</v>
      </c>
      <c r="CN161">
        <v>5.00097</v>
      </c>
      <c r="CO161">
        <v>17766.15925925926</v>
      </c>
      <c r="CP161">
        <v>16707.73703703704</v>
      </c>
      <c r="CQ161">
        <v>37.50459259259259</v>
      </c>
      <c r="CR161">
        <v>38.062</v>
      </c>
      <c r="CS161">
        <v>37.5</v>
      </c>
      <c r="CT161">
        <v>37.75</v>
      </c>
      <c r="CU161">
        <v>38</v>
      </c>
      <c r="CV161">
        <v>1955.116296296296</v>
      </c>
      <c r="CW161">
        <v>39.90407407407407</v>
      </c>
      <c r="CX161">
        <v>0</v>
      </c>
      <c r="CY161">
        <v>1664295092.3</v>
      </c>
      <c r="CZ161">
        <v>0</v>
      </c>
      <c r="DA161">
        <v>0</v>
      </c>
      <c r="DB161" t="s">
        <v>356</v>
      </c>
      <c r="DC161">
        <v>1663859321.1</v>
      </c>
      <c r="DD161">
        <v>1663859315.6</v>
      </c>
      <c r="DE161">
        <v>0</v>
      </c>
      <c r="DF161">
        <v>0.196</v>
      </c>
      <c r="DG161">
        <v>-0.001</v>
      </c>
      <c r="DH161">
        <v>-5.941</v>
      </c>
      <c r="DI161">
        <v>-0.174</v>
      </c>
      <c r="DJ161">
        <v>1500</v>
      </c>
      <c r="DK161">
        <v>17</v>
      </c>
      <c r="DL161">
        <v>0.13</v>
      </c>
      <c r="DM161">
        <v>0.04</v>
      </c>
      <c r="DN161">
        <v>-69.59502926829268</v>
      </c>
      <c r="DO161">
        <v>-5.226537282230113</v>
      </c>
      <c r="DP161">
        <v>0.5469174375841491</v>
      </c>
      <c r="DQ161">
        <v>0</v>
      </c>
      <c r="DR161">
        <v>5.059676097560976</v>
      </c>
      <c r="DS161">
        <v>-0.20387665505225</v>
      </c>
      <c r="DT161">
        <v>0.02130267358441515</v>
      </c>
      <c r="DU161">
        <v>0</v>
      </c>
      <c r="DV161">
        <v>0</v>
      </c>
      <c r="DW161">
        <v>2</v>
      </c>
      <c r="DX161" t="s">
        <v>357</v>
      </c>
      <c r="DY161">
        <v>2.98451</v>
      </c>
      <c r="DZ161">
        <v>2.71556</v>
      </c>
      <c r="EA161">
        <v>0.142365</v>
      </c>
      <c r="EB161">
        <v>0.149298</v>
      </c>
      <c r="EC161">
        <v>0.0900102</v>
      </c>
      <c r="ED161">
        <v>0.06994110000000001</v>
      </c>
      <c r="EE161">
        <v>27252.5</v>
      </c>
      <c r="EF161">
        <v>27141.7</v>
      </c>
      <c r="EG161">
        <v>29525.9</v>
      </c>
      <c r="EH161">
        <v>29501.1</v>
      </c>
      <c r="EI161">
        <v>35623</v>
      </c>
      <c r="EJ161">
        <v>36483.7</v>
      </c>
      <c r="EK161">
        <v>41618.8</v>
      </c>
      <c r="EL161">
        <v>42034.1</v>
      </c>
      <c r="EM161">
        <v>1.95578</v>
      </c>
      <c r="EN161">
        <v>1.9134</v>
      </c>
      <c r="EO161">
        <v>0.118334</v>
      </c>
      <c r="EP161">
        <v>0</v>
      </c>
      <c r="EQ161">
        <v>23.0375</v>
      </c>
      <c r="ER161">
        <v>999.9</v>
      </c>
      <c r="ES161">
        <v>35.4</v>
      </c>
      <c r="ET161">
        <v>30.7</v>
      </c>
      <c r="EU161">
        <v>17.2204</v>
      </c>
      <c r="EV161">
        <v>62.7152</v>
      </c>
      <c r="EW161">
        <v>33.5176</v>
      </c>
      <c r="EX161">
        <v>1</v>
      </c>
      <c r="EY161">
        <v>-0.151784</v>
      </c>
      <c r="EZ161">
        <v>1.24046</v>
      </c>
      <c r="FA161">
        <v>20.3814</v>
      </c>
      <c r="FB161">
        <v>5.21579</v>
      </c>
      <c r="FC161">
        <v>12.0099</v>
      </c>
      <c r="FD161">
        <v>4.98955</v>
      </c>
      <c r="FE161">
        <v>3.2885</v>
      </c>
      <c r="FF161">
        <v>9999</v>
      </c>
      <c r="FG161">
        <v>9999</v>
      </c>
      <c r="FH161">
        <v>9999</v>
      </c>
      <c r="FI161">
        <v>258.5</v>
      </c>
      <c r="FJ161">
        <v>1.8671</v>
      </c>
      <c r="FK161">
        <v>1.86624</v>
      </c>
      <c r="FL161">
        <v>1.86565</v>
      </c>
      <c r="FM161">
        <v>1.86556</v>
      </c>
      <c r="FN161">
        <v>1.86738</v>
      </c>
      <c r="FO161">
        <v>1.8699</v>
      </c>
      <c r="FP161">
        <v>1.86858</v>
      </c>
      <c r="FQ161">
        <v>1.86998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-4.105</v>
      </c>
      <c r="GF161">
        <v>-0.1661</v>
      </c>
      <c r="GG161">
        <v>-2.0192013485273</v>
      </c>
      <c r="GH161">
        <v>-0.003354295288503095</v>
      </c>
      <c r="GI161">
        <v>8.998442100416266E-07</v>
      </c>
      <c r="GJ161">
        <v>-2.632750781261316E-10</v>
      </c>
      <c r="GK161">
        <v>-0.1771344180573433</v>
      </c>
      <c r="GL161">
        <v>-0.01811282044437078</v>
      </c>
      <c r="GM161">
        <v>0.001479480632228601</v>
      </c>
      <c r="GN161">
        <v>-2.527498020886067E-05</v>
      </c>
      <c r="GO161">
        <v>3</v>
      </c>
      <c r="GP161">
        <v>2311</v>
      </c>
      <c r="GQ161">
        <v>1</v>
      </c>
      <c r="GR161">
        <v>23</v>
      </c>
      <c r="GS161">
        <v>7262.8</v>
      </c>
      <c r="GT161">
        <v>7262.9</v>
      </c>
      <c r="GU161">
        <v>1.77002</v>
      </c>
      <c r="GV161">
        <v>2.20093</v>
      </c>
      <c r="GW161">
        <v>1.39648</v>
      </c>
      <c r="GX161">
        <v>2.34253</v>
      </c>
      <c r="GY161">
        <v>1.49536</v>
      </c>
      <c r="GZ161">
        <v>2.4646</v>
      </c>
      <c r="HA161">
        <v>34.4864</v>
      </c>
      <c r="HB161">
        <v>16.1021</v>
      </c>
      <c r="HC161">
        <v>18</v>
      </c>
      <c r="HD161">
        <v>509.249</v>
      </c>
      <c r="HE161">
        <v>438.916</v>
      </c>
      <c r="HF161">
        <v>21.5308</v>
      </c>
      <c r="HG161">
        <v>25.5191</v>
      </c>
      <c r="HH161">
        <v>30</v>
      </c>
      <c r="HI161">
        <v>25.5322</v>
      </c>
      <c r="HJ161">
        <v>25.478</v>
      </c>
      <c r="HK161">
        <v>35.5083</v>
      </c>
      <c r="HL161">
        <v>22.3839</v>
      </c>
      <c r="HM161">
        <v>18.0918</v>
      </c>
      <c r="HN161">
        <v>21.5419</v>
      </c>
      <c r="HO161">
        <v>821.718</v>
      </c>
      <c r="HP161">
        <v>13.4007</v>
      </c>
      <c r="HQ161">
        <v>101.01</v>
      </c>
      <c r="HR161">
        <v>100.957</v>
      </c>
    </row>
    <row r="162" spans="1:226">
      <c r="A162">
        <v>146</v>
      </c>
      <c r="B162">
        <v>1664295093.1</v>
      </c>
      <c r="C162">
        <v>1862.599999904633</v>
      </c>
      <c r="D162" t="s">
        <v>650</v>
      </c>
      <c r="E162" t="s">
        <v>651</v>
      </c>
      <c r="F162">
        <v>5</v>
      </c>
      <c r="G162" t="s">
        <v>353</v>
      </c>
      <c r="H162" t="s">
        <v>354</v>
      </c>
      <c r="I162">
        <v>1664295085.581481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819.7813495154699</v>
      </c>
      <c r="AK162">
        <v>760.6541515151512</v>
      </c>
      <c r="AL162">
        <v>3.3650018701075</v>
      </c>
      <c r="AM162">
        <v>64.56423711686541</v>
      </c>
      <c r="AN162">
        <f>(AP162 - AO162 + BO162*1E3/(8.314*(BQ162+273.15)) * AR162/BN162 * AQ162) * BN162/(100*BB162) * 1000/(1000 - AP162)</f>
        <v>0</v>
      </c>
      <c r="AO162">
        <v>13.2969022902648</v>
      </c>
      <c r="AP162">
        <v>18.31132751879699</v>
      </c>
      <c r="AQ162">
        <v>-6.564187702454476E-05</v>
      </c>
      <c r="AR162">
        <v>112.221646468988</v>
      </c>
      <c r="AS162">
        <v>20</v>
      </c>
      <c r="AT162">
        <v>4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1664295085.581481</v>
      </c>
      <c r="BH162">
        <v>723.4665555555556</v>
      </c>
      <c r="BI162">
        <v>793.6402962962964</v>
      </c>
      <c r="BJ162">
        <v>18.31720740740741</v>
      </c>
      <c r="BK162">
        <v>13.29353333333333</v>
      </c>
      <c r="BL162">
        <v>727.5511851851852</v>
      </c>
      <c r="BM162">
        <v>18.48327407407408</v>
      </c>
      <c r="BN162">
        <v>500.0348518518519</v>
      </c>
      <c r="BO162">
        <v>91.16851481481481</v>
      </c>
      <c r="BP162">
        <v>0.09990822592592592</v>
      </c>
      <c r="BQ162">
        <v>24.53404814814814</v>
      </c>
      <c r="BR162">
        <v>24.98536296296296</v>
      </c>
      <c r="BS162">
        <v>999.9000000000001</v>
      </c>
      <c r="BT162">
        <v>0</v>
      </c>
      <c r="BU162">
        <v>0</v>
      </c>
      <c r="BV162">
        <v>10005.15555555556</v>
      </c>
      <c r="BW162">
        <v>0</v>
      </c>
      <c r="BX162">
        <v>6.666994074074075</v>
      </c>
      <c r="BY162">
        <v>-70.17364074074074</v>
      </c>
      <c r="BZ162">
        <v>736.9656296296295</v>
      </c>
      <c r="CA162">
        <v>804.3329999999997</v>
      </c>
      <c r="CB162">
        <v>5.02366074074074</v>
      </c>
      <c r="CC162">
        <v>793.6402962962964</v>
      </c>
      <c r="CD162">
        <v>13.29353333333333</v>
      </c>
      <c r="CE162">
        <v>1.669951481481482</v>
      </c>
      <c r="CF162">
        <v>1.211952962962963</v>
      </c>
      <c r="CG162">
        <v>14.61991111111111</v>
      </c>
      <c r="CH162">
        <v>9.74916925925926</v>
      </c>
      <c r="CI162">
        <v>2000.006666666667</v>
      </c>
      <c r="CJ162">
        <v>0.9799995185185186</v>
      </c>
      <c r="CK162">
        <v>0.02000051111111112</v>
      </c>
      <c r="CL162">
        <v>0</v>
      </c>
      <c r="CM162">
        <v>895.2691111111111</v>
      </c>
      <c r="CN162">
        <v>5.00097</v>
      </c>
      <c r="CO162">
        <v>17771.81111111111</v>
      </c>
      <c r="CP162">
        <v>16707.63333333333</v>
      </c>
      <c r="CQ162">
        <v>37.50459259259259</v>
      </c>
      <c r="CR162">
        <v>38.062</v>
      </c>
      <c r="CS162">
        <v>37.5</v>
      </c>
      <c r="CT162">
        <v>37.75</v>
      </c>
      <c r="CU162">
        <v>38</v>
      </c>
      <c r="CV162">
        <v>1955.105185185185</v>
      </c>
      <c r="CW162">
        <v>39.90148148148149</v>
      </c>
      <c r="CX162">
        <v>0</v>
      </c>
      <c r="CY162">
        <v>1664295097.1</v>
      </c>
      <c r="CZ162">
        <v>0</v>
      </c>
      <c r="DA162">
        <v>0</v>
      </c>
      <c r="DB162" t="s">
        <v>356</v>
      </c>
      <c r="DC162">
        <v>1663859321.1</v>
      </c>
      <c r="DD162">
        <v>1663859315.6</v>
      </c>
      <c r="DE162">
        <v>0</v>
      </c>
      <c r="DF162">
        <v>0.196</v>
      </c>
      <c r="DG162">
        <v>-0.001</v>
      </c>
      <c r="DH162">
        <v>-5.941</v>
      </c>
      <c r="DI162">
        <v>-0.174</v>
      </c>
      <c r="DJ162">
        <v>1500</v>
      </c>
      <c r="DK162">
        <v>17</v>
      </c>
      <c r="DL162">
        <v>0.13</v>
      </c>
      <c r="DM162">
        <v>0.04</v>
      </c>
      <c r="DN162">
        <v>-70.02643902439024</v>
      </c>
      <c r="DO162">
        <v>-2.698728919860599</v>
      </c>
      <c r="DP162">
        <v>0.2786841370318632</v>
      </c>
      <c r="DQ162">
        <v>0</v>
      </c>
      <c r="DR162">
        <v>5.035815853658536</v>
      </c>
      <c r="DS162">
        <v>-0.2665511498257742</v>
      </c>
      <c r="DT162">
        <v>0.02740673087841743</v>
      </c>
      <c r="DU162">
        <v>0</v>
      </c>
      <c r="DV162">
        <v>0</v>
      </c>
      <c r="DW162">
        <v>2</v>
      </c>
      <c r="DX162" t="s">
        <v>357</v>
      </c>
      <c r="DY162">
        <v>2.98459</v>
      </c>
      <c r="DZ162">
        <v>2.71564</v>
      </c>
      <c r="EA162">
        <v>0.144524</v>
      </c>
      <c r="EB162">
        <v>0.151388</v>
      </c>
      <c r="EC162">
        <v>0.09001240000000001</v>
      </c>
      <c r="ED162">
        <v>0.069935</v>
      </c>
      <c r="EE162">
        <v>27184.3</v>
      </c>
      <c r="EF162">
        <v>27075.1</v>
      </c>
      <c r="EG162">
        <v>29526.2</v>
      </c>
      <c r="EH162">
        <v>29501.2</v>
      </c>
      <c r="EI162">
        <v>35623.4</v>
      </c>
      <c r="EJ162">
        <v>36484</v>
      </c>
      <c r="EK162">
        <v>41619.3</v>
      </c>
      <c r="EL162">
        <v>42034.1</v>
      </c>
      <c r="EM162">
        <v>1.95537</v>
      </c>
      <c r="EN162">
        <v>1.9134</v>
      </c>
      <c r="EO162">
        <v>0.118684</v>
      </c>
      <c r="EP162">
        <v>0</v>
      </c>
      <c r="EQ162">
        <v>23.0328</v>
      </c>
      <c r="ER162">
        <v>999.9</v>
      </c>
      <c r="ES162">
        <v>35.3</v>
      </c>
      <c r="ET162">
        <v>30.7</v>
      </c>
      <c r="EU162">
        <v>17.1716</v>
      </c>
      <c r="EV162">
        <v>63.2052</v>
      </c>
      <c r="EW162">
        <v>33.2292</v>
      </c>
      <c r="EX162">
        <v>1</v>
      </c>
      <c r="EY162">
        <v>-0.151814</v>
      </c>
      <c r="EZ162">
        <v>1.22373</v>
      </c>
      <c r="FA162">
        <v>20.3812</v>
      </c>
      <c r="FB162">
        <v>5.21504</v>
      </c>
      <c r="FC162">
        <v>12.0099</v>
      </c>
      <c r="FD162">
        <v>4.98815</v>
      </c>
      <c r="FE162">
        <v>3.2885</v>
      </c>
      <c r="FF162">
        <v>9999</v>
      </c>
      <c r="FG162">
        <v>9999</v>
      </c>
      <c r="FH162">
        <v>9999</v>
      </c>
      <c r="FI162">
        <v>258.5</v>
      </c>
      <c r="FJ162">
        <v>1.86711</v>
      </c>
      <c r="FK162">
        <v>1.86624</v>
      </c>
      <c r="FL162">
        <v>1.86566</v>
      </c>
      <c r="FM162">
        <v>1.86556</v>
      </c>
      <c r="FN162">
        <v>1.86737</v>
      </c>
      <c r="FO162">
        <v>1.8699</v>
      </c>
      <c r="FP162">
        <v>1.86859</v>
      </c>
      <c r="FQ162">
        <v>1.86997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-4.146</v>
      </c>
      <c r="GF162">
        <v>-0.1661</v>
      </c>
      <c r="GG162">
        <v>-2.0192013485273</v>
      </c>
      <c r="GH162">
        <v>-0.003354295288503095</v>
      </c>
      <c r="GI162">
        <v>8.998442100416266E-07</v>
      </c>
      <c r="GJ162">
        <v>-2.632750781261316E-10</v>
      </c>
      <c r="GK162">
        <v>-0.1771344180573433</v>
      </c>
      <c r="GL162">
        <v>-0.01811282044437078</v>
      </c>
      <c r="GM162">
        <v>0.001479480632228601</v>
      </c>
      <c r="GN162">
        <v>-2.527498020886067E-05</v>
      </c>
      <c r="GO162">
        <v>3</v>
      </c>
      <c r="GP162">
        <v>2311</v>
      </c>
      <c r="GQ162">
        <v>1</v>
      </c>
      <c r="GR162">
        <v>23</v>
      </c>
      <c r="GS162">
        <v>7262.9</v>
      </c>
      <c r="GT162">
        <v>7263</v>
      </c>
      <c r="GU162">
        <v>1.79688</v>
      </c>
      <c r="GV162">
        <v>2.20581</v>
      </c>
      <c r="GW162">
        <v>1.39648</v>
      </c>
      <c r="GX162">
        <v>2.34253</v>
      </c>
      <c r="GY162">
        <v>1.49536</v>
      </c>
      <c r="GZ162">
        <v>2.46582</v>
      </c>
      <c r="HA162">
        <v>34.4864</v>
      </c>
      <c r="HB162">
        <v>16.1021</v>
      </c>
      <c r="HC162">
        <v>18</v>
      </c>
      <c r="HD162">
        <v>508.992</v>
      </c>
      <c r="HE162">
        <v>438.908</v>
      </c>
      <c r="HF162">
        <v>21.5408</v>
      </c>
      <c r="HG162">
        <v>25.5182</v>
      </c>
      <c r="HH162">
        <v>29.9999</v>
      </c>
      <c r="HI162">
        <v>25.5322</v>
      </c>
      <c r="HJ162">
        <v>25.4769</v>
      </c>
      <c r="HK162">
        <v>36.1133</v>
      </c>
      <c r="HL162">
        <v>21.7558</v>
      </c>
      <c r="HM162">
        <v>18.0918</v>
      </c>
      <c r="HN162">
        <v>21.5536</v>
      </c>
      <c r="HO162">
        <v>841.765</v>
      </c>
      <c r="HP162">
        <v>13.4222</v>
      </c>
      <c r="HQ162">
        <v>101.012</v>
      </c>
      <c r="HR162">
        <v>100.957</v>
      </c>
    </row>
    <row r="163" spans="1:226">
      <c r="A163">
        <v>147</v>
      </c>
      <c r="B163">
        <v>1664295098.1</v>
      </c>
      <c r="C163">
        <v>1867.599999904633</v>
      </c>
      <c r="D163" t="s">
        <v>652</v>
      </c>
      <c r="E163" t="s">
        <v>653</v>
      </c>
      <c r="F163">
        <v>5</v>
      </c>
      <c r="G163" t="s">
        <v>353</v>
      </c>
      <c r="H163" t="s">
        <v>354</v>
      </c>
      <c r="I163">
        <v>1664295090.6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836.9019321549495</v>
      </c>
      <c r="AK163">
        <v>777.6688121212118</v>
      </c>
      <c r="AL163">
        <v>3.401385547467973</v>
      </c>
      <c r="AM163">
        <v>64.56423711686541</v>
      </c>
      <c r="AN163">
        <f>(AP163 - AO163 + BO163*1E3/(8.314*(BQ163+273.15)) * AR163/BN163 * AQ163) * BN163/(100*BB163) * 1000/(1000 - AP163)</f>
        <v>0</v>
      </c>
      <c r="AO163">
        <v>13.31015211814547</v>
      </c>
      <c r="AP163">
        <v>18.29231203007518</v>
      </c>
      <c r="AQ163">
        <v>9.468182753800081E-05</v>
      </c>
      <c r="AR163">
        <v>112.221646468988</v>
      </c>
      <c r="AS163">
        <v>20</v>
      </c>
      <c r="AT163">
        <v>4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1664295090.6</v>
      </c>
      <c r="BH163">
        <v>740.1348148148149</v>
      </c>
      <c r="BI163">
        <v>810.4930740740742</v>
      </c>
      <c r="BJ163">
        <v>18.31113703703704</v>
      </c>
      <c r="BK163">
        <v>13.29818148148148</v>
      </c>
      <c r="BL163">
        <v>744.2605925925925</v>
      </c>
      <c r="BM163">
        <v>18.47726666666667</v>
      </c>
      <c r="BN163">
        <v>500.0655555555556</v>
      </c>
      <c r="BO163">
        <v>91.16925925925926</v>
      </c>
      <c r="BP163">
        <v>0.09997773333333335</v>
      </c>
      <c r="BQ163">
        <v>24.53179259259259</v>
      </c>
      <c r="BR163">
        <v>24.98424814814815</v>
      </c>
      <c r="BS163">
        <v>999.9000000000001</v>
      </c>
      <c r="BT163">
        <v>0</v>
      </c>
      <c r="BU163">
        <v>0</v>
      </c>
      <c r="BV163">
        <v>10004.05</v>
      </c>
      <c r="BW163">
        <v>0</v>
      </c>
      <c r="BX163">
        <v>6.661475185185186</v>
      </c>
      <c r="BY163">
        <v>-70.35818518518518</v>
      </c>
      <c r="BZ163">
        <v>753.9401851851851</v>
      </c>
      <c r="CA163">
        <v>821.4163703703701</v>
      </c>
      <c r="CB163">
        <v>5.012939259259259</v>
      </c>
      <c r="CC163">
        <v>810.4930740740742</v>
      </c>
      <c r="CD163">
        <v>13.29818148148148</v>
      </c>
      <c r="CE163">
        <v>1.669411851851852</v>
      </c>
      <c r="CF163">
        <v>1.212385925925926</v>
      </c>
      <c r="CG163">
        <v>14.6149037037037</v>
      </c>
      <c r="CH163">
        <v>9.754507777777777</v>
      </c>
      <c r="CI163">
        <v>1999.981111111112</v>
      </c>
      <c r="CJ163">
        <v>0.980000962962963</v>
      </c>
      <c r="CK163">
        <v>0.01999905555555556</v>
      </c>
      <c r="CL163">
        <v>0</v>
      </c>
      <c r="CM163">
        <v>895.2485555555555</v>
      </c>
      <c r="CN163">
        <v>5.00097</v>
      </c>
      <c r="CO163">
        <v>17771.35185185185</v>
      </c>
      <c r="CP163">
        <v>16707.42592592593</v>
      </c>
      <c r="CQ163">
        <v>37.5</v>
      </c>
      <c r="CR163">
        <v>38.062</v>
      </c>
      <c r="CS163">
        <v>37.5</v>
      </c>
      <c r="CT163">
        <v>37.75</v>
      </c>
      <c r="CU163">
        <v>38</v>
      </c>
      <c r="CV163">
        <v>1955.082592592592</v>
      </c>
      <c r="CW163">
        <v>39.89851851851853</v>
      </c>
      <c r="CX163">
        <v>0</v>
      </c>
      <c r="CY163">
        <v>1664295101.9</v>
      </c>
      <c r="CZ163">
        <v>0</v>
      </c>
      <c r="DA163">
        <v>0</v>
      </c>
      <c r="DB163" t="s">
        <v>356</v>
      </c>
      <c r="DC163">
        <v>1663859321.1</v>
      </c>
      <c r="DD163">
        <v>1663859315.6</v>
      </c>
      <c r="DE163">
        <v>0</v>
      </c>
      <c r="DF163">
        <v>0.196</v>
      </c>
      <c r="DG163">
        <v>-0.001</v>
      </c>
      <c r="DH163">
        <v>-5.941</v>
      </c>
      <c r="DI163">
        <v>-0.174</v>
      </c>
      <c r="DJ163">
        <v>1500</v>
      </c>
      <c r="DK163">
        <v>17</v>
      </c>
      <c r="DL163">
        <v>0.13</v>
      </c>
      <c r="DM163">
        <v>0.04</v>
      </c>
      <c r="DN163">
        <v>-70.22058780487805</v>
      </c>
      <c r="DO163">
        <v>-2.350277351916596</v>
      </c>
      <c r="DP163">
        <v>0.2444246776043912</v>
      </c>
      <c r="DQ163">
        <v>0</v>
      </c>
      <c r="DR163">
        <v>5.027306829268293</v>
      </c>
      <c r="DS163">
        <v>-0.1805761672473776</v>
      </c>
      <c r="DT163">
        <v>0.0233155128343116</v>
      </c>
      <c r="DU163">
        <v>0</v>
      </c>
      <c r="DV163">
        <v>0</v>
      </c>
      <c r="DW163">
        <v>2</v>
      </c>
      <c r="DX163" t="s">
        <v>357</v>
      </c>
      <c r="DY163">
        <v>2.9843</v>
      </c>
      <c r="DZ163">
        <v>2.71569</v>
      </c>
      <c r="EA163">
        <v>0.146671</v>
      </c>
      <c r="EB163">
        <v>0.153405</v>
      </c>
      <c r="EC163">
        <v>0.0899278</v>
      </c>
      <c r="ED163">
        <v>0.0699467</v>
      </c>
      <c r="EE163">
        <v>27115.6</v>
      </c>
      <c r="EF163">
        <v>27010.9</v>
      </c>
      <c r="EG163">
        <v>29525.7</v>
      </c>
      <c r="EH163">
        <v>29501.3</v>
      </c>
      <c r="EI163">
        <v>35625.9</v>
      </c>
      <c r="EJ163">
        <v>36484</v>
      </c>
      <c r="EK163">
        <v>41618.3</v>
      </c>
      <c r="EL163">
        <v>42034.6</v>
      </c>
      <c r="EM163">
        <v>1.95548</v>
      </c>
      <c r="EN163">
        <v>1.91363</v>
      </c>
      <c r="EO163">
        <v>0.118729</v>
      </c>
      <c r="EP163">
        <v>0</v>
      </c>
      <c r="EQ163">
        <v>23.0278</v>
      </c>
      <c r="ER163">
        <v>999.9</v>
      </c>
      <c r="ES163">
        <v>35.3</v>
      </c>
      <c r="ET163">
        <v>30.7</v>
      </c>
      <c r="EU163">
        <v>17.1697</v>
      </c>
      <c r="EV163">
        <v>63.0352</v>
      </c>
      <c r="EW163">
        <v>33.8702</v>
      </c>
      <c r="EX163">
        <v>1</v>
      </c>
      <c r="EY163">
        <v>-0.152256</v>
      </c>
      <c r="EZ163">
        <v>1.20024</v>
      </c>
      <c r="FA163">
        <v>20.3818</v>
      </c>
      <c r="FB163">
        <v>5.21564</v>
      </c>
      <c r="FC163">
        <v>12.0099</v>
      </c>
      <c r="FD163">
        <v>4.9898</v>
      </c>
      <c r="FE163">
        <v>3.2885</v>
      </c>
      <c r="FF163">
        <v>9999</v>
      </c>
      <c r="FG163">
        <v>9999</v>
      </c>
      <c r="FH163">
        <v>9999</v>
      </c>
      <c r="FI163">
        <v>258.5</v>
      </c>
      <c r="FJ163">
        <v>1.86716</v>
      </c>
      <c r="FK163">
        <v>1.86625</v>
      </c>
      <c r="FL163">
        <v>1.86565</v>
      </c>
      <c r="FM163">
        <v>1.86556</v>
      </c>
      <c r="FN163">
        <v>1.86737</v>
      </c>
      <c r="FO163">
        <v>1.86992</v>
      </c>
      <c r="FP163">
        <v>1.86859</v>
      </c>
      <c r="FQ163">
        <v>1.86996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-4.186</v>
      </c>
      <c r="GF163">
        <v>-0.1663</v>
      </c>
      <c r="GG163">
        <v>-2.0192013485273</v>
      </c>
      <c r="GH163">
        <v>-0.003354295288503095</v>
      </c>
      <c r="GI163">
        <v>8.998442100416266E-07</v>
      </c>
      <c r="GJ163">
        <v>-2.632750781261316E-10</v>
      </c>
      <c r="GK163">
        <v>-0.1771344180573433</v>
      </c>
      <c r="GL163">
        <v>-0.01811282044437078</v>
      </c>
      <c r="GM163">
        <v>0.001479480632228601</v>
      </c>
      <c r="GN163">
        <v>-2.527498020886067E-05</v>
      </c>
      <c r="GO163">
        <v>3</v>
      </c>
      <c r="GP163">
        <v>2311</v>
      </c>
      <c r="GQ163">
        <v>1</v>
      </c>
      <c r="GR163">
        <v>23</v>
      </c>
      <c r="GS163">
        <v>7262.9</v>
      </c>
      <c r="GT163">
        <v>7263</v>
      </c>
      <c r="GU163">
        <v>1.82739</v>
      </c>
      <c r="GV163">
        <v>2.20337</v>
      </c>
      <c r="GW163">
        <v>1.39648</v>
      </c>
      <c r="GX163">
        <v>2.34253</v>
      </c>
      <c r="GY163">
        <v>1.49536</v>
      </c>
      <c r="GZ163">
        <v>2.4231</v>
      </c>
      <c r="HA163">
        <v>34.4636</v>
      </c>
      <c r="HB163">
        <v>16.0934</v>
      </c>
      <c r="HC163">
        <v>18</v>
      </c>
      <c r="HD163">
        <v>509.056</v>
      </c>
      <c r="HE163">
        <v>439.043</v>
      </c>
      <c r="HF163">
        <v>21.5525</v>
      </c>
      <c r="HG163">
        <v>25.5169</v>
      </c>
      <c r="HH163">
        <v>30.0001</v>
      </c>
      <c r="HI163">
        <v>25.5321</v>
      </c>
      <c r="HJ163">
        <v>25.4769</v>
      </c>
      <c r="HK163">
        <v>36.6667</v>
      </c>
      <c r="HL163">
        <v>21.1736</v>
      </c>
      <c r="HM163">
        <v>18.0918</v>
      </c>
      <c r="HN163">
        <v>21.5637</v>
      </c>
      <c r="HO163">
        <v>855.138</v>
      </c>
      <c r="HP163">
        <v>13.4709</v>
      </c>
      <c r="HQ163">
        <v>101.009</v>
      </c>
      <c r="HR163">
        <v>100.958</v>
      </c>
    </row>
    <row r="164" spans="1:226">
      <c r="A164">
        <v>148</v>
      </c>
      <c r="B164">
        <v>1664295103.1</v>
      </c>
      <c r="C164">
        <v>1872.599999904633</v>
      </c>
      <c r="D164" t="s">
        <v>654</v>
      </c>
      <c r="E164" t="s">
        <v>655</v>
      </c>
      <c r="F164">
        <v>5</v>
      </c>
      <c r="G164" t="s">
        <v>353</v>
      </c>
      <c r="H164" t="s">
        <v>354</v>
      </c>
      <c r="I164">
        <v>1664295095.314285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853.75728104828</v>
      </c>
      <c r="AK164">
        <v>794.6065393939394</v>
      </c>
      <c r="AL164">
        <v>3.389433922587599</v>
      </c>
      <c r="AM164">
        <v>64.56423711686541</v>
      </c>
      <c r="AN164">
        <f>(AP164 - AO164 + BO164*1E3/(8.314*(BQ164+273.15)) * AR164/BN164 * AQ164) * BN164/(100*BB164) * 1000/(1000 - AP164)</f>
        <v>0</v>
      </c>
      <c r="AO164">
        <v>13.293768509408</v>
      </c>
      <c r="AP164">
        <v>18.28415368421052</v>
      </c>
      <c r="AQ164">
        <v>-0.007057885256081825</v>
      </c>
      <c r="AR164">
        <v>112.221646468988</v>
      </c>
      <c r="AS164">
        <v>20</v>
      </c>
      <c r="AT164">
        <v>4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1664295095.314285</v>
      </c>
      <c r="BH164">
        <v>755.822607142857</v>
      </c>
      <c r="BI164">
        <v>826.2901071428572</v>
      </c>
      <c r="BJ164">
        <v>18.30080357142857</v>
      </c>
      <c r="BK164">
        <v>13.313075</v>
      </c>
      <c r="BL164">
        <v>759.9868571428573</v>
      </c>
      <c r="BM164">
        <v>18.46704642857143</v>
      </c>
      <c r="BN164">
        <v>500.0688571428572</v>
      </c>
      <c r="BO164">
        <v>91.16983928571427</v>
      </c>
      <c r="BP164">
        <v>0.1000284071428571</v>
      </c>
      <c r="BQ164">
        <v>24.53063571428572</v>
      </c>
      <c r="BR164">
        <v>24.98226071428571</v>
      </c>
      <c r="BS164">
        <v>999.9000000000002</v>
      </c>
      <c r="BT164">
        <v>0</v>
      </c>
      <c r="BU164">
        <v>0</v>
      </c>
      <c r="BV164">
        <v>10001.98428571428</v>
      </c>
      <c r="BW164">
        <v>0</v>
      </c>
      <c r="BX164">
        <v>6.608899999999999</v>
      </c>
      <c r="BY164">
        <v>-70.46740000000001</v>
      </c>
      <c r="BZ164">
        <v>769.9124285714287</v>
      </c>
      <c r="CA164">
        <v>837.4390714285713</v>
      </c>
      <c r="CB164">
        <v>4.987723928571429</v>
      </c>
      <c r="CC164">
        <v>826.2901071428572</v>
      </c>
      <c r="CD164">
        <v>13.313075</v>
      </c>
      <c r="CE164">
        <v>1.668481428571428</v>
      </c>
      <c r="CF164">
        <v>1.213750714285714</v>
      </c>
      <c r="CG164">
        <v>14.60625714285714</v>
      </c>
      <c r="CH164">
        <v>9.77126607142857</v>
      </c>
      <c r="CI164">
        <v>2000.007142857143</v>
      </c>
      <c r="CJ164">
        <v>0.9799979285714284</v>
      </c>
      <c r="CK164">
        <v>0.02000200000000001</v>
      </c>
      <c r="CL164">
        <v>0</v>
      </c>
      <c r="CM164">
        <v>894.9437857142855</v>
      </c>
      <c r="CN164">
        <v>5.00097</v>
      </c>
      <c r="CO164">
        <v>17766.04642857143</v>
      </c>
      <c r="CP164">
        <v>16707.625</v>
      </c>
      <c r="CQ164">
        <v>37.5</v>
      </c>
      <c r="CR164">
        <v>38.062</v>
      </c>
      <c r="CS164">
        <v>37.5</v>
      </c>
      <c r="CT164">
        <v>37.75</v>
      </c>
      <c r="CU164">
        <v>38</v>
      </c>
      <c r="CV164">
        <v>1955.101428571428</v>
      </c>
      <c r="CW164">
        <v>39.90571428571429</v>
      </c>
      <c r="CX164">
        <v>0</v>
      </c>
      <c r="CY164">
        <v>1664295107.3</v>
      </c>
      <c r="CZ164">
        <v>0</v>
      </c>
      <c r="DA164">
        <v>0</v>
      </c>
      <c r="DB164" t="s">
        <v>356</v>
      </c>
      <c r="DC164">
        <v>1663859321.1</v>
      </c>
      <c r="DD164">
        <v>1663859315.6</v>
      </c>
      <c r="DE164">
        <v>0</v>
      </c>
      <c r="DF164">
        <v>0.196</v>
      </c>
      <c r="DG164">
        <v>-0.001</v>
      </c>
      <c r="DH164">
        <v>-5.941</v>
      </c>
      <c r="DI164">
        <v>-0.174</v>
      </c>
      <c r="DJ164">
        <v>1500</v>
      </c>
      <c r="DK164">
        <v>17</v>
      </c>
      <c r="DL164">
        <v>0.13</v>
      </c>
      <c r="DM164">
        <v>0.04</v>
      </c>
      <c r="DN164">
        <v>-70.37738750000001</v>
      </c>
      <c r="DO164">
        <v>-1.687120075046636</v>
      </c>
      <c r="DP164">
        <v>0.1923073466972852</v>
      </c>
      <c r="DQ164">
        <v>0</v>
      </c>
      <c r="DR164">
        <v>5.000921</v>
      </c>
      <c r="DS164">
        <v>-0.2315842401501015</v>
      </c>
      <c r="DT164">
        <v>0.02983076296375943</v>
      </c>
      <c r="DU164">
        <v>0</v>
      </c>
      <c r="DV164">
        <v>0</v>
      </c>
      <c r="DW164">
        <v>2</v>
      </c>
      <c r="DX164" t="s">
        <v>357</v>
      </c>
      <c r="DY164">
        <v>2.98476</v>
      </c>
      <c r="DZ164">
        <v>2.71552</v>
      </c>
      <c r="EA164">
        <v>0.148796</v>
      </c>
      <c r="EB164">
        <v>0.155443</v>
      </c>
      <c r="EC164">
        <v>0.0899172</v>
      </c>
      <c r="ED164">
        <v>0.0702412</v>
      </c>
      <c r="EE164">
        <v>27048.5</v>
      </c>
      <c r="EF164">
        <v>26945.8</v>
      </c>
      <c r="EG164">
        <v>29526.1</v>
      </c>
      <c r="EH164">
        <v>29501.2</v>
      </c>
      <c r="EI164">
        <v>35626.7</v>
      </c>
      <c r="EJ164">
        <v>36472.2</v>
      </c>
      <c r="EK164">
        <v>41618.7</v>
      </c>
      <c r="EL164">
        <v>42034.4</v>
      </c>
      <c r="EM164">
        <v>1.95562</v>
      </c>
      <c r="EN164">
        <v>1.91355</v>
      </c>
      <c r="EO164">
        <v>0.119314</v>
      </c>
      <c r="EP164">
        <v>0</v>
      </c>
      <c r="EQ164">
        <v>23.024</v>
      </c>
      <c r="ER164">
        <v>999.9</v>
      </c>
      <c r="ES164">
        <v>35.3</v>
      </c>
      <c r="ET164">
        <v>30.7</v>
      </c>
      <c r="EU164">
        <v>17.1713</v>
      </c>
      <c r="EV164">
        <v>62.8652</v>
      </c>
      <c r="EW164">
        <v>33.2853</v>
      </c>
      <c r="EX164">
        <v>1</v>
      </c>
      <c r="EY164">
        <v>-0.15221</v>
      </c>
      <c r="EZ164">
        <v>1.18941</v>
      </c>
      <c r="FA164">
        <v>20.382</v>
      </c>
      <c r="FB164">
        <v>5.21519</v>
      </c>
      <c r="FC164">
        <v>12.0099</v>
      </c>
      <c r="FD164">
        <v>4.98955</v>
      </c>
      <c r="FE164">
        <v>3.28848</v>
      </c>
      <c r="FF164">
        <v>9999</v>
      </c>
      <c r="FG164">
        <v>9999</v>
      </c>
      <c r="FH164">
        <v>9999</v>
      </c>
      <c r="FI164">
        <v>258.5</v>
      </c>
      <c r="FJ164">
        <v>1.86713</v>
      </c>
      <c r="FK164">
        <v>1.86623</v>
      </c>
      <c r="FL164">
        <v>1.86563</v>
      </c>
      <c r="FM164">
        <v>1.86556</v>
      </c>
      <c r="FN164">
        <v>1.86737</v>
      </c>
      <c r="FO164">
        <v>1.86987</v>
      </c>
      <c r="FP164">
        <v>1.86859</v>
      </c>
      <c r="FQ164">
        <v>1.86998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-4.227</v>
      </c>
      <c r="GF164">
        <v>-0.1664</v>
      </c>
      <c r="GG164">
        <v>-2.0192013485273</v>
      </c>
      <c r="GH164">
        <v>-0.003354295288503095</v>
      </c>
      <c r="GI164">
        <v>8.998442100416266E-07</v>
      </c>
      <c r="GJ164">
        <v>-2.632750781261316E-10</v>
      </c>
      <c r="GK164">
        <v>-0.1771344180573433</v>
      </c>
      <c r="GL164">
        <v>-0.01811282044437078</v>
      </c>
      <c r="GM164">
        <v>0.001479480632228601</v>
      </c>
      <c r="GN164">
        <v>-2.527498020886067E-05</v>
      </c>
      <c r="GO164">
        <v>3</v>
      </c>
      <c r="GP164">
        <v>2311</v>
      </c>
      <c r="GQ164">
        <v>1</v>
      </c>
      <c r="GR164">
        <v>23</v>
      </c>
      <c r="GS164">
        <v>7263</v>
      </c>
      <c r="GT164">
        <v>7263.1</v>
      </c>
      <c r="GU164">
        <v>1.85669</v>
      </c>
      <c r="GV164">
        <v>2.20093</v>
      </c>
      <c r="GW164">
        <v>1.39648</v>
      </c>
      <c r="GX164">
        <v>2.34375</v>
      </c>
      <c r="GY164">
        <v>1.49536</v>
      </c>
      <c r="GZ164">
        <v>2.41943</v>
      </c>
      <c r="HA164">
        <v>34.4636</v>
      </c>
      <c r="HB164">
        <v>16.0846</v>
      </c>
      <c r="HC164">
        <v>18</v>
      </c>
      <c r="HD164">
        <v>509.134</v>
      </c>
      <c r="HE164">
        <v>438.998</v>
      </c>
      <c r="HF164">
        <v>21.5639</v>
      </c>
      <c r="HG164">
        <v>25.516</v>
      </c>
      <c r="HH164">
        <v>30.0001</v>
      </c>
      <c r="HI164">
        <v>25.5301</v>
      </c>
      <c r="HJ164">
        <v>25.4769</v>
      </c>
      <c r="HK164">
        <v>37.2737</v>
      </c>
      <c r="HL164">
        <v>21.1736</v>
      </c>
      <c r="HM164">
        <v>18.0918</v>
      </c>
      <c r="HN164">
        <v>21.5794</v>
      </c>
      <c r="HO164">
        <v>875.186</v>
      </c>
      <c r="HP164">
        <v>13.4965</v>
      </c>
      <c r="HQ164">
        <v>101.011</v>
      </c>
      <c r="HR164">
        <v>100.958</v>
      </c>
    </row>
    <row r="165" spans="1:226">
      <c r="A165">
        <v>149</v>
      </c>
      <c r="B165">
        <v>1664295108.1</v>
      </c>
      <c r="C165">
        <v>1877.599999904633</v>
      </c>
      <c r="D165" t="s">
        <v>656</v>
      </c>
      <c r="E165" t="s">
        <v>657</v>
      </c>
      <c r="F165">
        <v>5</v>
      </c>
      <c r="G165" t="s">
        <v>353</v>
      </c>
      <c r="H165" t="s">
        <v>354</v>
      </c>
      <c r="I165">
        <v>1664295100.6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870.870010717459</v>
      </c>
      <c r="AK165">
        <v>811.5653757575756</v>
      </c>
      <c r="AL165">
        <v>3.394504124780255</v>
      </c>
      <c r="AM165">
        <v>64.56423711686541</v>
      </c>
      <c r="AN165">
        <f>(AP165 - AO165 + BO165*1E3/(8.314*(BQ165+273.15)) * AR165/BN165 * AQ165) * BN165/(100*BB165) * 1000/(1000 - AP165)</f>
        <v>0</v>
      </c>
      <c r="AO165">
        <v>13.36632591645683</v>
      </c>
      <c r="AP165">
        <v>18.30488526315788</v>
      </c>
      <c r="AQ165">
        <v>-0.000797277630826309</v>
      </c>
      <c r="AR165">
        <v>112.221646468988</v>
      </c>
      <c r="AS165">
        <v>20</v>
      </c>
      <c r="AT165">
        <v>4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1664295100.6</v>
      </c>
      <c r="BH165">
        <v>773.4165185185185</v>
      </c>
      <c r="BI165">
        <v>844.0062222222222</v>
      </c>
      <c r="BJ165">
        <v>18.29508148148148</v>
      </c>
      <c r="BK165">
        <v>13.34423703703703</v>
      </c>
      <c r="BL165">
        <v>777.6238148148149</v>
      </c>
      <c r="BM165">
        <v>18.46138518518519</v>
      </c>
      <c r="BN165">
        <v>500.0799259259259</v>
      </c>
      <c r="BO165">
        <v>91.17046666666667</v>
      </c>
      <c r="BP165">
        <v>0.1000883703703704</v>
      </c>
      <c r="BQ165">
        <v>24.52988518518518</v>
      </c>
      <c r="BR165">
        <v>24.98141481481482</v>
      </c>
      <c r="BS165">
        <v>999.9000000000001</v>
      </c>
      <c r="BT165">
        <v>0</v>
      </c>
      <c r="BU165">
        <v>0</v>
      </c>
      <c r="BV165">
        <v>9999.815555555555</v>
      </c>
      <c r="BW165">
        <v>0</v>
      </c>
      <c r="BX165">
        <v>6.513723333333333</v>
      </c>
      <c r="BY165">
        <v>-70.58964074074075</v>
      </c>
      <c r="BZ165">
        <v>787.8297777777778</v>
      </c>
      <c r="CA165">
        <v>855.421851851852</v>
      </c>
      <c r="CB165">
        <v>4.950844074074075</v>
      </c>
      <c r="CC165">
        <v>844.0062222222222</v>
      </c>
      <c r="CD165">
        <v>13.34423703703703</v>
      </c>
      <c r="CE165">
        <v>1.667971111111111</v>
      </c>
      <c r="CF165">
        <v>1.21659962962963</v>
      </c>
      <c r="CG165">
        <v>14.60152222222223</v>
      </c>
      <c r="CH165">
        <v>9.806142222222222</v>
      </c>
      <c r="CI165">
        <v>2000.018148148148</v>
      </c>
      <c r="CJ165">
        <v>0.9799964814814814</v>
      </c>
      <c r="CK165">
        <v>0.02000334074074074</v>
      </c>
      <c r="CL165">
        <v>0</v>
      </c>
      <c r="CM165">
        <v>894.3717777777778</v>
      </c>
      <c r="CN165">
        <v>5.00097</v>
      </c>
      <c r="CO165">
        <v>17754.96666666667</v>
      </c>
      <c r="CP165">
        <v>16707.71111111111</v>
      </c>
      <c r="CQ165">
        <v>37.5</v>
      </c>
      <c r="CR165">
        <v>38.062</v>
      </c>
      <c r="CS165">
        <v>37.5</v>
      </c>
      <c r="CT165">
        <v>37.75</v>
      </c>
      <c r="CU165">
        <v>37.99533333333333</v>
      </c>
      <c r="CV165">
        <v>1955.107407407407</v>
      </c>
      <c r="CW165">
        <v>39.91074074074075</v>
      </c>
      <c r="CX165">
        <v>0</v>
      </c>
      <c r="CY165">
        <v>1664295112.1</v>
      </c>
      <c r="CZ165">
        <v>0</v>
      </c>
      <c r="DA165">
        <v>0</v>
      </c>
      <c r="DB165" t="s">
        <v>356</v>
      </c>
      <c r="DC165">
        <v>1663859321.1</v>
      </c>
      <c r="DD165">
        <v>1663859315.6</v>
      </c>
      <c r="DE165">
        <v>0</v>
      </c>
      <c r="DF165">
        <v>0.196</v>
      </c>
      <c r="DG165">
        <v>-0.001</v>
      </c>
      <c r="DH165">
        <v>-5.941</v>
      </c>
      <c r="DI165">
        <v>-0.174</v>
      </c>
      <c r="DJ165">
        <v>1500</v>
      </c>
      <c r="DK165">
        <v>17</v>
      </c>
      <c r="DL165">
        <v>0.13</v>
      </c>
      <c r="DM165">
        <v>0.04</v>
      </c>
      <c r="DN165">
        <v>-70.512325</v>
      </c>
      <c r="DO165">
        <v>-1.256384240149948</v>
      </c>
      <c r="DP165">
        <v>0.150549288855843</v>
      </c>
      <c r="DQ165">
        <v>0</v>
      </c>
      <c r="DR165">
        <v>4.967187</v>
      </c>
      <c r="DS165">
        <v>-0.4473793621013201</v>
      </c>
      <c r="DT165">
        <v>0.04995723852456216</v>
      </c>
      <c r="DU165">
        <v>0</v>
      </c>
      <c r="DV165">
        <v>0</v>
      </c>
      <c r="DW165">
        <v>2</v>
      </c>
      <c r="DX165" t="s">
        <v>357</v>
      </c>
      <c r="DY165">
        <v>2.9846</v>
      </c>
      <c r="DZ165">
        <v>2.71563</v>
      </c>
      <c r="EA165">
        <v>0.150894</v>
      </c>
      <c r="EB165">
        <v>0.157442</v>
      </c>
      <c r="EC165">
        <v>0.0899789</v>
      </c>
      <c r="ED165">
        <v>0.0704456</v>
      </c>
      <c r="EE165">
        <v>26981.8</v>
      </c>
      <c r="EF165">
        <v>26881.9</v>
      </c>
      <c r="EG165">
        <v>29526</v>
      </c>
      <c r="EH165">
        <v>29501</v>
      </c>
      <c r="EI165">
        <v>35624.2</v>
      </c>
      <c r="EJ165">
        <v>36463.8</v>
      </c>
      <c r="EK165">
        <v>41618.6</v>
      </c>
      <c r="EL165">
        <v>42034</v>
      </c>
      <c r="EM165">
        <v>1.95562</v>
      </c>
      <c r="EN165">
        <v>1.91367</v>
      </c>
      <c r="EO165">
        <v>0.118513</v>
      </c>
      <c r="EP165">
        <v>0</v>
      </c>
      <c r="EQ165">
        <v>23.0201</v>
      </c>
      <c r="ER165">
        <v>999.9</v>
      </c>
      <c r="ES165">
        <v>35.3</v>
      </c>
      <c r="ET165">
        <v>30.7</v>
      </c>
      <c r="EU165">
        <v>17.1704</v>
      </c>
      <c r="EV165">
        <v>62.9952</v>
      </c>
      <c r="EW165">
        <v>33.2893</v>
      </c>
      <c r="EX165">
        <v>1</v>
      </c>
      <c r="EY165">
        <v>-0.152309</v>
      </c>
      <c r="EZ165">
        <v>1.16689</v>
      </c>
      <c r="FA165">
        <v>20.3821</v>
      </c>
      <c r="FB165">
        <v>5.21654</v>
      </c>
      <c r="FC165">
        <v>12.0099</v>
      </c>
      <c r="FD165">
        <v>4.9898</v>
      </c>
      <c r="FE165">
        <v>3.28865</v>
      </c>
      <c r="FF165">
        <v>9999</v>
      </c>
      <c r="FG165">
        <v>9999</v>
      </c>
      <c r="FH165">
        <v>9999</v>
      </c>
      <c r="FI165">
        <v>258.5</v>
      </c>
      <c r="FJ165">
        <v>1.86712</v>
      </c>
      <c r="FK165">
        <v>1.86622</v>
      </c>
      <c r="FL165">
        <v>1.86566</v>
      </c>
      <c r="FM165">
        <v>1.86556</v>
      </c>
      <c r="FN165">
        <v>1.86737</v>
      </c>
      <c r="FO165">
        <v>1.86988</v>
      </c>
      <c r="FP165">
        <v>1.86859</v>
      </c>
      <c r="FQ165">
        <v>1.87001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-4.268</v>
      </c>
      <c r="GF165">
        <v>-0.1662</v>
      </c>
      <c r="GG165">
        <v>-2.0192013485273</v>
      </c>
      <c r="GH165">
        <v>-0.003354295288503095</v>
      </c>
      <c r="GI165">
        <v>8.998442100416266E-07</v>
      </c>
      <c r="GJ165">
        <v>-2.632750781261316E-10</v>
      </c>
      <c r="GK165">
        <v>-0.1771344180573433</v>
      </c>
      <c r="GL165">
        <v>-0.01811282044437078</v>
      </c>
      <c r="GM165">
        <v>0.001479480632228601</v>
      </c>
      <c r="GN165">
        <v>-2.527498020886067E-05</v>
      </c>
      <c r="GO165">
        <v>3</v>
      </c>
      <c r="GP165">
        <v>2311</v>
      </c>
      <c r="GQ165">
        <v>1</v>
      </c>
      <c r="GR165">
        <v>23</v>
      </c>
      <c r="GS165">
        <v>7263.1</v>
      </c>
      <c r="GT165">
        <v>7263.2</v>
      </c>
      <c r="GU165">
        <v>1.88477</v>
      </c>
      <c r="GV165">
        <v>2.20459</v>
      </c>
      <c r="GW165">
        <v>1.39648</v>
      </c>
      <c r="GX165">
        <v>2.34375</v>
      </c>
      <c r="GY165">
        <v>1.49536</v>
      </c>
      <c r="GZ165">
        <v>2.38281</v>
      </c>
      <c r="HA165">
        <v>34.4636</v>
      </c>
      <c r="HB165">
        <v>16.0846</v>
      </c>
      <c r="HC165">
        <v>18</v>
      </c>
      <c r="HD165">
        <v>509.134</v>
      </c>
      <c r="HE165">
        <v>439.073</v>
      </c>
      <c r="HF165">
        <v>21.5795</v>
      </c>
      <c r="HG165">
        <v>25.5148</v>
      </c>
      <c r="HH165">
        <v>30</v>
      </c>
      <c r="HI165">
        <v>25.5301</v>
      </c>
      <c r="HJ165">
        <v>25.4769</v>
      </c>
      <c r="HK165">
        <v>37.8239</v>
      </c>
      <c r="HL165">
        <v>20.882</v>
      </c>
      <c r="HM165">
        <v>18.0918</v>
      </c>
      <c r="HN165">
        <v>21.5913</v>
      </c>
      <c r="HO165">
        <v>888.559</v>
      </c>
      <c r="HP165">
        <v>13.5132</v>
      </c>
      <c r="HQ165">
        <v>101.01</v>
      </c>
      <c r="HR165">
        <v>100.957</v>
      </c>
    </row>
    <row r="166" spans="1:226">
      <c r="A166">
        <v>150</v>
      </c>
      <c r="B166">
        <v>1664295113.1</v>
      </c>
      <c r="C166">
        <v>1882.599999904633</v>
      </c>
      <c r="D166" t="s">
        <v>658</v>
      </c>
      <c r="E166" t="s">
        <v>659</v>
      </c>
      <c r="F166">
        <v>5</v>
      </c>
      <c r="G166" t="s">
        <v>353</v>
      </c>
      <c r="H166" t="s">
        <v>354</v>
      </c>
      <c r="I166">
        <v>1664295105.314285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887.8107311892797</v>
      </c>
      <c r="AK166">
        <v>828.4678666666663</v>
      </c>
      <c r="AL166">
        <v>3.384581969555903</v>
      </c>
      <c r="AM166">
        <v>64.56423711686541</v>
      </c>
      <c r="AN166">
        <f>(AP166 - AO166 + BO166*1E3/(8.314*(BQ166+273.15)) * AR166/BN166 * AQ166) * BN166/(100*BB166) * 1000/(1000 - AP166)</f>
        <v>0</v>
      </c>
      <c r="AO166">
        <v>13.42421340361276</v>
      </c>
      <c r="AP166">
        <v>18.3190687218045</v>
      </c>
      <c r="AQ166">
        <v>0.0007672494016233602</v>
      </c>
      <c r="AR166">
        <v>112.221646468988</v>
      </c>
      <c r="AS166">
        <v>20</v>
      </c>
      <c r="AT166">
        <v>4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1664295105.314285</v>
      </c>
      <c r="BH166">
        <v>789.0899642857142</v>
      </c>
      <c r="BI166">
        <v>859.7623214285713</v>
      </c>
      <c r="BJ166">
        <v>18.29782142857143</v>
      </c>
      <c r="BK166">
        <v>13.39617142857143</v>
      </c>
      <c r="BL166">
        <v>793.3353571428572</v>
      </c>
      <c r="BM166">
        <v>18.4641</v>
      </c>
      <c r="BN166">
        <v>500.0586785714286</v>
      </c>
      <c r="BO166">
        <v>91.17128928571428</v>
      </c>
      <c r="BP166">
        <v>0.1000154571428572</v>
      </c>
      <c r="BQ166">
        <v>24.527975</v>
      </c>
      <c r="BR166">
        <v>24.979225</v>
      </c>
      <c r="BS166">
        <v>999.9000000000002</v>
      </c>
      <c r="BT166">
        <v>0</v>
      </c>
      <c r="BU166">
        <v>0</v>
      </c>
      <c r="BV166">
        <v>9999.842142857144</v>
      </c>
      <c r="BW166">
        <v>0</v>
      </c>
      <c r="BX166">
        <v>6.437518571428571</v>
      </c>
      <c r="BY166">
        <v>-70.67229999999999</v>
      </c>
      <c r="BZ166">
        <v>803.7977857142859</v>
      </c>
      <c r="CA166">
        <v>871.4369285714287</v>
      </c>
      <c r="CB166">
        <v>4.901654285714287</v>
      </c>
      <c r="CC166">
        <v>859.7623214285713</v>
      </c>
      <c r="CD166">
        <v>13.39617142857143</v>
      </c>
      <c r="CE166">
        <v>1.668236428571429</v>
      </c>
      <c r="CF166">
        <v>1.221345714285714</v>
      </c>
      <c r="CG166">
        <v>14.60398214285714</v>
      </c>
      <c r="CH166">
        <v>9.864211785714287</v>
      </c>
      <c r="CI166">
        <v>2000.008571428572</v>
      </c>
      <c r="CJ166">
        <v>0.97999675</v>
      </c>
      <c r="CK166">
        <v>0.02000308928571429</v>
      </c>
      <c r="CL166">
        <v>0</v>
      </c>
      <c r="CM166">
        <v>893.7106428571427</v>
      </c>
      <c r="CN166">
        <v>5.00097</v>
      </c>
      <c r="CO166">
        <v>17740.11071428571</v>
      </c>
      <c r="CP166">
        <v>16707.63928571429</v>
      </c>
      <c r="CQ166">
        <v>37.5</v>
      </c>
      <c r="CR166">
        <v>38.062</v>
      </c>
      <c r="CS166">
        <v>37.5</v>
      </c>
      <c r="CT166">
        <v>37.75</v>
      </c>
      <c r="CU166">
        <v>37.9955</v>
      </c>
      <c r="CV166">
        <v>1955.098571428571</v>
      </c>
      <c r="CW166">
        <v>39.91000000000001</v>
      </c>
      <c r="CX166">
        <v>0</v>
      </c>
      <c r="CY166">
        <v>1664295116.9</v>
      </c>
      <c r="CZ166">
        <v>0</v>
      </c>
      <c r="DA166">
        <v>0</v>
      </c>
      <c r="DB166" t="s">
        <v>356</v>
      </c>
      <c r="DC166">
        <v>1663859321.1</v>
      </c>
      <c r="DD166">
        <v>1663859315.6</v>
      </c>
      <c r="DE166">
        <v>0</v>
      </c>
      <c r="DF166">
        <v>0.196</v>
      </c>
      <c r="DG166">
        <v>-0.001</v>
      </c>
      <c r="DH166">
        <v>-5.941</v>
      </c>
      <c r="DI166">
        <v>-0.174</v>
      </c>
      <c r="DJ166">
        <v>1500</v>
      </c>
      <c r="DK166">
        <v>17</v>
      </c>
      <c r="DL166">
        <v>0.13</v>
      </c>
      <c r="DM166">
        <v>0.04</v>
      </c>
      <c r="DN166">
        <v>-70.64036585365852</v>
      </c>
      <c r="DO166">
        <v>-1.036185365853664</v>
      </c>
      <c r="DP166">
        <v>0.1266070194365717</v>
      </c>
      <c r="DQ166">
        <v>0</v>
      </c>
      <c r="DR166">
        <v>4.931772195121951</v>
      </c>
      <c r="DS166">
        <v>-0.6131360278745641</v>
      </c>
      <c r="DT166">
        <v>0.06216893265823667</v>
      </c>
      <c r="DU166">
        <v>0</v>
      </c>
      <c r="DV166">
        <v>0</v>
      </c>
      <c r="DW166">
        <v>2</v>
      </c>
      <c r="DX166" t="s">
        <v>357</v>
      </c>
      <c r="DY166">
        <v>2.98429</v>
      </c>
      <c r="DZ166">
        <v>2.71566</v>
      </c>
      <c r="EA166">
        <v>0.152964</v>
      </c>
      <c r="EB166">
        <v>0.159437</v>
      </c>
      <c r="EC166">
        <v>0.09003410000000001</v>
      </c>
      <c r="ED166">
        <v>0.0705611</v>
      </c>
      <c r="EE166">
        <v>26916</v>
      </c>
      <c r="EF166">
        <v>26818.3</v>
      </c>
      <c r="EG166">
        <v>29525.9</v>
      </c>
      <c r="EH166">
        <v>29500.9</v>
      </c>
      <c r="EI166">
        <v>35622</v>
      </c>
      <c r="EJ166">
        <v>36459.3</v>
      </c>
      <c r="EK166">
        <v>41618.6</v>
      </c>
      <c r="EL166">
        <v>42034.1</v>
      </c>
      <c r="EM166">
        <v>1.95537</v>
      </c>
      <c r="EN166">
        <v>1.91378</v>
      </c>
      <c r="EO166">
        <v>0.119124</v>
      </c>
      <c r="EP166">
        <v>0</v>
      </c>
      <c r="EQ166">
        <v>23.0163</v>
      </c>
      <c r="ER166">
        <v>999.9</v>
      </c>
      <c r="ES166">
        <v>35.2</v>
      </c>
      <c r="ET166">
        <v>30.7</v>
      </c>
      <c r="EU166">
        <v>17.1211</v>
      </c>
      <c r="EV166">
        <v>63.1552</v>
      </c>
      <c r="EW166">
        <v>33.774</v>
      </c>
      <c r="EX166">
        <v>1</v>
      </c>
      <c r="EY166">
        <v>-0.152348</v>
      </c>
      <c r="EZ166">
        <v>1.15306</v>
      </c>
      <c r="FA166">
        <v>20.3823</v>
      </c>
      <c r="FB166">
        <v>5.21609</v>
      </c>
      <c r="FC166">
        <v>12.0099</v>
      </c>
      <c r="FD166">
        <v>4.99</v>
      </c>
      <c r="FE166">
        <v>3.28865</v>
      </c>
      <c r="FF166">
        <v>9999</v>
      </c>
      <c r="FG166">
        <v>9999</v>
      </c>
      <c r="FH166">
        <v>9999</v>
      </c>
      <c r="FI166">
        <v>258.5</v>
      </c>
      <c r="FJ166">
        <v>1.86714</v>
      </c>
      <c r="FK166">
        <v>1.86623</v>
      </c>
      <c r="FL166">
        <v>1.86563</v>
      </c>
      <c r="FM166">
        <v>1.8656</v>
      </c>
      <c r="FN166">
        <v>1.86738</v>
      </c>
      <c r="FO166">
        <v>1.86992</v>
      </c>
      <c r="FP166">
        <v>1.86859</v>
      </c>
      <c r="FQ166">
        <v>1.87002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-4.308</v>
      </c>
      <c r="GF166">
        <v>-0.1661</v>
      </c>
      <c r="GG166">
        <v>-2.0192013485273</v>
      </c>
      <c r="GH166">
        <v>-0.003354295288503095</v>
      </c>
      <c r="GI166">
        <v>8.998442100416266E-07</v>
      </c>
      <c r="GJ166">
        <v>-2.632750781261316E-10</v>
      </c>
      <c r="GK166">
        <v>-0.1771344180573433</v>
      </c>
      <c r="GL166">
        <v>-0.01811282044437078</v>
      </c>
      <c r="GM166">
        <v>0.001479480632228601</v>
      </c>
      <c r="GN166">
        <v>-2.527498020886067E-05</v>
      </c>
      <c r="GO166">
        <v>3</v>
      </c>
      <c r="GP166">
        <v>2311</v>
      </c>
      <c r="GQ166">
        <v>1</v>
      </c>
      <c r="GR166">
        <v>23</v>
      </c>
      <c r="GS166">
        <v>7263.2</v>
      </c>
      <c r="GT166">
        <v>7263.3</v>
      </c>
      <c r="GU166">
        <v>1.91406</v>
      </c>
      <c r="GV166">
        <v>2.20215</v>
      </c>
      <c r="GW166">
        <v>1.39648</v>
      </c>
      <c r="GX166">
        <v>2.34375</v>
      </c>
      <c r="GY166">
        <v>1.49536</v>
      </c>
      <c r="GZ166">
        <v>2.40723</v>
      </c>
      <c r="HA166">
        <v>34.4636</v>
      </c>
      <c r="HB166">
        <v>16.0758</v>
      </c>
      <c r="HC166">
        <v>18</v>
      </c>
      <c r="HD166">
        <v>508.974</v>
      </c>
      <c r="HE166">
        <v>439.125</v>
      </c>
      <c r="HF166">
        <v>21.5918</v>
      </c>
      <c r="HG166">
        <v>25.5139</v>
      </c>
      <c r="HH166">
        <v>30</v>
      </c>
      <c r="HI166">
        <v>25.5301</v>
      </c>
      <c r="HJ166">
        <v>25.4759</v>
      </c>
      <c r="HK166">
        <v>38.4267</v>
      </c>
      <c r="HL166">
        <v>20.882</v>
      </c>
      <c r="HM166">
        <v>18.0918</v>
      </c>
      <c r="HN166">
        <v>21.6075</v>
      </c>
      <c r="HO166">
        <v>908.595</v>
      </c>
      <c r="HP166">
        <v>13.5259</v>
      </c>
      <c r="HQ166">
        <v>101.01</v>
      </c>
      <c r="HR166">
        <v>100.957</v>
      </c>
    </row>
    <row r="167" spans="1:226">
      <c r="A167">
        <v>151</v>
      </c>
      <c r="B167">
        <v>1664295118.1</v>
      </c>
      <c r="C167">
        <v>1887.599999904633</v>
      </c>
      <c r="D167" t="s">
        <v>660</v>
      </c>
      <c r="E167" t="s">
        <v>661</v>
      </c>
      <c r="F167">
        <v>5</v>
      </c>
      <c r="G167" t="s">
        <v>353</v>
      </c>
      <c r="H167" t="s">
        <v>354</v>
      </c>
      <c r="I167">
        <v>1664295110.6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904.9894280141086</v>
      </c>
      <c r="AK167">
        <v>845.5245090909093</v>
      </c>
      <c r="AL167">
        <v>3.410058812305295</v>
      </c>
      <c r="AM167">
        <v>64.56423711686541</v>
      </c>
      <c r="AN167">
        <f>(AP167 - AO167 + BO167*1E3/(8.314*(BQ167+273.15)) * AR167/BN167 * AQ167) * BN167/(100*BB167) * 1000/(1000 - AP167)</f>
        <v>0</v>
      </c>
      <c r="AO167">
        <v>13.46028883365518</v>
      </c>
      <c r="AP167">
        <v>18.32085263157893</v>
      </c>
      <c r="AQ167">
        <v>0.0006408373698442005</v>
      </c>
      <c r="AR167">
        <v>112.221646468988</v>
      </c>
      <c r="AS167">
        <v>19</v>
      </c>
      <c r="AT167">
        <v>4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1664295110.6</v>
      </c>
      <c r="BH167">
        <v>806.6761481481481</v>
      </c>
      <c r="BI167">
        <v>877.5168148148148</v>
      </c>
      <c r="BJ167">
        <v>18.31006296296296</v>
      </c>
      <c r="BK167">
        <v>13.44160740740741</v>
      </c>
      <c r="BL167">
        <v>810.9641481481481</v>
      </c>
      <c r="BM167">
        <v>18.4762037037037</v>
      </c>
      <c r="BN167">
        <v>500.0571851851852</v>
      </c>
      <c r="BO167">
        <v>91.17211851851852</v>
      </c>
      <c r="BP167">
        <v>0.09995796666666666</v>
      </c>
      <c r="BQ167">
        <v>24.52704074074074</v>
      </c>
      <c r="BR167">
        <v>24.97713703703704</v>
      </c>
      <c r="BS167">
        <v>999.9000000000001</v>
      </c>
      <c r="BT167">
        <v>0</v>
      </c>
      <c r="BU167">
        <v>0</v>
      </c>
      <c r="BV167">
        <v>10005.43962962963</v>
      </c>
      <c r="BW167">
        <v>0</v>
      </c>
      <c r="BX167">
        <v>6.202552962962963</v>
      </c>
      <c r="BY167">
        <v>-70.84061851851851</v>
      </c>
      <c r="BZ167">
        <v>821.722037037037</v>
      </c>
      <c r="CA167">
        <v>889.4731111111112</v>
      </c>
      <c r="CB167">
        <v>4.868452592592593</v>
      </c>
      <c r="CC167">
        <v>877.5168148148148</v>
      </c>
      <c r="CD167">
        <v>13.44160740740741</v>
      </c>
      <c r="CE167">
        <v>1.669366296296297</v>
      </c>
      <c r="CF167">
        <v>1.22549962962963</v>
      </c>
      <c r="CG167">
        <v>14.61447037037037</v>
      </c>
      <c r="CH167">
        <v>9.914942962962963</v>
      </c>
      <c r="CI167">
        <v>2000.006666666666</v>
      </c>
      <c r="CJ167">
        <v>0.9799975185185184</v>
      </c>
      <c r="CK167">
        <v>0.02000241481481482</v>
      </c>
      <c r="CL167">
        <v>0</v>
      </c>
      <c r="CM167">
        <v>892.635925925926</v>
      </c>
      <c r="CN167">
        <v>5.00097</v>
      </c>
      <c r="CO167">
        <v>17719.60740740741</v>
      </c>
      <c r="CP167">
        <v>16707.63333333333</v>
      </c>
      <c r="CQ167">
        <v>37.5</v>
      </c>
      <c r="CR167">
        <v>38.062</v>
      </c>
      <c r="CS167">
        <v>37.5</v>
      </c>
      <c r="CT167">
        <v>37.75</v>
      </c>
      <c r="CU167">
        <v>37.99533333333333</v>
      </c>
      <c r="CV167">
        <v>1955.097777777778</v>
      </c>
      <c r="CW167">
        <v>39.90888888888889</v>
      </c>
      <c r="CX167">
        <v>0</v>
      </c>
      <c r="CY167">
        <v>1664295122.3</v>
      </c>
      <c r="CZ167">
        <v>0</v>
      </c>
      <c r="DA167">
        <v>0</v>
      </c>
      <c r="DB167" t="s">
        <v>356</v>
      </c>
      <c r="DC167">
        <v>1663859321.1</v>
      </c>
      <c r="DD167">
        <v>1663859315.6</v>
      </c>
      <c r="DE167">
        <v>0</v>
      </c>
      <c r="DF167">
        <v>0.196</v>
      </c>
      <c r="DG167">
        <v>-0.001</v>
      </c>
      <c r="DH167">
        <v>-5.941</v>
      </c>
      <c r="DI167">
        <v>-0.174</v>
      </c>
      <c r="DJ167">
        <v>1500</v>
      </c>
      <c r="DK167">
        <v>17</v>
      </c>
      <c r="DL167">
        <v>0.13</v>
      </c>
      <c r="DM167">
        <v>0.04</v>
      </c>
      <c r="DN167">
        <v>-70.72295853658537</v>
      </c>
      <c r="DO167">
        <v>-1.886719860627253</v>
      </c>
      <c r="DP167">
        <v>0.1896886151560221</v>
      </c>
      <c r="DQ167">
        <v>0</v>
      </c>
      <c r="DR167">
        <v>4.899922195121951</v>
      </c>
      <c r="DS167">
        <v>-0.4490688501742203</v>
      </c>
      <c r="DT167">
        <v>0.04808133254272267</v>
      </c>
      <c r="DU167">
        <v>0</v>
      </c>
      <c r="DV167">
        <v>0</v>
      </c>
      <c r="DW167">
        <v>2</v>
      </c>
      <c r="DX167" t="s">
        <v>357</v>
      </c>
      <c r="DY167">
        <v>2.98439</v>
      </c>
      <c r="DZ167">
        <v>2.71561</v>
      </c>
      <c r="EA167">
        <v>0.155032</v>
      </c>
      <c r="EB167">
        <v>0.161407</v>
      </c>
      <c r="EC167">
        <v>0.0900359</v>
      </c>
      <c r="ED167">
        <v>0.0705761</v>
      </c>
      <c r="EE167">
        <v>26849.6</v>
      </c>
      <c r="EF167">
        <v>26755.4</v>
      </c>
      <c r="EG167">
        <v>29525.2</v>
      </c>
      <c r="EH167">
        <v>29500.9</v>
      </c>
      <c r="EI167">
        <v>35621</v>
      </c>
      <c r="EJ167">
        <v>36458.6</v>
      </c>
      <c r="EK167">
        <v>41617.4</v>
      </c>
      <c r="EL167">
        <v>42033.9</v>
      </c>
      <c r="EM167">
        <v>1.95565</v>
      </c>
      <c r="EN167">
        <v>1.91418</v>
      </c>
      <c r="EO167">
        <v>0.119675</v>
      </c>
      <c r="EP167">
        <v>0</v>
      </c>
      <c r="EQ167">
        <v>23.0113</v>
      </c>
      <c r="ER167">
        <v>999.9</v>
      </c>
      <c r="ES167">
        <v>35.2</v>
      </c>
      <c r="ET167">
        <v>30.6</v>
      </c>
      <c r="EU167">
        <v>17.0226</v>
      </c>
      <c r="EV167">
        <v>63.0152</v>
      </c>
      <c r="EW167">
        <v>33.766</v>
      </c>
      <c r="EX167">
        <v>1</v>
      </c>
      <c r="EY167">
        <v>-0.152429</v>
      </c>
      <c r="EZ167">
        <v>1.12467</v>
      </c>
      <c r="FA167">
        <v>20.3823</v>
      </c>
      <c r="FB167">
        <v>5.21564</v>
      </c>
      <c r="FC167">
        <v>12.0099</v>
      </c>
      <c r="FD167">
        <v>4.9901</v>
      </c>
      <c r="FE167">
        <v>3.28865</v>
      </c>
      <c r="FF167">
        <v>9999</v>
      </c>
      <c r="FG167">
        <v>9999</v>
      </c>
      <c r="FH167">
        <v>9999</v>
      </c>
      <c r="FI167">
        <v>258.5</v>
      </c>
      <c r="FJ167">
        <v>1.86714</v>
      </c>
      <c r="FK167">
        <v>1.86623</v>
      </c>
      <c r="FL167">
        <v>1.86562</v>
      </c>
      <c r="FM167">
        <v>1.86556</v>
      </c>
      <c r="FN167">
        <v>1.86739</v>
      </c>
      <c r="FO167">
        <v>1.86992</v>
      </c>
      <c r="FP167">
        <v>1.86859</v>
      </c>
      <c r="FQ167">
        <v>1.87003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-4.348</v>
      </c>
      <c r="GF167">
        <v>-0.166</v>
      </c>
      <c r="GG167">
        <v>-2.0192013485273</v>
      </c>
      <c r="GH167">
        <v>-0.003354295288503095</v>
      </c>
      <c r="GI167">
        <v>8.998442100416266E-07</v>
      </c>
      <c r="GJ167">
        <v>-2.632750781261316E-10</v>
      </c>
      <c r="GK167">
        <v>-0.1771344180573433</v>
      </c>
      <c r="GL167">
        <v>-0.01811282044437078</v>
      </c>
      <c r="GM167">
        <v>0.001479480632228601</v>
      </c>
      <c r="GN167">
        <v>-2.527498020886067E-05</v>
      </c>
      <c r="GO167">
        <v>3</v>
      </c>
      <c r="GP167">
        <v>2311</v>
      </c>
      <c r="GQ167">
        <v>1</v>
      </c>
      <c r="GR167">
        <v>23</v>
      </c>
      <c r="GS167">
        <v>7263.3</v>
      </c>
      <c r="GT167">
        <v>7263.4</v>
      </c>
      <c r="GU167">
        <v>1.94214</v>
      </c>
      <c r="GV167">
        <v>2.19727</v>
      </c>
      <c r="GW167">
        <v>1.39648</v>
      </c>
      <c r="GX167">
        <v>2.34253</v>
      </c>
      <c r="GY167">
        <v>1.49536</v>
      </c>
      <c r="GZ167">
        <v>2.44995</v>
      </c>
      <c r="HA167">
        <v>34.4636</v>
      </c>
      <c r="HB167">
        <v>16.0934</v>
      </c>
      <c r="HC167">
        <v>18</v>
      </c>
      <c r="HD167">
        <v>509.139</v>
      </c>
      <c r="HE167">
        <v>439.356</v>
      </c>
      <c r="HF167">
        <v>21.6082</v>
      </c>
      <c r="HG167">
        <v>25.5117</v>
      </c>
      <c r="HH167">
        <v>29.9999</v>
      </c>
      <c r="HI167">
        <v>25.5289</v>
      </c>
      <c r="HJ167">
        <v>25.4748</v>
      </c>
      <c r="HK167">
        <v>38.9664</v>
      </c>
      <c r="HL167">
        <v>20.5911</v>
      </c>
      <c r="HM167">
        <v>18.0918</v>
      </c>
      <c r="HN167">
        <v>21.6273</v>
      </c>
      <c r="HO167">
        <v>921.955</v>
      </c>
      <c r="HP167">
        <v>13.5495</v>
      </c>
      <c r="HQ167">
        <v>101.007</v>
      </c>
      <c r="HR167">
        <v>100.956</v>
      </c>
    </row>
    <row r="168" spans="1:226">
      <c r="A168">
        <v>152</v>
      </c>
      <c r="B168">
        <v>1664295123.1</v>
      </c>
      <c r="C168">
        <v>1892.599999904633</v>
      </c>
      <c r="D168" t="s">
        <v>662</v>
      </c>
      <c r="E168" t="s">
        <v>663</v>
      </c>
      <c r="F168">
        <v>5</v>
      </c>
      <c r="G168" t="s">
        <v>353</v>
      </c>
      <c r="H168" t="s">
        <v>354</v>
      </c>
      <c r="I168">
        <v>1664295115.314285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921.905642755863</v>
      </c>
      <c r="AK168">
        <v>862.4406848484842</v>
      </c>
      <c r="AL168">
        <v>3.372910998232697</v>
      </c>
      <c r="AM168">
        <v>64.56423711686541</v>
      </c>
      <c r="AN168">
        <f>(AP168 - AO168 + BO168*1E3/(8.314*(BQ168+273.15)) * AR168/BN168 * AQ168) * BN168/(100*BB168) * 1000/(1000 - AP168)</f>
        <v>0</v>
      </c>
      <c r="AO168">
        <v>13.46382081628536</v>
      </c>
      <c r="AP168">
        <v>18.31315248120299</v>
      </c>
      <c r="AQ168">
        <v>-7.555953167333674E-06</v>
      </c>
      <c r="AR168">
        <v>112.221646468988</v>
      </c>
      <c r="AS168">
        <v>19</v>
      </c>
      <c r="AT168">
        <v>4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1664295115.314285</v>
      </c>
      <c r="BH168">
        <v>822.3842142857142</v>
      </c>
      <c r="BI168">
        <v>893.32525</v>
      </c>
      <c r="BJ168">
        <v>18.3164</v>
      </c>
      <c r="BK168">
        <v>13.46507142857143</v>
      </c>
      <c r="BL168">
        <v>826.7101071428572</v>
      </c>
      <c r="BM168">
        <v>18.48247142857143</v>
      </c>
      <c r="BN168">
        <v>500.0742142857143</v>
      </c>
      <c r="BO168">
        <v>91.17238214285713</v>
      </c>
      <c r="BP168">
        <v>0.09997508928571429</v>
      </c>
      <c r="BQ168">
        <v>24.52649642857143</v>
      </c>
      <c r="BR168">
        <v>24.97525</v>
      </c>
      <c r="BS168">
        <v>999.9000000000002</v>
      </c>
      <c r="BT168">
        <v>0</v>
      </c>
      <c r="BU168">
        <v>0</v>
      </c>
      <c r="BV168">
        <v>10006.76892857143</v>
      </c>
      <c r="BW168">
        <v>0</v>
      </c>
      <c r="BX168">
        <v>5.824756428571428</v>
      </c>
      <c r="BY168">
        <v>-70.94097857142857</v>
      </c>
      <c r="BZ168">
        <v>837.7284285714286</v>
      </c>
      <c r="CA168">
        <v>905.5183214285714</v>
      </c>
      <c r="CB168">
        <v>4.8513225</v>
      </c>
      <c r="CC168">
        <v>893.32525</v>
      </c>
      <c r="CD168">
        <v>13.46507142857143</v>
      </c>
      <c r="CE168">
        <v>1.669949285714286</v>
      </c>
      <c r="CF168">
        <v>1.2276425</v>
      </c>
      <c r="CG168">
        <v>14.61987142857143</v>
      </c>
      <c r="CH168">
        <v>9.941032142857141</v>
      </c>
      <c r="CI168">
        <v>1999.986071428572</v>
      </c>
      <c r="CJ168">
        <v>0.9799982499999997</v>
      </c>
      <c r="CK168">
        <v>0.02000176071428572</v>
      </c>
      <c r="CL168">
        <v>0</v>
      </c>
      <c r="CM168">
        <v>891.4188214285714</v>
      </c>
      <c r="CN168">
        <v>5.00097</v>
      </c>
      <c r="CO168">
        <v>17697.96785714286</v>
      </c>
      <c r="CP168">
        <v>16707.46785714286</v>
      </c>
      <c r="CQ168">
        <v>37.5</v>
      </c>
      <c r="CR168">
        <v>38.062</v>
      </c>
      <c r="CS168">
        <v>37.5</v>
      </c>
      <c r="CT168">
        <v>37.7455</v>
      </c>
      <c r="CU168">
        <v>37.98425</v>
      </c>
      <c r="CV168">
        <v>1955.078928571429</v>
      </c>
      <c r="CW168">
        <v>39.90714285714286</v>
      </c>
      <c r="CX168">
        <v>0</v>
      </c>
      <c r="CY168">
        <v>1664295127.1</v>
      </c>
      <c r="CZ168">
        <v>0</v>
      </c>
      <c r="DA168">
        <v>0</v>
      </c>
      <c r="DB168" t="s">
        <v>356</v>
      </c>
      <c r="DC168">
        <v>1663859321.1</v>
      </c>
      <c r="DD168">
        <v>1663859315.6</v>
      </c>
      <c r="DE168">
        <v>0</v>
      </c>
      <c r="DF168">
        <v>0.196</v>
      </c>
      <c r="DG168">
        <v>-0.001</v>
      </c>
      <c r="DH168">
        <v>-5.941</v>
      </c>
      <c r="DI168">
        <v>-0.174</v>
      </c>
      <c r="DJ168">
        <v>1500</v>
      </c>
      <c r="DK168">
        <v>17</v>
      </c>
      <c r="DL168">
        <v>0.13</v>
      </c>
      <c r="DM168">
        <v>0.04</v>
      </c>
      <c r="DN168">
        <v>-70.87083902439025</v>
      </c>
      <c r="DO168">
        <v>-1.431585365853709</v>
      </c>
      <c r="DP168">
        <v>0.1516628688709605</v>
      </c>
      <c r="DQ168">
        <v>0</v>
      </c>
      <c r="DR168">
        <v>4.862309268292683</v>
      </c>
      <c r="DS168">
        <v>-0.2154859233449381</v>
      </c>
      <c r="DT168">
        <v>0.02347925325922752</v>
      </c>
      <c r="DU168">
        <v>0</v>
      </c>
      <c r="DV168">
        <v>0</v>
      </c>
      <c r="DW168">
        <v>2</v>
      </c>
      <c r="DX168" t="s">
        <v>357</v>
      </c>
      <c r="DY168">
        <v>2.98432</v>
      </c>
      <c r="DZ168">
        <v>2.71572</v>
      </c>
      <c r="EA168">
        <v>0.157055</v>
      </c>
      <c r="EB168">
        <v>0.163348</v>
      </c>
      <c r="EC168">
        <v>0.0900157</v>
      </c>
      <c r="ED168">
        <v>0.0708157</v>
      </c>
      <c r="EE168">
        <v>26785.4</v>
      </c>
      <c r="EF168">
        <v>26693.6</v>
      </c>
      <c r="EG168">
        <v>29525.2</v>
      </c>
      <c r="EH168">
        <v>29500.9</v>
      </c>
      <c r="EI168">
        <v>35621.9</v>
      </c>
      <c r="EJ168">
        <v>36449.2</v>
      </c>
      <c r="EK168">
        <v>41617.4</v>
      </c>
      <c r="EL168">
        <v>42034</v>
      </c>
      <c r="EM168">
        <v>1.95567</v>
      </c>
      <c r="EN168">
        <v>1.91435</v>
      </c>
      <c r="EO168">
        <v>0.119563</v>
      </c>
      <c r="EP168">
        <v>0</v>
      </c>
      <c r="EQ168">
        <v>23.0072</v>
      </c>
      <c r="ER168">
        <v>999.9</v>
      </c>
      <c r="ES168">
        <v>35.2</v>
      </c>
      <c r="ET168">
        <v>30.6</v>
      </c>
      <c r="EU168">
        <v>17.0261</v>
      </c>
      <c r="EV168">
        <v>62.8452</v>
      </c>
      <c r="EW168">
        <v>33.7901</v>
      </c>
      <c r="EX168">
        <v>1</v>
      </c>
      <c r="EY168">
        <v>-0.152485</v>
      </c>
      <c r="EZ168">
        <v>1.10284</v>
      </c>
      <c r="FA168">
        <v>20.3824</v>
      </c>
      <c r="FB168">
        <v>5.21609</v>
      </c>
      <c r="FC168">
        <v>12.0099</v>
      </c>
      <c r="FD168">
        <v>4.98985</v>
      </c>
      <c r="FE168">
        <v>3.28865</v>
      </c>
      <c r="FF168">
        <v>9999</v>
      </c>
      <c r="FG168">
        <v>9999</v>
      </c>
      <c r="FH168">
        <v>9999</v>
      </c>
      <c r="FI168">
        <v>258.5</v>
      </c>
      <c r="FJ168">
        <v>1.86717</v>
      </c>
      <c r="FK168">
        <v>1.86624</v>
      </c>
      <c r="FL168">
        <v>1.86563</v>
      </c>
      <c r="FM168">
        <v>1.86556</v>
      </c>
      <c r="FN168">
        <v>1.86738</v>
      </c>
      <c r="FO168">
        <v>1.86991</v>
      </c>
      <c r="FP168">
        <v>1.86859</v>
      </c>
      <c r="FQ168">
        <v>1.87002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-4.388</v>
      </c>
      <c r="GF168">
        <v>-0.1661</v>
      </c>
      <c r="GG168">
        <v>-2.0192013485273</v>
      </c>
      <c r="GH168">
        <v>-0.003354295288503095</v>
      </c>
      <c r="GI168">
        <v>8.998442100416266E-07</v>
      </c>
      <c r="GJ168">
        <v>-2.632750781261316E-10</v>
      </c>
      <c r="GK168">
        <v>-0.1771344180573433</v>
      </c>
      <c r="GL168">
        <v>-0.01811282044437078</v>
      </c>
      <c r="GM168">
        <v>0.001479480632228601</v>
      </c>
      <c r="GN168">
        <v>-2.527498020886067E-05</v>
      </c>
      <c r="GO168">
        <v>3</v>
      </c>
      <c r="GP168">
        <v>2311</v>
      </c>
      <c r="GQ168">
        <v>1</v>
      </c>
      <c r="GR168">
        <v>23</v>
      </c>
      <c r="GS168">
        <v>7263.4</v>
      </c>
      <c r="GT168">
        <v>7263.5</v>
      </c>
      <c r="GU168">
        <v>1.97144</v>
      </c>
      <c r="GV168">
        <v>2.19604</v>
      </c>
      <c r="GW168">
        <v>1.39648</v>
      </c>
      <c r="GX168">
        <v>2.34375</v>
      </c>
      <c r="GY168">
        <v>1.49536</v>
      </c>
      <c r="GZ168">
        <v>2.40356</v>
      </c>
      <c r="HA168">
        <v>34.4408</v>
      </c>
      <c r="HB168">
        <v>16.0758</v>
      </c>
      <c r="HC168">
        <v>18</v>
      </c>
      <c r="HD168">
        <v>509.147</v>
      </c>
      <c r="HE168">
        <v>439.462</v>
      </c>
      <c r="HF168">
        <v>21.6274</v>
      </c>
      <c r="HG168">
        <v>25.5111</v>
      </c>
      <c r="HH168">
        <v>29.9999</v>
      </c>
      <c r="HI168">
        <v>25.528</v>
      </c>
      <c r="HJ168">
        <v>25.4748</v>
      </c>
      <c r="HK168">
        <v>39.566</v>
      </c>
      <c r="HL168">
        <v>20.5911</v>
      </c>
      <c r="HM168">
        <v>18.0918</v>
      </c>
      <c r="HN168">
        <v>21.6435</v>
      </c>
      <c r="HO168">
        <v>942.001</v>
      </c>
      <c r="HP168">
        <v>13.57</v>
      </c>
      <c r="HQ168">
        <v>101.008</v>
      </c>
      <c r="HR168">
        <v>100.957</v>
      </c>
    </row>
    <row r="169" spans="1:226">
      <c r="A169">
        <v>153</v>
      </c>
      <c r="B169">
        <v>1664295128.1</v>
      </c>
      <c r="C169">
        <v>1897.599999904633</v>
      </c>
      <c r="D169" t="s">
        <v>664</v>
      </c>
      <c r="E169" t="s">
        <v>665</v>
      </c>
      <c r="F169">
        <v>5</v>
      </c>
      <c r="G169" t="s">
        <v>353</v>
      </c>
      <c r="H169" t="s">
        <v>354</v>
      </c>
      <c r="I169">
        <v>1664295120.6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938.9759128172093</v>
      </c>
      <c r="AK169">
        <v>879.3773333333329</v>
      </c>
      <c r="AL169">
        <v>3.397832574686097</v>
      </c>
      <c r="AM169">
        <v>64.56423711686541</v>
      </c>
      <c r="AN169">
        <f>(AP169 - AO169 + BO169*1E3/(8.314*(BQ169+273.15)) * AR169/BN169 * AQ169) * BN169/(100*BB169) * 1000/(1000 - AP169)</f>
        <v>0</v>
      </c>
      <c r="AO169">
        <v>13.51228597424111</v>
      </c>
      <c r="AP169">
        <v>18.32941864661652</v>
      </c>
      <c r="AQ169">
        <v>-0.0002052719145144466</v>
      </c>
      <c r="AR169">
        <v>112.221646468988</v>
      </c>
      <c r="AS169">
        <v>20</v>
      </c>
      <c r="AT169">
        <v>4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1664295120.6</v>
      </c>
      <c r="BH169">
        <v>839.9827037037037</v>
      </c>
      <c r="BI169">
        <v>911.0728148148149</v>
      </c>
      <c r="BJ169">
        <v>18.32002592592593</v>
      </c>
      <c r="BK169">
        <v>13.50142592592593</v>
      </c>
      <c r="BL169">
        <v>844.350925925926</v>
      </c>
      <c r="BM169">
        <v>18.48606666666667</v>
      </c>
      <c r="BN169">
        <v>500.0762592592592</v>
      </c>
      <c r="BO169">
        <v>91.17141851851854</v>
      </c>
      <c r="BP169">
        <v>0.09994797407407406</v>
      </c>
      <c r="BQ169">
        <v>24.52733333333333</v>
      </c>
      <c r="BR169">
        <v>24.97421481481481</v>
      </c>
      <c r="BS169">
        <v>999.9000000000001</v>
      </c>
      <c r="BT169">
        <v>0</v>
      </c>
      <c r="BU169">
        <v>0</v>
      </c>
      <c r="BV169">
        <v>10010.59962962963</v>
      </c>
      <c r="BW169">
        <v>0</v>
      </c>
      <c r="BX169">
        <v>5.568969629629629</v>
      </c>
      <c r="BY169">
        <v>-71.09006296296296</v>
      </c>
      <c r="BZ169">
        <v>855.6584814814815</v>
      </c>
      <c r="CA169">
        <v>923.5424444444444</v>
      </c>
      <c r="CB169">
        <v>4.818596666666666</v>
      </c>
      <c r="CC169">
        <v>911.0728148148149</v>
      </c>
      <c r="CD169">
        <v>13.50142592592593</v>
      </c>
      <c r="CE169">
        <v>1.670261851851852</v>
      </c>
      <c r="CF169">
        <v>1.230943703703704</v>
      </c>
      <c r="CG169">
        <v>14.62277037037037</v>
      </c>
      <c r="CH169">
        <v>9.981079259259261</v>
      </c>
      <c r="CI169">
        <v>1999.982222222223</v>
      </c>
      <c r="CJ169">
        <v>0.9799984074074073</v>
      </c>
      <c r="CK169">
        <v>0.02000161481481482</v>
      </c>
      <c r="CL169">
        <v>0</v>
      </c>
      <c r="CM169">
        <v>889.9872592592593</v>
      </c>
      <c r="CN169">
        <v>5.00097</v>
      </c>
      <c r="CO169">
        <v>17671.34074074074</v>
      </c>
      <c r="CP169">
        <v>16707.43333333333</v>
      </c>
      <c r="CQ169">
        <v>37.49066666666667</v>
      </c>
      <c r="CR169">
        <v>38.062</v>
      </c>
      <c r="CS169">
        <v>37.49533333333333</v>
      </c>
      <c r="CT169">
        <v>37.74533333333333</v>
      </c>
      <c r="CU169">
        <v>37.96966666666667</v>
      </c>
      <c r="CV169">
        <v>1955.075555555556</v>
      </c>
      <c r="CW169">
        <v>39.90666666666667</v>
      </c>
      <c r="CX169">
        <v>0</v>
      </c>
      <c r="CY169">
        <v>1664295131.9</v>
      </c>
      <c r="CZ169">
        <v>0</v>
      </c>
      <c r="DA169">
        <v>0</v>
      </c>
      <c r="DB169" t="s">
        <v>356</v>
      </c>
      <c r="DC169">
        <v>1663859321.1</v>
      </c>
      <c r="DD169">
        <v>1663859315.6</v>
      </c>
      <c r="DE169">
        <v>0</v>
      </c>
      <c r="DF169">
        <v>0.196</v>
      </c>
      <c r="DG169">
        <v>-0.001</v>
      </c>
      <c r="DH169">
        <v>-5.941</v>
      </c>
      <c r="DI169">
        <v>-0.174</v>
      </c>
      <c r="DJ169">
        <v>1500</v>
      </c>
      <c r="DK169">
        <v>17</v>
      </c>
      <c r="DL169">
        <v>0.13</v>
      </c>
      <c r="DM169">
        <v>0.04</v>
      </c>
      <c r="DN169">
        <v>-71.00605853658537</v>
      </c>
      <c r="DO169">
        <v>-1.573396515679547</v>
      </c>
      <c r="DP169">
        <v>0.1660062693138951</v>
      </c>
      <c r="DQ169">
        <v>0</v>
      </c>
      <c r="DR169">
        <v>4.831527560975609</v>
      </c>
      <c r="DS169">
        <v>-0.3573503832752689</v>
      </c>
      <c r="DT169">
        <v>0.03967901176363845</v>
      </c>
      <c r="DU169">
        <v>0</v>
      </c>
      <c r="DV169">
        <v>0</v>
      </c>
      <c r="DW169">
        <v>2</v>
      </c>
      <c r="DX169" t="s">
        <v>357</v>
      </c>
      <c r="DY169">
        <v>2.98438</v>
      </c>
      <c r="DZ169">
        <v>2.71575</v>
      </c>
      <c r="EA169">
        <v>0.159067</v>
      </c>
      <c r="EB169">
        <v>0.165288</v>
      </c>
      <c r="EC169">
        <v>0.0900619</v>
      </c>
      <c r="ED169">
        <v>0.0709607</v>
      </c>
      <c r="EE169">
        <v>26721.6</v>
      </c>
      <c r="EF169">
        <v>26631.7</v>
      </c>
      <c r="EG169">
        <v>29525.2</v>
      </c>
      <c r="EH169">
        <v>29500.9</v>
      </c>
      <c r="EI169">
        <v>35620.1</v>
      </c>
      <c r="EJ169">
        <v>36443.1</v>
      </c>
      <c r="EK169">
        <v>41617.5</v>
      </c>
      <c r="EL169">
        <v>42033.6</v>
      </c>
      <c r="EM169">
        <v>1.95537</v>
      </c>
      <c r="EN169">
        <v>1.91457</v>
      </c>
      <c r="EO169">
        <v>0.120204</v>
      </c>
      <c r="EP169">
        <v>0</v>
      </c>
      <c r="EQ169">
        <v>23.0036</v>
      </c>
      <c r="ER169">
        <v>999.9</v>
      </c>
      <c r="ES169">
        <v>35.2</v>
      </c>
      <c r="ET169">
        <v>30.7</v>
      </c>
      <c r="EU169">
        <v>17.1245</v>
      </c>
      <c r="EV169">
        <v>62.8852</v>
      </c>
      <c r="EW169">
        <v>33.3854</v>
      </c>
      <c r="EX169">
        <v>1</v>
      </c>
      <c r="EY169">
        <v>-0.153115</v>
      </c>
      <c r="EZ169">
        <v>1.08702</v>
      </c>
      <c r="FA169">
        <v>20.3828</v>
      </c>
      <c r="FB169">
        <v>5.21429</v>
      </c>
      <c r="FC169">
        <v>12.0099</v>
      </c>
      <c r="FD169">
        <v>4.9895</v>
      </c>
      <c r="FE169">
        <v>3.2885</v>
      </c>
      <c r="FF169">
        <v>9999</v>
      </c>
      <c r="FG169">
        <v>9999</v>
      </c>
      <c r="FH169">
        <v>9999</v>
      </c>
      <c r="FI169">
        <v>258.5</v>
      </c>
      <c r="FJ169">
        <v>1.86714</v>
      </c>
      <c r="FK169">
        <v>1.86624</v>
      </c>
      <c r="FL169">
        <v>1.86565</v>
      </c>
      <c r="FM169">
        <v>1.86557</v>
      </c>
      <c r="FN169">
        <v>1.86739</v>
      </c>
      <c r="FO169">
        <v>1.86993</v>
      </c>
      <c r="FP169">
        <v>1.86858</v>
      </c>
      <c r="FQ169">
        <v>1.87004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-4.428</v>
      </c>
      <c r="GF169">
        <v>-0.1659</v>
      </c>
      <c r="GG169">
        <v>-2.0192013485273</v>
      </c>
      <c r="GH169">
        <v>-0.003354295288503095</v>
      </c>
      <c r="GI169">
        <v>8.998442100416266E-07</v>
      </c>
      <c r="GJ169">
        <v>-2.632750781261316E-10</v>
      </c>
      <c r="GK169">
        <v>-0.1771344180573433</v>
      </c>
      <c r="GL169">
        <v>-0.01811282044437078</v>
      </c>
      <c r="GM169">
        <v>0.001479480632228601</v>
      </c>
      <c r="GN169">
        <v>-2.527498020886067E-05</v>
      </c>
      <c r="GO169">
        <v>3</v>
      </c>
      <c r="GP169">
        <v>2311</v>
      </c>
      <c r="GQ169">
        <v>1</v>
      </c>
      <c r="GR169">
        <v>23</v>
      </c>
      <c r="GS169">
        <v>7263.4</v>
      </c>
      <c r="GT169">
        <v>7263.5</v>
      </c>
      <c r="GU169">
        <v>1.99951</v>
      </c>
      <c r="GV169">
        <v>2.20337</v>
      </c>
      <c r="GW169">
        <v>1.39771</v>
      </c>
      <c r="GX169">
        <v>2.34497</v>
      </c>
      <c r="GY169">
        <v>1.49536</v>
      </c>
      <c r="GZ169">
        <v>2.35107</v>
      </c>
      <c r="HA169">
        <v>34.4408</v>
      </c>
      <c r="HB169">
        <v>16.0846</v>
      </c>
      <c r="HC169">
        <v>18</v>
      </c>
      <c r="HD169">
        <v>508.953</v>
      </c>
      <c r="HE169">
        <v>439.584</v>
      </c>
      <c r="HF169">
        <v>21.645</v>
      </c>
      <c r="HG169">
        <v>25.5096</v>
      </c>
      <c r="HH169">
        <v>29.9998</v>
      </c>
      <c r="HI169">
        <v>25.5278</v>
      </c>
      <c r="HJ169">
        <v>25.4731</v>
      </c>
      <c r="HK169">
        <v>40.1023</v>
      </c>
      <c r="HL169">
        <v>20.5911</v>
      </c>
      <c r="HM169">
        <v>18.0918</v>
      </c>
      <c r="HN169">
        <v>21.6616</v>
      </c>
      <c r="HO169">
        <v>955.401</v>
      </c>
      <c r="HP169">
        <v>13.5815</v>
      </c>
      <c r="HQ169">
        <v>101.008</v>
      </c>
      <c r="HR169">
        <v>100.956</v>
      </c>
    </row>
    <row r="170" spans="1:226">
      <c r="A170">
        <v>154</v>
      </c>
      <c r="B170">
        <v>1664295133.1</v>
      </c>
      <c r="C170">
        <v>1902.599999904633</v>
      </c>
      <c r="D170" t="s">
        <v>666</v>
      </c>
      <c r="E170" t="s">
        <v>667</v>
      </c>
      <c r="F170">
        <v>5</v>
      </c>
      <c r="G170" t="s">
        <v>353</v>
      </c>
      <c r="H170" t="s">
        <v>354</v>
      </c>
      <c r="I170">
        <v>1664295125.314285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955.9516958646227</v>
      </c>
      <c r="AK170">
        <v>896.2904303030301</v>
      </c>
      <c r="AL170">
        <v>3.374112176741333</v>
      </c>
      <c r="AM170">
        <v>64.56423711686541</v>
      </c>
      <c r="AN170">
        <f>(AP170 - AO170 + BO170*1E3/(8.314*(BQ170+273.15)) * AR170/BN170 * AQ170) * BN170/(100*BB170) * 1000/(1000 - AP170)</f>
        <v>0</v>
      </c>
      <c r="AO170">
        <v>13.56514030524735</v>
      </c>
      <c r="AP170">
        <v>18.33334150375939</v>
      </c>
      <c r="AQ170">
        <v>0.0002732443592814055</v>
      </c>
      <c r="AR170">
        <v>112.221646468988</v>
      </c>
      <c r="AS170">
        <v>20</v>
      </c>
      <c r="AT170">
        <v>4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1664295125.314285</v>
      </c>
      <c r="BH170">
        <v>855.67275</v>
      </c>
      <c r="BI170">
        <v>926.8433928571429</v>
      </c>
      <c r="BJ170">
        <v>18.32345357142857</v>
      </c>
      <c r="BK170">
        <v>13.53358571428572</v>
      </c>
      <c r="BL170">
        <v>860.0787142857142</v>
      </c>
      <c r="BM170">
        <v>18.48946071428571</v>
      </c>
      <c r="BN170">
        <v>500.0644285714287</v>
      </c>
      <c r="BO170">
        <v>91.17045</v>
      </c>
      <c r="BP170">
        <v>0.09999351428571426</v>
      </c>
      <c r="BQ170">
        <v>24.5281</v>
      </c>
      <c r="BR170">
        <v>24.97899285714286</v>
      </c>
      <c r="BS170">
        <v>999.9000000000002</v>
      </c>
      <c r="BT170">
        <v>0</v>
      </c>
      <c r="BU170">
        <v>0</v>
      </c>
      <c r="BV170">
        <v>10008.50357142857</v>
      </c>
      <c r="BW170">
        <v>0</v>
      </c>
      <c r="BX170">
        <v>5.784608214285713</v>
      </c>
      <c r="BY170">
        <v>-71.17060000000001</v>
      </c>
      <c r="BZ170">
        <v>871.6444642857142</v>
      </c>
      <c r="CA170">
        <v>939.5593928571428</v>
      </c>
      <c r="CB170">
        <v>4.7898625</v>
      </c>
      <c r="CC170">
        <v>926.8433928571429</v>
      </c>
      <c r="CD170">
        <v>13.53358571428572</v>
      </c>
      <c r="CE170">
        <v>1.670557142857143</v>
      </c>
      <c r="CF170">
        <v>1.233862142857143</v>
      </c>
      <c r="CG170">
        <v>14.62551785714285</v>
      </c>
      <c r="CH170">
        <v>10.01645964285714</v>
      </c>
      <c r="CI170">
        <v>1999.99</v>
      </c>
      <c r="CJ170">
        <v>0.9799982499999998</v>
      </c>
      <c r="CK170">
        <v>0.02000176785714286</v>
      </c>
      <c r="CL170">
        <v>0</v>
      </c>
      <c r="CM170">
        <v>888.7729285714287</v>
      </c>
      <c r="CN170">
        <v>5.00097</v>
      </c>
      <c r="CO170">
        <v>17645.75714285714</v>
      </c>
      <c r="CP170">
        <v>16707.5</v>
      </c>
      <c r="CQ170">
        <v>37.47525</v>
      </c>
      <c r="CR170">
        <v>38.05757142857142</v>
      </c>
      <c r="CS170">
        <v>37.4865</v>
      </c>
      <c r="CT170">
        <v>37.7455</v>
      </c>
      <c r="CU170">
        <v>37.95049999999999</v>
      </c>
      <c r="CV170">
        <v>1955.082857142857</v>
      </c>
      <c r="CW170">
        <v>39.90714285714286</v>
      </c>
      <c r="CX170">
        <v>0</v>
      </c>
      <c r="CY170">
        <v>1664295137.3</v>
      </c>
      <c r="CZ170">
        <v>0</v>
      </c>
      <c r="DA170">
        <v>0</v>
      </c>
      <c r="DB170" t="s">
        <v>356</v>
      </c>
      <c r="DC170">
        <v>1663859321.1</v>
      </c>
      <c r="DD170">
        <v>1663859315.6</v>
      </c>
      <c r="DE170">
        <v>0</v>
      </c>
      <c r="DF170">
        <v>0.196</v>
      </c>
      <c r="DG170">
        <v>-0.001</v>
      </c>
      <c r="DH170">
        <v>-5.941</v>
      </c>
      <c r="DI170">
        <v>-0.174</v>
      </c>
      <c r="DJ170">
        <v>1500</v>
      </c>
      <c r="DK170">
        <v>17</v>
      </c>
      <c r="DL170">
        <v>0.13</v>
      </c>
      <c r="DM170">
        <v>0.04</v>
      </c>
      <c r="DN170">
        <v>-71.12375</v>
      </c>
      <c r="DO170">
        <v>-1.272749718573997</v>
      </c>
      <c r="DP170">
        <v>0.1357850838641723</v>
      </c>
      <c r="DQ170">
        <v>0</v>
      </c>
      <c r="DR170">
        <v>4.80846375</v>
      </c>
      <c r="DS170">
        <v>-0.4132467917448568</v>
      </c>
      <c r="DT170">
        <v>0.04286366151459176</v>
      </c>
      <c r="DU170">
        <v>0</v>
      </c>
      <c r="DV170">
        <v>0</v>
      </c>
      <c r="DW170">
        <v>2</v>
      </c>
      <c r="DX170" t="s">
        <v>357</v>
      </c>
      <c r="DY170">
        <v>2.98449</v>
      </c>
      <c r="DZ170">
        <v>2.71564</v>
      </c>
      <c r="EA170">
        <v>0.161067</v>
      </c>
      <c r="EB170">
        <v>0.167185</v>
      </c>
      <c r="EC170">
        <v>0.0900794</v>
      </c>
      <c r="ED170">
        <v>0.0709747</v>
      </c>
      <c r="EE170">
        <v>26658.4</v>
      </c>
      <c r="EF170">
        <v>26571.6</v>
      </c>
      <c r="EG170">
        <v>29525.5</v>
      </c>
      <c r="EH170">
        <v>29501.3</v>
      </c>
      <c r="EI170">
        <v>35619.7</v>
      </c>
      <c r="EJ170">
        <v>36443.4</v>
      </c>
      <c r="EK170">
        <v>41617.8</v>
      </c>
      <c r="EL170">
        <v>42034.4</v>
      </c>
      <c r="EM170">
        <v>1.95532</v>
      </c>
      <c r="EN170">
        <v>1.91445</v>
      </c>
      <c r="EO170">
        <v>0.121333</v>
      </c>
      <c r="EP170">
        <v>0</v>
      </c>
      <c r="EQ170">
        <v>23.0007</v>
      </c>
      <c r="ER170">
        <v>999.9</v>
      </c>
      <c r="ES170">
        <v>35.2</v>
      </c>
      <c r="ET170">
        <v>30.7</v>
      </c>
      <c r="EU170">
        <v>17.1234</v>
      </c>
      <c r="EV170">
        <v>63.0452</v>
      </c>
      <c r="EW170">
        <v>33.2612</v>
      </c>
      <c r="EX170">
        <v>1</v>
      </c>
      <c r="EY170">
        <v>-0.153087</v>
      </c>
      <c r="EZ170">
        <v>1.07927</v>
      </c>
      <c r="FA170">
        <v>20.3826</v>
      </c>
      <c r="FB170">
        <v>5.21444</v>
      </c>
      <c r="FC170">
        <v>12.0099</v>
      </c>
      <c r="FD170">
        <v>4.9893</v>
      </c>
      <c r="FE170">
        <v>3.2885</v>
      </c>
      <c r="FF170">
        <v>9999</v>
      </c>
      <c r="FG170">
        <v>9999</v>
      </c>
      <c r="FH170">
        <v>9999</v>
      </c>
      <c r="FI170">
        <v>258.5</v>
      </c>
      <c r="FJ170">
        <v>1.86715</v>
      </c>
      <c r="FK170">
        <v>1.86623</v>
      </c>
      <c r="FL170">
        <v>1.86563</v>
      </c>
      <c r="FM170">
        <v>1.86557</v>
      </c>
      <c r="FN170">
        <v>1.86738</v>
      </c>
      <c r="FO170">
        <v>1.86994</v>
      </c>
      <c r="FP170">
        <v>1.86859</v>
      </c>
      <c r="FQ170">
        <v>1.87004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-4.468</v>
      </c>
      <c r="GF170">
        <v>-0.1659</v>
      </c>
      <c r="GG170">
        <v>-2.0192013485273</v>
      </c>
      <c r="GH170">
        <v>-0.003354295288503095</v>
      </c>
      <c r="GI170">
        <v>8.998442100416266E-07</v>
      </c>
      <c r="GJ170">
        <v>-2.632750781261316E-10</v>
      </c>
      <c r="GK170">
        <v>-0.1771344180573433</v>
      </c>
      <c r="GL170">
        <v>-0.01811282044437078</v>
      </c>
      <c r="GM170">
        <v>0.001479480632228601</v>
      </c>
      <c r="GN170">
        <v>-2.527498020886067E-05</v>
      </c>
      <c r="GO170">
        <v>3</v>
      </c>
      <c r="GP170">
        <v>2311</v>
      </c>
      <c r="GQ170">
        <v>1</v>
      </c>
      <c r="GR170">
        <v>23</v>
      </c>
      <c r="GS170">
        <v>7263.5</v>
      </c>
      <c r="GT170">
        <v>7263.6</v>
      </c>
      <c r="GU170">
        <v>2.02759</v>
      </c>
      <c r="GV170">
        <v>2.20337</v>
      </c>
      <c r="GW170">
        <v>1.39648</v>
      </c>
      <c r="GX170">
        <v>2.34253</v>
      </c>
      <c r="GY170">
        <v>1.49536</v>
      </c>
      <c r="GZ170">
        <v>2.33154</v>
      </c>
      <c r="HA170">
        <v>34.4408</v>
      </c>
      <c r="HB170">
        <v>16.0671</v>
      </c>
      <c r="HC170">
        <v>18</v>
      </c>
      <c r="HD170">
        <v>508.903</v>
      </c>
      <c r="HE170">
        <v>439.505</v>
      </c>
      <c r="HF170">
        <v>21.6631</v>
      </c>
      <c r="HG170">
        <v>25.5074</v>
      </c>
      <c r="HH170">
        <v>29.9999</v>
      </c>
      <c r="HI170">
        <v>25.5259</v>
      </c>
      <c r="HJ170">
        <v>25.4726</v>
      </c>
      <c r="HK170">
        <v>40.7053</v>
      </c>
      <c r="HL170">
        <v>20.5911</v>
      </c>
      <c r="HM170">
        <v>18.0918</v>
      </c>
      <c r="HN170">
        <v>21.6729</v>
      </c>
      <c r="HO170">
        <v>975.436</v>
      </c>
      <c r="HP170">
        <v>13.5976</v>
      </c>
      <c r="HQ170">
        <v>101.009</v>
      </c>
      <c r="HR170">
        <v>100.958</v>
      </c>
    </row>
    <row r="171" spans="1:226">
      <c r="A171">
        <v>155</v>
      </c>
      <c r="B171">
        <v>1664295138.1</v>
      </c>
      <c r="C171">
        <v>1907.599999904633</v>
      </c>
      <c r="D171" t="s">
        <v>668</v>
      </c>
      <c r="E171" t="s">
        <v>669</v>
      </c>
      <c r="F171">
        <v>5</v>
      </c>
      <c r="G171" t="s">
        <v>353</v>
      </c>
      <c r="H171" t="s">
        <v>354</v>
      </c>
      <c r="I171">
        <v>1664295130.6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972.7526256078662</v>
      </c>
      <c r="AK171">
        <v>913.0784424242416</v>
      </c>
      <c r="AL171">
        <v>3.344299057931829</v>
      </c>
      <c r="AM171">
        <v>64.56423711686541</v>
      </c>
      <c r="AN171">
        <f>(AP171 - AO171 + BO171*1E3/(8.314*(BQ171+273.15)) * AR171/BN171 * AQ171) * BN171/(100*BB171) * 1000/(1000 - AP171)</f>
        <v>0</v>
      </c>
      <c r="AO171">
        <v>13.56897303868357</v>
      </c>
      <c r="AP171">
        <v>18.32654045112781</v>
      </c>
      <c r="AQ171">
        <v>7.804904509354562E-05</v>
      </c>
      <c r="AR171">
        <v>112.221646468988</v>
      </c>
      <c r="AS171">
        <v>20</v>
      </c>
      <c r="AT171">
        <v>4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1664295130.6</v>
      </c>
      <c r="BH171">
        <v>873.206888888889</v>
      </c>
      <c r="BI171">
        <v>944.5062222222224</v>
      </c>
      <c r="BJ171">
        <v>18.32814074074074</v>
      </c>
      <c r="BK171">
        <v>13.56586666666667</v>
      </c>
      <c r="BL171">
        <v>877.6548518518518</v>
      </c>
      <c r="BM171">
        <v>18.49411481481482</v>
      </c>
      <c r="BN171">
        <v>500.0593703703703</v>
      </c>
      <c r="BO171">
        <v>91.17008888888888</v>
      </c>
      <c r="BP171">
        <v>0.09997356296296295</v>
      </c>
      <c r="BQ171">
        <v>24.52963703703704</v>
      </c>
      <c r="BR171">
        <v>24.9844</v>
      </c>
      <c r="BS171">
        <v>999.9000000000001</v>
      </c>
      <c r="BT171">
        <v>0</v>
      </c>
      <c r="BU171">
        <v>0</v>
      </c>
      <c r="BV171">
        <v>10006.65777777778</v>
      </c>
      <c r="BW171">
        <v>0</v>
      </c>
      <c r="BX171">
        <v>6.265317777777778</v>
      </c>
      <c r="BY171">
        <v>-71.29925185185186</v>
      </c>
      <c r="BZ171">
        <v>889.5100740740741</v>
      </c>
      <c r="CA171">
        <v>957.4953333333333</v>
      </c>
      <c r="CB171">
        <v>4.762274814814814</v>
      </c>
      <c r="CC171">
        <v>944.5062222222224</v>
      </c>
      <c r="CD171">
        <v>13.56586666666667</v>
      </c>
      <c r="CE171">
        <v>1.670978148148148</v>
      </c>
      <c r="CF171">
        <v>1.236800740740741</v>
      </c>
      <c r="CG171">
        <v>14.62942962962963</v>
      </c>
      <c r="CH171">
        <v>10.05204814814815</v>
      </c>
      <c r="CI171">
        <v>2000.005925925926</v>
      </c>
      <c r="CJ171">
        <v>0.9799991481481481</v>
      </c>
      <c r="CK171">
        <v>0.02000085185185186</v>
      </c>
      <c r="CL171">
        <v>0</v>
      </c>
      <c r="CM171">
        <v>887.3494814814816</v>
      </c>
      <c r="CN171">
        <v>5.00097</v>
      </c>
      <c r="CO171">
        <v>17616.17407407408</v>
      </c>
      <c r="CP171">
        <v>16707.62592592592</v>
      </c>
      <c r="CQ171">
        <v>37.45333333333333</v>
      </c>
      <c r="CR171">
        <v>38.04822222222223</v>
      </c>
      <c r="CS171">
        <v>37.46733333333333</v>
      </c>
      <c r="CT171">
        <v>37.75</v>
      </c>
      <c r="CU171">
        <v>37.944</v>
      </c>
      <c r="CV171">
        <v>1955.10074074074</v>
      </c>
      <c r="CW171">
        <v>39.90518518518519</v>
      </c>
      <c r="CX171">
        <v>0</v>
      </c>
      <c r="CY171">
        <v>1664295142.1</v>
      </c>
      <c r="CZ171">
        <v>0</v>
      </c>
      <c r="DA171">
        <v>0</v>
      </c>
      <c r="DB171" t="s">
        <v>356</v>
      </c>
      <c r="DC171">
        <v>1663859321.1</v>
      </c>
      <c r="DD171">
        <v>1663859315.6</v>
      </c>
      <c r="DE171">
        <v>0</v>
      </c>
      <c r="DF171">
        <v>0.196</v>
      </c>
      <c r="DG171">
        <v>-0.001</v>
      </c>
      <c r="DH171">
        <v>-5.941</v>
      </c>
      <c r="DI171">
        <v>-0.174</v>
      </c>
      <c r="DJ171">
        <v>1500</v>
      </c>
      <c r="DK171">
        <v>17</v>
      </c>
      <c r="DL171">
        <v>0.13</v>
      </c>
      <c r="DM171">
        <v>0.04</v>
      </c>
      <c r="DN171">
        <v>-71.205485</v>
      </c>
      <c r="DO171">
        <v>-1.335399624765312</v>
      </c>
      <c r="DP171">
        <v>0.1448762395115229</v>
      </c>
      <c r="DQ171">
        <v>0</v>
      </c>
      <c r="DR171">
        <v>4.78375</v>
      </c>
      <c r="DS171">
        <v>-0.3009424390244019</v>
      </c>
      <c r="DT171">
        <v>0.03484093633931212</v>
      </c>
      <c r="DU171">
        <v>0</v>
      </c>
      <c r="DV171">
        <v>0</v>
      </c>
      <c r="DW171">
        <v>2</v>
      </c>
      <c r="DX171" t="s">
        <v>357</v>
      </c>
      <c r="DY171">
        <v>2.98449</v>
      </c>
      <c r="DZ171">
        <v>2.71568</v>
      </c>
      <c r="EA171">
        <v>0.163026</v>
      </c>
      <c r="EB171">
        <v>0.169099</v>
      </c>
      <c r="EC171">
        <v>0.0900507</v>
      </c>
      <c r="ED171">
        <v>0.0709822</v>
      </c>
      <c r="EE171">
        <v>26596.2</v>
      </c>
      <c r="EF171">
        <v>26510.9</v>
      </c>
      <c r="EG171">
        <v>29525.5</v>
      </c>
      <c r="EH171">
        <v>29501.7</v>
      </c>
      <c r="EI171">
        <v>35621.3</v>
      </c>
      <c r="EJ171">
        <v>36443.4</v>
      </c>
      <c r="EK171">
        <v>41618.3</v>
      </c>
      <c r="EL171">
        <v>42034.8</v>
      </c>
      <c r="EM171">
        <v>1.95525</v>
      </c>
      <c r="EN171">
        <v>1.91462</v>
      </c>
      <c r="EO171">
        <v>0.121143</v>
      </c>
      <c r="EP171">
        <v>0</v>
      </c>
      <c r="EQ171">
        <v>22.9973</v>
      </c>
      <c r="ER171">
        <v>999.9</v>
      </c>
      <c r="ES171">
        <v>35.2</v>
      </c>
      <c r="ET171">
        <v>30.7</v>
      </c>
      <c r="EU171">
        <v>17.1228</v>
      </c>
      <c r="EV171">
        <v>63.0252</v>
      </c>
      <c r="EW171">
        <v>33.4335</v>
      </c>
      <c r="EX171">
        <v>1</v>
      </c>
      <c r="EY171">
        <v>-0.153478</v>
      </c>
      <c r="EZ171">
        <v>1.09542</v>
      </c>
      <c r="FA171">
        <v>20.3826</v>
      </c>
      <c r="FB171">
        <v>5.21459</v>
      </c>
      <c r="FC171">
        <v>12.0099</v>
      </c>
      <c r="FD171">
        <v>4.98945</v>
      </c>
      <c r="FE171">
        <v>3.2885</v>
      </c>
      <c r="FF171">
        <v>9999</v>
      </c>
      <c r="FG171">
        <v>9999</v>
      </c>
      <c r="FH171">
        <v>9999</v>
      </c>
      <c r="FI171">
        <v>258.5</v>
      </c>
      <c r="FJ171">
        <v>1.86714</v>
      </c>
      <c r="FK171">
        <v>1.86625</v>
      </c>
      <c r="FL171">
        <v>1.86563</v>
      </c>
      <c r="FM171">
        <v>1.86556</v>
      </c>
      <c r="FN171">
        <v>1.86737</v>
      </c>
      <c r="FO171">
        <v>1.86995</v>
      </c>
      <c r="FP171">
        <v>1.86859</v>
      </c>
      <c r="FQ171">
        <v>1.87003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-4.507</v>
      </c>
      <c r="GF171">
        <v>-0.166</v>
      </c>
      <c r="GG171">
        <v>-2.0192013485273</v>
      </c>
      <c r="GH171">
        <v>-0.003354295288503095</v>
      </c>
      <c r="GI171">
        <v>8.998442100416266E-07</v>
      </c>
      <c r="GJ171">
        <v>-2.632750781261316E-10</v>
      </c>
      <c r="GK171">
        <v>-0.1771344180573433</v>
      </c>
      <c r="GL171">
        <v>-0.01811282044437078</v>
      </c>
      <c r="GM171">
        <v>0.001479480632228601</v>
      </c>
      <c r="GN171">
        <v>-2.527498020886067E-05</v>
      </c>
      <c r="GO171">
        <v>3</v>
      </c>
      <c r="GP171">
        <v>2311</v>
      </c>
      <c r="GQ171">
        <v>1</v>
      </c>
      <c r="GR171">
        <v>23</v>
      </c>
      <c r="GS171">
        <v>7263.6</v>
      </c>
      <c r="GT171">
        <v>7263.7</v>
      </c>
      <c r="GU171">
        <v>2.05566</v>
      </c>
      <c r="GV171">
        <v>2.19727</v>
      </c>
      <c r="GW171">
        <v>1.39648</v>
      </c>
      <c r="GX171">
        <v>2.34375</v>
      </c>
      <c r="GY171">
        <v>1.49536</v>
      </c>
      <c r="GZ171">
        <v>2.45117</v>
      </c>
      <c r="HA171">
        <v>34.4408</v>
      </c>
      <c r="HB171">
        <v>16.0934</v>
      </c>
      <c r="HC171">
        <v>18</v>
      </c>
      <c r="HD171">
        <v>508.856</v>
      </c>
      <c r="HE171">
        <v>439.606</v>
      </c>
      <c r="HF171">
        <v>21.6766</v>
      </c>
      <c r="HG171">
        <v>25.5067</v>
      </c>
      <c r="HH171">
        <v>29.9999</v>
      </c>
      <c r="HI171">
        <v>25.5259</v>
      </c>
      <c r="HJ171">
        <v>25.4721</v>
      </c>
      <c r="HK171">
        <v>41.2363</v>
      </c>
      <c r="HL171">
        <v>20.5911</v>
      </c>
      <c r="HM171">
        <v>18.0918</v>
      </c>
      <c r="HN171">
        <v>21.6778</v>
      </c>
      <c r="HO171">
        <v>988.8099999999999</v>
      </c>
      <c r="HP171">
        <v>13.6271</v>
      </c>
      <c r="HQ171">
        <v>101.009</v>
      </c>
      <c r="HR171">
        <v>100.959</v>
      </c>
    </row>
    <row r="172" spans="1:226">
      <c r="A172">
        <v>156</v>
      </c>
      <c r="B172">
        <v>1664295143.1</v>
      </c>
      <c r="C172">
        <v>1912.599999904633</v>
      </c>
      <c r="D172" t="s">
        <v>670</v>
      </c>
      <c r="E172" t="s">
        <v>671</v>
      </c>
      <c r="F172">
        <v>5</v>
      </c>
      <c r="G172" t="s">
        <v>353</v>
      </c>
      <c r="H172" t="s">
        <v>354</v>
      </c>
      <c r="I172">
        <v>1664295135.314285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990.0088579530099</v>
      </c>
      <c r="AK172">
        <v>930.1132363636362</v>
      </c>
      <c r="AL172">
        <v>3.400441155943049</v>
      </c>
      <c r="AM172">
        <v>64.56423711686541</v>
      </c>
      <c r="AN172">
        <f>(AP172 - AO172 + BO172*1E3/(8.314*(BQ172+273.15)) * AR172/BN172 * AQ172) * BN172/(100*BB172) * 1000/(1000 - AP172)</f>
        <v>0</v>
      </c>
      <c r="AO172">
        <v>13.57264075897889</v>
      </c>
      <c r="AP172">
        <v>18.30784255639097</v>
      </c>
      <c r="AQ172">
        <v>-7.218076421356517E-05</v>
      </c>
      <c r="AR172">
        <v>112.221646468988</v>
      </c>
      <c r="AS172">
        <v>20</v>
      </c>
      <c r="AT172">
        <v>4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1664295135.314285</v>
      </c>
      <c r="BH172">
        <v>888.8679642857143</v>
      </c>
      <c r="BI172">
        <v>960.3182857142857</v>
      </c>
      <c r="BJ172">
        <v>18.32613571428572</v>
      </c>
      <c r="BK172">
        <v>13.56947142857143</v>
      </c>
      <c r="BL172">
        <v>893.3532857142857</v>
      </c>
      <c r="BM172">
        <v>18.49213214285714</v>
      </c>
      <c r="BN172">
        <v>500.0560714285714</v>
      </c>
      <c r="BO172">
        <v>91.17062499999999</v>
      </c>
      <c r="BP172">
        <v>0.09995405714285717</v>
      </c>
      <c r="BQ172">
        <v>24.53136071428571</v>
      </c>
      <c r="BR172">
        <v>24.98870357142857</v>
      </c>
      <c r="BS172">
        <v>999.9000000000002</v>
      </c>
      <c r="BT172">
        <v>0</v>
      </c>
      <c r="BU172">
        <v>0</v>
      </c>
      <c r="BV172">
        <v>10010.68964285714</v>
      </c>
      <c r="BW172">
        <v>0</v>
      </c>
      <c r="BX172">
        <v>6.542957142857142</v>
      </c>
      <c r="BY172">
        <v>-71.45024285714285</v>
      </c>
      <c r="BZ172">
        <v>905.4615357142857</v>
      </c>
      <c r="CA172">
        <v>973.5284285714285</v>
      </c>
      <c r="CB172">
        <v>4.756665714285715</v>
      </c>
      <c r="CC172">
        <v>960.3182857142857</v>
      </c>
      <c r="CD172">
        <v>13.56947142857143</v>
      </c>
      <c r="CE172">
        <v>1.670805357142857</v>
      </c>
      <c r="CF172">
        <v>1.237137142857143</v>
      </c>
      <c r="CG172">
        <v>14.62782857142857</v>
      </c>
      <c r="CH172">
        <v>10.05611071428571</v>
      </c>
      <c r="CI172">
        <v>2000.021428571428</v>
      </c>
      <c r="CJ172">
        <v>0.9799991785714287</v>
      </c>
      <c r="CK172">
        <v>0.02000081785714286</v>
      </c>
      <c r="CL172">
        <v>0</v>
      </c>
      <c r="CM172">
        <v>885.9380714285716</v>
      </c>
      <c r="CN172">
        <v>5.00097</v>
      </c>
      <c r="CO172">
        <v>17589.41428571428</v>
      </c>
      <c r="CP172">
        <v>16707.76428571428</v>
      </c>
      <c r="CQ172">
        <v>37.44375</v>
      </c>
      <c r="CR172">
        <v>38.03321428571428</v>
      </c>
      <c r="CS172">
        <v>37.4505</v>
      </c>
      <c r="CT172">
        <v>37.7365</v>
      </c>
      <c r="CU172">
        <v>37.93924999999999</v>
      </c>
      <c r="CV172">
        <v>1955.1175</v>
      </c>
      <c r="CW172">
        <v>39.90392857142858</v>
      </c>
      <c r="CX172">
        <v>0</v>
      </c>
      <c r="CY172">
        <v>1664295146.9</v>
      </c>
      <c r="CZ172">
        <v>0</v>
      </c>
      <c r="DA172">
        <v>0</v>
      </c>
      <c r="DB172" t="s">
        <v>356</v>
      </c>
      <c r="DC172">
        <v>1663859321.1</v>
      </c>
      <c r="DD172">
        <v>1663859315.6</v>
      </c>
      <c r="DE172">
        <v>0</v>
      </c>
      <c r="DF172">
        <v>0.196</v>
      </c>
      <c r="DG172">
        <v>-0.001</v>
      </c>
      <c r="DH172">
        <v>-5.941</v>
      </c>
      <c r="DI172">
        <v>-0.174</v>
      </c>
      <c r="DJ172">
        <v>1500</v>
      </c>
      <c r="DK172">
        <v>17</v>
      </c>
      <c r="DL172">
        <v>0.13</v>
      </c>
      <c r="DM172">
        <v>0.04</v>
      </c>
      <c r="DN172">
        <v>-71.38866097560975</v>
      </c>
      <c r="DO172">
        <v>-1.817707317073161</v>
      </c>
      <c r="DP172">
        <v>0.2033006806918745</v>
      </c>
      <c r="DQ172">
        <v>0</v>
      </c>
      <c r="DR172">
        <v>4.76028268292683</v>
      </c>
      <c r="DS172">
        <v>-0.08998703832751996</v>
      </c>
      <c r="DT172">
        <v>0.01048329775530079</v>
      </c>
      <c r="DU172">
        <v>1</v>
      </c>
      <c r="DV172">
        <v>1</v>
      </c>
      <c r="DW172">
        <v>2</v>
      </c>
      <c r="DX172" t="s">
        <v>471</v>
      </c>
      <c r="DY172">
        <v>2.98429</v>
      </c>
      <c r="DZ172">
        <v>2.71544</v>
      </c>
      <c r="EA172">
        <v>0.164986</v>
      </c>
      <c r="EB172">
        <v>0.17097</v>
      </c>
      <c r="EC172">
        <v>0.08998879999999999</v>
      </c>
      <c r="ED172">
        <v>0.070978</v>
      </c>
      <c r="EE172">
        <v>26534.3</v>
      </c>
      <c r="EF172">
        <v>26451.3</v>
      </c>
      <c r="EG172">
        <v>29526</v>
      </c>
      <c r="EH172">
        <v>29501.7</v>
      </c>
      <c r="EI172">
        <v>35624.3</v>
      </c>
      <c r="EJ172">
        <v>36443.5</v>
      </c>
      <c r="EK172">
        <v>41618.9</v>
      </c>
      <c r="EL172">
        <v>42034.6</v>
      </c>
      <c r="EM172">
        <v>1.9552</v>
      </c>
      <c r="EN172">
        <v>1.91513</v>
      </c>
      <c r="EO172">
        <v>0.121661</v>
      </c>
      <c r="EP172">
        <v>0</v>
      </c>
      <c r="EQ172">
        <v>22.994</v>
      </c>
      <c r="ER172">
        <v>999.9</v>
      </c>
      <c r="ES172">
        <v>35.2</v>
      </c>
      <c r="ET172">
        <v>30.7</v>
      </c>
      <c r="EU172">
        <v>17.1234</v>
      </c>
      <c r="EV172">
        <v>62.9152</v>
      </c>
      <c r="EW172">
        <v>33.5577</v>
      </c>
      <c r="EX172">
        <v>1</v>
      </c>
      <c r="EY172">
        <v>-0.153468</v>
      </c>
      <c r="EZ172">
        <v>1.1016</v>
      </c>
      <c r="FA172">
        <v>20.3824</v>
      </c>
      <c r="FB172">
        <v>5.214</v>
      </c>
      <c r="FC172">
        <v>12.0099</v>
      </c>
      <c r="FD172">
        <v>4.98775</v>
      </c>
      <c r="FE172">
        <v>3.28845</v>
      </c>
      <c r="FF172">
        <v>9999</v>
      </c>
      <c r="FG172">
        <v>9999</v>
      </c>
      <c r="FH172">
        <v>9999</v>
      </c>
      <c r="FI172">
        <v>258.5</v>
      </c>
      <c r="FJ172">
        <v>1.86715</v>
      </c>
      <c r="FK172">
        <v>1.86623</v>
      </c>
      <c r="FL172">
        <v>1.86564</v>
      </c>
      <c r="FM172">
        <v>1.86557</v>
      </c>
      <c r="FN172">
        <v>1.86738</v>
      </c>
      <c r="FO172">
        <v>1.86992</v>
      </c>
      <c r="FP172">
        <v>1.86858</v>
      </c>
      <c r="FQ172">
        <v>1.87002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-4.547</v>
      </c>
      <c r="GF172">
        <v>-0.1661</v>
      </c>
      <c r="GG172">
        <v>-2.0192013485273</v>
      </c>
      <c r="GH172">
        <v>-0.003354295288503095</v>
      </c>
      <c r="GI172">
        <v>8.998442100416266E-07</v>
      </c>
      <c r="GJ172">
        <v>-2.632750781261316E-10</v>
      </c>
      <c r="GK172">
        <v>-0.1771344180573433</v>
      </c>
      <c r="GL172">
        <v>-0.01811282044437078</v>
      </c>
      <c r="GM172">
        <v>0.001479480632228601</v>
      </c>
      <c r="GN172">
        <v>-2.527498020886067E-05</v>
      </c>
      <c r="GO172">
        <v>3</v>
      </c>
      <c r="GP172">
        <v>2311</v>
      </c>
      <c r="GQ172">
        <v>1</v>
      </c>
      <c r="GR172">
        <v>23</v>
      </c>
      <c r="GS172">
        <v>7263.7</v>
      </c>
      <c r="GT172">
        <v>7263.8</v>
      </c>
      <c r="GU172">
        <v>2.08374</v>
      </c>
      <c r="GV172">
        <v>2.19971</v>
      </c>
      <c r="GW172">
        <v>1.39648</v>
      </c>
      <c r="GX172">
        <v>2.34497</v>
      </c>
      <c r="GY172">
        <v>1.49536</v>
      </c>
      <c r="GZ172">
        <v>2.43774</v>
      </c>
      <c r="HA172">
        <v>34.4408</v>
      </c>
      <c r="HB172">
        <v>16.0846</v>
      </c>
      <c r="HC172">
        <v>18</v>
      </c>
      <c r="HD172">
        <v>508.814</v>
      </c>
      <c r="HE172">
        <v>439.894</v>
      </c>
      <c r="HF172">
        <v>21.681</v>
      </c>
      <c r="HG172">
        <v>25.5052</v>
      </c>
      <c r="HH172">
        <v>30.0001</v>
      </c>
      <c r="HI172">
        <v>25.5247</v>
      </c>
      <c r="HJ172">
        <v>25.4706</v>
      </c>
      <c r="HK172">
        <v>41.8303</v>
      </c>
      <c r="HL172">
        <v>20.308</v>
      </c>
      <c r="HM172">
        <v>18.0918</v>
      </c>
      <c r="HN172">
        <v>21.6859</v>
      </c>
      <c r="HO172">
        <v>1008.85</v>
      </c>
      <c r="HP172">
        <v>13.6607</v>
      </c>
      <c r="HQ172">
        <v>101.011</v>
      </c>
      <c r="HR172">
        <v>100.959</v>
      </c>
    </row>
    <row r="173" spans="1:226">
      <c r="A173">
        <v>157</v>
      </c>
      <c r="B173">
        <v>1664295148.1</v>
      </c>
      <c r="C173">
        <v>1917.599999904633</v>
      </c>
      <c r="D173" t="s">
        <v>672</v>
      </c>
      <c r="E173" t="s">
        <v>673</v>
      </c>
      <c r="F173">
        <v>5</v>
      </c>
      <c r="G173" t="s">
        <v>353</v>
      </c>
      <c r="H173" t="s">
        <v>354</v>
      </c>
      <c r="I173">
        <v>1664295140.6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1006.799948589597</v>
      </c>
      <c r="AK173">
        <v>946.8569151515152</v>
      </c>
      <c r="AL173">
        <v>3.34176116577793</v>
      </c>
      <c r="AM173">
        <v>64.56423711686541</v>
      </c>
      <c r="AN173">
        <f>(AP173 - AO173 + BO173*1E3/(8.314*(BQ173+273.15)) * AR173/BN173 * AQ173) * BN173/(100*BB173) * 1000/(1000 - AP173)</f>
        <v>0</v>
      </c>
      <c r="AO173">
        <v>13.56859342564216</v>
      </c>
      <c r="AP173">
        <v>18.28826556390975</v>
      </c>
      <c r="AQ173">
        <v>-0.0001382521593808836</v>
      </c>
      <c r="AR173">
        <v>112.221646468988</v>
      </c>
      <c r="AS173">
        <v>20</v>
      </c>
      <c r="AT173">
        <v>4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1664295140.6</v>
      </c>
      <c r="BH173">
        <v>906.3863333333334</v>
      </c>
      <c r="BI173">
        <v>978.0003333333333</v>
      </c>
      <c r="BJ173">
        <v>18.31428518518518</v>
      </c>
      <c r="BK173">
        <v>13.57270740740741</v>
      </c>
      <c r="BL173">
        <v>910.9132962962963</v>
      </c>
      <c r="BM173">
        <v>18.48040740740741</v>
      </c>
      <c r="BN173">
        <v>500.0637037037038</v>
      </c>
      <c r="BO173">
        <v>91.17026296296295</v>
      </c>
      <c r="BP173">
        <v>0.09995197407407408</v>
      </c>
      <c r="BQ173">
        <v>24.53366296296297</v>
      </c>
      <c r="BR173">
        <v>24.99269259259259</v>
      </c>
      <c r="BS173">
        <v>999.9000000000001</v>
      </c>
      <c r="BT173">
        <v>0</v>
      </c>
      <c r="BU173">
        <v>0</v>
      </c>
      <c r="BV173">
        <v>10009.97962962963</v>
      </c>
      <c r="BW173">
        <v>0</v>
      </c>
      <c r="BX173">
        <v>6.576279999999999</v>
      </c>
      <c r="BY173">
        <v>-71.6140074074074</v>
      </c>
      <c r="BZ173">
        <v>923.2957037037036</v>
      </c>
      <c r="CA173">
        <v>991.4569259259259</v>
      </c>
      <c r="CB173">
        <v>4.741583703703704</v>
      </c>
      <c r="CC173">
        <v>978.0003333333333</v>
      </c>
      <c r="CD173">
        <v>13.57270740740741</v>
      </c>
      <c r="CE173">
        <v>1.669718888888889</v>
      </c>
      <c r="CF173">
        <v>1.237427037037037</v>
      </c>
      <c r="CG173">
        <v>14.61773703703703</v>
      </c>
      <c r="CH173">
        <v>10.05960740740741</v>
      </c>
      <c r="CI173">
        <v>2000.000370370371</v>
      </c>
      <c r="CJ173">
        <v>0.9799999259259259</v>
      </c>
      <c r="CK173">
        <v>0.01999998148148148</v>
      </c>
      <c r="CL173">
        <v>0</v>
      </c>
      <c r="CM173">
        <v>884.3447037037038</v>
      </c>
      <c r="CN173">
        <v>5.00097</v>
      </c>
      <c r="CO173">
        <v>17559.18148148148</v>
      </c>
      <c r="CP173">
        <v>16707.58518518518</v>
      </c>
      <c r="CQ173">
        <v>37.44166666666667</v>
      </c>
      <c r="CR173">
        <v>38.02985185185184</v>
      </c>
      <c r="CS173">
        <v>37.43933333333333</v>
      </c>
      <c r="CT173">
        <v>37.729</v>
      </c>
      <c r="CU173">
        <v>37.937</v>
      </c>
      <c r="CV173">
        <v>1955.098518518518</v>
      </c>
      <c r="CW173">
        <v>39.90148148148149</v>
      </c>
      <c r="CX173">
        <v>0</v>
      </c>
      <c r="CY173">
        <v>1664295152.3</v>
      </c>
      <c r="CZ173">
        <v>0</v>
      </c>
      <c r="DA173">
        <v>0</v>
      </c>
      <c r="DB173" t="s">
        <v>356</v>
      </c>
      <c r="DC173">
        <v>1663859321.1</v>
      </c>
      <c r="DD173">
        <v>1663859315.6</v>
      </c>
      <c r="DE173">
        <v>0</v>
      </c>
      <c r="DF173">
        <v>0.196</v>
      </c>
      <c r="DG173">
        <v>-0.001</v>
      </c>
      <c r="DH173">
        <v>-5.941</v>
      </c>
      <c r="DI173">
        <v>-0.174</v>
      </c>
      <c r="DJ173">
        <v>1500</v>
      </c>
      <c r="DK173">
        <v>17</v>
      </c>
      <c r="DL173">
        <v>0.13</v>
      </c>
      <c r="DM173">
        <v>0.04</v>
      </c>
      <c r="DN173">
        <v>-71.52122682926829</v>
      </c>
      <c r="DO173">
        <v>-2.01362926829266</v>
      </c>
      <c r="DP173">
        <v>0.2173746041939651</v>
      </c>
      <c r="DQ173">
        <v>0</v>
      </c>
      <c r="DR173">
        <v>4.748333658536585</v>
      </c>
      <c r="DS173">
        <v>-0.1622044599303056</v>
      </c>
      <c r="DT173">
        <v>0.01762460900878852</v>
      </c>
      <c r="DU173">
        <v>0</v>
      </c>
      <c r="DV173">
        <v>0</v>
      </c>
      <c r="DW173">
        <v>2</v>
      </c>
      <c r="DX173" t="s">
        <v>357</v>
      </c>
      <c r="DY173">
        <v>2.98453</v>
      </c>
      <c r="DZ173">
        <v>2.71585</v>
      </c>
      <c r="EA173">
        <v>0.166902</v>
      </c>
      <c r="EB173">
        <v>0.172821</v>
      </c>
      <c r="EC173">
        <v>0.08991200000000001</v>
      </c>
      <c r="ED173">
        <v>0.07107040000000001</v>
      </c>
      <c r="EE173">
        <v>26473.2</v>
      </c>
      <c r="EF173">
        <v>26392.1</v>
      </c>
      <c r="EG173">
        <v>29525.6</v>
      </c>
      <c r="EH173">
        <v>29501.4</v>
      </c>
      <c r="EI173">
        <v>35626.9</v>
      </c>
      <c r="EJ173">
        <v>36439.8</v>
      </c>
      <c r="EK173">
        <v>41618.3</v>
      </c>
      <c r="EL173">
        <v>42034.6</v>
      </c>
      <c r="EM173">
        <v>1.95553</v>
      </c>
      <c r="EN173">
        <v>1.9149</v>
      </c>
      <c r="EO173">
        <v>0.122461</v>
      </c>
      <c r="EP173">
        <v>0</v>
      </c>
      <c r="EQ173">
        <v>22.9905</v>
      </c>
      <c r="ER173">
        <v>999.9</v>
      </c>
      <c r="ES173">
        <v>35.2</v>
      </c>
      <c r="ET173">
        <v>30.6</v>
      </c>
      <c r="EU173">
        <v>17.0241</v>
      </c>
      <c r="EV173">
        <v>62.8052</v>
      </c>
      <c r="EW173">
        <v>33.6739</v>
      </c>
      <c r="EX173">
        <v>1</v>
      </c>
      <c r="EY173">
        <v>-0.153506</v>
      </c>
      <c r="EZ173">
        <v>1.10375</v>
      </c>
      <c r="FA173">
        <v>20.3829</v>
      </c>
      <c r="FB173">
        <v>5.21489</v>
      </c>
      <c r="FC173">
        <v>12.0099</v>
      </c>
      <c r="FD173">
        <v>4.9893</v>
      </c>
      <c r="FE173">
        <v>3.28848</v>
      </c>
      <c r="FF173">
        <v>9999</v>
      </c>
      <c r="FG173">
        <v>9999</v>
      </c>
      <c r="FH173">
        <v>9999</v>
      </c>
      <c r="FI173">
        <v>258.5</v>
      </c>
      <c r="FJ173">
        <v>1.86718</v>
      </c>
      <c r="FK173">
        <v>1.86623</v>
      </c>
      <c r="FL173">
        <v>1.86566</v>
      </c>
      <c r="FM173">
        <v>1.86556</v>
      </c>
      <c r="FN173">
        <v>1.86737</v>
      </c>
      <c r="FO173">
        <v>1.86993</v>
      </c>
      <c r="FP173">
        <v>1.86858</v>
      </c>
      <c r="FQ173">
        <v>1.86998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-4.586</v>
      </c>
      <c r="GF173">
        <v>-0.1664</v>
      </c>
      <c r="GG173">
        <v>-2.0192013485273</v>
      </c>
      <c r="GH173">
        <v>-0.003354295288503095</v>
      </c>
      <c r="GI173">
        <v>8.998442100416266E-07</v>
      </c>
      <c r="GJ173">
        <v>-2.632750781261316E-10</v>
      </c>
      <c r="GK173">
        <v>-0.1771344180573433</v>
      </c>
      <c r="GL173">
        <v>-0.01811282044437078</v>
      </c>
      <c r="GM173">
        <v>0.001479480632228601</v>
      </c>
      <c r="GN173">
        <v>-2.527498020886067E-05</v>
      </c>
      <c r="GO173">
        <v>3</v>
      </c>
      <c r="GP173">
        <v>2311</v>
      </c>
      <c r="GQ173">
        <v>1</v>
      </c>
      <c r="GR173">
        <v>23</v>
      </c>
      <c r="GS173">
        <v>7263.8</v>
      </c>
      <c r="GT173">
        <v>7263.9</v>
      </c>
      <c r="GU173">
        <v>2.11182</v>
      </c>
      <c r="GV173">
        <v>2.19727</v>
      </c>
      <c r="GW173">
        <v>1.39648</v>
      </c>
      <c r="GX173">
        <v>2.34375</v>
      </c>
      <c r="GY173">
        <v>1.49536</v>
      </c>
      <c r="GZ173">
        <v>2.46094</v>
      </c>
      <c r="HA173">
        <v>34.4408</v>
      </c>
      <c r="HB173">
        <v>16.0934</v>
      </c>
      <c r="HC173">
        <v>18</v>
      </c>
      <c r="HD173">
        <v>509.013</v>
      </c>
      <c r="HE173">
        <v>439.759</v>
      </c>
      <c r="HF173">
        <v>21.6882</v>
      </c>
      <c r="HG173">
        <v>25.5031</v>
      </c>
      <c r="HH173">
        <v>30</v>
      </c>
      <c r="HI173">
        <v>25.5237</v>
      </c>
      <c r="HJ173">
        <v>25.4706</v>
      </c>
      <c r="HK173">
        <v>42.3652</v>
      </c>
      <c r="HL173">
        <v>20.0085</v>
      </c>
      <c r="HM173">
        <v>18.0918</v>
      </c>
      <c r="HN173">
        <v>21.6891</v>
      </c>
      <c r="HO173">
        <v>1022.2</v>
      </c>
      <c r="HP173">
        <v>13.7095</v>
      </c>
      <c r="HQ173">
        <v>101.009</v>
      </c>
      <c r="HR173">
        <v>100.958</v>
      </c>
    </row>
    <row r="174" spans="1:226">
      <c r="A174">
        <v>158</v>
      </c>
      <c r="B174">
        <v>1664295153.1</v>
      </c>
      <c r="C174">
        <v>1922.599999904633</v>
      </c>
      <c r="D174" t="s">
        <v>674</v>
      </c>
      <c r="E174" t="s">
        <v>675</v>
      </c>
      <c r="F174">
        <v>5</v>
      </c>
      <c r="G174" t="s">
        <v>353</v>
      </c>
      <c r="H174" t="s">
        <v>354</v>
      </c>
      <c r="I174">
        <v>1664295145.314285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1023.778468591374</v>
      </c>
      <c r="AK174">
        <v>963.7458000000001</v>
      </c>
      <c r="AL174">
        <v>3.370353353802329</v>
      </c>
      <c r="AM174">
        <v>64.56423711686541</v>
      </c>
      <c r="AN174">
        <f>(AP174 - AO174 + BO174*1E3/(8.314*(BQ174+273.15)) * AR174/BN174 * AQ174) * BN174/(100*BB174) * 1000/(1000 - AP174)</f>
        <v>0</v>
      </c>
      <c r="AO174">
        <v>13.5872244980747</v>
      </c>
      <c r="AP174">
        <v>18.27990135338345</v>
      </c>
      <c r="AQ174">
        <v>-0.005809634912273031</v>
      </c>
      <c r="AR174">
        <v>112.221646468988</v>
      </c>
      <c r="AS174">
        <v>20</v>
      </c>
      <c r="AT174">
        <v>4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1664295145.314285</v>
      </c>
      <c r="BH174">
        <v>922.0101071428571</v>
      </c>
      <c r="BI174">
        <v>993.8008214285716</v>
      </c>
      <c r="BJ174">
        <v>18.29892142857143</v>
      </c>
      <c r="BK174">
        <v>13.58833214285714</v>
      </c>
      <c r="BL174">
        <v>926.5741071428569</v>
      </c>
      <c r="BM174">
        <v>18.46519285714286</v>
      </c>
      <c r="BN174">
        <v>500.0749642857142</v>
      </c>
      <c r="BO174">
        <v>91.16854285714287</v>
      </c>
      <c r="BP174">
        <v>0.09998021071428571</v>
      </c>
      <c r="BQ174">
        <v>24.53608928571429</v>
      </c>
      <c r="BR174">
        <v>24.99622857142858</v>
      </c>
      <c r="BS174">
        <v>999.9000000000002</v>
      </c>
      <c r="BT174">
        <v>0</v>
      </c>
      <c r="BU174">
        <v>0</v>
      </c>
      <c r="BV174">
        <v>10007.23535714286</v>
      </c>
      <c r="BW174">
        <v>0</v>
      </c>
      <c r="BX174">
        <v>6.55445</v>
      </c>
      <c r="BY174">
        <v>-71.790425</v>
      </c>
      <c r="BZ174">
        <v>939.1962142857143</v>
      </c>
      <c r="CA174">
        <v>1007.490607142857</v>
      </c>
      <c r="CB174">
        <v>4.710590357142857</v>
      </c>
      <c r="CC174">
        <v>993.8008214285716</v>
      </c>
      <c r="CD174">
        <v>13.58833214285714</v>
      </c>
      <c r="CE174">
        <v>1.668286071428571</v>
      </c>
      <c r="CF174">
        <v>1.2388275</v>
      </c>
      <c r="CG174">
        <v>14.60443571428571</v>
      </c>
      <c r="CH174">
        <v>10.07650357142857</v>
      </c>
      <c r="CI174">
        <v>1999.981428571429</v>
      </c>
      <c r="CJ174">
        <v>0.9799995714285713</v>
      </c>
      <c r="CK174">
        <v>0.0200003</v>
      </c>
      <c r="CL174">
        <v>0</v>
      </c>
      <c r="CM174">
        <v>883.0329285714286</v>
      </c>
      <c r="CN174">
        <v>5.00097</v>
      </c>
      <c r="CO174">
        <v>17532.71785714286</v>
      </c>
      <c r="CP174">
        <v>16707.42142857143</v>
      </c>
      <c r="CQ174">
        <v>37.4415</v>
      </c>
      <c r="CR174">
        <v>38.02878571428572</v>
      </c>
      <c r="CS174">
        <v>37.437</v>
      </c>
      <c r="CT174">
        <v>37.7185</v>
      </c>
      <c r="CU174">
        <v>37.937</v>
      </c>
      <c r="CV174">
        <v>1955.079642857143</v>
      </c>
      <c r="CW174">
        <v>39.90107142857143</v>
      </c>
      <c r="CX174">
        <v>0</v>
      </c>
      <c r="CY174">
        <v>1664295157.1</v>
      </c>
      <c r="CZ174">
        <v>0</v>
      </c>
      <c r="DA174">
        <v>0</v>
      </c>
      <c r="DB174" t="s">
        <v>356</v>
      </c>
      <c r="DC174">
        <v>1663859321.1</v>
      </c>
      <c r="DD174">
        <v>1663859315.6</v>
      </c>
      <c r="DE174">
        <v>0</v>
      </c>
      <c r="DF174">
        <v>0.196</v>
      </c>
      <c r="DG174">
        <v>-0.001</v>
      </c>
      <c r="DH174">
        <v>-5.941</v>
      </c>
      <c r="DI174">
        <v>-0.174</v>
      </c>
      <c r="DJ174">
        <v>1500</v>
      </c>
      <c r="DK174">
        <v>17</v>
      </c>
      <c r="DL174">
        <v>0.13</v>
      </c>
      <c r="DM174">
        <v>0.04</v>
      </c>
      <c r="DN174">
        <v>-71.63913658536586</v>
      </c>
      <c r="DO174">
        <v>-2.096345644599459</v>
      </c>
      <c r="DP174">
        <v>0.2228112027617671</v>
      </c>
      <c r="DQ174">
        <v>0</v>
      </c>
      <c r="DR174">
        <v>4.729829268292683</v>
      </c>
      <c r="DS174">
        <v>-0.322907665505223</v>
      </c>
      <c r="DT174">
        <v>0.03440072520436967</v>
      </c>
      <c r="DU174">
        <v>0</v>
      </c>
      <c r="DV174">
        <v>0</v>
      </c>
      <c r="DW174">
        <v>2</v>
      </c>
      <c r="DX174" t="s">
        <v>357</v>
      </c>
      <c r="DY174">
        <v>2.98424</v>
      </c>
      <c r="DZ174">
        <v>2.71561</v>
      </c>
      <c r="EA174">
        <v>0.168815</v>
      </c>
      <c r="EB174">
        <v>0.174673</v>
      </c>
      <c r="EC174">
        <v>0.0898924</v>
      </c>
      <c r="ED174">
        <v>0.07128619999999999</v>
      </c>
      <c r="EE174">
        <v>26413.2</v>
      </c>
      <c r="EF174">
        <v>26332.8</v>
      </c>
      <c r="EG174">
        <v>29526.4</v>
      </c>
      <c r="EH174">
        <v>29501.1</v>
      </c>
      <c r="EI174">
        <v>35628.3</v>
      </c>
      <c r="EJ174">
        <v>36431.1</v>
      </c>
      <c r="EK174">
        <v>41619</v>
      </c>
      <c r="EL174">
        <v>42034.4</v>
      </c>
      <c r="EM174">
        <v>1.95535</v>
      </c>
      <c r="EN174">
        <v>1.91523</v>
      </c>
      <c r="EO174">
        <v>0.122905</v>
      </c>
      <c r="EP174">
        <v>0</v>
      </c>
      <c r="EQ174">
        <v>22.9872</v>
      </c>
      <c r="ER174">
        <v>999.9</v>
      </c>
      <c r="ES174">
        <v>35.1</v>
      </c>
      <c r="ET174">
        <v>30.6</v>
      </c>
      <c r="EU174">
        <v>16.9768</v>
      </c>
      <c r="EV174">
        <v>62.9052</v>
      </c>
      <c r="EW174">
        <v>33.746</v>
      </c>
      <c r="EX174">
        <v>1</v>
      </c>
      <c r="EY174">
        <v>-0.153544</v>
      </c>
      <c r="EZ174">
        <v>1.2123</v>
      </c>
      <c r="FA174">
        <v>20.3819</v>
      </c>
      <c r="FB174">
        <v>5.21519</v>
      </c>
      <c r="FC174">
        <v>12.0099</v>
      </c>
      <c r="FD174">
        <v>4.9896</v>
      </c>
      <c r="FE174">
        <v>3.28858</v>
      </c>
      <c r="FF174">
        <v>9999</v>
      </c>
      <c r="FG174">
        <v>9999</v>
      </c>
      <c r="FH174">
        <v>9999</v>
      </c>
      <c r="FI174">
        <v>258.5</v>
      </c>
      <c r="FJ174">
        <v>1.86717</v>
      </c>
      <c r="FK174">
        <v>1.86624</v>
      </c>
      <c r="FL174">
        <v>1.86565</v>
      </c>
      <c r="FM174">
        <v>1.86557</v>
      </c>
      <c r="FN174">
        <v>1.86739</v>
      </c>
      <c r="FO174">
        <v>1.86991</v>
      </c>
      <c r="FP174">
        <v>1.86859</v>
      </c>
      <c r="FQ174">
        <v>1.87002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-4.625</v>
      </c>
      <c r="GF174">
        <v>-0.1665</v>
      </c>
      <c r="GG174">
        <v>-2.0192013485273</v>
      </c>
      <c r="GH174">
        <v>-0.003354295288503095</v>
      </c>
      <c r="GI174">
        <v>8.998442100416266E-07</v>
      </c>
      <c r="GJ174">
        <v>-2.632750781261316E-10</v>
      </c>
      <c r="GK174">
        <v>-0.1771344180573433</v>
      </c>
      <c r="GL174">
        <v>-0.01811282044437078</v>
      </c>
      <c r="GM174">
        <v>0.001479480632228601</v>
      </c>
      <c r="GN174">
        <v>-2.527498020886067E-05</v>
      </c>
      <c r="GO174">
        <v>3</v>
      </c>
      <c r="GP174">
        <v>2311</v>
      </c>
      <c r="GQ174">
        <v>1</v>
      </c>
      <c r="GR174">
        <v>23</v>
      </c>
      <c r="GS174">
        <v>7263.9</v>
      </c>
      <c r="GT174">
        <v>7264</v>
      </c>
      <c r="GU174">
        <v>2.13989</v>
      </c>
      <c r="GV174">
        <v>2.19849</v>
      </c>
      <c r="GW174">
        <v>1.39648</v>
      </c>
      <c r="GX174">
        <v>2.34375</v>
      </c>
      <c r="GY174">
        <v>1.49536</v>
      </c>
      <c r="GZ174">
        <v>2.47437</v>
      </c>
      <c r="HA174">
        <v>34.4408</v>
      </c>
      <c r="HB174">
        <v>16.0846</v>
      </c>
      <c r="HC174">
        <v>18</v>
      </c>
      <c r="HD174">
        <v>508.9</v>
      </c>
      <c r="HE174">
        <v>439.954</v>
      </c>
      <c r="HF174">
        <v>21.6909</v>
      </c>
      <c r="HG174">
        <v>25.5019</v>
      </c>
      <c r="HH174">
        <v>30</v>
      </c>
      <c r="HI174">
        <v>25.5237</v>
      </c>
      <c r="HJ174">
        <v>25.4706</v>
      </c>
      <c r="HK174">
        <v>42.9545</v>
      </c>
      <c r="HL174">
        <v>20.0085</v>
      </c>
      <c r="HM174">
        <v>18.0918</v>
      </c>
      <c r="HN174">
        <v>21.6008</v>
      </c>
      <c r="HO174">
        <v>1042.24</v>
      </c>
      <c r="HP174">
        <v>13.7445</v>
      </c>
      <c r="HQ174">
        <v>101.011</v>
      </c>
      <c r="HR174">
        <v>100.958</v>
      </c>
    </row>
    <row r="175" spans="1:226">
      <c r="A175">
        <v>159</v>
      </c>
      <c r="B175">
        <v>1664295158.1</v>
      </c>
      <c r="C175">
        <v>1927.599999904633</v>
      </c>
      <c r="D175" t="s">
        <v>676</v>
      </c>
      <c r="E175" t="s">
        <v>677</v>
      </c>
      <c r="F175">
        <v>5</v>
      </c>
      <c r="G175" t="s">
        <v>353</v>
      </c>
      <c r="H175" t="s">
        <v>354</v>
      </c>
      <c r="I175">
        <v>1664295150.6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1041.083213118508</v>
      </c>
      <c r="AK175">
        <v>980.6691999999998</v>
      </c>
      <c r="AL175">
        <v>3.390855671978477</v>
      </c>
      <c r="AM175">
        <v>64.56423711686541</v>
      </c>
      <c r="AN175">
        <f>(AP175 - AO175 + BO175*1E3/(8.314*(BQ175+273.15)) * AR175/BN175 * AQ175) * BN175/(100*BB175) * 1000/(1000 - AP175)</f>
        <v>0</v>
      </c>
      <c r="AO175">
        <v>13.64191581915723</v>
      </c>
      <c r="AP175">
        <v>18.28281308270675</v>
      </c>
      <c r="AQ175">
        <v>-0.0001775783370223549</v>
      </c>
      <c r="AR175">
        <v>112.221646468988</v>
      </c>
      <c r="AS175">
        <v>20</v>
      </c>
      <c r="AT175">
        <v>4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1664295150.6</v>
      </c>
      <c r="BH175">
        <v>939.5159629629629</v>
      </c>
      <c r="BI175">
        <v>1011.514518518518</v>
      </c>
      <c r="BJ175">
        <v>18.28674444444444</v>
      </c>
      <c r="BK175">
        <v>13.6236037037037</v>
      </c>
      <c r="BL175">
        <v>944.1215185185183</v>
      </c>
      <c r="BM175">
        <v>18.45314074074074</v>
      </c>
      <c r="BN175">
        <v>500.0838888888888</v>
      </c>
      <c r="BO175">
        <v>91.16746296296297</v>
      </c>
      <c r="BP175">
        <v>0.1000480777777778</v>
      </c>
      <c r="BQ175">
        <v>24.53861481481481</v>
      </c>
      <c r="BR175">
        <v>25.00014074074074</v>
      </c>
      <c r="BS175">
        <v>999.9000000000001</v>
      </c>
      <c r="BT175">
        <v>0</v>
      </c>
      <c r="BU175">
        <v>0</v>
      </c>
      <c r="BV175">
        <v>9995.928518518518</v>
      </c>
      <c r="BW175">
        <v>0</v>
      </c>
      <c r="BX175">
        <v>6.559107037037037</v>
      </c>
      <c r="BY175">
        <v>-71.99850000000001</v>
      </c>
      <c r="BZ175">
        <v>957.0166666666667</v>
      </c>
      <c r="CA175">
        <v>1025.484814814815</v>
      </c>
      <c r="CB175">
        <v>4.663144814814816</v>
      </c>
      <c r="CC175">
        <v>1011.514518518518</v>
      </c>
      <c r="CD175">
        <v>13.6236037037037</v>
      </c>
      <c r="CE175">
        <v>1.667156296296296</v>
      </c>
      <c r="CF175">
        <v>1.242028518518518</v>
      </c>
      <c r="CG175">
        <v>14.59394814814815</v>
      </c>
      <c r="CH175">
        <v>10.11503333333333</v>
      </c>
      <c r="CI175">
        <v>2000.002592592593</v>
      </c>
      <c r="CJ175">
        <v>0.9799985925925924</v>
      </c>
      <c r="CK175">
        <v>0.02000122592592593</v>
      </c>
      <c r="CL175">
        <v>0</v>
      </c>
      <c r="CM175">
        <v>881.5550000000001</v>
      </c>
      <c r="CN175">
        <v>5.00097</v>
      </c>
      <c r="CO175">
        <v>17504.1074074074</v>
      </c>
      <c r="CP175">
        <v>16707.59629629629</v>
      </c>
      <c r="CQ175">
        <v>37.444</v>
      </c>
      <c r="CR175">
        <v>38.02525925925926</v>
      </c>
      <c r="CS175">
        <v>37.437</v>
      </c>
      <c r="CT175">
        <v>37.715</v>
      </c>
      <c r="CU175">
        <v>37.937</v>
      </c>
      <c r="CV175">
        <v>1955.097407407407</v>
      </c>
      <c r="CW175">
        <v>39.90444444444444</v>
      </c>
      <c r="CX175">
        <v>0</v>
      </c>
      <c r="CY175">
        <v>1664295161.9</v>
      </c>
      <c r="CZ175">
        <v>0</v>
      </c>
      <c r="DA175">
        <v>0</v>
      </c>
      <c r="DB175" t="s">
        <v>356</v>
      </c>
      <c r="DC175">
        <v>1663859321.1</v>
      </c>
      <c r="DD175">
        <v>1663859315.6</v>
      </c>
      <c r="DE175">
        <v>0</v>
      </c>
      <c r="DF175">
        <v>0.196</v>
      </c>
      <c r="DG175">
        <v>-0.001</v>
      </c>
      <c r="DH175">
        <v>-5.941</v>
      </c>
      <c r="DI175">
        <v>-0.174</v>
      </c>
      <c r="DJ175">
        <v>1500</v>
      </c>
      <c r="DK175">
        <v>17</v>
      </c>
      <c r="DL175">
        <v>0.13</v>
      </c>
      <c r="DM175">
        <v>0.04</v>
      </c>
      <c r="DN175">
        <v>-71.9006875</v>
      </c>
      <c r="DO175">
        <v>-2.242681801125711</v>
      </c>
      <c r="DP175">
        <v>0.2354379888500364</v>
      </c>
      <c r="DQ175">
        <v>0</v>
      </c>
      <c r="DR175">
        <v>4.68980175</v>
      </c>
      <c r="DS175">
        <v>-0.5436413133208313</v>
      </c>
      <c r="DT175">
        <v>0.05333567956291083</v>
      </c>
      <c r="DU175">
        <v>0</v>
      </c>
      <c r="DV175">
        <v>0</v>
      </c>
      <c r="DW175">
        <v>2</v>
      </c>
      <c r="DX175" t="s">
        <v>357</v>
      </c>
      <c r="DY175">
        <v>2.98448</v>
      </c>
      <c r="DZ175">
        <v>2.71555</v>
      </c>
      <c r="EA175">
        <v>0.170731</v>
      </c>
      <c r="EB175">
        <v>0.176523</v>
      </c>
      <c r="EC175">
        <v>0.08989419999999999</v>
      </c>
      <c r="ED175">
        <v>0.0713985</v>
      </c>
      <c r="EE175">
        <v>26352.2</v>
      </c>
      <c r="EF175">
        <v>26274.1</v>
      </c>
      <c r="EG175">
        <v>29526.2</v>
      </c>
      <c r="EH175">
        <v>29501.4</v>
      </c>
      <c r="EI175">
        <v>35628.2</v>
      </c>
      <c r="EJ175">
        <v>36427</v>
      </c>
      <c r="EK175">
        <v>41618.9</v>
      </c>
      <c r="EL175">
        <v>42034.8</v>
      </c>
      <c r="EM175">
        <v>1.95575</v>
      </c>
      <c r="EN175">
        <v>1.91513</v>
      </c>
      <c r="EO175">
        <v>0.122201</v>
      </c>
      <c r="EP175">
        <v>0</v>
      </c>
      <c r="EQ175">
        <v>22.9833</v>
      </c>
      <c r="ER175">
        <v>999.9</v>
      </c>
      <c r="ES175">
        <v>35.1</v>
      </c>
      <c r="ET175">
        <v>30.6</v>
      </c>
      <c r="EU175">
        <v>16.9763</v>
      </c>
      <c r="EV175">
        <v>63.0352</v>
      </c>
      <c r="EW175">
        <v>33.8341</v>
      </c>
      <c r="EX175">
        <v>1</v>
      </c>
      <c r="EY175">
        <v>-0.152673</v>
      </c>
      <c r="EZ175">
        <v>1.40546</v>
      </c>
      <c r="FA175">
        <v>20.3803</v>
      </c>
      <c r="FB175">
        <v>5.21549</v>
      </c>
      <c r="FC175">
        <v>12.0099</v>
      </c>
      <c r="FD175">
        <v>4.9895</v>
      </c>
      <c r="FE175">
        <v>3.28865</v>
      </c>
      <c r="FF175">
        <v>9999</v>
      </c>
      <c r="FG175">
        <v>9999</v>
      </c>
      <c r="FH175">
        <v>9999</v>
      </c>
      <c r="FI175">
        <v>258.5</v>
      </c>
      <c r="FJ175">
        <v>1.86717</v>
      </c>
      <c r="FK175">
        <v>1.8662</v>
      </c>
      <c r="FL175">
        <v>1.86563</v>
      </c>
      <c r="FM175">
        <v>1.86556</v>
      </c>
      <c r="FN175">
        <v>1.86737</v>
      </c>
      <c r="FO175">
        <v>1.86986</v>
      </c>
      <c r="FP175">
        <v>1.86857</v>
      </c>
      <c r="FQ175">
        <v>1.87002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-4.664</v>
      </c>
      <c r="GF175">
        <v>-0.1665</v>
      </c>
      <c r="GG175">
        <v>-2.0192013485273</v>
      </c>
      <c r="GH175">
        <v>-0.003354295288503095</v>
      </c>
      <c r="GI175">
        <v>8.998442100416266E-07</v>
      </c>
      <c r="GJ175">
        <v>-2.632750781261316E-10</v>
      </c>
      <c r="GK175">
        <v>-0.1771344180573433</v>
      </c>
      <c r="GL175">
        <v>-0.01811282044437078</v>
      </c>
      <c r="GM175">
        <v>0.001479480632228601</v>
      </c>
      <c r="GN175">
        <v>-2.527498020886067E-05</v>
      </c>
      <c r="GO175">
        <v>3</v>
      </c>
      <c r="GP175">
        <v>2311</v>
      </c>
      <c r="GQ175">
        <v>1</v>
      </c>
      <c r="GR175">
        <v>23</v>
      </c>
      <c r="GS175">
        <v>7263.9</v>
      </c>
      <c r="GT175">
        <v>7264</v>
      </c>
      <c r="GU175">
        <v>2.16797</v>
      </c>
      <c r="GV175">
        <v>2.1936</v>
      </c>
      <c r="GW175">
        <v>1.39648</v>
      </c>
      <c r="GX175">
        <v>2.34375</v>
      </c>
      <c r="GY175">
        <v>1.49536</v>
      </c>
      <c r="GZ175">
        <v>2.45361</v>
      </c>
      <c r="HA175">
        <v>34.418</v>
      </c>
      <c r="HB175">
        <v>16.0846</v>
      </c>
      <c r="HC175">
        <v>18</v>
      </c>
      <c r="HD175">
        <v>509.141</v>
      </c>
      <c r="HE175">
        <v>439.881</v>
      </c>
      <c r="HF175">
        <v>21.6202</v>
      </c>
      <c r="HG175">
        <v>25.5008</v>
      </c>
      <c r="HH175">
        <v>30.0004</v>
      </c>
      <c r="HI175">
        <v>25.522</v>
      </c>
      <c r="HJ175">
        <v>25.4689</v>
      </c>
      <c r="HK175">
        <v>43.4791</v>
      </c>
      <c r="HL175">
        <v>19.7182</v>
      </c>
      <c r="HM175">
        <v>18.0918</v>
      </c>
      <c r="HN175">
        <v>21.5989</v>
      </c>
      <c r="HO175">
        <v>1055.64</v>
      </c>
      <c r="HP175">
        <v>13.7798</v>
      </c>
      <c r="HQ175">
        <v>101.011</v>
      </c>
      <c r="HR175">
        <v>100.959</v>
      </c>
    </row>
    <row r="176" spans="1:226">
      <c r="A176">
        <v>160</v>
      </c>
      <c r="B176">
        <v>1664295163.1</v>
      </c>
      <c r="C176">
        <v>1932.599999904633</v>
      </c>
      <c r="D176" t="s">
        <v>678</v>
      </c>
      <c r="E176" t="s">
        <v>679</v>
      </c>
      <c r="F176">
        <v>5</v>
      </c>
      <c r="G176" t="s">
        <v>353</v>
      </c>
      <c r="H176" t="s">
        <v>354</v>
      </c>
      <c r="I176">
        <v>1664295155.314285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1057.911928823762</v>
      </c>
      <c r="AK176">
        <v>997.6031272727269</v>
      </c>
      <c r="AL176">
        <v>3.379293010174745</v>
      </c>
      <c r="AM176">
        <v>64.56423711686541</v>
      </c>
      <c r="AN176">
        <f>(AP176 - AO176 + BO176*1E3/(8.314*(BQ176+273.15)) * AR176/BN176 * AQ176) * BN176/(100*BB176) * 1000/(1000 - AP176)</f>
        <v>0</v>
      </c>
      <c r="AO176">
        <v>13.67806298743036</v>
      </c>
      <c r="AP176">
        <v>18.27158962406014</v>
      </c>
      <c r="AQ176">
        <v>-3.214352492335749E-06</v>
      </c>
      <c r="AR176">
        <v>112.221646468988</v>
      </c>
      <c r="AS176">
        <v>20</v>
      </c>
      <c r="AT176">
        <v>4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1664295155.314285</v>
      </c>
      <c r="BH176">
        <v>955.1651071428571</v>
      </c>
      <c r="BI176">
        <v>1027.323571428571</v>
      </c>
      <c r="BJ176">
        <v>18.27988928571429</v>
      </c>
      <c r="BK176">
        <v>13.65901071428571</v>
      </c>
      <c r="BL176">
        <v>959.8077499999998</v>
      </c>
      <c r="BM176">
        <v>18.44637142857143</v>
      </c>
      <c r="BN176">
        <v>500.0768928571429</v>
      </c>
      <c r="BO176">
        <v>91.16828928571428</v>
      </c>
      <c r="BP176">
        <v>0.1000012607142857</v>
      </c>
      <c r="BQ176">
        <v>24.53931785714285</v>
      </c>
      <c r="BR176">
        <v>25.00174642857143</v>
      </c>
      <c r="BS176">
        <v>999.9000000000002</v>
      </c>
      <c r="BT176">
        <v>0</v>
      </c>
      <c r="BU176">
        <v>0</v>
      </c>
      <c r="BV176">
        <v>9995.489999999996</v>
      </c>
      <c r="BW176">
        <v>0</v>
      </c>
      <c r="BX176">
        <v>6.627119642857144</v>
      </c>
      <c r="BY176">
        <v>-72.15833214285713</v>
      </c>
      <c r="BZ176">
        <v>972.9506071428571</v>
      </c>
      <c r="CA176">
        <v>1041.550714285714</v>
      </c>
      <c r="CB176">
        <v>4.620895357142857</v>
      </c>
      <c r="CC176">
        <v>1027.323571428571</v>
      </c>
      <c r="CD176">
        <v>13.65901071428571</v>
      </c>
      <c r="CE176">
        <v>1.666546785714286</v>
      </c>
      <c r="CF176">
        <v>1.245268214285714</v>
      </c>
      <c r="CG176">
        <v>14.58828928571429</v>
      </c>
      <c r="CH176">
        <v>10.15398571428571</v>
      </c>
      <c r="CI176">
        <v>2000.007142857143</v>
      </c>
      <c r="CJ176">
        <v>0.9799989642857144</v>
      </c>
      <c r="CK176">
        <v>0.02000093928571429</v>
      </c>
      <c r="CL176">
        <v>0</v>
      </c>
      <c r="CM176">
        <v>880.291392857143</v>
      </c>
      <c r="CN176">
        <v>5.00097</v>
      </c>
      <c r="CO176">
        <v>17479.45714285714</v>
      </c>
      <c r="CP176">
        <v>16707.63214285715</v>
      </c>
      <c r="CQ176">
        <v>37.43925</v>
      </c>
      <c r="CR176">
        <v>38.01328571428571</v>
      </c>
      <c r="CS176">
        <v>37.437</v>
      </c>
      <c r="CT176">
        <v>37.7005</v>
      </c>
      <c r="CU176">
        <v>37.937</v>
      </c>
      <c r="CV176">
        <v>1955.102142857143</v>
      </c>
      <c r="CW176">
        <v>39.90428571428572</v>
      </c>
      <c r="CX176">
        <v>0</v>
      </c>
      <c r="CY176">
        <v>1664295167.3</v>
      </c>
      <c r="CZ176">
        <v>0</v>
      </c>
      <c r="DA176">
        <v>0</v>
      </c>
      <c r="DB176" t="s">
        <v>356</v>
      </c>
      <c r="DC176">
        <v>1663859321.1</v>
      </c>
      <c r="DD176">
        <v>1663859315.6</v>
      </c>
      <c r="DE176">
        <v>0</v>
      </c>
      <c r="DF176">
        <v>0.196</v>
      </c>
      <c r="DG176">
        <v>-0.001</v>
      </c>
      <c r="DH176">
        <v>-5.941</v>
      </c>
      <c r="DI176">
        <v>-0.174</v>
      </c>
      <c r="DJ176">
        <v>1500</v>
      </c>
      <c r="DK176">
        <v>17</v>
      </c>
      <c r="DL176">
        <v>0.13</v>
      </c>
      <c r="DM176">
        <v>0.04</v>
      </c>
      <c r="DN176">
        <v>-72.04160750000001</v>
      </c>
      <c r="DO176">
        <v>-2.3144859287054</v>
      </c>
      <c r="DP176">
        <v>0.2417539693443511</v>
      </c>
      <c r="DQ176">
        <v>0</v>
      </c>
      <c r="DR176">
        <v>4.649833750000001</v>
      </c>
      <c r="DS176">
        <v>-0.5517263414634186</v>
      </c>
      <c r="DT176">
        <v>0.0538718299154345</v>
      </c>
      <c r="DU176">
        <v>0</v>
      </c>
      <c r="DV176">
        <v>0</v>
      </c>
      <c r="DW176">
        <v>2</v>
      </c>
      <c r="DX176" t="s">
        <v>357</v>
      </c>
      <c r="DY176">
        <v>2.98462</v>
      </c>
      <c r="DZ176">
        <v>2.71571</v>
      </c>
      <c r="EA176">
        <v>0.172614</v>
      </c>
      <c r="EB176">
        <v>0.17834</v>
      </c>
      <c r="EC176">
        <v>0.0898682</v>
      </c>
      <c r="ED176">
        <v>0.071505</v>
      </c>
      <c r="EE176">
        <v>26292.6</v>
      </c>
      <c r="EF176">
        <v>26216.6</v>
      </c>
      <c r="EG176">
        <v>29526.4</v>
      </c>
      <c r="EH176">
        <v>29501.9</v>
      </c>
      <c r="EI176">
        <v>35629.6</v>
      </c>
      <c r="EJ176">
        <v>36423.2</v>
      </c>
      <c r="EK176">
        <v>41619.4</v>
      </c>
      <c r="EL176">
        <v>42035.2</v>
      </c>
      <c r="EM176">
        <v>1.95522</v>
      </c>
      <c r="EN176">
        <v>1.91523</v>
      </c>
      <c r="EO176">
        <v>0.123404</v>
      </c>
      <c r="EP176">
        <v>0</v>
      </c>
      <c r="EQ176">
        <v>22.9799</v>
      </c>
      <c r="ER176">
        <v>999.9</v>
      </c>
      <c r="ES176">
        <v>35.1</v>
      </c>
      <c r="ET176">
        <v>30.6</v>
      </c>
      <c r="EU176">
        <v>16.9773</v>
      </c>
      <c r="EV176">
        <v>62.8352</v>
      </c>
      <c r="EW176">
        <v>33.2612</v>
      </c>
      <c r="EX176">
        <v>1</v>
      </c>
      <c r="EY176">
        <v>-0.153128</v>
      </c>
      <c r="EZ176">
        <v>1.28319</v>
      </c>
      <c r="FA176">
        <v>20.3813</v>
      </c>
      <c r="FB176">
        <v>5.21504</v>
      </c>
      <c r="FC176">
        <v>12.0099</v>
      </c>
      <c r="FD176">
        <v>4.98935</v>
      </c>
      <c r="FE176">
        <v>3.28853</v>
      </c>
      <c r="FF176">
        <v>9999</v>
      </c>
      <c r="FG176">
        <v>9999</v>
      </c>
      <c r="FH176">
        <v>9999</v>
      </c>
      <c r="FI176">
        <v>258.5</v>
      </c>
      <c r="FJ176">
        <v>1.86717</v>
      </c>
      <c r="FK176">
        <v>1.86619</v>
      </c>
      <c r="FL176">
        <v>1.86565</v>
      </c>
      <c r="FM176">
        <v>1.86555</v>
      </c>
      <c r="FN176">
        <v>1.86737</v>
      </c>
      <c r="FO176">
        <v>1.86991</v>
      </c>
      <c r="FP176">
        <v>1.86857</v>
      </c>
      <c r="FQ176">
        <v>1.87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-4.703</v>
      </c>
      <c r="GF176">
        <v>-0.1665</v>
      </c>
      <c r="GG176">
        <v>-2.0192013485273</v>
      </c>
      <c r="GH176">
        <v>-0.003354295288503095</v>
      </c>
      <c r="GI176">
        <v>8.998442100416266E-07</v>
      </c>
      <c r="GJ176">
        <v>-2.632750781261316E-10</v>
      </c>
      <c r="GK176">
        <v>-0.1771344180573433</v>
      </c>
      <c r="GL176">
        <v>-0.01811282044437078</v>
      </c>
      <c r="GM176">
        <v>0.001479480632228601</v>
      </c>
      <c r="GN176">
        <v>-2.527498020886067E-05</v>
      </c>
      <c r="GO176">
        <v>3</v>
      </c>
      <c r="GP176">
        <v>2311</v>
      </c>
      <c r="GQ176">
        <v>1</v>
      </c>
      <c r="GR176">
        <v>23</v>
      </c>
      <c r="GS176">
        <v>7264</v>
      </c>
      <c r="GT176">
        <v>7264.1</v>
      </c>
      <c r="GU176">
        <v>2.19604</v>
      </c>
      <c r="GV176">
        <v>2.19482</v>
      </c>
      <c r="GW176">
        <v>1.39648</v>
      </c>
      <c r="GX176">
        <v>2.34375</v>
      </c>
      <c r="GY176">
        <v>1.49536</v>
      </c>
      <c r="GZ176">
        <v>2.45361</v>
      </c>
      <c r="HA176">
        <v>34.418</v>
      </c>
      <c r="HB176">
        <v>16.0846</v>
      </c>
      <c r="HC176">
        <v>18</v>
      </c>
      <c r="HD176">
        <v>508.801</v>
      </c>
      <c r="HE176">
        <v>439.937</v>
      </c>
      <c r="HF176">
        <v>21.5911</v>
      </c>
      <c r="HG176">
        <v>25.4988</v>
      </c>
      <c r="HH176">
        <v>29.9999</v>
      </c>
      <c r="HI176">
        <v>25.5216</v>
      </c>
      <c r="HJ176">
        <v>25.4684</v>
      </c>
      <c r="HK176">
        <v>44.0689</v>
      </c>
      <c r="HL176">
        <v>19.4214</v>
      </c>
      <c r="HM176">
        <v>18.0918</v>
      </c>
      <c r="HN176">
        <v>21.5973</v>
      </c>
      <c r="HO176">
        <v>1075.72</v>
      </c>
      <c r="HP176">
        <v>13.8211</v>
      </c>
      <c r="HQ176">
        <v>101.012</v>
      </c>
      <c r="HR176">
        <v>100.96</v>
      </c>
    </row>
    <row r="177" spans="1:226">
      <c r="A177">
        <v>161</v>
      </c>
      <c r="B177">
        <v>1664295168.1</v>
      </c>
      <c r="C177">
        <v>1937.599999904633</v>
      </c>
      <c r="D177" t="s">
        <v>680</v>
      </c>
      <c r="E177" t="s">
        <v>681</v>
      </c>
      <c r="F177">
        <v>5</v>
      </c>
      <c r="G177" t="s">
        <v>353</v>
      </c>
      <c r="H177" t="s">
        <v>354</v>
      </c>
      <c r="I177">
        <v>1664295160.6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1074.932162071755</v>
      </c>
      <c r="AK177">
        <v>1014.452303030303</v>
      </c>
      <c r="AL177">
        <v>3.37794700255606</v>
      </c>
      <c r="AM177">
        <v>64.56423711686541</v>
      </c>
      <c r="AN177">
        <f>(AP177 - AO177 + BO177*1E3/(8.314*(BQ177+273.15)) * AR177/BN177 * AQ177) * BN177/(100*BB177) * 1000/(1000 - AP177)</f>
        <v>0</v>
      </c>
      <c r="AO177">
        <v>13.70154283777185</v>
      </c>
      <c r="AP177">
        <v>18.26670796992481</v>
      </c>
      <c r="AQ177">
        <v>-0.0002453922275266348</v>
      </c>
      <c r="AR177">
        <v>112.221646468988</v>
      </c>
      <c r="AS177">
        <v>20</v>
      </c>
      <c r="AT177">
        <v>4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1664295160.6</v>
      </c>
      <c r="BH177">
        <v>972.7032592592594</v>
      </c>
      <c r="BI177">
        <v>1045.050740740741</v>
      </c>
      <c r="BJ177">
        <v>18.27542222222222</v>
      </c>
      <c r="BK177">
        <v>13.70001481481481</v>
      </c>
      <c r="BL177">
        <v>977.3871851851853</v>
      </c>
      <c r="BM177">
        <v>18.44195925925926</v>
      </c>
      <c r="BN177">
        <v>500.0619259259259</v>
      </c>
      <c r="BO177">
        <v>91.16985555555557</v>
      </c>
      <c r="BP177">
        <v>0.09995086296296297</v>
      </c>
      <c r="BQ177">
        <v>24.53826666666667</v>
      </c>
      <c r="BR177">
        <v>24.99808148148148</v>
      </c>
      <c r="BS177">
        <v>999.9000000000001</v>
      </c>
      <c r="BT177">
        <v>0</v>
      </c>
      <c r="BU177">
        <v>0</v>
      </c>
      <c r="BV177">
        <v>10004.02888888889</v>
      </c>
      <c r="BW177">
        <v>0</v>
      </c>
      <c r="BX177">
        <v>6.838584814814815</v>
      </c>
      <c r="BY177">
        <v>-72.34723703703703</v>
      </c>
      <c r="BZ177">
        <v>990.811259259259</v>
      </c>
      <c r="CA177">
        <v>1059.567407407407</v>
      </c>
      <c r="CB177">
        <v>4.575432222222222</v>
      </c>
      <c r="CC177">
        <v>1045.050740740741</v>
      </c>
      <c r="CD177">
        <v>13.70001481481481</v>
      </c>
      <c r="CE177">
        <v>1.666168888888889</v>
      </c>
      <c r="CF177">
        <v>1.249028888888889</v>
      </c>
      <c r="CG177">
        <v>14.58477777777778</v>
      </c>
      <c r="CH177">
        <v>10.19907777777778</v>
      </c>
      <c r="CI177">
        <v>2000.015925925926</v>
      </c>
      <c r="CJ177">
        <v>0.9799974814814812</v>
      </c>
      <c r="CK177">
        <v>0.02000243333333334</v>
      </c>
      <c r="CL177">
        <v>0</v>
      </c>
      <c r="CM177">
        <v>878.9258518518518</v>
      </c>
      <c r="CN177">
        <v>5.00097</v>
      </c>
      <c r="CO177">
        <v>17453.23333333333</v>
      </c>
      <c r="CP177">
        <v>16707.6962962963</v>
      </c>
      <c r="CQ177">
        <v>37.43933333333333</v>
      </c>
      <c r="CR177">
        <v>38</v>
      </c>
      <c r="CS177">
        <v>37.437</v>
      </c>
      <c r="CT177">
        <v>37.69166666666667</v>
      </c>
      <c r="CU177">
        <v>37.937</v>
      </c>
      <c r="CV177">
        <v>1955.107777777778</v>
      </c>
      <c r="CW177">
        <v>39.90814814814816</v>
      </c>
      <c r="CX177">
        <v>0</v>
      </c>
      <c r="CY177">
        <v>1664295172.1</v>
      </c>
      <c r="CZ177">
        <v>0</v>
      </c>
      <c r="DA177">
        <v>0</v>
      </c>
      <c r="DB177" t="s">
        <v>356</v>
      </c>
      <c r="DC177">
        <v>1663859321.1</v>
      </c>
      <c r="DD177">
        <v>1663859315.6</v>
      </c>
      <c r="DE177">
        <v>0</v>
      </c>
      <c r="DF177">
        <v>0.196</v>
      </c>
      <c r="DG177">
        <v>-0.001</v>
      </c>
      <c r="DH177">
        <v>-5.941</v>
      </c>
      <c r="DI177">
        <v>-0.174</v>
      </c>
      <c r="DJ177">
        <v>1500</v>
      </c>
      <c r="DK177">
        <v>17</v>
      </c>
      <c r="DL177">
        <v>0.13</v>
      </c>
      <c r="DM177">
        <v>0.04</v>
      </c>
      <c r="DN177">
        <v>-72.22023999999999</v>
      </c>
      <c r="DO177">
        <v>-1.920950093808599</v>
      </c>
      <c r="DP177">
        <v>0.2081974901385697</v>
      </c>
      <c r="DQ177">
        <v>0</v>
      </c>
      <c r="DR177">
        <v>4.603942999999999</v>
      </c>
      <c r="DS177">
        <v>-0.4946994371482314</v>
      </c>
      <c r="DT177">
        <v>0.04829996879916175</v>
      </c>
      <c r="DU177">
        <v>0</v>
      </c>
      <c r="DV177">
        <v>0</v>
      </c>
      <c r="DW177">
        <v>2</v>
      </c>
      <c r="DX177" t="s">
        <v>357</v>
      </c>
      <c r="DY177">
        <v>2.98437</v>
      </c>
      <c r="DZ177">
        <v>2.71578</v>
      </c>
      <c r="EA177">
        <v>0.174474</v>
      </c>
      <c r="EB177">
        <v>0.180129</v>
      </c>
      <c r="EC177">
        <v>0.08985600000000001</v>
      </c>
      <c r="ED177">
        <v>0.0717638</v>
      </c>
      <c r="EE177">
        <v>26233.6</v>
      </c>
      <c r="EF177">
        <v>26159.3</v>
      </c>
      <c r="EG177">
        <v>29526.5</v>
      </c>
      <c r="EH177">
        <v>29501.6</v>
      </c>
      <c r="EI177">
        <v>35630</v>
      </c>
      <c r="EJ177">
        <v>36412.8</v>
      </c>
      <c r="EK177">
        <v>41619.2</v>
      </c>
      <c r="EL177">
        <v>42035</v>
      </c>
      <c r="EM177">
        <v>1.95515</v>
      </c>
      <c r="EN177">
        <v>1.91572</v>
      </c>
      <c r="EO177">
        <v>0.122584</v>
      </c>
      <c r="EP177">
        <v>0</v>
      </c>
      <c r="EQ177">
        <v>22.9769</v>
      </c>
      <c r="ER177">
        <v>999.9</v>
      </c>
      <c r="ES177">
        <v>35.1</v>
      </c>
      <c r="ET177">
        <v>30.6</v>
      </c>
      <c r="EU177">
        <v>16.9774</v>
      </c>
      <c r="EV177">
        <v>62.9652</v>
      </c>
      <c r="EW177">
        <v>33.758</v>
      </c>
      <c r="EX177">
        <v>1</v>
      </c>
      <c r="EY177">
        <v>-0.153552</v>
      </c>
      <c r="EZ177">
        <v>1.21846</v>
      </c>
      <c r="FA177">
        <v>20.3817</v>
      </c>
      <c r="FB177">
        <v>5.21459</v>
      </c>
      <c r="FC177">
        <v>12.0099</v>
      </c>
      <c r="FD177">
        <v>4.9896</v>
      </c>
      <c r="FE177">
        <v>3.2885</v>
      </c>
      <c r="FF177">
        <v>9999</v>
      </c>
      <c r="FG177">
        <v>9999</v>
      </c>
      <c r="FH177">
        <v>9999</v>
      </c>
      <c r="FI177">
        <v>258.5</v>
      </c>
      <c r="FJ177">
        <v>1.86718</v>
      </c>
      <c r="FK177">
        <v>1.86625</v>
      </c>
      <c r="FL177">
        <v>1.86563</v>
      </c>
      <c r="FM177">
        <v>1.86555</v>
      </c>
      <c r="FN177">
        <v>1.86737</v>
      </c>
      <c r="FO177">
        <v>1.86987</v>
      </c>
      <c r="FP177">
        <v>1.86858</v>
      </c>
      <c r="FQ177">
        <v>1.87001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-4.738</v>
      </c>
      <c r="GF177">
        <v>-0.1666</v>
      </c>
      <c r="GG177">
        <v>-2.0192013485273</v>
      </c>
      <c r="GH177">
        <v>-0.003354295288503095</v>
      </c>
      <c r="GI177">
        <v>8.998442100416266E-07</v>
      </c>
      <c r="GJ177">
        <v>-2.632750781261316E-10</v>
      </c>
      <c r="GK177">
        <v>-0.1771344180573433</v>
      </c>
      <c r="GL177">
        <v>-0.01811282044437078</v>
      </c>
      <c r="GM177">
        <v>0.001479480632228601</v>
      </c>
      <c r="GN177">
        <v>-2.527498020886067E-05</v>
      </c>
      <c r="GO177">
        <v>3</v>
      </c>
      <c r="GP177">
        <v>2311</v>
      </c>
      <c r="GQ177">
        <v>1</v>
      </c>
      <c r="GR177">
        <v>23</v>
      </c>
      <c r="GS177">
        <v>7264.1</v>
      </c>
      <c r="GT177">
        <v>7264.2</v>
      </c>
      <c r="GU177">
        <v>2.22412</v>
      </c>
      <c r="GV177">
        <v>2.19116</v>
      </c>
      <c r="GW177">
        <v>1.39648</v>
      </c>
      <c r="GX177">
        <v>2.34375</v>
      </c>
      <c r="GY177">
        <v>1.49536</v>
      </c>
      <c r="GZ177">
        <v>2.40112</v>
      </c>
      <c r="HA177">
        <v>34.418</v>
      </c>
      <c r="HB177">
        <v>16.0758</v>
      </c>
      <c r="HC177">
        <v>18</v>
      </c>
      <c r="HD177">
        <v>508.748</v>
      </c>
      <c r="HE177">
        <v>440.238</v>
      </c>
      <c r="HF177">
        <v>21.5862</v>
      </c>
      <c r="HG177">
        <v>25.4971</v>
      </c>
      <c r="HH177">
        <v>30</v>
      </c>
      <c r="HI177">
        <v>25.5209</v>
      </c>
      <c r="HJ177">
        <v>25.4684</v>
      </c>
      <c r="HK177">
        <v>44.5981</v>
      </c>
      <c r="HL177">
        <v>19.4214</v>
      </c>
      <c r="HM177">
        <v>18.0918</v>
      </c>
      <c r="HN177">
        <v>21.5998</v>
      </c>
      <c r="HO177">
        <v>1089.1</v>
      </c>
      <c r="HP177">
        <v>13.8585</v>
      </c>
      <c r="HQ177">
        <v>101.012</v>
      </c>
      <c r="HR177">
        <v>100.959</v>
      </c>
    </row>
    <row r="178" spans="1:226">
      <c r="A178">
        <v>162</v>
      </c>
      <c r="B178">
        <v>1664295173.1</v>
      </c>
      <c r="C178">
        <v>1942.599999904633</v>
      </c>
      <c r="D178" t="s">
        <v>682</v>
      </c>
      <c r="E178" t="s">
        <v>683</v>
      </c>
      <c r="F178">
        <v>5</v>
      </c>
      <c r="G178" t="s">
        <v>353</v>
      </c>
      <c r="H178" t="s">
        <v>354</v>
      </c>
      <c r="I178">
        <v>1664295165.314285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1092.000149087191</v>
      </c>
      <c r="AK178">
        <v>1031.220484848485</v>
      </c>
      <c r="AL178">
        <v>3.361800783309223</v>
      </c>
      <c r="AM178">
        <v>64.56423711686541</v>
      </c>
      <c r="AN178">
        <f>(AP178 - AO178 + BO178*1E3/(8.314*(BQ178+273.15)) * AR178/BN178 * AQ178) * BN178/(100*BB178) * 1000/(1000 - AP178)</f>
        <v>0</v>
      </c>
      <c r="AO178">
        <v>13.76398392842066</v>
      </c>
      <c r="AP178">
        <v>18.27811609022555</v>
      </c>
      <c r="AQ178">
        <v>-8.954161240652958E-05</v>
      </c>
      <c r="AR178">
        <v>112.221646468988</v>
      </c>
      <c r="AS178">
        <v>20</v>
      </c>
      <c r="AT178">
        <v>4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1664295165.314285</v>
      </c>
      <c r="BH178">
        <v>988.32125</v>
      </c>
      <c r="BI178">
        <v>1060.812142857143</v>
      </c>
      <c r="BJ178">
        <v>18.27300714285714</v>
      </c>
      <c r="BK178">
        <v>13.73591428571429</v>
      </c>
      <c r="BL178">
        <v>993.0423214285714</v>
      </c>
      <c r="BM178">
        <v>18.43956071428571</v>
      </c>
      <c r="BN178">
        <v>500.0714642857143</v>
      </c>
      <c r="BO178">
        <v>91.17017857142856</v>
      </c>
      <c r="BP178">
        <v>0.09999167142857142</v>
      </c>
      <c r="BQ178">
        <v>24.53621785714286</v>
      </c>
      <c r="BR178">
        <v>24.99825714285715</v>
      </c>
      <c r="BS178">
        <v>999.9000000000002</v>
      </c>
      <c r="BT178">
        <v>0</v>
      </c>
      <c r="BU178">
        <v>0</v>
      </c>
      <c r="BV178">
        <v>9997.836428571429</v>
      </c>
      <c r="BW178">
        <v>0</v>
      </c>
      <c r="BX178">
        <v>6.828313571428572</v>
      </c>
      <c r="BY178">
        <v>-72.49018571428572</v>
      </c>
      <c r="BZ178">
        <v>1006.717607142857</v>
      </c>
      <c r="CA178">
        <v>1075.5875</v>
      </c>
      <c r="CB178">
        <v>4.537106785714285</v>
      </c>
      <c r="CC178">
        <v>1060.812142857143</v>
      </c>
      <c r="CD178">
        <v>13.73591428571429</v>
      </c>
      <c r="CE178">
        <v>1.665953571428572</v>
      </c>
      <c r="CF178">
        <v>1.252306428571428</v>
      </c>
      <c r="CG178">
        <v>14.582775</v>
      </c>
      <c r="CH178">
        <v>10.23826428571428</v>
      </c>
      <c r="CI178">
        <v>2000.033571428572</v>
      </c>
      <c r="CJ178">
        <v>0.9799962857142857</v>
      </c>
      <c r="CK178">
        <v>0.02000362857142857</v>
      </c>
      <c r="CL178">
        <v>0</v>
      </c>
      <c r="CM178">
        <v>877.8931428571429</v>
      </c>
      <c r="CN178">
        <v>5.00097</v>
      </c>
      <c r="CO178">
        <v>17431.47142857143</v>
      </c>
      <c r="CP178">
        <v>16707.83928571428</v>
      </c>
      <c r="CQ178">
        <v>37.437</v>
      </c>
      <c r="CR178">
        <v>38</v>
      </c>
      <c r="CS178">
        <v>37.437</v>
      </c>
      <c r="CT178">
        <v>37.687</v>
      </c>
      <c r="CU178">
        <v>37.937</v>
      </c>
      <c r="CV178">
        <v>1955.123214285714</v>
      </c>
      <c r="CW178">
        <v>39.91000000000001</v>
      </c>
      <c r="CX178">
        <v>0</v>
      </c>
      <c r="CY178">
        <v>1664295177.5</v>
      </c>
      <c r="CZ178">
        <v>0</v>
      </c>
      <c r="DA178">
        <v>0</v>
      </c>
      <c r="DB178" t="s">
        <v>356</v>
      </c>
      <c r="DC178">
        <v>1663859321.1</v>
      </c>
      <c r="DD178">
        <v>1663859315.6</v>
      </c>
      <c r="DE178">
        <v>0</v>
      </c>
      <c r="DF178">
        <v>0.196</v>
      </c>
      <c r="DG178">
        <v>-0.001</v>
      </c>
      <c r="DH178">
        <v>-5.941</v>
      </c>
      <c r="DI178">
        <v>-0.174</v>
      </c>
      <c r="DJ178">
        <v>1500</v>
      </c>
      <c r="DK178">
        <v>17</v>
      </c>
      <c r="DL178">
        <v>0.13</v>
      </c>
      <c r="DM178">
        <v>0.04</v>
      </c>
      <c r="DN178">
        <v>-72.43079512195121</v>
      </c>
      <c r="DO178">
        <v>-1.881309407665674</v>
      </c>
      <c r="DP178">
        <v>0.2116639305323421</v>
      </c>
      <c r="DQ178">
        <v>0</v>
      </c>
      <c r="DR178">
        <v>4.557215853658537</v>
      </c>
      <c r="DS178">
        <v>-0.4995478745644507</v>
      </c>
      <c r="DT178">
        <v>0.05021598928995454</v>
      </c>
      <c r="DU178">
        <v>0</v>
      </c>
      <c r="DV178">
        <v>0</v>
      </c>
      <c r="DW178">
        <v>2</v>
      </c>
      <c r="DX178" t="s">
        <v>357</v>
      </c>
      <c r="DY178">
        <v>2.98436</v>
      </c>
      <c r="DZ178">
        <v>2.71537</v>
      </c>
      <c r="EA178">
        <v>0.176311</v>
      </c>
      <c r="EB178">
        <v>0.181935</v>
      </c>
      <c r="EC178">
        <v>0.0898795</v>
      </c>
      <c r="ED178">
        <v>0.0718386</v>
      </c>
      <c r="EE178">
        <v>26175.1</v>
      </c>
      <c r="EF178">
        <v>26101.7</v>
      </c>
      <c r="EG178">
        <v>29526.2</v>
      </c>
      <c r="EH178">
        <v>29501.6</v>
      </c>
      <c r="EI178">
        <v>35629.1</v>
      </c>
      <c r="EJ178">
        <v>36409.7</v>
      </c>
      <c r="EK178">
        <v>41619.2</v>
      </c>
      <c r="EL178">
        <v>42034.8</v>
      </c>
      <c r="EM178">
        <v>1.95532</v>
      </c>
      <c r="EN178">
        <v>1.91548</v>
      </c>
      <c r="EO178">
        <v>0.123169</v>
      </c>
      <c r="EP178">
        <v>0</v>
      </c>
      <c r="EQ178">
        <v>22.9736</v>
      </c>
      <c r="ER178">
        <v>999.9</v>
      </c>
      <c r="ES178">
        <v>35.1</v>
      </c>
      <c r="ET178">
        <v>30.6</v>
      </c>
      <c r="EU178">
        <v>16.9758</v>
      </c>
      <c r="EV178">
        <v>63.2152</v>
      </c>
      <c r="EW178">
        <v>33.742</v>
      </c>
      <c r="EX178">
        <v>1</v>
      </c>
      <c r="EY178">
        <v>-0.15359</v>
      </c>
      <c r="EZ178">
        <v>1.18166</v>
      </c>
      <c r="FA178">
        <v>20.3823</v>
      </c>
      <c r="FB178">
        <v>5.21459</v>
      </c>
      <c r="FC178">
        <v>12.0099</v>
      </c>
      <c r="FD178">
        <v>4.98925</v>
      </c>
      <c r="FE178">
        <v>3.2885</v>
      </c>
      <c r="FF178">
        <v>9999</v>
      </c>
      <c r="FG178">
        <v>9999</v>
      </c>
      <c r="FH178">
        <v>9999</v>
      </c>
      <c r="FI178">
        <v>258.5</v>
      </c>
      <c r="FJ178">
        <v>1.86718</v>
      </c>
      <c r="FK178">
        <v>1.86623</v>
      </c>
      <c r="FL178">
        <v>1.86563</v>
      </c>
      <c r="FM178">
        <v>1.86559</v>
      </c>
      <c r="FN178">
        <v>1.86737</v>
      </c>
      <c r="FO178">
        <v>1.86992</v>
      </c>
      <c r="FP178">
        <v>1.86859</v>
      </c>
      <c r="FQ178">
        <v>1.87003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-4.78</v>
      </c>
      <c r="GF178">
        <v>-0.1665</v>
      </c>
      <c r="GG178">
        <v>-2.0192013485273</v>
      </c>
      <c r="GH178">
        <v>-0.003354295288503095</v>
      </c>
      <c r="GI178">
        <v>8.998442100416266E-07</v>
      </c>
      <c r="GJ178">
        <v>-2.632750781261316E-10</v>
      </c>
      <c r="GK178">
        <v>-0.1771344180573433</v>
      </c>
      <c r="GL178">
        <v>-0.01811282044437078</v>
      </c>
      <c r="GM178">
        <v>0.001479480632228601</v>
      </c>
      <c r="GN178">
        <v>-2.527498020886067E-05</v>
      </c>
      <c r="GO178">
        <v>3</v>
      </c>
      <c r="GP178">
        <v>2311</v>
      </c>
      <c r="GQ178">
        <v>1</v>
      </c>
      <c r="GR178">
        <v>23</v>
      </c>
      <c r="GS178">
        <v>7264.2</v>
      </c>
      <c r="GT178">
        <v>7264.3</v>
      </c>
      <c r="GU178">
        <v>2.2522</v>
      </c>
      <c r="GV178">
        <v>2.19238</v>
      </c>
      <c r="GW178">
        <v>1.39648</v>
      </c>
      <c r="GX178">
        <v>2.34375</v>
      </c>
      <c r="GY178">
        <v>1.49536</v>
      </c>
      <c r="GZ178">
        <v>2.45728</v>
      </c>
      <c r="HA178">
        <v>34.418</v>
      </c>
      <c r="HB178">
        <v>16.0846</v>
      </c>
      <c r="HC178">
        <v>18</v>
      </c>
      <c r="HD178">
        <v>508.846</v>
      </c>
      <c r="HE178">
        <v>440.079</v>
      </c>
      <c r="HF178">
        <v>21.5914</v>
      </c>
      <c r="HG178">
        <v>25.496</v>
      </c>
      <c r="HH178">
        <v>30</v>
      </c>
      <c r="HI178">
        <v>25.5194</v>
      </c>
      <c r="HJ178">
        <v>25.4673</v>
      </c>
      <c r="HK178">
        <v>45.1823</v>
      </c>
      <c r="HL178">
        <v>19.1508</v>
      </c>
      <c r="HM178">
        <v>18.0918</v>
      </c>
      <c r="HN178">
        <v>21.6005</v>
      </c>
      <c r="HO178">
        <v>1109.13</v>
      </c>
      <c r="HP178">
        <v>13.8909</v>
      </c>
      <c r="HQ178">
        <v>101.012</v>
      </c>
      <c r="HR178">
        <v>100.959</v>
      </c>
    </row>
    <row r="179" spans="1:226">
      <c r="A179">
        <v>163</v>
      </c>
      <c r="B179">
        <v>1664295178.1</v>
      </c>
      <c r="C179">
        <v>1947.599999904633</v>
      </c>
      <c r="D179" t="s">
        <v>684</v>
      </c>
      <c r="E179" t="s">
        <v>685</v>
      </c>
      <c r="F179">
        <v>5</v>
      </c>
      <c r="G179" t="s">
        <v>353</v>
      </c>
      <c r="H179" t="s">
        <v>354</v>
      </c>
      <c r="I179">
        <v>1664295170.6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1109.028524314723</v>
      </c>
      <c r="AK179">
        <v>1048.145333333333</v>
      </c>
      <c r="AL179">
        <v>3.399912000259387</v>
      </c>
      <c r="AM179">
        <v>64.56423711686541</v>
      </c>
      <c r="AN179">
        <f>(AP179 - AO179 + BO179*1E3/(8.314*(BQ179+273.15)) * AR179/BN179 * AQ179) * BN179/(100*BB179) * 1000/(1000 - AP179)</f>
        <v>0</v>
      </c>
      <c r="AO179">
        <v>13.79130822913628</v>
      </c>
      <c r="AP179">
        <v>18.27244030075187</v>
      </c>
      <c r="AQ179">
        <v>0.0001486844848362015</v>
      </c>
      <c r="AR179">
        <v>112.221646468988</v>
      </c>
      <c r="AS179">
        <v>20</v>
      </c>
      <c r="AT179">
        <v>4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1664295170.6</v>
      </c>
      <c r="BH179">
        <v>1005.785481481481</v>
      </c>
      <c r="BI179">
        <v>1078.517777777778</v>
      </c>
      <c r="BJ179">
        <v>18.27243703703704</v>
      </c>
      <c r="BK179">
        <v>13.7797037037037</v>
      </c>
      <c r="BL179">
        <v>1010.54662962963</v>
      </c>
      <c r="BM179">
        <v>18.43898148148148</v>
      </c>
      <c r="BN179">
        <v>500.0608888888889</v>
      </c>
      <c r="BO179">
        <v>91.16984444444444</v>
      </c>
      <c r="BP179">
        <v>0.09997532962962963</v>
      </c>
      <c r="BQ179">
        <v>24.53593333333333</v>
      </c>
      <c r="BR179">
        <v>24.9962925925926</v>
      </c>
      <c r="BS179">
        <v>999.9000000000001</v>
      </c>
      <c r="BT179">
        <v>0</v>
      </c>
      <c r="BU179">
        <v>0</v>
      </c>
      <c r="BV179">
        <v>10000.20962962963</v>
      </c>
      <c r="BW179">
        <v>0</v>
      </c>
      <c r="BX179">
        <v>6.76437</v>
      </c>
      <c r="BY179">
        <v>-72.73165185185184</v>
      </c>
      <c r="BZ179">
        <v>1024.505555555555</v>
      </c>
      <c r="CA179">
        <v>1093.587037037037</v>
      </c>
      <c r="CB179">
        <v>4.492731851851852</v>
      </c>
      <c r="CC179">
        <v>1078.517777777778</v>
      </c>
      <c r="CD179">
        <v>13.7797037037037</v>
      </c>
      <c r="CE179">
        <v>1.665894814814815</v>
      </c>
      <c r="CF179">
        <v>1.256294074074074</v>
      </c>
      <c r="CG179">
        <v>14.58222962962963</v>
      </c>
      <c r="CH179">
        <v>10.28586666666667</v>
      </c>
      <c r="CI179">
        <v>2000.021481481482</v>
      </c>
      <c r="CJ179">
        <v>0.9799964444444443</v>
      </c>
      <c r="CK179">
        <v>0.02000345555555556</v>
      </c>
      <c r="CL179">
        <v>0</v>
      </c>
      <c r="CM179">
        <v>876.7152592592591</v>
      </c>
      <c r="CN179">
        <v>5.00097</v>
      </c>
      <c r="CO179">
        <v>17407.95555555556</v>
      </c>
      <c r="CP179">
        <v>16707.74814814815</v>
      </c>
      <c r="CQ179">
        <v>37.437</v>
      </c>
      <c r="CR179">
        <v>38</v>
      </c>
      <c r="CS179">
        <v>37.437</v>
      </c>
      <c r="CT179">
        <v>37.687</v>
      </c>
      <c r="CU179">
        <v>37.937</v>
      </c>
      <c r="CV179">
        <v>1955.112592592593</v>
      </c>
      <c r="CW179">
        <v>39.90851851851853</v>
      </c>
      <c r="CX179">
        <v>0</v>
      </c>
      <c r="CY179">
        <v>1664295182.3</v>
      </c>
      <c r="CZ179">
        <v>0</v>
      </c>
      <c r="DA179">
        <v>0</v>
      </c>
      <c r="DB179" t="s">
        <v>356</v>
      </c>
      <c r="DC179">
        <v>1663859321.1</v>
      </c>
      <c r="DD179">
        <v>1663859315.6</v>
      </c>
      <c r="DE179">
        <v>0</v>
      </c>
      <c r="DF179">
        <v>0.196</v>
      </c>
      <c r="DG179">
        <v>-0.001</v>
      </c>
      <c r="DH179">
        <v>-5.941</v>
      </c>
      <c r="DI179">
        <v>-0.174</v>
      </c>
      <c r="DJ179">
        <v>1500</v>
      </c>
      <c r="DK179">
        <v>17</v>
      </c>
      <c r="DL179">
        <v>0.13</v>
      </c>
      <c r="DM179">
        <v>0.04</v>
      </c>
      <c r="DN179">
        <v>-72.60313902439025</v>
      </c>
      <c r="DO179">
        <v>-2.719039024390239</v>
      </c>
      <c r="DP179">
        <v>0.2806279551448928</v>
      </c>
      <c r="DQ179">
        <v>0</v>
      </c>
      <c r="DR179">
        <v>4.519609756097561</v>
      </c>
      <c r="DS179">
        <v>-0.5054548432055616</v>
      </c>
      <c r="DT179">
        <v>0.05071414872033562</v>
      </c>
      <c r="DU179">
        <v>0</v>
      </c>
      <c r="DV179">
        <v>0</v>
      </c>
      <c r="DW179">
        <v>2</v>
      </c>
      <c r="DX179" t="s">
        <v>357</v>
      </c>
      <c r="DY179">
        <v>2.98444</v>
      </c>
      <c r="DZ179">
        <v>2.71578</v>
      </c>
      <c r="EA179">
        <v>0.178158</v>
      </c>
      <c r="EB179">
        <v>0.183704</v>
      </c>
      <c r="EC179">
        <v>0.08987059999999999</v>
      </c>
      <c r="ED179">
        <v>0.07196619999999999</v>
      </c>
      <c r="EE179">
        <v>26116.2</v>
      </c>
      <c r="EF179">
        <v>26045.5</v>
      </c>
      <c r="EG179">
        <v>29526</v>
      </c>
      <c r="EH179">
        <v>29501.8</v>
      </c>
      <c r="EI179">
        <v>35628.9</v>
      </c>
      <c r="EJ179">
        <v>36405</v>
      </c>
      <c r="EK179">
        <v>41618.5</v>
      </c>
      <c r="EL179">
        <v>42035.2</v>
      </c>
      <c r="EM179">
        <v>1.9552</v>
      </c>
      <c r="EN179">
        <v>1.91577</v>
      </c>
      <c r="EO179">
        <v>0.123303</v>
      </c>
      <c r="EP179">
        <v>0</v>
      </c>
      <c r="EQ179">
        <v>22.9711</v>
      </c>
      <c r="ER179">
        <v>999.9</v>
      </c>
      <c r="ES179">
        <v>35.1</v>
      </c>
      <c r="ET179">
        <v>30.6</v>
      </c>
      <c r="EU179">
        <v>16.9771</v>
      </c>
      <c r="EV179">
        <v>62.8352</v>
      </c>
      <c r="EW179">
        <v>33.8061</v>
      </c>
      <c r="EX179">
        <v>1</v>
      </c>
      <c r="EY179">
        <v>-0.153659</v>
      </c>
      <c r="EZ179">
        <v>1.16696</v>
      </c>
      <c r="FA179">
        <v>20.3825</v>
      </c>
      <c r="FB179">
        <v>5.21489</v>
      </c>
      <c r="FC179">
        <v>12.0099</v>
      </c>
      <c r="FD179">
        <v>4.9892</v>
      </c>
      <c r="FE179">
        <v>3.28848</v>
      </c>
      <c r="FF179">
        <v>9999</v>
      </c>
      <c r="FG179">
        <v>9999</v>
      </c>
      <c r="FH179">
        <v>9999</v>
      </c>
      <c r="FI179">
        <v>258.5</v>
      </c>
      <c r="FJ179">
        <v>1.86716</v>
      </c>
      <c r="FK179">
        <v>1.86623</v>
      </c>
      <c r="FL179">
        <v>1.8656</v>
      </c>
      <c r="FM179">
        <v>1.86556</v>
      </c>
      <c r="FN179">
        <v>1.86739</v>
      </c>
      <c r="FO179">
        <v>1.86991</v>
      </c>
      <c r="FP179">
        <v>1.86859</v>
      </c>
      <c r="FQ179">
        <v>1.87001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-4.82</v>
      </c>
      <c r="GF179">
        <v>-0.1666</v>
      </c>
      <c r="GG179">
        <v>-2.0192013485273</v>
      </c>
      <c r="GH179">
        <v>-0.003354295288503095</v>
      </c>
      <c r="GI179">
        <v>8.998442100416266E-07</v>
      </c>
      <c r="GJ179">
        <v>-2.632750781261316E-10</v>
      </c>
      <c r="GK179">
        <v>-0.1771344180573433</v>
      </c>
      <c r="GL179">
        <v>-0.01811282044437078</v>
      </c>
      <c r="GM179">
        <v>0.001479480632228601</v>
      </c>
      <c r="GN179">
        <v>-2.527498020886067E-05</v>
      </c>
      <c r="GO179">
        <v>3</v>
      </c>
      <c r="GP179">
        <v>2311</v>
      </c>
      <c r="GQ179">
        <v>1</v>
      </c>
      <c r="GR179">
        <v>23</v>
      </c>
      <c r="GS179">
        <v>7264.3</v>
      </c>
      <c r="GT179">
        <v>7264.4</v>
      </c>
      <c r="GU179">
        <v>2.27905</v>
      </c>
      <c r="GV179">
        <v>2.18872</v>
      </c>
      <c r="GW179">
        <v>1.39648</v>
      </c>
      <c r="GX179">
        <v>2.34619</v>
      </c>
      <c r="GY179">
        <v>1.49536</v>
      </c>
      <c r="GZ179">
        <v>2.46582</v>
      </c>
      <c r="HA179">
        <v>34.418</v>
      </c>
      <c r="HB179">
        <v>16.0846</v>
      </c>
      <c r="HC179">
        <v>18</v>
      </c>
      <c r="HD179">
        <v>508.767</v>
      </c>
      <c r="HE179">
        <v>440.251</v>
      </c>
      <c r="HF179">
        <v>21.5961</v>
      </c>
      <c r="HG179">
        <v>25.4945</v>
      </c>
      <c r="HH179">
        <v>29.9999</v>
      </c>
      <c r="HI179">
        <v>25.5194</v>
      </c>
      <c r="HJ179">
        <v>25.4663</v>
      </c>
      <c r="HK179">
        <v>45.7041</v>
      </c>
      <c r="HL179">
        <v>18.8676</v>
      </c>
      <c r="HM179">
        <v>18.0918</v>
      </c>
      <c r="HN179">
        <v>21.6035</v>
      </c>
      <c r="HO179">
        <v>1122.54</v>
      </c>
      <c r="HP179">
        <v>13.9298</v>
      </c>
      <c r="HQ179">
        <v>101.01</v>
      </c>
      <c r="HR179">
        <v>100.96</v>
      </c>
    </row>
    <row r="180" spans="1:226">
      <c r="A180">
        <v>164</v>
      </c>
      <c r="B180">
        <v>1664295183.1</v>
      </c>
      <c r="C180">
        <v>1952.599999904633</v>
      </c>
      <c r="D180" t="s">
        <v>686</v>
      </c>
      <c r="E180" t="s">
        <v>687</v>
      </c>
      <c r="F180">
        <v>5</v>
      </c>
      <c r="G180" t="s">
        <v>353</v>
      </c>
      <c r="H180" t="s">
        <v>354</v>
      </c>
      <c r="I180">
        <v>1664295175.314285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1126.134545586361</v>
      </c>
      <c r="AK180">
        <v>1064.971333333333</v>
      </c>
      <c r="AL180">
        <v>3.365727179686707</v>
      </c>
      <c r="AM180">
        <v>64.56423711686541</v>
      </c>
      <c r="AN180">
        <f>(AP180 - AO180 + BO180*1E3/(8.314*(BQ180+273.15)) * AR180/BN180 * AQ180) * BN180/(100*BB180) * 1000/(1000 - AP180)</f>
        <v>0</v>
      </c>
      <c r="AO180">
        <v>13.82581073813125</v>
      </c>
      <c r="AP180">
        <v>18.26773578947366</v>
      </c>
      <c r="AQ180">
        <v>-3.91089241728019E-05</v>
      </c>
      <c r="AR180">
        <v>112.221646468988</v>
      </c>
      <c r="AS180">
        <v>20</v>
      </c>
      <c r="AT180">
        <v>4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1664295175.314285</v>
      </c>
      <c r="BH180">
        <v>1021.382428571428</v>
      </c>
      <c r="BI180">
        <v>1094.359285714286</v>
      </c>
      <c r="BJ180">
        <v>18.27283214285714</v>
      </c>
      <c r="BK180">
        <v>13.81557857142857</v>
      </c>
      <c r="BL180">
        <v>1026.18</v>
      </c>
      <c r="BM180">
        <v>18.439375</v>
      </c>
      <c r="BN180">
        <v>500.0712142857142</v>
      </c>
      <c r="BO180">
        <v>91.16972857142858</v>
      </c>
      <c r="BP180">
        <v>0.1000009214285714</v>
      </c>
      <c r="BQ180">
        <v>24.53684642857143</v>
      </c>
      <c r="BR180">
        <v>25.00241428571428</v>
      </c>
      <c r="BS180">
        <v>999.9000000000002</v>
      </c>
      <c r="BT180">
        <v>0</v>
      </c>
      <c r="BU180">
        <v>0</v>
      </c>
      <c r="BV180">
        <v>9997.233571428573</v>
      </c>
      <c r="BW180">
        <v>0</v>
      </c>
      <c r="BX180">
        <v>6.585766785714285</v>
      </c>
      <c r="BY180">
        <v>-72.97693928571428</v>
      </c>
      <c r="BZ180">
        <v>1040.392857142857</v>
      </c>
      <c r="CA180">
        <v>1109.690357142857</v>
      </c>
      <c r="CB180">
        <v>4.457256071428572</v>
      </c>
      <c r="CC180">
        <v>1094.359285714286</v>
      </c>
      <c r="CD180">
        <v>13.81557857142857</v>
      </c>
      <c r="CE180">
        <v>1.665928928571429</v>
      </c>
      <c r="CF180">
        <v>1.259562857142857</v>
      </c>
      <c r="CG180">
        <v>14.58255</v>
      </c>
      <c r="CH180">
        <v>10.32478571428571</v>
      </c>
      <c r="CI180">
        <v>2000.016785714286</v>
      </c>
      <c r="CJ180">
        <v>0.9799981071428572</v>
      </c>
      <c r="CK180">
        <v>0.02000181071428572</v>
      </c>
      <c r="CL180">
        <v>0</v>
      </c>
      <c r="CM180">
        <v>875.7090714285713</v>
      </c>
      <c r="CN180">
        <v>5.00097</v>
      </c>
      <c r="CO180">
        <v>17387.83214285714</v>
      </c>
      <c r="CP180">
        <v>16707.72142857143</v>
      </c>
      <c r="CQ180">
        <v>37.437</v>
      </c>
      <c r="CR180">
        <v>38</v>
      </c>
      <c r="CS180">
        <v>37.437</v>
      </c>
      <c r="CT180">
        <v>37.687</v>
      </c>
      <c r="CU180">
        <v>37.937</v>
      </c>
      <c r="CV180">
        <v>1955.111428571429</v>
      </c>
      <c r="CW180">
        <v>39.90428571428573</v>
      </c>
      <c r="CX180">
        <v>0</v>
      </c>
      <c r="CY180">
        <v>1664295187.1</v>
      </c>
      <c r="CZ180">
        <v>0</v>
      </c>
      <c r="DA180">
        <v>0</v>
      </c>
      <c r="DB180" t="s">
        <v>356</v>
      </c>
      <c r="DC180">
        <v>1663859321.1</v>
      </c>
      <c r="DD180">
        <v>1663859315.6</v>
      </c>
      <c r="DE180">
        <v>0</v>
      </c>
      <c r="DF180">
        <v>0.196</v>
      </c>
      <c r="DG180">
        <v>-0.001</v>
      </c>
      <c r="DH180">
        <v>-5.941</v>
      </c>
      <c r="DI180">
        <v>-0.174</v>
      </c>
      <c r="DJ180">
        <v>1500</v>
      </c>
      <c r="DK180">
        <v>17</v>
      </c>
      <c r="DL180">
        <v>0.13</v>
      </c>
      <c r="DM180">
        <v>0.04</v>
      </c>
      <c r="DN180">
        <v>-72.78264634146342</v>
      </c>
      <c r="DO180">
        <v>-2.917674564459872</v>
      </c>
      <c r="DP180">
        <v>0.2977658394939575</v>
      </c>
      <c r="DQ180">
        <v>0</v>
      </c>
      <c r="DR180">
        <v>4.487800487804878</v>
      </c>
      <c r="DS180">
        <v>-0.4532280836236911</v>
      </c>
      <c r="DT180">
        <v>0.04571386452180717</v>
      </c>
      <c r="DU180">
        <v>0</v>
      </c>
      <c r="DV180">
        <v>0</v>
      </c>
      <c r="DW180">
        <v>2</v>
      </c>
      <c r="DX180" t="s">
        <v>357</v>
      </c>
      <c r="DY180">
        <v>2.98463</v>
      </c>
      <c r="DZ180">
        <v>2.71556</v>
      </c>
      <c r="EA180">
        <v>0.179974</v>
      </c>
      <c r="EB180">
        <v>0.185489</v>
      </c>
      <c r="EC180">
        <v>0.08984979999999999</v>
      </c>
      <c r="ED180">
        <v>0.0721638</v>
      </c>
      <c r="EE180">
        <v>26058.7</v>
      </c>
      <c r="EF180">
        <v>25989.1</v>
      </c>
      <c r="EG180">
        <v>29526.1</v>
      </c>
      <c r="EH180">
        <v>29502.3</v>
      </c>
      <c r="EI180">
        <v>35630.1</v>
      </c>
      <c r="EJ180">
        <v>36397.9</v>
      </c>
      <c r="EK180">
        <v>41618.9</v>
      </c>
      <c r="EL180">
        <v>42036</v>
      </c>
      <c r="EM180">
        <v>1.95515</v>
      </c>
      <c r="EN180">
        <v>1.91583</v>
      </c>
      <c r="EO180">
        <v>0.12444</v>
      </c>
      <c r="EP180">
        <v>0</v>
      </c>
      <c r="EQ180">
        <v>22.9692</v>
      </c>
      <c r="ER180">
        <v>999.9</v>
      </c>
      <c r="ES180">
        <v>35.1</v>
      </c>
      <c r="ET180">
        <v>30.6</v>
      </c>
      <c r="EU180">
        <v>16.9773</v>
      </c>
      <c r="EV180">
        <v>62.8752</v>
      </c>
      <c r="EW180">
        <v>33.3534</v>
      </c>
      <c r="EX180">
        <v>1</v>
      </c>
      <c r="EY180">
        <v>-0.153699</v>
      </c>
      <c r="EZ180">
        <v>1.16947</v>
      </c>
      <c r="FA180">
        <v>20.3823</v>
      </c>
      <c r="FB180">
        <v>5.21519</v>
      </c>
      <c r="FC180">
        <v>12.0099</v>
      </c>
      <c r="FD180">
        <v>4.98905</v>
      </c>
      <c r="FE180">
        <v>3.28858</v>
      </c>
      <c r="FF180">
        <v>9999</v>
      </c>
      <c r="FG180">
        <v>9999</v>
      </c>
      <c r="FH180">
        <v>9999</v>
      </c>
      <c r="FI180">
        <v>258.5</v>
      </c>
      <c r="FJ180">
        <v>1.86717</v>
      </c>
      <c r="FK180">
        <v>1.86623</v>
      </c>
      <c r="FL180">
        <v>1.86559</v>
      </c>
      <c r="FM180">
        <v>1.86556</v>
      </c>
      <c r="FN180">
        <v>1.86738</v>
      </c>
      <c r="FO180">
        <v>1.86993</v>
      </c>
      <c r="FP180">
        <v>1.86858</v>
      </c>
      <c r="FQ180">
        <v>1.87002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-4.86</v>
      </c>
      <c r="GF180">
        <v>-0.1666</v>
      </c>
      <c r="GG180">
        <v>-2.0192013485273</v>
      </c>
      <c r="GH180">
        <v>-0.003354295288503095</v>
      </c>
      <c r="GI180">
        <v>8.998442100416266E-07</v>
      </c>
      <c r="GJ180">
        <v>-2.632750781261316E-10</v>
      </c>
      <c r="GK180">
        <v>-0.1771344180573433</v>
      </c>
      <c r="GL180">
        <v>-0.01811282044437078</v>
      </c>
      <c r="GM180">
        <v>0.001479480632228601</v>
      </c>
      <c r="GN180">
        <v>-2.527498020886067E-05</v>
      </c>
      <c r="GO180">
        <v>3</v>
      </c>
      <c r="GP180">
        <v>2311</v>
      </c>
      <c r="GQ180">
        <v>1</v>
      </c>
      <c r="GR180">
        <v>23</v>
      </c>
      <c r="GS180">
        <v>7264.4</v>
      </c>
      <c r="GT180">
        <v>7264.5</v>
      </c>
      <c r="GU180">
        <v>2.30713</v>
      </c>
      <c r="GV180">
        <v>2.19238</v>
      </c>
      <c r="GW180">
        <v>1.39648</v>
      </c>
      <c r="GX180">
        <v>2.34497</v>
      </c>
      <c r="GY180">
        <v>1.49536</v>
      </c>
      <c r="GZ180">
        <v>2.46094</v>
      </c>
      <c r="HA180">
        <v>34.418</v>
      </c>
      <c r="HB180">
        <v>16.0846</v>
      </c>
      <c r="HC180">
        <v>18</v>
      </c>
      <c r="HD180">
        <v>508.719</v>
      </c>
      <c r="HE180">
        <v>440.281</v>
      </c>
      <c r="HF180">
        <v>21.6017</v>
      </c>
      <c r="HG180">
        <v>25.4924</v>
      </c>
      <c r="HH180">
        <v>29.9999</v>
      </c>
      <c r="HI180">
        <v>25.5177</v>
      </c>
      <c r="HJ180">
        <v>25.4663</v>
      </c>
      <c r="HK180">
        <v>46.2792</v>
      </c>
      <c r="HL180">
        <v>18.8676</v>
      </c>
      <c r="HM180">
        <v>18.0918</v>
      </c>
      <c r="HN180">
        <v>21.599</v>
      </c>
      <c r="HO180">
        <v>1142.57</v>
      </c>
      <c r="HP180">
        <v>13.973</v>
      </c>
      <c r="HQ180">
        <v>101.011</v>
      </c>
      <c r="HR180">
        <v>100.962</v>
      </c>
    </row>
    <row r="181" spans="1:226">
      <c r="A181">
        <v>165</v>
      </c>
      <c r="B181">
        <v>1664295188.1</v>
      </c>
      <c r="C181">
        <v>1957.599999904633</v>
      </c>
      <c r="D181" t="s">
        <v>688</v>
      </c>
      <c r="E181" t="s">
        <v>689</v>
      </c>
      <c r="F181">
        <v>5</v>
      </c>
      <c r="G181" t="s">
        <v>353</v>
      </c>
      <c r="H181" t="s">
        <v>354</v>
      </c>
      <c r="I181">
        <v>1664295180.6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1143.287200586796</v>
      </c>
      <c r="AK181">
        <v>1082.072</v>
      </c>
      <c r="AL181">
        <v>3.403003281512359</v>
      </c>
      <c r="AM181">
        <v>64.56423711686541</v>
      </c>
      <c r="AN181">
        <f>(AP181 - AO181 + BO181*1E3/(8.314*(BQ181+273.15)) * AR181/BN181 * AQ181) * BN181/(100*BB181) * 1000/(1000 - AP181)</f>
        <v>0</v>
      </c>
      <c r="AO181">
        <v>13.87134116016303</v>
      </c>
      <c r="AP181">
        <v>18.2700057142857</v>
      </c>
      <c r="AQ181">
        <v>-9.390273508232515E-05</v>
      </c>
      <c r="AR181">
        <v>112.221646468988</v>
      </c>
      <c r="AS181">
        <v>20</v>
      </c>
      <c r="AT181">
        <v>4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1664295180.6</v>
      </c>
      <c r="BH181">
        <v>1038.949259259259</v>
      </c>
      <c r="BI181">
        <v>1112.123703703704</v>
      </c>
      <c r="BJ181">
        <v>18.27124814814815</v>
      </c>
      <c r="BK181">
        <v>13.85262962962963</v>
      </c>
      <c r="BL181">
        <v>1043.788888888889</v>
      </c>
      <c r="BM181">
        <v>18.43780740740741</v>
      </c>
      <c r="BN181">
        <v>500.0636296296296</v>
      </c>
      <c r="BO181">
        <v>91.16902592592594</v>
      </c>
      <c r="BP181">
        <v>0.09995432222222221</v>
      </c>
      <c r="BQ181">
        <v>24.53884814814815</v>
      </c>
      <c r="BR181">
        <v>25.00583703703704</v>
      </c>
      <c r="BS181">
        <v>999.9000000000001</v>
      </c>
      <c r="BT181">
        <v>0</v>
      </c>
      <c r="BU181">
        <v>0</v>
      </c>
      <c r="BV181">
        <v>10001.96851851852</v>
      </c>
      <c r="BW181">
        <v>0</v>
      </c>
      <c r="BX181">
        <v>6.584452222222222</v>
      </c>
      <c r="BY181">
        <v>-73.17442222222222</v>
      </c>
      <c r="BZ181">
        <v>1058.284814814815</v>
      </c>
      <c r="CA181">
        <v>1127.745555555555</v>
      </c>
      <c r="CB181">
        <v>4.418618518518518</v>
      </c>
      <c r="CC181">
        <v>1112.123703703704</v>
      </c>
      <c r="CD181">
        <v>13.85262962962963</v>
      </c>
      <c r="CE181">
        <v>1.665772592592593</v>
      </c>
      <c r="CF181">
        <v>1.262931111111111</v>
      </c>
      <c r="CG181">
        <v>14.58108518518519</v>
      </c>
      <c r="CH181">
        <v>10.36475925925926</v>
      </c>
      <c r="CI181">
        <v>1999.982592592593</v>
      </c>
      <c r="CJ181">
        <v>0.9799982592592593</v>
      </c>
      <c r="CK181">
        <v>0.02000166666666667</v>
      </c>
      <c r="CL181">
        <v>0</v>
      </c>
      <c r="CM181">
        <v>874.554074074074</v>
      </c>
      <c r="CN181">
        <v>5.00097</v>
      </c>
      <c r="CO181">
        <v>17366.00740740741</v>
      </c>
      <c r="CP181">
        <v>16707.41851851852</v>
      </c>
      <c r="CQ181">
        <v>37.437</v>
      </c>
      <c r="CR181">
        <v>38</v>
      </c>
      <c r="CS181">
        <v>37.437</v>
      </c>
      <c r="CT181">
        <v>37.687</v>
      </c>
      <c r="CU181">
        <v>37.937</v>
      </c>
      <c r="CV181">
        <v>1955.077777777778</v>
      </c>
      <c r="CW181">
        <v>39.90407407407407</v>
      </c>
      <c r="CX181">
        <v>0</v>
      </c>
      <c r="CY181">
        <v>1664295191.9</v>
      </c>
      <c r="CZ181">
        <v>0</v>
      </c>
      <c r="DA181">
        <v>0</v>
      </c>
      <c r="DB181" t="s">
        <v>356</v>
      </c>
      <c r="DC181">
        <v>1663859321.1</v>
      </c>
      <c r="DD181">
        <v>1663859315.6</v>
      </c>
      <c r="DE181">
        <v>0</v>
      </c>
      <c r="DF181">
        <v>0.196</v>
      </c>
      <c r="DG181">
        <v>-0.001</v>
      </c>
      <c r="DH181">
        <v>-5.941</v>
      </c>
      <c r="DI181">
        <v>-0.174</v>
      </c>
      <c r="DJ181">
        <v>1500</v>
      </c>
      <c r="DK181">
        <v>17</v>
      </c>
      <c r="DL181">
        <v>0.13</v>
      </c>
      <c r="DM181">
        <v>0.04</v>
      </c>
      <c r="DN181">
        <v>-73.01059268292684</v>
      </c>
      <c r="DO181">
        <v>-2.756728222996704</v>
      </c>
      <c r="DP181">
        <v>0.2907228261657079</v>
      </c>
      <c r="DQ181">
        <v>0</v>
      </c>
      <c r="DR181">
        <v>4.445750975609757</v>
      </c>
      <c r="DS181">
        <v>-0.4311244599303112</v>
      </c>
      <c r="DT181">
        <v>0.0433048499962132</v>
      </c>
      <c r="DU181">
        <v>0</v>
      </c>
      <c r="DV181">
        <v>0</v>
      </c>
      <c r="DW181">
        <v>2</v>
      </c>
      <c r="DX181" t="s">
        <v>357</v>
      </c>
      <c r="DY181">
        <v>2.98431</v>
      </c>
      <c r="DZ181">
        <v>2.71564</v>
      </c>
      <c r="EA181">
        <v>0.181796</v>
      </c>
      <c r="EB181">
        <v>0.187214</v>
      </c>
      <c r="EC181">
        <v>0.0898511</v>
      </c>
      <c r="ED181">
        <v>0.07224800000000001</v>
      </c>
      <c r="EE181">
        <v>26000.9</v>
      </c>
      <c r="EF181">
        <v>25934.2</v>
      </c>
      <c r="EG181">
        <v>29526.2</v>
      </c>
      <c r="EH181">
        <v>29502.5</v>
      </c>
      <c r="EI181">
        <v>35630.3</v>
      </c>
      <c r="EJ181">
        <v>36394.8</v>
      </c>
      <c r="EK181">
        <v>41619.2</v>
      </c>
      <c r="EL181">
        <v>42036.3</v>
      </c>
      <c r="EM181">
        <v>1.95525</v>
      </c>
      <c r="EN181">
        <v>1.916</v>
      </c>
      <c r="EO181">
        <v>0.124436</v>
      </c>
      <c r="EP181">
        <v>0</v>
      </c>
      <c r="EQ181">
        <v>22.9658</v>
      </c>
      <c r="ER181">
        <v>999.9</v>
      </c>
      <c r="ES181">
        <v>35.1</v>
      </c>
      <c r="ET181">
        <v>30.6</v>
      </c>
      <c r="EU181">
        <v>16.9779</v>
      </c>
      <c r="EV181">
        <v>63.0652</v>
      </c>
      <c r="EW181">
        <v>33.4415</v>
      </c>
      <c r="EX181">
        <v>1</v>
      </c>
      <c r="EY181">
        <v>-0.15423</v>
      </c>
      <c r="EZ181">
        <v>1.19418</v>
      </c>
      <c r="FA181">
        <v>20.3821</v>
      </c>
      <c r="FB181">
        <v>5.21504</v>
      </c>
      <c r="FC181">
        <v>12.0099</v>
      </c>
      <c r="FD181">
        <v>4.9896</v>
      </c>
      <c r="FE181">
        <v>3.28858</v>
      </c>
      <c r="FF181">
        <v>9999</v>
      </c>
      <c r="FG181">
        <v>9999</v>
      </c>
      <c r="FH181">
        <v>9999</v>
      </c>
      <c r="FI181">
        <v>258.5</v>
      </c>
      <c r="FJ181">
        <v>1.86718</v>
      </c>
      <c r="FK181">
        <v>1.86626</v>
      </c>
      <c r="FL181">
        <v>1.8656</v>
      </c>
      <c r="FM181">
        <v>1.86557</v>
      </c>
      <c r="FN181">
        <v>1.86738</v>
      </c>
      <c r="FO181">
        <v>1.86994</v>
      </c>
      <c r="FP181">
        <v>1.86859</v>
      </c>
      <c r="FQ181">
        <v>1.87001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-4.9</v>
      </c>
      <c r="GF181">
        <v>-0.1666</v>
      </c>
      <c r="GG181">
        <v>-2.0192013485273</v>
      </c>
      <c r="GH181">
        <v>-0.003354295288503095</v>
      </c>
      <c r="GI181">
        <v>8.998442100416266E-07</v>
      </c>
      <c r="GJ181">
        <v>-2.632750781261316E-10</v>
      </c>
      <c r="GK181">
        <v>-0.1771344180573433</v>
      </c>
      <c r="GL181">
        <v>-0.01811282044437078</v>
      </c>
      <c r="GM181">
        <v>0.001479480632228601</v>
      </c>
      <c r="GN181">
        <v>-2.527498020886067E-05</v>
      </c>
      <c r="GO181">
        <v>3</v>
      </c>
      <c r="GP181">
        <v>2311</v>
      </c>
      <c r="GQ181">
        <v>1</v>
      </c>
      <c r="GR181">
        <v>23</v>
      </c>
      <c r="GS181">
        <v>7264.4</v>
      </c>
      <c r="GT181">
        <v>7264.5</v>
      </c>
      <c r="GU181">
        <v>2.33398</v>
      </c>
      <c r="GV181">
        <v>2.1936</v>
      </c>
      <c r="GW181">
        <v>1.39648</v>
      </c>
      <c r="GX181">
        <v>2.34497</v>
      </c>
      <c r="GY181">
        <v>1.49536</v>
      </c>
      <c r="GZ181">
        <v>2.46094</v>
      </c>
      <c r="HA181">
        <v>34.3952</v>
      </c>
      <c r="HB181">
        <v>16.0846</v>
      </c>
      <c r="HC181">
        <v>18</v>
      </c>
      <c r="HD181">
        <v>508.779</v>
      </c>
      <c r="HE181">
        <v>440.378</v>
      </c>
      <c r="HF181">
        <v>21.5999</v>
      </c>
      <c r="HG181">
        <v>25.4911</v>
      </c>
      <c r="HH181">
        <v>29.9999</v>
      </c>
      <c r="HI181">
        <v>25.5173</v>
      </c>
      <c r="HJ181">
        <v>25.4652</v>
      </c>
      <c r="HK181">
        <v>46.7965</v>
      </c>
      <c r="HL181">
        <v>18.5889</v>
      </c>
      <c r="HM181">
        <v>18.0918</v>
      </c>
      <c r="HN181">
        <v>21.5883</v>
      </c>
      <c r="HO181">
        <v>1155.93</v>
      </c>
      <c r="HP181">
        <v>14.0145</v>
      </c>
      <c r="HQ181">
        <v>101.012</v>
      </c>
      <c r="HR181">
        <v>100.962</v>
      </c>
    </row>
    <row r="182" spans="1:226">
      <c r="A182">
        <v>166</v>
      </c>
      <c r="B182">
        <v>1664295193.1</v>
      </c>
      <c r="C182">
        <v>1962.599999904633</v>
      </c>
      <c r="D182" t="s">
        <v>690</v>
      </c>
      <c r="E182" t="s">
        <v>691</v>
      </c>
      <c r="F182">
        <v>5</v>
      </c>
      <c r="G182" t="s">
        <v>353</v>
      </c>
      <c r="H182" t="s">
        <v>354</v>
      </c>
      <c r="I182">
        <v>1664295185.314285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1160.260689542161</v>
      </c>
      <c r="AK182">
        <v>1098.923757575757</v>
      </c>
      <c r="AL182">
        <v>3.367252531651784</v>
      </c>
      <c r="AM182">
        <v>64.56423711686541</v>
      </c>
      <c r="AN182">
        <f>(AP182 - AO182 + BO182*1E3/(8.314*(BQ182+273.15)) * AR182/BN182 * AQ182) * BN182/(100*BB182) * 1000/(1000 - AP182)</f>
        <v>0</v>
      </c>
      <c r="AO182">
        <v>13.8991214316822</v>
      </c>
      <c r="AP182">
        <v>18.25606601503759</v>
      </c>
      <c r="AQ182">
        <v>3.516293346044297E-05</v>
      </c>
      <c r="AR182">
        <v>112.221646468988</v>
      </c>
      <c r="AS182">
        <v>20</v>
      </c>
      <c r="AT182">
        <v>4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1664295185.314285</v>
      </c>
      <c r="BH182">
        <v>1054.642857142857</v>
      </c>
      <c r="BI182">
        <v>1127.966071428571</v>
      </c>
      <c r="BJ182">
        <v>18.26708571428572</v>
      </c>
      <c r="BK182">
        <v>13.88365357142857</v>
      </c>
      <c r="BL182">
        <v>1059.519285714286</v>
      </c>
      <c r="BM182">
        <v>18.43369285714286</v>
      </c>
      <c r="BN182">
        <v>500.0771071428571</v>
      </c>
      <c r="BO182">
        <v>91.16849285714287</v>
      </c>
      <c r="BP182">
        <v>0.1000076214285714</v>
      </c>
      <c r="BQ182">
        <v>24.53897857142858</v>
      </c>
      <c r="BR182">
        <v>25.0107</v>
      </c>
      <c r="BS182">
        <v>999.9000000000002</v>
      </c>
      <c r="BT182">
        <v>0</v>
      </c>
      <c r="BU182">
        <v>0</v>
      </c>
      <c r="BV182">
        <v>9993.906785714285</v>
      </c>
      <c r="BW182">
        <v>0</v>
      </c>
      <c r="BX182">
        <v>6.603732857142857</v>
      </c>
      <c r="BY182">
        <v>-73.32273571428571</v>
      </c>
      <c r="BZ182">
        <v>1074.266428571429</v>
      </c>
      <c r="CA182">
        <v>1143.846428571429</v>
      </c>
      <c r="CB182">
        <v>4.383438571428571</v>
      </c>
      <c r="CC182">
        <v>1127.966071428571</v>
      </c>
      <c r="CD182">
        <v>13.88365357142857</v>
      </c>
      <c r="CE182">
        <v>1.665383214285714</v>
      </c>
      <c r="CF182">
        <v>1.265751785714286</v>
      </c>
      <c r="CG182">
        <v>14.57746428571429</v>
      </c>
      <c r="CH182">
        <v>10.39818214285714</v>
      </c>
      <c r="CI182">
        <v>1999.973928571429</v>
      </c>
      <c r="CJ182">
        <v>0.9799991785714285</v>
      </c>
      <c r="CK182">
        <v>0.02000081785714286</v>
      </c>
      <c r="CL182">
        <v>0</v>
      </c>
      <c r="CM182">
        <v>873.6606071428572</v>
      </c>
      <c r="CN182">
        <v>5.00097</v>
      </c>
      <c r="CO182">
        <v>17347.74285714286</v>
      </c>
      <c r="CP182">
        <v>16707.34642857143</v>
      </c>
      <c r="CQ182">
        <v>37.437</v>
      </c>
      <c r="CR182">
        <v>38</v>
      </c>
      <c r="CS182">
        <v>37.437</v>
      </c>
      <c r="CT182">
        <v>37.687</v>
      </c>
      <c r="CU182">
        <v>37.937</v>
      </c>
      <c r="CV182">
        <v>1955.071785714286</v>
      </c>
      <c r="CW182">
        <v>39.90142857142858</v>
      </c>
      <c r="CX182">
        <v>0</v>
      </c>
      <c r="CY182">
        <v>1664295197.3</v>
      </c>
      <c r="CZ182">
        <v>0</v>
      </c>
      <c r="DA182">
        <v>0</v>
      </c>
      <c r="DB182" t="s">
        <v>356</v>
      </c>
      <c r="DC182">
        <v>1663859321.1</v>
      </c>
      <c r="DD182">
        <v>1663859315.6</v>
      </c>
      <c r="DE182">
        <v>0</v>
      </c>
      <c r="DF182">
        <v>0.196</v>
      </c>
      <c r="DG182">
        <v>-0.001</v>
      </c>
      <c r="DH182">
        <v>-5.941</v>
      </c>
      <c r="DI182">
        <v>-0.174</v>
      </c>
      <c r="DJ182">
        <v>1500</v>
      </c>
      <c r="DK182">
        <v>17</v>
      </c>
      <c r="DL182">
        <v>0.13</v>
      </c>
      <c r="DM182">
        <v>0.04</v>
      </c>
      <c r="DN182">
        <v>-73.2202975</v>
      </c>
      <c r="DO182">
        <v>-1.720909193245587</v>
      </c>
      <c r="DP182">
        <v>0.1977836943323439</v>
      </c>
      <c r="DQ182">
        <v>0</v>
      </c>
      <c r="DR182">
        <v>4.406146250000001</v>
      </c>
      <c r="DS182">
        <v>-0.46421707317074</v>
      </c>
      <c r="DT182">
        <v>0.04506261713923748</v>
      </c>
      <c r="DU182">
        <v>0</v>
      </c>
      <c r="DV182">
        <v>0</v>
      </c>
      <c r="DW182">
        <v>2</v>
      </c>
      <c r="DX182" t="s">
        <v>357</v>
      </c>
      <c r="DY182">
        <v>2.98439</v>
      </c>
      <c r="DZ182">
        <v>2.71565</v>
      </c>
      <c r="EA182">
        <v>0.183588</v>
      </c>
      <c r="EB182">
        <v>0.188971</v>
      </c>
      <c r="EC182">
        <v>0.089814</v>
      </c>
      <c r="ED182">
        <v>0.0723501</v>
      </c>
      <c r="EE182">
        <v>25943.8</v>
      </c>
      <c r="EF182">
        <v>25878.5</v>
      </c>
      <c r="EG182">
        <v>29526</v>
      </c>
      <c r="EH182">
        <v>29502.9</v>
      </c>
      <c r="EI182">
        <v>35631.6</v>
      </c>
      <c r="EJ182">
        <v>36391.1</v>
      </c>
      <c r="EK182">
        <v>41619</v>
      </c>
      <c r="EL182">
        <v>42036.7</v>
      </c>
      <c r="EM182">
        <v>1.95537</v>
      </c>
      <c r="EN182">
        <v>1.91607</v>
      </c>
      <c r="EO182">
        <v>0.124559</v>
      </c>
      <c r="EP182">
        <v>0</v>
      </c>
      <c r="EQ182">
        <v>22.9625</v>
      </c>
      <c r="ER182">
        <v>999.9</v>
      </c>
      <c r="ES182">
        <v>35.1</v>
      </c>
      <c r="ET182">
        <v>30.6</v>
      </c>
      <c r="EU182">
        <v>16.9776</v>
      </c>
      <c r="EV182">
        <v>63.1952</v>
      </c>
      <c r="EW182">
        <v>33.2812</v>
      </c>
      <c r="EX182">
        <v>1</v>
      </c>
      <c r="EY182">
        <v>-0.154131</v>
      </c>
      <c r="EZ182">
        <v>1.23388</v>
      </c>
      <c r="FA182">
        <v>20.3819</v>
      </c>
      <c r="FB182">
        <v>5.21489</v>
      </c>
      <c r="FC182">
        <v>12.0099</v>
      </c>
      <c r="FD182">
        <v>4.98925</v>
      </c>
      <c r="FE182">
        <v>3.28858</v>
      </c>
      <c r="FF182">
        <v>9999</v>
      </c>
      <c r="FG182">
        <v>9999</v>
      </c>
      <c r="FH182">
        <v>9999</v>
      </c>
      <c r="FI182">
        <v>258.5</v>
      </c>
      <c r="FJ182">
        <v>1.86717</v>
      </c>
      <c r="FK182">
        <v>1.86626</v>
      </c>
      <c r="FL182">
        <v>1.86558</v>
      </c>
      <c r="FM182">
        <v>1.86555</v>
      </c>
      <c r="FN182">
        <v>1.86737</v>
      </c>
      <c r="FO182">
        <v>1.86992</v>
      </c>
      <c r="FP182">
        <v>1.86859</v>
      </c>
      <c r="FQ182">
        <v>1.87002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-4.93</v>
      </c>
      <c r="GF182">
        <v>-0.1667</v>
      </c>
      <c r="GG182">
        <v>-2.0192013485273</v>
      </c>
      <c r="GH182">
        <v>-0.003354295288503095</v>
      </c>
      <c r="GI182">
        <v>8.998442100416266E-07</v>
      </c>
      <c r="GJ182">
        <v>-2.632750781261316E-10</v>
      </c>
      <c r="GK182">
        <v>-0.1771344180573433</v>
      </c>
      <c r="GL182">
        <v>-0.01811282044437078</v>
      </c>
      <c r="GM182">
        <v>0.001479480632228601</v>
      </c>
      <c r="GN182">
        <v>-2.527498020886067E-05</v>
      </c>
      <c r="GO182">
        <v>3</v>
      </c>
      <c r="GP182">
        <v>2311</v>
      </c>
      <c r="GQ182">
        <v>1</v>
      </c>
      <c r="GR182">
        <v>23</v>
      </c>
      <c r="GS182">
        <v>7264.5</v>
      </c>
      <c r="GT182">
        <v>7264.6</v>
      </c>
      <c r="GU182">
        <v>2.3584</v>
      </c>
      <c r="GV182">
        <v>2.19116</v>
      </c>
      <c r="GW182">
        <v>1.39648</v>
      </c>
      <c r="GX182">
        <v>2.34375</v>
      </c>
      <c r="GY182">
        <v>1.49536</v>
      </c>
      <c r="GZ182">
        <v>2.44873</v>
      </c>
      <c r="HA182">
        <v>34.3952</v>
      </c>
      <c r="HB182">
        <v>16.0846</v>
      </c>
      <c r="HC182">
        <v>18</v>
      </c>
      <c r="HD182">
        <v>508.848</v>
      </c>
      <c r="HE182">
        <v>440.415</v>
      </c>
      <c r="HF182">
        <v>21.5913</v>
      </c>
      <c r="HG182">
        <v>25.49</v>
      </c>
      <c r="HH182">
        <v>30</v>
      </c>
      <c r="HI182">
        <v>25.5161</v>
      </c>
      <c r="HJ182">
        <v>25.4641</v>
      </c>
      <c r="HK182">
        <v>47.2595</v>
      </c>
      <c r="HL182">
        <v>17.9938</v>
      </c>
      <c r="HM182">
        <v>18.0918</v>
      </c>
      <c r="HN182">
        <v>21.5769</v>
      </c>
      <c r="HO182">
        <v>1169.29</v>
      </c>
      <c r="HP182">
        <v>14.0614</v>
      </c>
      <c r="HQ182">
        <v>101.011</v>
      </c>
      <c r="HR182">
        <v>100.963</v>
      </c>
    </row>
    <row r="183" spans="1:226">
      <c r="A183">
        <v>167</v>
      </c>
      <c r="B183">
        <v>1664295198.1</v>
      </c>
      <c r="C183">
        <v>1967.599999904633</v>
      </c>
      <c r="D183" t="s">
        <v>692</v>
      </c>
      <c r="E183" t="s">
        <v>693</v>
      </c>
      <c r="F183">
        <v>5</v>
      </c>
      <c r="G183" t="s">
        <v>353</v>
      </c>
      <c r="H183" t="s">
        <v>354</v>
      </c>
      <c r="I183">
        <v>1664295190.6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1176.969770780877</v>
      </c>
      <c r="AK183">
        <v>1115.717636363636</v>
      </c>
      <c r="AL183">
        <v>3.325535514019322</v>
      </c>
      <c r="AM183">
        <v>64.56423711686541</v>
      </c>
      <c r="AN183">
        <f>(AP183 - AO183 + BO183*1E3/(8.314*(BQ183+273.15)) * AR183/BN183 * AQ183) * BN183/(100*BB183) * 1000/(1000 - AP183)</f>
        <v>0</v>
      </c>
      <c r="AO183">
        <v>13.92430481290581</v>
      </c>
      <c r="AP183">
        <v>18.24827909774436</v>
      </c>
      <c r="AQ183">
        <v>-8.804178281616217E-05</v>
      </c>
      <c r="AR183">
        <v>112.221646468988</v>
      </c>
      <c r="AS183">
        <v>20</v>
      </c>
      <c r="AT183">
        <v>4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1664295190.6</v>
      </c>
      <c r="BH183">
        <v>1072.249259259259</v>
      </c>
      <c r="BI183">
        <v>1145.516296296296</v>
      </c>
      <c r="BJ183">
        <v>18.26081481481481</v>
      </c>
      <c r="BK183">
        <v>13.91851481481481</v>
      </c>
      <c r="BL183">
        <v>1077.167407407407</v>
      </c>
      <c r="BM183">
        <v>18.42747777777777</v>
      </c>
      <c r="BN183">
        <v>500.074037037037</v>
      </c>
      <c r="BO183">
        <v>91.16743333333332</v>
      </c>
      <c r="BP183">
        <v>0.1000278296296296</v>
      </c>
      <c r="BQ183">
        <v>24.53891851851852</v>
      </c>
      <c r="BR183">
        <v>25.01051481481482</v>
      </c>
      <c r="BS183">
        <v>999.9000000000001</v>
      </c>
      <c r="BT183">
        <v>0</v>
      </c>
      <c r="BU183">
        <v>0</v>
      </c>
      <c r="BV183">
        <v>9992.36037037037</v>
      </c>
      <c r="BW183">
        <v>0</v>
      </c>
      <c r="BX183">
        <v>6.592779629629629</v>
      </c>
      <c r="BY183">
        <v>-73.26624444444444</v>
      </c>
      <c r="BZ183">
        <v>1092.192962962963</v>
      </c>
      <c r="CA183">
        <v>1161.685555555556</v>
      </c>
      <c r="CB183">
        <v>4.342300370370371</v>
      </c>
      <c r="CC183">
        <v>1145.516296296296</v>
      </c>
      <c r="CD183">
        <v>13.91851481481481</v>
      </c>
      <c r="CE183">
        <v>1.664791851851852</v>
      </c>
      <c r="CF183">
        <v>1.268915555555556</v>
      </c>
      <c r="CG183">
        <v>14.57196296296296</v>
      </c>
      <c r="CH183">
        <v>10.4355962962963</v>
      </c>
      <c r="CI183">
        <v>1999.964074074074</v>
      </c>
      <c r="CJ183">
        <v>0.9799999629629631</v>
      </c>
      <c r="CK183">
        <v>0.02000007407407408</v>
      </c>
      <c r="CL183">
        <v>0</v>
      </c>
      <c r="CM183">
        <v>872.6505555555557</v>
      </c>
      <c r="CN183">
        <v>5.00097</v>
      </c>
      <c r="CO183">
        <v>17328.54074074074</v>
      </c>
      <c r="CP183">
        <v>16707.26296296296</v>
      </c>
      <c r="CQ183">
        <v>37.437</v>
      </c>
      <c r="CR183">
        <v>38</v>
      </c>
      <c r="CS183">
        <v>37.437</v>
      </c>
      <c r="CT183">
        <v>37.687</v>
      </c>
      <c r="CU183">
        <v>37.937</v>
      </c>
      <c r="CV183">
        <v>1955.064074074074</v>
      </c>
      <c r="CW183">
        <v>39.89925925925927</v>
      </c>
      <c r="CX183">
        <v>0</v>
      </c>
      <c r="CY183">
        <v>1664295202.1</v>
      </c>
      <c r="CZ183">
        <v>0</v>
      </c>
      <c r="DA183">
        <v>0</v>
      </c>
      <c r="DB183" t="s">
        <v>356</v>
      </c>
      <c r="DC183">
        <v>1663859321.1</v>
      </c>
      <c r="DD183">
        <v>1663859315.6</v>
      </c>
      <c r="DE183">
        <v>0</v>
      </c>
      <c r="DF183">
        <v>0.196</v>
      </c>
      <c r="DG183">
        <v>-0.001</v>
      </c>
      <c r="DH183">
        <v>-5.941</v>
      </c>
      <c r="DI183">
        <v>-0.174</v>
      </c>
      <c r="DJ183">
        <v>1500</v>
      </c>
      <c r="DK183">
        <v>17</v>
      </c>
      <c r="DL183">
        <v>0.13</v>
      </c>
      <c r="DM183">
        <v>0.04</v>
      </c>
      <c r="DN183">
        <v>-73.25963902439024</v>
      </c>
      <c r="DO183">
        <v>0.2312655052264962</v>
      </c>
      <c r="DP183">
        <v>0.2480200885629124</v>
      </c>
      <c r="DQ183">
        <v>0</v>
      </c>
      <c r="DR183">
        <v>4.365809512195121</v>
      </c>
      <c r="DS183">
        <v>-0.4576059930313439</v>
      </c>
      <c r="DT183">
        <v>0.04551593277466052</v>
      </c>
      <c r="DU183">
        <v>0</v>
      </c>
      <c r="DV183">
        <v>0</v>
      </c>
      <c r="DW183">
        <v>2</v>
      </c>
      <c r="DX183" t="s">
        <v>357</v>
      </c>
      <c r="DY183">
        <v>2.98456</v>
      </c>
      <c r="DZ183">
        <v>2.71562</v>
      </c>
      <c r="EA183">
        <v>0.185343</v>
      </c>
      <c r="EB183">
        <v>0.190539</v>
      </c>
      <c r="EC183">
        <v>0.0897799</v>
      </c>
      <c r="ED183">
        <v>0.07249170000000001</v>
      </c>
      <c r="EE183">
        <v>25887.8</v>
      </c>
      <c r="EF183">
        <v>25828.3</v>
      </c>
      <c r="EG183">
        <v>29525.6</v>
      </c>
      <c r="EH183">
        <v>29502.5</v>
      </c>
      <c r="EI183">
        <v>35632.3</v>
      </c>
      <c r="EJ183">
        <v>36385</v>
      </c>
      <c r="EK183">
        <v>41618.2</v>
      </c>
      <c r="EL183">
        <v>42036.1</v>
      </c>
      <c r="EM183">
        <v>1.95543</v>
      </c>
      <c r="EN183">
        <v>1.91628</v>
      </c>
      <c r="EO183">
        <v>0.12425</v>
      </c>
      <c r="EP183">
        <v>0</v>
      </c>
      <c r="EQ183">
        <v>22.961</v>
      </c>
      <c r="ER183">
        <v>999.9</v>
      </c>
      <c r="ES183">
        <v>35.1</v>
      </c>
      <c r="ET183">
        <v>30.6</v>
      </c>
      <c r="EU183">
        <v>16.9773</v>
      </c>
      <c r="EV183">
        <v>62.6952</v>
      </c>
      <c r="EW183">
        <v>33.1811</v>
      </c>
      <c r="EX183">
        <v>1</v>
      </c>
      <c r="EY183">
        <v>-0.154169</v>
      </c>
      <c r="EZ183">
        <v>1.24481</v>
      </c>
      <c r="FA183">
        <v>20.3818</v>
      </c>
      <c r="FB183">
        <v>5.21459</v>
      </c>
      <c r="FC183">
        <v>12.0099</v>
      </c>
      <c r="FD183">
        <v>4.9895</v>
      </c>
      <c r="FE183">
        <v>3.28845</v>
      </c>
      <c r="FF183">
        <v>9999</v>
      </c>
      <c r="FG183">
        <v>9999</v>
      </c>
      <c r="FH183">
        <v>9999</v>
      </c>
      <c r="FI183">
        <v>258.6</v>
      </c>
      <c r="FJ183">
        <v>1.86716</v>
      </c>
      <c r="FK183">
        <v>1.86626</v>
      </c>
      <c r="FL183">
        <v>1.86564</v>
      </c>
      <c r="FM183">
        <v>1.86556</v>
      </c>
      <c r="FN183">
        <v>1.86737</v>
      </c>
      <c r="FO183">
        <v>1.86993</v>
      </c>
      <c r="FP183">
        <v>1.86859</v>
      </c>
      <c r="FQ183">
        <v>1.87002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-4.98</v>
      </c>
      <c r="GF183">
        <v>-0.1668</v>
      </c>
      <c r="GG183">
        <v>-2.0192013485273</v>
      </c>
      <c r="GH183">
        <v>-0.003354295288503095</v>
      </c>
      <c r="GI183">
        <v>8.998442100416266E-07</v>
      </c>
      <c r="GJ183">
        <v>-2.632750781261316E-10</v>
      </c>
      <c r="GK183">
        <v>-0.1771344180573433</v>
      </c>
      <c r="GL183">
        <v>-0.01811282044437078</v>
      </c>
      <c r="GM183">
        <v>0.001479480632228601</v>
      </c>
      <c r="GN183">
        <v>-2.527498020886067E-05</v>
      </c>
      <c r="GO183">
        <v>3</v>
      </c>
      <c r="GP183">
        <v>2311</v>
      </c>
      <c r="GQ183">
        <v>1</v>
      </c>
      <c r="GR183">
        <v>23</v>
      </c>
      <c r="GS183">
        <v>7264.6</v>
      </c>
      <c r="GT183">
        <v>7264.7</v>
      </c>
      <c r="GU183">
        <v>2.38281</v>
      </c>
      <c r="GV183">
        <v>2.19482</v>
      </c>
      <c r="GW183">
        <v>1.39648</v>
      </c>
      <c r="GX183">
        <v>2.34497</v>
      </c>
      <c r="GY183">
        <v>1.49536</v>
      </c>
      <c r="GZ183">
        <v>2.42432</v>
      </c>
      <c r="HA183">
        <v>34.3952</v>
      </c>
      <c r="HB183">
        <v>16.0671</v>
      </c>
      <c r="HC183">
        <v>18</v>
      </c>
      <c r="HD183">
        <v>508.872</v>
      </c>
      <c r="HE183">
        <v>440.531</v>
      </c>
      <c r="HF183">
        <v>21.5771</v>
      </c>
      <c r="HG183">
        <v>25.4881</v>
      </c>
      <c r="HH183">
        <v>30</v>
      </c>
      <c r="HI183">
        <v>25.5151</v>
      </c>
      <c r="HJ183">
        <v>25.4636</v>
      </c>
      <c r="HK183">
        <v>47.8311</v>
      </c>
      <c r="HL183">
        <v>17.7117</v>
      </c>
      <c r="HM183">
        <v>18.0918</v>
      </c>
      <c r="HN183">
        <v>21.566</v>
      </c>
      <c r="HO183">
        <v>1189.33</v>
      </c>
      <c r="HP183">
        <v>14.1131</v>
      </c>
      <c r="HQ183">
        <v>101.009</v>
      </c>
      <c r="HR183">
        <v>100.962</v>
      </c>
    </row>
    <row r="184" spans="1:226">
      <c r="A184">
        <v>168</v>
      </c>
      <c r="B184">
        <v>1664295203.1</v>
      </c>
      <c r="C184">
        <v>1972.599999904633</v>
      </c>
      <c r="D184" t="s">
        <v>694</v>
      </c>
      <c r="E184" t="s">
        <v>695</v>
      </c>
      <c r="F184">
        <v>5</v>
      </c>
      <c r="G184" t="s">
        <v>353</v>
      </c>
      <c r="H184" t="s">
        <v>354</v>
      </c>
      <c r="I184">
        <v>1664295195.314285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1192.584308381232</v>
      </c>
      <c r="AK184">
        <v>1131.806121212121</v>
      </c>
      <c r="AL184">
        <v>3.225499170759944</v>
      </c>
      <c r="AM184">
        <v>64.56423711686541</v>
      </c>
      <c r="AN184">
        <f>(AP184 - AO184 + BO184*1E3/(8.314*(BQ184+273.15)) * AR184/BN184 * AQ184) * BN184/(100*BB184) * 1000/(1000 - AP184)</f>
        <v>0</v>
      </c>
      <c r="AO184">
        <v>13.9596289875174</v>
      </c>
      <c r="AP184">
        <v>18.24492105263157</v>
      </c>
      <c r="AQ184">
        <v>-0.0001114830731024313</v>
      </c>
      <c r="AR184">
        <v>112.221646468988</v>
      </c>
      <c r="AS184">
        <v>20</v>
      </c>
      <c r="AT184">
        <v>4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1664295195.314285</v>
      </c>
      <c r="BH184">
        <v>1087.694642857143</v>
      </c>
      <c r="BI184">
        <v>1160.758214285714</v>
      </c>
      <c r="BJ184">
        <v>18.25353214285715</v>
      </c>
      <c r="BK184">
        <v>13.95355714285715</v>
      </c>
      <c r="BL184">
        <v>1092.647857142857</v>
      </c>
      <c r="BM184">
        <v>18.42027857142857</v>
      </c>
      <c r="BN184">
        <v>500.0699642857143</v>
      </c>
      <c r="BO184">
        <v>91.16776785714285</v>
      </c>
      <c r="BP184">
        <v>0.1000318392857143</v>
      </c>
      <c r="BQ184">
        <v>24.53815714285714</v>
      </c>
      <c r="BR184">
        <v>25.00807857142857</v>
      </c>
      <c r="BS184">
        <v>999.9000000000002</v>
      </c>
      <c r="BT184">
        <v>0</v>
      </c>
      <c r="BU184">
        <v>0</v>
      </c>
      <c r="BV184">
        <v>9995.311071428572</v>
      </c>
      <c r="BW184">
        <v>0</v>
      </c>
      <c r="BX184">
        <v>6.606342500000003</v>
      </c>
      <c r="BY184">
        <v>-73.06296428571429</v>
      </c>
      <c r="BZ184">
        <v>1107.9175</v>
      </c>
      <c r="CA184">
        <v>1177.185</v>
      </c>
      <c r="CB184">
        <v>4.2999825</v>
      </c>
      <c r="CC184">
        <v>1160.758214285714</v>
      </c>
      <c r="CD184">
        <v>13.95355714285715</v>
      </c>
      <c r="CE184">
        <v>1.664133928571429</v>
      </c>
      <c r="CF184">
        <v>1.272114285714286</v>
      </c>
      <c r="CG184">
        <v>14.56585357142857</v>
      </c>
      <c r="CH184">
        <v>10.47330714285714</v>
      </c>
      <c r="CI184">
        <v>1999.997857142857</v>
      </c>
      <c r="CJ184">
        <v>0.980000035714286</v>
      </c>
      <c r="CK184">
        <v>0.01999996071428572</v>
      </c>
      <c r="CL184">
        <v>0</v>
      </c>
      <c r="CM184">
        <v>871.7576071428572</v>
      </c>
      <c r="CN184">
        <v>5.00097</v>
      </c>
      <c r="CO184">
        <v>17312.88571428571</v>
      </c>
      <c r="CP184">
        <v>16707.54642857143</v>
      </c>
      <c r="CQ184">
        <v>37.437</v>
      </c>
      <c r="CR184">
        <v>38</v>
      </c>
      <c r="CS184">
        <v>37.437</v>
      </c>
      <c r="CT184">
        <v>37.687</v>
      </c>
      <c r="CU184">
        <v>37.937</v>
      </c>
      <c r="CV184">
        <v>1955.097142857143</v>
      </c>
      <c r="CW184">
        <v>39.89785714285715</v>
      </c>
      <c r="CX184">
        <v>0</v>
      </c>
      <c r="CY184">
        <v>1664295206.9</v>
      </c>
      <c r="CZ184">
        <v>0</v>
      </c>
      <c r="DA184">
        <v>0</v>
      </c>
      <c r="DB184" t="s">
        <v>356</v>
      </c>
      <c r="DC184">
        <v>1663859321.1</v>
      </c>
      <c r="DD184">
        <v>1663859315.6</v>
      </c>
      <c r="DE184">
        <v>0</v>
      </c>
      <c r="DF184">
        <v>0.196</v>
      </c>
      <c r="DG184">
        <v>-0.001</v>
      </c>
      <c r="DH184">
        <v>-5.941</v>
      </c>
      <c r="DI184">
        <v>-0.174</v>
      </c>
      <c r="DJ184">
        <v>1500</v>
      </c>
      <c r="DK184">
        <v>17</v>
      </c>
      <c r="DL184">
        <v>0.13</v>
      </c>
      <c r="DM184">
        <v>0.04</v>
      </c>
      <c r="DN184">
        <v>-73.1376125</v>
      </c>
      <c r="DO184">
        <v>2.745551594746829</v>
      </c>
      <c r="DP184">
        <v>0.3708883606878888</v>
      </c>
      <c r="DQ184">
        <v>0</v>
      </c>
      <c r="DR184">
        <v>4.323872249999999</v>
      </c>
      <c r="DS184">
        <v>-0.5063503564728049</v>
      </c>
      <c r="DT184">
        <v>0.04967462709912873</v>
      </c>
      <c r="DU184">
        <v>0</v>
      </c>
      <c r="DV184">
        <v>0</v>
      </c>
      <c r="DW184">
        <v>2</v>
      </c>
      <c r="DX184" t="s">
        <v>357</v>
      </c>
      <c r="DY184">
        <v>2.98456</v>
      </c>
      <c r="DZ184">
        <v>2.71563</v>
      </c>
      <c r="EA184">
        <v>0.18703</v>
      </c>
      <c r="EB184">
        <v>0.192216</v>
      </c>
      <c r="EC184">
        <v>0.0897792</v>
      </c>
      <c r="ED184">
        <v>0.0727647</v>
      </c>
      <c r="EE184">
        <v>25835</v>
      </c>
      <c r="EF184">
        <v>25775</v>
      </c>
      <c r="EG184">
        <v>29526.4</v>
      </c>
      <c r="EH184">
        <v>29502.7</v>
      </c>
      <c r="EI184">
        <v>35633.4</v>
      </c>
      <c r="EJ184">
        <v>36374.5</v>
      </c>
      <c r="EK184">
        <v>41619.4</v>
      </c>
      <c r="EL184">
        <v>42036.4</v>
      </c>
      <c r="EM184">
        <v>1.9554</v>
      </c>
      <c r="EN184">
        <v>1.91632</v>
      </c>
      <c r="EO184">
        <v>0.124659</v>
      </c>
      <c r="EP184">
        <v>0</v>
      </c>
      <c r="EQ184">
        <v>22.9591</v>
      </c>
      <c r="ER184">
        <v>999.9</v>
      </c>
      <c r="ES184">
        <v>35.1</v>
      </c>
      <c r="ET184">
        <v>30.6</v>
      </c>
      <c r="EU184">
        <v>16.9764</v>
      </c>
      <c r="EV184">
        <v>63.2152</v>
      </c>
      <c r="EW184">
        <v>33.2893</v>
      </c>
      <c r="EX184">
        <v>1</v>
      </c>
      <c r="EY184">
        <v>-0.154243</v>
      </c>
      <c r="EZ184">
        <v>1.23937</v>
      </c>
      <c r="FA184">
        <v>20.3819</v>
      </c>
      <c r="FB184">
        <v>5.21459</v>
      </c>
      <c r="FC184">
        <v>12.0099</v>
      </c>
      <c r="FD184">
        <v>4.9889</v>
      </c>
      <c r="FE184">
        <v>3.28845</v>
      </c>
      <c r="FF184">
        <v>9999</v>
      </c>
      <c r="FG184">
        <v>9999</v>
      </c>
      <c r="FH184">
        <v>9999</v>
      </c>
      <c r="FI184">
        <v>258.6</v>
      </c>
      <c r="FJ184">
        <v>1.86717</v>
      </c>
      <c r="FK184">
        <v>1.86623</v>
      </c>
      <c r="FL184">
        <v>1.86566</v>
      </c>
      <c r="FM184">
        <v>1.86556</v>
      </c>
      <c r="FN184">
        <v>1.8674</v>
      </c>
      <c r="FO184">
        <v>1.86995</v>
      </c>
      <c r="FP184">
        <v>1.86857</v>
      </c>
      <c r="FQ184">
        <v>1.87002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-5.01</v>
      </c>
      <c r="GF184">
        <v>-0.1668</v>
      </c>
      <c r="GG184">
        <v>-2.0192013485273</v>
      </c>
      <c r="GH184">
        <v>-0.003354295288503095</v>
      </c>
      <c r="GI184">
        <v>8.998442100416266E-07</v>
      </c>
      <c r="GJ184">
        <v>-2.632750781261316E-10</v>
      </c>
      <c r="GK184">
        <v>-0.1771344180573433</v>
      </c>
      <c r="GL184">
        <v>-0.01811282044437078</v>
      </c>
      <c r="GM184">
        <v>0.001479480632228601</v>
      </c>
      <c r="GN184">
        <v>-2.527498020886067E-05</v>
      </c>
      <c r="GO184">
        <v>3</v>
      </c>
      <c r="GP184">
        <v>2311</v>
      </c>
      <c r="GQ184">
        <v>1</v>
      </c>
      <c r="GR184">
        <v>23</v>
      </c>
      <c r="GS184">
        <v>7264.7</v>
      </c>
      <c r="GT184">
        <v>7264.8</v>
      </c>
      <c r="GU184">
        <v>2.41211</v>
      </c>
      <c r="GV184">
        <v>2.19482</v>
      </c>
      <c r="GW184">
        <v>1.39648</v>
      </c>
      <c r="GX184">
        <v>2.34497</v>
      </c>
      <c r="GY184">
        <v>1.49536</v>
      </c>
      <c r="GZ184">
        <v>2.3645</v>
      </c>
      <c r="HA184">
        <v>34.3952</v>
      </c>
      <c r="HB184">
        <v>16.0671</v>
      </c>
      <c r="HC184">
        <v>18</v>
      </c>
      <c r="HD184">
        <v>508.845</v>
      </c>
      <c r="HE184">
        <v>440.549</v>
      </c>
      <c r="HF184">
        <v>21.5647</v>
      </c>
      <c r="HG184">
        <v>25.486</v>
      </c>
      <c r="HH184">
        <v>29.9999</v>
      </c>
      <c r="HI184">
        <v>25.5139</v>
      </c>
      <c r="HJ184">
        <v>25.462</v>
      </c>
      <c r="HK184">
        <v>48.3355</v>
      </c>
      <c r="HL184">
        <v>17.434</v>
      </c>
      <c r="HM184">
        <v>18.0918</v>
      </c>
      <c r="HN184">
        <v>21.5639</v>
      </c>
      <c r="HO184">
        <v>1202.69</v>
      </c>
      <c r="HP184">
        <v>14.1545</v>
      </c>
      <c r="HQ184">
        <v>101.012</v>
      </c>
      <c r="HR184">
        <v>100.963</v>
      </c>
    </row>
    <row r="185" spans="1:226">
      <c r="A185">
        <v>169</v>
      </c>
      <c r="B185">
        <v>1664295208.1</v>
      </c>
      <c r="C185">
        <v>1977.599999904633</v>
      </c>
      <c r="D185" t="s">
        <v>696</v>
      </c>
      <c r="E185" t="s">
        <v>697</v>
      </c>
      <c r="F185">
        <v>5</v>
      </c>
      <c r="G185" t="s">
        <v>353</v>
      </c>
      <c r="H185" t="s">
        <v>354</v>
      </c>
      <c r="I185">
        <v>1664295200.6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1209.691219642121</v>
      </c>
      <c r="AK185">
        <v>1148.263939393939</v>
      </c>
      <c r="AL185">
        <v>3.297330722302142</v>
      </c>
      <c r="AM185">
        <v>64.56423711686541</v>
      </c>
      <c r="AN185">
        <f>(AP185 - AO185 + BO185*1E3/(8.314*(BQ185+273.15)) * AR185/BN185 * AQ185) * BN185/(100*BB185) * 1000/(1000 - AP185)</f>
        <v>0</v>
      </c>
      <c r="AO185">
        <v>14.02897913374952</v>
      </c>
      <c r="AP185">
        <v>18.25374842105262</v>
      </c>
      <c r="AQ185">
        <v>-4.183299747968361E-06</v>
      </c>
      <c r="AR185">
        <v>112.221646468988</v>
      </c>
      <c r="AS185">
        <v>20</v>
      </c>
      <c r="AT185">
        <v>4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1664295200.6</v>
      </c>
      <c r="BH185">
        <v>1104.837777777778</v>
      </c>
      <c r="BI185">
        <v>1177.867777777778</v>
      </c>
      <c r="BJ185">
        <v>18.24925925925926</v>
      </c>
      <c r="BK185">
        <v>14.00523333333333</v>
      </c>
      <c r="BL185">
        <v>1109.831481481481</v>
      </c>
      <c r="BM185">
        <v>18.41605185185185</v>
      </c>
      <c r="BN185">
        <v>500.0602592592593</v>
      </c>
      <c r="BO185">
        <v>91.16759259259261</v>
      </c>
      <c r="BP185">
        <v>0.09995536666666666</v>
      </c>
      <c r="BQ185">
        <v>24.53958148148148</v>
      </c>
      <c r="BR185">
        <v>25.00832962962963</v>
      </c>
      <c r="BS185">
        <v>999.9000000000001</v>
      </c>
      <c r="BT185">
        <v>0</v>
      </c>
      <c r="BU185">
        <v>0</v>
      </c>
      <c r="BV185">
        <v>10009.92518518518</v>
      </c>
      <c r="BW185">
        <v>0</v>
      </c>
      <c r="BX185">
        <v>6.613700370370371</v>
      </c>
      <c r="BY185">
        <v>-73.02961481481481</v>
      </c>
      <c r="BZ185">
        <v>1125.374444444444</v>
      </c>
      <c r="CA185">
        <v>1194.599259259259</v>
      </c>
      <c r="CB185">
        <v>4.244025925925927</v>
      </c>
      <c r="CC185">
        <v>1177.867777777778</v>
      </c>
      <c r="CD185">
        <v>14.00523333333333</v>
      </c>
      <c r="CE185">
        <v>1.663741481481481</v>
      </c>
      <c r="CF185">
        <v>1.276824074074074</v>
      </c>
      <c r="CG185">
        <v>14.56221111111111</v>
      </c>
      <c r="CH185">
        <v>10.52869259259259</v>
      </c>
      <c r="CI185">
        <v>2000.000370370371</v>
      </c>
      <c r="CJ185">
        <v>0.9799968148148147</v>
      </c>
      <c r="CK185">
        <v>0.02000301851851852</v>
      </c>
      <c r="CL185">
        <v>0</v>
      </c>
      <c r="CM185">
        <v>870.7843703703702</v>
      </c>
      <c r="CN185">
        <v>5.00097</v>
      </c>
      <c r="CO185">
        <v>17295.4037037037</v>
      </c>
      <c r="CP185">
        <v>16707.55925925926</v>
      </c>
      <c r="CQ185">
        <v>37.437</v>
      </c>
      <c r="CR185">
        <v>38</v>
      </c>
      <c r="CS185">
        <v>37.437</v>
      </c>
      <c r="CT185">
        <v>37.687</v>
      </c>
      <c r="CU185">
        <v>37.937</v>
      </c>
      <c r="CV185">
        <v>1955.091481481481</v>
      </c>
      <c r="CW185">
        <v>39.90333333333334</v>
      </c>
      <c r="CX185">
        <v>0</v>
      </c>
      <c r="CY185">
        <v>1664295212.3</v>
      </c>
      <c r="CZ185">
        <v>0</v>
      </c>
      <c r="DA185">
        <v>0</v>
      </c>
      <c r="DB185" t="s">
        <v>356</v>
      </c>
      <c r="DC185">
        <v>1663859321.1</v>
      </c>
      <c r="DD185">
        <v>1663859315.6</v>
      </c>
      <c r="DE185">
        <v>0</v>
      </c>
      <c r="DF185">
        <v>0.196</v>
      </c>
      <c r="DG185">
        <v>-0.001</v>
      </c>
      <c r="DH185">
        <v>-5.941</v>
      </c>
      <c r="DI185">
        <v>-0.174</v>
      </c>
      <c r="DJ185">
        <v>1500</v>
      </c>
      <c r="DK185">
        <v>17</v>
      </c>
      <c r="DL185">
        <v>0.13</v>
      </c>
      <c r="DM185">
        <v>0.04</v>
      </c>
      <c r="DN185">
        <v>-73.12493500000001</v>
      </c>
      <c r="DO185">
        <v>0.963739587242217</v>
      </c>
      <c r="DP185">
        <v>0.3740696957453249</v>
      </c>
      <c r="DQ185">
        <v>0</v>
      </c>
      <c r="DR185">
        <v>4.27710575</v>
      </c>
      <c r="DS185">
        <v>-0.6396665290806843</v>
      </c>
      <c r="DT185">
        <v>0.06193813477525373</v>
      </c>
      <c r="DU185">
        <v>0</v>
      </c>
      <c r="DV185">
        <v>0</v>
      </c>
      <c r="DW185">
        <v>2</v>
      </c>
      <c r="DX185" t="s">
        <v>357</v>
      </c>
      <c r="DY185">
        <v>2.9845</v>
      </c>
      <c r="DZ185">
        <v>2.71578</v>
      </c>
      <c r="EA185">
        <v>0.18874</v>
      </c>
      <c r="EB185">
        <v>0.19391</v>
      </c>
      <c r="EC185">
        <v>0.08980059999999999</v>
      </c>
      <c r="ED185">
        <v>0.0729612</v>
      </c>
      <c r="EE185">
        <v>25780.2</v>
      </c>
      <c r="EF185">
        <v>25720.6</v>
      </c>
      <c r="EG185">
        <v>29525.9</v>
      </c>
      <c r="EH185">
        <v>29502.2</v>
      </c>
      <c r="EI185">
        <v>35632.1</v>
      </c>
      <c r="EJ185">
        <v>36366.2</v>
      </c>
      <c r="EK185">
        <v>41618.9</v>
      </c>
      <c r="EL185">
        <v>42035.8</v>
      </c>
      <c r="EM185">
        <v>1.95535</v>
      </c>
      <c r="EN185">
        <v>1.91647</v>
      </c>
      <c r="EO185">
        <v>0.124972</v>
      </c>
      <c r="EP185">
        <v>0</v>
      </c>
      <c r="EQ185">
        <v>22.9596</v>
      </c>
      <c r="ER185">
        <v>999.9</v>
      </c>
      <c r="ES185">
        <v>35</v>
      </c>
      <c r="ET185">
        <v>30.6</v>
      </c>
      <c r="EU185">
        <v>16.9275</v>
      </c>
      <c r="EV185">
        <v>62.8952</v>
      </c>
      <c r="EW185">
        <v>33.7059</v>
      </c>
      <c r="EX185">
        <v>1</v>
      </c>
      <c r="EY185">
        <v>-0.154703</v>
      </c>
      <c r="EZ185">
        <v>1.23061</v>
      </c>
      <c r="FA185">
        <v>20.3821</v>
      </c>
      <c r="FB185">
        <v>5.21489</v>
      </c>
      <c r="FC185">
        <v>12.0099</v>
      </c>
      <c r="FD185">
        <v>4.98915</v>
      </c>
      <c r="FE185">
        <v>3.28858</v>
      </c>
      <c r="FF185">
        <v>9999</v>
      </c>
      <c r="FG185">
        <v>9999</v>
      </c>
      <c r="FH185">
        <v>9999</v>
      </c>
      <c r="FI185">
        <v>258.6</v>
      </c>
      <c r="FJ185">
        <v>1.86714</v>
      </c>
      <c r="FK185">
        <v>1.86626</v>
      </c>
      <c r="FL185">
        <v>1.86565</v>
      </c>
      <c r="FM185">
        <v>1.86558</v>
      </c>
      <c r="FN185">
        <v>1.86738</v>
      </c>
      <c r="FO185">
        <v>1.86991</v>
      </c>
      <c r="FP185">
        <v>1.86859</v>
      </c>
      <c r="FQ185">
        <v>1.86999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-5.05</v>
      </c>
      <c r="GF185">
        <v>-0.1667</v>
      </c>
      <c r="GG185">
        <v>-2.0192013485273</v>
      </c>
      <c r="GH185">
        <v>-0.003354295288503095</v>
      </c>
      <c r="GI185">
        <v>8.998442100416266E-07</v>
      </c>
      <c r="GJ185">
        <v>-2.632750781261316E-10</v>
      </c>
      <c r="GK185">
        <v>-0.1771344180573433</v>
      </c>
      <c r="GL185">
        <v>-0.01811282044437078</v>
      </c>
      <c r="GM185">
        <v>0.001479480632228601</v>
      </c>
      <c r="GN185">
        <v>-2.527498020886067E-05</v>
      </c>
      <c r="GO185">
        <v>3</v>
      </c>
      <c r="GP185">
        <v>2311</v>
      </c>
      <c r="GQ185">
        <v>1</v>
      </c>
      <c r="GR185">
        <v>23</v>
      </c>
      <c r="GS185">
        <v>7264.8</v>
      </c>
      <c r="GT185">
        <v>7264.9</v>
      </c>
      <c r="GU185">
        <v>2.43652</v>
      </c>
      <c r="GV185">
        <v>2.19604</v>
      </c>
      <c r="GW185">
        <v>1.39648</v>
      </c>
      <c r="GX185">
        <v>2.34497</v>
      </c>
      <c r="GY185">
        <v>1.49536</v>
      </c>
      <c r="GZ185">
        <v>2.39014</v>
      </c>
      <c r="HA185">
        <v>34.3952</v>
      </c>
      <c r="HB185">
        <v>16.0671</v>
      </c>
      <c r="HC185">
        <v>18</v>
      </c>
      <c r="HD185">
        <v>508.805</v>
      </c>
      <c r="HE185">
        <v>440.639</v>
      </c>
      <c r="HF185">
        <v>21.5604</v>
      </c>
      <c r="HG185">
        <v>25.4847</v>
      </c>
      <c r="HH185">
        <v>29.9999</v>
      </c>
      <c r="HI185">
        <v>25.513</v>
      </c>
      <c r="HJ185">
        <v>25.462</v>
      </c>
      <c r="HK185">
        <v>48.9147</v>
      </c>
      <c r="HL185">
        <v>17.1533</v>
      </c>
      <c r="HM185">
        <v>18.0918</v>
      </c>
      <c r="HN185">
        <v>21.5526</v>
      </c>
      <c r="HO185">
        <v>1222.72</v>
      </c>
      <c r="HP185">
        <v>14.1956</v>
      </c>
      <c r="HQ185">
        <v>101.011</v>
      </c>
      <c r="HR185">
        <v>100.961</v>
      </c>
    </row>
    <row r="186" spans="1:226">
      <c r="A186">
        <v>170</v>
      </c>
      <c r="B186">
        <v>1664295213.1</v>
      </c>
      <c r="C186">
        <v>1982.599999904633</v>
      </c>
      <c r="D186" t="s">
        <v>698</v>
      </c>
      <c r="E186" t="s">
        <v>699</v>
      </c>
      <c r="F186">
        <v>5</v>
      </c>
      <c r="G186" t="s">
        <v>353</v>
      </c>
      <c r="H186" t="s">
        <v>354</v>
      </c>
      <c r="I186">
        <v>1664295205.314285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1226.679596329668</v>
      </c>
      <c r="AK186">
        <v>1165.002303030303</v>
      </c>
      <c r="AL186">
        <v>3.360131823128833</v>
      </c>
      <c r="AM186">
        <v>64.56423711686541</v>
      </c>
      <c r="AN186">
        <f>(AP186 - AO186 + BO186*1E3/(8.314*(BQ186+273.15)) * AR186/BN186 * AQ186) * BN186/(100*BB186) * 1000/(1000 - AP186)</f>
        <v>0</v>
      </c>
      <c r="AO186">
        <v>14.08172455817023</v>
      </c>
      <c r="AP186">
        <v>18.26001789473684</v>
      </c>
      <c r="AQ186">
        <v>2.696076302535767E-05</v>
      </c>
      <c r="AR186">
        <v>112.221646468988</v>
      </c>
      <c r="AS186">
        <v>20</v>
      </c>
      <c r="AT186">
        <v>4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1664295205.314285</v>
      </c>
      <c r="BH186">
        <v>1120.010357142857</v>
      </c>
      <c r="BI186">
        <v>1193.269642857143</v>
      </c>
      <c r="BJ186">
        <v>18.25060357142857</v>
      </c>
      <c r="BK186">
        <v>14.05811785714286</v>
      </c>
      <c r="BL186">
        <v>1125.038571428571</v>
      </c>
      <c r="BM186">
        <v>18.41739285714286</v>
      </c>
      <c r="BN186">
        <v>500.0631785714286</v>
      </c>
      <c r="BO186">
        <v>91.16782142857143</v>
      </c>
      <c r="BP186">
        <v>0.09998109642857142</v>
      </c>
      <c r="BQ186">
        <v>24.54151428571429</v>
      </c>
      <c r="BR186">
        <v>25.01077142857143</v>
      </c>
      <c r="BS186">
        <v>999.9000000000002</v>
      </c>
      <c r="BT186">
        <v>0</v>
      </c>
      <c r="BU186">
        <v>0</v>
      </c>
      <c r="BV186">
        <v>10004.06035714286</v>
      </c>
      <c r="BW186">
        <v>0</v>
      </c>
      <c r="BX186">
        <v>6.65150892857143</v>
      </c>
      <c r="BY186">
        <v>-73.25888928571429</v>
      </c>
      <c r="BZ186">
        <v>1140.831071428571</v>
      </c>
      <c r="CA186">
        <v>1210.283928571429</v>
      </c>
      <c r="CB186">
        <v>4.1924825</v>
      </c>
      <c r="CC186">
        <v>1193.269642857143</v>
      </c>
      <c r="CD186">
        <v>14.05811785714286</v>
      </c>
      <c r="CE186">
        <v>1.663868571428571</v>
      </c>
      <c r="CF186">
        <v>1.281648571428571</v>
      </c>
      <c r="CG186">
        <v>14.56339285714286</v>
      </c>
      <c r="CH186">
        <v>10.58527142857143</v>
      </c>
      <c r="CI186">
        <v>2000.007857142857</v>
      </c>
      <c r="CJ186">
        <v>0.9799940357142857</v>
      </c>
      <c r="CK186">
        <v>0.02000571785714286</v>
      </c>
      <c r="CL186">
        <v>0</v>
      </c>
      <c r="CM186">
        <v>869.9758571428573</v>
      </c>
      <c r="CN186">
        <v>5.00097</v>
      </c>
      <c r="CO186">
        <v>17280.11071428571</v>
      </c>
      <c r="CP186">
        <v>16707.61428571429</v>
      </c>
      <c r="CQ186">
        <v>37.437</v>
      </c>
      <c r="CR186">
        <v>38</v>
      </c>
      <c r="CS186">
        <v>37.437</v>
      </c>
      <c r="CT186">
        <v>37.687</v>
      </c>
      <c r="CU186">
        <v>37.937</v>
      </c>
      <c r="CV186">
        <v>1955.092142857143</v>
      </c>
      <c r="CW186">
        <v>39.90821428571429</v>
      </c>
      <c r="CX186">
        <v>0</v>
      </c>
      <c r="CY186">
        <v>1664295217.1</v>
      </c>
      <c r="CZ186">
        <v>0</v>
      </c>
      <c r="DA186">
        <v>0</v>
      </c>
      <c r="DB186" t="s">
        <v>356</v>
      </c>
      <c r="DC186">
        <v>1663859321.1</v>
      </c>
      <c r="DD186">
        <v>1663859315.6</v>
      </c>
      <c r="DE186">
        <v>0</v>
      </c>
      <c r="DF186">
        <v>0.196</v>
      </c>
      <c r="DG186">
        <v>-0.001</v>
      </c>
      <c r="DH186">
        <v>-5.941</v>
      </c>
      <c r="DI186">
        <v>-0.174</v>
      </c>
      <c r="DJ186">
        <v>1500</v>
      </c>
      <c r="DK186">
        <v>17</v>
      </c>
      <c r="DL186">
        <v>0.13</v>
      </c>
      <c r="DM186">
        <v>0.04</v>
      </c>
      <c r="DN186">
        <v>-73.22965365853659</v>
      </c>
      <c r="DO186">
        <v>-2.775328222996597</v>
      </c>
      <c r="DP186">
        <v>0.4672150615146379</v>
      </c>
      <c r="DQ186">
        <v>0</v>
      </c>
      <c r="DR186">
        <v>4.223188292682927</v>
      </c>
      <c r="DS186">
        <v>-0.6577302439024291</v>
      </c>
      <c r="DT186">
        <v>0.06517371215161569</v>
      </c>
      <c r="DU186">
        <v>0</v>
      </c>
      <c r="DV186">
        <v>0</v>
      </c>
      <c r="DW186">
        <v>2</v>
      </c>
      <c r="DX186" t="s">
        <v>357</v>
      </c>
      <c r="DY186">
        <v>2.98442</v>
      </c>
      <c r="DZ186">
        <v>2.71569</v>
      </c>
      <c r="EA186">
        <v>0.19046</v>
      </c>
      <c r="EB186">
        <v>0.195599</v>
      </c>
      <c r="EC186">
        <v>0.089827</v>
      </c>
      <c r="ED186">
        <v>0.0731081</v>
      </c>
      <c r="EE186">
        <v>25725.6</v>
      </c>
      <c r="EF186">
        <v>25666.4</v>
      </c>
      <c r="EG186">
        <v>29525.8</v>
      </c>
      <c r="EH186">
        <v>29501.8</v>
      </c>
      <c r="EI186">
        <v>35631.2</v>
      </c>
      <c r="EJ186">
        <v>36359.9</v>
      </c>
      <c r="EK186">
        <v>41619</v>
      </c>
      <c r="EL186">
        <v>42035.2</v>
      </c>
      <c r="EM186">
        <v>1.95515</v>
      </c>
      <c r="EN186">
        <v>1.91707</v>
      </c>
      <c r="EO186">
        <v>0.125155</v>
      </c>
      <c r="EP186">
        <v>0</v>
      </c>
      <c r="EQ186">
        <v>22.961</v>
      </c>
      <c r="ER186">
        <v>999.9</v>
      </c>
      <c r="ES186">
        <v>35</v>
      </c>
      <c r="ET186">
        <v>30.6</v>
      </c>
      <c r="EU186">
        <v>16.9283</v>
      </c>
      <c r="EV186">
        <v>63.0552</v>
      </c>
      <c r="EW186">
        <v>33.746</v>
      </c>
      <c r="EX186">
        <v>1</v>
      </c>
      <c r="EY186">
        <v>-0.154695</v>
      </c>
      <c r="EZ186">
        <v>1.25846</v>
      </c>
      <c r="FA186">
        <v>20.3817</v>
      </c>
      <c r="FB186">
        <v>5.21444</v>
      </c>
      <c r="FC186">
        <v>12.0099</v>
      </c>
      <c r="FD186">
        <v>4.989</v>
      </c>
      <c r="FE186">
        <v>3.2885</v>
      </c>
      <c r="FF186">
        <v>9999</v>
      </c>
      <c r="FG186">
        <v>9999</v>
      </c>
      <c r="FH186">
        <v>9999</v>
      </c>
      <c r="FI186">
        <v>258.6</v>
      </c>
      <c r="FJ186">
        <v>1.86716</v>
      </c>
      <c r="FK186">
        <v>1.86624</v>
      </c>
      <c r="FL186">
        <v>1.86565</v>
      </c>
      <c r="FM186">
        <v>1.86555</v>
      </c>
      <c r="FN186">
        <v>1.86737</v>
      </c>
      <c r="FO186">
        <v>1.86993</v>
      </c>
      <c r="FP186">
        <v>1.86859</v>
      </c>
      <c r="FQ186">
        <v>1.87002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-5.09</v>
      </c>
      <c r="GF186">
        <v>-0.1667</v>
      </c>
      <c r="GG186">
        <v>-2.0192013485273</v>
      </c>
      <c r="GH186">
        <v>-0.003354295288503095</v>
      </c>
      <c r="GI186">
        <v>8.998442100416266E-07</v>
      </c>
      <c r="GJ186">
        <v>-2.632750781261316E-10</v>
      </c>
      <c r="GK186">
        <v>-0.1771344180573433</v>
      </c>
      <c r="GL186">
        <v>-0.01811282044437078</v>
      </c>
      <c r="GM186">
        <v>0.001479480632228601</v>
      </c>
      <c r="GN186">
        <v>-2.527498020886067E-05</v>
      </c>
      <c r="GO186">
        <v>3</v>
      </c>
      <c r="GP186">
        <v>2311</v>
      </c>
      <c r="GQ186">
        <v>1</v>
      </c>
      <c r="GR186">
        <v>23</v>
      </c>
      <c r="GS186">
        <v>7264.9</v>
      </c>
      <c r="GT186">
        <v>7265</v>
      </c>
      <c r="GU186">
        <v>2.46582</v>
      </c>
      <c r="GV186">
        <v>2.18872</v>
      </c>
      <c r="GW186">
        <v>1.39648</v>
      </c>
      <c r="GX186">
        <v>2.34497</v>
      </c>
      <c r="GY186">
        <v>1.49536</v>
      </c>
      <c r="GZ186">
        <v>2.45972</v>
      </c>
      <c r="HA186">
        <v>34.3952</v>
      </c>
      <c r="HB186">
        <v>16.0758</v>
      </c>
      <c r="HC186">
        <v>18</v>
      </c>
      <c r="HD186">
        <v>508.671</v>
      </c>
      <c r="HE186">
        <v>440.983</v>
      </c>
      <c r="HF186">
        <v>21.5516</v>
      </c>
      <c r="HG186">
        <v>25.4831</v>
      </c>
      <c r="HH186">
        <v>30.0001</v>
      </c>
      <c r="HI186">
        <v>25.5123</v>
      </c>
      <c r="HJ186">
        <v>25.4599</v>
      </c>
      <c r="HK186">
        <v>49.4169</v>
      </c>
      <c r="HL186">
        <v>16.867</v>
      </c>
      <c r="HM186">
        <v>18.0918</v>
      </c>
      <c r="HN186">
        <v>21.5352</v>
      </c>
      <c r="HO186">
        <v>1236.08</v>
      </c>
      <c r="HP186">
        <v>14.2336</v>
      </c>
      <c r="HQ186">
        <v>101.011</v>
      </c>
      <c r="HR186">
        <v>100.96</v>
      </c>
    </row>
    <row r="187" spans="1:226">
      <c r="A187">
        <v>171</v>
      </c>
      <c r="B187">
        <v>1664295218.1</v>
      </c>
      <c r="C187">
        <v>1987.599999904633</v>
      </c>
      <c r="D187" t="s">
        <v>700</v>
      </c>
      <c r="E187" t="s">
        <v>701</v>
      </c>
      <c r="F187">
        <v>5</v>
      </c>
      <c r="G187" t="s">
        <v>353</v>
      </c>
      <c r="H187" t="s">
        <v>354</v>
      </c>
      <c r="I187">
        <v>1664295210.6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1243.329581025471</v>
      </c>
      <c r="AK187">
        <v>1181.669939393939</v>
      </c>
      <c r="AL187">
        <v>3.326936875948677</v>
      </c>
      <c r="AM187">
        <v>64.56423711686541</v>
      </c>
      <c r="AN187">
        <f>(AP187 - AO187 + BO187*1E3/(8.314*(BQ187+273.15)) * AR187/BN187 * AQ187) * BN187/(100*BB187) * 1000/(1000 - AP187)</f>
        <v>0</v>
      </c>
      <c r="AO187">
        <v>14.12730401654166</v>
      </c>
      <c r="AP187">
        <v>18.25807353383458</v>
      </c>
      <c r="AQ187">
        <v>7.259697375422812E-05</v>
      </c>
      <c r="AR187">
        <v>112.221646468988</v>
      </c>
      <c r="AS187">
        <v>20</v>
      </c>
      <c r="AT187">
        <v>4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1664295210.6</v>
      </c>
      <c r="BH187">
        <v>1137.184444444444</v>
      </c>
      <c r="BI187">
        <v>1210.84</v>
      </c>
      <c r="BJ187">
        <v>18.25549259259259</v>
      </c>
      <c r="BK187">
        <v>14.10941111111111</v>
      </c>
      <c r="BL187">
        <v>1142.252592592592</v>
      </c>
      <c r="BM187">
        <v>18.42222962962963</v>
      </c>
      <c r="BN187">
        <v>500.0592962962962</v>
      </c>
      <c r="BO187">
        <v>91.16749629629629</v>
      </c>
      <c r="BP187">
        <v>0.09992724814814814</v>
      </c>
      <c r="BQ187">
        <v>24.5438074074074</v>
      </c>
      <c r="BR187">
        <v>25.01838888888889</v>
      </c>
      <c r="BS187">
        <v>999.9000000000001</v>
      </c>
      <c r="BT187">
        <v>0</v>
      </c>
      <c r="BU187">
        <v>0</v>
      </c>
      <c r="BV187">
        <v>10005.27296296296</v>
      </c>
      <c r="BW187">
        <v>0</v>
      </c>
      <c r="BX187">
        <v>7.198780370370372</v>
      </c>
      <c r="BY187">
        <v>-73.65514814814816</v>
      </c>
      <c r="BZ187">
        <v>1158.329259259259</v>
      </c>
      <c r="CA187">
        <v>1228.168148148148</v>
      </c>
      <c r="CB187">
        <v>4.146071481481481</v>
      </c>
      <c r="CC187">
        <v>1210.84</v>
      </c>
      <c r="CD187">
        <v>14.10941111111111</v>
      </c>
      <c r="CE187">
        <v>1.664308518518518</v>
      </c>
      <c r="CF187">
        <v>1.28632037037037</v>
      </c>
      <c r="CG187">
        <v>14.56747407407407</v>
      </c>
      <c r="CH187">
        <v>10.63992592592593</v>
      </c>
      <c r="CI187">
        <v>1999.996666666666</v>
      </c>
      <c r="CJ187">
        <v>0.979992111111111</v>
      </c>
      <c r="CK187">
        <v>0.02000752592592593</v>
      </c>
      <c r="CL187">
        <v>0</v>
      </c>
      <c r="CM187">
        <v>869.1577037037038</v>
      </c>
      <c r="CN187">
        <v>5.00097</v>
      </c>
      <c r="CO187">
        <v>17262.99259259259</v>
      </c>
      <c r="CP187">
        <v>16707.52222222223</v>
      </c>
      <c r="CQ187">
        <v>37.437</v>
      </c>
      <c r="CR187">
        <v>38</v>
      </c>
      <c r="CS187">
        <v>37.437</v>
      </c>
      <c r="CT187">
        <v>37.687</v>
      </c>
      <c r="CU187">
        <v>37.937</v>
      </c>
      <c r="CV187">
        <v>1955.077777777778</v>
      </c>
      <c r="CW187">
        <v>39.91222222222222</v>
      </c>
      <c r="CX187">
        <v>0</v>
      </c>
      <c r="CY187">
        <v>1664295221.9</v>
      </c>
      <c r="CZ187">
        <v>0</v>
      </c>
      <c r="DA187">
        <v>0</v>
      </c>
      <c r="DB187" t="s">
        <v>356</v>
      </c>
      <c r="DC187">
        <v>1663859321.1</v>
      </c>
      <c r="DD187">
        <v>1663859315.6</v>
      </c>
      <c r="DE187">
        <v>0</v>
      </c>
      <c r="DF187">
        <v>0.196</v>
      </c>
      <c r="DG187">
        <v>-0.001</v>
      </c>
      <c r="DH187">
        <v>-5.941</v>
      </c>
      <c r="DI187">
        <v>-0.174</v>
      </c>
      <c r="DJ187">
        <v>1500</v>
      </c>
      <c r="DK187">
        <v>17</v>
      </c>
      <c r="DL187">
        <v>0.13</v>
      </c>
      <c r="DM187">
        <v>0.04</v>
      </c>
      <c r="DN187">
        <v>-73.3726024390244</v>
      </c>
      <c r="DO187">
        <v>-4.691997909407729</v>
      </c>
      <c r="DP187">
        <v>0.5005603350430801</v>
      </c>
      <c r="DQ187">
        <v>0</v>
      </c>
      <c r="DR187">
        <v>4.175276341463414</v>
      </c>
      <c r="DS187">
        <v>-0.5388447386759694</v>
      </c>
      <c r="DT187">
        <v>0.05404285895183823</v>
      </c>
      <c r="DU187">
        <v>0</v>
      </c>
      <c r="DV187">
        <v>0</v>
      </c>
      <c r="DW187">
        <v>2</v>
      </c>
      <c r="DX187" t="s">
        <v>357</v>
      </c>
      <c r="DY187">
        <v>2.98429</v>
      </c>
      <c r="DZ187">
        <v>2.71547</v>
      </c>
      <c r="EA187">
        <v>0.19217</v>
      </c>
      <c r="EB187">
        <v>0.197257</v>
      </c>
      <c r="EC187">
        <v>0.08982080000000001</v>
      </c>
      <c r="ED187">
        <v>0.073227</v>
      </c>
      <c r="EE187">
        <v>25671.4</v>
      </c>
      <c r="EF187">
        <v>25613.8</v>
      </c>
      <c r="EG187">
        <v>29526</v>
      </c>
      <c r="EH187">
        <v>29502.1</v>
      </c>
      <c r="EI187">
        <v>35631.9</v>
      </c>
      <c r="EJ187">
        <v>36355.8</v>
      </c>
      <c r="EK187">
        <v>41619.4</v>
      </c>
      <c r="EL187">
        <v>42035.9</v>
      </c>
      <c r="EM187">
        <v>1.95503</v>
      </c>
      <c r="EN187">
        <v>1.9172</v>
      </c>
      <c r="EO187">
        <v>0.125598</v>
      </c>
      <c r="EP187">
        <v>0</v>
      </c>
      <c r="EQ187">
        <v>22.9626</v>
      </c>
      <c r="ER187">
        <v>999.9</v>
      </c>
      <c r="ES187">
        <v>35</v>
      </c>
      <c r="ET187">
        <v>30.6</v>
      </c>
      <c r="EU187">
        <v>16.9287</v>
      </c>
      <c r="EV187">
        <v>63.0352</v>
      </c>
      <c r="EW187">
        <v>33.6258</v>
      </c>
      <c r="EX187">
        <v>1</v>
      </c>
      <c r="EY187">
        <v>-0.154634</v>
      </c>
      <c r="EZ187">
        <v>1.30171</v>
      </c>
      <c r="FA187">
        <v>20.3811</v>
      </c>
      <c r="FB187">
        <v>5.21429</v>
      </c>
      <c r="FC187">
        <v>12.0099</v>
      </c>
      <c r="FD187">
        <v>4.98905</v>
      </c>
      <c r="FE187">
        <v>3.28842</v>
      </c>
      <c r="FF187">
        <v>9999</v>
      </c>
      <c r="FG187">
        <v>9999</v>
      </c>
      <c r="FH187">
        <v>9999</v>
      </c>
      <c r="FI187">
        <v>258.6</v>
      </c>
      <c r="FJ187">
        <v>1.86713</v>
      </c>
      <c r="FK187">
        <v>1.86627</v>
      </c>
      <c r="FL187">
        <v>1.86566</v>
      </c>
      <c r="FM187">
        <v>1.86558</v>
      </c>
      <c r="FN187">
        <v>1.86737</v>
      </c>
      <c r="FO187">
        <v>1.86992</v>
      </c>
      <c r="FP187">
        <v>1.86859</v>
      </c>
      <c r="FQ187">
        <v>1.87003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-5.12</v>
      </c>
      <c r="GF187">
        <v>-0.1667</v>
      </c>
      <c r="GG187">
        <v>-2.0192013485273</v>
      </c>
      <c r="GH187">
        <v>-0.003354295288503095</v>
      </c>
      <c r="GI187">
        <v>8.998442100416266E-07</v>
      </c>
      <c r="GJ187">
        <v>-2.632750781261316E-10</v>
      </c>
      <c r="GK187">
        <v>-0.1771344180573433</v>
      </c>
      <c r="GL187">
        <v>-0.01811282044437078</v>
      </c>
      <c r="GM187">
        <v>0.001479480632228601</v>
      </c>
      <c r="GN187">
        <v>-2.527498020886067E-05</v>
      </c>
      <c r="GO187">
        <v>3</v>
      </c>
      <c r="GP187">
        <v>2311</v>
      </c>
      <c r="GQ187">
        <v>1</v>
      </c>
      <c r="GR187">
        <v>23</v>
      </c>
      <c r="GS187">
        <v>7264.9</v>
      </c>
      <c r="GT187">
        <v>7265</v>
      </c>
      <c r="GU187">
        <v>2.49146</v>
      </c>
      <c r="GV187">
        <v>2.18872</v>
      </c>
      <c r="GW187">
        <v>1.39648</v>
      </c>
      <c r="GX187">
        <v>2.34497</v>
      </c>
      <c r="GY187">
        <v>1.49536</v>
      </c>
      <c r="GZ187">
        <v>2.4707</v>
      </c>
      <c r="HA187">
        <v>34.3952</v>
      </c>
      <c r="HB187">
        <v>16.0758</v>
      </c>
      <c r="HC187">
        <v>18</v>
      </c>
      <c r="HD187">
        <v>508.578</v>
      </c>
      <c r="HE187">
        <v>441.059</v>
      </c>
      <c r="HF187">
        <v>21.5356</v>
      </c>
      <c r="HG187">
        <v>25.4817</v>
      </c>
      <c r="HH187">
        <v>30.0001</v>
      </c>
      <c r="HI187">
        <v>25.5109</v>
      </c>
      <c r="HJ187">
        <v>25.4599</v>
      </c>
      <c r="HK187">
        <v>49.9964</v>
      </c>
      <c r="HL187">
        <v>16.5676</v>
      </c>
      <c r="HM187">
        <v>18.0918</v>
      </c>
      <c r="HN187">
        <v>21.5124</v>
      </c>
      <c r="HO187">
        <v>1256.13</v>
      </c>
      <c r="HP187">
        <v>14.28</v>
      </c>
      <c r="HQ187">
        <v>101.011</v>
      </c>
      <c r="HR187">
        <v>100.961</v>
      </c>
    </row>
    <row r="188" spans="1:226">
      <c r="A188">
        <v>172</v>
      </c>
      <c r="B188">
        <v>1664295223.1</v>
      </c>
      <c r="C188">
        <v>1992.599999904633</v>
      </c>
      <c r="D188" t="s">
        <v>702</v>
      </c>
      <c r="E188" t="s">
        <v>703</v>
      </c>
      <c r="F188">
        <v>5</v>
      </c>
      <c r="G188" t="s">
        <v>353</v>
      </c>
      <c r="H188" t="s">
        <v>354</v>
      </c>
      <c r="I188">
        <v>1664295215.314285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1260.640612564047</v>
      </c>
      <c r="AK188">
        <v>1198.61096969697</v>
      </c>
      <c r="AL188">
        <v>3.411304541097205</v>
      </c>
      <c r="AM188">
        <v>64.56423711686541</v>
      </c>
      <c r="AN188">
        <f>(AP188 - AO188 + BO188*1E3/(8.314*(BQ188+273.15)) * AR188/BN188 * AQ188) * BN188/(100*BB188) * 1000/(1000 - AP188)</f>
        <v>0</v>
      </c>
      <c r="AO188">
        <v>14.157535038733</v>
      </c>
      <c r="AP188">
        <v>18.24918285714284</v>
      </c>
      <c r="AQ188">
        <v>-2.68202671338186E-06</v>
      </c>
      <c r="AR188">
        <v>112.221646468988</v>
      </c>
      <c r="AS188">
        <v>20</v>
      </c>
      <c r="AT188">
        <v>4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1664295215.314285</v>
      </c>
      <c r="BH188">
        <v>1152.639642857143</v>
      </c>
      <c r="BI188">
        <v>1226.605</v>
      </c>
      <c r="BJ188">
        <v>18.25631785714285</v>
      </c>
      <c r="BK188">
        <v>14.14335357142857</v>
      </c>
      <c r="BL188">
        <v>1157.743928571429</v>
      </c>
      <c r="BM188">
        <v>18.42303928571429</v>
      </c>
      <c r="BN188">
        <v>500.0680714285715</v>
      </c>
      <c r="BO188">
        <v>91.16805000000001</v>
      </c>
      <c r="BP188">
        <v>0.1000009928571429</v>
      </c>
      <c r="BQ188">
        <v>24.54373571428571</v>
      </c>
      <c r="BR188">
        <v>25.02216071428571</v>
      </c>
      <c r="BS188">
        <v>999.9000000000002</v>
      </c>
      <c r="BT188">
        <v>0</v>
      </c>
      <c r="BU188">
        <v>0</v>
      </c>
      <c r="BV188">
        <v>9996.959642857142</v>
      </c>
      <c r="BW188">
        <v>0</v>
      </c>
      <c r="BX188">
        <v>7.273406785714286</v>
      </c>
      <c r="BY188">
        <v>-73.96486071428572</v>
      </c>
      <c r="BZ188">
        <v>1174.0725</v>
      </c>
      <c r="CA188">
        <v>1244.201071428572</v>
      </c>
      <c r="CB188">
        <v>4.112957142857143</v>
      </c>
      <c r="CC188">
        <v>1226.605</v>
      </c>
      <c r="CD188">
        <v>14.14335357142857</v>
      </c>
      <c r="CE188">
        <v>1.664393214285714</v>
      </c>
      <c r="CF188">
        <v>1.289421785714286</v>
      </c>
      <c r="CG188">
        <v>14.56826071428572</v>
      </c>
      <c r="CH188">
        <v>10.6761</v>
      </c>
      <c r="CI188">
        <v>2000.004285714286</v>
      </c>
      <c r="CJ188">
        <v>0.9799928928571429</v>
      </c>
      <c r="CK188">
        <v>0.02000681071428572</v>
      </c>
      <c r="CL188">
        <v>0</v>
      </c>
      <c r="CM188">
        <v>868.3877142857144</v>
      </c>
      <c r="CN188">
        <v>5.00097</v>
      </c>
      <c r="CO188">
        <v>17248.38571428571</v>
      </c>
      <c r="CP188">
        <v>16707.58928571428</v>
      </c>
      <c r="CQ188">
        <v>37.437</v>
      </c>
      <c r="CR188">
        <v>38</v>
      </c>
      <c r="CS188">
        <v>37.437</v>
      </c>
      <c r="CT188">
        <v>37.687</v>
      </c>
      <c r="CU188">
        <v>37.937</v>
      </c>
      <c r="CV188">
        <v>1955.086785714286</v>
      </c>
      <c r="CW188">
        <v>39.91107142857143</v>
      </c>
      <c r="CX188">
        <v>0</v>
      </c>
      <c r="CY188">
        <v>1664295227.3</v>
      </c>
      <c r="CZ188">
        <v>0</v>
      </c>
      <c r="DA188">
        <v>0</v>
      </c>
      <c r="DB188" t="s">
        <v>356</v>
      </c>
      <c r="DC188">
        <v>1663859321.1</v>
      </c>
      <c r="DD188">
        <v>1663859315.6</v>
      </c>
      <c r="DE188">
        <v>0</v>
      </c>
      <c r="DF188">
        <v>0.196</v>
      </c>
      <c r="DG188">
        <v>-0.001</v>
      </c>
      <c r="DH188">
        <v>-5.941</v>
      </c>
      <c r="DI188">
        <v>-0.174</v>
      </c>
      <c r="DJ188">
        <v>1500</v>
      </c>
      <c r="DK188">
        <v>17</v>
      </c>
      <c r="DL188">
        <v>0.13</v>
      </c>
      <c r="DM188">
        <v>0.04</v>
      </c>
      <c r="DN188">
        <v>-73.71249756097562</v>
      </c>
      <c r="DO188">
        <v>-3.871513588850303</v>
      </c>
      <c r="DP188">
        <v>0.4106683686607004</v>
      </c>
      <c r="DQ188">
        <v>0</v>
      </c>
      <c r="DR188">
        <v>4.141245365853658</v>
      </c>
      <c r="DS188">
        <v>-0.4318158188153265</v>
      </c>
      <c r="DT188">
        <v>0.04298034310192085</v>
      </c>
      <c r="DU188">
        <v>0</v>
      </c>
      <c r="DV188">
        <v>0</v>
      </c>
      <c r="DW188">
        <v>2</v>
      </c>
      <c r="DX188" t="s">
        <v>357</v>
      </c>
      <c r="DY188">
        <v>2.98447</v>
      </c>
      <c r="DZ188">
        <v>2.71561</v>
      </c>
      <c r="EA188">
        <v>0.193891</v>
      </c>
      <c r="EB188">
        <v>0.198955</v>
      </c>
      <c r="EC188">
        <v>0.0897892</v>
      </c>
      <c r="ED188">
        <v>0.0733336</v>
      </c>
      <c r="EE188">
        <v>25616.5</v>
      </c>
      <c r="EF188">
        <v>25560.1</v>
      </c>
      <c r="EG188">
        <v>29525.7</v>
      </c>
      <c r="EH188">
        <v>29502.5</v>
      </c>
      <c r="EI188">
        <v>35632.7</v>
      </c>
      <c r="EJ188">
        <v>36352.1</v>
      </c>
      <c r="EK188">
        <v>41618.9</v>
      </c>
      <c r="EL188">
        <v>42036.5</v>
      </c>
      <c r="EM188">
        <v>1.955</v>
      </c>
      <c r="EN188">
        <v>1.91737</v>
      </c>
      <c r="EO188">
        <v>0.125404</v>
      </c>
      <c r="EP188">
        <v>0</v>
      </c>
      <c r="EQ188">
        <v>22.9645</v>
      </c>
      <c r="ER188">
        <v>999.9</v>
      </c>
      <c r="ES188">
        <v>35</v>
      </c>
      <c r="ET188">
        <v>30.6</v>
      </c>
      <c r="EU188">
        <v>16.929</v>
      </c>
      <c r="EV188">
        <v>63.0452</v>
      </c>
      <c r="EW188">
        <v>33.3413</v>
      </c>
      <c r="EX188">
        <v>1</v>
      </c>
      <c r="EY188">
        <v>-0.154687</v>
      </c>
      <c r="EZ188">
        <v>1.33622</v>
      </c>
      <c r="FA188">
        <v>20.3809</v>
      </c>
      <c r="FB188">
        <v>5.21459</v>
      </c>
      <c r="FC188">
        <v>12.0099</v>
      </c>
      <c r="FD188">
        <v>4.9894</v>
      </c>
      <c r="FE188">
        <v>3.28842</v>
      </c>
      <c r="FF188">
        <v>9999</v>
      </c>
      <c r="FG188">
        <v>9999</v>
      </c>
      <c r="FH188">
        <v>9999</v>
      </c>
      <c r="FI188">
        <v>258.6</v>
      </c>
      <c r="FJ188">
        <v>1.86714</v>
      </c>
      <c r="FK188">
        <v>1.86625</v>
      </c>
      <c r="FL188">
        <v>1.86566</v>
      </c>
      <c r="FM188">
        <v>1.86557</v>
      </c>
      <c r="FN188">
        <v>1.86737</v>
      </c>
      <c r="FO188">
        <v>1.86992</v>
      </c>
      <c r="FP188">
        <v>1.86859</v>
      </c>
      <c r="FQ188">
        <v>1.86998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-5.16</v>
      </c>
      <c r="GF188">
        <v>-0.1668</v>
      </c>
      <c r="GG188">
        <v>-2.0192013485273</v>
      </c>
      <c r="GH188">
        <v>-0.003354295288503095</v>
      </c>
      <c r="GI188">
        <v>8.998442100416266E-07</v>
      </c>
      <c r="GJ188">
        <v>-2.632750781261316E-10</v>
      </c>
      <c r="GK188">
        <v>-0.1771344180573433</v>
      </c>
      <c r="GL188">
        <v>-0.01811282044437078</v>
      </c>
      <c r="GM188">
        <v>0.001479480632228601</v>
      </c>
      <c r="GN188">
        <v>-2.527498020886067E-05</v>
      </c>
      <c r="GO188">
        <v>3</v>
      </c>
      <c r="GP188">
        <v>2311</v>
      </c>
      <c r="GQ188">
        <v>1</v>
      </c>
      <c r="GR188">
        <v>23</v>
      </c>
      <c r="GS188">
        <v>7265</v>
      </c>
      <c r="GT188">
        <v>7265.1</v>
      </c>
      <c r="GU188">
        <v>2.51953</v>
      </c>
      <c r="GV188">
        <v>2.18994</v>
      </c>
      <c r="GW188">
        <v>1.39648</v>
      </c>
      <c r="GX188">
        <v>2.34497</v>
      </c>
      <c r="GY188">
        <v>1.49536</v>
      </c>
      <c r="GZ188">
        <v>2.44385</v>
      </c>
      <c r="HA188">
        <v>34.3952</v>
      </c>
      <c r="HB188">
        <v>16.0758</v>
      </c>
      <c r="HC188">
        <v>18</v>
      </c>
      <c r="HD188">
        <v>508.556</v>
      </c>
      <c r="HE188">
        <v>441.152</v>
      </c>
      <c r="HF188">
        <v>21.5121</v>
      </c>
      <c r="HG188">
        <v>25.4795</v>
      </c>
      <c r="HH188">
        <v>30.0001</v>
      </c>
      <c r="HI188">
        <v>25.5102</v>
      </c>
      <c r="HJ188">
        <v>25.4583</v>
      </c>
      <c r="HK188">
        <v>50.502</v>
      </c>
      <c r="HL188">
        <v>15.986</v>
      </c>
      <c r="HM188">
        <v>18.0918</v>
      </c>
      <c r="HN188">
        <v>21.4872</v>
      </c>
      <c r="HO188">
        <v>1269.83</v>
      </c>
      <c r="HP188">
        <v>14.3293</v>
      </c>
      <c r="HQ188">
        <v>101.01</v>
      </c>
      <c r="HR188">
        <v>100.963</v>
      </c>
    </row>
    <row r="189" spans="1:226">
      <c r="A189">
        <v>173</v>
      </c>
      <c r="B189">
        <v>1664295228.1</v>
      </c>
      <c r="C189">
        <v>1997.599999904633</v>
      </c>
      <c r="D189" t="s">
        <v>704</v>
      </c>
      <c r="E189" t="s">
        <v>705</v>
      </c>
      <c r="F189">
        <v>5</v>
      </c>
      <c r="G189" t="s">
        <v>353</v>
      </c>
      <c r="H189" t="s">
        <v>354</v>
      </c>
      <c r="I189">
        <v>1664295220.6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1277.971139021428</v>
      </c>
      <c r="AK189">
        <v>1215.712424242424</v>
      </c>
      <c r="AL189">
        <v>3.422095197799216</v>
      </c>
      <c r="AM189">
        <v>64.56423711686541</v>
      </c>
      <c r="AN189">
        <f>(AP189 - AO189 + BO189*1E3/(8.314*(BQ189+273.15)) * AR189/BN189 * AQ189) * BN189/(100*BB189) * 1000/(1000 - AP189)</f>
        <v>0</v>
      </c>
      <c r="AO189">
        <v>14.18325546731175</v>
      </c>
      <c r="AP189">
        <v>18.23683458646615</v>
      </c>
      <c r="AQ189">
        <v>-4.13996767766314E-05</v>
      </c>
      <c r="AR189">
        <v>112.221646468988</v>
      </c>
      <c r="AS189">
        <v>20</v>
      </c>
      <c r="AT189">
        <v>4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1664295220.6</v>
      </c>
      <c r="BH189">
        <v>1170.145185185185</v>
      </c>
      <c r="BI189">
        <v>1244.36962962963</v>
      </c>
      <c r="BJ189">
        <v>18.25177037037037</v>
      </c>
      <c r="BK189">
        <v>14.17593703703704</v>
      </c>
      <c r="BL189">
        <v>1175.291111111111</v>
      </c>
      <c r="BM189">
        <v>18.41853703703704</v>
      </c>
      <c r="BN189">
        <v>500.0658518518519</v>
      </c>
      <c r="BO189">
        <v>91.16795555555557</v>
      </c>
      <c r="BP189">
        <v>0.09999367037037038</v>
      </c>
      <c r="BQ189">
        <v>24.54214074074075</v>
      </c>
      <c r="BR189">
        <v>25.02641481481482</v>
      </c>
      <c r="BS189">
        <v>999.9000000000001</v>
      </c>
      <c r="BT189">
        <v>0</v>
      </c>
      <c r="BU189">
        <v>0</v>
      </c>
      <c r="BV189">
        <v>9996.850740740741</v>
      </c>
      <c r="BW189">
        <v>0</v>
      </c>
      <c r="BX189">
        <v>7.30104814814815</v>
      </c>
      <c r="BY189">
        <v>-74.22393333333332</v>
      </c>
      <c r="BZ189">
        <v>1191.897777777778</v>
      </c>
      <c r="CA189">
        <v>1262.262962962963</v>
      </c>
      <c r="CB189">
        <v>4.075821481481482</v>
      </c>
      <c r="CC189">
        <v>1244.36962962963</v>
      </c>
      <c r="CD189">
        <v>14.17593703703704</v>
      </c>
      <c r="CE189">
        <v>1.663976666666667</v>
      </c>
      <c r="CF189">
        <v>1.292391851851852</v>
      </c>
      <c r="CG189">
        <v>14.56438148148148</v>
      </c>
      <c r="CH189">
        <v>10.71064444444444</v>
      </c>
      <c r="CI189">
        <v>2000.022592592593</v>
      </c>
      <c r="CJ189">
        <v>0.9799931851851851</v>
      </c>
      <c r="CK189">
        <v>0.02000652962962964</v>
      </c>
      <c r="CL189">
        <v>0</v>
      </c>
      <c r="CM189">
        <v>867.5590370370371</v>
      </c>
      <c r="CN189">
        <v>5.00097</v>
      </c>
      <c r="CO189">
        <v>17232.9</v>
      </c>
      <c r="CP189">
        <v>16707.73703703704</v>
      </c>
      <c r="CQ189">
        <v>37.437</v>
      </c>
      <c r="CR189">
        <v>38</v>
      </c>
      <c r="CS189">
        <v>37.437</v>
      </c>
      <c r="CT189">
        <v>37.687</v>
      </c>
      <c r="CU189">
        <v>37.937</v>
      </c>
      <c r="CV189">
        <v>1955.105185185185</v>
      </c>
      <c r="CW189">
        <v>39.91074074074074</v>
      </c>
      <c r="CX189">
        <v>0</v>
      </c>
      <c r="CY189">
        <v>1664295232.1</v>
      </c>
      <c r="CZ189">
        <v>0</v>
      </c>
      <c r="DA189">
        <v>0</v>
      </c>
      <c r="DB189" t="s">
        <v>356</v>
      </c>
      <c r="DC189">
        <v>1663859321.1</v>
      </c>
      <c r="DD189">
        <v>1663859315.6</v>
      </c>
      <c r="DE189">
        <v>0</v>
      </c>
      <c r="DF189">
        <v>0.196</v>
      </c>
      <c r="DG189">
        <v>-0.001</v>
      </c>
      <c r="DH189">
        <v>-5.941</v>
      </c>
      <c r="DI189">
        <v>-0.174</v>
      </c>
      <c r="DJ189">
        <v>1500</v>
      </c>
      <c r="DK189">
        <v>17</v>
      </c>
      <c r="DL189">
        <v>0.13</v>
      </c>
      <c r="DM189">
        <v>0.04</v>
      </c>
      <c r="DN189">
        <v>-74.09717560975608</v>
      </c>
      <c r="DO189">
        <v>-3.299753310104495</v>
      </c>
      <c r="DP189">
        <v>0.3560834506058373</v>
      </c>
      <c r="DQ189">
        <v>0</v>
      </c>
      <c r="DR189">
        <v>4.095587073170732</v>
      </c>
      <c r="DS189">
        <v>-0.4232149128919704</v>
      </c>
      <c r="DT189">
        <v>0.04220270400791886</v>
      </c>
      <c r="DU189">
        <v>0</v>
      </c>
      <c r="DV189">
        <v>0</v>
      </c>
      <c r="DW189">
        <v>2</v>
      </c>
      <c r="DX189" t="s">
        <v>357</v>
      </c>
      <c r="DY189">
        <v>2.98455</v>
      </c>
      <c r="DZ189">
        <v>2.7155</v>
      </c>
      <c r="EA189">
        <v>0.195612</v>
      </c>
      <c r="EB189">
        <v>0.200606</v>
      </c>
      <c r="EC189">
        <v>0.0897444</v>
      </c>
      <c r="ED189">
        <v>0.0735114</v>
      </c>
      <c r="EE189">
        <v>25562.2</v>
      </c>
      <c r="EF189">
        <v>25507.3</v>
      </c>
      <c r="EG189">
        <v>29526.1</v>
      </c>
      <c r="EH189">
        <v>29502.3</v>
      </c>
      <c r="EI189">
        <v>35634.9</v>
      </c>
      <c r="EJ189">
        <v>36345</v>
      </c>
      <c r="EK189">
        <v>41619.3</v>
      </c>
      <c r="EL189">
        <v>42036.4</v>
      </c>
      <c r="EM189">
        <v>1.95505</v>
      </c>
      <c r="EN189">
        <v>1.9175</v>
      </c>
      <c r="EO189">
        <v>0.125915</v>
      </c>
      <c r="EP189">
        <v>0</v>
      </c>
      <c r="EQ189">
        <v>22.9649</v>
      </c>
      <c r="ER189">
        <v>999.9</v>
      </c>
      <c r="ES189">
        <v>35</v>
      </c>
      <c r="ET189">
        <v>30.6</v>
      </c>
      <c r="EU189">
        <v>16.9275</v>
      </c>
      <c r="EV189">
        <v>63.1452</v>
      </c>
      <c r="EW189">
        <v>33.1891</v>
      </c>
      <c r="EX189">
        <v>1</v>
      </c>
      <c r="EY189">
        <v>-0.154726</v>
      </c>
      <c r="EZ189">
        <v>1.37343</v>
      </c>
      <c r="FA189">
        <v>20.3806</v>
      </c>
      <c r="FB189">
        <v>5.21489</v>
      </c>
      <c r="FC189">
        <v>12.0099</v>
      </c>
      <c r="FD189">
        <v>4.9893</v>
      </c>
      <c r="FE189">
        <v>3.28845</v>
      </c>
      <c r="FF189">
        <v>9999</v>
      </c>
      <c r="FG189">
        <v>9999</v>
      </c>
      <c r="FH189">
        <v>9999</v>
      </c>
      <c r="FI189">
        <v>258.6</v>
      </c>
      <c r="FJ189">
        <v>1.86717</v>
      </c>
      <c r="FK189">
        <v>1.86622</v>
      </c>
      <c r="FL189">
        <v>1.86567</v>
      </c>
      <c r="FM189">
        <v>1.86556</v>
      </c>
      <c r="FN189">
        <v>1.86738</v>
      </c>
      <c r="FO189">
        <v>1.86988</v>
      </c>
      <c r="FP189">
        <v>1.86858</v>
      </c>
      <c r="FQ189">
        <v>1.86999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-5.2</v>
      </c>
      <c r="GF189">
        <v>-0.167</v>
      </c>
      <c r="GG189">
        <v>-2.0192013485273</v>
      </c>
      <c r="GH189">
        <v>-0.003354295288503095</v>
      </c>
      <c r="GI189">
        <v>8.998442100416266E-07</v>
      </c>
      <c r="GJ189">
        <v>-2.632750781261316E-10</v>
      </c>
      <c r="GK189">
        <v>-0.1771344180573433</v>
      </c>
      <c r="GL189">
        <v>-0.01811282044437078</v>
      </c>
      <c r="GM189">
        <v>0.001479480632228601</v>
      </c>
      <c r="GN189">
        <v>-2.527498020886067E-05</v>
      </c>
      <c r="GO189">
        <v>3</v>
      </c>
      <c r="GP189">
        <v>2311</v>
      </c>
      <c r="GQ189">
        <v>1</v>
      </c>
      <c r="GR189">
        <v>23</v>
      </c>
      <c r="GS189">
        <v>7265.1</v>
      </c>
      <c r="GT189">
        <v>7265.2</v>
      </c>
      <c r="GU189">
        <v>2.54517</v>
      </c>
      <c r="GV189">
        <v>2.1936</v>
      </c>
      <c r="GW189">
        <v>1.39648</v>
      </c>
      <c r="GX189">
        <v>2.34497</v>
      </c>
      <c r="GY189">
        <v>1.49536</v>
      </c>
      <c r="GZ189">
        <v>2.44141</v>
      </c>
      <c r="HA189">
        <v>34.3952</v>
      </c>
      <c r="HB189">
        <v>16.0671</v>
      </c>
      <c r="HC189">
        <v>18</v>
      </c>
      <c r="HD189">
        <v>508.574</v>
      </c>
      <c r="HE189">
        <v>441.223</v>
      </c>
      <c r="HF189">
        <v>21.486</v>
      </c>
      <c r="HG189">
        <v>25.4777</v>
      </c>
      <c r="HH189">
        <v>30</v>
      </c>
      <c r="HI189">
        <v>25.5087</v>
      </c>
      <c r="HJ189">
        <v>25.4578</v>
      </c>
      <c r="HK189">
        <v>51.0787</v>
      </c>
      <c r="HL189">
        <v>15.6853</v>
      </c>
      <c r="HM189">
        <v>18.0918</v>
      </c>
      <c r="HN189">
        <v>21.4584</v>
      </c>
      <c r="HO189">
        <v>1289.89</v>
      </c>
      <c r="HP189">
        <v>14.3831</v>
      </c>
      <c r="HQ189">
        <v>101.011</v>
      </c>
      <c r="HR189">
        <v>100.962</v>
      </c>
    </row>
    <row r="190" spans="1:226">
      <c r="A190">
        <v>174</v>
      </c>
      <c r="B190">
        <v>1664295233.1</v>
      </c>
      <c r="C190">
        <v>2002.599999904633</v>
      </c>
      <c r="D190" t="s">
        <v>706</v>
      </c>
      <c r="E190" t="s">
        <v>707</v>
      </c>
      <c r="F190">
        <v>5</v>
      </c>
      <c r="G190" t="s">
        <v>353</v>
      </c>
      <c r="H190" t="s">
        <v>354</v>
      </c>
      <c r="I190">
        <v>1664295225.314285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1295.185407401798</v>
      </c>
      <c r="AK190">
        <v>1232.811878787878</v>
      </c>
      <c r="AL190">
        <v>3.427136727673765</v>
      </c>
      <c r="AM190">
        <v>64.56423711686541</v>
      </c>
      <c r="AN190">
        <f>(AP190 - AO190 + BO190*1E3/(8.314*(BQ190+273.15)) * AR190/BN190 * AQ190) * BN190/(100*BB190) * 1000/(1000 - AP190)</f>
        <v>0</v>
      </c>
      <c r="AO190">
        <v>14.22705532525254</v>
      </c>
      <c r="AP190">
        <v>18.23516180451127</v>
      </c>
      <c r="AQ190">
        <v>-8.480064990795829E-05</v>
      </c>
      <c r="AR190">
        <v>112.221646468988</v>
      </c>
      <c r="AS190">
        <v>20</v>
      </c>
      <c r="AT190">
        <v>4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1664295225.314285</v>
      </c>
      <c r="BH190">
        <v>1185.859285714286</v>
      </c>
      <c r="BI190">
        <v>1260.36</v>
      </c>
      <c r="BJ190">
        <v>18.24418928571429</v>
      </c>
      <c r="BK190">
        <v>14.21378571428571</v>
      </c>
      <c r="BL190">
        <v>1191.0425</v>
      </c>
      <c r="BM190">
        <v>18.41104285714286</v>
      </c>
      <c r="BN190">
        <v>500.0670714285715</v>
      </c>
      <c r="BO190">
        <v>91.16853928571427</v>
      </c>
      <c r="BP190">
        <v>0.1000271107142857</v>
      </c>
      <c r="BQ190">
        <v>24.53964642857143</v>
      </c>
      <c r="BR190">
        <v>25.03005357142857</v>
      </c>
      <c r="BS190">
        <v>999.9000000000002</v>
      </c>
      <c r="BT190">
        <v>0</v>
      </c>
      <c r="BU190">
        <v>0</v>
      </c>
      <c r="BV190">
        <v>9995.846785714286</v>
      </c>
      <c r="BW190">
        <v>0</v>
      </c>
      <c r="BX190">
        <v>6.830723214285713</v>
      </c>
      <c r="BY190">
        <v>-74.49993928571428</v>
      </c>
      <c r="BZ190">
        <v>1207.895714285714</v>
      </c>
      <c r="CA190">
        <v>1278.533214285714</v>
      </c>
      <c r="CB190">
        <v>4.030402142857143</v>
      </c>
      <c r="CC190">
        <v>1260.36</v>
      </c>
      <c r="CD190">
        <v>14.21378571428571</v>
      </c>
      <c r="CE190">
        <v>1.663296428571428</v>
      </c>
      <c r="CF190">
        <v>1.295850714285715</v>
      </c>
      <c r="CG190">
        <v>14.55806071428571</v>
      </c>
      <c r="CH190">
        <v>10.75076428571429</v>
      </c>
      <c r="CI190">
        <v>2000.025</v>
      </c>
      <c r="CJ190">
        <v>0.9799932142857143</v>
      </c>
      <c r="CK190">
        <v>0.02000650000000001</v>
      </c>
      <c r="CL190">
        <v>0</v>
      </c>
      <c r="CM190">
        <v>866.8580714285715</v>
      </c>
      <c r="CN190">
        <v>5.00097</v>
      </c>
      <c r="CO190">
        <v>17220.075</v>
      </c>
      <c r="CP190">
        <v>16707.75</v>
      </c>
      <c r="CQ190">
        <v>37.437</v>
      </c>
      <c r="CR190">
        <v>38</v>
      </c>
      <c r="CS190">
        <v>37.437</v>
      </c>
      <c r="CT190">
        <v>37.687</v>
      </c>
      <c r="CU190">
        <v>37.937</v>
      </c>
      <c r="CV190">
        <v>1955.106428571429</v>
      </c>
      <c r="CW190">
        <v>39.91035714285714</v>
      </c>
      <c r="CX190">
        <v>0</v>
      </c>
      <c r="CY190">
        <v>1664295236.9</v>
      </c>
      <c r="CZ190">
        <v>0</v>
      </c>
      <c r="DA190">
        <v>0</v>
      </c>
      <c r="DB190" t="s">
        <v>356</v>
      </c>
      <c r="DC190">
        <v>1663859321.1</v>
      </c>
      <c r="DD190">
        <v>1663859315.6</v>
      </c>
      <c r="DE190">
        <v>0</v>
      </c>
      <c r="DF190">
        <v>0.196</v>
      </c>
      <c r="DG190">
        <v>-0.001</v>
      </c>
      <c r="DH190">
        <v>-5.941</v>
      </c>
      <c r="DI190">
        <v>-0.174</v>
      </c>
      <c r="DJ190">
        <v>1500</v>
      </c>
      <c r="DK190">
        <v>17</v>
      </c>
      <c r="DL190">
        <v>0.13</v>
      </c>
      <c r="DM190">
        <v>0.04</v>
      </c>
      <c r="DN190">
        <v>-74.31129999999999</v>
      </c>
      <c r="DO190">
        <v>-3.210150844277497</v>
      </c>
      <c r="DP190">
        <v>0.3419857745579489</v>
      </c>
      <c r="DQ190">
        <v>0</v>
      </c>
      <c r="DR190">
        <v>4.05614975</v>
      </c>
      <c r="DS190">
        <v>-0.5542294559099475</v>
      </c>
      <c r="DT190">
        <v>0.0540053468874842</v>
      </c>
      <c r="DU190">
        <v>0</v>
      </c>
      <c r="DV190">
        <v>0</v>
      </c>
      <c r="DW190">
        <v>2</v>
      </c>
      <c r="DX190" t="s">
        <v>357</v>
      </c>
      <c r="DY190">
        <v>2.98456</v>
      </c>
      <c r="DZ190">
        <v>2.71559</v>
      </c>
      <c r="EA190">
        <v>0.197324</v>
      </c>
      <c r="EB190">
        <v>0.202262</v>
      </c>
      <c r="EC190">
        <v>0.0897406</v>
      </c>
      <c r="ED190">
        <v>0.0737797</v>
      </c>
      <c r="EE190">
        <v>25507.9</v>
      </c>
      <c r="EF190">
        <v>25454.5</v>
      </c>
      <c r="EG190">
        <v>29526.1</v>
      </c>
      <c r="EH190">
        <v>29502.4</v>
      </c>
      <c r="EI190">
        <v>35635.1</v>
      </c>
      <c r="EJ190">
        <v>36334.3</v>
      </c>
      <c r="EK190">
        <v>41619.4</v>
      </c>
      <c r="EL190">
        <v>42036.3</v>
      </c>
      <c r="EM190">
        <v>1.955</v>
      </c>
      <c r="EN190">
        <v>1.91765</v>
      </c>
      <c r="EO190">
        <v>0.126105</v>
      </c>
      <c r="EP190">
        <v>0</v>
      </c>
      <c r="EQ190">
        <v>22.9649</v>
      </c>
      <c r="ER190">
        <v>999.9</v>
      </c>
      <c r="ES190">
        <v>35</v>
      </c>
      <c r="ET190">
        <v>30.6</v>
      </c>
      <c r="EU190">
        <v>16.9281</v>
      </c>
      <c r="EV190">
        <v>63.0352</v>
      </c>
      <c r="EW190">
        <v>33.145</v>
      </c>
      <c r="EX190">
        <v>1</v>
      </c>
      <c r="EY190">
        <v>-0.154789</v>
      </c>
      <c r="EZ190">
        <v>1.40736</v>
      </c>
      <c r="FA190">
        <v>20.3804</v>
      </c>
      <c r="FB190">
        <v>5.21594</v>
      </c>
      <c r="FC190">
        <v>12.0099</v>
      </c>
      <c r="FD190">
        <v>4.98925</v>
      </c>
      <c r="FE190">
        <v>3.28865</v>
      </c>
      <c r="FF190">
        <v>9999</v>
      </c>
      <c r="FG190">
        <v>9999</v>
      </c>
      <c r="FH190">
        <v>9999</v>
      </c>
      <c r="FI190">
        <v>258.6</v>
      </c>
      <c r="FJ190">
        <v>1.86714</v>
      </c>
      <c r="FK190">
        <v>1.86628</v>
      </c>
      <c r="FL190">
        <v>1.86565</v>
      </c>
      <c r="FM190">
        <v>1.86556</v>
      </c>
      <c r="FN190">
        <v>1.86737</v>
      </c>
      <c r="FO190">
        <v>1.86988</v>
      </c>
      <c r="FP190">
        <v>1.86859</v>
      </c>
      <c r="FQ190">
        <v>1.87002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-5.24</v>
      </c>
      <c r="GF190">
        <v>-0.167</v>
      </c>
      <c r="GG190">
        <v>-2.0192013485273</v>
      </c>
      <c r="GH190">
        <v>-0.003354295288503095</v>
      </c>
      <c r="GI190">
        <v>8.998442100416266E-07</v>
      </c>
      <c r="GJ190">
        <v>-2.632750781261316E-10</v>
      </c>
      <c r="GK190">
        <v>-0.1771344180573433</v>
      </c>
      <c r="GL190">
        <v>-0.01811282044437078</v>
      </c>
      <c r="GM190">
        <v>0.001479480632228601</v>
      </c>
      <c r="GN190">
        <v>-2.527498020886067E-05</v>
      </c>
      <c r="GO190">
        <v>3</v>
      </c>
      <c r="GP190">
        <v>2311</v>
      </c>
      <c r="GQ190">
        <v>1</v>
      </c>
      <c r="GR190">
        <v>23</v>
      </c>
      <c r="GS190">
        <v>7265.2</v>
      </c>
      <c r="GT190">
        <v>7265.3</v>
      </c>
      <c r="GU190">
        <v>2.57324</v>
      </c>
      <c r="GV190">
        <v>2.19604</v>
      </c>
      <c r="GW190">
        <v>1.39648</v>
      </c>
      <c r="GX190">
        <v>2.34253</v>
      </c>
      <c r="GY190">
        <v>1.49536</v>
      </c>
      <c r="GZ190">
        <v>2.39014</v>
      </c>
      <c r="HA190">
        <v>34.3952</v>
      </c>
      <c r="HB190">
        <v>16.0671</v>
      </c>
      <c r="HC190">
        <v>18</v>
      </c>
      <c r="HD190">
        <v>508.537</v>
      </c>
      <c r="HE190">
        <v>441.305</v>
      </c>
      <c r="HF190">
        <v>21.4557</v>
      </c>
      <c r="HG190">
        <v>25.4767</v>
      </c>
      <c r="HH190">
        <v>30</v>
      </c>
      <c r="HI190">
        <v>25.508</v>
      </c>
      <c r="HJ190">
        <v>25.4567</v>
      </c>
      <c r="HK190">
        <v>51.5702</v>
      </c>
      <c r="HL190">
        <v>15.3784</v>
      </c>
      <c r="HM190">
        <v>18.4626</v>
      </c>
      <c r="HN190">
        <v>21.4234</v>
      </c>
      <c r="HO190">
        <v>1303.27</v>
      </c>
      <c r="HP190">
        <v>14.434</v>
      </c>
      <c r="HQ190">
        <v>101.012</v>
      </c>
      <c r="HR190">
        <v>100.962</v>
      </c>
    </row>
    <row r="191" spans="1:226">
      <c r="A191">
        <v>175</v>
      </c>
      <c r="B191">
        <v>1664295238.1</v>
      </c>
      <c r="C191">
        <v>2007.599999904633</v>
      </c>
      <c r="D191" t="s">
        <v>708</v>
      </c>
      <c r="E191" t="s">
        <v>709</v>
      </c>
      <c r="F191">
        <v>5</v>
      </c>
      <c r="G191" t="s">
        <v>353</v>
      </c>
      <c r="H191" t="s">
        <v>354</v>
      </c>
      <c r="I191">
        <v>1664295230.6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1312.36613609728</v>
      </c>
      <c r="AK191">
        <v>1249.873454545454</v>
      </c>
      <c r="AL191">
        <v>3.415193324147034</v>
      </c>
      <c r="AM191">
        <v>64.56423711686541</v>
      </c>
      <c r="AN191">
        <f>(AP191 - AO191 + BO191*1E3/(8.314*(BQ191+273.15)) * AR191/BN191 * AQ191) * BN191/(100*BB191) * 1000/(1000 - AP191)</f>
        <v>0</v>
      </c>
      <c r="AO191">
        <v>14.28784269344145</v>
      </c>
      <c r="AP191">
        <v>18.25920526315788</v>
      </c>
      <c r="AQ191">
        <v>-7.742745682083725E-05</v>
      </c>
      <c r="AR191">
        <v>112.221646468988</v>
      </c>
      <c r="AS191">
        <v>20</v>
      </c>
      <c r="AT191">
        <v>4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1664295230.6</v>
      </c>
      <c r="BH191">
        <v>1203.591481481481</v>
      </c>
      <c r="BI191">
        <v>1278.206296296296</v>
      </c>
      <c r="BJ191">
        <v>18.24085185185185</v>
      </c>
      <c r="BK191">
        <v>14.3008037037037</v>
      </c>
      <c r="BL191">
        <v>1208.815925925926</v>
      </c>
      <c r="BM191">
        <v>18.40773703703704</v>
      </c>
      <c r="BN191">
        <v>500.0611851851853</v>
      </c>
      <c r="BO191">
        <v>91.16851851851851</v>
      </c>
      <c r="BP191">
        <v>0.100000637037037</v>
      </c>
      <c r="BQ191">
        <v>24.53659259259259</v>
      </c>
      <c r="BR191">
        <v>25.03058148148148</v>
      </c>
      <c r="BS191">
        <v>999.9000000000001</v>
      </c>
      <c r="BT191">
        <v>0</v>
      </c>
      <c r="BU191">
        <v>0</v>
      </c>
      <c r="BV191">
        <v>9998.754814814814</v>
      </c>
      <c r="BW191">
        <v>0</v>
      </c>
      <c r="BX191">
        <v>6.676364074074074</v>
      </c>
      <c r="BY191">
        <v>-74.61512222222221</v>
      </c>
      <c r="BZ191">
        <v>1225.953703703704</v>
      </c>
      <c r="CA191">
        <v>1296.753703703704</v>
      </c>
      <c r="CB191">
        <v>3.940045185185185</v>
      </c>
      <c r="CC191">
        <v>1278.206296296296</v>
      </c>
      <c r="CD191">
        <v>14.3008037037037</v>
      </c>
      <c r="CE191">
        <v>1.662991111111111</v>
      </c>
      <c r="CF191">
        <v>1.303783333333334</v>
      </c>
      <c r="CG191">
        <v>14.55522222222222</v>
      </c>
      <c r="CH191">
        <v>10.84222222222222</v>
      </c>
      <c r="CI191">
        <v>1999.998888888889</v>
      </c>
      <c r="CJ191">
        <v>0.9799942592592592</v>
      </c>
      <c r="CK191">
        <v>0.02000551111111111</v>
      </c>
      <c r="CL191">
        <v>0</v>
      </c>
      <c r="CM191">
        <v>866.1623333333334</v>
      </c>
      <c r="CN191">
        <v>5.00097</v>
      </c>
      <c r="CO191">
        <v>17206.17777777778</v>
      </c>
      <c r="CP191">
        <v>16707.52592592593</v>
      </c>
      <c r="CQ191">
        <v>37.437</v>
      </c>
      <c r="CR191">
        <v>38</v>
      </c>
      <c r="CS191">
        <v>37.437</v>
      </c>
      <c r="CT191">
        <v>37.687</v>
      </c>
      <c r="CU191">
        <v>37.937</v>
      </c>
      <c r="CV191">
        <v>1955.083333333333</v>
      </c>
      <c r="CW191">
        <v>39.9074074074074</v>
      </c>
      <c r="CX191">
        <v>0</v>
      </c>
      <c r="CY191">
        <v>1664295242.3</v>
      </c>
      <c r="CZ191">
        <v>0</v>
      </c>
      <c r="DA191">
        <v>0</v>
      </c>
      <c r="DB191" t="s">
        <v>356</v>
      </c>
      <c r="DC191">
        <v>1663859321.1</v>
      </c>
      <c r="DD191">
        <v>1663859315.6</v>
      </c>
      <c r="DE191">
        <v>0</v>
      </c>
      <c r="DF191">
        <v>0.196</v>
      </c>
      <c r="DG191">
        <v>-0.001</v>
      </c>
      <c r="DH191">
        <v>-5.941</v>
      </c>
      <c r="DI191">
        <v>-0.174</v>
      </c>
      <c r="DJ191">
        <v>1500</v>
      </c>
      <c r="DK191">
        <v>17</v>
      </c>
      <c r="DL191">
        <v>0.13</v>
      </c>
      <c r="DM191">
        <v>0.04</v>
      </c>
      <c r="DN191">
        <v>-74.522735</v>
      </c>
      <c r="DO191">
        <v>-1.448530581613414</v>
      </c>
      <c r="DP191">
        <v>0.1716740902844694</v>
      </c>
      <c r="DQ191">
        <v>0</v>
      </c>
      <c r="DR191">
        <v>3.9884175</v>
      </c>
      <c r="DS191">
        <v>-0.9459091181988848</v>
      </c>
      <c r="DT191">
        <v>0.09628404277838563</v>
      </c>
      <c r="DU191">
        <v>0</v>
      </c>
      <c r="DV191">
        <v>0</v>
      </c>
      <c r="DW191">
        <v>2</v>
      </c>
      <c r="DX191" t="s">
        <v>357</v>
      </c>
      <c r="DY191">
        <v>2.98454</v>
      </c>
      <c r="DZ191">
        <v>2.71568</v>
      </c>
      <c r="EA191">
        <v>0.199016</v>
      </c>
      <c r="EB191">
        <v>0.203891</v>
      </c>
      <c r="EC191">
        <v>0.0898598</v>
      </c>
      <c r="ED191">
        <v>0.0745648</v>
      </c>
      <c r="EE191">
        <v>25453.9</v>
      </c>
      <c r="EF191">
        <v>25402.4</v>
      </c>
      <c r="EG191">
        <v>29525.8</v>
      </c>
      <c r="EH191">
        <v>29502.1</v>
      </c>
      <c r="EI191">
        <v>35629.8</v>
      </c>
      <c r="EJ191">
        <v>36302.9</v>
      </c>
      <c r="EK191">
        <v>41618.7</v>
      </c>
      <c r="EL191">
        <v>42036</v>
      </c>
      <c r="EM191">
        <v>1.95502</v>
      </c>
      <c r="EN191">
        <v>1.91758</v>
      </c>
      <c r="EO191">
        <v>0.124935</v>
      </c>
      <c r="EP191">
        <v>0</v>
      </c>
      <c r="EQ191">
        <v>22.9664</v>
      </c>
      <c r="ER191">
        <v>999.9</v>
      </c>
      <c r="ES191">
        <v>35.1</v>
      </c>
      <c r="ET191">
        <v>30.6</v>
      </c>
      <c r="EU191">
        <v>16.9759</v>
      </c>
      <c r="EV191">
        <v>63.1952</v>
      </c>
      <c r="EW191">
        <v>33.2532</v>
      </c>
      <c r="EX191">
        <v>1</v>
      </c>
      <c r="EY191">
        <v>-0.154787</v>
      </c>
      <c r="EZ191">
        <v>1.44058</v>
      </c>
      <c r="FA191">
        <v>20.38</v>
      </c>
      <c r="FB191">
        <v>5.21519</v>
      </c>
      <c r="FC191">
        <v>12.0099</v>
      </c>
      <c r="FD191">
        <v>4.98905</v>
      </c>
      <c r="FE191">
        <v>3.28858</v>
      </c>
      <c r="FF191">
        <v>9999</v>
      </c>
      <c r="FG191">
        <v>9999</v>
      </c>
      <c r="FH191">
        <v>9999</v>
      </c>
      <c r="FI191">
        <v>258.6</v>
      </c>
      <c r="FJ191">
        <v>1.86719</v>
      </c>
      <c r="FK191">
        <v>1.86628</v>
      </c>
      <c r="FL191">
        <v>1.86567</v>
      </c>
      <c r="FM191">
        <v>1.86559</v>
      </c>
      <c r="FN191">
        <v>1.86737</v>
      </c>
      <c r="FO191">
        <v>1.86993</v>
      </c>
      <c r="FP191">
        <v>1.86859</v>
      </c>
      <c r="FQ191">
        <v>1.87004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-5.28</v>
      </c>
      <c r="GF191">
        <v>-0.1666</v>
      </c>
      <c r="GG191">
        <v>-2.0192013485273</v>
      </c>
      <c r="GH191">
        <v>-0.003354295288503095</v>
      </c>
      <c r="GI191">
        <v>8.998442100416266E-07</v>
      </c>
      <c r="GJ191">
        <v>-2.632750781261316E-10</v>
      </c>
      <c r="GK191">
        <v>-0.1771344180573433</v>
      </c>
      <c r="GL191">
        <v>-0.01811282044437078</v>
      </c>
      <c r="GM191">
        <v>0.001479480632228601</v>
      </c>
      <c r="GN191">
        <v>-2.527498020886067E-05</v>
      </c>
      <c r="GO191">
        <v>3</v>
      </c>
      <c r="GP191">
        <v>2311</v>
      </c>
      <c r="GQ191">
        <v>1</v>
      </c>
      <c r="GR191">
        <v>23</v>
      </c>
      <c r="GS191">
        <v>7265.3</v>
      </c>
      <c r="GT191">
        <v>7265.4</v>
      </c>
      <c r="GU191">
        <v>2.59888</v>
      </c>
      <c r="GV191">
        <v>2.19238</v>
      </c>
      <c r="GW191">
        <v>1.39648</v>
      </c>
      <c r="GX191">
        <v>2.34375</v>
      </c>
      <c r="GY191">
        <v>1.49536</v>
      </c>
      <c r="GZ191">
        <v>2.38647</v>
      </c>
      <c r="HA191">
        <v>34.3952</v>
      </c>
      <c r="HB191">
        <v>16.0496</v>
      </c>
      <c r="HC191">
        <v>18</v>
      </c>
      <c r="HD191">
        <v>508.54</v>
      </c>
      <c r="HE191">
        <v>441.251</v>
      </c>
      <c r="HF191">
        <v>21.4209</v>
      </c>
      <c r="HG191">
        <v>25.4751</v>
      </c>
      <c r="HH191">
        <v>30</v>
      </c>
      <c r="HI191">
        <v>25.5066</v>
      </c>
      <c r="HJ191">
        <v>25.4556</v>
      </c>
      <c r="HK191">
        <v>52.14</v>
      </c>
      <c r="HL191">
        <v>15.3784</v>
      </c>
      <c r="HM191">
        <v>18.4626</v>
      </c>
      <c r="HN191">
        <v>21.3945</v>
      </c>
      <c r="HO191">
        <v>1323.31</v>
      </c>
      <c r="HP191">
        <v>14.4344</v>
      </c>
      <c r="HQ191">
        <v>101.01</v>
      </c>
      <c r="HR191">
        <v>100.961</v>
      </c>
    </row>
    <row r="192" spans="1:226">
      <c r="A192">
        <v>176</v>
      </c>
      <c r="B192">
        <v>1664295243.1</v>
      </c>
      <c r="C192">
        <v>2012.599999904633</v>
      </c>
      <c r="D192" t="s">
        <v>710</v>
      </c>
      <c r="E192" t="s">
        <v>711</v>
      </c>
      <c r="F192">
        <v>5</v>
      </c>
      <c r="G192" t="s">
        <v>353</v>
      </c>
      <c r="H192" t="s">
        <v>354</v>
      </c>
      <c r="I192">
        <v>1664295235.314285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1329.479581317707</v>
      </c>
      <c r="AK192">
        <v>1266.933515151515</v>
      </c>
      <c r="AL192">
        <v>3.408938498981497</v>
      </c>
      <c r="AM192">
        <v>64.56423711686541</v>
      </c>
      <c r="AN192">
        <f>(AP192 - AO192 + BO192*1E3/(8.314*(BQ192+273.15)) * AR192/BN192 * AQ192) * BN192/(100*BB192) * 1000/(1000 - AP192)</f>
        <v>0</v>
      </c>
      <c r="AO192">
        <v>14.50110507080536</v>
      </c>
      <c r="AP192">
        <v>18.31748060150375</v>
      </c>
      <c r="AQ192">
        <v>0.007995906472903148</v>
      </c>
      <c r="AR192">
        <v>112.221646468988</v>
      </c>
      <c r="AS192">
        <v>20</v>
      </c>
      <c r="AT192">
        <v>4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1664295235.314285</v>
      </c>
      <c r="BH192">
        <v>1219.376785714286</v>
      </c>
      <c r="BI192">
        <v>1294.035714285714</v>
      </c>
      <c r="BJ192">
        <v>18.25797142857143</v>
      </c>
      <c r="BK192">
        <v>14.40275357142857</v>
      </c>
      <c r="BL192">
        <v>1224.6375</v>
      </c>
      <c r="BM192">
        <v>18.42467142857143</v>
      </c>
      <c r="BN192">
        <v>500.0574642857144</v>
      </c>
      <c r="BO192">
        <v>91.16862142857143</v>
      </c>
      <c r="BP192">
        <v>0.09994467500000001</v>
      </c>
      <c r="BQ192">
        <v>24.53272857142857</v>
      </c>
      <c r="BR192">
        <v>25.02872857142857</v>
      </c>
      <c r="BS192">
        <v>999.9000000000002</v>
      </c>
      <c r="BT192">
        <v>0</v>
      </c>
      <c r="BU192">
        <v>0</v>
      </c>
      <c r="BV192">
        <v>10009.33392857143</v>
      </c>
      <c r="BW192">
        <v>0</v>
      </c>
      <c r="BX192">
        <v>6.681321785714287</v>
      </c>
      <c r="BY192">
        <v>-74.65863571428572</v>
      </c>
      <c r="BZ192">
        <v>1242.054285714286</v>
      </c>
      <c r="CA192">
        <v>1312.948214285714</v>
      </c>
      <c r="CB192">
        <v>3.855223571428571</v>
      </c>
      <c r="CC192">
        <v>1294.035714285714</v>
      </c>
      <c r="CD192">
        <v>14.40275357142857</v>
      </c>
      <c r="CE192">
        <v>1.664553571428572</v>
      </c>
      <c r="CF192">
        <v>1.313078928571429</v>
      </c>
      <c r="CG192">
        <v>14.56975357142857</v>
      </c>
      <c r="CH192">
        <v>10.94895357142857</v>
      </c>
      <c r="CI192">
        <v>1999.9775</v>
      </c>
      <c r="CJ192">
        <v>0.9799944285714285</v>
      </c>
      <c r="CK192">
        <v>0.02000538571428572</v>
      </c>
      <c r="CL192">
        <v>0</v>
      </c>
      <c r="CM192">
        <v>865.5738571428573</v>
      </c>
      <c r="CN192">
        <v>5.00097</v>
      </c>
      <c r="CO192">
        <v>17194.81071428571</v>
      </c>
      <c r="CP192">
        <v>16707.35714285715</v>
      </c>
      <c r="CQ192">
        <v>37.437</v>
      </c>
      <c r="CR192">
        <v>38</v>
      </c>
      <c r="CS192">
        <v>37.437</v>
      </c>
      <c r="CT192">
        <v>37.687</v>
      </c>
      <c r="CU192">
        <v>37.937</v>
      </c>
      <c r="CV192">
        <v>1955.063214285714</v>
      </c>
      <c r="CW192">
        <v>39.90678571428572</v>
      </c>
      <c r="CX192">
        <v>0</v>
      </c>
      <c r="CY192">
        <v>1664295247.1</v>
      </c>
      <c r="CZ192">
        <v>0</v>
      </c>
      <c r="DA192">
        <v>0</v>
      </c>
      <c r="DB192" t="s">
        <v>356</v>
      </c>
      <c r="DC192">
        <v>1663859321.1</v>
      </c>
      <c r="DD192">
        <v>1663859315.6</v>
      </c>
      <c r="DE192">
        <v>0</v>
      </c>
      <c r="DF192">
        <v>0.196</v>
      </c>
      <c r="DG192">
        <v>-0.001</v>
      </c>
      <c r="DH192">
        <v>-5.941</v>
      </c>
      <c r="DI192">
        <v>-0.174</v>
      </c>
      <c r="DJ192">
        <v>1500</v>
      </c>
      <c r="DK192">
        <v>17</v>
      </c>
      <c r="DL192">
        <v>0.13</v>
      </c>
      <c r="DM192">
        <v>0.04</v>
      </c>
      <c r="DN192">
        <v>-74.62338292682927</v>
      </c>
      <c r="DO192">
        <v>-0.5303017421603776</v>
      </c>
      <c r="DP192">
        <v>0.08300131912686366</v>
      </c>
      <c r="DQ192">
        <v>0</v>
      </c>
      <c r="DR192">
        <v>3.903636829268293</v>
      </c>
      <c r="DS192">
        <v>-1.133742439024376</v>
      </c>
      <c r="DT192">
        <v>0.1158808699976397</v>
      </c>
      <c r="DU192">
        <v>0</v>
      </c>
      <c r="DV192">
        <v>0</v>
      </c>
      <c r="DW192">
        <v>2</v>
      </c>
      <c r="DX192" t="s">
        <v>357</v>
      </c>
      <c r="DY192">
        <v>2.98469</v>
      </c>
      <c r="DZ192">
        <v>2.71568</v>
      </c>
      <c r="EA192">
        <v>0.20069</v>
      </c>
      <c r="EB192">
        <v>0.205519</v>
      </c>
      <c r="EC192">
        <v>0.0900186</v>
      </c>
      <c r="ED192">
        <v>0.0746571</v>
      </c>
      <c r="EE192">
        <v>25401.3</v>
      </c>
      <c r="EF192">
        <v>25350.8</v>
      </c>
      <c r="EG192">
        <v>29526.3</v>
      </c>
      <c r="EH192">
        <v>29502.4</v>
      </c>
      <c r="EI192">
        <v>35624.4</v>
      </c>
      <c r="EJ192">
        <v>36299.3</v>
      </c>
      <c r="EK192">
        <v>41619.7</v>
      </c>
      <c r="EL192">
        <v>42036.1</v>
      </c>
      <c r="EM192">
        <v>1.95505</v>
      </c>
      <c r="EN192">
        <v>1.91755</v>
      </c>
      <c r="EO192">
        <v>0.126079</v>
      </c>
      <c r="EP192">
        <v>0</v>
      </c>
      <c r="EQ192">
        <v>22.9654</v>
      </c>
      <c r="ER192">
        <v>999.9</v>
      </c>
      <c r="ES192">
        <v>35.1</v>
      </c>
      <c r="ET192">
        <v>30.6</v>
      </c>
      <c r="EU192">
        <v>16.9778</v>
      </c>
      <c r="EV192">
        <v>62.9952</v>
      </c>
      <c r="EW192">
        <v>33.3854</v>
      </c>
      <c r="EX192">
        <v>1</v>
      </c>
      <c r="EY192">
        <v>-0.154822</v>
      </c>
      <c r="EZ192">
        <v>1.4392</v>
      </c>
      <c r="FA192">
        <v>20.3801</v>
      </c>
      <c r="FB192">
        <v>5.21624</v>
      </c>
      <c r="FC192">
        <v>12.0099</v>
      </c>
      <c r="FD192">
        <v>4.98915</v>
      </c>
      <c r="FE192">
        <v>3.28865</v>
      </c>
      <c r="FF192">
        <v>9999</v>
      </c>
      <c r="FG192">
        <v>9999</v>
      </c>
      <c r="FH192">
        <v>9999</v>
      </c>
      <c r="FI192">
        <v>258.6</v>
      </c>
      <c r="FJ192">
        <v>1.86719</v>
      </c>
      <c r="FK192">
        <v>1.86628</v>
      </c>
      <c r="FL192">
        <v>1.86563</v>
      </c>
      <c r="FM192">
        <v>1.86557</v>
      </c>
      <c r="FN192">
        <v>1.86737</v>
      </c>
      <c r="FO192">
        <v>1.86992</v>
      </c>
      <c r="FP192">
        <v>1.86859</v>
      </c>
      <c r="FQ192">
        <v>1.87003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-5.33</v>
      </c>
      <c r="GF192">
        <v>-0.1661</v>
      </c>
      <c r="GG192">
        <v>-2.0192013485273</v>
      </c>
      <c r="GH192">
        <v>-0.003354295288503095</v>
      </c>
      <c r="GI192">
        <v>8.998442100416266E-07</v>
      </c>
      <c r="GJ192">
        <v>-2.632750781261316E-10</v>
      </c>
      <c r="GK192">
        <v>-0.1771344180573433</v>
      </c>
      <c r="GL192">
        <v>-0.01811282044437078</v>
      </c>
      <c r="GM192">
        <v>0.001479480632228601</v>
      </c>
      <c r="GN192">
        <v>-2.527498020886067E-05</v>
      </c>
      <c r="GO192">
        <v>3</v>
      </c>
      <c r="GP192">
        <v>2311</v>
      </c>
      <c r="GQ192">
        <v>1</v>
      </c>
      <c r="GR192">
        <v>23</v>
      </c>
      <c r="GS192">
        <v>7265.4</v>
      </c>
      <c r="GT192">
        <v>7265.5</v>
      </c>
      <c r="GU192">
        <v>2.62695</v>
      </c>
      <c r="GV192">
        <v>2.18994</v>
      </c>
      <c r="GW192">
        <v>1.39648</v>
      </c>
      <c r="GX192">
        <v>2.34497</v>
      </c>
      <c r="GY192">
        <v>1.49536</v>
      </c>
      <c r="GZ192">
        <v>2.33276</v>
      </c>
      <c r="HA192">
        <v>34.3725</v>
      </c>
      <c r="HB192">
        <v>16.0583</v>
      </c>
      <c r="HC192">
        <v>18</v>
      </c>
      <c r="HD192">
        <v>508.55</v>
      </c>
      <c r="HE192">
        <v>441.232</v>
      </c>
      <c r="HF192">
        <v>21.3887</v>
      </c>
      <c r="HG192">
        <v>25.4731</v>
      </c>
      <c r="HH192">
        <v>30</v>
      </c>
      <c r="HI192">
        <v>25.5059</v>
      </c>
      <c r="HJ192">
        <v>25.4551</v>
      </c>
      <c r="HK192">
        <v>52.6261</v>
      </c>
      <c r="HL192">
        <v>15.6947</v>
      </c>
      <c r="HM192">
        <v>18.4626</v>
      </c>
      <c r="HN192">
        <v>21.3723</v>
      </c>
      <c r="HO192">
        <v>1336.68</v>
      </c>
      <c r="HP192">
        <v>14.4362</v>
      </c>
      <c r="HQ192">
        <v>101.012</v>
      </c>
      <c r="HR192">
        <v>100.962</v>
      </c>
    </row>
    <row r="193" spans="1:226">
      <c r="A193">
        <v>177</v>
      </c>
      <c r="B193">
        <v>1664295248.1</v>
      </c>
      <c r="C193">
        <v>2017.599999904633</v>
      </c>
      <c r="D193" t="s">
        <v>712</v>
      </c>
      <c r="E193" t="s">
        <v>713</v>
      </c>
      <c r="F193">
        <v>5</v>
      </c>
      <c r="G193" t="s">
        <v>353</v>
      </c>
      <c r="H193" t="s">
        <v>354</v>
      </c>
      <c r="I193">
        <v>1664295240.6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1346.549939746985</v>
      </c>
      <c r="AK193">
        <v>1284.143393939393</v>
      </c>
      <c r="AL193">
        <v>3.433278712856657</v>
      </c>
      <c r="AM193">
        <v>64.56423711686541</v>
      </c>
      <c r="AN193">
        <f>(AP193 - AO193 + BO193*1E3/(8.314*(BQ193+273.15)) * AR193/BN193 * AQ193) * BN193/(100*BB193) * 1000/(1000 - AP193)</f>
        <v>0</v>
      </c>
      <c r="AO193">
        <v>14.54026892340929</v>
      </c>
      <c r="AP193">
        <v>18.32212857142856</v>
      </c>
      <c r="AQ193">
        <v>0.01164700999520268</v>
      </c>
      <c r="AR193">
        <v>112.221646468988</v>
      </c>
      <c r="AS193">
        <v>20</v>
      </c>
      <c r="AT193">
        <v>4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1664295240.6</v>
      </c>
      <c r="BH193">
        <v>1237.102222222222</v>
      </c>
      <c r="BI193">
        <v>1311.743333333333</v>
      </c>
      <c r="BJ193">
        <v>18.28778518518519</v>
      </c>
      <c r="BK193">
        <v>14.50041111111111</v>
      </c>
      <c r="BL193">
        <v>1242.404074074074</v>
      </c>
      <c r="BM193">
        <v>18.45415925925926</v>
      </c>
      <c r="BN193">
        <v>500.0535925925925</v>
      </c>
      <c r="BO193">
        <v>91.16838888888888</v>
      </c>
      <c r="BP193">
        <v>0.0999709777777778</v>
      </c>
      <c r="BQ193">
        <v>24.52750740740741</v>
      </c>
      <c r="BR193">
        <v>25.02820740740741</v>
      </c>
      <c r="BS193">
        <v>999.9000000000001</v>
      </c>
      <c r="BT193">
        <v>0</v>
      </c>
      <c r="BU193">
        <v>0</v>
      </c>
      <c r="BV193">
        <v>10007.36111111111</v>
      </c>
      <c r="BW193">
        <v>0</v>
      </c>
      <c r="BX193">
        <v>6.682453703703707</v>
      </c>
      <c r="BY193">
        <v>-74.64077777777777</v>
      </c>
      <c r="BZ193">
        <v>1260.147037037037</v>
      </c>
      <c r="CA193">
        <v>1331.044074074074</v>
      </c>
      <c r="CB193">
        <v>3.787374814814815</v>
      </c>
      <c r="CC193">
        <v>1311.743333333333</v>
      </c>
      <c r="CD193">
        <v>14.50041111111111</v>
      </c>
      <c r="CE193">
        <v>1.667266666666666</v>
      </c>
      <c r="CF193">
        <v>1.321978148148148</v>
      </c>
      <c r="CG193">
        <v>14.59496296296296</v>
      </c>
      <c r="CH193">
        <v>11.05096296296296</v>
      </c>
      <c r="CI193">
        <v>1999.991851851852</v>
      </c>
      <c r="CJ193">
        <v>0.9799946666666666</v>
      </c>
      <c r="CK193">
        <v>0.02000515925925926</v>
      </c>
      <c r="CL193">
        <v>0</v>
      </c>
      <c r="CM193">
        <v>864.9923333333335</v>
      </c>
      <c r="CN193">
        <v>5.00097</v>
      </c>
      <c r="CO193">
        <v>17182.64074074074</v>
      </c>
      <c r="CP193">
        <v>16707.48518518518</v>
      </c>
      <c r="CQ193">
        <v>37.437</v>
      </c>
      <c r="CR193">
        <v>38</v>
      </c>
      <c r="CS193">
        <v>37.437</v>
      </c>
      <c r="CT193">
        <v>37.687</v>
      </c>
      <c r="CU193">
        <v>37.937</v>
      </c>
      <c r="CV193">
        <v>1955.077777777778</v>
      </c>
      <c r="CW193">
        <v>39.90666666666667</v>
      </c>
      <c r="CX193">
        <v>0</v>
      </c>
      <c r="CY193">
        <v>1664295251.9</v>
      </c>
      <c r="CZ193">
        <v>0</v>
      </c>
      <c r="DA193">
        <v>0</v>
      </c>
      <c r="DB193" t="s">
        <v>356</v>
      </c>
      <c r="DC193">
        <v>1663859321.1</v>
      </c>
      <c r="DD193">
        <v>1663859315.6</v>
      </c>
      <c r="DE193">
        <v>0</v>
      </c>
      <c r="DF193">
        <v>0.196</v>
      </c>
      <c r="DG193">
        <v>-0.001</v>
      </c>
      <c r="DH193">
        <v>-5.941</v>
      </c>
      <c r="DI193">
        <v>-0.174</v>
      </c>
      <c r="DJ193">
        <v>1500</v>
      </c>
      <c r="DK193">
        <v>17</v>
      </c>
      <c r="DL193">
        <v>0.13</v>
      </c>
      <c r="DM193">
        <v>0.04</v>
      </c>
      <c r="DN193">
        <v>-74.64057317073171</v>
      </c>
      <c r="DO193">
        <v>0.01498745644616441</v>
      </c>
      <c r="DP193">
        <v>0.09519626203050501</v>
      </c>
      <c r="DQ193">
        <v>1</v>
      </c>
      <c r="DR193">
        <v>3.840039024390244</v>
      </c>
      <c r="DS193">
        <v>-0.7786011846689975</v>
      </c>
      <c r="DT193">
        <v>0.09095097153652855</v>
      </c>
      <c r="DU193">
        <v>0</v>
      </c>
      <c r="DV193">
        <v>1</v>
      </c>
      <c r="DW193">
        <v>2</v>
      </c>
      <c r="DX193" t="s">
        <v>471</v>
      </c>
      <c r="DY193">
        <v>2.98458</v>
      </c>
      <c r="DZ193">
        <v>2.71563</v>
      </c>
      <c r="EA193">
        <v>0.202377</v>
      </c>
      <c r="EB193">
        <v>0.207108</v>
      </c>
      <c r="EC193">
        <v>0.09003750000000001</v>
      </c>
      <c r="ED193">
        <v>0.0746412</v>
      </c>
      <c r="EE193">
        <v>25348.4</v>
      </c>
      <c r="EF193">
        <v>25300.4</v>
      </c>
      <c r="EG193">
        <v>29527.1</v>
      </c>
      <c r="EH193">
        <v>29502.8</v>
      </c>
      <c r="EI193">
        <v>35624.3</v>
      </c>
      <c r="EJ193">
        <v>36300.5</v>
      </c>
      <c r="EK193">
        <v>41620.5</v>
      </c>
      <c r="EL193">
        <v>42036.7</v>
      </c>
      <c r="EM193">
        <v>1.955</v>
      </c>
      <c r="EN193">
        <v>1.91758</v>
      </c>
      <c r="EO193">
        <v>0.125669</v>
      </c>
      <c r="EP193">
        <v>0</v>
      </c>
      <c r="EQ193">
        <v>22.9644</v>
      </c>
      <c r="ER193">
        <v>999.9</v>
      </c>
      <c r="ES193">
        <v>35.2</v>
      </c>
      <c r="ET193">
        <v>30.6</v>
      </c>
      <c r="EU193">
        <v>17.0267</v>
      </c>
      <c r="EV193">
        <v>62.8252</v>
      </c>
      <c r="EW193">
        <v>33.3974</v>
      </c>
      <c r="EX193">
        <v>1</v>
      </c>
      <c r="EY193">
        <v>-0.155285</v>
      </c>
      <c r="EZ193">
        <v>1.45004</v>
      </c>
      <c r="FA193">
        <v>20.3798</v>
      </c>
      <c r="FB193">
        <v>5.21729</v>
      </c>
      <c r="FC193">
        <v>12.0099</v>
      </c>
      <c r="FD193">
        <v>4.9894</v>
      </c>
      <c r="FE193">
        <v>3.28858</v>
      </c>
      <c r="FF193">
        <v>9999</v>
      </c>
      <c r="FG193">
        <v>9999</v>
      </c>
      <c r="FH193">
        <v>9999</v>
      </c>
      <c r="FI193">
        <v>258.6</v>
      </c>
      <c r="FJ193">
        <v>1.86719</v>
      </c>
      <c r="FK193">
        <v>1.86626</v>
      </c>
      <c r="FL193">
        <v>1.86567</v>
      </c>
      <c r="FM193">
        <v>1.86557</v>
      </c>
      <c r="FN193">
        <v>1.86737</v>
      </c>
      <c r="FO193">
        <v>1.8699</v>
      </c>
      <c r="FP193">
        <v>1.86859</v>
      </c>
      <c r="FQ193">
        <v>1.87001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-5.36</v>
      </c>
      <c r="GF193">
        <v>-0.166</v>
      </c>
      <c r="GG193">
        <v>-2.0192013485273</v>
      </c>
      <c r="GH193">
        <v>-0.003354295288503095</v>
      </c>
      <c r="GI193">
        <v>8.998442100416266E-07</v>
      </c>
      <c r="GJ193">
        <v>-2.632750781261316E-10</v>
      </c>
      <c r="GK193">
        <v>-0.1771344180573433</v>
      </c>
      <c r="GL193">
        <v>-0.01811282044437078</v>
      </c>
      <c r="GM193">
        <v>0.001479480632228601</v>
      </c>
      <c r="GN193">
        <v>-2.527498020886067E-05</v>
      </c>
      <c r="GO193">
        <v>3</v>
      </c>
      <c r="GP193">
        <v>2311</v>
      </c>
      <c r="GQ193">
        <v>1</v>
      </c>
      <c r="GR193">
        <v>23</v>
      </c>
      <c r="GS193">
        <v>7265.4</v>
      </c>
      <c r="GT193">
        <v>7265.5</v>
      </c>
      <c r="GU193">
        <v>2.65137</v>
      </c>
      <c r="GV193">
        <v>2.19238</v>
      </c>
      <c r="GW193">
        <v>1.39648</v>
      </c>
      <c r="GX193">
        <v>2.34253</v>
      </c>
      <c r="GY193">
        <v>1.49536</v>
      </c>
      <c r="GZ193">
        <v>2.35962</v>
      </c>
      <c r="HA193">
        <v>34.3725</v>
      </c>
      <c r="HB193">
        <v>16.0408</v>
      </c>
      <c r="HC193">
        <v>18</v>
      </c>
      <c r="HD193">
        <v>508.504</v>
      </c>
      <c r="HE193">
        <v>441.234</v>
      </c>
      <c r="HF193">
        <v>21.3652</v>
      </c>
      <c r="HG193">
        <v>25.471</v>
      </c>
      <c r="HH193">
        <v>29.9999</v>
      </c>
      <c r="HI193">
        <v>25.5045</v>
      </c>
      <c r="HJ193">
        <v>25.4535</v>
      </c>
      <c r="HK193">
        <v>53.1942</v>
      </c>
      <c r="HL193">
        <v>15.9691</v>
      </c>
      <c r="HM193">
        <v>18.4626</v>
      </c>
      <c r="HN193">
        <v>21.3369</v>
      </c>
      <c r="HO193">
        <v>1356.72</v>
      </c>
      <c r="HP193">
        <v>14.4637</v>
      </c>
      <c r="HQ193">
        <v>101.015</v>
      </c>
      <c r="HR193">
        <v>100.963</v>
      </c>
    </row>
    <row r="194" spans="1:226">
      <c r="A194">
        <v>178</v>
      </c>
      <c r="B194">
        <v>1664295253.1</v>
      </c>
      <c r="C194">
        <v>2022.599999904633</v>
      </c>
      <c r="D194" t="s">
        <v>714</v>
      </c>
      <c r="E194" t="s">
        <v>715</v>
      </c>
      <c r="F194">
        <v>5</v>
      </c>
      <c r="G194" t="s">
        <v>353</v>
      </c>
      <c r="H194" t="s">
        <v>354</v>
      </c>
      <c r="I194">
        <v>1664295245.314285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1363.526678763215</v>
      </c>
      <c r="AK194">
        <v>1301.146242424242</v>
      </c>
      <c r="AL194">
        <v>3.393438340222926</v>
      </c>
      <c r="AM194">
        <v>64.56423711686541</v>
      </c>
      <c r="AN194">
        <f>(AP194 - AO194 + BO194*1E3/(8.314*(BQ194+273.15)) * AR194/BN194 * AQ194) * BN194/(100*BB194) * 1000/(1000 - AP194)</f>
        <v>0</v>
      </c>
      <c r="AO194">
        <v>14.53810514124961</v>
      </c>
      <c r="AP194">
        <v>18.29943458646616</v>
      </c>
      <c r="AQ194">
        <v>0.001049227252374121</v>
      </c>
      <c r="AR194">
        <v>112.221646468988</v>
      </c>
      <c r="AS194">
        <v>20</v>
      </c>
      <c r="AT194">
        <v>4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1664295245.314285</v>
      </c>
      <c r="BH194">
        <v>1252.911428571429</v>
      </c>
      <c r="BI194">
        <v>1327.545714285714</v>
      </c>
      <c r="BJ194">
        <v>18.30786785714286</v>
      </c>
      <c r="BK194">
        <v>14.53041071428572</v>
      </c>
      <c r="BL194">
        <v>1258.251785714286</v>
      </c>
      <c r="BM194">
        <v>18.47403571428572</v>
      </c>
      <c r="BN194">
        <v>500.0692857142857</v>
      </c>
      <c r="BO194">
        <v>91.16885000000001</v>
      </c>
      <c r="BP194">
        <v>0.100001</v>
      </c>
      <c r="BQ194">
        <v>24.52333214285714</v>
      </c>
      <c r="BR194">
        <v>25.03193571428572</v>
      </c>
      <c r="BS194">
        <v>999.9000000000002</v>
      </c>
      <c r="BT194">
        <v>0</v>
      </c>
      <c r="BU194">
        <v>0</v>
      </c>
      <c r="BV194">
        <v>9998.836071428572</v>
      </c>
      <c r="BW194">
        <v>0</v>
      </c>
      <c r="BX194">
        <v>6.687244642857142</v>
      </c>
      <c r="BY194">
        <v>-74.63286071428571</v>
      </c>
      <c r="BZ194">
        <v>1276.277857142857</v>
      </c>
      <c r="CA194">
        <v>1347.118214285715</v>
      </c>
      <c r="CB194">
        <v>3.777459642857143</v>
      </c>
      <c r="CC194">
        <v>1327.545714285714</v>
      </c>
      <c r="CD194">
        <v>14.53041071428572</v>
      </c>
      <c r="CE194">
        <v>1.669106785714286</v>
      </c>
      <c r="CF194">
        <v>1.324720357142857</v>
      </c>
      <c r="CG194">
        <v>14.61206071428571</v>
      </c>
      <c r="CH194">
        <v>11.08228214285714</v>
      </c>
      <c r="CI194">
        <v>1999.993571428572</v>
      </c>
      <c r="CJ194">
        <v>0.9799934642857144</v>
      </c>
      <c r="CK194">
        <v>0.02000626785714286</v>
      </c>
      <c r="CL194">
        <v>0</v>
      </c>
      <c r="CM194">
        <v>864.5049285714286</v>
      </c>
      <c r="CN194">
        <v>5.00097</v>
      </c>
      <c r="CO194">
        <v>17171.90357142857</v>
      </c>
      <c r="CP194">
        <v>16707.5</v>
      </c>
      <c r="CQ194">
        <v>37.437</v>
      </c>
      <c r="CR194">
        <v>38</v>
      </c>
      <c r="CS194">
        <v>37.437</v>
      </c>
      <c r="CT194">
        <v>37.687</v>
      </c>
      <c r="CU194">
        <v>37.937</v>
      </c>
      <c r="CV194">
        <v>1955.076428571429</v>
      </c>
      <c r="CW194">
        <v>39.90892857142858</v>
      </c>
      <c r="CX194">
        <v>0</v>
      </c>
      <c r="CY194">
        <v>1664295257.3</v>
      </c>
      <c r="CZ194">
        <v>0</v>
      </c>
      <c r="DA194">
        <v>0</v>
      </c>
      <c r="DB194" t="s">
        <v>356</v>
      </c>
      <c r="DC194">
        <v>1663859321.1</v>
      </c>
      <c r="DD194">
        <v>1663859315.6</v>
      </c>
      <c r="DE194">
        <v>0</v>
      </c>
      <c r="DF194">
        <v>0.196</v>
      </c>
      <c r="DG194">
        <v>-0.001</v>
      </c>
      <c r="DH194">
        <v>-5.941</v>
      </c>
      <c r="DI194">
        <v>-0.174</v>
      </c>
      <c r="DJ194">
        <v>1500</v>
      </c>
      <c r="DK194">
        <v>17</v>
      </c>
      <c r="DL194">
        <v>0.13</v>
      </c>
      <c r="DM194">
        <v>0.04</v>
      </c>
      <c r="DN194">
        <v>-74.6303756097561</v>
      </c>
      <c r="DO194">
        <v>0.2114780487803211</v>
      </c>
      <c r="DP194">
        <v>0.1012468482628709</v>
      </c>
      <c r="DQ194">
        <v>0</v>
      </c>
      <c r="DR194">
        <v>3.801787804878049</v>
      </c>
      <c r="DS194">
        <v>-0.3249499651567918</v>
      </c>
      <c r="DT194">
        <v>0.05703669437246112</v>
      </c>
      <c r="DU194">
        <v>0</v>
      </c>
      <c r="DV194">
        <v>0</v>
      </c>
      <c r="DW194">
        <v>2</v>
      </c>
      <c r="DX194" t="s">
        <v>357</v>
      </c>
      <c r="DY194">
        <v>2.98448</v>
      </c>
      <c r="DZ194">
        <v>2.71541</v>
      </c>
      <c r="EA194">
        <v>0.204031</v>
      </c>
      <c r="EB194">
        <v>0.208722</v>
      </c>
      <c r="EC194">
        <v>0.0899548</v>
      </c>
      <c r="ED194">
        <v>0.0745195</v>
      </c>
      <c r="EE194">
        <v>25296.5</v>
      </c>
      <c r="EF194">
        <v>25248.8</v>
      </c>
      <c r="EG194">
        <v>29527.8</v>
      </c>
      <c r="EH194">
        <v>29502.6</v>
      </c>
      <c r="EI194">
        <v>35628.3</v>
      </c>
      <c r="EJ194">
        <v>36305.5</v>
      </c>
      <c r="EK194">
        <v>41621.2</v>
      </c>
      <c r="EL194">
        <v>42036.8</v>
      </c>
      <c r="EM194">
        <v>1.95495</v>
      </c>
      <c r="EN194">
        <v>1.9179</v>
      </c>
      <c r="EO194">
        <v>0.126604</v>
      </c>
      <c r="EP194">
        <v>0</v>
      </c>
      <c r="EQ194">
        <v>22.9625</v>
      </c>
      <c r="ER194">
        <v>999.9</v>
      </c>
      <c r="ES194">
        <v>35.2</v>
      </c>
      <c r="ET194">
        <v>30.6</v>
      </c>
      <c r="EU194">
        <v>17.0251</v>
      </c>
      <c r="EV194">
        <v>62.9552</v>
      </c>
      <c r="EW194">
        <v>33.6418</v>
      </c>
      <c r="EX194">
        <v>1</v>
      </c>
      <c r="EY194">
        <v>-0.155297</v>
      </c>
      <c r="EZ194">
        <v>1.49299</v>
      </c>
      <c r="FA194">
        <v>20.3796</v>
      </c>
      <c r="FB194">
        <v>5.21729</v>
      </c>
      <c r="FC194">
        <v>12.0099</v>
      </c>
      <c r="FD194">
        <v>4.9894</v>
      </c>
      <c r="FE194">
        <v>3.28848</v>
      </c>
      <c r="FF194">
        <v>9999</v>
      </c>
      <c r="FG194">
        <v>9999</v>
      </c>
      <c r="FH194">
        <v>9999</v>
      </c>
      <c r="FI194">
        <v>258.6</v>
      </c>
      <c r="FJ194">
        <v>1.86721</v>
      </c>
      <c r="FK194">
        <v>1.86626</v>
      </c>
      <c r="FL194">
        <v>1.86566</v>
      </c>
      <c r="FM194">
        <v>1.86556</v>
      </c>
      <c r="FN194">
        <v>1.86738</v>
      </c>
      <c r="FO194">
        <v>1.86991</v>
      </c>
      <c r="FP194">
        <v>1.86859</v>
      </c>
      <c r="FQ194">
        <v>1.86999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-5.4</v>
      </c>
      <c r="GF194">
        <v>-0.1663</v>
      </c>
      <c r="GG194">
        <v>-2.0192013485273</v>
      </c>
      <c r="GH194">
        <v>-0.003354295288503095</v>
      </c>
      <c r="GI194">
        <v>8.998442100416266E-07</v>
      </c>
      <c r="GJ194">
        <v>-2.632750781261316E-10</v>
      </c>
      <c r="GK194">
        <v>-0.1771344180573433</v>
      </c>
      <c r="GL194">
        <v>-0.01811282044437078</v>
      </c>
      <c r="GM194">
        <v>0.001479480632228601</v>
      </c>
      <c r="GN194">
        <v>-2.527498020886067E-05</v>
      </c>
      <c r="GO194">
        <v>3</v>
      </c>
      <c r="GP194">
        <v>2311</v>
      </c>
      <c r="GQ194">
        <v>1</v>
      </c>
      <c r="GR194">
        <v>23</v>
      </c>
      <c r="GS194">
        <v>7265.5</v>
      </c>
      <c r="GT194">
        <v>7265.6</v>
      </c>
      <c r="GU194">
        <v>2.67944</v>
      </c>
      <c r="GV194">
        <v>2.1814</v>
      </c>
      <c r="GW194">
        <v>1.39648</v>
      </c>
      <c r="GX194">
        <v>2.34375</v>
      </c>
      <c r="GY194">
        <v>1.49536</v>
      </c>
      <c r="GZ194">
        <v>2.40234</v>
      </c>
      <c r="HA194">
        <v>34.3725</v>
      </c>
      <c r="HB194">
        <v>16.0671</v>
      </c>
      <c r="HC194">
        <v>18</v>
      </c>
      <c r="HD194">
        <v>508.453</v>
      </c>
      <c r="HE194">
        <v>441.413</v>
      </c>
      <c r="HF194">
        <v>21.3328</v>
      </c>
      <c r="HG194">
        <v>25.4692</v>
      </c>
      <c r="HH194">
        <v>30.0001</v>
      </c>
      <c r="HI194">
        <v>25.5023</v>
      </c>
      <c r="HJ194">
        <v>25.4514</v>
      </c>
      <c r="HK194">
        <v>53.6767</v>
      </c>
      <c r="HL194">
        <v>15.9691</v>
      </c>
      <c r="HM194">
        <v>18.4626</v>
      </c>
      <c r="HN194">
        <v>21.3008</v>
      </c>
      <c r="HO194">
        <v>1370.12</v>
      </c>
      <c r="HP194">
        <v>14.5142</v>
      </c>
      <c r="HQ194">
        <v>101.017</v>
      </c>
      <c r="HR194">
        <v>100.963</v>
      </c>
    </row>
    <row r="195" spans="1:226">
      <c r="A195">
        <v>179</v>
      </c>
      <c r="B195">
        <v>1664295258.1</v>
      </c>
      <c r="C195">
        <v>2027.599999904633</v>
      </c>
      <c r="D195" t="s">
        <v>716</v>
      </c>
      <c r="E195" t="s">
        <v>717</v>
      </c>
      <c r="F195">
        <v>5</v>
      </c>
      <c r="G195" t="s">
        <v>353</v>
      </c>
      <c r="H195" t="s">
        <v>354</v>
      </c>
      <c r="I195">
        <v>1664295250.6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1380.42898755739</v>
      </c>
      <c r="AK195">
        <v>1318.111636363636</v>
      </c>
      <c r="AL195">
        <v>3.393416746045872</v>
      </c>
      <c r="AM195">
        <v>64.56423711686541</v>
      </c>
      <c r="AN195">
        <f>(AP195 - AO195 + BO195*1E3/(8.314*(BQ195+273.15)) * AR195/BN195 * AQ195) * BN195/(100*BB195) * 1000/(1000 - AP195)</f>
        <v>0</v>
      </c>
      <c r="AO195">
        <v>14.50753364494461</v>
      </c>
      <c r="AP195">
        <v>18.25900796992481</v>
      </c>
      <c r="AQ195">
        <v>-0.0009900494283069836</v>
      </c>
      <c r="AR195">
        <v>112.221646468988</v>
      </c>
      <c r="AS195">
        <v>20</v>
      </c>
      <c r="AT195">
        <v>4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1664295250.6</v>
      </c>
      <c r="BH195">
        <v>1270.636296296296</v>
      </c>
      <c r="BI195">
        <v>1345.233703703704</v>
      </c>
      <c r="BJ195">
        <v>18.30282222222223</v>
      </c>
      <c r="BK195">
        <v>14.52075185185185</v>
      </c>
      <c r="BL195">
        <v>1276.018888888889</v>
      </c>
      <c r="BM195">
        <v>18.46905925925926</v>
      </c>
      <c r="BN195">
        <v>500.057</v>
      </c>
      <c r="BO195">
        <v>91.16936296296296</v>
      </c>
      <c r="BP195">
        <v>0.09997194074074074</v>
      </c>
      <c r="BQ195">
        <v>24.5202</v>
      </c>
      <c r="BR195">
        <v>25.0389925925926</v>
      </c>
      <c r="BS195">
        <v>999.9000000000001</v>
      </c>
      <c r="BT195">
        <v>0</v>
      </c>
      <c r="BU195">
        <v>0</v>
      </c>
      <c r="BV195">
        <v>9990.130370370369</v>
      </c>
      <c r="BW195">
        <v>0</v>
      </c>
      <c r="BX195">
        <v>6.680684444444443</v>
      </c>
      <c r="BY195">
        <v>-74.59624074074074</v>
      </c>
      <c r="BZ195">
        <v>1294.325555555556</v>
      </c>
      <c r="CA195">
        <v>1365.053333333334</v>
      </c>
      <c r="CB195">
        <v>3.782077407407407</v>
      </c>
      <c r="CC195">
        <v>1345.233703703704</v>
      </c>
      <c r="CD195">
        <v>14.52075185185185</v>
      </c>
      <c r="CE195">
        <v>1.668657037037037</v>
      </c>
      <c r="CF195">
        <v>1.323847037037037</v>
      </c>
      <c r="CG195">
        <v>14.60788148148148</v>
      </c>
      <c r="CH195">
        <v>11.07234444444444</v>
      </c>
      <c r="CI195">
        <v>2000.013333333334</v>
      </c>
      <c r="CJ195">
        <v>0.9799932592592593</v>
      </c>
      <c r="CK195">
        <v>0.02000642592592593</v>
      </c>
      <c r="CL195">
        <v>0</v>
      </c>
      <c r="CM195">
        <v>863.891074074074</v>
      </c>
      <c r="CN195">
        <v>5.00097</v>
      </c>
      <c r="CO195">
        <v>17159.9</v>
      </c>
      <c r="CP195">
        <v>16707.67777777778</v>
      </c>
      <c r="CQ195">
        <v>37.437</v>
      </c>
      <c r="CR195">
        <v>38</v>
      </c>
      <c r="CS195">
        <v>37.437</v>
      </c>
      <c r="CT195">
        <v>37.68240740740741</v>
      </c>
      <c r="CU195">
        <v>37.937</v>
      </c>
      <c r="CV195">
        <v>1955.094814814815</v>
      </c>
      <c r="CW195">
        <v>39.90962962962963</v>
      </c>
      <c r="CX195">
        <v>0</v>
      </c>
      <c r="CY195">
        <v>1664295262.1</v>
      </c>
      <c r="CZ195">
        <v>0</v>
      </c>
      <c r="DA195">
        <v>0</v>
      </c>
      <c r="DB195" t="s">
        <v>356</v>
      </c>
      <c r="DC195">
        <v>1663859321.1</v>
      </c>
      <c r="DD195">
        <v>1663859315.6</v>
      </c>
      <c r="DE195">
        <v>0</v>
      </c>
      <c r="DF195">
        <v>0.196</v>
      </c>
      <c r="DG195">
        <v>-0.001</v>
      </c>
      <c r="DH195">
        <v>-5.941</v>
      </c>
      <c r="DI195">
        <v>-0.174</v>
      </c>
      <c r="DJ195">
        <v>1500</v>
      </c>
      <c r="DK195">
        <v>17</v>
      </c>
      <c r="DL195">
        <v>0.13</v>
      </c>
      <c r="DM195">
        <v>0.04</v>
      </c>
      <c r="DN195">
        <v>-74.6262675</v>
      </c>
      <c r="DO195">
        <v>0.2618217636022631</v>
      </c>
      <c r="DP195">
        <v>0.1132412919113434</v>
      </c>
      <c r="DQ195">
        <v>0</v>
      </c>
      <c r="DR195">
        <v>3.7768935</v>
      </c>
      <c r="DS195">
        <v>0.0774664165103213</v>
      </c>
      <c r="DT195">
        <v>0.01253996422443062</v>
      </c>
      <c r="DU195">
        <v>1</v>
      </c>
      <c r="DV195">
        <v>1</v>
      </c>
      <c r="DW195">
        <v>2</v>
      </c>
      <c r="DX195" t="s">
        <v>471</v>
      </c>
      <c r="DY195">
        <v>2.98443</v>
      </c>
      <c r="DZ195">
        <v>2.71575</v>
      </c>
      <c r="EA195">
        <v>0.205667</v>
      </c>
      <c r="EB195">
        <v>0.210277</v>
      </c>
      <c r="EC195">
        <v>0.089818</v>
      </c>
      <c r="ED195">
        <v>0.0745109</v>
      </c>
      <c r="EE195">
        <v>25243.9</v>
      </c>
      <c r="EF195">
        <v>25199.5</v>
      </c>
      <c r="EG195">
        <v>29527</v>
      </c>
      <c r="EH195">
        <v>29502.8</v>
      </c>
      <c r="EI195">
        <v>35632.7</v>
      </c>
      <c r="EJ195">
        <v>36306</v>
      </c>
      <c r="EK195">
        <v>41620</v>
      </c>
      <c r="EL195">
        <v>42037</v>
      </c>
      <c r="EM195">
        <v>1.9548</v>
      </c>
      <c r="EN195">
        <v>1.91822</v>
      </c>
      <c r="EO195">
        <v>0.126526</v>
      </c>
      <c r="EP195">
        <v>0</v>
      </c>
      <c r="EQ195">
        <v>22.96</v>
      </c>
      <c r="ER195">
        <v>999.9</v>
      </c>
      <c r="ES195">
        <v>35.2</v>
      </c>
      <c r="ET195">
        <v>30.6</v>
      </c>
      <c r="EU195">
        <v>17.0234</v>
      </c>
      <c r="EV195">
        <v>62.8452</v>
      </c>
      <c r="EW195">
        <v>33.5737</v>
      </c>
      <c r="EX195">
        <v>1</v>
      </c>
      <c r="EY195">
        <v>-0.155313</v>
      </c>
      <c r="EZ195">
        <v>1.53739</v>
      </c>
      <c r="FA195">
        <v>20.3791</v>
      </c>
      <c r="FB195">
        <v>5.21804</v>
      </c>
      <c r="FC195">
        <v>12.0099</v>
      </c>
      <c r="FD195">
        <v>4.9891</v>
      </c>
      <c r="FE195">
        <v>3.28853</v>
      </c>
      <c r="FF195">
        <v>9999</v>
      </c>
      <c r="FG195">
        <v>9999</v>
      </c>
      <c r="FH195">
        <v>9999</v>
      </c>
      <c r="FI195">
        <v>258.6</v>
      </c>
      <c r="FJ195">
        <v>1.8672</v>
      </c>
      <c r="FK195">
        <v>1.86626</v>
      </c>
      <c r="FL195">
        <v>1.86563</v>
      </c>
      <c r="FM195">
        <v>1.86556</v>
      </c>
      <c r="FN195">
        <v>1.86737</v>
      </c>
      <c r="FO195">
        <v>1.8699</v>
      </c>
      <c r="FP195">
        <v>1.86859</v>
      </c>
      <c r="FQ195">
        <v>1.87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-5.44</v>
      </c>
      <c r="GF195">
        <v>-0.1667</v>
      </c>
      <c r="GG195">
        <v>-2.0192013485273</v>
      </c>
      <c r="GH195">
        <v>-0.003354295288503095</v>
      </c>
      <c r="GI195">
        <v>8.998442100416266E-07</v>
      </c>
      <c r="GJ195">
        <v>-2.632750781261316E-10</v>
      </c>
      <c r="GK195">
        <v>-0.1771344180573433</v>
      </c>
      <c r="GL195">
        <v>-0.01811282044437078</v>
      </c>
      <c r="GM195">
        <v>0.001479480632228601</v>
      </c>
      <c r="GN195">
        <v>-2.527498020886067E-05</v>
      </c>
      <c r="GO195">
        <v>3</v>
      </c>
      <c r="GP195">
        <v>2311</v>
      </c>
      <c r="GQ195">
        <v>1</v>
      </c>
      <c r="GR195">
        <v>23</v>
      </c>
      <c r="GS195">
        <v>7265.6</v>
      </c>
      <c r="GT195">
        <v>7265.7</v>
      </c>
      <c r="GU195">
        <v>2.70386</v>
      </c>
      <c r="GV195">
        <v>2.18994</v>
      </c>
      <c r="GW195">
        <v>1.39648</v>
      </c>
      <c r="GX195">
        <v>2.34253</v>
      </c>
      <c r="GY195">
        <v>1.49536</v>
      </c>
      <c r="GZ195">
        <v>2.37915</v>
      </c>
      <c r="HA195">
        <v>34.3725</v>
      </c>
      <c r="HB195">
        <v>16.0496</v>
      </c>
      <c r="HC195">
        <v>18</v>
      </c>
      <c r="HD195">
        <v>508.347</v>
      </c>
      <c r="HE195">
        <v>441.597</v>
      </c>
      <c r="HF195">
        <v>21.2963</v>
      </c>
      <c r="HG195">
        <v>25.4676</v>
      </c>
      <c r="HH195">
        <v>30</v>
      </c>
      <c r="HI195">
        <v>25.5011</v>
      </c>
      <c r="HJ195">
        <v>25.4498</v>
      </c>
      <c r="HK195">
        <v>54.2474</v>
      </c>
      <c r="HL195">
        <v>15.9691</v>
      </c>
      <c r="HM195">
        <v>18.8338</v>
      </c>
      <c r="HN195">
        <v>21.2568</v>
      </c>
      <c r="HO195">
        <v>1390.27</v>
      </c>
      <c r="HP195">
        <v>14.5844</v>
      </c>
      <c r="HQ195">
        <v>101.014</v>
      </c>
      <c r="HR195">
        <v>100.964</v>
      </c>
    </row>
    <row r="196" spans="1:226">
      <c r="A196">
        <v>180</v>
      </c>
      <c r="B196">
        <v>1664295263.1</v>
      </c>
      <c r="C196">
        <v>2032.599999904633</v>
      </c>
      <c r="D196" t="s">
        <v>718</v>
      </c>
      <c r="E196" t="s">
        <v>719</v>
      </c>
      <c r="F196">
        <v>5</v>
      </c>
      <c r="G196" t="s">
        <v>353</v>
      </c>
      <c r="H196" t="s">
        <v>354</v>
      </c>
      <c r="I196">
        <v>1664295255.314285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1397.623560183653</v>
      </c>
      <c r="AK196">
        <v>1335.047212121212</v>
      </c>
      <c r="AL196">
        <v>3.386694470904021</v>
      </c>
      <c r="AM196">
        <v>64.56423711686541</v>
      </c>
      <c r="AN196">
        <f>(AP196 - AO196 + BO196*1E3/(8.314*(BQ196+273.15)) * AR196/BN196 * AQ196) * BN196/(100*BB196) * 1000/(1000 - AP196)</f>
        <v>0</v>
      </c>
      <c r="AO196">
        <v>14.50147904997588</v>
      </c>
      <c r="AP196">
        <v>18.2167679699248</v>
      </c>
      <c r="AQ196">
        <v>-0.007592542339088921</v>
      </c>
      <c r="AR196">
        <v>112.221646468988</v>
      </c>
      <c r="AS196">
        <v>20</v>
      </c>
      <c r="AT196">
        <v>4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1664295255.314285</v>
      </c>
      <c r="BH196">
        <v>1286.401428571429</v>
      </c>
      <c r="BI196">
        <v>1361.064642857143</v>
      </c>
      <c r="BJ196">
        <v>18.27522857142857</v>
      </c>
      <c r="BK196">
        <v>14.51115714285715</v>
      </c>
      <c r="BL196">
        <v>1291.820714285714</v>
      </c>
      <c r="BM196">
        <v>18.44175714285715</v>
      </c>
      <c r="BN196">
        <v>500.0705357142857</v>
      </c>
      <c r="BO196">
        <v>91.16964285714286</v>
      </c>
      <c r="BP196">
        <v>0.100037025</v>
      </c>
      <c r="BQ196">
        <v>24.51552499999999</v>
      </c>
      <c r="BR196">
        <v>25.03655357142857</v>
      </c>
      <c r="BS196">
        <v>999.9000000000002</v>
      </c>
      <c r="BT196">
        <v>0</v>
      </c>
      <c r="BU196">
        <v>0</v>
      </c>
      <c r="BV196">
        <v>9985.6425</v>
      </c>
      <c r="BW196">
        <v>0</v>
      </c>
      <c r="BX196">
        <v>6.673190357142858</v>
      </c>
      <c r="BY196">
        <v>-74.66194642857143</v>
      </c>
      <c r="BZ196">
        <v>1310.347857142857</v>
      </c>
      <c r="CA196">
        <v>1381.104642857143</v>
      </c>
      <c r="CB196">
        <v>3.764073928571428</v>
      </c>
      <c r="CC196">
        <v>1361.064642857143</v>
      </c>
      <c r="CD196">
        <v>14.51115714285715</v>
      </c>
      <c r="CE196">
        <v>1.666146071428571</v>
      </c>
      <c r="CF196">
        <v>1.322976785714286</v>
      </c>
      <c r="CG196">
        <v>14.58455</v>
      </c>
      <c r="CH196">
        <v>11.06244285714286</v>
      </c>
      <c r="CI196">
        <v>1999.986428571428</v>
      </c>
      <c r="CJ196">
        <v>0.9799941785714285</v>
      </c>
      <c r="CK196">
        <v>0.02000553214285715</v>
      </c>
      <c r="CL196">
        <v>0</v>
      </c>
      <c r="CM196">
        <v>863.2916071428572</v>
      </c>
      <c r="CN196">
        <v>5.00097</v>
      </c>
      <c r="CO196">
        <v>17148.91785714286</v>
      </c>
      <c r="CP196">
        <v>16707.45357142857</v>
      </c>
      <c r="CQ196">
        <v>37.437</v>
      </c>
      <c r="CR196">
        <v>38</v>
      </c>
      <c r="CS196">
        <v>37.437</v>
      </c>
      <c r="CT196">
        <v>37.67814285714286</v>
      </c>
      <c r="CU196">
        <v>37.937</v>
      </c>
      <c r="CV196">
        <v>1955.070357142857</v>
      </c>
      <c r="CW196">
        <v>39.90714285714286</v>
      </c>
      <c r="CX196">
        <v>0</v>
      </c>
      <c r="CY196">
        <v>1664295266.9</v>
      </c>
      <c r="CZ196">
        <v>0</v>
      </c>
      <c r="DA196">
        <v>0</v>
      </c>
      <c r="DB196" t="s">
        <v>356</v>
      </c>
      <c r="DC196">
        <v>1663859321.1</v>
      </c>
      <c r="DD196">
        <v>1663859315.6</v>
      </c>
      <c r="DE196">
        <v>0</v>
      </c>
      <c r="DF196">
        <v>0.196</v>
      </c>
      <c r="DG196">
        <v>-0.001</v>
      </c>
      <c r="DH196">
        <v>-5.941</v>
      </c>
      <c r="DI196">
        <v>-0.174</v>
      </c>
      <c r="DJ196">
        <v>1500</v>
      </c>
      <c r="DK196">
        <v>17</v>
      </c>
      <c r="DL196">
        <v>0.13</v>
      </c>
      <c r="DM196">
        <v>0.04</v>
      </c>
      <c r="DN196">
        <v>-74.64993902439025</v>
      </c>
      <c r="DO196">
        <v>-0.4548271777003663</v>
      </c>
      <c r="DP196">
        <v>0.1529941237163415</v>
      </c>
      <c r="DQ196">
        <v>0</v>
      </c>
      <c r="DR196">
        <v>3.768969512195122</v>
      </c>
      <c r="DS196">
        <v>-0.1933429965156757</v>
      </c>
      <c r="DT196">
        <v>0.02585627639530371</v>
      </c>
      <c r="DU196">
        <v>0</v>
      </c>
      <c r="DV196">
        <v>0</v>
      </c>
      <c r="DW196">
        <v>2</v>
      </c>
      <c r="DX196" t="s">
        <v>357</v>
      </c>
      <c r="DY196">
        <v>2.98454</v>
      </c>
      <c r="DZ196">
        <v>2.71543</v>
      </c>
      <c r="EA196">
        <v>0.207292</v>
      </c>
      <c r="EB196">
        <v>0.211873</v>
      </c>
      <c r="EC196">
        <v>0.0896729</v>
      </c>
      <c r="ED196">
        <v>0.0746212</v>
      </c>
      <c r="EE196">
        <v>25192.5</v>
      </c>
      <c r="EF196">
        <v>25148.9</v>
      </c>
      <c r="EG196">
        <v>29527.3</v>
      </c>
      <c r="EH196">
        <v>29503.2</v>
      </c>
      <c r="EI196">
        <v>35638.5</v>
      </c>
      <c r="EJ196">
        <v>36302</v>
      </c>
      <c r="EK196">
        <v>41620</v>
      </c>
      <c r="EL196">
        <v>42037.3</v>
      </c>
      <c r="EM196">
        <v>1.95485</v>
      </c>
      <c r="EN196">
        <v>1.9182</v>
      </c>
      <c r="EO196">
        <v>0.125624</v>
      </c>
      <c r="EP196">
        <v>0</v>
      </c>
      <c r="EQ196">
        <v>22.9581</v>
      </c>
      <c r="ER196">
        <v>999.9</v>
      </c>
      <c r="ES196">
        <v>35.2</v>
      </c>
      <c r="ET196">
        <v>30.6</v>
      </c>
      <c r="EU196">
        <v>17.0251</v>
      </c>
      <c r="EV196">
        <v>62.8852</v>
      </c>
      <c r="EW196">
        <v>33.5857</v>
      </c>
      <c r="EX196">
        <v>1</v>
      </c>
      <c r="EY196">
        <v>-0.155295</v>
      </c>
      <c r="EZ196">
        <v>1.57291</v>
      </c>
      <c r="FA196">
        <v>20.3788</v>
      </c>
      <c r="FB196">
        <v>5.21924</v>
      </c>
      <c r="FC196">
        <v>12.0099</v>
      </c>
      <c r="FD196">
        <v>4.98975</v>
      </c>
      <c r="FE196">
        <v>3.2886</v>
      </c>
      <c r="FF196">
        <v>9999</v>
      </c>
      <c r="FG196">
        <v>9999</v>
      </c>
      <c r="FH196">
        <v>9999</v>
      </c>
      <c r="FI196">
        <v>258.6</v>
      </c>
      <c r="FJ196">
        <v>1.86721</v>
      </c>
      <c r="FK196">
        <v>1.86627</v>
      </c>
      <c r="FL196">
        <v>1.86566</v>
      </c>
      <c r="FM196">
        <v>1.86556</v>
      </c>
      <c r="FN196">
        <v>1.86738</v>
      </c>
      <c r="FO196">
        <v>1.8699</v>
      </c>
      <c r="FP196">
        <v>1.86859</v>
      </c>
      <c r="FQ196">
        <v>1.87003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-5.48</v>
      </c>
      <c r="GF196">
        <v>-0.1672</v>
      </c>
      <c r="GG196">
        <v>-2.0192013485273</v>
      </c>
      <c r="GH196">
        <v>-0.003354295288503095</v>
      </c>
      <c r="GI196">
        <v>8.998442100416266E-07</v>
      </c>
      <c r="GJ196">
        <v>-2.632750781261316E-10</v>
      </c>
      <c r="GK196">
        <v>-0.1771344180573433</v>
      </c>
      <c r="GL196">
        <v>-0.01811282044437078</v>
      </c>
      <c r="GM196">
        <v>0.001479480632228601</v>
      </c>
      <c r="GN196">
        <v>-2.527498020886067E-05</v>
      </c>
      <c r="GO196">
        <v>3</v>
      </c>
      <c r="GP196">
        <v>2311</v>
      </c>
      <c r="GQ196">
        <v>1</v>
      </c>
      <c r="GR196">
        <v>23</v>
      </c>
      <c r="GS196">
        <v>7265.7</v>
      </c>
      <c r="GT196">
        <v>7265.8</v>
      </c>
      <c r="GU196">
        <v>2.73193</v>
      </c>
      <c r="GV196">
        <v>2.18506</v>
      </c>
      <c r="GW196">
        <v>1.39648</v>
      </c>
      <c r="GX196">
        <v>2.34375</v>
      </c>
      <c r="GY196">
        <v>1.49536</v>
      </c>
      <c r="GZ196">
        <v>2.39624</v>
      </c>
      <c r="HA196">
        <v>34.3725</v>
      </c>
      <c r="HB196">
        <v>16.0583</v>
      </c>
      <c r="HC196">
        <v>18</v>
      </c>
      <c r="HD196">
        <v>508.365</v>
      </c>
      <c r="HE196">
        <v>441.577</v>
      </c>
      <c r="HF196">
        <v>21.2529</v>
      </c>
      <c r="HG196">
        <v>25.466</v>
      </c>
      <c r="HH196">
        <v>30.0001</v>
      </c>
      <c r="HI196">
        <v>25.4995</v>
      </c>
      <c r="HJ196">
        <v>25.4492</v>
      </c>
      <c r="HK196">
        <v>54.7322</v>
      </c>
      <c r="HL196">
        <v>15.6833</v>
      </c>
      <c r="HM196">
        <v>18.8338</v>
      </c>
      <c r="HN196">
        <v>21.2256</v>
      </c>
      <c r="HO196">
        <v>1403.65</v>
      </c>
      <c r="HP196">
        <v>14.6651</v>
      </c>
      <c r="HQ196">
        <v>101.014</v>
      </c>
      <c r="HR196">
        <v>100.965</v>
      </c>
    </row>
    <row r="197" spans="1:226">
      <c r="A197">
        <v>181</v>
      </c>
      <c r="B197">
        <v>1664295268.1</v>
      </c>
      <c r="C197">
        <v>2037.599999904633</v>
      </c>
      <c r="D197" t="s">
        <v>720</v>
      </c>
      <c r="E197" t="s">
        <v>721</v>
      </c>
      <c r="F197">
        <v>5</v>
      </c>
      <c r="G197" t="s">
        <v>353</v>
      </c>
      <c r="H197" t="s">
        <v>354</v>
      </c>
      <c r="I197">
        <v>1664295260.6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1414.59701224235</v>
      </c>
      <c r="AK197">
        <v>1352.089333333333</v>
      </c>
      <c r="AL197">
        <v>3.406385025261605</v>
      </c>
      <c r="AM197">
        <v>64.56423711686541</v>
      </c>
      <c r="AN197">
        <f>(AP197 - AO197 + BO197*1E3/(8.314*(BQ197+273.15)) * AR197/BN197 * AQ197) * BN197/(100*BB197) * 1000/(1000 - AP197)</f>
        <v>0</v>
      </c>
      <c r="AO197">
        <v>14.52163879868189</v>
      </c>
      <c r="AP197">
        <v>18.19937729323307</v>
      </c>
      <c r="AQ197">
        <v>-0.009987896177979291</v>
      </c>
      <c r="AR197">
        <v>112.221646468988</v>
      </c>
      <c r="AS197">
        <v>20</v>
      </c>
      <c r="AT197">
        <v>4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1664295260.6</v>
      </c>
      <c r="BH197">
        <v>1304.069259259259</v>
      </c>
      <c r="BI197">
        <v>1378.795925925926</v>
      </c>
      <c r="BJ197">
        <v>18.23833703703704</v>
      </c>
      <c r="BK197">
        <v>14.52388518518518</v>
      </c>
      <c r="BL197">
        <v>1309.52962962963</v>
      </c>
      <c r="BM197">
        <v>18.40525555555556</v>
      </c>
      <c r="BN197">
        <v>500.0577407407408</v>
      </c>
      <c r="BO197">
        <v>91.16898518518518</v>
      </c>
      <c r="BP197">
        <v>0.09997245555555558</v>
      </c>
      <c r="BQ197">
        <v>24.50921481481481</v>
      </c>
      <c r="BR197">
        <v>25.0332</v>
      </c>
      <c r="BS197">
        <v>999.9000000000001</v>
      </c>
      <c r="BT197">
        <v>0</v>
      </c>
      <c r="BU197">
        <v>0</v>
      </c>
      <c r="BV197">
        <v>9995.32</v>
      </c>
      <c r="BW197">
        <v>0</v>
      </c>
      <c r="BX197">
        <v>6.664547037037039</v>
      </c>
      <c r="BY197">
        <v>-74.72584444444445</v>
      </c>
      <c r="BZ197">
        <v>1328.294444444444</v>
      </c>
      <c r="CA197">
        <v>1399.115925925926</v>
      </c>
      <c r="CB197">
        <v>3.714454814814815</v>
      </c>
      <c r="CC197">
        <v>1378.795925925926</v>
      </c>
      <c r="CD197">
        <v>14.52388518518518</v>
      </c>
      <c r="CE197">
        <v>1.662770740740741</v>
      </c>
      <c r="CF197">
        <v>1.324127407407407</v>
      </c>
      <c r="CG197">
        <v>14.55315185185185</v>
      </c>
      <c r="CH197">
        <v>11.07552222222222</v>
      </c>
      <c r="CI197">
        <v>1999.994814814815</v>
      </c>
      <c r="CJ197">
        <v>0.9799943703703705</v>
      </c>
      <c r="CK197">
        <v>0.02000531481481482</v>
      </c>
      <c r="CL197">
        <v>0</v>
      </c>
      <c r="CM197">
        <v>862.6779259259258</v>
      </c>
      <c r="CN197">
        <v>5.00097</v>
      </c>
      <c r="CO197">
        <v>17137.42222222222</v>
      </c>
      <c r="CP197">
        <v>16707.52222222222</v>
      </c>
      <c r="CQ197">
        <v>37.437</v>
      </c>
      <c r="CR197">
        <v>38</v>
      </c>
      <c r="CS197">
        <v>37.437</v>
      </c>
      <c r="CT197">
        <v>37.66633333333333</v>
      </c>
      <c r="CU197">
        <v>37.937</v>
      </c>
      <c r="CV197">
        <v>1955.078518518519</v>
      </c>
      <c r="CW197">
        <v>39.90666666666667</v>
      </c>
      <c r="CX197">
        <v>0</v>
      </c>
      <c r="CY197">
        <v>1664295272.3</v>
      </c>
      <c r="CZ197">
        <v>0</v>
      </c>
      <c r="DA197">
        <v>0</v>
      </c>
      <c r="DB197" t="s">
        <v>356</v>
      </c>
      <c r="DC197">
        <v>1663859321.1</v>
      </c>
      <c r="DD197">
        <v>1663859315.6</v>
      </c>
      <c r="DE197">
        <v>0</v>
      </c>
      <c r="DF197">
        <v>0.196</v>
      </c>
      <c r="DG197">
        <v>-0.001</v>
      </c>
      <c r="DH197">
        <v>-5.941</v>
      </c>
      <c r="DI197">
        <v>-0.174</v>
      </c>
      <c r="DJ197">
        <v>1500</v>
      </c>
      <c r="DK197">
        <v>17</v>
      </c>
      <c r="DL197">
        <v>0.13</v>
      </c>
      <c r="DM197">
        <v>0.04</v>
      </c>
      <c r="DN197">
        <v>-74.68419024390244</v>
      </c>
      <c r="DO197">
        <v>-0.9793693379789852</v>
      </c>
      <c r="DP197">
        <v>0.1516129761562809</v>
      </c>
      <c r="DQ197">
        <v>0</v>
      </c>
      <c r="DR197">
        <v>3.736533902439025</v>
      </c>
      <c r="DS197">
        <v>-0.5410881533100966</v>
      </c>
      <c r="DT197">
        <v>0.05726791550027447</v>
      </c>
      <c r="DU197">
        <v>0</v>
      </c>
      <c r="DV197">
        <v>0</v>
      </c>
      <c r="DW197">
        <v>2</v>
      </c>
      <c r="DX197" t="s">
        <v>357</v>
      </c>
      <c r="DY197">
        <v>2.98445</v>
      </c>
      <c r="DZ197">
        <v>2.7156</v>
      </c>
      <c r="EA197">
        <v>0.208914</v>
      </c>
      <c r="EB197">
        <v>0.213442</v>
      </c>
      <c r="EC197">
        <v>0.08961</v>
      </c>
      <c r="ED197">
        <v>0.0748187</v>
      </c>
      <c r="EE197">
        <v>25141.3</v>
      </c>
      <c r="EF197">
        <v>25099.5</v>
      </c>
      <c r="EG197">
        <v>29527.5</v>
      </c>
      <c r="EH197">
        <v>29503.8</v>
      </c>
      <c r="EI197">
        <v>35641.6</v>
      </c>
      <c r="EJ197">
        <v>36294.9</v>
      </c>
      <c r="EK197">
        <v>41620.7</v>
      </c>
      <c r="EL197">
        <v>42038.2</v>
      </c>
      <c r="EM197">
        <v>1.95497</v>
      </c>
      <c r="EN197">
        <v>1.91852</v>
      </c>
      <c r="EO197">
        <v>0.126101</v>
      </c>
      <c r="EP197">
        <v>0</v>
      </c>
      <c r="EQ197">
        <v>22.9562</v>
      </c>
      <c r="ER197">
        <v>999.9</v>
      </c>
      <c r="ES197">
        <v>35.2</v>
      </c>
      <c r="ET197">
        <v>30.6</v>
      </c>
      <c r="EU197">
        <v>17.0251</v>
      </c>
      <c r="EV197">
        <v>63.0452</v>
      </c>
      <c r="EW197">
        <v>33.6899</v>
      </c>
      <c r="EX197">
        <v>1</v>
      </c>
      <c r="EY197">
        <v>-0.155432</v>
      </c>
      <c r="EZ197">
        <v>1.56413</v>
      </c>
      <c r="FA197">
        <v>20.3789</v>
      </c>
      <c r="FB197">
        <v>5.21864</v>
      </c>
      <c r="FC197">
        <v>12.0099</v>
      </c>
      <c r="FD197">
        <v>4.98975</v>
      </c>
      <c r="FE197">
        <v>3.28865</v>
      </c>
      <c r="FF197">
        <v>9999</v>
      </c>
      <c r="FG197">
        <v>9999</v>
      </c>
      <c r="FH197">
        <v>9999</v>
      </c>
      <c r="FI197">
        <v>258.6</v>
      </c>
      <c r="FJ197">
        <v>1.86719</v>
      </c>
      <c r="FK197">
        <v>1.86624</v>
      </c>
      <c r="FL197">
        <v>1.86563</v>
      </c>
      <c r="FM197">
        <v>1.86556</v>
      </c>
      <c r="FN197">
        <v>1.86737</v>
      </c>
      <c r="FO197">
        <v>1.86989</v>
      </c>
      <c r="FP197">
        <v>1.86859</v>
      </c>
      <c r="FQ197">
        <v>1.87003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-5.52</v>
      </c>
      <c r="GF197">
        <v>-0.1673</v>
      </c>
      <c r="GG197">
        <v>-2.0192013485273</v>
      </c>
      <c r="GH197">
        <v>-0.003354295288503095</v>
      </c>
      <c r="GI197">
        <v>8.998442100416266E-07</v>
      </c>
      <c r="GJ197">
        <v>-2.632750781261316E-10</v>
      </c>
      <c r="GK197">
        <v>-0.1771344180573433</v>
      </c>
      <c r="GL197">
        <v>-0.01811282044437078</v>
      </c>
      <c r="GM197">
        <v>0.001479480632228601</v>
      </c>
      <c r="GN197">
        <v>-2.527498020886067E-05</v>
      </c>
      <c r="GO197">
        <v>3</v>
      </c>
      <c r="GP197">
        <v>2311</v>
      </c>
      <c r="GQ197">
        <v>1</v>
      </c>
      <c r="GR197">
        <v>23</v>
      </c>
      <c r="GS197">
        <v>7265.8</v>
      </c>
      <c r="GT197">
        <v>7265.9</v>
      </c>
      <c r="GU197">
        <v>2.75635</v>
      </c>
      <c r="GV197">
        <v>2.1814</v>
      </c>
      <c r="GW197">
        <v>1.39648</v>
      </c>
      <c r="GX197">
        <v>2.34375</v>
      </c>
      <c r="GY197">
        <v>1.49536</v>
      </c>
      <c r="GZ197">
        <v>2.37061</v>
      </c>
      <c r="HA197">
        <v>34.3725</v>
      </c>
      <c r="HB197">
        <v>16.0583</v>
      </c>
      <c r="HC197">
        <v>18</v>
      </c>
      <c r="HD197">
        <v>508.432</v>
      </c>
      <c r="HE197">
        <v>441.757</v>
      </c>
      <c r="HF197">
        <v>21.2178</v>
      </c>
      <c r="HG197">
        <v>25.4638</v>
      </c>
      <c r="HH197">
        <v>30</v>
      </c>
      <c r="HI197">
        <v>25.4981</v>
      </c>
      <c r="HJ197">
        <v>25.4472</v>
      </c>
      <c r="HK197">
        <v>55.289</v>
      </c>
      <c r="HL197">
        <v>15.1113</v>
      </c>
      <c r="HM197">
        <v>18.8338</v>
      </c>
      <c r="HN197">
        <v>21.199</v>
      </c>
      <c r="HO197">
        <v>1423.69</v>
      </c>
      <c r="HP197">
        <v>14.7364</v>
      </c>
      <c r="HQ197">
        <v>101.015</v>
      </c>
      <c r="HR197">
        <v>100.967</v>
      </c>
    </row>
    <row r="198" spans="1:226">
      <c r="A198">
        <v>182</v>
      </c>
      <c r="B198">
        <v>1664295273.1</v>
      </c>
      <c r="C198">
        <v>2042.599999904633</v>
      </c>
      <c r="D198" t="s">
        <v>722</v>
      </c>
      <c r="E198" t="s">
        <v>723</v>
      </c>
      <c r="F198">
        <v>5</v>
      </c>
      <c r="G198" t="s">
        <v>353</v>
      </c>
      <c r="H198" t="s">
        <v>354</v>
      </c>
      <c r="I198">
        <v>1664295265.314285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1431.711932598676</v>
      </c>
      <c r="AK198">
        <v>1368.944424242424</v>
      </c>
      <c r="AL198">
        <v>3.379943403526487</v>
      </c>
      <c r="AM198">
        <v>64.56423711686541</v>
      </c>
      <c r="AN198">
        <f>(AP198 - AO198 + BO198*1E3/(8.314*(BQ198+273.15)) * AR198/BN198 * AQ198) * BN198/(100*BB198) * 1000/(1000 - AP198)</f>
        <v>0</v>
      </c>
      <c r="AO198">
        <v>14.57668041570487</v>
      </c>
      <c r="AP198">
        <v>18.18597187969924</v>
      </c>
      <c r="AQ198">
        <v>-0.001825527643145231</v>
      </c>
      <c r="AR198">
        <v>112.221646468988</v>
      </c>
      <c r="AS198">
        <v>20</v>
      </c>
      <c r="AT198">
        <v>4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1664295265.314285</v>
      </c>
      <c r="BH198">
        <v>1319.795</v>
      </c>
      <c r="BI198">
        <v>1394.625714285714</v>
      </c>
      <c r="BJ198">
        <v>18.21161428571428</v>
      </c>
      <c r="BK198">
        <v>14.55912857142857</v>
      </c>
      <c r="BL198">
        <v>1325.2925</v>
      </c>
      <c r="BM198">
        <v>18.37879642857143</v>
      </c>
      <c r="BN198">
        <v>500.0655714285714</v>
      </c>
      <c r="BO198">
        <v>91.16871428571429</v>
      </c>
      <c r="BP198">
        <v>0.0999869142857143</v>
      </c>
      <c r="BQ198">
        <v>24.50195714285714</v>
      </c>
      <c r="BR198">
        <v>25.02783214285715</v>
      </c>
      <c r="BS198">
        <v>999.9000000000002</v>
      </c>
      <c r="BT198">
        <v>0</v>
      </c>
      <c r="BU198">
        <v>0</v>
      </c>
      <c r="BV198">
        <v>9999.218928571428</v>
      </c>
      <c r="BW198">
        <v>0</v>
      </c>
      <c r="BX198">
        <v>6.662347142857144</v>
      </c>
      <c r="BY198">
        <v>-74.83033571428571</v>
      </c>
      <c r="BZ198">
        <v>1344.277142857143</v>
      </c>
      <c r="CA198">
        <v>1415.230357142857</v>
      </c>
      <c r="CB198">
        <v>3.652472857142858</v>
      </c>
      <c r="CC198">
        <v>1394.625714285714</v>
      </c>
      <c r="CD198">
        <v>14.55912857142857</v>
      </c>
      <c r="CE198">
        <v>1.660327857142857</v>
      </c>
      <c r="CF198">
        <v>1.327336785714285</v>
      </c>
      <c r="CG198">
        <v>14.53040357142857</v>
      </c>
      <c r="CH198">
        <v>11.11195</v>
      </c>
      <c r="CI198">
        <v>1999.982857142857</v>
      </c>
      <c r="CJ198">
        <v>0.9799946071428572</v>
      </c>
      <c r="CK198">
        <v>0.02000509642857143</v>
      </c>
      <c r="CL198">
        <v>0</v>
      </c>
      <c r="CM198">
        <v>862.1681428571429</v>
      </c>
      <c r="CN198">
        <v>5.00097</v>
      </c>
      <c r="CO198">
        <v>17127.50357142857</v>
      </c>
      <c r="CP198">
        <v>16707.41785714286</v>
      </c>
      <c r="CQ198">
        <v>37.437</v>
      </c>
      <c r="CR198">
        <v>38</v>
      </c>
      <c r="CS198">
        <v>37.43478571428572</v>
      </c>
      <c r="CT198">
        <v>37.656</v>
      </c>
      <c r="CU198">
        <v>37.937</v>
      </c>
      <c r="CV198">
        <v>1955.067857142857</v>
      </c>
      <c r="CW198">
        <v>39.90607142857143</v>
      </c>
      <c r="CX198">
        <v>0</v>
      </c>
      <c r="CY198">
        <v>1664295277.1</v>
      </c>
      <c r="CZ198">
        <v>0</v>
      </c>
      <c r="DA198">
        <v>0</v>
      </c>
      <c r="DB198" t="s">
        <v>356</v>
      </c>
      <c r="DC198">
        <v>1663859321.1</v>
      </c>
      <c r="DD198">
        <v>1663859315.6</v>
      </c>
      <c r="DE198">
        <v>0</v>
      </c>
      <c r="DF198">
        <v>0.196</v>
      </c>
      <c r="DG198">
        <v>-0.001</v>
      </c>
      <c r="DH198">
        <v>-5.941</v>
      </c>
      <c r="DI198">
        <v>-0.174</v>
      </c>
      <c r="DJ198">
        <v>1500</v>
      </c>
      <c r="DK198">
        <v>17</v>
      </c>
      <c r="DL198">
        <v>0.13</v>
      </c>
      <c r="DM198">
        <v>0.04</v>
      </c>
      <c r="DN198">
        <v>-74.76116097560976</v>
      </c>
      <c r="DO198">
        <v>-1.075122648083924</v>
      </c>
      <c r="DP198">
        <v>0.1534941579535767</v>
      </c>
      <c r="DQ198">
        <v>0</v>
      </c>
      <c r="DR198">
        <v>3.697439024390243</v>
      </c>
      <c r="DS198">
        <v>-0.7583460627177636</v>
      </c>
      <c r="DT198">
        <v>0.07565249934790504</v>
      </c>
      <c r="DU198">
        <v>0</v>
      </c>
      <c r="DV198">
        <v>0</v>
      </c>
      <c r="DW198">
        <v>2</v>
      </c>
      <c r="DX198" t="s">
        <v>357</v>
      </c>
      <c r="DY198">
        <v>2.98445</v>
      </c>
      <c r="DZ198">
        <v>2.71569</v>
      </c>
      <c r="EA198">
        <v>0.210511</v>
      </c>
      <c r="EB198">
        <v>0.214984</v>
      </c>
      <c r="EC198">
        <v>0.0895719</v>
      </c>
      <c r="ED198">
        <v>0.0750465</v>
      </c>
      <c r="EE198">
        <v>25090.3</v>
      </c>
      <c r="EF198">
        <v>25050.4</v>
      </c>
      <c r="EG198">
        <v>29527.2</v>
      </c>
      <c r="EH198">
        <v>29503.8</v>
      </c>
      <c r="EI198">
        <v>35642.9</v>
      </c>
      <c r="EJ198">
        <v>36285.7</v>
      </c>
      <c r="EK198">
        <v>41620.4</v>
      </c>
      <c r="EL198">
        <v>42038</v>
      </c>
      <c r="EM198">
        <v>1.95485</v>
      </c>
      <c r="EN198">
        <v>1.91868</v>
      </c>
      <c r="EO198">
        <v>0.126109</v>
      </c>
      <c r="EP198">
        <v>0</v>
      </c>
      <c r="EQ198">
        <v>22.9543</v>
      </c>
      <c r="ER198">
        <v>999.9</v>
      </c>
      <c r="ES198">
        <v>35.3</v>
      </c>
      <c r="ET198">
        <v>30.6</v>
      </c>
      <c r="EU198">
        <v>17.0731</v>
      </c>
      <c r="EV198">
        <v>62.9952</v>
      </c>
      <c r="EW198">
        <v>33.5256</v>
      </c>
      <c r="EX198">
        <v>1</v>
      </c>
      <c r="EY198">
        <v>-0.155473</v>
      </c>
      <c r="EZ198">
        <v>1.55908</v>
      </c>
      <c r="FA198">
        <v>20.3788</v>
      </c>
      <c r="FB198">
        <v>5.21894</v>
      </c>
      <c r="FC198">
        <v>12.0099</v>
      </c>
      <c r="FD198">
        <v>4.98975</v>
      </c>
      <c r="FE198">
        <v>3.28863</v>
      </c>
      <c r="FF198">
        <v>9999</v>
      </c>
      <c r="FG198">
        <v>9999</v>
      </c>
      <c r="FH198">
        <v>9999</v>
      </c>
      <c r="FI198">
        <v>258.6</v>
      </c>
      <c r="FJ198">
        <v>1.8672</v>
      </c>
      <c r="FK198">
        <v>1.86626</v>
      </c>
      <c r="FL198">
        <v>1.86563</v>
      </c>
      <c r="FM198">
        <v>1.86556</v>
      </c>
      <c r="FN198">
        <v>1.86737</v>
      </c>
      <c r="FO198">
        <v>1.8699</v>
      </c>
      <c r="FP198">
        <v>1.86859</v>
      </c>
      <c r="FQ198">
        <v>1.87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-5.56</v>
      </c>
      <c r="GF198">
        <v>-0.1675</v>
      </c>
      <c r="GG198">
        <v>-2.0192013485273</v>
      </c>
      <c r="GH198">
        <v>-0.003354295288503095</v>
      </c>
      <c r="GI198">
        <v>8.998442100416266E-07</v>
      </c>
      <c r="GJ198">
        <v>-2.632750781261316E-10</v>
      </c>
      <c r="GK198">
        <v>-0.1771344180573433</v>
      </c>
      <c r="GL198">
        <v>-0.01811282044437078</v>
      </c>
      <c r="GM198">
        <v>0.001479480632228601</v>
      </c>
      <c r="GN198">
        <v>-2.527498020886067E-05</v>
      </c>
      <c r="GO198">
        <v>3</v>
      </c>
      <c r="GP198">
        <v>2311</v>
      </c>
      <c r="GQ198">
        <v>1</v>
      </c>
      <c r="GR198">
        <v>23</v>
      </c>
      <c r="GS198">
        <v>7265.9</v>
      </c>
      <c r="GT198">
        <v>7266</v>
      </c>
      <c r="GU198">
        <v>2.78442</v>
      </c>
      <c r="GV198">
        <v>2.18872</v>
      </c>
      <c r="GW198">
        <v>1.39648</v>
      </c>
      <c r="GX198">
        <v>2.34253</v>
      </c>
      <c r="GY198">
        <v>1.49536</v>
      </c>
      <c r="GZ198">
        <v>2.37549</v>
      </c>
      <c r="HA198">
        <v>34.3497</v>
      </c>
      <c r="HB198">
        <v>16.0496</v>
      </c>
      <c r="HC198">
        <v>18</v>
      </c>
      <c r="HD198">
        <v>508.332</v>
      </c>
      <c r="HE198">
        <v>441.835</v>
      </c>
      <c r="HF198">
        <v>21.1905</v>
      </c>
      <c r="HG198">
        <v>25.4616</v>
      </c>
      <c r="HH198">
        <v>29.9999</v>
      </c>
      <c r="HI198">
        <v>25.4959</v>
      </c>
      <c r="HJ198">
        <v>25.4456</v>
      </c>
      <c r="HK198">
        <v>55.776</v>
      </c>
      <c r="HL198">
        <v>14.5236</v>
      </c>
      <c r="HM198">
        <v>19.214</v>
      </c>
      <c r="HN198">
        <v>21.1724</v>
      </c>
      <c r="HO198">
        <v>1437.04</v>
      </c>
      <c r="HP198">
        <v>14.8056</v>
      </c>
      <c r="HQ198">
        <v>101.015</v>
      </c>
      <c r="HR198">
        <v>100.967</v>
      </c>
    </row>
    <row r="199" spans="1:226">
      <c r="A199">
        <v>183</v>
      </c>
      <c r="B199">
        <v>1664295278.1</v>
      </c>
      <c r="C199">
        <v>2047.599999904633</v>
      </c>
      <c r="D199" t="s">
        <v>724</v>
      </c>
      <c r="E199" t="s">
        <v>725</v>
      </c>
      <c r="F199">
        <v>5</v>
      </c>
      <c r="G199" t="s">
        <v>353</v>
      </c>
      <c r="H199" t="s">
        <v>354</v>
      </c>
      <c r="I199">
        <v>1664295270.6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1448.768036621188</v>
      </c>
      <c r="AK199">
        <v>1385.889939393938</v>
      </c>
      <c r="AL199">
        <v>3.394078825684549</v>
      </c>
      <c r="AM199">
        <v>64.56423711686541</v>
      </c>
      <c r="AN199">
        <f>(AP199 - AO199 + BO199*1E3/(8.314*(BQ199+273.15)) * AR199/BN199 * AQ199) * BN199/(100*BB199) * 1000/(1000 - AP199)</f>
        <v>0</v>
      </c>
      <c r="AO199">
        <v>14.63290923656006</v>
      </c>
      <c r="AP199">
        <v>18.1978939849624</v>
      </c>
      <c r="AQ199">
        <v>-0.001029355416750411</v>
      </c>
      <c r="AR199">
        <v>112.221646468988</v>
      </c>
      <c r="AS199">
        <v>20</v>
      </c>
      <c r="AT199">
        <v>4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1664295270.6</v>
      </c>
      <c r="BH199">
        <v>1337.397037037037</v>
      </c>
      <c r="BI199">
        <v>1412.313703703704</v>
      </c>
      <c r="BJ199">
        <v>18.19492222222222</v>
      </c>
      <c r="BK199">
        <v>14.63986666666667</v>
      </c>
      <c r="BL199">
        <v>1342.936296296297</v>
      </c>
      <c r="BM199">
        <v>18.36228518518519</v>
      </c>
      <c r="BN199">
        <v>500.0567037037038</v>
      </c>
      <c r="BO199">
        <v>91.16913703703705</v>
      </c>
      <c r="BP199">
        <v>0.0998964925925926</v>
      </c>
      <c r="BQ199">
        <v>24.49599629629629</v>
      </c>
      <c r="BR199">
        <v>25.02768518518518</v>
      </c>
      <c r="BS199">
        <v>999.9000000000001</v>
      </c>
      <c r="BT199">
        <v>0</v>
      </c>
      <c r="BU199">
        <v>0</v>
      </c>
      <c r="BV199">
        <v>10007.66444444444</v>
      </c>
      <c r="BW199">
        <v>0</v>
      </c>
      <c r="BX199">
        <v>6.660590000000002</v>
      </c>
      <c r="BY199">
        <v>-74.91722962962962</v>
      </c>
      <c r="BZ199">
        <v>1362.182592592592</v>
      </c>
      <c r="CA199">
        <v>1433.298518518518</v>
      </c>
      <c r="CB199">
        <v>3.555039259259259</v>
      </c>
      <c r="CC199">
        <v>1412.313703703704</v>
      </c>
      <c r="CD199">
        <v>14.63986666666667</v>
      </c>
      <c r="CE199">
        <v>1.658814074074074</v>
      </c>
      <c r="CF199">
        <v>1.334704074074074</v>
      </c>
      <c r="CG199">
        <v>14.51628888888889</v>
      </c>
      <c r="CH199">
        <v>11.19522962962963</v>
      </c>
      <c r="CI199">
        <v>1999.995925925926</v>
      </c>
      <c r="CJ199">
        <v>0.9799947407407408</v>
      </c>
      <c r="CK199">
        <v>0.02000495925925927</v>
      </c>
      <c r="CL199">
        <v>0</v>
      </c>
      <c r="CM199">
        <v>861.6533703703703</v>
      </c>
      <c r="CN199">
        <v>5.00097</v>
      </c>
      <c r="CO199">
        <v>17116.78888888889</v>
      </c>
      <c r="CP199">
        <v>16707.51851851852</v>
      </c>
      <c r="CQ199">
        <v>37.437</v>
      </c>
      <c r="CR199">
        <v>38</v>
      </c>
      <c r="CS199">
        <v>37.4347037037037</v>
      </c>
      <c r="CT199">
        <v>37.64337037037037</v>
      </c>
      <c r="CU199">
        <v>37.937</v>
      </c>
      <c r="CV199">
        <v>1955.081111111112</v>
      </c>
      <c r="CW199">
        <v>39.9062962962963</v>
      </c>
      <c r="CX199">
        <v>0</v>
      </c>
      <c r="CY199">
        <v>1664295281.9</v>
      </c>
      <c r="CZ199">
        <v>0</v>
      </c>
      <c r="DA199">
        <v>0</v>
      </c>
      <c r="DB199" t="s">
        <v>356</v>
      </c>
      <c r="DC199">
        <v>1663859321.1</v>
      </c>
      <c r="DD199">
        <v>1663859315.6</v>
      </c>
      <c r="DE199">
        <v>0</v>
      </c>
      <c r="DF199">
        <v>0.196</v>
      </c>
      <c r="DG199">
        <v>-0.001</v>
      </c>
      <c r="DH199">
        <v>-5.941</v>
      </c>
      <c r="DI199">
        <v>-0.174</v>
      </c>
      <c r="DJ199">
        <v>1500</v>
      </c>
      <c r="DK199">
        <v>17</v>
      </c>
      <c r="DL199">
        <v>0.13</v>
      </c>
      <c r="DM199">
        <v>0.04</v>
      </c>
      <c r="DN199">
        <v>-74.86113250000001</v>
      </c>
      <c r="DO199">
        <v>-1.19148630394002</v>
      </c>
      <c r="DP199">
        <v>0.1484113917249962</v>
      </c>
      <c r="DQ199">
        <v>0</v>
      </c>
      <c r="DR199">
        <v>3.612427</v>
      </c>
      <c r="DS199">
        <v>-1.039046904315207</v>
      </c>
      <c r="DT199">
        <v>0.1018623755907941</v>
      </c>
      <c r="DU199">
        <v>0</v>
      </c>
      <c r="DV199">
        <v>0</v>
      </c>
      <c r="DW199">
        <v>2</v>
      </c>
      <c r="DX199" t="s">
        <v>357</v>
      </c>
      <c r="DY199">
        <v>2.98455</v>
      </c>
      <c r="DZ199">
        <v>2.71572</v>
      </c>
      <c r="EA199">
        <v>0.212104</v>
      </c>
      <c r="EB199">
        <v>0.216549</v>
      </c>
      <c r="EC199">
        <v>0.0896454</v>
      </c>
      <c r="ED199">
        <v>0.07575900000000001</v>
      </c>
      <c r="EE199">
        <v>25039.4</v>
      </c>
      <c r="EF199">
        <v>25000.1</v>
      </c>
      <c r="EG199">
        <v>29526.8</v>
      </c>
      <c r="EH199">
        <v>29503.4</v>
      </c>
      <c r="EI199">
        <v>35639.5</v>
      </c>
      <c r="EJ199">
        <v>36257</v>
      </c>
      <c r="EK199">
        <v>41619.9</v>
      </c>
      <c r="EL199">
        <v>42037.5</v>
      </c>
      <c r="EM199">
        <v>1.95483</v>
      </c>
      <c r="EN199">
        <v>1.9187</v>
      </c>
      <c r="EO199">
        <v>0.12638</v>
      </c>
      <c r="EP199">
        <v>0</v>
      </c>
      <c r="EQ199">
        <v>22.9509</v>
      </c>
      <c r="ER199">
        <v>999.9</v>
      </c>
      <c r="ES199">
        <v>35.3</v>
      </c>
      <c r="ET199">
        <v>30.6</v>
      </c>
      <c r="EU199">
        <v>17.0724</v>
      </c>
      <c r="EV199">
        <v>62.9452</v>
      </c>
      <c r="EW199">
        <v>33.5777</v>
      </c>
      <c r="EX199">
        <v>1</v>
      </c>
      <c r="EY199">
        <v>-0.155719</v>
      </c>
      <c r="EZ199">
        <v>1.56256</v>
      </c>
      <c r="FA199">
        <v>20.3788</v>
      </c>
      <c r="FB199">
        <v>5.21774</v>
      </c>
      <c r="FC199">
        <v>12.0099</v>
      </c>
      <c r="FD199">
        <v>4.98975</v>
      </c>
      <c r="FE199">
        <v>3.28848</v>
      </c>
      <c r="FF199">
        <v>9999</v>
      </c>
      <c r="FG199">
        <v>9999</v>
      </c>
      <c r="FH199">
        <v>9999</v>
      </c>
      <c r="FI199">
        <v>258.6</v>
      </c>
      <c r="FJ199">
        <v>1.86717</v>
      </c>
      <c r="FK199">
        <v>1.86624</v>
      </c>
      <c r="FL199">
        <v>1.86565</v>
      </c>
      <c r="FM199">
        <v>1.86554</v>
      </c>
      <c r="FN199">
        <v>1.86738</v>
      </c>
      <c r="FO199">
        <v>1.8699</v>
      </c>
      <c r="FP199">
        <v>1.86858</v>
      </c>
      <c r="FQ199">
        <v>1.87002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-5.59</v>
      </c>
      <c r="GF199">
        <v>-0.1672</v>
      </c>
      <c r="GG199">
        <v>-2.0192013485273</v>
      </c>
      <c r="GH199">
        <v>-0.003354295288503095</v>
      </c>
      <c r="GI199">
        <v>8.998442100416266E-07</v>
      </c>
      <c r="GJ199">
        <v>-2.632750781261316E-10</v>
      </c>
      <c r="GK199">
        <v>-0.1771344180573433</v>
      </c>
      <c r="GL199">
        <v>-0.01811282044437078</v>
      </c>
      <c r="GM199">
        <v>0.001479480632228601</v>
      </c>
      <c r="GN199">
        <v>-2.527498020886067E-05</v>
      </c>
      <c r="GO199">
        <v>3</v>
      </c>
      <c r="GP199">
        <v>2311</v>
      </c>
      <c r="GQ199">
        <v>1</v>
      </c>
      <c r="GR199">
        <v>23</v>
      </c>
      <c r="GS199">
        <v>7265.9</v>
      </c>
      <c r="GT199">
        <v>7266</v>
      </c>
      <c r="GU199">
        <v>2.8125</v>
      </c>
      <c r="GV199">
        <v>2.18384</v>
      </c>
      <c r="GW199">
        <v>1.39648</v>
      </c>
      <c r="GX199">
        <v>2.34253</v>
      </c>
      <c r="GY199">
        <v>1.49536</v>
      </c>
      <c r="GZ199">
        <v>2.45117</v>
      </c>
      <c r="HA199">
        <v>34.3497</v>
      </c>
      <c r="HB199">
        <v>16.0583</v>
      </c>
      <c r="HC199">
        <v>18</v>
      </c>
      <c r="HD199">
        <v>508.305</v>
      </c>
      <c r="HE199">
        <v>441.846</v>
      </c>
      <c r="HF199">
        <v>21.1642</v>
      </c>
      <c r="HG199">
        <v>25.4595</v>
      </c>
      <c r="HH199">
        <v>29.9999</v>
      </c>
      <c r="HI199">
        <v>25.4947</v>
      </c>
      <c r="HJ199">
        <v>25.4451</v>
      </c>
      <c r="HK199">
        <v>56.3308</v>
      </c>
      <c r="HL199">
        <v>14.5236</v>
      </c>
      <c r="HM199">
        <v>19.214</v>
      </c>
      <c r="HN199">
        <v>21.1437</v>
      </c>
      <c r="HO199">
        <v>1457.08</v>
      </c>
      <c r="HP199">
        <v>14.8369</v>
      </c>
      <c r="HQ199">
        <v>101.013</v>
      </c>
      <c r="HR199">
        <v>100.965</v>
      </c>
    </row>
    <row r="200" spans="1:226">
      <c r="A200">
        <v>184</v>
      </c>
      <c r="B200">
        <v>1664295283.1</v>
      </c>
      <c r="C200">
        <v>2052.599999904633</v>
      </c>
      <c r="D200" t="s">
        <v>726</v>
      </c>
      <c r="E200" t="s">
        <v>727</v>
      </c>
      <c r="F200">
        <v>5</v>
      </c>
      <c r="G200" t="s">
        <v>353</v>
      </c>
      <c r="H200" t="s">
        <v>354</v>
      </c>
      <c r="I200">
        <v>1664295275.314285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1466.089107565793</v>
      </c>
      <c r="AK200">
        <v>1403.059878787878</v>
      </c>
      <c r="AL200">
        <v>3.431585547467685</v>
      </c>
      <c r="AM200">
        <v>64.56423711686541</v>
      </c>
      <c r="AN200">
        <f>(AP200 - AO200 + BO200*1E3/(8.314*(BQ200+273.15)) * AR200/BN200 * AQ200) * BN200/(100*BB200) * 1000/(1000 - AP200)</f>
        <v>0</v>
      </c>
      <c r="AO200">
        <v>14.81561322514614</v>
      </c>
      <c r="AP200">
        <v>18.24643097744361</v>
      </c>
      <c r="AQ200">
        <v>0.0006516497793221395</v>
      </c>
      <c r="AR200">
        <v>112.221646468988</v>
      </c>
      <c r="AS200">
        <v>20</v>
      </c>
      <c r="AT200">
        <v>4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1664295275.314285</v>
      </c>
      <c r="BH200">
        <v>1353.100357142857</v>
      </c>
      <c r="BI200">
        <v>1428.118214285714</v>
      </c>
      <c r="BJ200">
        <v>18.20271071428571</v>
      </c>
      <c r="BK200">
        <v>14.73261785714286</v>
      </c>
      <c r="BL200">
        <v>1358.676071428572</v>
      </c>
      <c r="BM200">
        <v>18.37</v>
      </c>
      <c r="BN200">
        <v>500.0648571428572</v>
      </c>
      <c r="BO200">
        <v>91.17046785714285</v>
      </c>
      <c r="BP200">
        <v>0.1000031285714286</v>
      </c>
      <c r="BQ200">
        <v>24.49026785714286</v>
      </c>
      <c r="BR200">
        <v>25.02371071428572</v>
      </c>
      <c r="BS200">
        <v>999.9000000000002</v>
      </c>
      <c r="BT200">
        <v>0</v>
      </c>
      <c r="BU200">
        <v>0</v>
      </c>
      <c r="BV200">
        <v>10001.25</v>
      </c>
      <c r="BW200">
        <v>0</v>
      </c>
      <c r="BX200">
        <v>6.660590000000002</v>
      </c>
      <c r="BY200">
        <v>-75.01877857142857</v>
      </c>
      <c r="BZ200">
        <v>1378.188214285714</v>
      </c>
      <c r="CA200">
        <v>1449.475357142857</v>
      </c>
      <c r="CB200">
        <v>3.470078571428572</v>
      </c>
      <c r="CC200">
        <v>1428.118214285714</v>
      </c>
      <c r="CD200">
        <v>14.73261785714286</v>
      </c>
      <c r="CE200">
        <v>1.659548928571429</v>
      </c>
      <c r="CF200">
        <v>1.343180714285714</v>
      </c>
      <c r="CG200">
        <v>14.52313928571429</v>
      </c>
      <c r="CH200">
        <v>11.29057142857143</v>
      </c>
      <c r="CI200">
        <v>2000.009285714285</v>
      </c>
      <c r="CJ200">
        <v>0.9799948214285716</v>
      </c>
      <c r="CK200">
        <v>0.02000488214285715</v>
      </c>
      <c r="CL200">
        <v>0</v>
      </c>
      <c r="CM200">
        <v>861.1759642857143</v>
      </c>
      <c r="CN200">
        <v>5.00097</v>
      </c>
      <c r="CO200">
        <v>17106.96785714286</v>
      </c>
      <c r="CP200">
        <v>16707.63214285714</v>
      </c>
      <c r="CQ200">
        <v>37.437</v>
      </c>
      <c r="CR200">
        <v>38</v>
      </c>
      <c r="CS200">
        <v>37.43257142857143</v>
      </c>
      <c r="CT200">
        <v>37.63607142857143</v>
      </c>
      <c r="CU200">
        <v>37.937</v>
      </c>
      <c r="CV200">
        <v>1955.096428571429</v>
      </c>
      <c r="CW200">
        <v>39.90678571428572</v>
      </c>
      <c r="CX200">
        <v>0</v>
      </c>
      <c r="CY200">
        <v>1664295287.3</v>
      </c>
      <c r="CZ200">
        <v>0</v>
      </c>
      <c r="DA200">
        <v>0</v>
      </c>
      <c r="DB200" t="s">
        <v>356</v>
      </c>
      <c r="DC200">
        <v>1663859321.1</v>
      </c>
      <c r="DD200">
        <v>1663859315.6</v>
      </c>
      <c r="DE200">
        <v>0</v>
      </c>
      <c r="DF200">
        <v>0.196</v>
      </c>
      <c r="DG200">
        <v>-0.001</v>
      </c>
      <c r="DH200">
        <v>-5.941</v>
      </c>
      <c r="DI200">
        <v>-0.174</v>
      </c>
      <c r="DJ200">
        <v>1500</v>
      </c>
      <c r="DK200">
        <v>17</v>
      </c>
      <c r="DL200">
        <v>0.13</v>
      </c>
      <c r="DM200">
        <v>0.04</v>
      </c>
      <c r="DN200">
        <v>-74.95654500000001</v>
      </c>
      <c r="DO200">
        <v>-1.262438273921057</v>
      </c>
      <c r="DP200">
        <v>0.1322499980151237</v>
      </c>
      <c r="DQ200">
        <v>0</v>
      </c>
      <c r="DR200">
        <v>3.5214365</v>
      </c>
      <c r="DS200">
        <v>-1.147491106941842</v>
      </c>
      <c r="DT200">
        <v>0.1128391295949681</v>
      </c>
      <c r="DU200">
        <v>0</v>
      </c>
      <c r="DV200">
        <v>0</v>
      </c>
      <c r="DW200">
        <v>2</v>
      </c>
      <c r="DX200" t="s">
        <v>357</v>
      </c>
      <c r="DY200">
        <v>2.98478</v>
      </c>
      <c r="DZ200">
        <v>2.71554</v>
      </c>
      <c r="EA200">
        <v>0.213708</v>
      </c>
      <c r="EB200">
        <v>0.218088</v>
      </c>
      <c r="EC200">
        <v>0.08977880000000001</v>
      </c>
      <c r="ED200">
        <v>0.0758764</v>
      </c>
      <c r="EE200">
        <v>24988.2</v>
      </c>
      <c r="EF200">
        <v>24951.3</v>
      </c>
      <c r="EG200">
        <v>29526.4</v>
      </c>
      <c r="EH200">
        <v>29503.7</v>
      </c>
      <c r="EI200">
        <v>35633.7</v>
      </c>
      <c r="EJ200">
        <v>36252.8</v>
      </c>
      <c r="EK200">
        <v>41619.2</v>
      </c>
      <c r="EL200">
        <v>42038.1</v>
      </c>
      <c r="EM200">
        <v>1.9551</v>
      </c>
      <c r="EN200">
        <v>1.9186</v>
      </c>
      <c r="EO200">
        <v>0.125345</v>
      </c>
      <c r="EP200">
        <v>0</v>
      </c>
      <c r="EQ200">
        <v>22.948</v>
      </c>
      <c r="ER200">
        <v>999.9</v>
      </c>
      <c r="ES200">
        <v>35.4</v>
      </c>
      <c r="ET200">
        <v>30.6</v>
      </c>
      <c r="EU200">
        <v>17.1215</v>
      </c>
      <c r="EV200">
        <v>63.0152</v>
      </c>
      <c r="EW200">
        <v>33.2532</v>
      </c>
      <c r="EX200">
        <v>1</v>
      </c>
      <c r="EY200">
        <v>-0.156087</v>
      </c>
      <c r="EZ200">
        <v>1.57438</v>
      </c>
      <c r="FA200">
        <v>20.3789</v>
      </c>
      <c r="FB200">
        <v>5.21774</v>
      </c>
      <c r="FC200">
        <v>12.0099</v>
      </c>
      <c r="FD200">
        <v>4.98965</v>
      </c>
      <c r="FE200">
        <v>3.2885</v>
      </c>
      <c r="FF200">
        <v>9999</v>
      </c>
      <c r="FG200">
        <v>9999</v>
      </c>
      <c r="FH200">
        <v>9999</v>
      </c>
      <c r="FI200">
        <v>258.6</v>
      </c>
      <c r="FJ200">
        <v>1.86718</v>
      </c>
      <c r="FK200">
        <v>1.86623</v>
      </c>
      <c r="FL200">
        <v>1.86563</v>
      </c>
      <c r="FM200">
        <v>1.86554</v>
      </c>
      <c r="FN200">
        <v>1.86738</v>
      </c>
      <c r="FO200">
        <v>1.86986</v>
      </c>
      <c r="FP200">
        <v>1.86859</v>
      </c>
      <c r="FQ200">
        <v>1.87008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-5.63</v>
      </c>
      <c r="GF200">
        <v>-0.1668</v>
      </c>
      <c r="GG200">
        <v>-2.0192013485273</v>
      </c>
      <c r="GH200">
        <v>-0.003354295288503095</v>
      </c>
      <c r="GI200">
        <v>8.998442100416266E-07</v>
      </c>
      <c r="GJ200">
        <v>-2.632750781261316E-10</v>
      </c>
      <c r="GK200">
        <v>-0.1771344180573433</v>
      </c>
      <c r="GL200">
        <v>-0.01811282044437078</v>
      </c>
      <c r="GM200">
        <v>0.001479480632228601</v>
      </c>
      <c r="GN200">
        <v>-2.527498020886067E-05</v>
      </c>
      <c r="GO200">
        <v>3</v>
      </c>
      <c r="GP200">
        <v>2311</v>
      </c>
      <c r="GQ200">
        <v>1</v>
      </c>
      <c r="GR200">
        <v>23</v>
      </c>
      <c r="GS200">
        <v>7266</v>
      </c>
      <c r="GT200">
        <v>7266.1</v>
      </c>
      <c r="GU200">
        <v>2.83569</v>
      </c>
      <c r="GV200">
        <v>2.18872</v>
      </c>
      <c r="GW200">
        <v>1.39648</v>
      </c>
      <c r="GX200">
        <v>2.34131</v>
      </c>
      <c r="GY200">
        <v>1.49536</v>
      </c>
      <c r="GZ200">
        <v>2.3291</v>
      </c>
      <c r="HA200">
        <v>34.3497</v>
      </c>
      <c r="HB200">
        <v>16.0496</v>
      </c>
      <c r="HC200">
        <v>18</v>
      </c>
      <c r="HD200">
        <v>508.473</v>
      </c>
      <c r="HE200">
        <v>441.768</v>
      </c>
      <c r="HF200">
        <v>21.1383</v>
      </c>
      <c r="HG200">
        <v>25.4579</v>
      </c>
      <c r="HH200">
        <v>29.9999</v>
      </c>
      <c r="HI200">
        <v>25.4938</v>
      </c>
      <c r="HJ200">
        <v>25.443</v>
      </c>
      <c r="HK200">
        <v>56.8063</v>
      </c>
      <c r="HL200">
        <v>14.5236</v>
      </c>
      <c r="HM200">
        <v>19.214</v>
      </c>
      <c r="HN200">
        <v>21.125</v>
      </c>
      <c r="HO200">
        <v>1470.44</v>
      </c>
      <c r="HP200">
        <v>14.8665</v>
      </c>
      <c r="HQ200">
        <v>101.012</v>
      </c>
      <c r="HR200">
        <v>100.966</v>
      </c>
    </row>
    <row r="201" spans="1:226">
      <c r="A201">
        <v>185</v>
      </c>
      <c r="B201">
        <v>1664295288.1</v>
      </c>
      <c r="C201">
        <v>2057.599999904633</v>
      </c>
      <c r="D201" t="s">
        <v>728</v>
      </c>
      <c r="E201" t="s">
        <v>729</v>
      </c>
      <c r="F201">
        <v>5</v>
      </c>
      <c r="G201" t="s">
        <v>353</v>
      </c>
      <c r="H201" t="s">
        <v>354</v>
      </c>
      <c r="I201">
        <v>1664295280.6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1483.043399354261</v>
      </c>
      <c r="AK201">
        <v>1420.120121212122</v>
      </c>
      <c r="AL201">
        <v>3.41725711867969</v>
      </c>
      <c r="AM201">
        <v>64.56423711686541</v>
      </c>
      <c r="AN201">
        <f>(AP201 - AO201 + BO201*1E3/(8.314*(BQ201+273.15)) * AR201/BN201 * AQ201) * BN201/(100*BB201) * 1000/(1000 - AP201)</f>
        <v>0</v>
      </c>
      <c r="AO201">
        <v>14.86473721357943</v>
      </c>
      <c r="AP201">
        <v>18.25032812030075</v>
      </c>
      <c r="AQ201">
        <v>0.008736883254574793</v>
      </c>
      <c r="AR201">
        <v>112.221646468988</v>
      </c>
      <c r="AS201">
        <v>20</v>
      </c>
      <c r="AT201">
        <v>4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1664295280.6</v>
      </c>
      <c r="BH201">
        <v>1370.752222222222</v>
      </c>
      <c r="BI201">
        <v>1445.823333333333</v>
      </c>
      <c r="BJ201">
        <v>18.22247037037037</v>
      </c>
      <c r="BK201">
        <v>14.82345555555555</v>
      </c>
      <c r="BL201">
        <v>1376.36962962963</v>
      </c>
      <c r="BM201">
        <v>18.38955925925926</v>
      </c>
      <c r="BN201">
        <v>500.0595555555556</v>
      </c>
      <c r="BO201">
        <v>91.17272592592592</v>
      </c>
      <c r="BP201">
        <v>0.09998635185185184</v>
      </c>
      <c r="BQ201">
        <v>24.48421111111111</v>
      </c>
      <c r="BR201">
        <v>25.01962592592593</v>
      </c>
      <c r="BS201">
        <v>999.9000000000001</v>
      </c>
      <c r="BT201">
        <v>0</v>
      </c>
      <c r="BU201">
        <v>0</v>
      </c>
      <c r="BV201">
        <v>9996.595555555556</v>
      </c>
      <c r="BW201">
        <v>0</v>
      </c>
      <c r="BX201">
        <v>6.66740962962963</v>
      </c>
      <c r="BY201">
        <v>-75.07223703703704</v>
      </c>
      <c r="BZ201">
        <v>1396.194814814815</v>
      </c>
      <c r="CA201">
        <v>1467.58</v>
      </c>
      <c r="CB201">
        <v>3.398995555555556</v>
      </c>
      <c r="CC201">
        <v>1445.823333333333</v>
      </c>
      <c r="CD201">
        <v>14.82345555555555</v>
      </c>
      <c r="CE201">
        <v>1.661391851851852</v>
      </c>
      <c r="CF201">
        <v>1.351495925925926</v>
      </c>
      <c r="CG201">
        <v>14.54031481481482</v>
      </c>
      <c r="CH201">
        <v>11.38395925925926</v>
      </c>
      <c r="CI201">
        <v>1999.996666666666</v>
      </c>
      <c r="CJ201">
        <v>0.9799938148148148</v>
      </c>
      <c r="CK201">
        <v>0.02000586666666667</v>
      </c>
      <c r="CL201">
        <v>0</v>
      </c>
      <c r="CM201">
        <v>860.6057777777778</v>
      </c>
      <c r="CN201">
        <v>5.00097</v>
      </c>
      <c r="CO201">
        <v>17095.42222222223</v>
      </c>
      <c r="CP201">
        <v>16707.50740740741</v>
      </c>
      <c r="CQ201">
        <v>37.437</v>
      </c>
      <c r="CR201">
        <v>38</v>
      </c>
      <c r="CS201">
        <v>37.4347037037037</v>
      </c>
      <c r="CT201">
        <v>37.63418518518519</v>
      </c>
      <c r="CU201">
        <v>37.92781481481481</v>
      </c>
      <c r="CV201">
        <v>1955.084444444445</v>
      </c>
      <c r="CW201">
        <v>39.90888888888889</v>
      </c>
      <c r="CX201">
        <v>0</v>
      </c>
      <c r="CY201">
        <v>1664295292.1</v>
      </c>
      <c r="CZ201">
        <v>0</v>
      </c>
      <c r="DA201">
        <v>0</v>
      </c>
      <c r="DB201" t="s">
        <v>356</v>
      </c>
      <c r="DC201">
        <v>1663859321.1</v>
      </c>
      <c r="DD201">
        <v>1663859315.6</v>
      </c>
      <c r="DE201">
        <v>0</v>
      </c>
      <c r="DF201">
        <v>0.196</v>
      </c>
      <c r="DG201">
        <v>-0.001</v>
      </c>
      <c r="DH201">
        <v>-5.941</v>
      </c>
      <c r="DI201">
        <v>-0.174</v>
      </c>
      <c r="DJ201">
        <v>1500</v>
      </c>
      <c r="DK201">
        <v>17</v>
      </c>
      <c r="DL201">
        <v>0.13</v>
      </c>
      <c r="DM201">
        <v>0.04</v>
      </c>
      <c r="DN201">
        <v>-75.0299325</v>
      </c>
      <c r="DO201">
        <v>-0.7130105065665427</v>
      </c>
      <c r="DP201">
        <v>0.09127555912592421</v>
      </c>
      <c r="DQ201">
        <v>0</v>
      </c>
      <c r="DR201">
        <v>3.4524345</v>
      </c>
      <c r="DS201">
        <v>-0.8632763977485924</v>
      </c>
      <c r="DT201">
        <v>0.09214321993369885</v>
      </c>
      <c r="DU201">
        <v>0</v>
      </c>
      <c r="DV201">
        <v>0</v>
      </c>
      <c r="DW201">
        <v>2</v>
      </c>
      <c r="DX201" t="s">
        <v>357</v>
      </c>
      <c r="DY201">
        <v>2.98469</v>
      </c>
      <c r="DZ201">
        <v>2.71568</v>
      </c>
      <c r="EA201">
        <v>0.215287</v>
      </c>
      <c r="EB201">
        <v>0.219612</v>
      </c>
      <c r="EC201">
        <v>0.0898031</v>
      </c>
      <c r="ED201">
        <v>0.0759172</v>
      </c>
      <c r="EE201">
        <v>24938.2</v>
      </c>
      <c r="EF201">
        <v>24903</v>
      </c>
      <c r="EG201">
        <v>29526.6</v>
      </c>
      <c r="EH201">
        <v>29504</v>
      </c>
      <c r="EI201">
        <v>35632.7</v>
      </c>
      <c r="EJ201">
        <v>36251.4</v>
      </c>
      <c r="EK201">
        <v>41619.2</v>
      </c>
      <c r="EL201">
        <v>42038.3</v>
      </c>
      <c r="EM201">
        <v>1.95483</v>
      </c>
      <c r="EN201">
        <v>1.91887</v>
      </c>
      <c r="EO201">
        <v>0.125919</v>
      </c>
      <c r="EP201">
        <v>0</v>
      </c>
      <c r="EQ201">
        <v>22.9465</v>
      </c>
      <c r="ER201">
        <v>999.9</v>
      </c>
      <c r="ES201">
        <v>35.4</v>
      </c>
      <c r="ET201">
        <v>30.6</v>
      </c>
      <c r="EU201">
        <v>17.1228</v>
      </c>
      <c r="EV201">
        <v>62.9352</v>
      </c>
      <c r="EW201">
        <v>33.2372</v>
      </c>
      <c r="EX201">
        <v>1</v>
      </c>
      <c r="EY201">
        <v>-0.156108</v>
      </c>
      <c r="EZ201">
        <v>1.55273</v>
      </c>
      <c r="FA201">
        <v>20.3791</v>
      </c>
      <c r="FB201">
        <v>5.21729</v>
      </c>
      <c r="FC201">
        <v>12.0099</v>
      </c>
      <c r="FD201">
        <v>4.98945</v>
      </c>
      <c r="FE201">
        <v>3.2885</v>
      </c>
      <c r="FF201">
        <v>9999</v>
      </c>
      <c r="FG201">
        <v>9999</v>
      </c>
      <c r="FH201">
        <v>9999</v>
      </c>
      <c r="FI201">
        <v>258.6</v>
      </c>
      <c r="FJ201">
        <v>1.86717</v>
      </c>
      <c r="FK201">
        <v>1.86625</v>
      </c>
      <c r="FL201">
        <v>1.86565</v>
      </c>
      <c r="FM201">
        <v>1.86555</v>
      </c>
      <c r="FN201">
        <v>1.86739</v>
      </c>
      <c r="FO201">
        <v>1.86991</v>
      </c>
      <c r="FP201">
        <v>1.86859</v>
      </c>
      <c r="FQ201">
        <v>1.87008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-5.68</v>
      </c>
      <c r="GF201">
        <v>-0.1668</v>
      </c>
      <c r="GG201">
        <v>-2.0192013485273</v>
      </c>
      <c r="GH201">
        <v>-0.003354295288503095</v>
      </c>
      <c r="GI201">
        <v>8.998442100416266E-07</v>
      </c>
      <c r="GJ201">
        <v>-2.632750781261316E-10</v>
      </c>
      <c r="GK201">
        <v>-0.1771344180573433</v>
      </c>
      <c r="GL201">
        <v>-0.01811282044437078</v>
      </c>
      <c r="GM201">
        <v>0.001479480632228601</v>
      </c>
      <c r="GN201">
        <v>-2.527498020886067E-05</v>
      </c>
      <c r="GO201">
        <v>3</v>
      </c>
      <c r="GP201">
        <v>2311</v>
      </c>
      <c r="GQ201">
        <v>1</v>
      </c>
      <c r="GR201">
        <v>23</v>
      </c>
      <c r="GS201">
        <v>7266.1</v>
      </c>
      <c r="GT201">
        <v>7266.2</v>
      </c>
      <c r="GU201">
        <v>2.86011</v>
      </c>
      <c r="GV201">
        <v>2.18994</v>
      </c>
      <c r="GW201">
        <v>1.39648</v>
      </c>
      <c r="GX201">
        <v>2.34253</v>
      </c>
      <c r="GY201">
        <v>1.49536</v>
      </c>
      <c r="GZ201">
        <v>2.35107</v>
      </c>
      <c r="HA201">
        <v>34.3497</v>
      </c>
      <c r="HB201">
        <v>16.0496</v>
      </c>
      <c r="HC201">
        <v>18</v>
      </c>
      <c r="HD201">
        <v>508.281</v>
      </c>
      <c r="HE201">
        <v>441.926</v>
      </c>
      <c r="HF201">
        <v>21.1178</v>
      </c>
      <c r="HG201">
        <v>25.4558</v>
      </c>
      <c r="HH201">
        <v>29.9999</v>
      </c>
      <c r="HI201">
        <v>25.492</v>
      </c>
      <c r="HJ201">
        <v>25.4418</v>
      </c>
      <c r="HK201">
        <v>57.3556</v>
      </c>
      <c r="HL201">
        <v>14.5236</v>
      </c>
      <c r="HM201">
        <v>19.595</v>
      </c>
      <c r="HN201">
        <v>21.1122</v>
      </c>
      <c r="HO201">
        <v>1490.47</v>
      </c>
      <c r="HP201">
        <v>14.9141</v>
      </c>
      <c r="HQ201">
        <v>101.012</v>
      </c>
      <c r="HR201">
        <v>100.967</v>
      </c>
    </row>
    <row r="202" spans="1:226">
      <c r="A202">
        <v>186</v>
      </c>
      <c r="B202">
        <v>1664295293.1</v>
      </c>
      <c r="C202">
        <v>2062.599999904633</v>
      </c>
      <c r="D202" t="s">
        <v>730</v>
      </c>
      <c r="E202" t="s">
        <v>731</v>
      </c>
      <c r="F202">
        <v>5</v>
      </c>
      <c r="G202" t="s">
        <v>353</v>
      </c>
      <c r="H202" t="s">
        <v>354</v>
      </c>
      <c r="I202">
        <v>1664295285.314285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1500.141574089863</v>
      </c>
      <c r="AK202">
        <v>1437.021515151514</v>
      </c>
      <c r="AL202">
        <v>3.377765781012607</v>
      </c>
      <c r="AM202">
        <v>64.56423711686541</v>
      </c>
      <c r="AN202">
        <f>(AP202 - AO202 + BO202*1E3/(8.314*(BQ202+273.15)) * AR202/BN202 * AQ202) * BN202/(100*BB202) * 1000/(1000 - AP202)</f>
        <v>0</v>
      </c>
      <c r="AO202">
        <v>14.87221648849447</v>
      </c>
      <c r="AP202">
        <v>18.24851052631578</v>
      </c>
      <c r="AQ202">
        <v>0.0004508420085608985</v>
      </c>
      <c r="AR202">
        <v>112.221646468988</v>
      </c>
      <c r="AS202">
        <v>20</v>
      </c>
      <c r="AT202">
        <v>4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1664295285.314285</v>
      </c>
      <c r="BH202">
        <v>1386.515</v>
      </c>
      <c r="BI202">
        <v>1461.6275</v>
      </c>
      <c r="BJ202">
        <v>18.24072142857143</v>
      </c>
      <c r="BK202">
        <v>14.88349642857143</v>
      </c>
      <c r="BL202">
        <v>1392.170714285714</v>
      </c>
      <c r="BM202">
        <v>18.40761428571428</v>
      </c>
      <c r="BN202">
        <v>500.0613214285714</v>
      </c>
      <c r="BO202">
        <v>91.17284642857143</v>
      </c>
      <c r="BP202">
        <v>0.100027675</v>
      </c>
      <c r="BQ202">
        <v>24.47945714285714</v>
      </c>
      <c r="BR202">
        <v>25.01463214285715</v>
      </c>
      <c r="BS202">
        <v>999.9000000000002</v>
      </c>
      <c r="BT202">
        <v>0</v>
      </c>
      <c r="BU202">
        <v>0</v>
      </c>
      <c r="BV202">
        <v>9993.368571428571</v>
      </c>
      <c r="BW202">
        <v>0</v>
      </c>
      <c r="BX202">
        <v>6.672889285714285</v>
      </c>
      <c r="BY202">
        <v>-75.11208571428571</v>
      </c>
      <c r="BZ202">
        <v>1412.277142857143</v>
      </c>
      <c r="CA202">
        <v>1483.711071428572</v>
      </c>
      <c r="CB202">
        <v>3.357208928571429</v>
      </c>
      <c r="CC202">
        <v>1461.6275</v>
      </c>
      <c r="CD202">
        <v>14.88349642857143</v>
      </c>
      <c r="CE202">
        <v>1.663057857142857</v>
      </c>
      <c r="CF202">
        <v>1.356971428571428</v>
      </c>
      <c r="CG202">
        <v>14.55584285714286</v>
      </c>
      <c r="CH202">
        <v>11.44511428571429</v>
      </c>
      <c r="CI202">
        <v>2000.005</v>
      </c>
      <c r="CJ202">
        <v>0.979993035714286</v>
      </c>
      <c r="CK202">
        <v>0.02000663214285715</v>
      </c>
      <c r="CL202">
        <v>0</v>
      </c>
      <c r="CM202">
        <v>860.0400714285714</v>
      </c>
      <c r="CN202">
        <v>5.00097</v>
      </c>
      <c r="CO202">
        <v>17085.10714285714</v>
      </c>
      <c r="CP202">
        <v>16707.57142857142</v>
      </c>
      <c r="CQ202">
        <v>37.437</v>
      </c>
      <c r="CR202">
        <v>38</v>
      </c>
      <c r="CS202">
        <v>37.43478571428572</v>
      </c>
      <c r="CT202">
        <v>37.63164285714286</v>
      </c>
      <c r="CU202">
        <v>37.92814285714285</v>
      </c>
      <c r="CV202">
        <v>1955.093214285715</v>
      </c>
      <c r="CW202">
        <v>39.91071428571428</v>
      </c>
      <c r="CX202">
        <v>0</v>
      </c>
      <c r="CY202">
        <v>1664295296.9</v>
      </c>
      <c r="CZ202">
        <v>0</v>
      </c>
      <c r="DA202">
        <v>0</v>
      </c>
      <c r="DB202" t="s">
        <v>356</v>
      </c>
      <c r="DC202">
        <v>1663859321.1</v>
      </c>
      <c r="DD202">
        <v>1663859315.6</v>
      </c>
      <c r="DE202">
        <v>0</v>
      </c>
      <c r="DF202">
        <v>0.196</v>
      </c>
      <c r="DG202">
        <v>-0.001</v>
      </c>
      <c r="DH202">
        <v>-5.941</v>
      </c>
      <c r="DI202">
        <v>-0.174</v>
      </c>
      <c r="DJ202">
        <v>1500</v>
      </c>
      <c r="DK202">
        <v>17</v>
      </c>
      <c r="DL202">
        <v>0.13</v>
      </c>
      <c r="DM202">
        <v>0.04</v>
      </c>
      <c r="DN202">
        <v>-75.0853075</v>
      </c>
      <c r="DO202">
        <v>-0.5078195121948881</v>
      </c>
      <c r="DP202">
        <v>0.07648394402585498</v>
      </c>
      <c r="DQ202">
        <v>0</v>
      </c>
      <c r="DR202">
        <v>3.389161249999999</v>
      </c>
      <c r="DS202">
        <v>-0.516434183864922</v>
      </c>
      <c r="DT202">
        <v>0.06049822919670873</v>
      </c>
      <c r="DU202">
        <v>0</v>
      </c>
      <c r="DV202">
        <v>0</v>
      </c>
      <c r="DW202">
        <v>2</v>
      </c>
      <c r="DX202" t="s">
        <v>357</v>
      </c>
      <c r="DY202">
        <v>2.98464</v>
      </c>
      <c r="DZ202">
        <v>2.71562</v>
      </c>
      <c r="EA202">
        <v>0.216827</v>
      </c>
      <c r="EB202">
        <v>0.221099</v>
      </c>
      <c r="EC202">
        <v>0.089809</v>
      </c>
      <c r="ED202">
        <v>0.07627</v>
      </c>
      <c r="EE202">
        <v>24889.9</v>
      </c>
      <c r="EF202">
        <v>24856.1</v>
      </c>
      <c r="EG202">
        <v>29527.2</v>
      </c>
      <c r="EH202">
        <v>29504.6</v>
      </c>
      <c r="EI202">
        <v>35633.9</v>
      </c>
      <c r="EJ202">
        <v>36238.1</v>
      </c>
      <c r="EK202">
        <v>41620.8</v>
      </c>
      <c r="EL202">
        <v>42039</v>
      </c>
      <c r="EM202">
        <v>1.95473</v>
      </c>
      <c r="EN202">
        <v>1.91922</v>
      </c>
      <c r="EO202">
        <v>0.12568</v>
      </c>
      <c r="EP202">
        <v>0</v>
      </c>
      <c r="EQ202">
        <v>22.9445</v>
      </c>
      <c r="ER202">
        <v>999.9</v>
      </c>
      <c r="ES202">
        <v>35.5</v>
      </c>
      <c r="ET202">
        <v>30.6</v>
      </c>
      <c r="EU202">
        <v>17.1691</v>
      </c>
      <c r="EV202">
        <v>63.1852</v>
      </c>
      <c r="EW202">
        <v>33.4175</v>
      </c>
      <c r="EX202">
        <v>1</v>
      </c>
      <c r="EY202">
        <v>-0.156537</v>
      </c>
      <c r="EZ202">
        <v>1.537</v>
      </c>
      <c r="FA202">
        <v>20.3792</v>
      </c>
      <c r="FB202">
        <v>5.21774</v>
      </c>
      <c r="FC202">
        <v>12.0099</v>
      </c>
      <c r="FD202">
        <v>4.9896</v>
      </c>
      <c r="FE202">
        <v>3.2885</v>
      </c>
      <c r="FF202">
        <v>9999</v>
      </c>
      <c r="FG202">
        <v>9999</v>
      </c>
      <c r="FH202">
        <v>9999</v>
      </c>
      <c r="FI202">
        <v>258.6</v>
      </c>
      <c r="FJ202">
        <v>1.86718</v>
      </c>
      <c r="FK202">
        <v>1.86625</v>
      </c>
      <c r="FL202">
        <v>1.86566</v>
      </c>
      <c r="FM202">
        <v>1.86555</v>
      </c>
      <c r="FN202">
        <v>1.86738</v>
      </c>
      <c r="FO202">
        <v>1.86989</v>
      </c>
      <c r="FP202">
        <v>1.86856</v>
      </c>
      <c r="FQ202">
        <v>1.87003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-5.72</v>
      </c>
      <c r="GF202">
        <v>-0.1667</v>
      </c>
      <c r="GG202">
        <v>-2.0192013485273</v>
      </c>
      <c r="GH202">
        <v>-0.003354295288503095</v>
      </c>
      <c r="GI202">
        <v>8.998442100416266E-07</v>
      </c>
      <c r="GJ202">
        <v>-2.632750781261316E-10</v>
      </c>
      <c r="GK202">
        <v>-0.1771344180573433</v>
      </c>
      <c r="GL202">
        <v>-0.01811282044437078</v>
      </c>
      <c r="GM202">
        <v>0.001479480632228601</v>
      </c>
      <c r="GN202">
        <v>-2.527498020886067E-05</v>
      </c>
      <c r="GO202">
        <v>3</v>
      </c>
      <c r="GP202">
        <v>2311</v>
      </c>
      <c r="GQ202">
        <v>1</v>
      </c>
      <c r="GR202">
        <v>23</v>
      </c>
      <c r="GS202">
        <v>7266.2</v>
      </c>
      <c r="GT202">
        <v>7266.3</v>
      </c>
      <c r="GU202">
        <v>2.88696</v>
      </c>
      <c r="GV202">
        <v>2.18994</v>
      </c>
      <c r="GW202">
        <v>1.39648</v>
      </c>
      <c r="GX202">
        <v>2.34131</v>
      </c>
      <c r="GY202">
        <v>1.49536</v>
      </c>
      <c r="GZ202">
        <v>2.34375</v>
      </c>
      <c r="HA202">
        <v>34.3497</v>
      </c>
      <c r="HB202">
        <v>16.0496</v>
      </c>
      <c r="HC202">
        <v>18</v>
      </c>
      <c r="HD202">
        <v>508.204</v>
      </c>
      <c r="HE202">
        <v>442.128</v>
      </c>
      <c r="HF202">
        <v>21.105</v>
      </c>
      <c r="HG202">
        <v>25.4538</v>
      </c>
      <c r="HH202">
        <v>29.9999</v>
      </c>
      <c r="HI202">
        <v>25.4904</v>
      </c>
      <c r="HJ202">
        <v>25.4408</v>
      </c>
      <c r="HK202">
        <v>57.8325</v>
      </c>
      <c r="HL202">
        <v>14.5236</v>
      </c>
      <c r="HM202">
        <v>19.595</v>
      </c>
      <c r="HN202">
        <v>21.0986</v>
      </c>
      <c r="HO202">
        <v>1503.83</v>
      </c>
      <c r="HP202">
        <v>14.9476</v>
      </c>
      <c r="HQ202">
        <v>101.015</v>
      </c>
      <c r="HR202">
        <v>100.969</v>
      </c>
    </row>
    <row r="203" spans="1:226">
      <c r="A203">
        <v>187</v>
      </c>
      <c r="B203">
        <v>1664295297.6</v>
      </c>
      <c r="C203">
        <v>2067.099999904633</v>
      </c>
      <c r="D203" t="s">
        <v>732</v>
      </c>
      <c r="E203" t="s">
        <v>733</v>
      </c>
      <c r="F203">
        <v>5</v>
      </c>
      <c r="G203" t="s">
        <v>353</v>
      </c>
      <c r="H203" t="s">
        <v>354</v>
      </c>
      <c r="I203">
        <v>1664295289.760714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1515.435892832401</v>
      </c>
      <c r="AK203">
        <v>1452.385272727272</v>
      </c>
      <c r="AL203">
        <v>3.42030323558188</v>
      </c>
      <c r="AM203">
        <v>64.56423711686541</v>
      </c>
      <c r="AN203">
        <f>(AP203 - AO203 + BO203*1E3/(8.314*(BQ203+273.15)) * AR203/BN203 * AQ203) * BN203/(100*BB203) * 1000/(1000 - AP203)</f>
        <v>0</v>
      </c>
      <c r="AO203">
        <v>14.95830980662761</v>
      </c>
      <c r="AP203">
        <v>18.26430015037593</v>
      </c>
      <c r="AQ203">
        <v>2.333092889126795E-05</v>
      </c>
      <c r="AR203">
        <v>112.221646468988</v>
      </c>
      <c r="AS203">
        <v>20</v>
      </c>
      <c r="AT203">
        <v>4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1664295289.760714</v>
      </c>
      <c r="BH203">
        <v>1401.360357142857</v>
      </c>
      <c r="BI203">
        <v>1476.476071428571</v>
      </c>
      <c r="BJ203">
        <v>18.25133214285714</v>
      </c>
      <c r="BK203">
        <v>14.92172857142857</v>
      </c>
      <c r="BL203">
        <v>1407.051785714286</v>
      </c>
      <c r="BM203">
        <v>18.41811071428572</v>
      </c>
      <c r="BN203">
        <v>500.0654285714286</v>
      </c>
      <c r="BO203">
        <v>91.17125</v>
      </c>
      <c r="BP203">
        <v>0.1000184892857143</v>
      </c>
      <c r="BQ203">
        <v>24.47478214285714</v>
      </c>
      <c r="BR203">
        <v>25.01223214285715</v>
      </c>
      <c r="BS203">
        <v>999.9000000000002</v>
      </c>
      <c r="BT203">
        <v>0</v>
      </c>
      <c r="BU203">
        <v>0</v>
      </c>
      <c r="BV203">
        <v>9991.070714285715</v>
      </c>
      <c r="BW203">
        <v>0</v>
      </c>
      <c r="BX203">
        <v>6.672237857142855</v>
      </c>
      <c r="BY203">
        <v>-75.1151</v>
      </c>
      <c r="BZ203">
        <v>1427.413214285714</v>
      </c>
      <c r="CA203">
        <v>1498.842142857143</v>
      </c>
      <c r="CB203">
        <v>3.329588214285715</v>
      </c>
      <c r="CC203">
        <v>1476.476071428571</v>
      </c>
      <c r="CD203">
        <v>14.92172857142857</v>
      </c>
      <c r="CE203">
        <v>1.663996071428572</v>
      </c>
      <c r="CF203">
        <v>1.360433214285715</v>
      </c>
      <c r="CG203">
        <v>14.56457857142857</v>
      </c>
      <c r="CH203">
        <v>11.48357857142857</v>
      </c>
      <c r="CI203">
        <v>2000.005357142857</v>
      </c>
      <c r="CJ203">
        <v>0.9799931428571431</v>
      </c>
      <c r="CK203">
        <v>0.02000652857142857</v>
      </c>
      <c r="CL203">
        <v>0</v>
      </c>
      <c r="CM203">
        <v>859.5237500000001</v>
      </c>
      <c r="CN203">
        <v>5.00097</v>
      </c>
      <c r="CO203">
        <v>17075.31785714285</v>
      </c>
      <c r="CP203">
        <v>16707.57857142857</v>
      </c>
      <c r="CQ203">
        <v>37.437</v>
      </c>
      <c r="CR203">
        <v>38</v>
      </c>
      <c r="CS203">
        <v>37.437</v>
      </c>
      <c r="CT203">
        <v>37.63164285714286</v>
      </c>
      <c r="CU203">
        <v>37.91707142857143</v>
      </c>
      <c r="CV203">
        <v>1955.094642857143</v>
      </c>
      <c r="CW203">
        <v>39.91071428571428</v>
      </c>
      <c r="CX203">
        <v>0</v>
      </c>
      <c r="CY203">
        <v>1664295301.7</v>
      </c>
      <c r="CZ203">
        <v>0</v>
      </c>
      <c r="DA203">
        <v>0</v>
      </c>
      <c r="DB203" t="s">
        <v>356</v>
      </c>
      <c r="DC203">
        <v>1663859321.1</v>
      </c>
      <c r="DD203">
        <v>1663859315.6</v>
      </c>
      <c r="DE203">
        <v>0</v>
      </c>
      <c r="DF203">
        <v>0.196</v>
      </c>
      <c r="DG203">
        <v>-0.001</v>
      </c>
      <c r="DH203">
        <v>-5.941</v>
      </c>
      <c r="DI203">
        <v>-0.174</v>
      </c>
      <c r="DJ203">
        <v>1500</v>
      </c>
      <c r="DK203">
        <v>17</v>
      </c>
      <c r="DL203">
        <v>0.13</v>
      </c>
      <c r="DM203">
        <v>0.04</v>
      </c>
      <c r="DN203">
        <v>-75.12055000000001</v>
      </c>
      <c r="DO203">
        <v>-0.07907166979340202</v>
      </c>
      <c r="DP203">
        <v>0.0387302401231919</v>
      </c>
      <c r="DQ203">
        <v>1</v>
      </c>
      <c r="DR203">
        <v>3.33994225</v>
      </c>
      <c r="DS203">
        <v>-0.3944813133208174</v>
      </c>
      <c r="DT203">
        <v>0.04381684501921038</v>
      </c>
      <c r="DU203">
        <v>0</v>
      </c>
      <c r="DV203">
        <v>1</v>
      </c>
      <c r="DW203">
        <v>2</v>
      </c>
      <c r="DX203" t="s">
        <v>471</v>
      </c>
      <c r="DY203">
        <v>2.9844</v>
      </c>
      <c r="DZ203">
        <v>2.71564</v>
      </c>
      <c r="EA203">
        <v>0.218224</v>
      </c>
      <c r="EB203">
        <v>0.22244</v>
      </c>
      <c r="EC203">
        <v>0.08983090000000001</v>
      </c>
      <c r="ED203">
        <v>0.07632220000000001</v>
      </c>
      <c r="EE203">
        <v>24845.6</v>
      </c>
      <c r="EF203">
        <v>24813.1</v>
      </c>
      <c r="EG203">
        <v>29527.3</v>
      </c>
      <c r="EH203">
        <v>29504.2</v>
      </c>
      <c r="EI203">
        <v>35633</v>
      </c>
      <c r="EJ203">
        <v>36235.7</v>
      </c>
      <c r="EK203">
        <v>41620.8</v>
      </c>
      <c r="EL203">
        <v>42038.6</v>
      </c>
      <c r="EM203">
        <v>1.95495</v>
      </c>
      <c r="EN203">
        <v>1.91935</v>
      </c>
      <c r="EO203">
        <v>0.125822</v>
      </c>
      <c r="EP203">
        <v>0</v>
      </c>
      <c r="EQ203">
        <v>22.9429</v>
      </c>
      <c r="ER203">
        <v>999.9</v>
      </c>
      <c r="ES203">
        <v>35.6</v>
      </c>
      <c r="ET203">
        <v>30.6</v>
      </c>
      <c r="EU203">
        <v>17.2184</v>
      </c>
      <c r="EV203">
        <v>62.9052</v>
      </c>
      <c r="EW203">
        <v>33.6819</v>
      </c>
      <c r="EX203">
        <v>1</v>
      </c>
      <c r="EY203">
        <v>-0.156712</v>
      </c>
      <c r="EZ203">
        <v>1.53345</v>
      </c>
      <c r="FA203">
        <v>20.3792</v>
      </c>
      <c r="FB203">
        <v>5.21849</v>
      </c>
      <c r="FC203">
        <v>12.0099</v>
      </c>
      <c r="FD203">
        <v>4.98965</v>
      </c>
      <c r="FE203">
        <v>3.2885</v>
      </c>
      <c r="FF203">
        <v>9999</v>
      </c>
      <c r="FG203">
        <v>9999</v>
      </c>
      <c r="FH203">
        <v>9999</v>
      </c>
      <c r="FI203">
        <v>258.6</v>
      </c>
      <c r="FJ203">
        <v>1.86719</v>
      </c>
      <c r="FK203">
        <v>1.86623</v>
      </c>
      <c r="FL203">
        <v>1.86564</v>
      </c>
      <c r="FM203">
        <v>1.86555</v>
      </c>
      <c r="FN203">
        <v>1.86738</v>
      </c>
      <c r="FO203">
        <v>1.86988</v>
      </c>
      <c r="FP203">
        <v>1.86859</v>
      </c>
      <c r="FQ203">
        <v>1.87003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-5.76</v>
      </c>
      <c r="GF203">
        <v>-0.1667</v>
      </c>
      <c r="GG203">
        <v>-2.0192013485273</v>
      </c>
      <c r="GH203">
        <v>-0.003354295288503095</v>
      </c>
      <c r="GI203">
        <v>8.998442100416266E-07</v>
      </c>
      <c r="GJ203">
        <v>-2.632750781261316E-10</v>
      </c>
      <c r="GK203">
        <v>-0.1771344180573433</v>
      </c>
      <c r="GL203">
        <v>-0.01811282044437078</v>
      </c>
      <c r="GM203">
        <v>0.001479480632228601</v>
      </c>
      <c r="GN203">
        <v>-2.527498020886067E-05</v>
      </c>
      <c r="GO203">
        <v>3</v>
      </c>
      <c r="GP203">
        <v>2311</v>
      </c>
      <c r="GQ203">
        <v>1</v>
      </c>
      <c r="GR203">
        <v>23</v>
      </c>
      <c r="GS203">
        <v>7266.3</v>
      </c>
      <c r="GT203">
        <v>7266.4</v>
      </c>
      <c r="GU203">
        <v>2.91138</v>
      </c>
      <c r="GV203">
        <v>2.18628</v>
      </c>
      <c r="GW203">
        <v>1.39648</v>
      </c>
      <c r="GX203">
        <v>2.34131</v>
      </c>
      <c r="GY203">
        <v>1.49536</v>
      </c>
      <c r="GZ203">
        <v>2.38159</v>
      </c>
      <c r="HA203">
        <v>34.3497</v>
      </c>
      <c r="HB203">
        <v>16.0496</v>
      </c>
      <c r="HC203">
        <v>18</v>
      </c>
      <c r="HD203">
        <v>508.339</v>
      </c>
      <c r="HE203">
        <v>442.189</v>
      </c>
      <c r="HF203">
        <v>21.0941</v>
      </c>
      <c r="HG203">
        <v>25.4518</v>
      </c>
      <c r="HH203">
        <v>29.9999</v>
      </c>
      <c r="HI203">
        <v>25.4895</v>
      </c>
      <c r="HJ203">
        <v>25.439</v>
      </c>
      <c r="HK203">
        <v>58.3475</v>
      </c>
      <c r="HL203">
        <v>14.5236</v>
      </c>
      <c r="HM203">
        <v>19.595</v>
      </c>
      <c r="HN203">
        <v>21.0882</v>
      </c>
      <c r="HO203">
        <v>1523.86</v>
      </c>
      <c r="HP203">
        <v>14.9881</v>
      </c>
      <c r="HQ203">
        <v>101.015</v>
      </c>
      <c r="HR203">
        <v>100.968</v>
      </c>
    </row>
    <row r="204" spans="1:226">
      <c r="A204">
        <v>188</v>
      </c>
      <c r="B204">
        <v>1664295303.1</v>
      </c>
      <c r="C204">
        <v>2072.599999904633</v>
      </c>
      <c r="D204" t="s">
        <v>734</v>
      </c>
      <c r="E204" t="s">
        <v>735</v>
      </c>
      <c r="F204">
        <v>5</v>
      </c>
      <c r="G204" t="s">
        <v>353</v>
      </c>
      <c r="H204" t="s">
        <v>354</v>
      </c>
      <c r="I204">
        <v>1664295295.332142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1534.192111320329</v>
      </c>
      <c r="AK204">
        <v>1471.223636363636</v>
      </c>
      <c r="AL204">
        <v>3.433665361150861</v>
      </c>
      <c r="AM204">
        <v>64.56423711686541</v>
      </c>
      <c r="AN204">
        <f>(AP204 - AO204 + BO204*1E3/(8.314*(BQ204+273.15)) * AR204/BN204 * AQ204) * BN204/(100*BB204) * 1000/(1000 - AP204)</f>
        <v>0</v>
      </c>
      <c r="AO204">
        <v>14.98914768518651</v>
      </c>
      <c r="AP204">
        <v>18.24965624060149</v>
      </c>
      <c r="AQ204">
        <v>0.0002711565105994795</v>
      </c>
      <c r="AR204">
        <v>112.221646468988</v>
      </c>
      <c r="AS204">
        <v>20</v>
      </c>
      <c r="AT204">
        <v>4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1664295295.332142</v>
      </c>
      <c r="BH204">
        <v>1419.978214285714</v>
      </c>
      <c r="BI204">
        <v>1495.1025</v>
      </c>
      <c r="BJ204">
        <v>18.25441785714286</v>
      </c>
      <c r="BK204">
        <v>14.96643214285714</v>
      </c>
      <c r="BL204">
        <v>1425.713214285714</v>
      </c>
      <c r="BM204">
        <v>18.42115714285714</v>
      </c>
      <c r="BN204">
        <v>500.0678928571429</v>
      </c>
      <c r="BO204">
        <v>91.16697857142856</v>
      </c>
      <c r="BP204">
        <v>0.1000142321428571</v>
      </c>
      <c r="BQ204">
        <v>24.468525</v>
      </c>
      <c r="BR204">
        <v>25.00792857142857</v>
      </c>
      <c r="BS204">
        <v>999.9000000000002</v>
      </c>
      <c r="BT204">
        <v>0</v>
      </c>
      <c r="BU204">
        <v>0</v>
      </c>
      <c r="BV204">
        <v>9998.527857142855</v>
      </c>
      <c r="BW204">
        <v>0</v>
      </c>
      <c r="BX204">
        <v>6.659640714285714</v>
      </c>
      <c r="BY204">
        <v>-75.12425357142857</v>
      </c>
      <c r="BZ204">
        <v>1446.380714285714</v>
      </c>
      <c r="CA204">
        <v>1517.819642857143</v>
      </c>
      <c r="CB204">
        <v>3.2879775</v>
      </c>
      <c r="CC204">
        <v>1495.1025</v>
      </c>
      <c r="CD204">
        <v>14.96643214285714</v>
      </c>
      <c r="CE204">
        <v>1.664199999999999</v>
      </c>
      <c r="CF204">
        <v>1.364445357142857</v>
      </c>
      <c r="CG204">
        <v>14.56646785714286</v>
      </c>
      <c r="CH204">
        <v>11.52811785714286</v>
      </c>
      <c r="CI204">
        <v>2000.025</v>
      </c>
      <c r="CJ204">
        <v>0.9799933571428572</v>
      </c>
      <c r="CK204">
        <v>0.02000632142857143</v>
      </c>
      <c r="CL204">
        <v>0</v>
      </c>
      <c r="CM204">
        <v>858.9074285714286</v>
      </c>
      <c r="CN204">
        <v>5.00097</v>
      </c>
      <c r="CO204">
        <v>17063.49285714286</v>
      </c>
      <c r="CP204">
        <v>16707.74285714286</v>
      </c>
      <c r="CQ204">
        <v>37.437</v>
      </c>
      <c r="CR204">
        <v>38</v>
      </c>
      <c r="CS204">
        <v>37.437</v>
      </c>
      <c r="CT204">
        <v>37.62942857142857</v>
      </c>
      <c r="CU204">
        <v>37.91707142857143</v>
      </c>
      <c r="CV204">
        <v>1955.114285714286</v>
      </c>
      <c r="CW204">
        <v>39.91071428571428</v>
      </c>
      <c r="CX204">
        <v>0</v>
      </c>
      <c r="CY204">
        <v>1664295307.1</v>
      </c>
      <c r="CZ204">
        <v>0</v>
      </c>
      <c r="DA204">
        <v>0</v>
      </c>
      <c r="DB204" t="s">
        <v>356</v>
      </c>
      <c r="DC204">
        <v>1663859321.1</v>
      </c>
      <c r="DD204">
        <v>1663859315.6</v>
      </c>
      <c r="DE204">
        <v>0</v>
      </c>
      <c r="DF204">
        <v>0.196</v>
      </c>
      <c r="DG204">
        <v>-0.001</v>
      </c>
      <c r="DH204">
        <v>-5.941</v>
      </c>
      <c r="DI204">
        <v>-0.174</v>
      </c>
      <c r="DJ204">
        <v>1500</v>
      </c>
      <c r="DK204">
        <v>17</v>
      </c>
      <c r="DL204">
        <v>0.13</v>
      </c>
      <c r="DM204">
        <v>0.04</v>
      </c>
      <c r="DN204">
        <v>-75.11534634146342</v>
      </c>
      <c r="DO204">
        <v>-0.007764459930391358</v>
      </c>
      <c r="DP204">
        <v>0.04275300073656917</v>
      </c>
      <c r="DQ204">
        <v>1</v>
      </c>
      <c r="DR204">
        <v>3.311576585365855</v>
      </c>
      <c r="DS204">
        <v>-0.4677775609756109</v>
      </c>
      <c r="DT204">
        <v>0.0491927279778348</v>
      </c>
      <c r="DU204">
        <v>0</v>
      </c>
      <c r="DV204">
        <v>1</v>
      </c>
      <c r="DW204">
        <v>2</v>
      </c>
      <c r="DX204" t="s">
        <v>471</v>
      </c>
      <c r="DY204">
        <v>2.98451</v>
      </c>
      <c r="DZ204">
        <v>2.71573</v>
      </c>
      <c r="EA204">
        <v>0.219928</v>
      </c>
      <c r="EB204">
        <v>0.22408</v>
      </c>
      <c r="EC204">
        <v>0.08978899999999999</v>
      </c>
      <c r="ED204">
        <v>0.0763486</v>
      </c>
      <c r="EE204">
        <v>24791.4</v>
      </c>
      <c r="EF204">
        <v>24761</v>
      </c>
      <c r="EG204">
        <v>29527.2</v>
      </c>
      <c r="EH204">
        <v>29504.3</v>
      </c>
      <c r="EI204">
        <v>35634.3</v>
      </c>
      <c r="EJ204">
        <v>36235</v>
      </c>
      <c r="EK204">
        <v>41620.2</v>
      </c>
      <c r="EL204">
        <v>42039</v>
      </c>
      <c r="EM204">
        <v>1.95445</v>
      </c>
      <c r="EN204">
        <v>1.91955</v>
      </c>
      <c r="EO204">
        <v>0.125229</v>
      </c>
      <c r="EP204">
        <v>0</v>
      </c>
      <c r="EQ204">
        <v>22.9407</v>
      </c>
      <c r="ER204">
        <v>999.9</v>
      </c>
      <c r="ES204">
        <v>35.6</v>
      </c>
      <c r="ET204">
        <v>30.6</v>
      </c>
      <c r="EU204">
        <v>17.219</v>
      </c>
      <c r="EV204">
        <v>63.0852</v>
      </c>
      <c r="EW204">
        <v>33.2131</v>
      </c>
      <c r="EX204">
        <v>1</v>
      </c>
      <c r="EY204">
        <v>-0.156733</v>
      </c>
      <c r="EZ204">
        <v>1.51736</v>
      </c>
      <c r="FA204">
        <v>20.3794</v>
      </c>
      <c r="FB204">
        <v>5.21804</v>
      </c>
      <c r="FC204">
        <v>12.0099</v>
      </c>
      <c r="FD204">
        <v>4.9892</v>
      </c>
      <c r="FE204">
        <v>3.28842</v>
      </c>
      <c r="FF204">
        <v>9999</v>
      </c>
      <c r="FG204">
        <v>9999</v>
      </c>
      <c r="FH204">
        <v>9999</v>
      </c>
      <c r="FI204">
        <v>258.6</v>
      </c>
      <c r="FJ204">
        <v>1.86717</v>
      </c>
      <c r="FK204">
        <v>1.86623</v>
      </c>
      <c r="FL204">
        <v>1.86565</v>
      </c>
      <c r="FM204">
        <v>1.86556</v>
      </c>
      <c r="FN204">
        <v>1.86739</v>
      </c>
      <c r="FO204">
        <v>1.86989</v>
      </c>
      <c r="FP204">
        <v>1.86857</v>
      </c>
      <c r="FQ204">
        <v>1.87002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-5.8</v>
      </c>
      <c r="GF204">
        <v>-0.1668</v>
      </c>
      <c r="GG204">
        <v>-2.0192013485273</v>
      </c>
      <c r="GH204">
        <v>-0.003354295288503095</v>
      </c>
      <c r="GI204">
        <v>8.998442100416266E-07</v>
      </c>
      <c r="GJ204">
        <v>-2.632750781261316E-10</v>
      </c>
      <c r="GK204">
        <v>-0.1771344180573433</v>
      </c>
      <c r="GL204">
        <v>-0.01811282044437078</v>
      </c>
      <c r="GM204">
        <v>0.001479480632228601</v>
      </c>
      <c r="GN204">
        <v>-2.527498020886067E-05</v>
      </c>
      <c r="GO204">
        <v>3</v>
      </c>
      <c r="GP204">
        <v>2311</v>
      </c>
      <c r="GQ204">
        <v>1</v>
      </c>
      <c r="GR204">
        <v>23</v>
      </c>
      <c r="GS204">
        <v>7266.4</v>
      </c>
      <c r="GT204">
        <v>7266.5</v>
      </c>
      <c r="GU204">
        <v>2.93945</v>
      </c>
      <c r="GV204">
        <v>2.1875</v>
      </c>
      <c r="GW204">
        <v>1.39648</v>
      </c>
      <c r="GX204">
        <v>2.34131</v>
      </c>
      <c r="GY204">
        <v>1.49536</v>
      </c>
      <c r="GZ204">
        <v>2.39258</v>
      </c>
      <c r="HA204">
        <v>34.3497</v>
      </c>
      <c r="HB204">
        <v>16.0496</v>
      </c>
      <c r="HC204">
        <v>18</v>
      </c>
      <c r="HD204">
        <v>508</v>
      </c>
      <c r="HE204">
        <v>442.295</v>
      </c>
      <c r="HF204">
        <v>21.0836</v>
      </c>
      <c r="HG204">
        <v>25.4499</v>
      </c>
      <c r="HH204">
        <v>29.9999</v>
      </c>
      <c r="HI204">
        <v>25.4874</v>
      </c>
      <c r="HJ204">
        <v>25.4371</v>
      </c>
      <c r="HK204">
        <v>58.8574</v>
      </c>
      <c r="HL204">
        <v>14.5236</v>
      </c>
      <c r="HM204">
        <v>19.9759</v>
      </c>
      <c r="HN204">
        <v>21.086</v>
      </c>
      <c r="HO204">
        <v>1537.22</v>
      </c>
      <c r="HP204">
        <v>15.0472</v>
      </c>
      <c r="HQ204">
        <v>101.014</v>
      </c>
      <c r="HR204">
        <v>100.969</v>
      </c>
    </row>
    <row r="205" spans="1:226">
      <c r="A205">
        <v>189</v>
      </c>
      <c r="B205">
        <v>1664295307.6</v>
      </c>
      <c r="C205">
        <v>2077.099999904633</v>
      </c>
      <c r="D205" t="s">
        <v>736</v>
      </c>
      <c r="E205" t="s">
        <v>737</v>
      </c>
      <c r="F205">
        <v>5</v>
      </c>
      <c r="G205" t="s">
        <v>353</v>
      </c>
      <c r="H205" t="s">
        <v>354</v>
      </c>
      <c r="I205">
        <v>1664295299.778571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1549.532833486435</v>
      </c>
      <c r="AK205">
        <v>1486.415333333333</v>
      </c>
      <c r="AL205">
        <v>3.389117744527817</v>
      </c>
      <c r="AM205">
        <v>64.56423711686541</v>
      </c>
      <c r="AN205">
        <f>(AP205 - AO205 + BO205*1E3/(8.314*(BQ205+273.15)) * AR205/BN205 * AQ205) * BN205/(100*BB205) * 1000/(1000 - AP205)</f>
        <v>0</v>
      </c>
      <c r="AO205">
        <v>14.99577661362341</v>
      </c>
      <c r="AP205">
        <v>18.23064466165412</v>
      </c>
      <c r="AQ205">
        <v>-0.0001308825102097552</v>
      </c>
      <c r="AR205">
        <v>112.221646468988</v>
      </c>
      <c r="AS205">
        <v>20</v>
      </c>
      <c r="AT205">
        <v>4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1664295299.778571</v>
      </c>
      <c r="BH205">
        <v>1434.828214285714</v>
      </c>
      <c r="BI205">
        <v>1509.986785714286</v>
      </c>
      <c r="BJ205">
        <v>18.25171428571429</v>
      </c>
      <c r="BK205">
        <v>14.99052142857143</v>
      </c>
      <c r="BL205">
        <v>1440.598571428571</v>
      </c>
      <c r="BM205">
        <v>18.41848214285714</v>
      </c>
      <c r="BN205">
        <v>500.0582142857143</v>
      </c>
      <c r="BO205">
        <v>91.16451785714285</v>
      </c>
      <c r="BP205">
        <v>0.1000178857142857</v>
      </c>
      <c r="BQ205">
        <v>24.46208928571429</v>
      </c>
      <c r="BR205">
        <v>25.00533214285714</v>
      </c>
      <c r="BS205">
        <v>999.9000000000002</v>
      </c>
      <c r="BT205">
        <v>0</v>
      </c>
      <c r="BU205">
        <v>0</v>
      </c>
      <c r="BV205">
        <v>10000.20428571429</v>
      </c>
      <c r="BW205">
        <v>0</v>
      </c>
      <c r="BX205">
        <v>6.649050714285714</v>
      </c>
      <c r="BY205">
        <v>-75.15837142857141</v>
      </c>
      <c r="BZ205">
        <v>1461.5025</v>
      </c>
      <c r="CA205">
        <v>1532.967142857143</v>
      </c>
      <c r="CB205">
        <v>3.261185</v>
      </c>
      <c r="CC205">
        <v>1509.986785714286</v>
      </c>
      <c r="CD205">
        <v>14.99052142857143</v>
      </c>
      <c r="CE205">
        <v>1.663909285714286</v>
      </c>
      <c r="CF205">
        <v>1.366605</v>
      </c>
      <c r="CG205">
        <v>14.56375357142857</v>
      </c>
      <c r="CH205">
        <v>11.55206428571428</v>
      </c>
      <c r="CI205">
        <v>2000.008571428571</v>
      </c>
      <c r="CJ205">
        <v>0.979993142857143</v>
      </c>
      <c r="CK205">
        <v>0.02000652857142857</v>
      </c>
      <c r="CL205">
        <v>0</v>
      </c>
      <c r="CM205">
        <v>858.4396071428573</v>
      </c>
      <c r="CN205">
        <v>5.00097</v>
      </c>
      <c r="CO205">
        <v>17054.05</v>
      </c>
      <c r="CP205">
        <v>16707.61428571428</v>
      </c>
      <c r="CQ205">
        <v>37.437</v>
      </c>
      <c r="CR205">
        <v>38</v>
      </c>
      <c r="CS205">
        <v>37.43478571428572</v>
      </c>
      <c r="CT205">
        <v>37.62942857142857</v>
      </c>
      <c r="CU205">
        <v>37.91042857142857</v>
      </c>
      <c r="CV205">
        <v>1955.097857142857</v>
      </c>
      <c r="CW205">
        <v>39.91071428571428</v>
      </c>
      <c r="CX205">
        <v>0</v>
      </c>
      <c r="CY205">
        <v>1664295311.9</v>
      </c>
      <c r="CZ205">
        <v>0</v>
      </c>
      <c r="DA205">
        <v>0</v>
      </c>
      <c r="DB205" t="s">
        <v>356</v>
      </c>
      <c r="DC205">
        <v>1663859321.1</v>
      </c>
      <c r="DD205">
        <v>1663859315.6</v>
      </c>
      <c r="DE205">
        <v>0</v>
      </c>
      <c r="DF205">
        <v>0.196</v>
      </c>
      <c r="DG205">
        <v>-0.001</v>
      </c>
      <c r="DH205">
        <v>-5.941</v>
      </c>
      <c r="DI205">
        <v>-0.174</v>
      </c>
      <c r="DJ205">
        <v>1500</v>
      </c>
      <c r="DK205">
        <v>17</v>
      </c>
      <c r="DL205">
        <v>0.13</v>
      </c>
      <c r="DM205">
        <v>0.04</v>
      </c>
      <c r="DN205">
        <v>-75.14828780487805</v>
      </c>
      <c r="DO205">
        <v>-0.2771811846689606</v>
      </c>
      <c r="DP205">
        <v>0.07964400730789147</v>
      </c>
      <c r="DQ205">
        <v>0</v>
      </c>
      <c r="DR205">
        <v>3.285278048780488</v>
      </c>
      <c r="DS205">
        <v>-0.3845017421602847</v>
      </c>
      <c r="DT205">
        <v>0.04200514377442144</v>
      </c>
      <c r="DU205">
        <v>0</v>
      </c>
      <c r="DV205">
        <v>0</v>
      </c>
      <c r="DW205">
        <v>2</v>
      </c>
      <c r="DX205" t="s">
        <v>357</v>
      </c>
      <c r="DY205">
        <v>2.98473</v>
      </c>
      <c r="DZ205">
        <v>2.71573</v>
      </c>
      <c r="EA205">
        <v>0.221311</v>
      </c>
      <c r="EB205">
        <v>0.225424</v>
      </c>
      <c r="EC205">
        <v>0.0897169</v>
      </c>
      <c r="ED205">
        <v>0.0763626</v>
      </c>
      <c r="EE205">
        <v>24748</v>
      </c>
      <c r="EF205">
        <v>24718.3</v>
      </c>
      <c r="EG205">
        <v>29527.8</v>
      </c>
      <c r="EH205">
        <v>29504.5</v>
      </c>
      <c r="EI205">
        <v>35638</v>
      </c>
      <c r="EJ205">
        <v>36234.6</v>
      </c>
      <c r="EK205">
        <v>41621.3</v>
      </c>
      <c r="EL205">
        <v>42039.1</v>
      </c>
      <c r="EM205">
        <v>1.9547</v>
      </c>
      <c r="EN205">
        <v>1.91925</v>
      </c>
      <c r="EO205">
        <v>0.125993</v>
      </c>
      <c r="EP205">
        <v>0</v>
      </c>
      <c r="EQ205">
        <v>22.9386</v>
      </c>
      <c r="ER205">
        <v>999.9</v>
      </c>
      <c r="ES205">
        <v>35.6</v>
      </c>
      <c r="ET205">
        <v>30.6</v>
      </c>
      <c r="EU205">
        <v>17.2187</v>
      </c>
      <c r="EV205">
        <v>63.0452</v>
      </c>
      <c r="EW205">
        <v>33.3454</v>
      </c>
      <c r="EX205">
        <v>1</v>
      </c>
      <c r="EY205">
        <v>-0.15702</v>
      </c>
      <c r="EZ205">
        <v>1.49434</v>
      </c>
      <c r="FA205">
        <v>20.3795</v>
      </c>
      <c r="FB205">
        <v>5.21759</v>
      </c>
      <c r="FC205">
        <v>12.0099</v>
      </c>
      <c r="FD205">
        <v>4.9894</v>
      </c>
      <c r="FE205">
        <v>3.28842</v>
      </c>
      <c r="FF205">
        <v>9999</v>
      </c>
      <c r="FG205">
        <v>9999</v>
      </c>
      <c r="FH205">
        <v>9999</v>
      </c>
      <c r="FI205">
        <v>258.6</v>
      </c>
      <c r="FJ205">
        <v>1.86714</v>
      </c>
      <c r="FK205">
        <v>1.86624</v>
      </c>
      <c r="FL205">
        <v>1.86563</v>
      </c>
      <c r="FM205">
        <v>1.86557</v>
      </c>
      <c r="FN205">
        <v>1.86739</v>
      </c>
      <c r="FO205">
        <v>1.86992</v>
      </c>
      <c r="FP205">
        <v>1.86858</v>
      </c>
      <c r="FQ205">
        <v>1.87003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-5.84</v>
      </c>
      <c r="GF205">
        <v>-0.1671</v>
      </c>
      <c r="GG205">
        <v>-2.0192013485273</v>
      </c>
      <c r="GH205">
        <v>-0.003354295288503095</v>
      </c>
      <c r="GI205">
        <v>8.998442100416266E-07</v>
      </c>
      <c r="GJ205">
        <v>-2.632750781261316E-10</v>
      </c>
      <c r="GK205">
        <v>-0.1771344180573433</v>
      </c>
      <c r="GL205">
        <v>-0.01811282044437078</v>
      </c>
      <c r="GM205">
        <v>0.001479480632228601</v>
      </c>
      <c r="GN205">
        <v>-2.527498020886067E-05</v>
      </c>
      <c r="GO205">
        <v>3</v>
      </c>
      <c r="GP205">
        <v>2311</v>
      </c>
      <c r="GQ205">
        <v>1</v>
      </c>
      <c r="GR205">
        <v>23</v>
      </c>
      <c r="GS205">
        <v>7266.4</v>
      </c>
      <c r="GT205">
        <v>7266.5</v>
      </c>
      <c r="GU205">
        <v>2.96265</v>
      </c>
      <c r="GV205">
        <v>2.1875</v>
      </c>
      <c r="GW205">
        <v>1.39771</v>
      </c>
      <c r="GX205">
        <v>2.34253</v>
      </c>
      <c r="GY205">
        <v>1.49536</v>
      </c>
      <c r="GZ205">
        <v>2.39746</v>
      </c>
      <c r="HA205">
        <v>34.3497</v>
      </c>
      <c r="HB205">
        <v>16.0496</v>
      </c>
      <c r="HC205">
        <v>18</v>
      </c>
      <c r="HD205">
        <v>508.143</v>
      </c>
      <c r="HE205">
        <v>442.108</v>
      </c>
      <c r="HF205">
        <v>21.0808</v>
      </c>
      <c r="HG205">
        <v>25.4481</v>
      </c>
      <c r="HH205">
        <v>29.9998</v>
      </c>
      <c r="HI205">
        <v>25.4854</v>
      </c>
      <c r="HJ205">
        <v>25.4364</v>
      </c>
      <c r="HK205">
        <v>59.3695</v>
      </c>
      <c r="HL205">
        <v>14.5236</v>
      </c>
      <c r="HM205">
        <v>19.9759</v>
      </c>
      <c r="HN205">
        <v>21.0829</v>
      </c>
      <c r="HO205">
        <v>1557.26</v>
      </c>
      <c r="HP205">
        <v>15.1112</v>
      </c>
      <c r="HQ205">
        <v>101.017</v>
      </c>
      <c r="HR205">
        <v>100.969</v>
      </c>
    </row>
    <row r="206" spans="1:226">
      <c r="A206">
        <v>190</v>
      </c>
      <c r="B206">
        <v>1664295313.1</v>
      </c>
      <c r="C206">
        <v>2082.599999904633</v>
      </c>
      <c r="D206" t="s">
        <v>738</v>
      </c>
      <c r="E206" t="s">
        <v>739</v>
      </c>
      <c r="F206">
        <v>5</v>
      </c>
      <c r="G206" t="s">
        <v>353</v>
      </c>
      <c r="H206" t="s">
        <v>354</v>
      </c>
      <c r="I206">
        <v>1664295305.35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1568.201979970528</v>
      </c>
      <c r="AK206">
        <v>1505.186606060606</v>
      </c>
      <c r="AL206">
        <v>3.398206414749481</v>
      </c>
      <c r="AM206">
        <v>64.56423711686541</v>
      </c>
      <c r="AN206">
        <f>(AP206 - AO206 + BO206*1E3/(8.314*(BQ206+273.15)) * AR206/BN206 * AQ206) * BN206/(100*BB206) * 1000/(1000 - AP206)</f>
        <v>0</v>
      </c>
      <c r="AO206">
        <v>14.99989997583351</v>
      </c>
      <c r="AP206">
        <v>18.19824360902254</v>
      </c>
      <c r="AQ206">
        <v>-0.0003934108555402113</v>
      </c>
      <c r="AR206">
        <v>112.221646468988</v>
      </c>
      <c r="AS206">
        <v>20</v>
      </c>
      <c r="AT206">
        <v>4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1664295305.35</v>
      </c>
      <c r="BH206">
        <v>1453.503571428571</v>
      </c>
      <c r="BI206">
        <v>1528.670357142857</v>
      </c>
      <c r="BJ206">
        <v>18.23531428571428</v>
      </c>
      <c r="BK206">
        <v>14.99957142857143</v>
      </c>
      <c r="BL206">
        <v>1459.318928571429</v>
      </c>
      <c r="BM206">
        <v>18.40224285714286</v>
      </c>
      <c r="BN206">
        <v>500.0598214285715</v>
      </c>
      <c r="BO206">
        <v>91.16464285714287</v>
      </c>
      <c r="BP206">
        <v>0.09993742500000001</v>
      </c>
      <c r="BQ206">
        <v>24.45372142857143</v>
      </c>
      <c r="BR206">
        <v>25.00463928571429</v>
      </c>
      <c r="BS206">
        <v>999.9000000000002</v>
      </c>
      <c r="BT206">
        <v>0</v>
      </c>
      <c r="BU206">
        <v>0</v>
      </c>
      <c r="BV206">
        <v>10017.31857142857</v>
      </c>
      <c r="BW206">
        <v>0</v>
      </c>
      <c r="BX206">
        <v>6.638662142857141</v>
      </c>
      <c r="BY206">
        <v>-75.16691785714286</v>
      </c>
      <c r="BZ206">
        <v>1480.5</v>
      </c>
      <c r="CA206">
        <v>1551.948928571428</v>
      </c>
      <c r="CB206">
        <v>3.235728214285715</v>
      </c>
      <c r="CC206">
        <v>1528.670357142857</v>
      </c>
      <c r="CD206">
        <v>14.99957142857143</v>
      </c>
      <c r="CE206">
        <v>1.662415714285715</v>
      </c>
      <c r="CF206">
        <v>1.367431785714286</v>
      </c>
      <c r="CG206">
        <v>14.54984642857143</v>
      </c>
      <c r="CH206">
        <v>11.56122142857143</v>
      </c>
      <c r="CI206">
        <v>1999.998571428571</v>
      </c>
      <c r="CJ206">
        <v>0.9799930357142859</v>
      </c>
      <c r="CK206">
        <v>0.02000663214285715</v>
      </c>
      <c r="CL206">
        <v>0</v>
      </c>
      <c r="CM206">
        <v>857.8441785714286</v>
      </c>
      <c r="CN206">
        <v>5.00097</v>
      </c>
      <c r="CO206">
        <v>17042.58214285714</v>
      </c>
      <c r="CP206">
        <v>16707.53214285714</v>
      </c>
      <c r="CQ206">
        <v>37.437</v>
      </c>
      <c r="CR206">
        <v>38</v>
      </c>
      <c r="CS206">
        <v>37.43478571428572</v>
      </c>
      <c r="CT206">
        <v>37.62942857142857</v>
      </c>
      <c r="CU206">
        <v>37.89935714285714</v>
      </c>
      <c r="CV206">
        <v>1955.087857142857</v>
      </c>
      <c r="CW206">
        <v>39.91071428571428</v>
      </c>
      <c r="CX206">
        <v>0</v>
      </c>
      <c r="CY206">
        <v>1664295317.3</v>
      </c>
      <c r="CZ206">
        <v>0</v>
      </c>
      <c r="DA206">
        <v>0</v>
      </c>
      <c r="DB206" t="s">
        <v>356</v>
      </c>
      <c r="DC206">
        <v>1663859321.1</v>
      </c>
      <c r="DD206">
        <v>1663859315.6</v>
      </c>
      <c r="DE206">
        <v>0</v>
      </c>
      <c r="DF206">
        <v>0.196</v>
      </c>
      <c r="DG206">
        <v>-0.001</v>
      </c>
      <c r="DH206">
        <v>-5.941</v>
      </c>
      <c r="DI206">
        <v>-0.174</v>
      </c>
      <c r="DJ206">
        <v>1500</v>
      </c>
      <c r="DK206">
        <v>17</v>
      </c>
      <c r="DL206">
        <v>0.13</v>
      </c>
      <c r="DM206">
        <v>0.04</v>
      </c>
      <c r="DN206">
        <v>-75.15169756097561</v>
      </c>
      <c r="DO206">
        <v>-0.244365156794542</v>
      </c>
      <c r="DP206">
        <v>0.08177736727805049</v>
      </c>
      <c r="DQ206">
        <v>0</v>
      </c>
      <c r="DR206">
        <v>3.251913414634147</v>
      </c>
      <c r="DS206">
        <v>-0.2484591637630584</v>
      </c>
      <c r="DT206">
        <v>0.02513396522342758</v>
      </c>
      <c r="DU206">
        <v>0</v>
      </c>
      <c r="DV206">
        <v>0</v>
      </c>
      <c r="DW206">
        <v>2</v>
      </c>
      <c r="DX206" t="s">
        <v>357</v>
      </c>
      <c r="DY206">
        <v>2.98478</v>
      </c>
      <c r="DZ206">
        <v>2.71566</v>
      </c>
      <c r="EA206">
        <v>0.223007</v>
      </c>
      <c r="EB206">
        <v>0.227058</v>
      </c>
      <c r="EC206">
        <v>0.0896088</v>
      </c>
      <c r="ED206">
        <v>0.076503</v>
      </c>
      <c r="EE206">
        <v>24694</v>
      </c>
      <c r="EF206">
        <v>24665.9</v>
      </c>
      <c r="EG206">
        <v>29527.5</v>
      </c>
      <c r="EH206">
        <v>29504.2</v>
      </c>
      <c r="EI206">
        <v>35641.8</v>
      </c>
      <c r="EJ206">
        <v>36228.5</v>
      </c>
      <c r="EK206">
        <v>41620.6</v>
      </c>
      <c r="EL206">
        <v>42038.6</v>
      </c>
      <c r="EM206">
        <v>1.95473</v>
      </c>
      <c r="EN206">
        <v>1.91952</v>
      </c>
      <c r="EO206">
        <v>0.125404</v>
      </c>
      <c r="EP206">
        <v>0</v>
      </c>
      <c r="EQ206">
        <v>22.9349</v>
      </c>
      <c r="ER206">
        <v>999.9</v>
      </c>
      <c r="ES206">
        <v>35.7</v>
      </c>
      <c r="ET206">
        <v>30.6</v>
      </c>
      <c r="EU206">
        <v>17.2677</v>
      </c>
      <c r="EV206">
        <v>62.7752</v>
      </c>
      <c r="EW206">
        <v>33.1811</v>
      </c>
      <c r="EX206">
        <v>1</v>
      </c>
      <c r="EY206">
        <v>-0.157325</v>
      </c>
      <c r="EZ206">
        <v>1.49201</v>
      </c>
      <c r="FA206">
        <v>20.3795</v>
      </c>
      <c r="FB206">
        <v>5.21909</v>
      </c>
      <c r="FC206">
        <v>12.0099</v>
      </c>
      <c r="FD206">
        <v>4.9897</v>
      </c>
      <c r="FE206">
        <v>3.28865</v>
      </c>
      <c r="FF206">
        <v>9999</v>
      </c>
      <c r="FG206">
        <v>9999</v>
      </c>
      <c r="FH206">
        <v>9999</v>
      </c>
      <c r="FI206">
        <v>258.6</v>
      </c>
      <c r="FJ206">
        <v>1.86715</v>
      </c>
      <c r="FK206">
        <v>1.86624</v>
      </c>
      <c r="FL206">
        <v>1.86559</v>
      </c>
      <c r="FM206">
        <v>1.86555</v>
      </c>
      <c r="FN206">
        <v>1.86737</v>
      </c>
      <c r="FO206">
        <v>1.8699</v>
      </c>
      <c r="FP206">
        <v>1.86859</v>
      </c>
      <c r="FQ206">
        <v>1.86999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-5.88</v>
      </c>
      <c r="GF206">
        <v>-0.1673</v>
      </c>
      <c r="GG206">
        <v>-2.0192013485273</v>
      </c>
      <c r="GH206">
        <v>-0.003354295288503095</v>
      </c>
      <c r="GI206">
        <v>8.998442100416266E-07</v>
      </c>
      <c r="GJ206">
        <v>-2.632750781261316E-10</v>
      </c>
      <c r="GK206">
        <v>-0.1771344180573433</v>
      </c>
      <c r="GL206">
        <v>-0.01811282044437078</v>
      </c>
      <c r="GM206">
        <v>0.001479480632228601</v>
      </c>
      <c r="GN206">
        <v>-2.527498020886067E-05</v>
      </c>
      <c r="GO206">
        <v>3</v>
      </c>
      <c r="GP206">
        <v>2311</v>
      </c>
      <c r="GQ206">
        <v>1</v>
      </c>
      <c r="GR206">
        <v>23</v>
      </c>
      <c r="GS206">
        <v>7266.5</v>
      </c>
      <c r="GT206">
        <v>7266.6</v>
      </c>
      <c r="GU206">
        <v>2.9895</v>
      </c>
      <c r="GV206">
        <v>2.18872</v>
      </c>
      <c r="GW206">
        <v>1.39648</v>
      </c>
      <c r="GX206">
        <v>2.34253</v>
      </c>
      <c r="GY206">
        <v>1.49536</v>
      </c>
      <c r="GZ206">
        <v>2.35107</v>
      </c>
      <c r="HA206">
        <v>34.3497</v>
      </c>
      <c r="HB206">
        <v>16.0496</v>
      </c>
      <c r="HC206">
        <v>18</v>
      </c>
      <c r="HD206">
        <v>508.147</v>
      </c>
      <c r="HE206">
        <v>442.259</v>
      </c>
      <c r="HF206">
        <v>21.079</v>
      </c>
      <c r="HG206">
        <v>25.4461</v>
      </c>
      <c r="HH206">
        <v>29.9999</v>
      </c>
      <c r="HI206">
        <v>25.484</v>
      </c>
      <c r="HJ206">
        <v>25.4345</v>
      </c>
      <c r="HK206">
        <v>59.8708</v>
      </c>
      <c r="HL206">
        <v>13.9592</v>
      </c>
      <c r="HM206">
        <v>20.3548</v>
      </c>
      <c r="HN206">
        <v>21.0731</v>
      </c>
      <c r="HO206">
        <v>1570.61</v>
      </c>
      <c r="HP206">
        <v>15.1998</v>
      </c>
      <c r="HQ206">
        <v>101.015</v>
      </c>
      <c r="HR206">
        <v>100.968</v>
      </c>
    </row>
    <row r="207" spans="1:226">
      <c r="A207">
        <v>191</v>
      </c>
      <c r="B207">
        <v>1664295317.6</v>
      </c>
      <c r="C207">
        <v>2087.099999904633</v>
      </c>
      <c r="D207" t="s">
        <v>740</v>
      </c>
      <c r="E207" t="s">
        <v>741</v>
      </c>
      <c r="F207">
        <v>5</v>
      </c>
      <c r="G207" t="s">
        <v>353</v>
      </c>
      <c r="H207" t="s">
        <v>354</v>
      </c>
      <c r="I207">
        <v>1664295309.778571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1583.495537548093</v>
      </c>
      <c r="AK207">
        <v>1520.382787878788</v>
      </c>
      <c r="AL207">
        <v>3.368123990035145</v>
      </c>
      <c r="AM207">
        <v>64.56423711686541</v>
      </c>
      <c r="AN207">
        <f>(AP207 - AO207 + BO207*1E3/(8.314*(BQ207+273.15)) * AR207/BN207 * AQ207) * BN207/(100*BB207) * 1000/(1000 - AP207)</f>
        <v>0</v>
      </c>
      <c r="AO207">
        <v>15.01288337296987</v>
      </c>
      <c r="AP207">
        <v>18.1901287218045</v>
      </c>
      <c r="AQ207">
        <v>-0.007964715722161351</v>
      </c>
      <c r="AR207">
        <v>112.221646468988</v>
      </c>
      <c r="AS207">
        <v>20</v>
      </c>
      <c r="AT207">
        <v>4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1664295309.778571</v>
      </c>
      <c r="BH207">
        <v>1468.321428571428</v>
      </c>
      <c r="BI207">
        <v>1543.463214285714</v>
      </c>
      <c r="BJ207">
        <v>18.21653571428572</v>
      </c>
      <c r="BK207">
        <v>15.02960714285714</v>
      </c>
      <c r="BL207">
        <v>1474.173214285714</v>
      </c>
      <c r="BM207">
        <v>18.38366071428571</v>
      </c>
      <c r="BN207">
        <v>500.0552857142857</v>
      </c>
      <c r="BO207">
        <v>91.16721428571428</v>
      </c>
      <c r="BP207">
        <v>0.1000128071428571</v>
      </c>
      <c r="BQ207">
        <v>24.44777142857142</v>
      </c>
      <c r="BR207">
        <v>25.00333571428572</v>
      </c>
      <c r="BS207">
        <v>999.9000000000002</v>
      </c>
      <c r="BT207">
        <v>0</v>
      </c>
      <c r="BU207">
        <v>0</v>
      </c>
      <c r="BV207">
        <v>10007.42821428571</v>
      </c>
      <c r="BW207">
        <v>0</v>
      </c>
      <c r="BX207">
        <v>6.636002499999998</v>
      </c>
      <c r="BY207">
        <v>-75.14183928571428</v>
      </c>
      <c r="BZ207">
        <v>1495.565357142857</v>
      </c>
      <c r="CA207">
        <v>1567.015714285714</v>
      </c>
      <c r="CB207">
        <v>3.186911428571428</v>
      </c>
      <c r="CC207">
        <v>1543.463214285714</v>
      </c>
      <c r="CD207">
        <v>15.02960714285714</v>
      </c>
      <c r="CE207">
        <v>1.66075</v>
      </c>
      <c r="CF207">
        <v>1.370208571428572</v>
      </c>
      <c r="CG207">
        <v>14.53433214285714</v>
      </c>
      <c r="CH207">
        <v>11.59183928571429</v>
      </c>
      <c r="CI207">
        <v>1999.976785714286</v>
      </c>
      <c r="CJ207">
        <v>0.9799929285714287</v>
      </c>
      <c r="CK207">
        <v>0.02000673571428572</v>
      </c>
      <c r="CL207">
        <v>0</v>
      </c>
      <c r="CM207">
        <v>857.3339285714285</v>
      </c>
      <c r="CN207">
        <v>5.00097</v>
      </c>
      <c r="CO207">
        <v>17033.38214285714</v>
      </c>
      <c r="CP207">
        <v>16707.35714285714</v>
      </c>
      <c r="CQ207">
        <v>37.437</v>
      </c>
      <c r="CR207">
        <v>38</v>
      </c>
      <c r="CS207">
        <v>37.43478571428572</v>
      </c>
      <c r="CT207">
        <v>37.62942857142857</v>
      </c>
      <c r="CU207">
        <v>37.89271428571429</v>
      </c>
      <c r="CV207">
        <v>1955.066428571429</v>
      </c>
      <c r="CW207">
        <v>39.91035714285714</v>
      </c>
      <c r="CX207">
        <v>0</v>
      </c>
      <c r="CY207">
        <v>1664295321.5</v>
      </c>
      <c r="CZ207">
        <v>0</v>
      </c>
      <c r="DA207">
        <v>0</v>
      </c>
      <c r="DB207" t="s">
        <v>356</v>
      </c>
      <c r="DC207">
        <v>1663859321.1</v>
      </c>
      <c r="DD207">
        <v>1663859315.6</v>
      </c>
      <c r="DE207">
        <v>0</v>
      </c>
      <c r="DF207">
        <v>0.196</v>
      </c>
      <c r="DG207">
        <v>-0.001</v>
      </c>
      <c r="DH207">
        <v>-5.941</v>
      </c>
      <c r="DI207">
        <v>-0.174</v>
      </c>
      <c r="DJ207">
        <v>1500</v>
      </c>
      <c r="DK207">
        <v>17</v>
      </c>
      <c r="DL207">
        <v>0.13</v>
      </c>
      <c r="DM207">
        <v>0.04</v>
      </c>
      <c r="DN207">
        <v>-75.13744249999999</v>
      </c>
      <c r="DO207">
        <v>0.2061196998124958</v>
      </c>
      <c r="DP207">
        <v>0.0992539114783387</v>
      </c>
      <c r="DQ207">
        <v>0</v>
      </c>
      <c r="DR207">
        <v>3.2063445</v>
      </c>
      <c r="DS207">
        <v>-0.6056400000000116</v>
      </c>
      <c r="DT207">
        <v>0.06364667332037079</v>
      </c>
      <c r="DU207">
        <v>0</v>
      </c>
      <c r="DV207">
        <v>0</v>
      </c>
      <c r="DW207">
        <v>2</v>
      </c>
      <c r="DX207" t="s">
        <v>357</v>
      </c>
      <c r="DY207">
        <v>2.98458</v>
      </c>
      <c r="DZ207">
        <v>2.71563</v>
      </c>
      <c r="EA207">
        <v>0.22437</v>
      </c>
      <c r="EB207">
        <v>0.228379</v>
      </c>
      <c r="EC207">
        <v>0.08961379999999999</v>
      </c>
      <c r="ED207">
        <v>0.0768756</v>
      </c>
      <c r="EE207">
        <v>24650.8</v>
      </c>
      <c r="EF207">
        <v>24624.3</v>
      </c>
      <c r="EG207">
        <v>29527.6</v>
      </c>
      <c r="EH207">
        <v>29504.7</v>
      </c>
      <c r="EI207">
        <v>35642.2</v>
      </c>
      <c r="EJ207">
        <v>36214.4</v>
      </c>
      <c r="EK207">
        <v>41621.2</v>
      </c>
      <c r="EL207">
        <v>42039.3</v>
      </c>
      <c r="EM207">
        <v>1.95497</v>
      </c>
      <c r="EN207">
        <v>1.91952</v>
      </c>
      <c r="EO207">
        <v>0.126127</v>
      </c>
      <c r="EP207">
        <v>0</v>
      </c>
      <c r="EQ207">
        <v>22.9316</v>
      </c>
      <c r="ER207">
        <v>999.9</v>
      </c>
      <c r="ES207">
        <v>35.7</v>
      </c>
      <c r="ET207">
        <v>30.6</v>
      </c>
      <c r="EU207">
        <v>17.266</v>
      </c>
      <c r="EV207">
        <v>63.0652</v>
      </c>
      <c r="EW207">
        <v>33.5136</v>
      </c>
      <c r="EX207">
        <v>1</v>
      </c>
      <c r="EY207">
        <v>-0.157325</v>
      </c>
      <c r="EZ207">
        <v>1.37026</v>
      </c>
      <c r="FA207">
        <v>20.38</v>
      </c>
      <c r="FB207">
        <v>5.21849</v>
      </c>
      <c r="FC207">
        <v>12.0099</v>
      </c>
      <c r="FD207">
        <v>4.9895</v>
      </c>
      <c r="FE207">
        <v>3.28855</v>
      </c>
      <c r="FF207">
        <v>9999</v>
      </c>
      <c r="FG207">
        <v>9999</v>
      </c>
      <c r="FH207">
        <v>9999</v>
      </c>
      <c r="FI207">
        <v>258.6</v>
      </c>
      <c r="FJ207">
        <v>1.86716</v>
      </c>
      <c r="FK207">
        <v>1.86623</v>
      </c>
      <c r="FL207">
        <v>1.86563</v>
      </c>
      <c r="FM207">
        <v>1.86555</v>
      </c>
      <c r="FN207">
        <v>1.86737</v>
      </c>
      <c r="FO207">
        <v>1.86988</v>
      </c>
      <c r="FP207">
        <v>1.86857</v>
      </c>
      <c r="FQ207">
        <v>1.86998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-5.92</v>
      </c>
      <c r="GF207">
        <v>-0.1673</v>
      </c>
      <c r="GG207">
        <v>-2.0192013485273</v>
      </c>
      <c r="GH207">
        <v>-0.003354295288503095</v>
      </c>
      <c r="GI207">
        <v>8.998442100416266E-07</v>
      </c>
      <c r="GJ207">
        <v>-2.632750781261316E-10</v>
      </c>
      <c r="GK207">
        <v>-0.1771344180573433</v>
      </c>
      <c r="GL207">
        <v>-0.01811282044437078</v>
      </c>
      <c r="GM207">
        <v>0.001479480632228601</v>
      </c>
      <c r="GN207">
        <v>-2.527498020886067E-05</v>
      </c>
      <c r="GO207">
        <v>3</v>
      </c>
      <c r="GP207">
        <v>2311</v>
      </c>
      <c r="GQ207">
        <v>1</v>
      </c>
      <c r="GR207">
        <v>23</v>
      </c>
      <c r="GS207">
        <v>7266.6</v>
      </c>
      <c r="GT207">
        <v>7266.7</v>
      </c>
      <c r="GU207">
        <v>3.0127</v>
      </c>
      <c r="GV207">
        <v>2.1875</v>
      </c>
      <c r="GW207">
        <v>1.39648</v>
      </c>
      <c r="GX207">
        <v>2.34009</v>
      </c>
      <c r="GY207">
        <v>1.49536</v>
      </c>
      <c r="GZ207">
        <v>2.41943</v>
      </c>
      <c r="HA207">
        <v>34.3269</v>
      </c>
      <c r="HB207">
        <v>16.0496</v>
      </c>
      <c r="HC207">
        <v>18</v>
      </c>
      <c r="HD207">
        <v>508.295</v>
      </c>
      <c r="HE207">
        <v>442.244</v>
      </c>
      <c r="HF207">
        <v>21.0728</v>
      </c>
      <c r="HG207">
        <v>25.4443</v>
      </c>
      <c r="HH207">
        <v>29.9999</v>
      </c>
      <c r="HI207">
        <v>25.4827</v>
      </c>
      <c r="HJ207">
        <v>25.4326</v>
      </c>
      <c r="HK207">
        <v>60.381</v>
      </c>
      <c r="HL207">
        <v>13.6854</v>
      </c>
      <c r="HM207">
        <v>20.3548</v>
      </c>
      <c r="HN207">
        <v>21.3363</v>
      </c>
      <c r="HO207">
        <v>1590.65</v>
      </c>
      <c r="HP207">
        <v>15.2444</v>
      </c>
      <c r="HQ207">
        <v>101.016</v>
      </c>
      <c r="HR207">
        <v>100.97</v>
      </c>
    </row>
    <row r="208" spans="1:226">
      <c r="A208">
        <v>192</v>
      </c>
      <c r="B208">
        <v>1664295323</v>
      </c>
      <c r="C208">
        <v>2092.5</v>
      </c>
      <c r="D208" t="s">
        <v>742</v>
      </c>
      <c r="E208" t="s">
        <v>743</v>
      </c>
      <c r="F208">
        <v>5</v>
      </c>
      <c r="G208" t="s">
        <v>353</v>
      </c>
      <c r="H208" t="s">
        <v>354</v>
      </c>
      <c r="I208">
        <v>1664295315.335714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1602.32536076748</v>
      </c>
      <c r="AK208">
        <v>1539.39061531796</v>
      </c>
      <c r="AL208">
        <v>3.60113771104992</v>
      </c>
      <c r="AM208">
        <v>64.56423711686541</v>
      </c>
      <c r="AN208">
        <f>(AP208 - AO208 + BO208*1E3/(8.314*(BQ208+273.15)) * AR208/BN208 * AQ208) * BN208/(100*BB208) * 1000/(1000 - AP208)</f>
        <v>0</v>
      </c>
      <c r="AO208">
        <v>15.13310603307067</v>
      </c>
      <c r="AP208">
        <v>18.20683611327619</v>
      </c>
      <c r="AQ208">
        <v>0.0002766704439198599</v>
      </c>
      <c r="AR208">
        <v>112.221646468988</v>
      </c>
      <c r="AS208">
        <v>20</v>
      </c>
      <c r="AT208">
        <v>4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1664295315.335714</v>
      </c>
      <c r="BH208">
        <v>1486.943928571428</v>
      </c>
      <c r="BI208">
        <v>1562.1475</v>
      </c>
      <c r="BJ208">
        <v>18.20209642857143</v>
      </c>
      <c r="BK208">
        <v>15.08549285714286</v>
      </c>
      <c r="BL208">
        <v>1492.840357142857</v>
      </c>
      <c r="BM208">
        <v>18.36938214285714</v>
      </c>
      <c r="BN208">
        <v>500.0669285714285</v>
      </c>
      <c r="BO208">
        <v>91.17219642857144</v>
      </c>
      <c r="BP208">
        <v>0.09997621785714285</v>
      </c>
      <c r="BQ208">
        <v>24.44036428571429</v>
      </c>
      <c r="BR208">
        <v>25.00674285714285</v>
      </c>
      <c r="BS208">
        <v>999.9000000000002</v>
      </c>
      <c r="BT208">
        <v>0</v>
      </c>
      <c r="BU208">
        <v>0</v>
      </c>
      <c r="BV208">
        <v>10006.78285714285</v>
      </c>
      <c r="BW208">
        <v>0</v>
      </c>
      <c r="BX208">
        <v>6.632841071428571</v>
      </c>
      <c r="BY208">
        <v>-75.20489642857142</v>
      </c>
      <c r="BZ208">
        <v>1514.511428571428</v>
      </c>
      <c r="CA208">
        <v>1586.075357142857</v>
      </c>
      <c r="CB208">
        <v>3.116596428571429</v>
      </c>
      <c r="CC208">
        <v>1562.1475</v>
      </c>
      <c r="CD208">
        <v>15.08549285714286</v>
      </c>
      <c r="CE208">
        <v>1.659524285714286</v>
      </c>
      <c r="CF208">
        <v>1.375378214285714</v>
      </c>
      <c r="CG208">
        <v>14.52291785714286</v>
      </c>
      <c r="CH208">
        <v>11.64874285714286</v>
      </c>
      <c r="CI208">
        <v>1999.998214285714</v>
      </c>
      <c r="CJ208">
        <v>0.979993035714286</v>
      </c>
      <c r="CK208">
        <v>0.02000663214285715</v>
      </c>
      <c r="CL208">
        <v>0</v>
      </c>
      <c r="CM208">
        <v>856.7516428571431</v>
      </c>
      <c r="CN208">
        <v>5.00097</v>
      </c>
      <c r="CO208">
        <v>17022.21071428572</v>
      </c>
      <c r="CP208">
        <v>16707.53214285714</v>
      </c>
      <c r="CQ208">
        <v>37.437</v>
      </c>
      <c r="CR208">
        <v>37.99549999999999</v>
      </c>
      <c r="CS208">
        <v>37.42814285714286</v>
      </c>
      <c r="CT208">
        <v>37.625</v>
      </c>
      <c r="CU208">
        <v>37.88164285714286</v>
      </c>
      <c r="CV208">
        <v>1955.0875</v>
      </c>
      <c r="CW208">
        <v>39.91071428571428</v>
      </c>
      <c r="CX208">
        <v>0</v>
      </c>
      <c r="CY208">
        <v>1664295326.9</v>
      </c>
      <c r="CZ208">
        <v>0</v>
      </c>
      <c r="DA208">
        <v>0</v>
      </c>
      <c r="DB208" t="s">
        <v>356</v>
      </c>
      <c r="DC208">
        <v>1663859321.1</v>
      </c>
      <c r="DD208">
        <v>1663859315.6</v>
      </c>
      <c r="DE208">
        <v>0</v>
      </c>
      <c r="DF208">
        <v>0.196</v>
      </c>
      <c r="DG208">
        <v>-0.001</v>
      </c>
      <c r="DH208">
        <v>-5.941</v>
      </c>
      <c r="DI208">
        <v>-0.174</v>
      </c>
      <c r="DJ208">
        <v>1500</v>
      </c>
      <c r="DK208">
        <v>17</v>
      </c>
      <c r="DL208">
        <v>0.13</v>
      </c>
      <c r="DM208">
        <v>0.04</v>
      </c>
      <c r="DN208">
        <v>-75.20536585365852</v>
      </c>
      <c r="DO208">
        <v>-0.5793474266878603</v>
      </c>
      <c r="DP208">
        <v>0.1528412848225973</v>
      </c>
      <c r="DQ208">
        <v>0</v>
      </c>
      <c r="DR208">
        <v>3.155582926829268</v>
      </c>
      <c r="DS208">
        <v>-0.7960110627941013</v>
      </c>
      <c r="DT208">
        <v>0.08091344246737671</v>
      </c>
      <c r="DU208">
        <v>0</v>
      </c>
      <c r="DV208">
        <v>0</v>
      </c>
      <c r="DW208">
        <v>2</v>
      </c>
      <c r="DX208" t="s">
        <v>357</v>
      </c>
      <c r="DY208">
        <v>2.98465</v>
      </c>
      <c r="DZ208">
        <v>2.7158</v>
      </c>
      <c r="EA208">
        <v>0.226049</v>
      </c>
      <c r="EB208">
        <v>0.229995</v>
      </c>
      <c r="EC208">
        <v>0.0896566</v>
      </c>
      <c r="ED208">
        <v>0.0771061</v>
      </c>
      <c r="EE208">
        <v>24597.6</v>
      </c>
      <c r="EF208">
        <v>24572.5</v>
      </c>
      <c r="EG208">
        <v>29527.7</v>
      </c>
      <c r="EH208">
        <v>29504.3</v>
      </c>
      <c r="EI208">
        <v>35640.2</v>
      </c>
      <c r="EJ208">
        <v>36204.6</v>
      </c>
      <c r="EK208">
        <v>41620.9</v>
      </c>
      <c r="EL208">
        <v>42038.6</v>
      </c>
      <c r="EM208">
        <v>1.9552</v>
      </c>
      <c r="EN208">
        <v>1.92017</v>
      </c>
      <c r="EO208">
        <v>0.12625</v>
      </c>
      <c r="EP208">
        <v>0</v>
      </c>
      <c r="EQ208">
        <v>22.9262</v>
      </c>
      <c r="ER208">
        <v>999.9</v>
      </c>
      <c r="ES208">
        <v>35.8</v>
      </c>
      <c r="ET208">
        <v>30.6</v>
      </c>
      <c r="EU208">
        <v>17.3136</v>
      </c>
      <c r="EV208">
        <v>63.0052</v>
      </c>
      <c r="EW208">
        <v>33.125</v>
      </c>
      <c r="EX208">
        <v>1</v>
      </c>
      <c r="EY208">
        <v>-0.159395</v>
      </c>
      <c r="EZ208">
        <v>0.737748</v>
      </c>
      <c r="FA208">
        <v>20.3856</v>
      </c>
      <c r="FB208">
        <v>5.21864</v>
      </c>
      <c r="FC208">
        <v>12.0099</v>
      </c>
      <c r="FD208">
        <v>4.98955</v>
      </c>
      <c r="FE208">
        <v>3.28865</v>
      </c>
      <c r="FF208">
        <v>9999</v>
      </c>
      <c r="FG208">
        <v>9999</v>
      </c>
      <c r="FH208">
        <v>9999</v>
      </c>
      <c r="FI208">
        <v>258.6</v>
      </c>
      <c r="FJ208">
        <v>1.86716</v>
      </c>
      <c r="FK208">
        <v>1.86624</v>
      </c>
      <c r="FL208">
        <v>1.86563</v>
      </c>
      <c r="FM208">
        <v>1.86556</v>
      </c>
      <c r="FN208">
        <v>1.86738</v>
      </c>
      <c r="FO208">
        <v>1.86991</v>
      </c>
      <c r="FP208">
        <v>1.86858</v>
      </c>
      <c r="FQ208">
        <v>1.87002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-5.96</v>
      </c>
      <c r="GF208">
        <v>-0.1672</v>
      </c>
      <c r="GG208">
        <v>-2.0192013485273</v>
      </c>
      <c r="GH208">
        <v>-0.003354295288503095</v>
      </c>
      <c r="GI208">
        <v>8.998442100416266E-07</v>
      </c>
      <c r="GJ208">
        <v>-2.632750781261316E-10</v>
      </c>
      <c r="GK208">
        <v>-0.1771344180573433</v>
      </c>
      <c r="GL208">
        <v>-0.01811282044437078</v>
      </c>
      <c r="GM208">
        <v>0.001479480632228601</v>
      </c>
      <c r="GN208">
        <v>-2.527498020886067E-05</v>
      </c>
      <c r="GO208">
        <v>3</v>
      </c>
      <c r="GP208">
        <v>2311</v>
      </c>
      <c r="GQ208">
        <v>1</v>
      </c>
      <c r="GR208">
        <v>23</v>
      </c>
      <c r="GS208">
        <v>7266.7</v>
      </c>
      <c r="GT208">
        <v>7266.8</v>
      </c>
      <c r="GU208">
        <v>3.03955</v>
      </c>
      <c r="GV208">
        <v>2.18506</v>
      </c>
      <c r="GW208">
        <v>1.39648</v>
      </c>
      <c r="GX208">
        <v>2.34131</v>
      </c>
      <c r="GY208">
        <v>1.49536</v>
      </c>
      <c r="GZ208">
        <v>2.41089</v>
      </c>
      <c r="HA208">
        <v>34.3497</v>
      </c>
      <c r="HB208">
        <v>16.0583</v>
      </c>
      <c r="HC208">
        <v>18</v>
      </c>
      <c r="HD208">
        <v>508.423</v>
      </c>
      <c r="HE208">
        <v>442.626</v>
      </c>
      <c r="HF208">
        <v>21.2846</v>
      </c>
      <c r="HG208">
        <v>25.4424</v>
      </c>
      <c r="HH208">
        <v>29.999</v>
      </c>
      <c r="HI208">
        <v>25.481</v>
      </c>
      <c r="HJ208">
        <v>25.4312</v>
      </c>
      <c r="HK208">
        <v>60.8864</v>
      </c>
      <c r="HL208">
        <v>13.3923</v>
      </c>
      <c r="HM208">
        <v>20.7409</v>
      </c>
      <c r="HN208">
        <v>21.2862</v>
      </c>
      <c r="HO208">
        <v>1604.01</v>
      </c>
      <c r="HP208">
        <v>15.3004</v>
      </c>
      <c r="HQ208">
        <v>101.016</v>
      </c>
      <c r="HR208">
        <v>100.968</v>
      </c>
    </row>
    <row r="209" spans="1:226">
      <c r="A209">
        <v>193</v>
      </c>
      <c r="B209">
        <v>1664295768</v>
      </c>
      <c r="C209">
        <v>2537.5</v>
      </c>
      <c r="D209" t="s">
        <v>744</v>
      </c>
      <c r="E209" t="s">
        <v>745</v>
      </c>
      <c r="F209">
        <v>5</v>
      </c>
      <c r="G209" t="s">
        <v>353</v>
      </c>
      <c r="H209" t="s">
        <v>354</v>
      </c>
      <c r="I209">
        <v>1664295760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424.2865696086328</v>
      </c>
      <c r="AK209">
        <v>395.1627454545452</v>
      </c>
      <c r="AL209">
        <v>-0.004368338649707277</v>
      </c>
      <c r="AM209">
        <v>64.562584370398</v>
      </c>
      <c r="AN209">
        <f>(AP209 - AO209 + BO209*1E3/(8.314*(BQ209+273.15)) * AR209/BN209 * AQ209) * BN209/(100*BB209) * 1000/(1000 - AP209)</f>
        <v>0</v>
      </c>
      <c r="AO209">
        <v>10.11765877620814</v>
      </c>
      <c r="AP209">
        <v>18.36053007518796</v>
      </c>
      <c r="AQ209">
        <v>-0.0001886268742100143</v>
      </c>
      <c r="AR209">
        <v>112.2002952265882</v>
      </c>
      <c r="AS209">
        <v>17</v>
      </c>
      <c r="AT209">
        <v>3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1664295760</v>
      </c>
      <c r="BH209">
        <v>387.9069677419355</v>
      </c>
      <c r="BI209">
        <v>419.9813548387096</v>
      </c>
      <c r="BJ209">
        <v>18.3640064516129</v>
      </c>
      <c r="BK209">
        <v>10.11986451612903</v>
      </c>
      <c r="BL209">
        <v>391.1161935483872</v>
      </c>
      <c r="BM209">
        <v>18.52959032258064</v>
      </c>
      <c r="BN209">
        <v>500.0581290322581</v>
      </c>
      <c r="BO209">
        <v>91.17712580645158</v>
      </c>
      <c r="BP209">
        <v>0.09997792903225808</v>
      </c>
      <c r="BQ209">
        <v>25.5756</v>
      </c>
      <c r="BR209">
        <v>25.10926774193549</v>
      </c>
      <c r="BS209">
        <v>999.9000000000003</v>
      </c>
      <c r="BT209">
        <v>0</v>
      </c>
      <c r="BU209">
        <v>0</v>
      </c>
      <c r="BV209">
        <v>10006.47064516129</v>
      </c>
      <c r="BW209">
        <v>0</v>
      </c>
      <c r="BX209">
        <v>6.632489999999997</v>
      </c>
      <c r="BY209">
        <v>-32.07432580645162</v>
      </c>
      <c r="BZ209">
        <v>395.1637741935484</v>
      </c>
      <c r="CA209">
        <v>424.2749677419356</v>
      </c>
      <c r="CB209">
        <v>8.244146451612902</v>
      </c>
      <c r="CC209">
        <v>419.9813548387096</v>
      </c>
      <c r="CD209">
        <v>10.11986451612903</v>
      </c>
      <c r="CE209">
        <v>1.674377741935484</v>
      </c>
      <c r="CF209">
        <v>0.9226997741935485</v>
      </c>
      <c r="CG209">
        <v>14.66089677419355</v>
      </c>
      <c r="CH209">
        <v>5.74957935483871</v>
      </c>
      <c r="CI209">
        <v>1999.979032258064</v>
      </c>
      <c r="CJ209">
        <v>0.9800033548387093</v>
      </c>
      <c r="CK209">
        <v>0.01999704516129032</v>
      </c>
      <c r="CL209">
        <v>0</v>
      </c>
      <c r="CM209">
        <v>871.2216774193548</v>
      </c>
      <c r="CN209">
        <v>5.000969999999999</v>
      </c>
      <c r="CO209">
        <v>17314.0935483871</v>
      </c>
      <c r="CP209">
        <v>16707.42580645161</v>
      </c>
      <c r="CQ209">
        <v>38.522</v>
      </c>
      <c r="CR209">
        <v>38.89699999999999</v>
      </c>
      <c r="CS209">
        <v>38.538</v>
      </c>
      <c r="CT209">
        <v>38.45935483870966</v>
      </c>
      <c r="CU209">
        <v>39.01393548387096</v>
      </c>
      <c r="CV209">
        <v>1955.088387096774</v>
      </c>
      <c r="CW209">
        <v>39.89064516129034</v>
      </c>
      <c r="CX209">
        <v>0</v>
      </c>
      <c r="CY209">
        <v>1664295772.1</v>
      </c>
      <c r="CZ209">
        <v>0</v>
      </c>
      <c r="DA209">
        <v>0</v>
      </c>
      <c r="DB209" t="s">
        <v>356</v>
      </c>
      <c r="DC209">
        <v>1663859321.1</v>
      </c>
      <c r="DD209">
        <v>1663859315.6</v>
      </c>
      <c r="DE209">
        <v>0</v>
      </c>
      <c r="DF209">
        <v>0.196</v>
      </c>
      <c r="DG209">
        <v>-0.001</v>
      </c>
      <c r="DH209">
        <v>-5.941</v>
      </c>
      <c r="DI209">
        <v>-0.174</v>
      </c>
      <c r="DJ209">
        <v>1500</v>
      </c>
      <c r="DK209">
        <v>17</v>
      </c>
      <c r="DL209">
        <v>0.13</v>
      </c>
      <c r="DM209">
        <v>0.04</v>
      </c>
      <c r="DN209">
        <v>-32.08276097560976</v>
      </c>
      <c r="DO209">
        <v>0.1405400696863547</v>
      </c>
      <c r="DP209">
        <v>0.04850611164936704</v>
      </c>
      <c r="DQ209">
        <v>0</v>
      </c>
      <c r="DR209">
        <v>8.272651707317074</v>
      </c>
      <c r="DS209">
        <v>-0.6681702439024076</v>
      </c>
      <c r="DT209">
        <v>0.06786491097015816</v>
      </c>
      <c r="DU209">
        <v>0</v>
      </c>
      <c r="DV209">
        <v>0</v>
      </c>
      <c r="DW209">
        <v>2</v>
      </c>
      <c r="DX209" t="s">
        <v>357</v>
      </c>
      <c r="DY209">
        <v>2.98467</v>
      </c>
      <c r="DZ209">
        <v>2.71561</v>
      </c>
      <c r="EA209">
        <v>0.0903756</v>
      </c>
      <c r="EB209">
        <v>0.0944501</v>
      </c>
      <c r="EC209">
        <v>0.09025</v>
      </c>
      <c r="ED209">
        <v>0.0576559</v>
      </c>
      <c r="EE209">
        <v>28913.3</v>
      </c>
      <c r="EF209">
        <v>28902.4</v>
      </c>
      <c r="EG209">
        <v>29534.1</v>
      </c>
      <c r="EH209">
        <v>29512</v>
      </c>
      <c r="EI209">
        <v>35621.2</v>
      </c>
      <c r="EJ209">
        <v>36984.1</v>
      </c>
      <c r="EK209">
        <v>41629.4</v>
      </c>
      <c r="EL209">
        <v>42051</v>
      </c>
      <c r="EM209">
        <v>1.96395</v>
      </c>
      <c r="EN209">
        <v>1.91118</v>
      </c>
      <c r="EO209">
        <v>0.10547</v>
      </c>
      <c r="EP209">
        <v>0</v>
      </c>
      <c r="EQ209">
        <v>23.351</v>
      </c>
      <c r="ER209">
        <v>999.9</v>
      </c>
      <c r="ES209">
        <v>34.4</v>
      </c>
      <c r="ET209">
        <v>30.5</v>
      </c>
      <c r="EU209">
        <v>16.5411</v>
      </c>
      <c r="EV209">
        <v>63.0253</v>
      </c>
      <c r="EW209">
        <v>33.4615</v>
      </c>
      <c r="EX209">
        <v>1</v>
      </c>
      <c r="EY209">
        <v>-0.170818</v>
      </c>
      <c r="EZ209">
        <v>1.35198</v>
      </c>
      <c r="FA209">
        <v>20.3811</v>
      </c>
      <c r="FB209">
        <v>5.22298</v>
      </c>
      <c r="FC209">
        <v>12.0099</v>
      </c>
      <c r="FD209">
        <v>4.9905</v>
      </c>
      <c r="FE209">
        <v>3.28925</v>
      </c>
      <c r="FF209">
        <v>9999</v>
      </c>
      <c r="FG209">
        <v>9999</v>
      </c>
      <c r="FH209">
        <v>9999</v>
      </c>
      <c r="FI209">
        <v>258.7</v>
      </c>
      <c r="FJ209">
        <v>1.86709</v>
      </c>
      <c r="FK209">
        <v>1.86619</v>
      </c>
      <c r="FL209">
        <v>1.86561</v>
      </c>
      <c r="FM209">
        <v>1.86554</v>
      </c>
      <c r="FN209">
        <v>1.86737</v>
      </c>
      <c r="FO209">
        <v>1.86988</v>
      </c>
      <c r="FP209">
        <v>1.86855</v>
      </c>
      <c r="FQ209">
        <v>1.86997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-3.209</v>
      </c>
      <c r="GF209">
        <v>-0.1656</v>
      </c>
      <c r="GG209">
        <v>-2.0192013485273</v>
      </c>
      <c r="GH209">
        <v>-0.003354295288503095</v>
      </c>
      <c r="GI209">
        <v>8.998442100416266E-07</v>
      </c>
      <c r="GJ209">
        <v>-2.632750781261316E-10</v>
      </c>
      <c r="GK209">
        <v>-0.1771344180573433</v>
      </c>
      <c r="GL209">
        <v>-0.01811282044437078</v>
      </c>
      <c r="GM209">
        <v>0.001479480632228601</v>
      </c>
      <c r="GN209">
        <v>-2.527498020886067E-05</v>
      </c>
      <c r="GO209">
        <v>3</v>
      </c>
      <c r="GP209">
        <v>2311</v>
      </c>
      <c r="GQ209">
        <v>1</v>
      </c>
      <c r="GR209">
        <v>23</v>
      </c>
      <c r="GS209">
        <v>7274.1</v>
      </c>
      <c r="GT209">
        <v>7274.2</v>
      </c>
      <c r="GU209">
        <v>1.04248</v>
      </c>
      <c r="GV209">
        <v>2.21191</v>
      </c>
      <c r="GW209">
        <v>1.39648</v>
      </c>
      <c r="GX209">
        <v>2.34253</v>
      </c>
      <c r="GY209">
        <v>1.49536</v>
      </c>
      <c r="GZ209">
        <v>2.47192</v>
      </c>
      <c r="HA209">
        <v>34.0545</v>
      </c>
      <c r="HB209">
        <v>16.0058</v>
      </c>
      <c r="HC209">
        <v>18</v>
      </c>
      <c r="HD209">
        <v>512.616</v>
      </c>
      <c r="HE209">
        <v>435.954</v>
      </c>
      <c r="HF209">
        <v>22.8885</v>
      </c>
      <c r="HG209">
        <v>25.291</v>
      </c>
      <c r="HH209">
        <v>30</v>
      </c>
      <c r="HI209">
        <v>25.3235</v>
      </c>
      <c r="HJ209">
        <v>25.2717</v>
      </c>
      <c r="HK209">
        <v>20.7927</v>
      </c>
      <c r="HL209">
        <v>35.4712</v>
      </c>
      <c r="HM209">
        <v>13.6483</v>
      </c>
      <c r="HN209">
        <v>22.8541</v>
      </c>
      <c r="HO209">
        <v>413.322</v>
      </c>
      <c r="HP209">
        <v>10.4309</v>
      </c>
      <c r="HQ209">
        <v>101.037</v>
      </c>
      <c r="HR209">
        <v>100.996</v>
      </c>
    </row>
    <row r="210" spans="1:226">
      <c r="A210">
        <v>194</v>
      </c>
      <c r="B210">
        <v>1664295773</v>
      </c>
      <c r="C210">
        <v>2542.5</v>
      </c>
      <c r="D210" t="s">
        <v>746</v>
      </c>
      <c r="E210" t="s">
        <v>747</v>
      </c>
      <c r="F210">
        <v>5</v>
      </c>
      <c r="G210" t="s">
        <v>353</v>
      </c>
      <c r="H210" t="s">
        <v>354</v>
      </c>
      <c r="I210">
        <v>1664295765.155172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424.3105701141848</v>
      </c>
      <c r="AK210">
        <v>395.1641818181815</v>
      </c>
      <c r="AL210">
        <v>-0.005221463110737175</v>
      </c>
      <c r="AM210">
        <v>64.562584370398</v>
      </c>
      <c r="AN210">
        <f>(AP210 - AO210 + BO210*1E3/(8.314*(BQ210+273.15)) * AR210/BN210 * AQ210) * BN210/(100*BB210) * 1000/(1000 - AP210)</f>
        <v>0</v>
      </c>
      <c r="AO210">
        <v>10.23632453337561</v>
      </c>
      <c r="AP210">
        <v>18.40249338345864</v>
      </c>
      <c r="AQ210">
        <v>-7.206982894164549E-06</v>
      </c>
      <c r="AR210">
        <v>112.2002952265882</v>
      </c>
      <c r="AS210">
        <v>17</v>
      </c>
      <c r="AT210">
        <v>3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1664295765.155172</v>
      </c>
      <c r="BH210">
        <v>387.9162068965517</v>
      </c>
      <c r="BI210">
        <v>419.8096896551723</v>
      </c>
      <c r="BJ210">
        <v>18.36983448275862</v>
      </c>
      <c r="BK210">
        <v>10.19752068965517</v>
      </c>
      <c r="BL210">
        <v>391.1255172413793</v>
      </c>
      <c r="BM210">
        <v>18.53536896551724</v>
      </c>
      <c r="BN210">
        <v>500.0535862068966</v>
      </c>
      <c r="BO210">
        <v>91.17676206896552</v>
      </c>
      <c r="BP210">
        <v>0.09997759310344827</v>
      </c>
      <c r="BQ210">
        <v>25.55726896551725</v>
      </c>
      <c r="BR210">
        <v>25.10005862068966</v>
      </c>
      <c r="BS210">
        <v>999.9000000000002</v>
      </c>
      <c r="BT210">
        <v>0</v>
      </c>
      <c r="BU210">
        <v>0</v>
      </c>
      <c r="BV210">
        <v>9997.321724137932</v>
      </c>
      <c r="BW210">
        <v>0</v>
      </c>
      <c r="BX210">
        <v>6.632489999999998</v>
      </c>
      <c r="BY210">
        <v>-31.89342068965517</v>
      </c>
      <c r="BZ210">
        <v>395.1754827586207</v>
      </c>
      <c r="CA210">
        <v>424.1347931034482</v>
      </c>
      <c r="CB210">
        <v>8.172324137931035</v>
      </c>
      <c r="CC210">
        <v>419.8096896551723</v>
      </c>
      <c r="CD210">
        <v>10.19752068965517</v>
      </c>
      <c r="CE210">
        <v>1.674903448275862</v>
      </c>
      <c r="CF210">
        <v>0.929776896551724</v>
      </c>
      <c r="CG210">
        <v>14.66575862068966</v>
      </c>
      <c r="CH210">
        <v>5.859580344827586</v>
      </c>
      <c r="CI210">
        <v>1999.992413793103</v>
      </c>
      <c r="CJ210">
        <v>0.9800031379310342</v>
      </c>
      <c r="CK210">
        <v>0.01999726206896551</v>
      </c>
      <c r="CL210">
        <v>0</v>
      </c>
      <c r="CM210">
        <v>867.7325172413794</v>
      </c>
      <c r="CN210">
        <v>5.000969999999999</v>
      </c>
      <c r="CO210">
        <v>17244.34482758621</v>
      </c>
      <c r="CP210">
        <v>16707.53103448276</v>
      </c>
      <c r="CQ210">
        <v>38.48696551724137</v>
      </c>
      <c r="CR210">
        <v>38.87927586206897</v>
      </c>
      <c r="CS210">
        <v>38.51710344827587</v>
      </c>
      <c r="CT210">
        <v>38.43699999999999</v>
      </c>
      <c r="CU210">
        <v>38.98044827586206</v>
      </c>
      <c r="CV210">
        <v>1955.101034482759</v>
      </c>
      <c r="CW210">
        <v>39.89137931034484</v>
      </c>
      <c r="CX210">
        <v>0</v>
      </c>
      <c r="CY210">
        <v>1664295776.9</v>
      </c>
      <c r="CZ210">
        <v>0</v>
      </c>
      <c r="DA210">
        <v>0</v>
      </c>
      <c r="DB210" t="s">
        <v>356</v>
      </c>
      <c r="DC210">
        <v>1663859321.1</v>
      </c>
      <c r="DD210">
        <v>1663859315.6</v>
      </c>
      <c r="DE210">
        <v>0</v>
      </c>
      <c r="DF210">
        <v>0.196</v>
      </c>
      <c r="DG210">
        <v>-0.001</v>
      </c>
      <c r="DH210">
        <v>-5.941</v>
      </c>
      <c r="DI210">
        <v>-0.174</v>
      </c>
      <c r="DJ210">
        <v>1500</v>
      </c>
      <c r="DK210">
        <v>17</v>
      </c>
      <c r="DL210">
        <v>0.13</v>
      </c>
      <c r="DM210">
        <v>0.04</v>
      </c>
      <c r="DN210">
        <v>-31.99071</v>
      </c>
      <c r="DO210">
        <v>1.443750844277778</v>
      </c>
      <c r="DP210">
        <v>0.2737211955622001</v>
      </c>
      <c r="DQ210">
        <v>0</v>
      </c>
      <c r="DR210">
        <v>8.20614475</v>
      </c>
      <c r="DS210">
        <v>-0.8445675422139063</v>
      </c>
      <c r="DT210">
        <v>0.08448579862874883</v>
      </c>
      <c r="DU210">
        <v>0</v>
      </c>
      <c r="DV210">
        <v>0</v>
      </c>
      <c r="DW210">
        <v>2</v>
      </c>
      <c r="DX210" t="s">
        <v>357</v>
      </c>
      <c r="DY210">
        <v>2.98458</v>
      </c>
      <c r="DZ210">
        <v>2.71558</v>
      </c>
      <c r="EA210">
        <v>0.0903505</v>
      </c>
      <c r="EB210">
        <v>0.0939581</v>
      </c>
      <c r="EC210">
        <v>0.09036959999999999</v>
      </c>
      <c r="ED210">
        <v>0.0580588</v>
      </c>
      <c r="EE210">
        <v>28914.6</v>
      </c>
      <c r="EF210">
        <v>28917.8</v>
      </c>
      <c r="EG210">
        <v>29534.5</v>
      </c>
      <c r="EH210">
        <v>29511.7</v>
      </c>
      <c r="EI210">
        <v>35617.1</v>
      </c>
      <c r="EJ210">
        <v>36967.9</v>
      </c>
      <c r="EK210">
        <v>41630.2</v>
      </c>
      <c r="EL210">
        <v>42050.7</v>
      </c>
      <c r="EM210">
        <v>1.96417</v>
      </c>
      <c r="EN210">
        <v>1.91142</v>
      </c>
      <c r="EO210">
        <v>0.10591</v>
      </c>
      <c r="EP210">
        <v>0</v>
      </c>
      <c r="EQ210">
        <v>23.349</v>
      </c>
      <c r="ER210">
        <v>999.9</v>
      </c>
      <c r="ES210">
        <v>34.3</v>
      </c>
      <c r="ET210">
        <v>30.5</v>
      </c>
      <c r="EU210">
        <v>16.4933</v>
      </c>
      <c r="EV210">
        <v>63.1253</v>
      </c>
      <c r="EW210">
        <v>33.9303</v>
      </c>
      <c r="EX210">
        <v>1</v>
      </c>
      <c r="EY210">
        <v>-0.171095</v>
      </c>
      <c r="EZ210">
        <v>1.33374</v>
      </c>
      <c r="FA210">
        <v>20.3807</v>
      </c>
      <c r="FB210">
        <v>5.21969</v>
      </c>
      <c r="FC210">
        <v>12.0099</v>
      </c>
      <c r="FD210">
        <v>4.9897</v>
      </c>
      <c r="FE210">
        <v>3.28865</v>
      </c>
      <c r="FF210">
        <v>9999</v>
      </c>
      <c r="FG210">
        <v>9999</v>
      </c>
      <c r="FH210">
        <v>9999</v>
      </c>
      <c r="FI210">
        <v>258.7</v>
      </c>
      <c r="FJ210">
        <v>1.86709</v>
      </c>
      <c r="FK210">
        <v>1.86618</v>
      </c>
      <c r="FL210">
        <v>1.86556</v>
      </c>
      <c r="FM210">
        <v>1.86554</v>
      </c>
      <c r="FN210">
        <v>1.86737</v>
      </c>
      <c r="FO210">
        <v>1.86985</v>
      </c>
      <c r="FP210">
        <v>1.86854</v>
      </c>
      <c r="FQ210">
        <v>1.86996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-3.209</v>
      </c>
      <c r="GF210">
        <v>-0.1652</v>
      </c>
      <c r="GG210">
        <v>-2.0192013485273</v>
      </c>
      <c r="GH210">
        <v>-0.003354295288503095</v>
      </c>
      <c r="GI210">
        <v>8.998442100416266E-07</v>
      </c>
      <c r="GJ210">
        <v>-2.632750781261316E-10</v>
      </c>
      <c r="GK210">
        <v>-0.1771344180573433</v>
      </c>
      <c r="GL210">
        <v>-0.01811282044437078</v>
      </c>
      <c r="GM210">
        <v>0.001479480632228601</v>
      </c>
      <c r="GN210">
        <v>-2.527498020886067E-05</v>
      </c>
      <c r="GO210">
        <v>3</v>
      </c>
      <c r="GP210">
        <v>2311</v>
      </c>
      <c r="GQ210">
        <v>1</v>
      </c>
      <c r="GR210">
        <v>23</v>
      </c>
      <c r="GS210">
        <v>7274.2</v>
      </c>
      <c r="GT210">
        <v>7274.3</v>
      </c>
      <c r="GU210">
        <v>1.01807</v>
      </c>
      <c r="GV210">
        <v>2.21191</v>
      </c>
      <c r="GW210">
        <v>1.39648</v>
      </c>
      <c r="GX210">
        <v>2.34253</v>
      </c>
      <c r="GY210">
        <v>1.49536</v>
      </c>
      <c r="GZ210">
        <v>2.46948</v>
      </c>
      <c r="HA210">
        <v>34.0545</v>
      </c>
      <c r="HB210">
        <v>15.997</v>
      </c>
      <c r="HC210">
        <v>18</v>
      </c>
      <c r="HD210">
        <v>512.741</v>
      </c>
      <c r="HE210">
        <v>436.087</v>
      </c>
      <c r="HF210">
        <v>22.7775</v>
      </c>
      <c r="HG210">
        <v>25.2882</v>
      </c>
      <c r="HH210">
        <v>30.0001</v>
      </c>
      <c r="HI210">
        <v>25.3214</v>
      </c>
      <c r="HJ210">
        <v>25.2697</v>
      </c>
      <c r="HK210">
        <v>20.2977</v>
      </c>
      <c r="HL210">
        <v>35.1749</v>
      </c>
      <c r="HM210">
        <v>13.6483</v>
      </c>
      <c r="HN210">
        <v>22.7634</v>
      </c>
      <c r="HO210">
        <v>399.946</v>
      </c>
      <c r="HP210">
        <v>10.4883</v>
      </c>
      <c r="HQ210">
        <v>101.039</v>
      </c>
      <c r="HR210">
        <v>100.996</v>
      </c>
    </row>
    <row r="211" spans="1:226">
      <c r="A211">
        <v>195</v>
      </c>
      <c r="B211">
        <v>1664295778</v>
      </c>
      <c r="C211">
        <v>2547.5</v>
      </c>
      <c r="D211" t="s">
        <v>748</v>
      </c>
      <c r="E211" t="s">
        <v>749</v>
      </c>
      <c r="F211">
        <v>5</v>
      </c>
      <c r="G211" t="s">
        <v>353</v>
      </c>
      <c r="H211" t="s">
        <v>354</v>
      </c>
      <c r="I211">
        <v>1664295770.232143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416.7553604723751</v>
      </c>
      <c r="AK211">
        <v>391.8529272727271</v>
      </c>
      <c r="AL211">
        <v>-0.8206264972887474</v>
      </c>
      <c r="AM211">
        <v>64.562584370398</v>
      </c>
      <c r="AN211">
        <f>(AP211 - AO211 + BO211*1E3/(8.314*(BQ211+273.15)) * AR211/BN211 * AQ211) * BN211/(100*BB211) * 1000/(1000 - AP211)</f>
        <v>0</v>
      </c>
      <c r="AO211">
        <v>10.3430856121886</v>
      </c>
      <c r="AP211">
        <v>18.42513067669172</v>
      </c>
      <c r="AQ211">
        <v>0.008076627658911418</v>
      </c>
      <c r="AR211">
        <v>112.2002952265882</v>
      </c>
      <c r="AS211">
        <v>17</v>
      </c>
      <c r="AT211">
        <v>3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1664295770.232143</v>
      </c>
      <c r="BH211">
        <v>387.4635357142857</v>
      </c>
      <c r="BI211">
        <v>416.9205357142858</v>
      </c>
      <c r="BJ211">
        <v>18.38609642857143</v>
      </c>
      <c r="BK211">
        <v>10.29333571428571</v>
      </c>
      <c r="BL211">
        <v>390.6715357142858</v>
      </c>
      <c r="BM211">
        <v>18.55146785714286</v>
      </c>
      <c r="BN211">
        <v>500.0513571428572</v>
      </c>
      <c r="BO211">
        <v>91.17694642857143</v>
      </c>
      <c r="BP211">
        <v>0.09995915714285712</v>
      </c>
      <c r="BQ211">
        <v>25.53774285714286</v>
      </c>
      <c r="BR211">
        <v>25.08896785714286</v>
      </c>
      <c r="BS211">
        <v>999.9000000000002</v>
      </c>
      <c r="BT211">
        <v>0</v>
      </c>
      <c r="BU211">
        <v>0</v>
      </c>
      <c r="BV211">
        <v>10002.64892857143</v>
      </c>
      <c r="BW211">
        <v>0</v>
      </c>
      <c r="BX211">
        <v>6.632489999999998</v>
      </c>
      <c r="BY211">
        <v>-29.45692142857143</v>
      </c>
      <c r="BZ211">
        <v>394.7209642857143</v>
      </c>
      <c r="CA211">
        <v>421.2564285714286</v>
      </c>
      <c r="CB211">
        <v>8.092771428571428</v>
      </c>
      <c r="CC211">
        <v>416.9205357142858</v>
      </c>
      <c r="CD211">
        <v>10.29333571428571</v>
      </c>
      <c r="CE211">
        <v>1.67639</v>
      </c>
      <c r="CF211">
        <v>0.9385153928571428</v>
      </c>
      <c r="CG211">
        <v>14.6795</v>
      </c>
      <c r="CH211">
        <v>5.994728214285714</v>
      </c>
      <c r="CI211">
        <v>1999.972142857143</v>
      </c>
      <c r="CJ211">
        <v>0.980002857142857</v>
      </c>
      <c r="CK211">
        <v>0.01999754285714285</v>
      </c>
      <c r="CL211">
        <v>0</v>
      </c>
      <c r="CM211">
        <v>864.4170357142857</v>
      </c>
      <c r="CN211">
        <v>5.00097</v>
      </c>
      <c r="CO211">
        <v>17178.92142857143</v>
      </c>
      <c r="CP211">
        <v>16707.35714285714</v>
      </c>
      <c r="CQ211">
        <v>38.46625</v>
      </c>
      <c r="CR211">
        <v>38.86149999999999</v>
      </c>
      <c r="CS211">
        <v>38.49549999999999</v>
      </c>
      <c r="CT211">
        <v>38.42814285714285</v>
      </c>
      <c r="CU211">
        <v>38.96399999999999</v>
      </c>
      <c r="CV211">
        <v>1955.081071428571</v>
      </c>
      <c r="CW211">
        <v>39.89107142857144</v>
      </c>
      <c r="CX211">
        <v>0</v>
      </c>
      <c r="CY211">
        <v>1664295782.3</v>
      </c>
      <c r="CZ211">
        <v>0</v>
      </c>
      <c r="DA211">
        <v>0</v>
      </c>
      <c r="DB211" t="s">
        <v>356</v>
      </c>
      <c r="DC211">
        <v>1663859321.1</v>
      </c>
      <c r="DD211">
        <v>1663859315.6</v>
      </c>
      <c r="DE211">
        <v>0</v>
      </c>
      <c r="DF211">
        <v>0.196</v>
      </c>
      <c r="DG211">
        <v>-0.001</v>
      </c>
      <c r="DH211">
        <v>-5.941</v>
      </c>
      <c r="DI211">
        <v>-0.174</v>
      </c>
      <c r="DJ211">
        <v>1500</v>
      </c>
      <c r="DK211">
        <v>17</v>
      </c>
      <c r="DL211">
        <v>0.13</v>
      </c>
      <c r="DM211">
        <v>0.04</v>
      </c>
      <c r="DN211">
        <v>-30.4643225</v>
      </c>
      <c r="DO211">
        <v>23.13890093808649</v>
      </c>
      <c r="DP211">
        <v>2.954114598275388</v>
      </c>
      <c r="DQ211">
        <v>0</v>
      </c>
      <c r="DR211">
        <v>8.13971675</v>
      </c>
      <c r="DS211">
        <v>-0.9624926454033841</v>
      </c>
      <c r="DT211">
        <v>0.09420656928759004</v>
      </c>
      <c r="DU211">
        <v>0</v>
      </c>
      <c r="DV211">
        <v>0</v>
      </c>
      <c r="DW211">
        <v>2</v>
      </c>
      <c r="DX211" t="s">
        <v>357</v>
      </c>
      <c r="DY211">
        <v>2.98461</v>
      </c>
      <c r="DZ211">
        <v>2.71573</v>
      </c>
      <c r="EA211">
        <v>0.0896667</v>
      </c>
      <c r="EB211">
        <v>0.0916843</v>
      </c>
      <c r="EC211">
        <v>0.0904604</v>
      </c>
      <c r="ED211">
        <v>0.058355</v>
      </c>
      <c r="EE211">
        <v>28936.1</v>
      </c>
      <c r="EF211">
        <v>28990.4</v>
      </c>
      <c r="EG211">
        <v>29534.3</v>
      </c>
      <c r="EH211">
        <v>29511.8</v>
      </c>
      <c r="EI211">
        <v>35612.8</v>
      </c>
      <c r="EJ211">
        <v>36956.2</v>
      </c>
      <c r="EK211">
        <v>41629.4</v>
      </c>
      <c r="EL211">
        <v>42050.8</v>
      </c>
      <c r="EM211">
        <v>1.96417</v>
      </c>
      <c r="EN211">
        <v>1.91142</v>
      </c>
      <c r="EO211">
        <v>0.105537</v>
      </c>
      <c r="EP211">
        <v>0</v>
      </c>
      <c r="EQ211">
        <v>23.3471</v>
      </c>
      <c r="ER211">
        <v>999.9</v>
      </c>
      <c r="ES211">
        <v>34.3</v>
      </c>
      <c r="ET211">
        <v>30.5</v>
      </c>
      <c r="EU211">
        <v>16.4945</v>
      </c>
      <c r="EV211">
        <v>63.0153</v>
      </c>
      <c r="EW211">
        <v>33.8982</v>
      </c>
      <c r="EX211">
        <v>1</v>
      </c>
      <c r="EY211">
        <v>-0.171179</v>
      </c>
      <c r="EZ211">
        <v>1.33306</v>
      </c>
      <c r="FA211">
        <v>20.3807</v>
      </c>
      <c r="FB211">
        <v>5.21849</v>
      </c>
      <c r="FC211">
        <v>12.0099</v>
      </c>
      <c r="FD211">
        <v>4.98955</v>
      </c>
      <c r="FE211">
        <v>3.2885</v>
      </c>
      <c r="FF211">
        <v>9999</v>
      </c>
      <c r="FG211">
        <v>9999</v>
      </c>
      <c r="FH211">
        <v>9999</v>
      </c>
      <c r="FI211">
        <v>258.7</v>
      </c>
      <c r="FJ211">
        <v>1.86707</v>
      </c>
      <c r="FK211">
        <v>1.86618</v>
      </c>
      <c r="FL211">
        <v>1.86557</v>
      </c>
      <c r="FM211">
        <v>1.86554</v>
      </c>
      <c r="FN211">
        <v>1.86737</v>
      </c>
      <c r="FO211">
        <v>1.86983</v>
      </c>
      <c r="FP211">
        <v>1.86853</v>
      </c>
      <c r="FQ211">
        <v>1.86996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-3.198</v>
      </c>
      <c r="GF211">
        <v>-0.1649</v>
      </c>
      <c r="GG211">
        <v>-2.0192013485273</v>
      </c>
      <c r="GH211">
        <v>-0.003354295288503095</v>
      </c>
      <c r="GI211">
        <v>8.998442100416266E-07</v>
      </c>
      <c r="GJ211">
        <v>-2.632750781261316E-10</v>
      </c>
      <c r="GK211">
        <v>-0.1771344180573433</v>
      </c>
      <c r="GL211">
        <v>-0.01811282044437078</v>
      </c>
      <c r="GM211">
        <v>0.001479480632228601</v>
      </c>
      <c r="GN211">
        <v>-2.527498020886067E-05</v>
      </c>
      <c r="GO211">
        <v>3</v>
      </c>
      <c r="GP211">
        <v>2311</v>
      </c>
      <c r="GQ211">
        <v>1</v>
      </c>
      <c r="GR211">
        <v>23</v>
      </c>
      <c r="GS211">
        <v>7274.3</v>
      </c>
      <c r="GT211">
        <v>7274.4</v>
      </c>
      <c r="GU211">
        <v>0.986328</v>
      </c>
      <c r="GV211">
        <v>2.21069</v>
      </c>
      <c r="GW211">
        <v>1.39648</v>
      </c>
      <c r="GX211">
        <v>2.34131</v>
      </c>
      <c r="GY211">
        <v>1.49536</v>
      </c>
      <c r="GZ211">
        <v>2.45483</v>
      </c>
      <c r="HA211">
        <v>34.0545</v>
      </c>
      <c r="HB211">
        <v>15.997</v>
      </c>
      <c r="HC211">
        <v>18</v>
      </c>
      <c r="HD211">
        <v>512.722</v>
      </c>
      <c r="HE211">
        <v>436.072</v>
      </c>
      <c r="HF211">
        <v>22.6941</v>
      </c>
      <c r="HG211">
        <v>25.2857</v>
      </c>
      <c r="HH211">
        <v>30</v>
      </c>
      <c r="HI211">
        <v>25.3193</v>
      </c>
      <c r="HJ211">
        <v>25.2677</v>
      </c>
      <c r="HK211">
        <v>19.6347</v>
      </c>
      <c r="HL211">
        <v>34.8812</v>
      </c>
      <c r="HM211">
        <v>13.6483</v>
      </c>
      <c r="HN211">
        <v>22.6767</v>
      </c>
      <c r="HO211">
        <v>379.883</v>
      </c>
      <c r="HP211">
        <v>10.5344</v>
      </c>
      <c r="HQ211">
        <v>101.037</v>
      </c>
      <c r="HR211">
        <v>100.996</v>
      </c>
    </row>
    <row r="212" spans="1:226">
      <c r="A212">
        <v>196</v>
      </c>
      <c r="B212">
        <v>1664295783</v>
      </c>
      <c r="C212">
        <v>2552.5</v>
      </c>
      <c r="D212" t="s">
        <v>750</v>
      </c>
      <c r="E212" t="s">
        <v>751</v>
      </c>
      <c r="F212">
        <v>5</v>
      </c>
      <c r="G212" t="s">
        <v>353</v>
      </c>
      <c r="H212" t="s">
        <v>354</v>
      </c>
      <c r="I212">
        <v>1664295775.5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401.7091738954098</v>
      </c>
      <c r="AK212">
        <v>382.6285515151514</v>
      </c>
      <c r="AL212">
        <v>-1.978851368912142</v>
      </c>
      <c r="AM212">
        <v>64.562584370398</v>
      </c>
      <c r="AN212">
        <f>(AP212 - AO212 + BO212*1E3/(8.314*(BQ212+273.15)) * AR212/BN212 * AQ212) * BN212/(100*BB212) * 1000/(1000 - AP212)</f>
        <v>0</v>
      </c>
      <c r="AO212">
        <v>10.41806849729466</v>
      </c>
      <c r="AP212">
        <v>18.44310631578947</v>
      </c>
      <c r="AQ212">
        <v>0.00521004707280997</v>
      </c>
      <c r="AR212">
        <v>112.2002952265882</v>
      </c>
      <c r="AS212">
        <v>17</v>
      </c>
      <c r="AT212">
        <v>3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1664295775.5</v>
      </c>
      <c r="BH212">
        <v>384.6654444444445</v>
      </c>
      <c r="BI212">
        <v>408.809888888889</v>
      </c>
      <c r="BJ212">
        <v>18.41264074074074</v>
      </c>
      <c r="BK212">
        <v>10.39233703703704</v>
      </c>
      <c r="BL212">
        <v>387.8656666666666</v>
      </c>
      <c r="BM212">
        <v>18.57772222222222</v>
      </c>
      <c r="BN212">
        <v>500.0577777777777</v>
      </c>
      <c r="BO212">
        <v>91.17851111111111</v>
      </c>
      <c r="BP212">
        <v>0.09999518888888891</v>
      </c>
      <c r="BQ212">
        <v>25.51655555555556</v>
      </c>
      <c r="BR212">
        <v>25.07972222222222</v>
      </c>
      <c r="BS212">
        <v>999.9000000000001</v>
      </c>
      <c r="BT212">
        <v>0</v>
      </c>
      <c r="BU212">
        <v>0</v>
      </c>
      <c r="BV212">
        <v>9995.042222222221</v>
      </c>
      <c r="BW212">
        <v>0</v>
      </c>
      <c r="BX212">
        <v>6.632489999999998</v>
      </c>
      <c r="BY212">
        <v>-24.14434074074074</v>
      </c>
      <c r="BZ212">
        <v>391.8810370370371</v>
      </c>
      <c r="CA212">
        <v>413.1023703703704</v>
      </c>
      <c r="CB212">
        <v>8.020316296296295</v>
      </c>
      <c r="CC212">
        <v>408.809888888889</v>
      </c>
      <c r="CD212">
        <v>10.39233703703704</v>
      </c>
      <c r="CE212">
        <v>1.678838518518519</v>
      </c>
      <c r="CF212">
        <v>0.9475578148148147</v>
      </c>
      <c r="CG212">
        <v>14.70212592592593</v>
      </c>
      <c r="CH212">
        <v>6.133772222222222</v>
      </c>
      <c r="CI212">
        <v>1999.98037037037</v>
      </c>
      <c r="CJ212">
        <v>0.9800027777777777</v>
      </c>
      <c r="CK212">
        <v>0.01999762222222222</v>
      </c>
      <c r="CL212">
        <v>0</v>
      </c>
      <c r="CM212">
        <v>860.9500740740741</v>
      </c>
      <c r="CN212">
        <v>5.00097</v>
      </c>
      <c r="CO212">
        <v>17109.97407407407</v>
      </c>
      <c r="CP212">
        <v>16707.42962962963</v>
      </c>
      <c r="CQ212">
        <v>38.444</v>
      </c>
      <c r="CR212">
        <v>38.84</v>
      </c>
      <c r="CS212">
        <v>38.47433333333333</v>
      </c>
      <c r="CT212">
        <v>38.40714814814815</v>
      </c>
      <c r="CU212">
        <v>38.94633333333333</v>
      </c>
      <c r="CV212">
        <v>1955.089259259259</v>
      </c>
      <c r="CW212">
        <v>39.89111111111112</v>
      </c>
      <c r="CX212">
        <v>0</v>
      </c>
      <c r="CY212">
        <v>1664295787.1</v>
      </c>
      <c r="CZ212">
        <v>0</v>
      </c>
      <c r="DA212">
        <v>0</v>
      </c>
      <c r="DB212" t="s">
        <v>356</v>
      </c>
      <c r="DC212">
        <v>1663859321.1</v>
      </c>
      <c r="DD212">
        <v>1663859315.6</v>
      </c>
      <c r="DE212">
        <v>0</v>
      </c>
      <c r="DF212">
        <v>0.196</v>
      </c>
      <c r="DG212">
        <v>-0.001</v>
      </c>
      <c r="DH212">
        <v>-5.941</v>
      </c>
      <c r="DI212">
        <v>-0.174</v>
      </c>
      <c r="DJ212">
        <v>1500</v>
      </c>
      <c r="DK212">
        <v>17</v>
      </c>
      <c r="DL212">
        <v>0.13</v>
      </c>
      <c r="DM212">
        <v>0.04</v>
      </c>
      <c r="DN212">
        <v>-26.79504</v>
      </c>
      <c r="DO212">
        <v>59.21086829268302</v>
      </c>
      <c r="DP212">
        <v>6.169590370997089</v>
      </c>
      <c r="DQ212">
        <v>0</v>
      </c>
      <c r="DR212">
        <v>8.069964250000002</v>
      </c>
      <c r="DS212">
        <v>-0.8309766979362341</v>
      </c>
      <c r="DT212">
        <v>0.08232870707983639</v>
      </c>
      <c r="DU212">
        <v>0</v>
      </c>
      <c r="DV212">
        <v>0</v>
      </c>
      <c r="DW212">
        <v>2</v>
      </c>
      <c r="DX212" t="s">
        <v>357</v>
      </c>
      <c r="DY212">
        <v>2.98459</v>
      </c>
      <c r="DZ212">
        <v>2.71554</v>
      </c>
      <c r="EA212">
        <v>0.0879534</v>
      </c>
      <c r="EB212">
        <v>0.0888988</v>
      </c>
      <c r="EC212">
        <v>0.09051919999999999</v>
      </c>
      <c r="ED212">
        <v>0.0586331</v>
      </c>
      <c r="EE212">
        <v>28990.4</v>
      </c>
      <c r="EF212">
        <v>29079.4</v>
      </c>
      <c r="EG212">
        <v>29534.2</v>
      </c>
      <c r="EH212">
        <v>29511.9</v>
      </c>
      <c r="EI212">
        <v>35610.4</v>
      </c>
      <c r="EJ212">
        <v>36945.1</v>
      </c>
      <c r="EK212">
        <v>41629.4</v>
      </c>
      <c r="EL212">
        <v>42050.7</v>
      </c>
      <c r="EM212">
        <v>1.96408</v>
      </c>
      <c r="EN212">
        <v>1.91127</v>
      </c>
      <c r="EO212">
        <v>0.104602</v>
      </c>
      <c r="EP212">
        <v>0</v>
      </c>
      <c r="EQ212">
        <v>23.344</v>
      </c>
      <c r="ER212">
        <v>999.9</v>
      </c>
      <c r="ES212">
        <v>34.3</v>
      </c>
      <c r="ET212">
        <v>30.5</v>
      </c>
      <c r="EU212">
        <v>16.4932</v>
      </c>
      <c r="EV212">
        <v>62.9353</v>
      </c>
      <c r="EW212">
        <v>33.9704</v>
      </c>
      <c r="EX212">
        <v>1</v>
      </c>
      <c r="EY212">
        <v>-0.171255</v>
      </c>
      <c r="EZ212">
        <v>1.35656</v>
      </c>
      <c r="FA212">
        <v>20.3804</v>
      </c>
      <c r="FB212">
        <v>5.21819</v>
      </c>
      <c r="FC212">
        <v>12.0099</v>
      </c>
      <c r="FD212">
        <v>4.9895</v>
      </c>
      <c r="FE212">
        <v>3.2885</v>
      </c>
      <c r="FF212">
        <v>9999</v>
      </c>
      <c r="FG212">
        <v>9999</v>
      </c>
      <c r="FH212">
        <v>9999</v>
      </c>
      <c r="FI212">
        <v>258.7</v>
      </c>
      <c r="FJ212">
        <v>1.86707</v>
      </c>
      <c r="FK212">
        <v>1.86616</v>
      </c>
      <c r="FL212">
        <v>1.86555</v>
      </c>
      <c r="FM212">
        <v>1.86554</v>
      </c>
      <c r="FN212">
        <v>1.86737</v>
      </c>
      <c r="FO212">
        <v>1.86982</v>
      </c>
      <c r="FP212">
        <v>1.86856</v>
      </c>
      <c r="FQ212">
        <v>1.86996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-3.172</v>
      </c>
      <c r="GF212">
        <v>-0.1647</v>
      </c>
      <c r="GG212">
        <v>-2.0192013485273</v>
      </c>
      <c r="GH212">
        <v>-0.003354295288503095</v>
      </c>
      <c r="GI212">
        <v>8.998442100416266E-07</v>
      </c>
      <c r="GJ212">
        <v>-2.632750781261316E-10</v>
      </c>
      <c r="GK212">
        <v>-0.1771344180573433</v>
      </c>
      <c r="GL212">
        <v>-0.01811282044437078</v>
      </c>
      <c r="GM212">
        <v>0.001479480632228601</v>
      </c>
      <c r="GN212">
        <v>-2.527498020886067E-05</v>
      </c>
      <c r="GO212">
        <v>3</v>
      </c>
      <c r="GP212">
        <v>2311</v>
      </c>
      <c r="GQ212">
        <v>1</v>
      </c>
      <c r="GR212">
        <v>23</v>
      </c>
      <c r="GS212">
        <v>7274.4</v>
      </c>
      <c r="GT212">
        <v>7274.5</v>
      </c>
      <c r="GU212">
        <v>0.953369</v>
      </c>
      <c r="GV212">
        <v>2.21191</v>
      </c>
      <c r="GW212">
        <v>1.39648</v>
      </c>
      <c r="GX212">
        <v>2.34253</v>
      </c>
      <c r="GY212">
        <v>1.49536</v>
      </c>
      <c r="GZ212">
        <v>2.44019</v>
      </c>
      <c r="HA212">
        <v>34.0545</v>
      </c>
      <c r="HB212">
        <v>15.997</v>
      </c>
      <c r="HC212">
        <v>18</v>
      </c>
      <c r="HD212">
        <v>512.639</v>
      </c>
      <c r="HE212">
        <v>435.969</v>
      </c>
      <c r="HF212">
        <v>22.6075</v>
      </c>
      <c r="HG212">
        <v>25.2831</v>
      </c>
      <c r="HH212">
        <v>30</v>
      </c>
      <c r="HI212">
        <v>25.3172</v>
      </c>
      <c r="HJ212">
        <v>25.2659</v>
      </c>
      <c r="HK212">
        <v>19.0064</v>
      </c>
      <c r="HL212">
        <v>34.5182</v>
      </c>
      <c r="HM212">
        <v>13.2677</v>
      </c>
      <c r="HN212">
        <v>22.5951</v>
      </c>
      <c r="HO212">
        <v>366.521</v>
      </c>
      <c r="HP212">
        <v>10.5831</v>
      </c>
      <c r="HQ212">
        <v>101.037</v>
      </c>
      <c r="HR212">
        <v>100.996</v>
      </c>
    </row>
    <row r="213" spans="1:226">
      <c r="A213">
        <v>197</v>
      </c>
      <c r="B213">
        <v>1664295788</v>
      </c>
      <c r="C213">
        <v>2557.5</v>
      </c>
      <c r="D213" t="s">
        <v>752</v>
      </c>
      <c r="E213" t="s">
        <v>753</v>
      </c>
      <c r="F213">
        <v>5</v>
      </c>
      <c r="G213" t="s">
        <v>353</v>
      </c>
      <c r="H213" t="s">
        <v>354</v>
      </c>
      <c r="I213">
        <v>1664295780.214286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385.3091016548577</v>
      </c>
      <c r="AK213">
        <v>369.9922606060606</v>
      </c>
      <c r="AL213">
        <v>-2.599648337772087</v>
      </c>
      <c r="AM213">
        <v>64.562584370398</v>
      </c>
      <c r="AN213">
        <f>(AP213 - AO213 + BO213*1E3/(8.314*(BQ213+273.15)) * AR213/BN213 * AQ213) * BN213/(100*BB213) * 1000/(1000 - AP213)</f>
        <v>0</v>
      </c>
      <c r="AO213">
        <v>10.48903109749287</v>
      </c>
      <c r="AP213">
        <v>18.4410962406015</v>
      </c>
      <c r="AQ213">
        <v>0.005600636642295933</v>
      </c>
      <c r="AR213">
        <v>112.2002952265882</v>
      </c>
      <c r="AS213">
        <v>17</v>
      </c>
      <c r="AT213">
        <v>3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1664295780.214286</v>
      </c>
      <c r="BH213">
        <v>378.4801071428571</v>
      </c>
      <c r="BI213">
        <v>396.3710357142857</v>
      </c>
      <c r="BJ213">
        <v>18.43155</v>
      </c>
      <c r="BK213">
        <v>10.43383928571429</v>
      </c>
      <c r="BL213">
        <v>381.6631071428572</v>
      </c>
      <c r="BM213">
        <v>18.59643571428571</v>
      </c>
      <c r="BN213">
        <v>500.0633928571428</v>
      </c>
      <c r="BO213">
        <v>91.17958571428572</v>
      </c>
      <c r="BP213">
        <v>0.09997923571428571</v>
      </c>
      <c r="BQ213">
        <v>25.49895357142857</v>
      </c>
      <c r="BR213">
        <v>25.07257142857143</v>
      </c>
      <c r="BS213">
        <v>999.9000000000002</v>
      </c>
      <c r="BT213">
        <v>0</v>
      </c>
      <c r="BU213">
        <v>0</v>
      </c>
      <c r="BV213">
        <v>10000.66571428571</v>
      </c>
      <c r="BW213">
        <v>0</v>
      </c>
      <c r="BX213">
        <v>6.632489999999998</v>
      </c>
      <c r="BY213">
        <v>-17.89086285714286</v>
      </c>
      <c r="BZ213">
        <v>385.5870714285714</v>
      </c>
      <c r="CA213">
        <v>400.5499642857143</v>
      </c>
      <c r="CB213">
        <v>7.997723928571429</v>
      </c>
      <c r="CC213">
        <v>396.3710357142857</v>
      </c>
      <c r="CD213">
        <v>10.43383928571429</v>
      </c>
      <c r="CE213">
        <v>1.680581785714286</v>
      </c>
      <c r="CF213">
        <v>0.9513531428571428</v>
      </c>
      <c r="CG213">
        <v>14.71822857142857</v>
      </c>
      <c r="CH213">
        <v>6.191816785714286</v>
      </c>
      <c r="CI213">
        <v>1999.981785714286</v>
      </c>
      <c r="CJ213">
        <v>0.980002857142857</v>
      </c>
      <c r="CK213">
        <v>0.01999754285714286</v>
      </c>
      <c r="CL213">
        <v>0</v>
      </c>
      <c r="CM213">
        <v>857.1321785714284</v>
      </c>
      <c r="CN213">
        <v>5.00097</v>
      </c>
      <c r="CO213">
        <v>17032.22142857143</v>
      </c>
      <c r="CP213">
        <v>16707.43928571428</v>
      </c>
      <c r="CQ213">
        <v>38.43257142857143</v>
      </c>
      <c r="CR213">
        <v>38.82099999999999</v>
      </c>
      <c r="CS213">
        <v>38.45499999999999</v>
      </c>
      <c r="CT213">
        <v>38.38828571428571</v>
      </c>
      <c r="CU213">
        <v>38.93707142857142</v>
      </c>
      <c r="CV213">
        <v>1955.090714285714</v>
      </c>
      <c r="CW213">
        <v>39.89035714285716</v>
      </c>
      <c r="CX213">
        <v>0</v>
      </c>
      <c r="CY213">
        <v>1664295792.5</v>
      </c>
      <c r="CZ213">
        <v>0</v>
      </c>
      <c r="DA213">
        <v>0</v>
      </c>
      <c r="DB213" t="s">
        <v>356</v>
      </c>
      <c r="DC213">
        <v>1663859321.1</v>
      </c>
      <c r="DD213">
        <v>1663859315.6</v>
      </c>
      <c r="DE213">
        <v>0</v>
      </c>
      <c r="DF213">
        <v>0.196</v>
      </c>
      <c r="DG213">
        <v>-0.001</v>
      </c>
      <c r="DH213">
        <v>-5.941</v>
      </c>
      <c r="DI213">
        <v>-0.174</v>
      </c>
      <c r="DJ213">
        <v>1500</v>
      </c>
      <c r="DK213">
        <v>17</v>
      </c>
      <c r="DL213">
        <v>0.13</v>
      </c>
      <c r="DM213">
        <v>0.04</v>
      </c>
      <c r="DN213">
        <v>-21.49207219512195</v>
      </c>
      <c r="DO213">
        <v>79.63327317073166</v>
      </c>
      <c r="DP213">
        <v>7.939404581299444</v>
      </c>
      <c r="DQ213">
        <v>0</v>
      </c>
      <c r="DR213">
        <v>8.018032926829269</v>
      </c>
      <c r="DS213">
        <v>-0.3670636933797898</v>
      </c>
      <c r="DT213">
        <v>0.04403343332026537</v>
      </c>
      <c r="DU213">
        <v>0</v>
      </c>
      <c r="DV213">
        <v>0</v>
      </c>
      <c r="DW213">
        <v>2</v>
      </c>
      <c r="DX213" t="s">
        <v>357</v>
      </c>
      <c r="DY213">
        <v>2.98458</v>
      </c>
      <c r="DZ213">
        <v>2.7156</v>
      </c>
      <c r="EA213">
        <v>0.0856407</v>
      </c>
      <c r="EB213">
        <v>0.08593389999999999</v>
      </c>
      <c r="EC213">
        <v>0.0904766</v>
      </c>
      <c r="ED213">
        <v>0.0584124</v>
      </c>
      <c r="EE213">
        <v>29064</v>
      </c>
      <c r="EF213">
        <v>29173.5</v>
      </c>
      <c r="EG213">
        <v>29534.3</v>
      </c>
      <c r="EH213">
        <v>29511.3</v>
      </c>
      <c r="EI213">
        <v>35612.3</v>
      </c>
      <c r="EJ213">
        <v>36953.3</v>
      </c>
      <c r="EK213">
        <v>41629.7</v>
      </c>
      <c r="EL213">
        <v>42050.2</v>
      </c>
      <c r="EM213">
        <v>1.9642</v>
      </c>
      <c r="EN213">
        <v>1.9118</v>
      </c>
      <c r="EO213">
        <v>0.105176</v>
      </c>
      <c r="EP213">
        <v>0</v>
      </c>
      <c r="EQ213">
        <v>23.3407</v>
      </c>
      <c r="ER213">
        <v>999.9</v>
      </c>
      <c r="ES213">
        <v>34.2</v>
      </c>
      <c r="ET213">
        <v>30.5</v>
      </c>
      <c r="EU213">
        <v>16.4461</v>
      </c>
      <c r="EV213">
        <v>62.9153</v>
      </c>
      <c r="EW213">
        <v>33.9062</v>
      </c>
      <c r="EX213">
        <v>1</v>
      </c>
      <c r="EY213">
        <v>-0.171344</v>
      </c>
      <c r="EZ213">
        <v>1.31638</v>
      </c>
      <c r="FA213">
        <v>20.381</v>
      </c>
      <c r="FB213">
        <v>5.21909</v>
      </c>
      <c r="FC213">
        <v>12.0099</v>
      </c>
      <c r="FD213">
        <v>4.9898</v>
      </c>
      <c r="FE213">
        <v>3.2885</v>
      </c>
      <c r="FF213">
        <v>9999</v>
      </c>
      <c r="FG213">
        <v>9999</v>
      </c>
      <c r="FH213">
        <v>9999</v>
      </c>
      <c r="FI213">
        <v>258.7</v>
      </c>
      <c r="FJ213">
        <v>1.86709</v>
      </c>
      <c r="FK213">
        <v>1.86617</v>
      </c>
      <c r="FL213">
        <v>1.86556</v>
      </c>
      <c r="FM213">
        <v>1.86554</v>
      </c>
      <c r="FN213">
        <v>1.86737</v>
      </c>
      <c r="FO213">
        <v>1.86984</v>
      </c>
      <c r="FP213">
        <v>1.86856</v>
      </c>
      <c r="FQ213">
        <v>1.86996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-3.136</v>
      </c>
      <c r="GF213">
        <v>-0.1649</v>
      </c>
      <c r="GG213">
        <v>-2.0192013485273</v>
      </c>
      <c r="GH213">
        <v>-0.003354295288503095</v>
      </c>
      <c r="GI213">
        <v>8.998442100416266E-07</v>
      </c>
      <c r="GJ213">
        <v>-2.632750781261316E-10</v>
      </c>
      <c r="GK213">
        <v>-0.1771344180573433</v>
      </c>
      <c r="GL213">
        <v>-0.01811282044437078</v>
      </c>
      <c r="GM213">
        <v>0.001479480632228601</v>
      </c>
      <c r="GN213">
        <v>-2.527498020886067E-05</v>
      </c>
      <c r="GO213">
        <v>3</v>
      </c>
      <c r="GP213">
        <v>2311</v>
      </c>
      <c r="GQ213">
        <v>1</v>
      </c>
      <c r="GR213">
        <v>23</v>
      </c>
      <c r="GS213">
        <v>7274.4</v>
      </c>
      <c r="GT213">
        <v>7274.5</v>
      </c>
      <c r="GU213">
        <v>0.92041</v>
      </c>
      <c r="GV213">
        <v>2.21436</v>
      </c>
      <c r="GW213">
        <v>1.39648</v>
      </c>
      <c r="GX213">
        <v>2.34253</v>
      </c>
      <c r="GY213">
        <v>1.49536</v>
      </c>
      <c r="GZ213">
        <v>2.42065</v>
      </c>
      <c r="HA213">
        <v>34.0545</v>
      </c>
      <c r="HB213">
        <v>15.997</v>
      </c>
      <c r="HC213">
        <v>18</v>
      </c>
      <c r="HD213">
        <v>512.705</v>
      </c>
      <c r="HE213">
        <v>436.266</v>
      </c>
      <c r="HF213">
        <v>22.5388</v>
      </c>
      <c r="HG213">
        <v>25.2809</v>
      </c>
      <c r="HH213">
        <v>29.9999</v>
      </c>
      <c r="HI213">
        <v>25.3155</v>
      </c>
      <c r="HJ213">
        <v>25.2639</v>
      </c>
      <c r="HK213">
        <v>18.3148</v>
      </c>
      <c r="HL213">
        <v>33.5116</v>
      </c>
      <c r="HM213">
        <v>13.2677</v>
      </c>
      <c r="HN213">
        <v>22.5298</v>
      </c>
      <c r="HO213">
        <v>346.485</v>
      </c>
      <c r="HP213">
        <v>10.6708</v>
      </c>
      <c r="HQ213">
        <v>101.038</v>
      </c>
      <c r="HR213">
        <v>100.994</v>
      </c>
    </row>
    <row r="214" spans="1:226">
      <c r="A214">
        <v>198</v>
      </c>
      <c r="B214">
        <v>1664295793</v>
      </c>
      <c r="C214">
        <v>2562.5</v>
      </c>
      <c r="D214" t="s">
        <v>754</v>
      </c>
      <c r="E214" t="s">
        <v>755</v>
      </c>
      <c r="F214">
        <v>5</v>
      </c>
      <c r="G214" t="s">
        <v>353</v>
      </c>
      <c r="H214" t="s">
        <v>354</v>
      </c>
      <c r="I214">
        <v>1664295785.5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368.5486479404149</v>
      </c>
      <c r="AK214">
        <v>355.6766787878786</v>
      </c>
      <c r="AL214">
        <v>-2.883876746456919</v>
      </c>
      <c r="AM214">
        <v>64.562584370398</v>
      </c>
      <c r="AN214">
        <f>(AP214 - AO214 + BO214*1E3/(8.314*(BQ214+273.15)) * AR214/BN214 * AQ214) * BN214/(100*BB214) * 1000/(1000 - AP214)</f>
        <v>0</v>
      </c>
      <c r="AO214">
        <v>10.43038317857902</v>
      </c>
      <c r="AP214">
        <v>18.41283729323308</v>
      </c>
      <c r="AQ214">
        <v>-0.002125417534932797</v>
      </c>
      <c r="AR214">
        <v>112.2002952265882</v>
      </c>
      <c r="AS214">
        <v>17</v>
      </c>
      <c r="AT214">
        <v>3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1664295785.5</v>
      </c>
      <c r="BH214">
        <v>367.5847407407407</v>
      </c>
      <c r="BI214">
        <v>379.6222592592593</v>
      </c>
      <c r="BJ214">
        <v>18.43387037037037</v>
      </c>
      <c r="BK214">
        <v>10.47654444444444</v>
      </c>
      <c r="BL214">
        <v>370.7372962962963</v>
      </c>
      <c r="BM214">
        <v>18.59871851851852</v>
      </c>
      <c r="BN214">
        <v>500.0754444444444</v>
      </c>
      <c r="BO214">
        <v>91.18065555555556</v>
      </c>
      <c r="BP214">
        <v>0.1000288777777777</v>
      </c>
      <c r="BQ214">
        <v>25.4777962962963</v>
      </c>
      <c r="BR214">
        <v>25.066</v>
      </c>
      <c r="BS214">
        <v>999.9000000000001</v>
      </c>
      <c r="BT214">
        <v>0</v>
      </c>
      <c r="BU214">
        <v>0</v>
      </c>
      <c r="BV214">
        <v>9990.830740740741</v>
      </c>
      <c r="BW214">
        <v>0</v>
      </c>
      <c r="BX214">
        <v>6.632489999999998</v>
      </c>
      <c r="BY214">
        <v>-12.03749925925926</v>
      </c>
      <c r="BZ214">
        <v>374.4881481481482</v>
      </c>
      <c r="CA214">
        <v>383.641111111111</v>
      </c>
      <c r="CB214">
        <v>7.957332592592593</v>
      </c>
      <c r="CC214">
        <v>379.6222592592593</v>
      </c>
      <c r="CD214">
        <v>10.47654444444444</v>
      </c>
      <c r="CE214">
        <v>1.680812222222222</v>
      </c>
      <c r="CF214">
        <v>0.9552579629629631</v>
      </c>
      <c r="CG214">
        <v>14.72035185185185</v>
      </c>
      <c r="CH214">
        <v>6.251152222222223</v>
      </c>
      <c r="CI214">
        <v>1999.985925925926</v>
      </c>
      <c r="CJ214">
        <v>0.9800028888888888</v>
      </c>
      <c r="CK214">
        <v>0.01999751111111111</v>
      </c>
      <c r="CL214">
        <v>0</v>
      </c>
      <c r="CM214">
        <v>851.2463333333333</v>
      </c>
      <c r="CN214">
        <v>5.00097</v>
      </c>
      <c r="CO214">
        <v>16914.65185185185</v>
      </c>
      <c r="CP214">
        <v>16707.48518518519</v>
      </c>
      <c r="CQ214">
        <v>38.41174074074074</v>
      </c>
      <c r="CR214">
        <v>38.8074074074074</v>
      </c>
      <c r="CS214">
        <v>38.42322222222222</v>
      </c>
      <c r="CT214">
        <v>38.375</v>
      </c>
      <c r="CU214">
        <v>38.91174074074074</v>
      </c>
      <c r="CV214">
        <v>1955.093333333333</v>
      </c>
      <c r="CW214">
        <v>39.89000000000001</v>
      </c>
      <c r="CX214">
        <v>0</v>
      </c>
      <c r="CY214">
        <v>1664295797.3</v>
      </c>
      <c r="CZ214">
        <v>0</v>
      </c>
      <c r="DA214">
        <v>0</v>
      </c>
      <c r="DB214" t="s">
        <v>356</v>
      </c>
      <c r="DC214">
        <v>1663859321.1</v>
      </c>
      <c r="DD214">
        <v>1663859315.6</v>
      </c>
      <c r="DE214">
        <v>0</v>
      </c>
      <c r="DF214">
        <v>0.196</v>
      </c>
      <c r="DG214">
        <v>-0.001</v>
      </c>
      <c r="DH214">
        <v>-5.941</v>
      </c>
      <c r="DI214">
        <v>-0.174</v>
      </c>
      <c r="DJ214">
        <v>1500</v>
      </c>
      <c r="DK214">
        <v>17</v>
      </c>
      <c r="DL214">
        <v>0.13</v>
      </c>
      <c r="DM214">
        <v>0.04</v>
      </c>
      <c r="DN214">
        <v>-16.95231243902439</v>
      </c>
      <c r="DO214">
        <v>72.27441073170741</v>
      </c>
      <c r="DP214">
        <v>7.290256269462545</v>
      </c>
      <c r="DQ214">
        <v>0</v>
      </c>
      <c r="DR214">
        <v>7.987916829268292</v>
      </c>
      <c r="DS214">
        <v>-0.3435123344947749</v>
      </c>
      <c r="DT214">
        <v>0.04402057215522404</v>
      </c>
      <c r="DU214">
        <v>0</v>
      </c>
      <c r="DV214">
        <v>0</v>
      </c>
      <c r="DW214">
        <v>2</v>
      </c>
      <c r="DX214" t="s">
        <v>357</v>
      </c>
      <c r="DY214">
        <v>2.98493</v>
      </c>
      <c r="DZ214">
        <v>2.71562</v>
      </c>
      <c r="EA214">
        <v>0.0830154</v>
      </c>
      <c r="EB214">
        <v>0.082953</v>
      </c>
      <c r="EC214">
        <v>0.09044629999999999</v>
      </c>
      <c r="ED214">
        <v>0.0590708</v>
      </c>
      <c r="EE214">
        <v>29148.1</v>
      </c>
      <c r="EF214">
        <v>29269.1</v>
      </c>
      <c r="EG214">
        <v>29534.9</v>
      </c>
      <c r="EH214">
        <v>29511.8</v>
      </c>
      <c r="EI214">
        <v>35614.3</v>
      </c>
      <c r="EJ214">
        <v>36927.8</v>
      </c>
      <c r="EK214">
        <v>41630.6</v>
      </c>
      <c r="EL214">
        <v>42050.8</v>
      </c>
      <c r="EM214">
        <v>1.9642</v>
      </c>
      <c r="EN214">
        <v>1.91185</v>
      </c>
      <c r="EO214">
        <v>0.104681</v>
      </c>
      <c r="EP214">
        <v>0</v>
      </c>
      <c r="EQ214">
        <v>23.3371</v>
      </c>
      <c r="ER214">
        <v>999.9</v>
      </c>
      <c r="ES214">
        <v>34.1</v>
      </c>
      <c r="ET214">
        <v>30.5</v>
      </c>
      <c r="EU214">
        <v>16.3964</v>
      </c>
      <c r="EV214">
        <v>62.8953</v>
      </c>
      <c r="EW214">
        <v>33.4255</v>
      </c>
      <c r="EX214">
        <v>1</v>
      </c>
      <c r="EY214">
        <v>-0.171677</v>
      </c>
      <c r="EZ214">
        <v>1.32788</v>
      </c>
      <c r="FA214">
        <v>20.3809</v>
      </c>
      <c r="FB214">
        <v>5.21834</v>
      </c>
      <c r="FC214">
        <v>12.0099</v>
      </c>
      <c r="FD214">
        <v>4.98925</v>
      </c>
      <c r="FE214">
        <v>3.28848</v>
      </c>
      <c r="FF214">
        <v>9999</v>
      </c>
      <c r="FG214">
        <v>9999</v>
      </c>
      <c r="FH214">
        <v>9999</v>
      </c>
      <c r="FI214">
        <v>258.7</v>
      </c>
      <c r="FJ214">
        <v>1.86707</v>
      </c>
      <c r="FK214">
        <v>1.86617</v>
      </c>
      <c r="FL214">
        <v>1.86556</v>
      </c>
      <c r="FM214">
        <v>1.86554</v>
      </c>
      <c r="FN214">
        <v>1.86737</v>
      </c>
      <c r="FO214">
        <v>1.86984</v>
      </c>
      <c r="FP214">
        <v>1.86855</v>
      </c>
      <c r="FQ214">
        <v>1.86997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-3.097</v>
      </c>
      <c r="GF214">
        <v>-0.1649</v>
      </c>
      <c r="GG214">
        <v>-2.0192013485273</v>
      </c>
      <c r="GH214">
        <v>-0.003354295288503095</v>
      </c>
      <c r="GI214">
        <v>8.998442100416266E-07</v>
      </c>
      <c r="GJ214">
        <v>-2.632750781261316E-10</v>
      </c>
      <c r="GK214">
        <v>-0.1771344180573433</v>
      </c>
      <c r="GL214">
        <v>-0.01811282044437078</v>
      </c>
      <c r="GM214">
        <v>0.001479480632228601</v>
      </c>
      <c r="GN214">
        <v>-2.527498020886067E-05</v>
      </c>
      <c r="GO214">
        <v>3</v>
      </c>
      <c r="GP214">
        <v>2311</v>
      </c>
      <c r="GQ214">
        <v>1</v>
      </c>
      <c r="GR214">
        <v>23</v>
      </c>
      <c r="GS214">
        <v>7274.5</v>
      </c>
      <c r="GT214">
        <v>7274.6</v>
      </c>
      <c r="GU214">
        <v>0.887451</v>
      </c>
      <c r="GV214">
        <v>2.22168</v>
      </c>
      <c r="GW214">
        <v>1.39648</v>
      </c>
      <c r="GX214">
        <v>2.34375</v>
      </c>
      <c r="GY214">
        <v>1.49536</v>
      </c>
      <c r="GZ214">
        <v>2.33887</v>
      </c>
      <c r="HA214">
        <v>34.0545</v>
      </c>
      <c r="HB214">
        <v>15.9795</v>
      </c>
      <c r="HC214">
        <v>18</v>
      </c>
      <c r="HD214">
        <v>512.684</v>
      </c>
      <c r="HE214">
        <v>436.287</v>
      </c>
      <c r="HF214">
        <v>22.4727</v>
      </c>
      <c r="HG214">
        <v>25.2788</v>
      </c>
      <c r="HH214">
        <v>29.9999</v>
      </c>
      <c r="HI214">
        <v>25.3133</v>
      </c>
      <c r="HJ214">
        <v>25.2627</v>
      </c>
      <c r="HK214">
        <v>17.6699</v>
      </c>
      <c r="HL214">
        <v>33.5116</v>
      </c>
      <c r="HM214">
        <v>13.2677</v>
      </c>
      <c r="HN214">
        <v>22.4651</v>
      </c>
      <c r="HO214">
        <v>333.121</v>
      </c>
      <c r="HP214">
        <v>10.7248</v>
      </c>
      <c r="HQ214">
        <v>101.04</v>
      </c>
      <c r="HR214">
        <v>100.996</v>
      </c>
    </row>
    <row r="215" spans="1:226">
      <c r="A215">
        <v>199</v>
      </c>
      <c r="B215">
        <v>1664295798</v>
      </c>
      <c r="C215">
        <v>2567.5</v>
      </c>
      <c r="D215" t="s">
        <v>756</v>
      </c>
      <c r="E215" t="s">
        <v>757</v>
      </c>
      <c r="F215">
        <v>5</v>
      </c>
      <c r="G215" t="s">
        <v>353</v>
      </c>
      <c r="H215" t="s">
        <v>354</v>
      </c>
      <c r="I215">
        <v>1664295790.214286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351.9184221159171</v>
      </c>
      <c r="AK215">
        <v>340.617393939394</v>
      </c>
      <c r="AL215">
        <v>-3.031455777096991</v>
      </c>
      <c r="AM215">
        <v>64.562584370398</v>
      </c>
      <c r="AN215">
        <f>(AP215 - AO215 + BO215*1E3/(8.314*(BQ215+273.15)) * AR215/BN215 * AQ215) * BN215/(100*BB215) * 1000/(1000 - AP215)</f>
        <v>0</v>
      </c>
      <c r="AO215">
        <v>10.57321174317077</v>
      </c>
      <c r="AP215">
        <v>18.45073338345863</v>
      </c>
      <c r="AQ215">
        <v>-0.001312606053532506</v>
      </c>
      <c r="AR215">
        <v>112.2002952265882</v>
      </c>
      <c r="AS215">
        <v>17</v>
      </c>
      <c r="AT215">
        <v>3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1664295790.214286</v>
      </c>
      <c r="BH215">
        <v>355.2432142857143</v>
      </c>
      <c r="BI215">
        <v>364.1064285714286</v>
      </c>
      <c r="BJ215">
        <v>18.43435</v>
      </c>
      <c r="BK215">
        <v>10.52970357142857</v>
      </c>
      <c r="BL215">
        <v>358.3610714285714</v>
      </c>
      <c r="BM215">
        <v>18.59919642857143</v>
      </c>
      <c r="BN215">
        <v>500.0639642857143</v>
      </c>
      <c r="BO215">
        <v>91.18071785714285</v>
      </c>
      <c r="BP215">
        <v>0.09997888928571427</v>
      </c>
      <c r="BQ215">
        <v>25.45959285714286</v>
      </c>
      <c r="BR215">
        <v>25.06003214285715</v>
      </c>
      <c r="BS215">
        <v>999.9000000000002</v>
      </c>
      <c r="BT215">
        <v>0</v>
      </c>
      <c r="BU215">
        <v>0</v>
      </c>
      <c r="BV215">
        <v>9994.151071428571</v>
      </c>
      <c r="BW215">
        <v>0</v>
      </c>
      <c r="BX215">
        <v>6.632841071428571</v>
      </c>
      <c r="BY215">
        <v>-8.86318892857143</v>
      </c>
      <c r="BZ215">
        <v>361.9148928571429</v>
      </c>
      <c r="CA215">
        <v>367.9800357142858</v>
      </c>
      <c r="CB215">
        <v>7.904649642857144</v>
      </c>
      <c r="CC215">
        <v>364.1064285714286</v>
      </c>
      <c r="CD215">
        <v>10.52970357142857</v>
      </c>
      <c r="CE215">
        <v>1.680857142857143</v>
      </c>
      <c r="CF215">
        <v>0.9601062142857143</v>
      </c>
      <c r="CG215">
        <v>14.72076071428572</v>
      </c>
      <c r="CH215">
        <v>6.324287857142856</v>
      </c>
      <c r="CI215">
        <v>1999.99</v>
      </c>
      <c r="CJ215">
        <v>0.980002857142857</v>
      </c>
      <c r="CK215">
        <v>0.01999754285714285</v>
      </c>
      <c r="CL215">
        <v>0</v>
      </c>
      <c r="CM215">
        <v>844.242392857143</v>
      </c>
      <c r="CN215">
        <v>5.00097</v>
      </c>
      <c r="CO215">
        <v>16774.43214285714</v>
      </c>
      <c r="CP215">
        <v>16707.52142857143</v>
      </c>
      <c r="CQ215">
        <v>38.39271428571429</v>
      </c>
      <c r="CR215">
        <v>38.78764285714286</v>
      </c>
      <c r="CS215">
        <v>38.40378571428572</v>
      </c>
      <c r="CT215">
        <v>38.36599999999999</v>
      </c>
      <c r="CU215">
        <v>38.89271428571429</v>
      </c>
      <c r="CV215">
        <v>1955.095357142857</v>
      </c>
      <c r="CW215">
        <v>39.89107142857144</v>
      </c>
      <c r="CX215">
        <v>0</v>
      </c>
      <c r="CY215">
        <v>1664295802.1</v>
      </c>
      <c r="CZ215">
        <v>0</v>
      </c>
      <c r="DA215">
        <v>0</v>
      </c>
      <c r="DB215" t="s">
        <v>356</v>
      </c>
      <c r="DC215">
        <v>1663859321.1</v>
      </c>
      <c r="DD215">
        <v>1663859315.6</v>
      </c>
      <c r="DE215">
        <v>0</v>
      </c>
      <c r="DF215">
        <v>0.196</v>
      </c>
      <c r="DG215">
        <v>-0.001</v>
      </c>
      <c r="DH215">
        <v>-5.941</v>
      </c>
      <c r="DI215">
        <v>-0.174</v>
      </c>
      <c r="DJ215">
        <v>1500</v>
      </c>
      <c r="DK215">
        <v>17</v>
      </c>
      <c r="DL215">
        <v>0.13</v>
      </c>
      <c r="DM215">
        <v>0.04</v>
      </c>
      <c r="DN215">
        <v>-11.04540829268293</v>
      </c>
      <c r="DO215">
        <v>42.43615714285717</v>
      </c>
      <c r="DP215">
        <v>4.310537197577244</v>
      </c>
      <c r="DQ215">
        <v>0</v>
      </c>
      <c r="DR215">
        <v>7.924838536585366</v>
      </c>
      <c r="DS215">
        <v>-0.6656218118466916</v>
      </c>
      <c r="DT215">
        <v>0.07683316206548045</v>
      </c>
      <c r="DU215">
        <v>0</v>
      </c>
      <c r="DV215">
        <v>0</v>
      </c>
      <c r="DW215">
        <v>2</v>
      </c>
      <c r="DX215" t="s">
        <v>357</v>
      </c>
      <c r="DY215">
        <v>2.98439</v>
      </c>
      <c r="DZ215">
        <v>2.71531</v>
      </c>
      <c r="EA215">
        <v>0.0802018</v>
      </c>
      <c r="EB215">
        <v>0.07984339999999999</v>
      </c>
      <c r="EC215">
        <v>0.09053079999999999</v>
      </c>
      <c r="ED215">
        <v>0.0593036</v>
      </c>
      <c r="EE215">
        <v>29238.2</v>
      </c>
      <c r="EF215">
        <v>29368.7</v>
      </c>
      <c r="EG215">
        <v>29535.6</v>
      </c>
      <c r="EH215">
        <v>29512.2</v>
      </c>
      <c r="EI215">
        <v>35611.9</v>
      </c>
      <c r="EJ215">
        <v>36919</v>
      </c>
      <c r="EK215">
        <v>41631.8</v>
      </c>
      <c r="EL215">
        <v>42051.3</v>
      </c>
      <c r="EM215">
        <v>1.96367</v>
      </c>
      <c r="EN215">
        <v>1.91208</v>
      </c>
      <c r="EO215">
        <v>0.104286</v>
      </c>
      <c r="EP215">
        <v>0</v>
      </c>
      <c r="EQ215">
        <v>23.3329</v>
      </c>
      <c r="ER215">
        <v>999.9</v>
      </c>
      <c r="ES215">
        <v>34.1</v>
      </c>
      <c r="ET215">
        <v>30.5</v>
      </c>
      <c r="EU215">
        <v>16.3972</v>
      </c>
      <c r="EV215">
        <v>62.9053</v>
      </c>
      <c r="EW215">
        <v>33.75</v>
      </c>
      <c r="EX215">
        <v>1</v>
      </c>
      <c r="EY215">
        <v>-0.171921</v>
      </c>
      <c r="EZ215">
        <v>1.34368</v>
      </c>
      <c r="FA215">
        <v>20.3803</v>
      </c>
      <c r="FB215">
        <v>5.21429</v>
      </c>
      <c r="FC215">
        <v>12.0099</v>
      </c>
      <c r="FD215">
        <v>4.9884</v>
      </c>
      <c r="FE215">
        <v>3.28785</v>
      </c>
      <c r="FF215">
        <v>9999</v>
      </c>
      <c r="FG215">
        <v>9999</v>
      </c>
      <c r="FH215">
        <v>9999</v>
      </c>
      <c r="FI215">
        <v>258.7</v>
      </c>
      <c r="FJ215">
        <v>1.86707</v>
      </c>
      <c r="FK215">
        <v>1.86617</v>
      </c>
      <c r="FL215">
        <v>1.86555</v>
      </c>
      <c r="FM215">
        <v>1.86554</v>
      </c>
      <c r="FN215">
        <v>1.86737</v>
      </c>
      <c r="FO215">
        <v>1.86988</v>
      </c>
      <c r="FP215">
        <v>1.86856</v>
      </c>
      <c r="FQ215">
        <v>1.86996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-3.054</v>
      </c>
      <c r="GF215">
        <v>-0.1647</v>
      </c>
      <c r="GG215">
        <v>-2.0192013485273</v>
      </c>
      <c r="GH215">
        <v>-0.003354295288503095</v>
      </c>
      <c r="GI215">
        <v>8.998442100416266E-07</v>
      </c>
      <c r="GJ215">
        <v>-2.632750781261316E-10</v>
      </c>
      <c r="GK215">
        <v>-0.1771344180573433</v>
      </c>
      <c r="GL215">
        <v>-0.01811282044437078</v>
      </c>
      <c r="GM215">
        <v>0.001479480632228601</v>
      </c>
      <c r="GN215">
        <v>-2.527498020886067E-05</v>
      </c>
      <c r="GO215">
        <v>3</v>
      </c>
      <c r="GP215">
        <v>2311</v>
      </c>
      <c r="GQ215">
        <v>1</v>
      </c>
      <c r="GR215">
        <v>23</v>
      </c>
      <c r="GS215">
        <v>7274.6</v>
      </c>
      <c r="GT215">
        <v>7274.7</v>
      </c>
      <c r="GU215">
        <v>0.8557129999999999</v>
      </c>
      <c r="GV215">
        <v>2.22168</v>
      </c>
      <c r="GW215">
        <v>1.39648</v>
      </c>
      <c r="GX215">
        <v>2.34253</v>
      </c>
      <c r="GY215">
        <v>1.49536</v>
      </c>
      <c r="GZ215">
        <v>2.40112</v>
      </c>
      <c r="HA215">
        <v>34.0545</v>
      </c>
      <c r="HB215">
        <v>15.9883</v>
      </c>
      <c r="HC215">
        <v>18</v>
      </c>
      <c r="HD215">
        <v>512.333</v>
      </c>
      <c r="HE215">
        <v>436.409</v>
      </c>
      <c r="HF215">
        <v>22.4155</v>
      </c>
      <c r="HG215">
        <v>25.2772</v>
      </c>
      <c r="HH215">
        <v>29.9999</v>
      </c>
      <c r="HI215">
        <v>25.3118</v>
      </c>
      <c r="HJ215">
        <v>25.2612</v>
      </c>
      <c r="HK215">
        <v>16.9649</v>
      </c>
      <c r="HL215">
        <v>33.2096</v>
      </c>
      <c r="HM215">
        <v>13.2677</v>
      </c>
      <c r="HN215">
        <v>22.402</v>
      </c>
      <c r="HO215">
        <v>313.084</v>
      </c>
      <c r="HP215">
        <v>10.6541</v>
      </c>
      <c r="HQ215">
        <v>101.043</v>
      </c>
      <c r="HR215">
        <v>100.997</v>
      </c>
    </row>
    <row r="216" spans="1:226">
      <c r="A216">
        <v>200</v>
      </c>
      <c r="B216">
        <v>1664295803</v>
      </c>
      <c r="C216">
        <v>2572.5</v>
      </c>
      <c r="D216" t="s">
        <v>758</v>
      </c>
      <c r="E216" t="s">
        <v>759</v>
      </c>
      <c r="F216">
        <v>5</v>
      </c>
      <c r="G216" t="s">
        <v>353</v>
      </c>
      <c r="H216" t="s">
        <v>354</v>
      </c>
      <c r="I216">
        <v>1664295795.5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335.1454347416914</v>
      </c>
      <c r="AK216">
        <v>325.1919212121213</v>
      </c>
      <c r="AL216">
        <v>-3.0888906806184</v>
      </c>
      <c r="AM216">
        <v>64.562584370398</v>
      </c>
      <c r="AN216">
        <f>(AP216 - AO216 + BO216*1E3/(8.314*(BQ216+273.15)) * AR216/BN216 * AQ216) * BN216/(100*BB216) * 1000/(1000 - AP216)</f>
        <v>0</v>
      </c>
      <c r="AO216">
        <v>10.64264637121601</v>
      </c>
      <c r="AP216">
        <v>18.45159488721804</v>
      </c>
      <c r="AQ216">
        <v>0.0058446109730534</v>
      </c>
      <c r="AR216">
        <v>112.2002952265882</v>
      </c>
      <c r="AS216">
        <v>17</v>
      </c>
      <c r="AT216">
        <v>3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1664295795.5</v>
      </c>
      <c r="BH216">
        <v>340.1283333333333</v>
      </c>
      <c r="BI216">
        <v>346.5922592592592</v>
      </c>
      <c r="BJ216">
        <v>18.43587037037037</v>
      </c>
      <c r="BK216">
        <v>10.60407037037037</v>
      </c>
      <c r="BL216">
        <v>343.2034074074074</v>
      </c>
      <c r="BM216">
        <v>18.6006962962963</v>
      </c>
      <c r="BN216">
        <v>500.064037037037</v>
      </c>
      <c r="BO216">
        <v>91.18095185185186</v>
      </c>
      <c r="BP216">
        <v>0.09999080000000002</v>
      </c>
      <c r="BQ216">
        <v>25.43880740740742</v>
      </c>
      <c r="BR216">
        <v>25.05268518518518</v>
      </c>
      <c r="BS216">
        <v>999.9000000000001</v>
      </c>
      <c r="BT216">
        <v>0</v>
      </c>
      <c r="BU216">
        <v>0</v>
      </c>
      <c r="BV216">
        <v>9993.077777777777</v>
      </c>
      <c r="BW216">
        <v>0</v>
      </c>
      <c r="BX216">
        <v>6.636184444444445</v>
      </c>
      <c r="BY216">
        <v>-6.463886666666667</v>
      </c>
      <c r="BZ216">
        <v>346.5164814814814</v>
      </c>
      <c r="CA216">
        <v>350.3059629629629</v>
      </c>
      <c r="CB216">
        <v>7.831794814814814</v>
      </c>
      <c r="CC216">
        <v>346.5922592592592</v>
      </c>
      <c r="CD216">
        <v>10.60407037037037</v>
      </c>
      <c r="CE216">
        <v>1.681</v>
      </c>
      <c r="CF216">
        <v>0.9668899259259258</v>
      </c>
      <c r="CG216">
        <v>14.72207407407408</v>
      </c>
      <c r="CH216">
        <v>6.426488888888889</v>
      </c>
      <c r="CI216">
        <v>1999.967777777778</v>
      </c>
      <c r="CJ216">
        <v>0.9800026666666666</v>
      </c>
      <c r="CK216">
        <v>0.01999773333333333</v>
      </c>
      <c r="CL216">
        <v>0</v>
      </c>
      <c r="CM216">
        <v>834.8317037037036</v>
      </c>
      <c r="CN216">
        <v>5.00097</v>
      </c>
      <c r="CO216">
        <v>16588.50740740741</v>
      </c>
      <c r="CP216">
        <v>16707.32962962963</v>
      </c>
      <c r="CQ216">
        <v>38.361</v>
      </c>
      <c r="CR216">
        <v>38.76607407407408</v>
      </c>
      <c r="CS216">
        <v>38.38188888888889</v>
      </c>
      <c r="CT216">
        <v>38.34466666666666</v>
      </c>
      <c r="CU216">
        <v>38.875</v>
      </c>
      <c r="CV216">
        <v>1955.073703703704</v>
      </c>
      <c r="CW216">
        <v>39.89111111111112</v>
      </c>
      <c r="CX216">
        <v>0</v>
      </c>
      <c r="CY216">
        <v>1664295806.9</v>
      </c>
      <c r="CZ216">
        <v>0</v>
      </c>
      <c r="DA216">
        <v>0</v>
      </c>
      <c r="DB216" t="s">
        <v>356</v>
      </c>
      <c r="DC216">
        <v>1663859321.1</v>
      </c>
      <c r="DD216">
        <v>1663859315.6</v>
      </c>
      <c r="DE216">
        <v>0</v>
      </c>
      <c r="DF216">
        <v>0.196</v>
      </c>
      <c r="DG216">
        <v>-0.001</v>
      </c>
      <c r="DH216">
        <v>-5.941</v>
      </c>
      <c r="DI216">
        <v>-0.174</v>
      </c>
      <c r="DJ216">
        <v>1500</v>
      </c>
      <c r="DK216">
        <v>17</v>
      </c>
      <c r="DL216">
        <v>0.13</v>
      </c>
      <c r="DM216">
        <v>0.04</v>
      </c>
      <c r="DN216">
        <v>-8.485287317073169</v>
      </c>
      <c r="DO216">
        <v>29.88067902439023</v>
      </c>
      <c r="DP216">
        <v>3.010669522760372</v>
      </c>
      <c r="DQ216">
        <v>0</v>
      </c>
      <c r="DR216">
        <v>7.88543</v>
      </c>
      <c r="DS216">
        <v>-0.7893267595818965</v>
      </c>
      <c r="DT216">
        <v>0.08558842544837311</v>
      </c>
      <c r="DU216">
        <v>0</v>
      </c>
      <c r="DV216">
        <v>0</v>
      </c>
      <c r="DW216">
        <v>2</v>
      </c>
      <c r="DX216" t="s">
        <v>357</v>
      </c>
      <c r="DY216">
        <v>2.9849</v>
      </c>
      <c r="DZ216">
        <v>2.71569</v>
      </c>
      <c r="EA216">
        <v>0.077279</v>
      </c>
      <c r="EB216">
        <v>0.0766936</v>
      </c>
      <c r="EC216">
        <v>0.0905465</v>
      </c>
      <c r="ED216">
        <v>0.0594322</v>
      </c>
      <c r="EE216">
        <v>29331.1</v>
      </c>
      <c r="EF216">
        <v>29469.3</v>
      </c>
      <c r="EG216">
        <v>29535.6</v>
      </c>
      <c r="EH216">
        <v>29512.3</v>
      </c>
      <c r="EI216">
        <v>35610.9</v>
      </c>
      <c r="EJ216">
        <v>36914.2</v>
      </c>
      <c r="EK216">
        <v>41631.4</v>
      </c>
      <c r="EL216">
        <v>42051.7</v>
      </c>
      <c r="EM216">
        <v>1.964</v>
      </c>
      <c r="EN216">
        <v>1.91215</v>
      </c>
      <c r="EO216">
        <v>0.103936</v>
      </c>
      <c r="EP216">
        <v>0</v>
      </c>
      <c r="EQ216">
        <v>23.3283</v>
      </c>
      <c r="ER216">
        <v>999.9</v>
      </c>
      <c r="ES216">
        <v>34.1</v>
      </c>
      <c r="ET216">
        <v>30.5</v>
      </c>
      <c r="EU216">
        <v>16.3974</v>
      </c>
      <c r="EV216">
        <v>63.2453</v>
      </c>
      <c r="EW216">
        <v>33.6579</v>
      </c>
      <c r="EX216">
        <v>1</v>
      </c>
      <c r="EY216">
        <v>-0.171946</v>
      </c>
      <c r="EZ216">
        <v>1.3188</v>
      </c>
      <c r="FA216">
        <v>20.3812</v>
      </c>
      <c r="FB216">
        <v>5.21894</v>
      </c>
      <c r="FC216">
        <v>12.0099</v>
      </c>
      <c r="FD216">
        <v>4.9893</v>
      </c>
      <c r="FE216">
        <v>3.28845</v>
      </c>
      <c r="FF216">
        <v>9999</v>
      </c>
      <c r="FG216">
        <v>9999</v>
      </c>
      <c r="FH216">
        <v>9999</v>
      </c>
      <c r="FI216">
        <v>258.7</v>
      </c>
      <c r="FJ216">
        <v>1.86708</v>
      </c>
      <c r="FK216">
        <v>1.86618</v>
      </c>
      <c r="FL216">
        <v>1.8656</v>
      </c>
      <c r="FM216">
        <v>1.86555</v>
      </c>
      <c r="FN216">
        <v>1.86738</v>
      </c>
      <c r="FO216">
        <v>1.86985</v>
      </c>
      <c r="FP216">
        <v>1.86853</v>
      </c>
      <c r="FQ216">
        <v>1.86996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-3.011</v>
      </c>
      <c r="GF216">
        <v>-0.1647</v>
      </c>
      <c r="GG216">
        <v>-2.0192013485273</v>
      </c>
      <c r="GH216">
        <v>-0.003354295288503095</v>
      </c>
      <c r="GI216">
        <v>8.998442100416266E-07</v>
      </c>
      <c r="GJ216">
        <v>-2.632750781261316E-10</v>
      </c>
      <c r="GK216">
        <v>-0.1771344180573433</v>
      </c>
      <c r="GL216">
        <v>-0.01811282044437078</v>
      </c>
      <c r="GM216">
        <v>0.001479480632228601</v>
      </c>
      <c r="GN216">
        <v>-2.527498020886067E-05</v>
      </c>
      <c r="GO216">
        <v>3</v>
      </c>
      <c r="GP216">
        <v>2311</v>
      </c>
      <c r="GQ216">
        <v>1</v>
      </c>
      <c r="GR216">
        <v>23</v>
      </c>
      <c r="GS216">
        <v>7274.7</v>
      </c>
      <c r="GT216">
        <v>7274.8</v>
      </c>
      <c r="GU216">
        <v>0.820312</v>
      </c>
      <c r="GV216">
        <v>2.22168</v>
      </c>
      <c r="GW216">
        <v>1.39648</v>
      </c>
      <c r="GX216">
        <v>2.34253</v>
      </c>
      <c r="GY216">
        <v>1.49536</v>
      </c>
      <c r="GZ216">
        <v>2.43774</v>
      </c>
      <c r="HA216">
        <v>34.0545</v>
      </c>
      <c r="HB216">
        <v>15.9883</v>
      </c>
      <c r="HC216">
        <v>18</v>
      </c>
      <c r="HD216">
        <v>512.522</v>
      </c>
      <c r="HE216">
        <v>436.437</v>
      </c>
      <c r="HF216">
        <v>22.3575</v>
      </c>
      <c r="HG216">
        <v>25.2749</v>
      </c>
      <c r="HH216">
        <v>29.9999</v>
      </c>
      <c r="HI216">
        <v>25.3096</v>
      </c>
      <c r="HJ216">
        <v>25.2592</v>
      </c>
      <c r="HK216">
        <v>16.3156</v>
      </c>
      <c r="HL216">
        <v>33.2096</v>
      </c>
      <c r="HM216">
        <v>12.8959</v>
      </c>
      <c r="HN216">
        <v>22.3542</v>
      </c>
      <c r="HO216">
        <v>299.727</v>
      </c>
      <c r="HP216">
        <v>10.6606</v>
      </c>
      <c r="HQ216">
        <v>101.042</v>
      </c>
      <c r="HR216">
        <v>100.998</v>
      </c>
    </row>
    <row r="217" spans="1:226">
      <c r="A217">
        <v>201</v>
      </c>
      <c r="B217">
        <v>1664295808</v>
      </c>
      <c r="C217">
        <v>2577.5</v>
      </c>
      <c r="D217" t="s">
        <v>760</v>
      </c>
      <c r="E217" t="s">
        <v>761</v>
      </c>
      <c r="F217">
        <v>5</v>
      </c>
      <c r="G217" t="s">
        <v>353</v>
      </c>
      <c r="H217" t="s">
        <v>354</v>
      </c>
      <c r="I217">
        <v>1664295800.214286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318.4111862025458</v>
      </c>
      <c r="AK217">
        <v>309.7391333333333</v>
      </c>
      <c r="AL217">
        <v>-3.088278328618083</v>
      </c>
      <c r="AM217">
        <v>64.562584370398</v>
      </c>
      <c r="AN217">
        <f>(AP217 - AO217 + BO217*1E3/(8.314*(BQ217+273.15)) * AR217/BN217 * AQ217) * BN217/(100*BB217) * 1000/(1000 - AP217)</f>
        <v>0</v>
      </c>
      <c r="AO217">
        <v>10.67796429945928</v>
      </c>
      <c r="AP217">
        <v>18.44722736842104</v>
      </c>
      <c r="AQ217">
        <v>0.0004610149488791917</v>
      </c>
      <c r="AR217">
        <v>112.2002952265882</v>
      </c>
      <c r="AS217">
        <v>17</v>
      </c>
      <c r="AT217">
        <v>3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1664295800.214286</v>
      </c>
      <c r="BH217">
        <v>326.0734642857143</v>
      </c>
      <c r="BI217">
        <v>330.9750714285714</v>
      </c>
      <c r="BJ217">
        <v>18.44520357142857</v>
      </c>
      <c r="BK217">
        <v>10.65669285714286</v>
      </c>
      <c r="BL217">
        <v>329.1084642857144</v>
      </c>
      <c r="BM217">
        <v>18.60993571428572</v>
      </c>
      <c r="BN217">
        <v>500.0540357142857</v>
      </c>
      <c r="BO217">
        <v>91.18059642857143</v>
      </c>
      <c r="BP217">
        <v>0.09992361071428571</v>
      </c>
      <c r="BQ217">
        <v>25.42076428571429</v>
      </c>
      <c r="BR217">
        <v>25.04379642857143</v>
      </c>
      <c r="BS217">
        <v>999.9000000000002</v>
      </c>
      <c r="BT217">
        <v>0</v>
      </c>
      <c r="BU217">
        <v>0</v>
      </c>
      <c r="BV217">
        <v>10006.40785714286</v>
      </c>
      <c r="BW217">
        <v>0</v>
      </c>
      <c r="BX217">
        <v>6.636052499999998</v>
      </c>
      <c r="BY217">
        <v>-4.901546428571429</v>
      </c>
      <c r="BZ217">
        <v>332.2008214285714</v>
      </c>
      <c r="CA217">
        <v>334.5397142857143</v>
      </c>
      <c r="CB217">
        <v>7.788513214285714</v>
      </c>
      <c r="CC217">
        <v>330.9750714285714</v>
      </c>
      <c r="CD217">
        <v>10.65669285714286</v>
      </c>
      <c r="CE217">
        <v>1.681845</v>
      </c>
      <c r="CF217">
        <v>0.9716836785714288</v>
      </c>
      <c r="CG217">
        <v>14.72986785714286</v>
      </c>
      <c r="CH217">
        <v>6.498523571428572</v>
      </c>
      <c r="CI217">
        <v>1999.965714285715</v>
      </c>
      <c r="CJ217">
        <v>0.9800026428571427</v>
      </c>
      <c r="CK217">
        <v>0.01999775714285714</v>
      </c>
      <c r="CL217">
        <v>0</v>
      </c>
      <c r="CM217">
        <v>825.5764285714286</v>
      </c>
      <c r="CN217">
        <v>5.00097</v>
      </c>
      <c r="CO217">
        <v>16405.17142857143</v>
      </c>
      <c r="CP217">
        <v>16707.30714285715</v>
      </c>
      <c r="CQ217">
        <v>38.34125</v>
      </c>
      <c r="CR217">
        <v>38.75</v>
      </c>
      <c r="CS217">
        <v>38.36599999999999</v>
      </c>
      <c r="CT217">
        <v>38.32549999999999</v>
      </c>
      <c r="CU217">
        <v>38.85925</v>
      </c>
      <c r="CV217">
        <v>1955.071428571429</v>
      </c>
      <c r="CW217">
        <v>39.89178571428572</v>
      </c>
      <c r="CX217">
        <v>0</v>
      </c>
      <c r="CY217">
        <v>1664295812.3</v>
      </c>
      <c r="CZ217">
        <v>0</v>
      </c>
      <c r="DA217">
        <v>0</v>
      </c>
      <c r="DB217" t="s">
        <v>356</v>
      </c>
      <c r="DC217">
        <v>1663859321.1</v>
      </c>
      <c r="DD217">
        <v>1663859315.6</v>
      </c>
      <c r="DE217">
        <v>0</v>
      </c>
      <c r="DF217">
        <v>0.196</v>
      </c>
      <c r="DG217">
        <v>-0.001</v>
      </c>
      <c r="DH217">
        <v>-5.941</v>
      </c>
      <c r="DI217">
        <v>-0.174</v>
      </c>
      <c r="DJ217">
        <v>1500</v>
      </c>
      <c r="DK217">
        <v>17</v>
      </c>
      <c r="DL217">
        <v>0.13</v>
      </c>
      <c r="DM217">
        <v>0.04</v>
      </c>
      <c r="DN217">
        <v>-5.95565925</v>
      </c>
      <c r="DO217">
        <v>20.51362502814258</v>
      </c>
      <c r="DP217">
        <v>1.98586650123364</v>
      </c>
      <c r="DQ217">
        <v>0</v>
      </c>
      <c r="DR217">
        <v>7.825402</v>
      </c>
      <c r="DS217">
        <v>-0.6201507692307703</v>
      </c>
      <c r="DT217">
        <v>0.06816000737969446</v>
      </c>
      <c r="DU217">
        <v>0</v>
      </c>
      <c r="DV217">
        <v>0</v>
      </c>
      <c r="DW217">
        <v>2</v>
      </c>
      <c r="DX217" t="s">
        <v>357</v>
      </c>
      <c r="DY217">
        <v>2.98474</v>
      </c>
      <c r="DZ217">
        <v>2.71574</v>
      </c>
      <c r="EA217">
        <v>0.0742898</v>
      </c>
      <c r="EB217">
        <v>0.0734899</v>
      </c>
      <c r="EC217">
        <v>0.0905258</v>
      </c>
      <c r="ED217">
        <v>0.059443</v>
      </c>
      <c r="EE217">
        <v>29426.7</v>
      </c>
      <c r="EF217">
        <v>29572.1</v>
      </c>
      <c r="EG217">
        <v>29536.2</v>
      </c>
      <c r="EH217">
        <v>29512.8</v>
      </c>
      <c r="EI217">
        <v>35612.4</v>
      </c>
      <c r="EJ217">
        <v>36914.4</v>
      </c>
      <c r="EK217">
        <v>41632.3</v>
      </c>
      <c r="EL217">
        <v>42052.5</v>
      </c>
      <c r="EM217">
        <v>1.96373</v>
      </c>
      <c r="EN217">
        <v>1.91203</v>
      </c>
      <c r="EO217">
        <v>0.10455</v>
      </c>
      <c r="EP217">
        <v>0</v>
      </c>
      <c r="EQ217">
        <v>23.3236</v>
      </c>
      <c r="ER217">
        <v>999.9</v>
      </c>
      <c r="ES217">
        <v>34.1</v>
      </c>
      <c r="ET217">
        <v>30.5</v>
      </c>
      <c r="EU217">
        <v>16.3963</v>
      </c>
      <c r="EV217">
        <v>62.7453</v>
      </c>
      <c r="EW217">
        <v>33.5857</v>
      </c>
      <c r="EX217">
        <v>1</v>
      </c>
      <c r="EY217">
        <v>-0.172012</v>
      </c>
      <c r="EZ217">
        <v>1.27627</v>
      </c>
      <c r="FA217">
        <v>20.3815</v>
      </c>
      <c r="FB217">
        <v>5.21924</v>
      </c>
      <c r="FC217">
        <v>12.0099</v>
      </c>
      <c r="FD217">
        <v>4.9897</v>
      </c>
      <c r="FE217">
        <v>3.28863</v>
      </c>
      <c r="FF217">
        <v>9999</v>
      </c>
      <c r="FG217">
        <v>9999</v>
      </c>
      <c r="FH217">
        <v>9999</v>
      </c>
      <c r="FI217">
        <v>258.7</v>
      </c>
      <c r="FJ217">
        <v>1.86707</v>
      </c>
      <c r="FK217">
        <v>1.86621</v>
      </c>
      <c r="FL217">
        <v>1.86558</v>
      </c>
      <c r="FM217">
        <v>1.86554</v>
      </c>
      <c r="FN217">
        <v>1.86737</v>
      </c>
      <c r="FO217">
        <v>1.86988</v>
      </c>
      <c r="FP217">
        <v>1.86856</v>
      </c>
      <c r="FQ217">
        <v>1.86996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-2.967</v>
      </c>
      <c r="GF217">
        <v>-0.1647</v>
      </c>
      <c r="GG217">
        <v>-2.0192013485273</v>
      </c>
      <c r="GH217">
        <v>-0.003354295288503095</v>
      </c>
      <c r="GI217">
        <v>8.998442100416266E-07</v>
      </c>
      <c r="GJ217">
        <v>-2.632750781261316E-10</v>
      </c>
      <c r="GK217">
        <v>-0.1771344180573433</v>
      </c>
      <c r="GL217">
        <v>-0.01811282044437078</v>
      </c>
      <c r="GM217">
        <v>0.001479480632228601</v>
      </c>
      <c r="GN217">
        <v>-2.527498020886067E-05</v>
      </c>
      <c r="GO217">
        <v>3</v>
      </c>
      <c r="GP217">
        <v>2311</v>
      </c>
      <c r="GQ217">
        <v>1</v>
      </c>
      <c r="GR217">
        <v>23</v>
      </c>
      <c r="GS217">
        <v>7274.8</v>
      </c>
      <c r="GT217">
        <v>7274.9</v>
      </c>
      <c r="GU217">
        <v>0.7849120000000001</v>
      </c>
      <c r="GV217">
        <v>2.22534</v>
      </c>
      <c r="GW217">
        <v>1.39648</v>
      </c>
      <c r="GX217">
        <v>2.34253</v>
      </c>
      <c r="GY217">
        <v>1.49536</v>
      </c>
      <c r="GZ217">
        <v>2.45728</v>
      </c>
      <c r="HA217">
        <v>34.0318</v>
      </c>
      <c r="HB217">
        <v>15.997</v>
      </c>
      <c r="HC217">
        <v>18</v>
      </c>
      <c r="HD217">
        <v>512.332</v>
      </c>
      <c r="HE217">
        <v>436.346</v>
      </c>
      <c r="HF217">
        <v>22.317</v>
      </c>
      <c r="HG217">
        <v>25.2734</v>
      </c>
      <c r="HH217">
        <v>29.9999</v>
      </c>
      <c r="HI217">
        <v>25.3081</v>
      </c>
      <c r="HJ217">
        <v>25.2571</v>
      </c>
      <c r="HK217">
        <v>15.599</v>
      </c>
      <c r="HL217">
        <v>33.2096</v>
      </c>
      <c r="HM217">
        <v>12.8959</v>
      </c>
      <c r="HN217">
        <v>22.3158</v>
      </c>
      <c r="HO217">
        <v>279.683</v>
      </c>
      <c r="HP217">
        <v>10.6766</v>
      </c>
      <c r="HQ217">
        <v>101.044</v>
      </c>
      <c r="HR217">
        <v>101</v>
      </c>
    </row>
    <row r="218" spans="1:226">
      <c r="A218">
        <v>202</v>
      </c>
      <c r="B218">
        <v>1664295813</v>
      </c>
      <c r="C218">
        <v>2582.5</v>
      </c>
      <c r="D218" t="s">
        <v>762</v>
      </c>
      <c r="E218" t="s">
        <v>763</v>
      </c>
      <c r="F218">
        <v>5</v>
      </c>
      <c r="G218" t="s">
        <v>353</v>
      </c>
      <c r="H218" t="s">
        <v>354</v>
      </c>
      <c r="I218">
        <v>1664295805.5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301.7191991544654</v>
      </c>
      <c r="AK218">
        <v>294.2434909090908</v>
      </c>
      <c r="AL218">
        <v>-3.100504783929221</v>
      </c>
      <c r="AM218">
        <v>64.562584370398</v>
      </c>
      <c r="AN218">
        <f>(AP218 - AO218 + BO218*1E3/(8.314*(BQ218+273.15)) * AR218/BN218 * AQ218) * BN218/(100*BB218) * 1000/(1000 - AP218)</f>
        <v>0</v>
      </c>
      <c r="AO218">
        <v>10.68185776569026</v>
      </c>
      <c r="AP218">
        <v>18.42396511278195</v>
      </c>
      <c r="AQ218">
        <v>-3.730586990823739E-05</v>
      </c>
      <c r="AR218">
        <v>112.2002952265882</v>
      </c>
      <c r="AS218">
        <v>17</v>
      </c>
      <c r="AT218">
        <v>3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1664295805.5</v>
      </c>
      <c r="BH218">
        <v>310.0830370370371</v>
      </c>
      <c r="BI218">
        <v>313.464074074074</v>
      </c>
      <c r="BJ218">
        <v>18.44531481481481</v>
      </c>
      <c r="BK218">
        <v>10.67801481481481</v>
      </c>
      <c r="BL218">
        <v>313.0722222222223</v>
      </c>
      <c r="BM218">
        <v>18.61002962962963</v>
      </c>
      <c r="BN218">
        <v>500.0627037037037</v>
      </c>
      <c r="BO218">
        <v>91.18078148148146</v>
      </c>
      <c r="BP218">
        <v>0.09995086296296296</v>
      </c>
      <c r="BQ218">
        <v>25.40090370370371</v>
      </c>
      <c r="BR218">
        <v>25.03657037037037</v>
      </c>
      <c r="BS218">
        <v>999.9000000000001</v>
      </c>
      <c r="BT218">
        <v>0</v>
      </c>
      <c r="BU218">
        <v>0</v>
      </c>
      <c r="BV218">
        <v>10010.78851851852</v>
      </c>
      <c r="BW218">
        <v>0</v>
      </c>
      <c r="BX218">
        <v>6.635820370370369</v>
      </c>
      <c r="BY218">
        <v>-3.381002592592592</v>
      </c>
      <c r="BZ218">
        <v>315.9102222222222</v>
      </c>
      <c r="CA218">
        <v>316.8472962962963</v>
      </c>
      <c r="CB218">
        <v>7.76728962962963</v>
      </c>
      <c r="CC218">
        <v>313.464074074074</v>
      </c>
      <c r="CD218">
        <v>10.67801481481481</v>
      </c>
      <c r="CE218">
        <v>1.681857777777778</v>
      </c>
      <c r="CF218">
        <v>0.9736300000000001</v>
      </c>
      <c r="CG218">
        <v>14.72998888888889</v>
      </c>
      <c r="CH218">
        <v>6.527624814814815</v>
      </c>
      <c r="CI218">
        <v>1999.974814814815</v>
      </c>
      <c r="CJ218">
        <v>0.9800027777777777</v>
      </c>
      <c r="CK218">
        <v>0.01999762222222222</v>
      </c>
      <c r="CL218">
        <v>0</v>
      </c>
      <c r="CM218">
        <v>814.9965555555556</v>
      </c>
      <c r="CN218">
        <v>5.00097</v>
      </c>
      <c r="CO218">
        <v>16195.69259259259</v>
      </c>
      <c r="CP218">
        <v>16707.38518518519</v>
      </c>
      <c r="CQ218">
        <v>38.319</v>
      </c>
      <c r="CR218">
        <v>38.75</v>
      </c>
      <c r="CS218">
        <v>38.34466666666666</v>
      </c>
      <c r="CT218">
        <v>38.312</v>
      </c>
      <c r="CU218">
        <v>38.83766666666666</v>
      </c>
      <c r="CV218">
        <v>1955.082962962963</v>
      </c>
      <c r="CW218">
        <v>39.89074074074075</v>
      </c>
      <c r="CX218">
        <v>0</v>
      </c>
      <c r="CY218">
        <v>1664295817.1</v>
      </c>
      <c r="CZ218">
        <v>0</v>
      </c>
      <c r="DA218">
        <v>0</v>
      </c>
      <c r="DB218" t="s">
        <v>356</v>
      </c>
      <c r="DC218">
        <v>1663859321.1</v>
      </c>
      <c r="DD218">
        <v>1663859315.6</v>
      </c>
      <c r="DE218">
        <v>0</v>
      </c>
      <c r="DF218">
        <v>0.196</v>
      </c>
      <c r="DG218">
        <v>-0.001</v>
      </c>
      <c r="DH218">
        <v>-5.941</v>
      </c>
      <c r="DI218">
        <v>-0.174</v>
      </c>
      <c r="DJ218">
        <v>1500</v>
      </c>
      <c r="DK218">
        <v>17</v>
      </c>
      <c r="DL218">
        <v>0.13</v>
      </c>
      <c r="DM218">
        <v>0.04</v>
      </c>
      <c r="DN218">
        <v>-4.337136</v>
      </c>
      <c r="DO218">
        <v>17.43768855534709</v>
      </c>
      <c r="DP218">
        <v>1.681559294092539</v>
      </c>
      <c r="DQ218">
        <v>0</v>
      </c>
      <c r="DR218">
        <v>7.7815785</v>
      </c>
      <c r="DS218">
        <v>-0.2391876923077156</v>
      </c>
      <c r="DT218">
        <v>0.02365968031800093</v>
      </c>
      <c r="DU218">
        <v>0</v>
      </c>
      <c r="DV218">
        <v>0</v>
      </c>
      <c r="DW218">
        <v>2</v>
      </c>
      <c r="DX218" t="s">
        <v>357</v>
      </c>
      <c r="DY218">
        <v>2.98455</v>
      </c>
      <c r="DZ218">
        <v>2.71575</v>
      </c>
      <c r="EA218">
        <v>0.0712317</v>
      </c>
      <c r="EB218">
        <v>0.0702044</v>
      </c>
      <c r="EC218">
        <v>0.09044149999999999</v>
      </c>
      <c r="ED218">
        <v>0.0594548</v>
      </c>
      <c r="EE218">
        <v>29523.6</v>
      </c>
      <c r="EF218">
        <v>29676.9</v>
      </c>
      <c r="EG218">
        <v>29535.9</v>
      </c>
      <c r="EH218">
        <v>29512.8</v>
      </c>
      <c r="EI218">
        <v>35615.4</v>
      </c>
      <c r="EJ218">
        <v>36914</v>
      </c>
      <c r="EK218">
        <v>41631.9</v>
      </c>
      <c r="EL218">
        <v>42052.6</v>
      </c>
      <c r="EM218">
        <v>1.96382</v>
      </c>
      <c r="EN218">
        <v>1.91192</v>
      </c>
      <c r="EO218">
        <v>0.103761</v>
      </c>
      <c r="EP218">
        <v>0</v>
      </c>
      <c r="EQ218">
        <v>23.3174</v>
      </c>
      <c r="ER218">
        <v>999.9</v>
      </c>
      <c r="ES218">
        <v>34</v>
      </c>
      <c r="ET218">
        <v>30.5</v>
      </c>
      <c r="EU218">
        <v>16.3485</v>
      </c>
      <c r="EV218">
        <v>63.0853</v>
      </c>
      <c r="EW218">
        <v>34.0104</v>
      </c>
      <c r="EX218">
        <v>1</v>
      </c>
      <c r="EY218">
        <v>-0.172558</v>
      </c>
      <c r="EZ218">
        <v>1.28413</v>
      </c>
      <c r="FA218">
        <v>20.3813</v>
      </c>
      <c r="FB218">
        <v>5.21924</v>
      </c>
      <c r="FC218">
        <v>12.0099</v>
      </c>
      <c r="FD218">
        <v>4.9897</v>
      </c>
      <c r="FE218">
        <v>3.28863</v>
      </c>
      <c r="FF218">
        <v>9999</v>
      </c>
      <c r="FG218">
        <v>9999</v>
      </c>
      <c r="FH218">
        <v>9999</v>
      </c>
      <c r="FI218">
        <v>258.7</v>
      </c>
      <c r="FJ218">
        <v>1.86709</v>
      </c>
      <c r="FK218">
        <v>1.86623</v>
      </c>
      <c r="FL218">
        <v>1.86556</v>
      </c>
      <c r="FM218">
        <v>1.86554</v>
      </c>
      <c r="FN218">
        <v>1.86737</v>
      </c>
      <c r="FO218">
        <v>1.86987</v>
      </c>
      <c r="FP218">
        <v>1.86857</v>
      </c>
      <c r="FQ218">
        <v>1.86996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-2.924</v>
      </c>
      <c r="GF218">
        <v>-0.1649</v>
      </c>
      <c r="GG218">
        <v>-2.0192013485273</v>
      </c>
      <c r="GH218">
        <v>-0.003354295288503095</v>
      </c>
      <c r="GI218">
        <v>8.998442100416266E-07</v>
      </c>
      <c r="GJ218">
        <v>-2.632750781261316E-10</v>
      </c>
      <c r="GK218">
        <v>-0.1771344180573433</v>
      </c>
      <c r="GL218">
        <v>-0.01811282044437078</v>
      </c>
      <c r="GM218">
        <v>0.001479480632228601</v>
      </c>
      <c r="GN218">
        <v>-2.527498020886067E-05</v>
      </c>
      <c r="GO218">
        <v>3</v>
      </c>
      <c r="GP218">
        <v>2311</v>
      </c>
      <c r="GQ218">
        <v>1</v>
      </c>
      <c r="GR218">
        <v>23</v>
      </c>
      <c r="GS218">
        <v>7274.9</v>
      </c>
      <c r="GT218">
        <v>7275</v>
      </c>
      <c r="GU218">
        <v>0.750732</v>
      </c>
      <c r="GV218">
        <v>2.22412</v>
      </c>
      <c r="GW218">
        <v>1.39648</v>
      </c>
      <c r="GX218">
        <v>2.34253</v>
      </c>
      <c r="GY218">
        <v>1.49536</v>
      </c>
      <c r="GZ218">
        <v>2.44019</v>
      </c>
      <c r="HA218">
        <v>34.0318</v>
      </c>
      <c r="HB218">
        <v>15.997</v>
      </c>
      <c r="HC218">
        <v>18</v>
      </c>
      <c r="HD218">
        <v>512.381</v>
      </c>
      <c r="HE218">
        <v>436.269</v>
      </c>
      <c r="HF218">
        <v>22.2798</v>
      </c>
      <c r="HG218">
        <v>25.2717</v>
      </c>
      <c r="HH218">
        <v>29.9999</v>
      </c>
      <c r="HI218">
        <v>25.3064</v>
      </c>
      <c r="HJ218">
        <v>25.2549</v>
      </c>
      <c r="HK218">
        <v>14.936</v>
      </c>
      <c r="HL218">
        <v>33.2096</v>
      </c>
      <c r="HM218">
        <v>12.8959</v>
      </c>
      <c r="HN218">
        <v>22.2765</v>
      </c>
      <c r="HO218">
        <v>266.32</v>
      </c>
      <c r="HP218">
        <v>10.7143</v>
      </c>
      <c r="HQ218">
        <v>101.043</v>
      </c>
      <c r="HR218">
        <v>101</v>
      </c>
    </row>
    <row r="219" spans="1:226">
      <c r="A219">
        <v>203</v>
      </c>
      <c r="B219">
        <v>1664295818</v>
      </c>
      <c r="C219">
        <v>2587.5</v>
      </c>
      <c r="D219" t="s">
        <v>764</v>
      </c>
      <c r="E219" t="s">
        <v>765</v>
      </c>
      <c r="F219">
        <v>5</v>
      </c>
      <c r="G219" t="s">
        <v>353</v>
      </c>
      <c r="H219" t="s">
        <v>354</v>
      </c>
      <c r="I219">
        <v>1664295810.214286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284.9149395395381</v>
      </c>
      <c r="AK219">
        <v>278.7681818181819</v>
      </c>
      <c r="AL219">
        <v>-3.092903466701783</v>
      </c>
      <c r="AM219">
        <v>64.562584370398</v>
      </c>
      <c r="AN219">
        <f>(AP219 - AO219 + BO219*1E3/(8.314*(BQ219+273.15)) * AR219/BN219 * AQ219) * BN219/(100*BB219) * 1000/(1000 - AP219)</f>
        <v>0</v>
      </c>
      <c r="AO219">
        <v>10.68453863745199</v>
      </c>
      <c r="AP219">
        <v>18.39911142857143</v>
      </c>
      <c r="AQ219">
        <v>-0.005211409231058419</v>
      </c>
      <c r="AR219">
        <v>112.2002952265882</v>
      </c>
      <c r="AS219">
        <v>17</v>
      </c>
      <c r="AT219">
        <v>3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1664295810.214286</v>
      </c>
      <c r="BH219">
        <v>295.7661428571428</v>
      </c>
      <c r="BI219">
        <v>297.8473214285714</v>
      </c>
      <c r="BJ219">
        <v>18.43215</v>
      </c>
      <c r="BK219">
        <v>10.68335714285714</v>
      </c>
      <c r="BL219">
        <v>298.7140357142857</v>
      </c>
      <c r="BM219">
        <v>18.59700714285714</v>
      </c>
      <c r="BN219">
        <v>500.0607142857142</v>
      </c>
      <c r="BO219">
        <v>91.18024642857142</v>
      </c>
      <c r="BP219">
        <v>0.09999569285714285</v>
      </c>
      <c r="BQ219">
        <v>25.38336071428571</v>
      </c>
      <c r="BR219">
        <v>25.02834285714286</v>
      </c>
      <c r="BS219">
        <v>999.9000000000002</v>
      </c>
      <c r="BT219">
        <v>0</v>
      </c>
      <c r="BU219">
        <v>0</v>
      </c>
      <c r="BV219">
        <v>10006.74464285714</v>
      </c>
      <c r="BW219">
        <v>0</v>
      </c>
      <c r="BX219">
        <v>6.632489999999998</v>
      </c>
      <c r="BY219">
        <v>-2.081124710714286</v>
      </c>
      <c r="BZ219">
        <v>301.3204285714286</v>
      </c>
      <c r="CA219">
        <v>301.0636785714286</v>
      </c>
      <c r="CB219">
        <v>7.748788214285712</v>
      </c>
      <c r="CC219">
        <v>297.8473214285714</v>
      </c>
      <c r="CD219">
        <v>10.68335714285714</v>
      </c>
      <c r="CE219">
        <v>1.6806475</v>
      </c>
      <c r="CF219">
        <v>0.9741109642857142</v>
      </c>
      <c r="CG219">
        <v>14.71881428571428</v>
      </c>
      <c r="CH219">
        <v>6.534801785714285</v>
      </c>
      <c r="CI219">
        <v>1999.972142857143</v>
      </c>
      <c r="CJ219">
        <v>0.9800027499999998</v>
      </c>
      <c r="CK219">
        <v>0.01999765</v>
      </c>
      <c r="CL219">
        <v>0</v>
      </c>
      <c r="CM219">
        <v>805.9260714285713</v>
      </c>
      <c r="CN219">
        <v>5.00097</v>
      </c>
      <c r="CO219">
        <v>16016.13928571428</v>
      </c>
      <c r="CP219">
        <v>16707.36428571428</v>
      </c>
      <c r="CQ219">
        <v>38.312</v>
      </c>
      <c r="CR219">
        <v>38.72974999999999</v>
      </c>
      <c r="CS219">
        <v>38.32107142857143</v>
      </c>
      <c r="CT219">
        <v>38.312</v>
      </c>
      <c r="CU219">
        <v>38.81875</v>
      </c>
      <c r="CV219">
        <v>1955.08</v>
      </c>
      <c r="CW219">
        <v>39.89107142857144</v>
      </c>
      <c r="CX219">
        <v>0</v>
      </c>
      <c r="CY219">
        <v>1664295821.9</v>
      </c>
      <c r="CZ219">
        <v>0</v>
      </c>
      <c r="DA219">
        <v>0</v>
      </c>
      <c r="DB219" t="s">
        <v>356</v>
      </c>
      <c r="DC219">
        <v>1663859321.1</v>
      </c>
      <c r="DD219">
        <v>1663859315.6</v>
      </c>
      <c r="DE219">
        <v>0</v>
      </c>
      <c r="DF219">
        <v>0.196</v>
      </c>
      <c r="DG219">
        <v>-0.001</v>
      </c>
      <c r="DH219">
        <v>-5.941</v>
      </c>
      <c r="DI219">
        <v>-0.174</v>
      </c>
      <c r="DJ219">
        <v>1500</v>
      </c>
      <c r="DK219">
        <v>17</v>
      </c>
      <c r="DL219">
        <v>0.13</v>
      </c>
      <c r="DM219">
        <v>0.04</v>
      </c>
      <c r="DN219">
        <v>-2.826039314634146</v>
      </c>
      <c r="DO219">
        <v>16.47081014634146</v>
      </c>
      <c r="DP219">
        <v>1.624261064698711</v>
      </c>
      <c r="DQ219">
        <v>0</v>
      </c>
      <c r="DR219">
        <v>7.758550975609758</v>
      </c>
      <c r="DS219">
        <v>-0.2356498954703905</v>
      </c>
      <c r="DT219">
        <v>0.02365330748850455</v>
      </c>
      <c r="DU219">
        <v>0</v>
      </c>
      <c r="DV219">
        <v>0</v>
      </c>
      <c r="DW219">
        <v>2</v>
      </c>
      <c r="DX219" t="s">
        <v>357</v>
      </c>
      <c r="DY219">
        <v>2.98473</v>
      </c>
      <c r="DZ219">
        <v>2.71567</v>
      </c>
      <c r="EA219">
        <v>0.0681117</v>
      </c>
      <c r="EB219">
        <v>0.0668287</v>
      </c>
      <c r="EC219">
        <v>0.0903508</v>
      </c>
      <c r="ED219">
        <v>0.0594583</v>
      </c>
      <c r="EE219">
        <v>29622.8</v>
      </c>
      <c r="EF219">
        <v>29784.5</v>
      </c>
      <c r="EG219">
        <v>29535.9</v>
      </c>
      <c r="EH219">
        <v>29512.6</v>
      </c>
      <c r="EI219">
        <v>35619.1</v>
      </c>
      <c r="EJ219">
        <v>36913.6</v>
      </c>
      <c r="EK219">
        <v>41632.1</v>
      </c>
      <c r="EL219">
        <v>42052.4</v>
      </c>
      <c r="EM219">
        <v>1.96432</v>
      </c>
      <c r="EN219">
        <v>1.91173</v>
      </c>
      <c r="EO219">
        <v>0.103354</v>
      </c>
      <c r="EP219">
        <v>0</v>
      </c>
      <c r="EQ219">
        <v>23.3118</v>
      </c>
      <c r="ER219">
        <v>999.9</v>
      </c>
      <c r="ES219">
        <v>34</v>
      </c>
      <c r="ET219">
        <v>30.5</v>
      </c>
      <c r="EU219">
        <v>16.3498</v>
      </c>
      <c r="EV219">
        <v>62.5553</v>
      </c>
      <c r="EW219">
        <v>33.8702</v>
      </c>
      <c r="EX219">
        <v>1</v>
      </c>
      <c r="EY219">
        <v>-0.172536</v>
      </c>
      <c r="EZ219">
        <v>1.23907</v>
      </c>
      <c r="FA219">
        <v>20.3818</v>
      </c>
      <c r="FB219">
        <v>5.21909</v>
      </c>
      <c r="FC219">
        <v>12.0099</v>
      </c>
      <c r="FD219">
        <v>4.9899</v>
      </c>
      <c r="FE219">
        <v>3.2886</v>
      </c>
      <c r="FF219">
        <v>9999</v>
      </c>
      <c r="FG219">
        <v>9999</v>
      </c>
      <c r="FH219">
        <v>9999</v>
      </c>
      <c r="FI219">
        <v>258.7</v>
      </c>
      <c r="FJ219">
        <v>1.86708</v>
      </c>
      <c r="FK219">
        <v>1.86619</v>
      </c>
      <c r="FL219">
        <v>1.86558</v>
      </c>
      <c r="FM219">
        <v>1.86554</v>
      </c>
      <c r="FN219">
        <v>1.86737</v>
      </c>
      <c r="FO219">
        <v>1.8699</v>
      </c>
      <c r="FP219">
        <v>1.86856</v>
      </c>
      <c r="FQ219">
        <v>1.86998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-2.879</v>
      </c>
      <c r="GF219">
        <v>-0.1653</v>
      </c>
      <c r="GG219">
        <v>-2.0192013485273</v>
      </c>
      <c r="GH219">
        <v>-0.003354295288503095</v>
      </c>
      <c r="GI219">
        <v>8.998442100416266E-07</v>
      </c>
      <c r="GJ219">
        <v>-2.632750781261316E-10</v>
      </c>
      <c r="GK219">
        <v>-0.1771344180573433</v>
      </c>
      <c r="GL219">
        <v>-0.01811282044437078</v>
      </c>
      <c r="GM219">
        <v>0.001479480632228601</v>
      </c>
      <c r="GN219">
        <v>-2.527498020886067E-05</v>
      </c>
      <c r="GO219">
        <v>3</v>
      </c>
      <c r="GP219">
        <v>2311</v>
      </c>
      <c r="GQ219">
        <v>1</v>
      </c>
      <c r="GR219">
        <v>23</v>
      </c>
      <c r="GS219">
        <v>7274.9</v>
      </c>
      <c r="GT219">
        <v>7275</v>
      </c>
      <c r="GU219">
        <v>0.715332</v>
      </c>
      <c r="GV219">
        <v>2.22656</v>
      </c>
      <c r="GW219">
        <v>1.39648</v>
      </c>
      <c r="GX219">
        <v>2.34253</v>
      </c>
      <c r="GY219">
        <v>1.49536</v>
      </c>
      <c r="GZ219">
        <v>2.44751</v>
      </c>
      <c r="HA219">
        <v>34.0318</v>
      </c>
      <c r="HB219">
        <v>15.997</v>
      </c>
      <c r="HC219">
        <v>18</v>
      </c>
      <c r="HD219">
        <v>512.684</v>
      </c>
      <c r="HE219">
        <v>436.138</v>
      </c>
      <c r="HF219">
        <v>22.25</v>
      </c>
      <c r="HG219">
        <v>25.2703</v>
      </c>
      <c r="HH219">
        <v>29.9999</v>
      </c>
      <c r="HI219">
        <v>25.3044</v>
      </c>
      <c r="HJ219">
        <v>25.2534</v>
      </c>
      <c r="HK219">
        <v>14.2088</v>
      </c>
      <c r="HL219">
        <v>33.2096</v>
      </c>
      <c r="HM219">
        <v>12.8959</v>
      </c>
      <c r="HN219">
        <v>22.2505</v>
      </c>
      <c r="HO219">
        <v>246.274</v>
      </c>
      <c r="HP219">
        <v>10.756</v>
      </c>
      <c r="HQ219">
        <v>101.044</v>
      </c>
      <c r="HR219">
        <v>100.999</v>
      </c>
    </row>
    <row r="220" spans="1:226">
      <c r="A220">
        <v>204</v>
      </c>
      <c r="B220">
        <v>1664295823</v>
      </c>
      <c r="C220">
        <v>2592.5</v>
      </c>
      <c r="D220" t="s">
        <v>766</v>
      </c>
      <c r="E220" t="s">
        <v>767</v>
      </c>
      <c r="F220">
        <v>5</v>
      </c>
      <c r="G220" t="s">
        <v>353</v>
      </c>
      <c r="H220" t="s">
        <v>354</v>
      </c>
      <c r="I220">
        <v>1664295815.5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268.2285673624206</v>
      </c>
      <c r="AK220">
        <v>263.3337454545454</v>
      </c>
      <c r="AL220">
        <v>-3.080603758586882</v>
      </c>
      <c r="AM220">
        <v>64.562584370398</v>
      </c>
      <c r="AN220">
        <f>(AP220 - AO220 + BO220*1E3/(8.314*(BQ220+273.15)) * AR220/BN220 * AQ220) * BN220/(100*BB220) * 1000/(1000 - AP220)</f>
        <v>0</v>
      </c>
      <c r="AO220">
        <v>10.6860933924097</v>
      </c>
      <c r="AP220">
        <v>18.37180390977443</v>
      </c>
      <c r="AQ220">
        <v>-0.005240211950199418</v>
      </c>
      <c r="AR220">
        <v>112.2002952265882</v>
      </c>
      <c r="AS220">
        <v>17</v>
      </c>
      <c r="AT220">
        <v>3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1664295815.5</v>
      </c>
      <c r="BH220">
        <v>279.7153703703704</v>
      </c>
      <c r="BI220">
        <v>280.3561851851852</v>
      </c>
      <c r="BJ220">
        <v>18.40872962962963</v>
      </c>
      <c r="BK220">
        <v>10.68552222222222</v>
      </c>
      <c r="BL220">
        <v>282.6165925925926</v>
      </c>
      <c r="BM220">
        <v>18.57383333333333</v>
      </c>
      <c r="BN220">
        <v>500.0725555555556</v>
      </c>
      <c r="BO220">
        <v>91.17931111111109</v>
      </c>
      <c r="BP220">
        <v>0.1000585444444445</v>
      </c>
      <c r="BQ220">
        <v>25.36494444444444</v>
      </c>
      <c r="BR220">
        <v>25.01976666666667</v>
      </c>
      <c r="BS220">
        <v>999.9000000000001</v>
      </c>
      <c r="BT220">
        <v>0</v>
      </c>
      <c r="BU220">
        <v>0</v>
      </c>
      <c r="BV220">
        <v>9995.557037037037</v>
      </c>
      <c r="BW220">
        <v>0</v>
      </c>
      <c r="BX220">
        <v>6.632489999999998</v>
      </c>
      <c r="BY220">
        <v>-0.6407684777777779</v>
      </c>
      <c r="BZ220">
        <v>284.9614814814815</v>
      </c>
      <c r="CA220">
        <v>283.3842592592593</v>
      </c>
      <c r="CB220">
        <v>7.723209629629629</v>
      </c>
      <c r="CC220">
        <v>280.3561851851852</v>
      </c>
      <c r="CD220">
        <v>10.68552222222222</v>
      </c>
      <c r="CE220">
        <v>1.678494814814815</v>
      </c>
      <c r="CF220">
        <v>0.9742980000000001</v>
      </c>
      <c r="CG220">
        <v>14.69894814814815</v>
      </c>
      <c r="CH220">
        <v>6.53759074074074</v>
      </c>
      <c r="CI220">
        <v>1999.992592592593</v>
      </c>
      <c r="CJ220">
        <v>0.9800029999999998</v>
      </c>
      <c r="CK220">
        <v>0.0199974</v>
      </c>
      <c r="CL220">
        <v>0</v>
      </c>
      <c r="CM220">
        <v>796.6846296296295</v>
      </c>
      <c r="CN220">
        <v>5.00097</v>
      </c>
      <c r="CO220">
        <v>15831.63703703704</v>
      </c>
      <c r="CP220">
        <v>16707.54074074074</v>
      </c>
      <c r="CQ220">
        <v>38.29133333333333</v>
      </c>
      <c r="CR220">
        <v>38.708</v>
      </c>
      <c r="CS220">
        <v>38.30281481481481</v>
      </c>
      <c r="CT220">
        <v>38.3074074074074</v>
      </c>
      <c r="CU220">
        <v>38.8074074074074</v>
      </c>
      <c r="CV220">
        <v>1955.101851851852</v>
      </c>
      <c r="CW220">
        <v>39.89074074074075</v>
      </c>
      <c r="CX220">
        <v>0</v>
      </c>
      <c r="CY220">
        <v>1664295827.3</v>
      </c>
      <c r="CZ220">
        <v>0</v>
      </c>
      <c r="DA220">
        <v>0</v>
      </c>
      <c r="DB220" t="s">
        <v>356</v>
      </c>
      <c r="DC220">
        <v>1663859321.1</v>
      </c>
      <c r="DD220">
        <v>1663859315.6</v>
      </c>
      <c r="DE220">
        <v>0</v>
      </c>
      <c r="DF220">
        <v>0.196</v>
      </c>
      <c r="DG220">
        <v>-0.001</v>
      </c>
      <c r="DH220">
        <v>-5.941</v>
      </c>
      <c r="DI220">
        <v>-0.174</v>
      </c>
      <c r="DJ220">
        <v>1500</v>
      </c>
      <c r="DK220">
        <v>17</v>
      </c>
      <c r="DL220">
        <v>0.13</v>
      </c>
      <c r="DM220">
        <v>0.04</v>
      </c>
      <c r="DN220">
        <v>-1.728263609756097</v>
      </c>
      <c r="DO220">
        <v>16.38021231846689</v>
      </c>
      <c r="DP220">
        <v>1.615329646852342</v>
      </c>
      <c r="DQ220">
        <v>0</v>
      </c>
      <c r="DR220">
        <v>7.741009756097562</v>
      </c>
      <c r="DS220">
        <v>-0.2742645993031291</v>
      </c>
      <c r="DT220">
        <v>0.0274836484857242</v>
      </c>
      <c r="DU220">
        <v>0</v>
      </c>
      <c r="DV220">
        <v>0</v>
      </c>
      <c r="DW220">
        <v>2</v>
      </c>
      <c r="DX220" t="s">
        <v>357</v>
      </c>
      <c r="DY220">
        <v>2.98473</v>
      </c>
      <c r="DZ220">
        <v>2.71556</v>
      </c>
      <c r="EA220">
        <v>0.0649382</v>
      </c>
      <c r="EB220">
        <v>0.0634055</v>
      </c>
      <c r="EC220">
        <v>0.0902593</v>
      </c>
      <c r="ED220">
        <v>0.0594676</v>
      </c>
      <c r="EE220">
        <v>29724.1</v>
      </c>
      <c r="EF220">
        <v>29893.6</v>
      </c>
      <c r="EG220">
        <v>29536.3</v>
      </c>
      <c r="EH220">
        <v>29512.5</v>
      </c>
      <c r="EI220">
        <v>35622.7</v>
      </c>
      <c r="EJ220">
        <v>36912.8</v>
      </c>
      <c r="EK220">
        <v>41632.2</v>
      </c>
      <c r="EL220">
        <v>42051.9</v>
      </c>
      <c r="EM220">
        <v>1.96408</v>
      </c>
      <c r="EN220">
        <v>1.9119</v>
      </c>
      <c r="EO220">
        <v>0.103768</v>
      </c>
      <c r="EP220">
        <v>0</v>
      </c>
      <c r="EQ220">
        <v>23.3062</v>
      </c>
      <c r="ER220">
        <v>999.9</v>
      </c>
      <c r="ES220">
        <v>34</v>
      </c>
      <c r="ET220">
        <v>30.5</v>
      </c>
      <c r="EU220">
        <v>16.3494</v>
      </c>
      <c r="EV220">
        <v>62.5353</v>
      </c>
      <c r="EW220">
        <v>33.4936</v>
      </c>
      <c r="EX220">
        <v>1</v>
      </c>
      <c r="EY220">
        <v>-0.172782</v>
      </c>
      <c r="EZ220">
        <v>1.17791</v>
      </c>
      <c r="FA220">
        <v>20.3822</v>
      </c>
      <c r="FB220">
        <v>5.21954</v>
      </c>
      <c r="FC220">
        <v>12.0099</v>
      </c>
      <c r="FD220">
        <v>4.98985</v>
      </c>
      <c r="FE220">
        <v>3.28865</v>
      </c>
      <c r="FF220">
        <v>9999</v>
      </c>
      <c r="FG220">
        <v>9999</v>
      </c>
      <c r="FH220">
        <v>9999</v>
      </c>
      <c r="FI220">
        <v>258.7</v>
      </c>
      <c r="FJ220">
        <v>1.86709</v>
      </c>
      <c r="FK220">
        <v>1.86619</v>
      </c>
      <c r="FL220">
        <v>1.86557</v>
      </c>
      <c r="FM220">
        <v>1.86554</v>
      </c>
      <c r="FN220">
        <v>1.86737</v>
      </c>
      <c r="FO220">
        <v>1.86988</v>
      </c>
      <c r="FP220">
        <v>1.86853</v>
      </c>
      <c r="FQ220">
        <v>1.86998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-2.834</v>
      </c>
      <c r="GF220">
        <v>-0.1655</v>
      </c>
      <c r="GG220">
        <v>-2.0192013485273</v>
      </c>
      <c r="GH220">
        <v>-0.003354295288503095</v>
      </c>
      <c r="GI220">
        <v>8.998442100416266E-07</v>
      </c>
      <c r="GJ220">
        <v>-2.632750781261316E-10</v>
      </c>
      <c r="GK220">
        <v>-0.1771344180573433</v>
      </c>
      <c r="GL220">
        <v>-0.01811282044437078</v>
      </c>
      <c r="GM220">
        <v>0.001479480632228601</v>
      </c>
      <c r="GN220">
        <v>-2.527498020886067E-05</v>
      </c>
      <c r="GO220">
        <v>3</v>
      </c>
      <c r="GP220">
        <v>2311</v>
      </c>
      <c r="GQ220">
        <v>1</v>
      </c>
      <c r="GR220">
        <v>23</v>
      </c>
      <c r="GS220">
        <v>7275</v>
      </c>
      <c r="GT220">
        <v>7275.1</v>
      </c>
      <c r="GU220">
        <v>0.681152</v>
      </c>
      <c r="GV220">
        <v>2.23389</v>
      </c>
      <c r="GW220">
        <v>1.39648</v>
      </c>
      <c r="GX220">
        <v>2.34375</v>
      </c>
      <c r="GY220">
        <v>1.49536</v>
      </c>
      <c r="GZ220">
        <v>2.36328</v>
      </c>
      <c r="HA220">
        <v>34.0318</v>
      </c>
      <c r="HB220">
        <v>15.9795</v>
      </c>
      <c r="HC220">
        <v>18</v>
      </c>
      <c r="HD220">
        <v>512.504</v>
      </c>
      <c r="HE220">
        <v>436.229</v>
      </c>
      <c r="HF220">
        <v>22.2299</v>
      </c>
      <c r="HG220">
        <v>25.2682</v>
      </c>
      <c r="HH220">
        <v>29.9998</v>
      </c>
      <c r="HI220">
        <v>25.3023</v>
      </c>
      <c r="HJ220">
        <v>25.2517</v>
      </c>
      <c r="HK220">
        <v>13.5317</v>
      </c>
      <c r="HL220">
        <v>32.9167</v>
      </c>
      <c r="HM220">
        <v>12.5173</v>
      </c>
      <c r="HN220">
        <v>22.2375</v>
      </c>
      <c r="HO220">
        <v>232.91</v>
      </c>
      <c r="HP220">
        <v>10.8088</v>
      </c>
      <c r="HQ220">
        <v>101.044</v>
      </c>
      <c r="HR220">
        <v>100.998</v>
      </c>
    </row>
    <row r="221" spans="1:226">
      <c r="A221">
        <v>205</v>
      </c>
      <c r="B221">
        <v>1664295828</v>
      </c>
      <c r="C221">
        <v>2597.5</v>
      </c>
      <c r="D221" t="s">
        <v>768</v>
      </c>
      <c r="E221" t="s">
        <v>769</v>
      </c>
      <c r="F221">
        <v>5</v>
      </c>
      <c r="G221" t="s">
        <v>353</v>
      </c>
      <c r="H221" t="s">
        <v>354</v>
      </c>
      <c r="I221">
        <v>1664295820.214286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251.4848414225513</v>
      </c>
      <c r="AK221">
        <v>247.9327515151515</v>
      </c>
      <c r="AL221">
        <v>-3.079803715178558</v>
      </c>
      <c r="AM221">
        <v>64.562584370398</v>
      </c>
      <c r="AN221">
        <f>(AP221 - AO221 + BO221*1E3/(8.314*(BQ221+273.15)) * AR221/BN221 * AQ221) * BN221/(100*BB221) * 1000/(1000 - AP221)</f>
        <v>0</v>
      </c>
      <c r="AO221">
        <v>10.68777394722317</v>
      </c>
      <c r="AP221">
        <v>18.34465789473684</v>
      </c>
      <c r="AQ221">
        <v>-0.00328939355177305</v>
      </c>
      <c r="AR221">
        <v>112.2002952265882</v>
      </c>
      <c r="AS221">
        <v>17</v>
      </c>
      <c r="AT221">
        <v>3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1664295820.214286</v>
      </c>
      <c r="BH221">
        <v>265.4224642857143</v>
      </c>
      <c r="BI221">
        <v>264.7380357142857</v>
      </c>
      <c r="BJ221">
        <v>18.38386071428571</v>
      </c>
      <c r="BK221">
        <v>10.690625</v>
      </c>
      <c r="BL221">
        <v>268.28175</v>
      </c>
      <c r="BM221">
        <v>18.54923571428571</v>
      </c>
      <c r="BN221">
        <v>500.06075</v>
      </c>
      <c r="BO221">
        <v>91.17772857142859</v>
      </c>
      <c r="BP221">
        <v>0.09998826071428571</v>
      </c>
      <c r="BQ221">
        <v>25.34968928571429</v>
      </c>
      <c r="BR221">
        <v>25.01289285714286</v>
      </c>
      <c r="BS221">
        <v>999.9000000000002</v>
      </c>
      <c r="BT221">
        <v>0</v>
      </c>
      <c r="BU221">
        <v>0</v>
      </c>
      <c r="BV221">
        <v>9995.041785714286</v>
      </c>
      <c r="BW221">
        <v>0</v>
      </c>
      <c r="BX221">
        <v>6.632489999999998</v>
      </c>
      <c r="BY221">
        <v>0.6844732535714285</v>
      </c>
      <c r="BZ221">
        <v>270.3936785714286</v>
      </c>
      <c r="CA221">
        <v>267.59875</v>
      </c>
      <c r="CB221">
        <v>7.693242499999998</v>
      </c>
      <c r="CC221">
        <v>264.7380357142857</v>
      </c>
      <c r="CD221">
        <v>10.690625</v>
      </c>
      <c r="CE221">
        <v>1.676198928571428</v>
      </c>
      <c r="CF221">
        <v>0.9747461785714285</v>
      </c>
      <c r="CG221">
        <v>14.67772857142857</v>
      </c>
      <c r="CH221">
        <v>6.544268214285713</v>
      </c>
      <c r="CI221">
        <v>1999.995714285714</v>
      </c>
      <c r="CJ221">
        <v>0.9800030714285712</v>
      </c>
      <c r="CK221">
        <v>0.01999732857142857</v>
      </c>
      <c r="CL221">
        <v>0</v>
      </c>
      <c r="CM221">
        <v>789.5116785714284</v>
      </c>
      <c r="CN221">
        <v>5.00097</v>
      </c>
      <c r="CO221">
        <v>15689.46428571428</v>
      </c>
      <c r="CP221">
        <v>16707.55357142857</v>
      </c>
      <c r="CQ221">
        <v>38.27214285714285</v>
      </c>
      <c r="CR221">
        <v>38.68924999999999</v>
      </c>
      <c r="CS221">
        <v>38.29207142857143</v>
      </c>
      <c r="CT221">
        <v>38.28985714285714</v>
      </c>
      <c r="CU221">
        <v>38.79207142857143</v>
      </c>
      <c r="CV221">
        <v>1955.104642857143</v>
      </c>
      <c r="CW221">
        <v>39.89107142857144</v>
      </c>
      <c r="CX221">
        <v>0</v>
      </c>
      <c r="CY221">
        <v>1664295832.1</v>
      </c>
      <c r="CZ221">
        <v>0</v>
      </c>
      <c r="DA221">
        <v>0</v>
      </c>
      <c r="DB221" t="s">
        <v>356</v>
      </c>
      <c r="DC221">
        <v>1663859321.1</v>
      </c>
      <c r="DD221">
        <v>1663859315.6</v>
      </c>
      <c r="DE221">
        <v>0</v>
      </c>
      <c r="DF221">
        <v>0.196</v>
      </c>
      <c r="DG221">
        <v>-0.001</v>
      </c>
      <c r="DH221">
        <v>-5.941</v>
      </c>
      <c r="DI221">
        <v>-0.174</v>
      </c>
      <c r="DJ221">
        <v>1500</v>
      </c>
      <c r="DK221">
        <v>17</v>
      </c>
      <c r="DL221">
        <v>0.13</v>
      </c>
      <c r="DM221">
        <v>0.04</v>
      </c>
      <c r="DN221">
        <v>-0.0720704390243903</v>
      </c>
      <c r="DO221">
        <v>16.7299091686411</v>
      </c>
      <c r="DP221">
        <v>1.649989136106666</v>
      </c>
      <c r="DQ221">
        <v>0</v>
      </c>
      <c r="DR221">
        <v>7.70946268292683</v>
      </c>
      <c r="DS221">
        <v>-0.3695299651567774</v>
      </c>
      <c r="DT221">
        <v>0.03666525091294508</v>
      </c>
      <c r="DU221">
        <v>0</v>
      </c>
      <c r="DV221">
        <v>0</v>
      </c>
      <c r="DW221">
        <v>2</v>
      </c>
      <c r="DX221" t="s">
        <v>357</v>
      </c>
      <c r="DY221">
        <v>2.98456</v>
      </c>
      <c r="DZ221">
        <v>2.71556</v>
      </c>
      <c r="EA221">
        <v>0.0616962</v>
      </c>
      <c r="EB221">
        <v>0.0598595</v>
      </c>
      <c r="EC221">
        <v>0.09016979999999999</v>
      </c>
      <c r="ED221">
        <v>0.0595609</v>
      </c>
      <c r="EE221">
        <v>29827.2</v>
      </c>
      <c r="EF221">
        <v>30007</v>
      </c>
      <c r="EG221">
        <v>29536.4</v>
      </c>
      <c r="EH221">
        <v>29512.7</v>
      </c>
      <c r="EI221">
        <v>35626.3</v>
      </c>
      <c r="EJ221">
        <v>36909.3</v>
      </c>
      <c r="EK221">
        <v>41632.3</v>
      </c>
      <c r="EL221">
        <v>42052.3</v>
      </c>
      <c r="EM221">
        <v>1.96382</v>
      </c>
      <c r="EN221">
        <v>1.912</v>
      </c>
      <c r="EO221">
        <v>0.103697</v>
      </c>
      <c r="EP221">
        <v>0</v>
      </c>
      <c r="EQ221">
        <v>23.3028</v>
      </c>
      <c r="ER221">
        <v>999.9</v>
      </c>
      <c r="ES221">
        <v>34</v>
      </c>
      <c r="ET221">
        <v>30.5</v>
      </c>
      <c r="EU221">
        <v>16.3487</v>
      </c>
      <c r="EV221">
        <v>62.8153</v>
      </c>
      <c r="EW221">
        <v>33.7941</v>
      </c>
      <c r="EX221">
        <v>1</v>
      </c>
      <c r="EY221">
        <v>-0.173168</v>
      </c>
      <c r="EZ221">
        <v>1.15541</v>
      </c>
      <c r="FA221">
        <v>20.3825</v>
      </c>
      <c r="FB221">
        <v>5.21879</v>
      </c>
      <c r="FC221">
        <v>12.0099</v>
      </c>
      <c r="FD221">
        <v>4.98955</v>
      </c>
      <c r="FE221">
        <v>3.2885</v>
      </c>
      <c r="FF221">
        <v>9999</v>
      </c>
      <c r="FG221">
        <v>9999</v>
      </c>
      <c r="FH221">
        <v>9999</v>
      </c>
      <c r="FI221">
        <v>258.7</v>
      </c>
      <c r="FJ221">
        <v>1.86708</v>
      </c>
      <c r="FK221">
        <v>1.86619</v>
      </c>
      <c r="FL221">
        <v>1.86557</v>
      </c>
      <c r="FM221">
        <v>1.86555</v>
      </c>
      <c r="FN221">
        <v>1.86737</v>
      </c>
      <c r="FO221">
        <v>1.86984</v>
      </c>
      <c r="FP221">
        <v>1.86857</v>
      </c>
      <c r="FQ221">
        <v>1.86997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-2.789</v>
      </c>
      <c r="GF221">
        <v>-0.1658</v>
      </c>
      <c r="GG221">
        <v>-2.0192013485273</v>
      </c>
      <c r="GH221">
        <v>-0.003354295288503095</v>
      </c>
      <c r="GI221">
        <v>8.998442100416266E-07</v>
      </c>
      <c r="GJ221">
        <v>-2.632750781261316E-10</v>
      </c>
      <c r="GK221">
        <v>-0.1771344180573433</v>
      </c>
      <c r="GL221">
        <v>-0.01811282044437078</v>
      </c>
      <c r="GM221">
        <v>0.001479480632228601</v>
      </c>
      <c r="GN221">
        <v>-2.527498020886067E-05</v>
      </c>
      <c r="GO221">
        <v>3</v>
      </c>
      <c r="GP221">
        <v>2311</v>
      </c>
      <c r="GQ221">
        <v>1</v>
      </c>
      <c r="GR221">
        <v>23</v>
      </c>
      <c r="GS221">
        <v>7275.1</v>
      </c>
      <c r="GT221">
        <v>7275.2</v>
      </c>
      <c r="GU221">
        <v>0.644531</v>
      </c>
      <c r="GV221">
        <v>2.23389</v>
      </c>
      <c r="GW221">
        <v>1.39648</v>
      </c>
      <c r="GX221">
        <v>2.34375</v>
      </c>
      <c r="GY221">
        <v>1.49536</v>
      </c>
      <c r="GZ221">
        <v>2.39136</v>
      </c>
      <c r="HA221">
        <v>34.0318</v>
      </c>
      <c r="HB221">
        <v>15.9883</v>
      </c>
      <c r="HC221">
        <v>18</v>
      </c>
      <c r="HD221">
        <v>512.324</v>
      </c>
      <c r="HE221">
        <v>436.276</v>
      </c>
      <c r="HF221">
        <v>22.2208</v>
      </c>
      <c r="HG221">
        <v>25.2669</v>
      </c>
      <c r="HH221">
        <v>29.9999</v>
      </c>
      <c r="HI221">
        <v>25.3002</v>
      </c>
      <c r="HJ221">
        <v>25.2501</v>
      </c>
      <c r="HK221">
        <v>12.795</v>
      </c>
      <c r="HL221">
        <v>32.3447</v>
      </c>
      <c r="HM221">
        <v>12.5173</v>
      </c>
      <c r="HN221">
        <v>22.2246</v>
      </c>
      <c r="HO221">
        <v>212.877</v>
      </c>
      <c r="HP221">
        <v>10.8671</v>
      </c>
      <c r="HQ221">
        <v>101.044</v>
      </c>
      <c r="HR221">
        <v>100.999</v>
      </c>
    </row>
    <row r="222" spans="1:226">
      <c r="A222">
        <v>206</v>
      </c>
      <c r="B222">
        <v>1664295833</v>
      </c>
      <c r="C222">
        <v>2602.5</v>
      </c>
      <c r="D222" t="s">
        <v>770</v>
      </c>
      <c r="E222" t="s">
        <v>771</v>
      </c>
      <c r="F222">
        <v>5</v>
      </c>
      <c r="G222" t="s">
        <v>353</v>
      </c>
      <c r="H222" t="s">
        <v>354</v>
      </c>
      <c r="I222">
        <v>1664295825.5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234.6945685628922</v>
      </c>
      <c r="AK222">
        <v>232.4474969696969</v>
      </c>
      <c r="AL222">
        <v>-3.098727524061822</v>
      </c>
      <c r="AM222">
        <v>64.562584370398</v>
      </c>
      <c r="AN222">
        <f>(AP222 - AO222 + BO222*1E3/(8.314*(BQ222+273.15)) * AR222/BN222 * AQ222) * BN222/(100*BB222) * 1000/(1000 - AP222)</f>
        <v>0</v>
      </c>
      <c r="AO222">
        <v>10.70617331227471</v>
      </c>
      <c r="AP222">
        <v>18.33198345864662</v>
      </c>
      <c r="AQ222">
        <v>-0.006277864091691178</v>
      </c>
      <c r="AR222">
        <v>112.2002952265882</v>
      </c>
      <c r="AS222">
        <v>17</v>
      </c>
      <c r="AT222">
        <v>3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1664295825.5</v>
      </c>
      <c r="BH222">
        <v>249.4102592592593</v>
      </c>
      <c r="BI222">
        <v>247.2244074074074</v>
      </c>
      <c r="BJ222">
        <v>18.3581</v>
      </c>
      <c r="BK222">
        <v>10.71294074074074</v>
      </c>
      <c r="BL222">
        <v>252.2222962962963</v>
      </c>
      <c r="BM222">
        <v>18.52374814814815</v>
      </c>
      <c r="BN222">
        <v>500.0615185185185</v>
      </c>
      <c r="BO222">
        <v>91.1771111111111</v>
      </c>
      <c r="BP222">
        <v>0.1000196296296297</v>
      </c>
      <c r="BQ222">
        <v>25.3341037037037</v>
      </c>
      <c r="BR222">
        <v>25.00726666666667</v>
      </c>
      <c r="BS222">
        <v>999.9000000000001</v>
      </c>
      <c r="BT222">
        <v>0</v>
      </c>
      <c r="BU222">
        <v>0</v>
      </c>
      <c r="BV222">
        <v>9994.164074074073</v>
      </c>
      <c r="BW222">
        <v>0</v>
      </c>
      <c r="BX222">
        <v>6.632489999999998</v>
      </c>
      <c r="BY222">
        <v>2.185896037037037</v>
      </c>
      <c r="BZ222">
        <v>254.0748518518518</v>
      </c>
      <c r="CA222">
        <v>249.9011481481481</v>
      </c>
      <c r="CB222">
        <v>7.645167407407409</v>
      </c>
      <c r="CC222">
        <v>247.2244074074074</v>
      </c>
      <c r="CD222">
        <v>10.71294074074074</v>
      </c>
      <c r="CE222">
        <v>1.673839259259259</v>
      </c>
      <c r="CF222">
        <v>0.9767745555555556</v>
      </c>
      <c r="CG222">
        <v>14.65590370370371</v>
      </c>
      <c r="CH222">
        <v>6.574414444444444</v>
      </c>
      <c r="CI222">
        <v>2000.006296296296</v>
      </c>
      <c r="CJ222">
        <v>0.980003111111111</v>
      </c>
      <c r="CK222">
        <v>0.01999728888888888</v>
      </c>
      <c r="CL222">
        <v>0</v>
      </c>
      <c r="CM222">
        <v>782.7141481481483</v>
      </c>
      <c r="CN222">
        <v>5.00097</v>
      </c>
      <c r="CO222">
        <v>15554.09629629629</v>
      </c>
      <c r="CP222">
        <v>16707.65555555556</v>
      </c>
      <c r="CQ222">
        <v>38.25</v>
      </c>
      <c r="CR222">
        <v>38.687</v>
      </c>
      <c r="CS222">
        <v>38.27525925925925</v>
      </c>
      <c r="CT222">
        <v>38.26837037037038</v>
      </c>
      <c r="CU222">
        <v>38.77066666666666</v>
      </c>
      <c r="CV222">
        <v>1955.114814814815</v>
      </c>
      <c r="CW222">
        <v>39.89148148148148</v>
      </c>
      <c r="CX222">
        <v>0</v>
      </c>
      <c r="CY222">
        <v>1664295836.9</v>
      </c>
      <c r="CZ222">
        <v>0</v>
      </c>
      <c r="DA222">
        <v>0</v>
      </c>
      <c r="DB222" t="s">
        <v>356</v>
      </c>
      <c r="DC222">
        <v>1663859321.1</v>
      </c>
      <c r="DD222">
        <v>1663859315.6</v>
      </c>
      <c r="DE222">
        <v>0</v>
      </c>
      <c r="DF222">
        <v>0.196</v>
      </c>
      <c r="DG222">
        <v>-0.001</v>
      </c>
      <c r="DH222">
        <v>-5.941</v>
      </c>
      <c r="DI222">
        <v>-0.174</v>
      </c>
      <c r="DJ222">
        <v>1500</v>
      </c>
      <c r="DK222">
        <v>17</v>
      </c>
      <c r="DL222">
        <v>0.13</v>
      </c>
      <c r="DM222">
        <v>0.04</v>
      </c>
      <c r="DN222">
        <v>1.344371024390244</v>
      </c>
      <c r="DO222">
        <v>17.082915928223</v>
      </c>
      <c r="DP222">
        <v>1.684885243770335</v>
      </c>
      <c r="DQ222">
        <v>0</v>
      </c>
      <c r="DR222">
        <v>7.669032926829268</v>
      </c>
      <c r="DS222">
        <v>-0.530378257839723</v>
      </c>
      <c r="DT222">
        <v>0.05421178101842591</v>
      </c>
      <c r="DU222">
        <v>0</v>
      </c>
      <c r="DV222">
        <v>0</v>
      </c>
      <c r="DW222">
        <v>2</v>
      </c>
      <c r="DX222" t="s">
        <v>357</v>
      </c>
      <c r="DY222">
        <v>2.98511</v>
      </c>
      <c r="DZ222">
        <v>2.71564</v>
      </c>
      <c r="EA222">
        <v>0.0583699</v>
      </c>
      <c r="EB222">
        <v>0.0562466</v>
      </c>
      <c r="EC222">
        <v>0.09013060000000001</v>
      </c>
      <c r="ED222">
        <v>0.0599181</v>
      </c>
      <c r="EE222">
        <v>29933.2</v>
      </c>
      <c r="EF222">
        <v>30122.4</v>
      </c>
      <c r="EG222">
        <v>29536.7</v>
      </c>
      <c r="EH222">
        <v>29512.8</v>
      </c>
      <c r="EI222">
        <v>35628.4</v>
      </c>
      <c r="EJ222">
        <v>36895.2</v>
      </c>
      <c r="EK222">
        <v>41632.9</v>
      </c>
      <c r="EL222">
        <v>42052.4</v>
      </c>
      <c r="EM222">
        <v>1.96417</v>
      </c>
      <c r="EN222">
        <v>1.91165</v>
      </c>
      <c r="EO222">
        <v>0.10344</v>
      </c>
      <c r="EP222">
        <v>0</v>
      </c>
      <c r="EQ222">
        <v>23.3004</v>
      </c>
      <c r="ER222">
        <v>999.9</v>
      </c>
      <c r="ES222">
        <v>33.9</v>
      </c>
      <c r="ET222">
        <v>30.4</v>
      </c>
      <c r="EU222">
        <v>16.2083</v>
      </c>
      <c r="EV222">
        <v>63.1253</v>
      </c>
      <c r="EW222">
        <v>33.4335</v>
      </c>
      <c r="EX222">
        <v>1</v>
      </c>
      <c r="EY222">
        <v>-0.173176</v>
      </c>
      <c r="EZ222">
        <v>1.13204</v>
      </c>
      <c r="FA222">
        <v>20.3827</v>
      </c>
      <c r="FB222">
        <v>5.21909</v>
      </c>
      <c r="FC222">
        <v>12.0099</v>
      </c>
      <c r="FD222">
        <v>4.98965</v>
      </c>
      <c r="FE222">
        <v>3.2885</v>
      </c>
      <c r="FF222">
        <v>9999</v>
      </c>
      <c r="FG222">
        <v>9999</v>
      </c>
      <c r="FH222">
        <v>9999</v>
      </c>
      <c r="FI222">
        <v>258.7</v>
      </c>
      <c r="FJ222">
        <v>1.86708</v>
      </c>
      <c r="FK222">
        <v>1.86619</v>
      </c>
      <c r="FL222">
        <v>1.86558</v>
      </c>
      <c r="FM222">
        <v>1.86554</v>
      </c>
      <c r="FN222">
        <v>1.86737</v>
      </c>
      <c r="FO222">
        <v>1.86988</v>
      </c>
      <c r="FP222">
        <v>1.86857</v>
      </c>
      <c r="FQ222">
        <v>1.86998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-2.745</v>
      </c>
      <c r="GF222">
        <v>-0.1659</v>
      </c>
      <c r="GG222">
        <v>-2.0192013485273</v>
      </c>
      <c r="GH222">
        <v>-0.003354295288503095</v>
      </c>
      <c r="GI222">
        <v>8.998442100416266E-07</v>
      </c>
      <c r="GJ222">
        <v>-2.632750781261316E-10</v>
      </c>
      <c r="GK222">
        <v>-0.1771344180573433</v>
      </c>
      <c r="GL222">
        <v>-0.01811282044437078</v>
      </c>
      <c r="GM222">
        <v>0.001479480632228601</v>
      </c>
      <c r="GN222">
        <v>-2.527498020886067E-05</v>
      </c>
      <c r="GO222">
        <v>3</v>
      </c>
      <c r="GP222">
        <v>2311</v>
      </c>
      <c r="GQ222">
        <v>1</v>
      </c>
      <c r="GR222">
        <v>23</v>
      </c>
      <c r="GS222">
        <v>7275.2</v>
      </c>
      <c r="GT222">
        <v>7275.3</v>
      </c>
      <c r="GU222">
        <v>0.610352</v>
      </c>
      <c r="GV222">
        <v>2.24365</v>
      </c>
      <c r="GW222">
        <v>1.39771</v>
      </c>
      <c r="GX222">
        <v>2.34253</v>
      </c>
      <c r="GY222">
        <v>1.49536</v>
      </c>
      <c r="GZ222">
        <v>2.32178</v>
      </c>
      <c r="HA222">
        <v>34.0318</v>
      </c>
      <c r="HB222">
        <v>15.9795</v>
      </c>
      <c r="HC222">
        <v>18</v>
      </c>
      <c r="HD222">
        <v>512.534</v>
      </c>
      <c r="HE222">
        <v>436.055</v>
      </c>
      <c r="HF222">
        <v>22.2125</v>
      </c>
      <c r="HG222">
        <v>25.2659</v>
      </c>
      <c r="HH222">
        <v>29.9999</v>
      </c>
      <c r="HI222">
        <v>25.2984</v>
      </c>
      <c r="HJ222">
        <v>25.2485</v>
      </c>
      <c r="HK222">
        <v>12.1101</v>
      </c>
      <c r="HL222">
        <v>32.0704</v>
      </c>
      <c r="HM222">
        <v>12.5173</v>
      </c>
      <c r="HN222">
        <v>22.2167</v>
      </c>
      <c r="HO222">
        <v>199.517</v>
      </c>
      <c r="HP222">
        <v>10.917</v>
      </c>
      <c r="HQ222">
        <v>101.046</v>
      </c>
      <c r="HR222">
        <v>100.999</v>
      </c>
    </row>
    <row r="223" spans="1:226">
      <c r="A223">
        <v>207</v>
      </c>
      <c r="B223">
        <v>1664295838</v>
      </c>
      <c r="C223">
        <v>2607.5</v>
      </c>
      <c r="D223" t="s">
        <v>772</v>
      </c>
      <c r="E223" t="s">
        <v>773</v>
      </c>
      <c r="F223">
        <v>5</v>
      </c>
      <c r="G223" t="s">
        <v>353</v>
      </c>
      <c r="H223" t="s">
        <v>354</v>
      </c>
      <c r="I223">
        <v>1664295830.214286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217.9826019118923</v>
      </c>
      <c r="AK223">
        <v>217.0480545454545</v>
      </c>
      <c r="AL223">
        <v>-3.080836756626799</v>
      </c>
      <c r="AM223">
        <v>64.562584370398</v>
      </c>
      <c r="AN223">
        <f>(AP223 - AO223 + BO223*1E3/(8.314*(BQ223+273.15)) * AR223/BN223 * AQ223) * BN223/(100*BB223) * 1000/(1000 - AP223)</f>
        <v>0</v>
      </c>
      <c r="AO223">
        <v>10.78342047774628</v>
      </c>
      <c r="AP223">
        <v>18.33902827067668</v>
      </c>
      <c r="AQ223">
        <v>-0.001440949922584389</v>
      </c>
      <c r="AR223">
        <v>112.2002952265882</v>
      </c>
      <c r="AS223">
        <v>17</v>
      </c>
      <c r="AT223">
        <v>3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1664295830.214286</v>
      </c>
      <c r="BH223">
        <v>235.1353214285714</v>
      </c>
      <c r="BI223">
        <v>231.5923928571428</v>
      </c>
      <c r="BJ223">
        <v>18.34331785714286</v>
      </c>
      <c r="BK223">
        <v>10.75520714285715</v>
      </c>
      <c r="BL223">
        <v>237.9048571428571</v>
      </c>
      <c r="BM223">
        <v>18.50911785714285</v>
      </c>
      <c r="BN223">
        <v>500.0563214285714</v>
      </c>
      <c r="BO223">
        <v>91.17720357142856</v>
      </c>
      <c r="BP223">
        <v>0.09997281428571426</v>
      </c>
      <c r="BQ223">
        <v>25.32110357142857</v>
      </c>
      <c r="BR223">
        <v>25.00454642857142</v>
      </c>
      <c r="BS223">
        <v>999.9000000000002</v>
      </c>
      <c r="BT223">
        <v>0</v>
      </c>
      <c r="BU223">
        <v>0</v>
      </c>
      <c r="BV223">
        <v>10000.2875</v>
      </c>
      <c r="BW223">
        <v>0</v>
      </c>
      <c r="BX223">
        <v>6.632489999999998</v>
      </c>
      <c r="BY223">
        <v>3.542873571428571</v>
      </c>
      <c r="BZ223">
        <v>239.5291785714285</v>
      </c>
      <c r="CA223">
        <v>234.1096071428571</v>
      </c>
      <c r="CB223">
        <v>7.588114285714286</v>
      </c>
      <c r="CC223">
        <v>231.5923928571428</v>
      </c>
      <c r="CD223">
        <v>10.75520714285715</v>
      </c>
      <c r="CE223">
        <v>1.672493214285714</v>
      </c>
      <c r="CF223">
        <v>0.9806298571428572</v>
      </c>
      <c r="CG223">
        <v>14.64344285714286</v>
      </c>
      <c r="CH223">
        <v>6.631561428571429</v>
      </c>
      <c r="CI223">
        <v>1999.990714285714</v>
      </c>
      <c r="CJ223">
        <v>0.9800029642857141</v>
      </c>
      <c r="CK223">
        <v>0.01999743571428571</v>
      </c>
      <c r="CL223">
        <v>0</v>
      </c>
      <c r="CM223">
        <v>777.7389285714286</v>
      </c>
      <c r="CN223">
        <v>5.00097</v>
      </c>
      <c r="CO223">
        <v>15455.57857142857</v>
      </c>
      <c r="CP223">
        <v>16707.51785714286</v>
      </c>
      <c r="CQ223">
        <v>38.25</v>
      </c>
      <c r="CR223">
        <v>38.687</v>
      </c>
      <c r="CS223">
        <v>38.25885714285715</v>
      </c>
      <c r="CT223">
        <v>38.25442857142857</v>
      </c>
      <c r="CU223">
        <v>38.75664285714286</v>
      </c>
      <c r="CV223">
        <v>1955.099285714286</v>
      </c>
      <c r="CW223">
        <v>39.89142857142858</v>
      </c>
      <c r="CX223">
        <v>0</v>
      </c>
      <c r="CY223">
        <v>1664295842.3</v>
      </c>
      <c r="CZ223">
        <v>0</v>
      </c>
      <c r="DA223">
        <v>0</v>
      </c>
      <c r="DB223" t="s">
        <v>356</v>
      </c>
      <c r="DC223">
        <v>1663859321.1</v>
      </c>
      <c r="DD223">
        <v>1663859315.6</v>
      </c>
      <c r="DE223">
        <v>0</v>
      </c>
      <c r="DF223">
        <v>0.196</v>
      </c>
      <c r="DG223">
        <v>-0.001</v>
      </c>
      <c r="DH223">
        <v>-5.941</v>
      </c>
      <c r="DI223">
        <v>-0.174</v>
      </c>
      <c r="DJ223">
        <v>1500</v>
      </c>
      <c r="DK223">
        <v>17</v>
      </c>
      <c r="DL223">
        <v>0.13</v>
      </c>
      <c r="DM223">
        <v>0.04</v>
      </c>
      <c r="DN223">
        <v>2.688980975</v>
      </c>
      <c r="DO223">
        <v>17.25621661688555</v>
      </c>
      <c r="DP223">
        <v>1.660287103054904</v>
      </c>
      <c r="DQ223">
        <v>0</v>
      </c>
      <c r="DR223">
        <v>7.620270499999999</v>
      </c>
      <c r="DS223">
        <v>-0.7206072045028208</v>
      </c>
      <c r="DT223">
        <v>0.07061582871247778</v>
      </c>
      <c r="DU223">
        <v>0</v>
      </c>
      <c r="DV223">
        <v>0</v>
      </c>
      <c r="DW223">
        <v>2</v>
      </c>
      <c r="DX223" t="s">
        <v>357</v>
      </c>
      <c r="DY223">
        <v>2.98487</v>
      </c>
      <c r="DZ223">
        <v>2.71566</v>
      </c>
      <c r="EA223">
        <v>0.0549815</v>
      </c>
      <c r="EB223">
        <v>0.0525498</v>
      </c>
      <c r="EC223">
        <v>0.09015960000000001</v>
      </c>
      <c r="ED223">
        <v>0.0601153</v>
      </c>
      <c r="EE223">
        <v>30041.2</v>
      </c>
      <c r="EF223">
        <v>30240.4</v>
      </c>
      <c r="EG223">
        <v>29536.9</v>
      </c>
      <c r="EH223">
        <v>29512.8</v>
      </c>
      <c r="EI223">
        <v>35627.6</v>
      </c>
      <c r="EJ223">
        <v>36887.4</v>
      </c>
      <c r="EK223">
        <v>41633.4</v>
      </c>
      <c r="EL223">
        <v>42052.4</v>
      </c>
      <c r="EM223">
        <v>1.96432</v>
      </c>
      <c r="EN223">
        <v>1.91205</v>
      </c>
      <c r="EO223">
        <v>0.10401</v>
      </c>
      <c r="EP223">
        <v>0</v>
      </c>
      <c r="EQ223">
        <v>23.2975</v>
      </c>
      <c r="ER223">
        <v>999.9</v>
      </c>
      <c r="ES223">
        <v>33.9</v>
      </c>
      <c r="ET223">
        <v>30.4</v>
      </c>
      <c r="EU223">
        <v>16.2084</v>
      </c>
      <c r="EV223">
        <v>63.0153</v>
      </c>
      <c r="EW223">
        <v>33.3333</v>
      </c>
      <c r="EX223">
        <v>1</v>
      </c>
      <c r="EY223">
        <v>-0.173595</v>
      </c>
      <c r="EZ223">
        <v>-1.78792</v>
      </c>
      <c r="FA223">
        <v>20.3709</v>
      </c>
      <c r="FB223">
        <v>5.21879</v>
      </c>
      <c r="FC223">
        <v>12.0099</v>
      </c>
      <c r="FD223">
        <v>4.98945</v>
      </c>
      <c r="FE223">
        <v>3.2885</v>
      </c>
      <c r="FF223">
        <v>9999</v>
      </c>
      <c r="FG223">
        <v>9999</v>
      </c>
      <c r="FH223">
        <v>9999</v>
      </c>
      <c r="FI223">
        <v>258.7</v>
      </c>
      <c r="FJ223">
        <v>1.86709</v>
      </c>
      <c r="FK223">
        <v>1.86621</v>
      </c>
      <c r="FL223">
        <v>1.86556</v>
      </c>
      <c r="FM223">
        <v>1.86555</v>
      </c>
      <c r="FN223">
        <v>1.86737</v>
      </c>
      <c r="FO223">
        <v>1.86986</v>
      </c>
      <c r="FP223">
        <v>1.86854</v>
      </c>
      <c r="FQ223">
        <v>1.86996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-2.699</v>
      </c>
      <c r="GF223">
        <v>-0.1658</v>
      </c>
      <c r="GG223">
        <v>-2.0192013485273</v>
      </c>
      <c r="GH223">
        <v>-0.003354295288503095</v>
      </c>
      <c r="GI223">
        <v>8.998442100416266E-07</v>
      </c>
      <c r="GJ223">
        <v>-2.632750781261316E-10</v>
      </c>
      <c r="GK223">
        <v>-0.1771344180573433</v>
      </c>
      <c r="GL223">
        <v>-0.01811282044437078</v>
      </c>
      <c r="GM223">
        <v>0.001479480632228601</v>
      </c>
      <c r="GN223">
        <v>-2.527498020886067E-05</v>
      </c>
      <c r="GO223">
        <v>3</v>
      </c>
      <c r="GP223">
        <v>2311</v>
      </c>
      <c r="GQ223">
        <v>1</v>
      </c>
      <c r="GR223">
        <v>23</v>
      </c>
      <c r="GS223">
        <v>7275.3</v>
      </c>
      <c r="GT223">
        <v>7275.4</v>
      </c>
      <c r="GU223">
        <v>0.57373</v>
      </c>
      <c r="GV223">
        <v>2.24243</v>
      </c>
      <c r="GW223">
        <v>1.39648</v>
      </c>
      <c r="GX223">
        <v>2.34375</v>
      </c>
      <c r="GY223">
        <v>1.49536</v>
      </c>
      <c r="GZ223">
        <v>2.38159</v>
      </c>
      <c r="HA223">
        <v>34.0092</v>
      </c>
      <c r="HB223">
        <v>15.9883</v>
      </c>
      <c r="HC223">
        <v>18</v>
      </c>
      <c r="HD223">
        <v>512.616</v>
      </c>
      <c r="HE223">
        <v>436.277</v>
      </c>
      <c r="HF223">
        <v>22.4783</v>
      </c>
      <c r="HG223">
        <v>25.2639</v>
      </c>
      <c r="HH223">
        <v>29.9998</v>
      </c>
      <c r="HI223">
        <v>25.2969</v>
      </c>
      <c r="HJ223">
        <v>25.2465</v>
      </c>
      <c r="HK223">
        <v>11.3612</v>
      </c>
      <c r="HL223">
        <v>31.7991</v>
      </c>
      <c r="HM223">
        <v>12.5173</v>
      </c>
      <c r="HN223">
        <v>22.9421</v>
      </c>
      <c r="HO223">
        <v>179.483</v>
      </c>
      <c r="HP223">
        <v>10.9495</v>
      </c>
      <c r="HQ223">
        <v>101.047</v>
      </c>
      <c r="HR223">
        <v>100.999</v>
      </c>
    </row>
    <row r="224" spans="1:226">
      <c r="A224">
        <v>208</v>
      </c>
      <c r="B224">
        <v>1664295843</v>
      </c>
      <c r="C224">
        <v>2612.5</v>
      </c>
      <c r="D224" t="s">
        <v>774</v>
      </c>
      <c r="E224" t="s">
        <v>775</v>
      </c>
      <c r="F224">
        <v>5</v>
      </c>
      <c r="G224" t="s">
        <v>353</v>
      </c>
      <c r="H224" t="s">
        <v>354</v>
      </c>
      <c r="I224">
        <v>1664295835.5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201.3430767282157</v>
      </c>
      <c r="AK224">
        <v>201.6990545454545</v>
      </c>
      <c r="AL224">
        <v>-3.069744001377624</v>
      </c>
      <c r="AM224">
        <v>64.562584370398</v>
      </c>
      <c r="AN224">
        <f>(AP224 - AO224 + BO224*1E3/(8.314*(BQ224+273.15)) * AR224/BN224 * AQ224) * BN224/(100*BB224) * 1000/(1000 - AP224)</f>
        <v>0</v>
      </c>
      <c r="AO224">
        <v>10.83672602257575</v>
      </c>
      <c r="AP224">
        <v>18.36126736842103</v>
      </c>
      <c r="AQ224">
        <v>0.0003369272284248874</v>
      </c>
      <c r="AR224">
        <v>112.2002952265882</v>
      </c>
      <c r="AS224">
        <v>17</v>
      </c>
      <c r="AT224">
        <v>3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1664295835.5</v>
      </c>
      <c r="BH224">
        <v>219.136962962963</v>
      </c>
      <c r="BI224">
        <v>214.0965925925926</v>
      </c>
      <c r="BJ224">
        <v>18.34105185185186</v>
      </c>
      <c r="BK224">
        <v>10.81196296296297</v>
      </c>
      <c r="BL224">
        <v>221.8587037037037</v>
      </c>
      <c r="BM224">
        <v>18.50687407407408</v>
      </c>
      <c r="BN224">
        <v>500.0568518518518</v>
      </c>
      <c r="BO224">
        <v>91.176</v>
      </c>
      <c r="BP224">
        <v>0.09998626666666667</v>
      </c>
      <c r="BQ224">
        <v>25.30933703703704</v>
      </c>
      <c r="BR224">
        <v>25.00496296296296</v>
      </c>
      <c r="BS224">
        <v>999.9000000000001</v>
      </c>
      <c r="BT224">
        <v>0</v>
      </c>
      <c r="BU224">
        <v>0</v>
      </c>
      <c r="BV224">
        <v>10007.64333333333</v>
      </c>
      <c r="BW224">
        <v>0</v>
      </c>
      <c r="BX224">
        <v>6.632489999999998</v>
      </c>
      <c r="BY224">
        <v>5.04031925925926</v>
      </c>
      <c r="BZ224">
        <v>223.2310370370371</v>
      </c>
      <c r="CA224">
        <v>216.436074074074</v>
      </c>
      <c r="CB224">
        <v>7.529094444444445</v>
      </c>
      <c r="CC224">
        <v>214.0965925925926</v>
      </c>
      <c r="CD224">
        <v>10.81196296296297</v>
      </c>
      <c r="CE224">
        <v>1.672264444444444</v>
      </c>
      <c r="CF224">
        <v>0.9857913333333334</v>
      </c>
      <c r="CG224">
        <v>14.64132222222222</v>
      </c>
      <c r="CH224">
        <v>6.707923703703703</v>
      </c>
      <c r="CI224">
        <v>1999.982592592592</v>
      </c>
      <c r="CJ224">
        <v>0.9800026666666666</v>
      </c>
      <c r="CK224">
        <v>0.01999773333333333</v>
      </c>
      <c r="CL224">
        <v>0</v>
      </c>
      <c r="CM224">
        <v>773.1832592592591</v>
      </c>
      <c r="CN224">
        <v>5.00097</v>
      </c>
      <c r="CO224">
        <v>15364.74074074074</v>
      </c>
      <c r="CP224">
        <v>16707.44444444444</v>
      </c>
      <c r="CQ224">
        <v>38.25</v>
      </c>
      <c r="CR224">
        <v>38.67781481481481</v>
      </c>
      <c r="CS224">
        <v>38.24533333333333</v>
      </c>
      <c r="CT224">
        <v>38.25</v>
      </c>
      <c r="CU224">
        <v>38.74066666666667</v>
      </c>
      <c r="CV224">
        <v>1955.090740740741</v>
      </c>
      <c r="CW224">
        <v>39.89185185185186</v>
      </c>
      <c r="CX224">
        <v>0</v>
      </c>
      <c r="CY224">
        <v>1664295847.1</v>
      </c>
      <c r="CZ224">
        <v>0</v>
      </c>
      <c r="DA224">
        <v>0</v>
      </c>
      <c r="DB224" t="s">
        <v>356</v>
      </c>
      <c r="DC224">
        <v>1663859321.1</v>
      </c>
      <c r="DD224">
        <v>1663859315.6</v>
      </c>
      <c r="DE224">
        <v>0</v>
      </c>
      <c r="DF224">
        <v>0.196</v>
      </c>
      <c r="DG224">
        <v>-0.001</v>
      </c>
      <c r="DH224">
        <v>-5.941</v>
      </c>
      <c r="DI224">
        <v>-0.174</v>
      </c>
      <c r="DJ224">
        <v>1500</v>
      </c>
      <c r="DK224">
        <v>17</v>
      </c>
      <c r="DL224">
        <v>0.13</v>
      </c>
      <c r="DM224">
        <v>0.04</v>
      </c>
      <c r="DN224">
        <v>4.11184225</v>
      </c>
      <c r="DO224">
        <v>17.02794427767354</v>
      </c>
      <c r="DP224">
        <v>1.638346904256677</v>
      </c>
      <c r="DQ224">
        <v>0</v>
      </c>
      <c r="DR224">
        <v>7.56848775</v>
      </c>
      <c r="DS224">
        <v>-0.7055589118199095</v>
      </c>
      <c r="DT224">
        <v>0.0695081966205245</v>
      </c>
      <c r="DU224">
        <v>0</v>
      </c>
      <c r="DV224">
        <v>0</v>
      </c>
      <c r="DW224">
        <v>2</v>
      </c>
      <c r="DX224" t="s">
        <v>357</v>
      </c>
      <c r="DY224">
        <v>2.98481</v>
      </c>
      <c r="DZ224">
        <v>2.71573</v>
      </c>
      <c r="EA224">
        <v>0.0515298</v>
      </c>
      <c r="EB224">
        <v>0.0487752</v>
      </c>
      <c r="EC224">
        <v>0.0902225</v>
      </c>
      <c r="ED224">
        <v>0.0602703</v>
      </c>
      <c r="EE224">
        <v>30150.8</v>
      </c>
      <c r="EF224">
        <v>30361</v>
      </c>
      <c r="EG224">
        <v>29536.7</v>
      </c>
      <c r="EH224">
        <v>29512.9</v>
      </c>
      <c r="EI224">
        <v>35624.5</v>
      </c>
      <c r="EJ224">
        <v>36881.1</v>
      </c>
      <c r="EK224">
        <v>41632.9</v>
      </c>
      <c r="EL224">
        <v>42052.3</v>
      </c>
      <c r="EM224">
        <v>1.96405</v>
      </c>
      <c r="EN224">
        <v>1.9123</v>
      </c>
      <c r="EO224">
        <v>0.10515</v>
      </c>
      <c r="EP224">
        <v>0</v>
      </c>
      <c r="EQ224">
        <v>23.2945</v>
      </c>
      <c r="ER224">
        <v>999.9</v>
      </c>
      <c r="ES224">
        <v>33.9</v>
      </c>
      <c r="ET224">
        <v>30.5</v>
      </c>
      <c r="EU224">
        <v>16.303</v>
      </c>
      <c r="EV224">
        <v>63.2053</v>
      </c>
      <c r="EW224">
        <v>33.5056</v>
      </c>
      <c r="EX224">
        <v>1</v>
      </c>
      <c r="EY224">
        <v>-0.17467</v>
      </c>
      <c r="EZ224">
        <v>0.283851</v>
      </c>
      <c r="FA224">
        <v>20.3862</v>
      </c>
      <c r="FB224">
        <v>5.21834</v>
      </c>
      <c r="FC224">
        <v>12.0099</v>
      </c>
      <c r="FD224">
        <v>4.98935</v>
      </c>
      <c r="FE224">
        <v>3.28845</v>
      </c>
      <c r="FF224">
        <v>9999</v>
      </c>
      <c r="FG224">
        <v>9999</v>
      </c>
      <c r="FH224">
        <v>9999</v>
      </c>
      <c r="FI224">
        <v>258.7</v>
      </c>
      <c r="FJ224">
        <v>1.86708</v>
      </c>
      <c r="FK224">
        <v>1.86626</v>
      </c>
      <c r="FL224">
        <v>1.8656</v>
      </c>
      <c r="FM224">
        <v>1.86554</v>
      </c>
      <c r="FN224">
        <v>1.86737</v>
      </c>
      <c r="FO224">
        <v>1.86988</v>
      </c>
      <c r="FP224">
        <v>1.86854</v>
      </c>
      <c r="FQ224">
        <v>1.86996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-2.654</v>
      </c>
      <c r="GF224">
        <v>-0.1657</v>
      </c>
      <c r="GG224">
        <v>-2.0192013485273</v>
      </c>
      <c r="GH224">
        <v>-0.003354295288503095</v>
      </c>
      <c r="GI224">
        <v>8.998442100416266E-07</v>
      </c>
      <c r="GJ224">
        <v>-2.632750781261316E-10</v>
      </c>
      <c r="GK224">
        <v>-0.1771344180573433</v>
      </c>
      <c r="GL224">
        <v>-0.01811282044437078</v>
      </c>
      <c r="GM224">
        <v>0.001479480632228601</v>
      </c>
      <c r="GN224">
        <v>-2.527498020886067E-05</v>
      </c>
      <c r="GO224">
        <v>3</v>
      </c>
      <c r="GP224">
        <v>2311</v>
      </c>
      <c r="GQ224">
        <v>1</v>
      </c>
      <c r="GR224">
        <v>23</v>
      </c>
      <c r="GS224">
        <v>7275.4</v>
      </c>
      <c r="GT224">
        <v>7275.5</v>
      </c>
      <c r="GU224">
        <v>0.539551</v>
      </c>
      <c r="GV224">
        <v>2.24976</v>
      </c>
      <c r="GW224">
        <v>1.39648</v>
      </c>
      <c r="GX224">
        <v>2.34253</v>
      </c>
      <c r="GY224">
        <v>1.49536</v>
      </c>
      <c r="GZ224">
        <v>2.3999</v>
      </c>
      <c r="HA224">
        <v>34.0318</v>
      </c>
      <c r="HB224">
        <v>15.9883</v>
      </c>
      <c r="HC224">
        <v>18</v>
      </c>
      <c r="HD224">
        <v>512.425</v>
      </c>
      <c r="HE224">
        <v>436.41</v>
      </c>
      <c r="HF224">
        <v>22.9193</v>
      </c>
      <c r="HG224">
        <v>25.2621</v>
      </c>
      <c r="HH224">
        <v>29.9994</v>
      </c>
      <c r="HI224">
        <v>25.2953</v>
      </c>
      <c r="HJ224">
        <v>25.2444</v>
      </c>
      <c r="HK224">
        <v>10.6644</v>
      </c>
      <c r="HL224">
        <v>31.5083</v>
      </c>
      <c r="HM224">
        <v>12.5173</v>
      </c>
      <c r="HN224">
        <v>22.8042</v>
      </c>
      <c r="HO224">
        <v>166.125</v>
      </c>
      <c r="HP224">
        <v>10.9822</v>
      </c>
      <c r="HQ224">
        <v>101.046</v>
      </c>
      <c r="HR224">
        <v>100.999</v>
      </c>
    </row>
    <row r="225" spans="1:226">
      <c r="A225">
        <v>209</v>
      </c>
      <c r="B225">
        <v>1664295848</v>
      </c>
      <c r="C225">
        <v>2617.5</v>
      </c>
      <c r="D225" t="s">
        <v>776</v>
      </c>
      <c r="E225" t="s">
        <v>777</v>
      </c>
      <c r="F225">
        <v>5</v>
      </c>
      <c r="G225" t="s">
        <v>353</v>
      </c>
      <c r="H225" t="s">
        <v>354</v>
      </c>
      <c r="I225">
        <v>1664295840.214286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184.4658953812663</v>
      </c>
      <c r="AK225">
        <v>186.3176181818182</v>
      </c>
      <c r="AL225">
        <v>-3.074434252396866</v>
      </c>
      <c r="AM225">
        <v>64.562584370398</v>
      </c>
      <c r="AN225">
        <f>(AP225 - AO225 + BO225*1E3/(8.314*(BQ225+273.15)) * AR225/BN225 * AQ225) * BN225/(100*BB225) * 1000/(1000 - AP225)</f>
        <v>0</v>
      </c>
      <c r="AO225">
        <v>10.87341342573872</v>
      </c>
      <c r="AP225">
        <v>18.36363849624059</v>
      </c>
      <c r="AQ225">
        <v>0.002699024973767182</v>
      </c>
      <c r="AR225">
        <v>112.2002952265882</v>
      </c>
      <c r="AS225">
        <v>17</v>
      </c>
      <c r="AT225">
        <v>3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1664295840.214286</v>
      </c>
      <c r="BH225">
        <v>204.88575</v>
      </c>
      <c r="BI225">
        <v>198.4705357142857</v>
      </c>
      <c r="BJ225">
        <v>18.34909285714286</v>
      </c>
      <c r="BK225">
        <v>10.863525</v>
      </c>
      <c r="BL225">
        <v>207.5645</v>
      </c>
      <c r="BM225">
        <v>18.51482857142857</v>
      </c>
      <c r="BN225">
        <v>500.0637142857141</v>
      </c>
      <c r="BO225">
        <v>91.17539285714285</v>
      </c>
      <c r="BP225">
        <v>0.1000158607142857</v>
      </c>
      <c r="BQ225">
        <v>25.30904642857143</v>
      </c>
      <c r="BR225">
        <v>25.01536071428572</v>
      </c>
      <c r="BS225">
        <v>999.9000000000002</v>
      </c>
      <c r="BT225">
        <v>0</v>
      </c>
      <c r="BU225">
        <v>0</v>
      </c>
      <c r="BV225">
        <v>10002.57</v>
      </c>
      <c r="BW225">
        <v>0</v>
      </c>
      <c r="BX225">
        <v>6.632489999999998</v>
      </c>
      <c r="BY225">
        <v>6.415145357142855</v>
      </c>
      <c r="BZ225">
        <v>208.7152142857143</v>
      </c>
      <c r="CA225">
        <v>200.64975</v>
      </c>
      <c r="CB225">
        <v>7.485573214285715</v>
      </c>
      <c r="CC225">
        <v>198.4705357142857</v>
      </c>
      <c r="CD225">
        <v>10.863525</v>
      </c>
      <c r="CE225">
        <v>1.672986428571429</v>
      </c>
      <c r="CF225">
        <v>0.9904862500000001</v>
      </c>
      <c r="CG225">
        <v>14.64802142857143</v>
      </c>
      <c r="CH225">
        <v>6.777082857142859</v>
      </c>
      <c r="CI225">
        <v>2000.008214285714</v>
      </c>
      <c r="CJ225">
        <v>0.9800029642857141</v>
      </c>
      <c r="CK225">
        <v>0.01999743571428571</v>
      </c>
      <c r="CL225">
        <v>0</v>
      </c>
      <c r="CM225">
        <v>770.0496428571429</v>
      </c>
      <c r="CN225">
        <v>5.00097</v>
      </c>
      <c r="CO225">
        <v>15301.66785714285</v>
      </c>
      <c r="CP225">
        <v>16707.65</v>
      </c>
      <c r="CQ225">
        <v>38.23199999999999</v>
      </c>
      <c r="CR225">
        <v>38.66042857142857</v>
      </c>
      <c r="CS225">
        <v>38.23649999999999</v>
      </c>
      <c r="CT225">
        <v>38.25</v>
      </c>
      <c r="CU225">
        <v>38.72525</v>
      </c>
      <c r="CV225">
        <v>1955.116785714286</v>
      </c>
      <c r="CW225">
        <v>39.89142857142858</v>
      </c>
      <c r="CX225">
        <v>0</v>
      </c>
      <c r="CY225">
        <v>1664295852.5</v>
      </c>
      <c r="CZ225">
        <v>0</v>
      </c>
      <c r="DA225">
        <v>0</v>
      </c>
      <c r="DB225" t="s">
        <v>356</v>
      </c>
      <c r="DC225">
        <v>1663859321.1</v>
      </c>
      <c r="DD225">
        <v>1663859315.6</v>
      </c>
      <c r="DE225">
        <v>0</v>
      </c>
      <c r="DF225">
        <v>0.196</v>
      </c>
      <c r="DG225">
        <v>-0.001</v>
      </c>
      <c r="DH225">
        <v>-5.941</v>
      </c>
      <c r="DI225">
        <v>-0.174</v>
      </c>
      <c r="DJ225">
        <v>1500</v>
      </c>
      <c r="DK225">
        <v>17</v>
      </c>
      <c r="DL225">
        <v>0.13</v>
      </c>
      <c r="DM225">
        <v>0.04</v>
      </c>
      <c r="DN225">
        <v>5.640741219512195</v>
      </c>
      <c r="DO225">
        <v>17.33682459930314</v>
      </c>
      <c r="DP225">
        <v>1.710568985197038</v>
      </c>
      <c r="DQ225">
        <v>0</v>
      </c>
      <c r="DR225">
        <v>7.514503658536586</v>
      </c>
      <c r="DS225">
        <v>-0.5505763066202027</v>
      </c>
      <c r="DT225">
        <v>0.05649782110005777</v>
      </c>
      <c r="DU225">
        <v>0</v>
      </c>
      <c r="DV225">
        <v>0</v>
      </c>
      <c r="DW225">
        <v>2</v>
      </c>
      <c r="DX225" t="s">
        <v>357</v>
      </c>
      <c r="DY225">
        <v>2.98494</v>
      </c>
      <c r="DZ225">
        <v>2.71551</v>
      </c>
      <c r="EA225">
        <v>0.0479966</v>
      </c>
      <c r="EB225">
        <v>0.0448603</v>
      </c>
      <c r="EC225">
        <v>0.0902558</v>
      </c>
      <c r="ED225">
        <v>0.0605019</v>
      </c>
      <c r="EE225">
        <v>30263</v>
      </c>
      <c r="EF225">
        <v>30486.1</v>
      </c>
      <c r="EG225">
        <v>29536.6</v>
      </c>
      <c r="EH225">
        <v>29513</v>
      </c>
      <c r="EI225">
        <v>35622.7</v>
      </c>
      <c r="EJ225">
        <v>36872.2</v>
      </c>
      <c r="EK225">
        <v>41632.3</v>
      </c>
      <c r="EL225">
        <v>42052.7</v>
      </c>
      <c r="EM225">
        <v>1.96425</v>
      </c>
      <c r="EN225">
        <v>1.912</v>
      </c>
      <c r="EO225">
        <v>0.106379</v>
      </c>
      <c r="EP225">
        <v>0</v>
      </c>
      <c r="EQ225">
        <v>23.2916</v>
      </c>
      <c r="ER225">
        <v>999.9</v>
      </c>
      <c r="ES225">
        <v>33.8</v>
      </c>
      <c r="ET225">
        <v>30.4</v>
      </c>
      <c r="EU225">
        <v>16.1599</v>
      </c>
      <c r="EV225">
        <v>63.0653</v>
      </c>
      <c r="EW225">
        <v>33.6418</v>
      </c>
      <c r="EX225">
        <v>1</v>
      </c>
      <c r="EY225">
        <v>-0.17452</v>
      </c>
      <c r="EZ225">
        <v>0.575874</v>
      </c>
      <c r="FA225">
        <v>20.3859</v>
      </c>
      <c r="FB225">
        <v>5.21864</v>
      </c>
      <c r="FC225">
        <v>12.0099</v>
      </c>
      <c r="FD225">
        <v>4.9892</v>
      </c>
      <c r="FE225">
        <v>3.2884</v>
      </c>
      <c r="FF225">
        <v>9999</v>
      </c>
      <c r="FG225">
        <v>9999</v>
      </c>
      <c r="FH225">
        <v>9999</v>
      </c>
      <c r="FI225">
        <v>258.7</v>
      </c>
      <c r="FJ225">
        <v>1.86708</v>
      </c>
      <c r="FK225">
        <v>1.86626</v>
      </c>
      <c r="FL225">
        <v>1.86561</v>
      </c>
      <c r="FM225">
        <v>1.86554</v>
      </c>
      <c r="FN225">
        <v>1.86738</v>
      </c>
      <c r="FO225">
        <v>1.86987</v>
      </c>
      <c r="FP225">
        <v>1.86856</v>
      </c>
      <c r="FQ225">
        <v>1.86996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-2.607</v>
      </c>
      <c r="GF225">
        <v>-0.1656</v>
      </c>
      <c r="GG225">
        <v>-2.0192013485273</v>
      </c>
      <c r="GH225">
        <v>-0.003354295288503095</v>
      </c>
      <c r="GI225">
        <v>8.998442100416266E-07</v>
      </c>
      <c r="GJ225">
        <v>-2.632750781261316E-10</v>
      </c>
      <c r="GK225">
        <v>-0.1771344180573433</v>
      </c>
      <c r="GL225">
        <v>-0.01811282044437078</v>
      </c>
      <c r="GM225">
        <v>0.001479480632228601</v>
      </c>
      <c r="GN225">
        <v>-2.527498020886067E-05</v>
      </c>
      <c r="GO225">
        <v>3</v>
      </c>
      <c r="GP225">
        <v>2311</v>
      </c>
      <c r="GQ225">
        <v>1</v>
      </c>
      <c r="GR225">
        <v>23</v>
      </c>
      <c r="GS225">
        <v>7275.4</v>
      </c>
      <c r="GT225">
        <v>7275.5</v>
      </c>
      <c r="GU225">
        <v>0.501709</v>
      </c>
      <c r="GV225">
        <v>2.2583</v>
      </c>
      <c r="GW225">
        <v>1.39648</v>
      </c>
      <c r="GX225">
        <v>2.34253</v>
      </c>
      <c r="GY225">
        <v>1.49536</v>
      </c>
      <c r="GZ225">
        <v>2.3584</v>
      </c>
      <c r="HA225">
        <v>34.0318</v>
      </c>
      <c r="HB225">
        <v>15.9883</v>
      </c>
      <c r="HC225">
        <v>18</v>
      </c>
      <c r="HD225">
        <v>512.54</v>
      </c>
      <c r="HE225">
        <v>436.219</v>
      </c>
      <c r="HF225">
        <v>22.8739</v>
      </c>
      <c r="HG225">
        <v>25.2611</v>
      </c>
      <c r="HH225">
        <v>29.9998</v>
      </c>
      <c r="HI225">
        <v>25.2938</v>
      </c>
      <c r="HJ225">
        <v>25.2428</v>
      </c>
      <c r="HK225">
        <v>9.90676</v>
      </c>
      <c r="HL225">
        <v>31.5083</v>
      </c>
      <c r="HM225">
        <v>12.1434</v>
      </c>
      <c r="HN225">
        <v>22.7888</v>
      </c>
      <c r="HO225">
        <v>146.09</v>
      </c>
      <c r="HP225">
        <v>11.0085</v>
      </c>
      <c r="HQ225">
        <v>101.045</v>
      </c>
      <c r="HR225">
        <v>101</v>
      </c>
    </row>
    <row r="226" spans="1:226">
      <c r="A226">
        <v>210</v>
      </c>
      <c r="B226">
        <v>1664295853</v>
      </c>
      <c r="C226">
        <v>2622.5</v>
      </c>
      <c r="D226" t="s">
        <v>778</v>
      </c>
      <c r="E226" t="s">
        <v>779</v>
      </c>
      <c r="F226">
        <v>5</v>
      </c>
      <c r="G226" t="s">
        <v>353</v>
      </c>
      <c r="H226" t="s">
        <v>354</v>
      </c>
      <c r="I226">
        <v>1664295845.5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167.7370197360298</v>
      </c>
      <c r="AK226">
        <v>170.9052181818182</v>
      </c>
      <c r="AL226">
        <v>-3.078426498719463</v>
      </c>
      <c r="AM226">
        <v>64.562584370398</v>
      </c>
      <c r="AN226">
        <f>(AP226 - AO226 + BO226*1E3/(8.314*(BQ226+273.15)) * AR226/BN226 * AQ226) * BN226/(100*BB226) * 1000/(1000 - AP226)</f>
        <v>0</v>
      </c>
      <c r="AO226">
        <v>10.93277673587773</v>
      </c>
      <c r="AP226">
        <v>18.37241909774435</v>
      </c>
      <c r="AQ226">
        <v>0.000662245132766852</v>
      </c>
      <c r="AR226">
        <v>112.2002952265882</v>
      </c>
      <c r="AS226">
        <v>17</v>
      </c>
      <c r="AT226">
        <v>3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1664295845.5</v>
      </c>
      <c r="BH226">
        <v>188.9197777777778</v>
      </c>
      <c r="BI226">
        <v>180.9539259259259</v>
      </c>
      <c r="BJ226">
        <v>18.36207037037037</v>
      </c>
      <c r="BK226">
        <v>10.90462592592593</v>
      </c>
      <c r="BL226">
        <v>191.5502222222222</v>
      </c>
      <c r="BM226">
        <v>18.52767037037037</v>
      </c>
      <c r="BN226">
        <v>500.0615555555555</v>
      </c>
      <c r="BO226">
        <v>91.17627777777777</v>
      </c>
      <c r="BP226">
        <v>0.1000223259259259</v>
      </c>
      <c r="BQ226">
        <v>25.31595925925926</v>
      </c>
      <c r="BR226">
        <v>25.03359629629629</v>
      </c>
      <c r="BS226">
        <v>999.9000000000001</v>
      </c>
      <c r="BT226">
        <v>0</v>
      </c>
      <c r="BU226">
        <v>0</v>
      </c>
      <c r="BV226">
        <v>9999.334444444443</v>
      </c>
      <c r="BW226">
        <v>0</v>
      </c>
      <c r="BX226">
        <v>6.632489999999998</v>
      </c>
      <c r="BY226">
        <v>7.965882962962962</v>
      </c>
      <c r="BZ226">
        <v>192.4534814814815</v>
      </c>
      <c r="CA226">
        <v>182.9484814814815</v>
      </c>
      <c r="CB226">
        <v>7.457449629629629</v>
      </c>
      <c r="CC226">
        <v>180.9539259259259</v>
      </c>
      <c r="CD226">
        <v>10.90462592592593</v>
      </c>
      <c r="CE226">
        <v>1.674185185185185</v>
      </c>
      <c r="CF226">
        <v>0.9942431851851852</v>
      </c>
      <c r="CG226">
        <v>14.65912222222222</v>
      </c>
      <c r="CH226">
        <v>6.832228148148148</v>
      </c>
      <c r="CI226">
        <v>2000.012222222223</v>
      </c>
      <c r="CJ226">
        <v>0.9800029999999998</v>
      </c>
      <c r="CK226">
        <v>0.0199974</v>
      </c>
      <c r="CL226">
        <v>0</v>
      </c>
      <c r="CM226">
        <v>767.2589629629629</v>
      </c>
      <c r="CN226">
        <v>5.00097</v>
      </c>
      <c r="CO226">
        <v>15245.5</v>
      </c>
      <c r="CP226">
        <v>16707.68148148148</v>
      </c>
      <c r="CQ226">
        <v>38.21033333333333</v>
      </c>
      <c r="CR226">
        <v>38.63877777777777</v>
      </c>
      <c r="CS226">
        <v>38.215</v>
      </c>
      <c r="CT226">
        <v>38.25</v>
      </c>
      <c r="CU226">
        <v>38.70333333333333</v>
      </c>
      <c r="CV226">
        <v>1955.12074074074</v>
      </c>
      <c r="CW226">
        <v>39.89148148148148</v>
      </c>
      <c r="CX226">
        <v>0</v>
      </c>
      <c r="CY226">
        <v>1664295857.3</v>
      </c>
      <c r="CZ226">
        <v>0</v>
      </c>
      <c r="DA226">
        <v>0</v>
      </c>
      <c r="DB226" t="s">
        <v>356</v>
      </c>
      <c r="DC226">
        <v>1663859321.1</v>
      </c>
      <c r="DD226">
        <v>1663859315.6</v>
      </c>
      <c r="DE226">
        <v>0</v>
      </c>
      <c r="DF226">
        <v>0.196</v>
      </c>
      <c r="DG226">
        <v>-0.001</v>
      </c>
      <c r="DH226">
        <v>-5.941</v>
      </c>
      <c r="DI226">
        <v>-0.174</v>
      </c>
      <c r="DJ226">
        <v>1500</v>
      </c>
      <c r="DK226">
        <v>17</v>
      </c>
      <c r="DL226">
        <v>0.13</v>
      </c>
      <c r="DM226">
        <v>0.04</v>
      </c>
      <c r="DN226">
        <v>6.80076707317073</v>
      </c>
      <c r="DO226">
        <v>17.6750581881533</v>
      </c>
      <c r="DP226">
        <v>1.743721813733198</v>
      </c>
      <c r="DQ226">
        <v>0</v>
      </c>
      <c r="DR226">
        <v>7.480509268292684</v>
      </c>
      <c r="DS226">
        <v>-0.3753204878048698</v>
      </c>
      <c r="DT226">
        <v>0.03801940752096348</v>
      </c>
      <c r="DU226">
        <v>0</v>
      </c>
      <c r="DV226">
        <v>0</v>
      </c>
      <c r="DW226">
        <v>2</v>
      </c>
      <c r="DX226" t="s">
        <v>357</v>
      </c>
      <c r="DY226">
        <v>2.9847</v>
      </c>
      <c r="DZ226">
        <v>2.71558</v>
      </c>
      <c r="EA226">
        <v>0.0443862</v>
      </c>
      <c r="EB226">
        <v>0.0409041</v>
      </c>
      <c r="EC226">
        <v>0.0902606</v>
      </c>
      <c r="ED226">
        <v>0.0605009</v>
      </c>
      <c r="EE226">
        <v>30378.4</v>
      </c>
      <c r="EF226">
        <v>30612.8</v>
      </c>
      <c r="EG226">
        <v>29537.2</v>
      </c>
      <c r="EH226">
        <v>29513.5</v>
      </c>
      <c r="EI226">
        <v>35622.9</v>
      </c>
      <c r="EJ226">
        <v>36872.5</v>
      </c>
      <c r="EK226">
        <v>41632.9</v>
      </c>
      <c r="EL226">
        <v>42053.1</v>
      </c>
      <c r="EM226">
        <v>1.96397</v>
      </c>
      <c r="EN226">
        <v>1.9122</v>
      </c>
      <c r="EO226">
        <v>0.10822</v>
      </c>
      <c r="EP226">
        <v>0</v>
      </c>
      <c r="EQ226">
        <v>23.2907</v>
      </c>
      <c r="ER226">
        <v>999.9</v>
      </c>
      <c r="ES226">
        <v>33.8</v>
      </c>
      <c r="ET226">
        <v>30.4</v>
      </c>
      <c r="EU226">
        <v>16.1605</v>
      </c>
      <c r="EV226">
        <v>62.9253</v>
      </c>
      <c r="EW226">
        <v>33.8261</v>
      </c>
      <c r="EX226">
        <v>1</v>
      </c>
      <c r="EY226">
        <v>-0.174842</v>
      </c>
      <c r="EZ226">
        <v>0.863374</v>
      </c>
      <c r="FA226">
        <v>20.3844</v>
      </c>
      <c r="FB226">
        <v>5.21879</v>
      </c>
      <c r="FC226">
        <v>12.0099</v>
      </c>
      <c r="FD226">
        <v>4.9895</v>
      </c>
      <c r="FE226">
        <v>3.28845</v>
      </c>
      <c r="FF226">
        <v>9999</v>
      </c>
      <c r="FG226">
        <v>9999</v>
      </c>
      <c r="FH226">
        <v>9999</v>
      </c>
      <c r="FI226">
        <v>258.7</v>
      </c>
      <c r="FJ226">
        <v>1.86709</v>
      </c>
      <c r="FK226">
        <v>1.86622</v>
      </c>
      <c r="FL226">
        <v>1.86557</v>
      </c>
      <c r="FM226">
        <v>1.86555</v>
      </c>
      <c r="FN226">
        <v>1.86737</v>
      </c>
      <c r="FO226">
        <v>1.86986</v>
      </c>
      <c r="FP226">
        <v>1.86857</v>
      </c>
      <c r="FQ226">
        <v>1.86998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-2.561</v>
      </c>
      <c r="GF226">
        <v>-0.1656</v>
      </c>
      <c r="GG226">
        <v>-2.0192013485273</v>
      </c>
      <c r="GH226">
        <v>-0.003354295288503095</v>
      </c>
      <c r="GI226">
        <v>8.998442100416266E-07</v>
      </c>
      <c r="GJ226">
        <v>-2.632750781261316E-10</v>
      </c>
      <c r="GK226">
        <v>-0.1771344180573433</v>
      </c>
      <c r="GL226">
        <v>-0.01811282044437078</v>
      </c>
      <c r="GM226">
        <v>0.001479480632228601</v>
      </c>
      <c r="GN226">
        <v>-2.527498020886067E-05</v>
      </c>
      <c r="GO226">
        <v>3</v>
      </c>
      <c r="GP226">
        <v>2311</v>
      </c>
      <c r="GQ226">
        <v>1</v>
      </c>
      <c r="GR226">
        <v>23</v>
      </c>
      <c r="GS226">
        <v>7275.5</v>
      </c>
      <c r="GT226">
        <v>7275.6</v>
      </c>
      <c r="GU226">
        <v>0.466309</v>
      </c>
      <c r="GV226">
        <v>2.25708</v>
      </c>
      <c r="GW226">
        <v>1.39648</v>
      </c>
      <c r="GX226">
        <v>2.34131</v>
      </c>
      <c r="GY226">
        <v>1.49536</v>
      </c>
      <c r="GZ226">
        <v>2.44263</v>
      </c>
      <c r="HA226">
        <v>34.0318</v>
      </c>
      <c r="HB226">
        <v>15.997</v>
      </c>
      <c r="HC226">
        <v>18</v>
      </c>
      <c r="HD226">
        <v>512.3440000000001</v>
      </c>
      <c r="HE226">
        <v>436.325</v>
      </c>
      <c r="HF226">
        <v>22.82</v>
      </c>
      <c r="HG226">
        <v>25.2596</v>
      </c>
      <c r="HH226">
        <v>30</v>
      </c>
      <c r="HI226">
        <v>25.2917</v>
      </c>
      <c r="HJ226">
        <v>25.2412</v>
      </c>
      <c r="HK226">
        <v>9.20228</v>
      </c>
      <c r="HL226">
        <v>31.2061</v>
      </c>
      <c r="HM226">
        <v>12.1434</v>
      </c>
      <c r="HN226">
        <v>22.7522</v>
      </c>
      <c r="HO226">
        <v>132.728</v>
      </c>
      <c r="HP226">
        <v>11.0506</v>
      </c>
      <c r="HQ226">
        <v>101.047</v>
      </c>
      <c r="HR226">
        <v>101.001</v>
      </c>
    </row>
    <row r="227" spans="1:226">
      <c r="A227">
        <v>211</v>
      </c>
      <c r="B227">
        <v>1664295858</v>
      </c>
      <c r="C227">
        <v>2627.5</v>
      </c>
      <c r="D227" t="s">
        <v>780</v>
      </c>
      <c r="E227" t="s">
        <v>781</v>
      </c>
      <c r="F227">
        <v>5</v>
      </c>
      <c r="G227" t="s">
        <v>353</v>
      </c>
      <c r="H227" t="s">
        <v>354</v>
      </c>
      <c r="I227">
        <v>1664295850.214286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151.0021958642255</v>
      </c>
      <c r="AK227">
        <v>155.5206909090909</v>
      </c>
      <c r="AL227">
        <v>-3.076720354154562</v>
      </c>
      <c r="AM227">
        <v>64.562584370398</v>
      </c>
      <c r="AN227">
        <f>(AP227 - AO227 + BO227*1E3/(8.314*(BQ227+273.15)) * AR227/BN227 * AQ227) * BN227/(100*BB227) * 1000/(1000 - AP227)</f>
        <v>0</v>
      </c>
      <c r="AO227">
        <v>10.93415197706254</v>
      </c>
      <c r="AP227">
        <v>18.35709398496239</v>
      </c>
      <c r="AQ227">
        <v>-2.548159847525768E-05</v>
      </c>
      <c r="AR227">
        <v>112.2002952265882</v>
      </c>
      <c r="AS227">
        <v>17</v>
      </c>
      <c r="AT227">
        <v>3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1664295850.214286</v>
      </c>
      <c r="BH227">
        <v>174.6765</v>
      </c>
      <c r="BI227">
        <v>165.3001428571428</v>
      </c>
      <c r="BJ227">
        <v>18.36527142857143</v>
      </c>
      <c r="BK227">
        <v>10.93245714285714</v>
      </c>
      <c r="BL227">
        <v>177.2633571428572</v>
      </c>
      <c r="BM227">
        <v>18.53084642857143</v>
      </c>
      <c r="BN227">
        <v>500.0557857142857</v>
      </c>
      <c r="BO227">
        <v>91.17892500000001</v>
      </c>
      <c r="BP227">
        <v>0.1000279357142857</v>
      </c>
      <c r="BQ227">
        <v>25.32414642857142</v>
      </c>
      <c r="BR227">
        <v>25.05129642857144</v>
      </c>
      <c r="BS227">
        <v>999.9000000000002</v>
      </c>
      <c r="BT227">
        <v>0</v>
      </c>
      <c r="BU227">
        <v>0</v>
      </c>
      <c r="BV227">
        <v>9990.492499999998</v>
      </c>
      <c r="BW227">
        <v>0</v>
      </c>
      <c r="BX227">
        <v>6.632489999999998</v>
      </c>
      <c r="BY227">
        <v>9.376378571428571</v>
      </c>
      <c r="BZ227">
        <v>177.9445</v>
      </c>
      <c r="CA227">
        <v>167.1269642857143</v>
      </c>
      <c r="CB227">
        <v>7.432824285714285</v>
      </c>
      <c r="CC227">
        <v>165.3001428571428</v>
      </c>
      <c r="CD227">
        <v>10.93245714285714</v>
      </c>
      <c r="CE227">
        <v>1.674525357142857</v>
      </c>
      <c r="CF227">
        <v>0.9968095714285715</v>
      </c>
      <c r="CG227">
        <v>14.66227857142857</v>
      </c>
      <c r="CH227">
        <v>6.869797857142856</v>
      </c>
      <c r="CI227">
        <v>2000.035</v>
      </c>
      <c r="CJ227">
        <v>0.9800033928571427</v>
      </c>
      <c r="CK227">
        <v>0.01999700714285714</v>
      </c>
      <c r="CL227">
        <v>0</v>
      </c>
      <c r="CM227">
        <v>765.5697142857143</v>
      </c>
      <c r="CN227">
        <v>5.00097</v>
      </c>
      <c r="CO227">
        <v>15209.73214285714</v>
      </c>
      <c r="CP227">
        <v>16707.88214285715</v>
      </c>
      <c r="CQ227">
        <v>38.1915</v>
      </c>
      <c r="CR227">
        <v>38.62721428571428</v>
      </c>
      <c r="CS227">
        <v>38.20049999999999</v>
      </c>
      <c r="CT227">
        <v>38.24549999999999</v>
      </c>
      <c r="CU227">
        <v>38.6915</v>
      </c>
      <c r="CV227">
        <v>1955.143928571428</v>
      </c>
      <c r="CW227">
        <v>39.89107142857144</v>
      </c>
      <c r="CX227">
        <v>0</v>
      </c>
      <c r="CY227">
        <v>1664295862.1</v>
      </c>
      <c r="CZ227">
        <v>0</v>
      </c>
      <c r="DA227">
        <v>0</v>
      </c>
      <c r="DB227" t="s">
        <v>356</v>
      </c>
      <c r="DC227">
        <v>1663859321.1</v>
      </c>
      <c r="DD227">
        <v>1663859315.6</v>
      </c>
      <c r="DE227">
        <v>0</v>
      </c>
      <c r="DF227">
        <v>0.196</v>
      </c>
      <c r="DG227">
        <v>-0.001</v>
      </c>
      <c r="DH227">
        <v>-5.941</v>
      </c>
      <c r="DI227">
        <v>-0.174</v>
      </c>
      <c r="DJ227">
        <v>1500</v>
      </c>
      <c r="DK227">
        <v>17</v>
      </c>
      <c r="DL227">
        <v>0.13</v>
      </c>
      <c r="DM227">
        <v>0.04</v>
      </c>
      <c r="DN227">
        <v>8.481894</v>
      </c>
      <c r="DO227">
        <v>17.86133448405252</v>
      </c>
      <c r="DP227">
        <v>1.718944782175681</v>
      </c>
      <c r="DQ227">
        <v>0</v>
      </c>
      <c r="DR227">
        <v>7.45008175</v>
      </c>
      <c r="DS227">
        <v>-0.2975625140712862</v>
      </c>
      <c r="DT227">
        <v>0.03023323402214036</v>
      </c>
      <c r="DU227">
        <v>0</v>
      </c>
      <c r="DV227">
        <v>0</v>
      </c>
      <c r="DW227">
        <v>2</v>
      </c>
      <c r="DX227" t="s">
        <v>357</v>
      </c>
      <c r="DY227">
        <v>2.98458</v>
      </c>
      <c r="DZ227">
        <v>2.71554</v>
      </c>
      <c r="EA227">
        <v>0.0406953</v>
      </c>
      <c r="EB227">
        <v>0.036816</v>
      </c>
      <c r="EC227">
        <v>0.09022429999999999</v>
      </c>
      <c r="ED227">
        <v>0.0607035</v>
      </c>
      <c r="EE227">
        <v>30494.9</v>
      </c>
      <c r="EF227">
        <v>30743.2</v>
      </c>
      <c r="EG227">
        <v>29536.4</v>
      </c>
      <c r="EH227">
        <v>29513.4</v>
      </c>
      <c r="EI227">
        <v>35623.8</v>
      </c>
      <c r="EJ227">
        <v>36864.2</v>
      </c>
      <c r="EK227">
        <v>41632.3</v>
      </c>
      <c r="EL227">
        <v>42052.8</v>
      </c>
      <c r="EM227">
        <v>1.96395</v>
      </c>
      <c r="EN227">
        <v>1.91245</v>
      </c>
      <c r="EO227">
        <v>0.107549</v>
      </c>
      <c r="EP227">
        <v>0</v>
      </c>
      <c r="EQ227">
        <v>23.2926</v>
      </c>
      <c r="ER227">
        <v>999.9</v>
      </c>
      <c r="ES227">
        <v>33.8</v>
      </c>
      <c r="ET227">
        <v>30.5</v>
      </c>
      <c r="EU227">
        <v>16.2517</v>
      </c>
      <c r="EV227">
        <v>62.9953</v>
      </c>
      <c r="EW227">
        <v>33.754</v>
      </c>
      <c r="EX227">
        <v>1</v>
      </c>
      <c r="EY227">
        <v>-0.174075</v>
      </c>
      <c r="EZ227">
        <v>1.06678</v>
      </c>
      <c r="FA227">
        <v>20.3828</v>
      </c>
      <c r="FB227">
        <v>5.21939</v>
      </c>
      <c r="FC227">
        <v>12.0099</v>
      </c>
      <c r="FD227">
        <v>4.9896</v>
      </c>
      <c r="FE227">
        <v>3.28858</v>
      </c>
      <c r="FF227">
        <v>9999</v>
      </c>
      <c r="FG227">
        <v>9999</v>
      </c>
      <c r="FH227">
        <v>9999</v>
      </c>
      <c r="FI227">
        <v>258.7</v>
      </c>
      <c r="FJ227">
        <v>1.86709</v>
      </c>
      <c r="FK227">
        <v>1.86621</v>
      </c>
      <c r="FL227">
        <v>1.86557</v>
      </c>
      <c r="FM227">
        <v>1.86554</v>
      </c>
      <c r="FN227">
        <v>1.86737</v>
      </c>
      <c r="FO227">
        <v>1.86986</v>
      </c>
      <c r="FP227">
        <v>1.86858</v>
      </c>
      <c r="FQ227">
        <v>1.86998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-2.514</v>
      </c>
      <c r="GF227">
        <v>-0.1656</v>
      </c>
      <c r="GG227">
        <v>-2.0192013485273</v>
      </c>
      <c r="GH227">
        <v>-0.003354295288503095</v>
      </c>
      <c r="GI227">
        <v>8.998442100416266E-07</v>
      </c>
      <c r="GJ227">
        <v>-2.632750781261316E-10</v>
      </c>
      <c r="GK227">
        <v>-0.1771344180573433</v>
      </c>
      <c r="GL227">
        <v>-0.01811282044437078</v>
      </c>
      <c r="GM227">
        <v>0.001479480632228601</v>
      </c>
      <c r="GN227">
        <v>-2.527498020886067E-05</v>
      </c>
      <c r="GO227">
        <v>3</v>
      </c>
      <c r="GP227">
        <v>2311</v>
      </c>
      <c r="GQ227">
        <v>1</v>
      </c>
      <c r="GR227">
        <v>23</v>
      </c>
      <c r="GS227">
        <v>7275.6</v>
      </c>
      <c r="GT227">
        <v>7275.7</v>
      </c>
      <c r="GU227">
        <v>0.428467</v>
      </c>
      <c r="GV227">
        <v>2.25952</v>
      </c>
      <c r="GW227">
        <v>1.39648</v>
      </c>
      <c r="GX227">
        <v>2.34253</v>
      </c>
      <c r="GY227">
        <v>1.49536</v>
      </c>
      <c r="GZ227">
        <v>2.47192</v>
      </c>
      <c r="HA227">
        <v>34.0092</v>
      </c>
      <c r="HB227">
        <v>15.997</v>
      </c>
      <c r="HC227">
        <v>18</v>
      </c>
      <c r="HD227">
        <v>512.313</v>
      </c>
      <c r="HE227">
        <v>436.462</v>
      </c>
      <c r="HF227">
        <v>22.7481</v>
      </c>
      <c r="HG227">
        <v>25.2576</v>
      </c>
      <c r="HH227">
        <v>30.0003</v>
      </c>
      <c r="HI227">
        <v>25.29</v>
      </c>
      <c r="HJ227">
        <v>25.2397</v>
      </c>
      <c r="HK227">
        <v>8.43549</v>
      </c>
      <c r="HL227">
        <v>30.9089</v>
      </c>
      <c r="HM227">
        <v>12.1434</v>
      </c>
      <c r="HN227">
        <v>22.6887</v>
      </c>
      <c r="HO227">
        <v>112.691</v>
      </c>
      <c r="HP227">
        <v>11.093</v>
      </c>
      <c r="HQ227">
        <v>101.045</v>
      </c>
      <c r="HR227">
        <v>101.001</v>
      </c>
    </row>
    <row r="228" spans="1:226">
      <c r="A228">
        <v>212</v>
      </c>
      <c r="B228">
        <v>1664295863</v>
      </c>
      <c r="C228">
        <v>2632.5</v>
      </c>
      <c r="D228" t="s">
        <v>782</v>
      </c>
      <c r="E228" t="s">
        <v>783</v>
      </c>
      <c r="F228">
        <v>5</v>
      </c>
      <c r="G228" t="s">
        <v>353</v>
      </c>
      <c r="H228" t="s">
        <v>354</v>
      </c>
      <c r="I228">
        <v>1664295855.5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134.2080592928862</v>
      </c>
      <c r="AK228">
        <v>140.16</v>
      </c>
      <c r="AL228">
        <v>-3.07035827832165</v>
      </c>
      <c r="AM228">
        <v>64.562584370398</v>
      </c>
      <c r="AN228">
        <f>(AP228 - AO228 + BO228*1E3/(8.314*(BQ228+273.15)) * AR228/BN228 * AQ228) * BN228/(100*BB228) * 1000/(1000 - AP228)</f>
        <v>0</v>
      </c>
      <c r="AO228">
        <v>10.97285219296892</v>
      </c>
      <c r="AP228">
        <v>18.36195759398496</v>
      </c>
      <c r="AQ228">
        <v>-0.0003597641916127641</v>
      </c>
      <c r="AR228">
        <v>112.2002952265882</v>
      </c>
      <c r="AS228">
        <v>17</v>
      </c>
      <c r="AT228">
        <v>3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1664295855.5</v>
      </c>
      <c r="BH228">
        <v>158.7063703703704</v>
      </c>
      <c r="BI228">
        <v>147.7717777777778</v>
      </c>
      <c r="BJ228">
        <v>18.36439259259259</v>
      </c>
      <c r="BK228">
        <v>10.96740740740741</v>
      </c>
      <c r="BL228">
        <v>161.244037037037</v>
      </c>
      <c r="BM228">
        <v>18.52998148148148</v>
      </c>
      <c r="BN228">
        <v>500.0654444444444</v>
      </c>
      <c r="BO228">
        <v>91.17990740740741</v>
      </c>
      <c r="BP228">
        <v>0.0999839962962963</v>
      </c>
      <c r="BQ228">
        <v>25.32591851851851</v>
      </c>
      <c r="BR228">
        <v>25.06214814814814</v>
      </c>
      <c r="BS228">
        <v>999.9000000000001</v>
      </c>
      <c r="BT228">
        <v>0</v>
      </c>
      <c r="BU228">
        <v>0</v>
      </c>
      <c r="BV228">
        <v>9990.881851851851</v>
      </c>
      <c r="BW228">
        <v>0</v>
      </c>
      <c r="BX228">
        <v>6.632489999999998</v>
      </c>
      <c r="BY228">
        <v>10.93461111111111</v>
      </c>
      <c r="BZ228">
        <v>161.6755185185185</v>
      </c>
      <c r="CA228">
        <v>149.4099259259259</v>
      </c>
      <c r="CB228">
        <v>7.396988518518519</v>
      </c>
      <c r="CC228">
        <v>147.7717777777778</v>
      </c>
      <c r="CD228">
        <v>10.96740740740741</v>
      </c>
      <c r="CE228">
        <v>1.674462962962963</v>
      </c>
      <c r="CF228">
        <v>1.000007</v>
      </c>
      <c r="CG228">
        <v>14.6617</v>
      </c>
      <c r="CH228">
        <v>6.916419259259259</v>
      </c>
      <c r="CI228">
        <v>2000.010740740741</v>
      </c>
      <c r="CJ228">
        <v>0.980003222222222</v>
      </c>
      <c r="CK228">
        <v>0.01999717777777778</v>
      </c>
      <c r="CL228">
        <v>0</v>
      </c>
      <c r="CM228">
        <v>764.2551851851853</v>
      </c>
      <c r="CN228">
        <v>5.00097</v>
      </c>
      <c r="CO228">
        <v>15181.83333333334</v>
      </c>
      <c r="CP228">
        <v>16707.69629629629</v>
      </c>
      <c r="CQ228">
        <v>38.187</v>
      </c>
      <c r="CR228">
        <v>38.625</v>
      </c>
      <c r="CS228">
        <v>38.187</v>
      </c>
      <c r="CT228">
        <v>38.23133333333334</v>
      </c>
      <c r="CU228">
        <v>38.687</v>
      </c>
      <c r="CV228">
        <v>1955.120000000001</v>
      </c>
      <c r="CW228">
        <v>39.89074074074075</v>
      </c>
      <c r="CX228">
        <v>0</v>
      </c>
      <c r="CY228">
        <v>1664295866.9</v>
      </c>
      <c r="CZ228">
        <v>0</v>
      </c>
      <c r="DA228">
        <v>0</v>
      </c>
      <c r="DB228" t="s">
        <v>356</v>
      </c>
      <c r="DC228">
        <v>1663859321.1</v>
      </c>
      <c r="DD228">
        <v>1663859315.6</v>
      </c>
      <c r="DE228">
        <v>0</v>
      </c>
      <c r="DF228">
        <v>0.196</v>
      </c>
      <c r="DG228">
        <v>-0.001</v>
      </c>
      <c r="DH228">
        <v>-5.941</v>
      </c>
      <c r="DI228">
        <v>-0.174</v>
      </c>
      <c r="DJ228">
        <v>1500</v>
      </c>
      <c r="DK228">
        <v>17</v>
      </c>
      <c r="DL228">
        <v>0.13</v>
      </c>
      <c r="DM228">
        <v>0.04</v>
      </c>
      <c r="DN228">
        <v>9.97932</v>
      </c>
      <c r="DO228">
        <v>17.73989290806752</v>
      </c>
      <c r="DP228">
        <v>1.707010747368042</v>
      </c>
      <c r="DQ228">
        <v>0</v>
      </c>
      <c r="DR228">
        <v>7.41530975</v>
      </c>
      <c r="DS228">
        <v>-0.394946904315209</v>
      </c>
      <c r="DT228">
        <v>0.04083934227479062</v>
      </c>
      <c r="DU228">
        <v>0</v>
      </c>
      <c r="DV228">
        <v>0</v>
      </c>
      <c r="DW228">
        <v>2</v>
      </c>
      <c r="DX228" t="s">
        <v>357</v>
      </c>
      <c r="DY228">
        <v>2.98456</v>
      </c>
      <c r="DZ228">
        <v>2.71532</v>
      </c>
      <c r="EA228">
        <v>0.0369333</v>
      </c>
      <c r="EB228">
        <v>0.0326571</v>
      </c>
      <c r="EC228">
        <v>0.0902408</v>
      </c>
      <c r="ED228">
        <v>0.0608898</v>
      </c>
      <c r="EE228">
        <v>30614.9</v>
      </c>
      <c r="EF228">
        <v>30875.6</v>
      </c>
      <c r="EG228">
        <v>29536.8</v>
      </c>
      <c r="EH228">
        <v>29512.9</v>
      </c>
      <c r="EI228">
        <v>35623.3</v>
      </c>
      <c r="EJ228">
        <v>36856.1</v>
      </c>
      <c r="EK228">
        <v>41632.6</v>
      </c>
      <c r="EL228">
        <v>42052.1</v>
      </c>
      <c r="EM228">
        <v>1.96388</v>
      </c>
      <c r="EN228">
        <v>1.91247</v>
      </c>
      <c r="EO228">
        <v>0.108171</v>
      </c>
      <c r="EP228">
        <v>0</v>
      </c>
      <c r="EQ228">
        <v>23.2951</v>
      </c>
      <c r="ER228">
        <v>999.9</v>
      </c>
      <c r="ES228">
        <v>33.8</v>
      </c>
      <c r="ET228">
        <v>30.4</v>
      </c>
      <c r="EU228">
        <v>16.161</v>
      </c>
      <c r="EV228">
        <v>63.1253</v>
      </c>
      <c r="EW228">
        <v>33.9463</v>
      </c>
      <c r="EX228">
        <v>1</v>
      </c>
      <c r="EY228">
        <v>-0.174223</v>
      </c>
      <c r="EZ228">
        <v>1.1645</v>
      </c>
      <c r="FA228">
        <v>20.3821</v>
      </c>
      <c r="FB228">
        <v>5.21969</v>
      </c>
      <c r="FC228">
        <v>12.0099</v>
      </c>
      <c r="FD228">
        <v>4.98895</v>
      </c>
      <c r="FE228">
        <v>3.28865</v>
      </c>
      <c r="FF228">
        <v>9999</v>
      </c>
      <c r="FG228">
        <v>9999</v>
      </c>
      <c r="FH228">
        <v>9999</v>
      </c>
      <c r="FI228">
        <v>258.7</v>
      </c>
      <c r="FJ228">
        <v>1.8671</v>
      </c>
      <c r="FK228">
        <v>1.86619</v>
      </c>
      <c r="FL228">
        <v>1.86559</v>
      </c>
      <c r="FM228">
        <v>1.86554</v>
      </c>
      <c r="FN228">
        <v>1.86737</v>
      </c>
      <c r="FO228">
        <v>1.86988</v>
      </c>
      <c r="FP228">
        <v>1.86856</v>
      </c>
      <c r="FQ228">
        <v>1.87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-2.468</v>
      </c>
      <c r="GF228">
        <v>-0.1656</v>
      </c>
      <c r="GG228">
        <v>-2.0192013485273</v>
      </c>
      <c r="GH228">
        <v>-0.003354295288503095</v>
      </c>
      <c r="GI228">
        <v>8.998442100416266E-07</v>
      </c>
      <c r="GJ228">
        <v>-2.632750781261316E-10</v>
      </c>
      <c r="GK228">
        <v>-0.1771344180573433</v>
      </c>
      <c r="GL228">
        <v>-0.01811282044437078</v>
      </c>
      <c r="GM228">
        <v>0.001479480632228601</v>
      </c>
      <c r="GN228">
        <v>-2.527498020886067E-05</v>
      </c>
      <c r="GO228">
        <v>3</v>
      </c>
      <c r="GP228">
        <v>2311</v>
      </c>
      <c r="GQ228">
        <v>1</v>
      </c>
      <c r="GR228">
        <v>23</v>
      </c>
      <c r="GS228">
        <v>7275.7</v>
      </c>
      <c r="GT228">
        <v>7275.8</v>
      </c>
      <c r="GU228">
        <v>0.391846</v>
      </c>
      <c r="GV228">
        <v>2.26562</v>
      </c>
      <c r="GW228">
        <v>1.39648</v>
      </c>
      <c r="GX228">
        <v>2.34253</v>
      </c>
      <c r="GY228">
        <v>1.49536</v>
      </c>
      <c r="GZ228">
        <v>2.4353</v>
      </c>
      <c r="HA228">
        <v>34.0092</v>
      </c>
      <c r="HB228">
        <v>15.9883</v>
      </c>
      <c r="HC228">
        <v>18</v>
      </c>
      <c r="HD228">
        <v>512.25</v>
      </c>
      <c r="HE228">
        <v>436.465</v>
      </c>
      <c r="HF228">
        <v>22.6598</v>
      </c>
      <c r="HG228">
        <v>25.2558</v>
      </c>
      <c r="HH228">
        <v>30.0001</v>
      </c>
      <c r="HI228">
        <v>25.2884</v>
      </c>
      <c r="HJ228">
        <v>25.2381</v>
      </c>
      <c r="HK228">
        <v>7.72296</v>
      </c>
      <c r="HL228">
        <v>30.6346</v>
      </c>
      <c r="HM228">
        <v>12.1434</v>
      </c>
      <c r="HN228">
        <v>22.624</v>
      </c>
      <c r="HO228">
        <v>99.33159999999999</v>
      </c>
      <c r="HP228">
        <v>11.124</v>
      </c>
      <c r="HQ228">
        <v>101.045</v>
      </c>
      <c r="HR228">
        <v>100.999</v>
      </c>
    </row>
    <row r="229" spans="1:226">
      <c r="A229">
        <v>213</v>
      </c>
      <c r="B229">
        <v>1664295868</v>
      </c>
      <c r="C229">
        <v>2637.5</v>
      </c>
      <c r="D229" t="s">
        <v>784</v>
      </c>
      <c r="E229" t="s">
        <v>785</v>
      </c>
      <c r="F229">
        <v>5</v>
      </c>
      <c r="G229" t="s">
        <v>353</v>
      </c>
      <c r="H229" t="s">
        <v>354</v>
      </c>
      <c r="I229">
        <v>1664295860.214286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117.4118727375384</v>
      </c>
      <c r="AK229">
        <v>124.7641090909091</v>
      </c>
      <c r="AL229">
        <v>-3.080247965032946</v>
      </c>
      <c r="AM229">
        <v>64.562584370398</v>
      </c>
      <c r="AN229">
        <f>(AP229 - AO229 + BO229*1E3/(8.314*(BQ229+273.15)) * AR229/BN229 * AQ229) * BN229/(100*BB229) * 1000/(1000 - AP229)</f>
        <v>0</v>
      </c>
      <c r="AO229">
        <v>11.02542371915244</v>
      </c>
      <c r="AP229">
        <v>18.36280796992481</v>
      </c>
      <c r="AQ229">
        <v>0.0001619874292324616</v>
      </c>
      <c r="AR229">
        <v>112.2002952265882</v>
      </c>
      <c r="AS229">
        <v>17</v>
      </c>
      <c r="AT229">
        <v>3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1664295860.214286</v>
      </c>
      <c r="BH229">
        <v>144.4729285714286</v>
      </c>
      <c r="BI229">
        <v>132.1154285714286</v>
      </c>
      <c r="BJ229">
        <v>18.36181071428572</v>
      </c>
      <c r="BK229">
        <v>11.00250357142857</v>
      </c>
      <c r="BL229">
        <v>146.9663214285715</v>
      </c>
      <c r="BM229">
        <v>18.52742857142857</v>
      </c>
      <c r="BN229">
        <v>500.0524642857143</v>
      </c>
      <c r="BO229">
        <v>91.178325</v>
      </c>
      <c r="BP229">
        <v>0.09992962500000001</v>
      </c>
      <c r="BQ229">
        <v>25.32170357142857</v>
      </c>
      <c r="BR229">
        <v>25.06985357142857</v>
      </c>
      <c r="BS229">
        <v>999.9000000000002</v>
      </c>
      <c r="BT229">
        <v>0</v>
      </c>
      <c r="BU229">
        <v>0</v>
      </c>
      <c r="BV229">
        <v>9997.526428571427</v>
      </c>
      <c r="BW229">
        <v>0</v>
      </c>
      <c r="BX229">
        <v>6.632489999999998</v>
      </c>
      <c r="BY229">
        <v>12.35748928571428</v>
      </c>
      <c r="BZ229">
        <v>147.1753571428571</v>
      </c>
      <c r="CA229">
        <v>133.5845</v>
      </c>
      <c r="CB229">
        <v>7.359320714285714</v>
      </c>
      <c r="CC229">
        <v>132.1154285714286</v>
      </c>
      <c r="CD229">
        <v>11.00250357142857</v>
      </c>
      <c r="CE229">
        <v>1.6742</v>
      </c>
      <c r="CF229">
        <v>1.003189678571428</v>
      </c>
      <c r="CG229">
        <v>14.65925714285714</v>
      </c>
      <c r="CH229">
        <v>6.962689285714284</v>
      </c>
      <c r="CI229">
        <v>2000.028214285715</v>
      </c>
      <c r="CJ229">
        <v>0.9800032857142854</v>
      </c>
      <c r="CK229">
        <v>0.01999711428571429</v>
      </c>
      <c r="CL229">
        <v>0</v>
      </c>
      <c r="CM229">
        <v>763.6699285714286</v>
      </c>
      <c r="CN229">
        <v>5.00097</v>
      </c>
      <c r="CO229">
        <v>15168.85</v>
      </c>
      <c r="CP229">
        <v>16707.84285714286</v>
      </c>
      <c r="CQ229">
        <v>38.187</v>
      </c>
      <c r="CR229">
        <v>38.625</v>
      </c>
      <c r="CS229">
        <v>38.187</v>
      </c>
      <c r="CT229">
        <v>38.21174999999999</v>
      </c>
      <c r="CU229">
        <v>38.687</v>
      </c>
      <c r="CV229">
        <v>1955.137500000001</v>
      </c>
      <c r="CW229">
        <v>39.8907142857143</v>
      </c>
      <c r="CX229">
        <v>0</v>
      </c>
      <c r="CY229">
        <v>1664295872.3</v>
      </c>
      <c r="CZ229">
        <v>0</v>
      </c>
      <c r="DA229">
        <v>0</v>
      </c>
      <c r="DB229" t="s">
        <v>356</v>
      </c>
      <c r="DC229">
        <v>1663859321.1</v>
      </c>
      <c r="DD229">
        <v>1663859315.6</v>
      </c>
      <c r="DE229">
        <v>0</v>
      </c>
      <c r="DF229">
        <v>0.196</v>
      </c>
      <c r="DG229">
        <v>-0.001</v>
      </c>
      <c r="DH229">
        <v>-5.941</v>
      </c>
      <c r="DI229">
        <v>-0.174</v>
      </c>
      <c r="DJ229">
        <v>1500</v>
      </c>
      <c r="DK229">
        <v>17</v>
      </c>
      <c r="DL229">
        <v>0.13</v>
      </c>
      <c r="DM229">
        <v>0.04</v>
      </c>
      <c r="DN229">
        <v>11.47217725</v>
      </c>
      <c r="DO229">
        <v>17.99278120075044</v>
      </c>
      <c r="DP229">
        <v>1.731178898924065</v>
      </c>
      <c r="DQ229">
        <v>0</v>
      </c>
      <c r="DR229">
        <v>7.381215</v>
      </c>
      <c r="DS229">
        <v>-0.487114671669809</v>
      </c>
      <c r="DT229">
        <v>0.04845899947378195</v>
      </c>
      <c r="DU229">
        <v>0</v>
      </c>
      <c r="DV229">
        <v>0</v>
      </c>
      <c r="DW229">
        <v>2</v>
      </c>
      <c r="DX229" t="s">
        <v>357</v>
      </c>
      <c r="DY229">
        <v>2.98501</v>
      </c>
      <c r="DZ229">
        <v>2.71601</v>
      </c>
      <c r="EA229">
        <v>0.0330918</v>
      </c>
      <c r="EB229">
        <v>0.0283745</v>
      </c>
      <c r="EC229">
        <v>0.09023870000000001</v>
      </c>
      <c r="ED229">
        <v>0.0610385</v>
      </c>
      <c r="EE229">
        <v>30737.2</v>
      </c>
      <c r="EF229">
        <v>31012.7</v>
      </c>
      <c r="EG229">
        <v>29537</v>
      </c>
      <c r="EH229">
        <v>29513.3</v>
      </c>
      <c r="EI229">
        <v>35623.9</v>
      </c>
      <c r="EJ229">
        <v>36850.9</v>
      </c>
      <c r="EK229">
        <v>41633.2</v>
      </c>
      <c r="EL229">
        <v>42052.9</v>
      </c>
      <c r="EM229">
        <v>1.96408</v>
      </c>
      <c r="EN229">
        <v>1.9122</v>
      </c>
      <c r="EO229">
        <v>0.108778</v>
      </c>
      <c r="EP229">
        <v>0</v>
      </c>
      <c r="EQ229">
        <v>23.299</v>
      </c>
      <c r="ER229">
        <v>999.9</v>
      </c>
      <c r="ES229">
        <v>33.8</v>
      </c>
      <c r="ET229">
        <v>30.4</v>
      </c>
      <c r="EU229">
        <v>16.1603</v>
      </c>
      <c r="EV229">
        <v>62.9253</v>
      </c>
      <c r="EW229">
        <v>33.9143</v>
      </c>
      <c r="EX229">
        <v>1</v>
      </c>
      <c r="EY229">
        <v>-0.174172</v>
      </c>
      <c r="EZ229">
        <v>1.19691</v>
      </c>
      <c r="FA229">
        <v>20.382</v>
      </c>
      <c r="FB229">
        <v>5.21954</v>
      </c>
      <c r="FC229">
        <v>12.0099</v>
      </c>
      <c r="FD229">
        <v>4.9898</v>
      </c>
      <c r="FE229">
        <v>3.28865</v>
      </c>
      <c r="FF229">
        <v>9999</v>
      </c>
      <c r="FG229">
        <v>9999</v>
      </c>
      <c r="FH229">
        <v>9999</v>
      </c>
      <c r="FI229">
        <v>258.7</v>
      </c>
      <c r="FJ229">
        <v>1.86708</v>
      </c>
      <c r="FK229">
        <v>1.86619</v>
      </c>
      <c r="FL229">
        <v>1.86558</v>
      </c>
      <c r="FM229">
        <v>1.86555</v>
      </c>
      <c r="FN229">
        <v>1.86737</v>
      </c>
      <c r="FO229">
        <v>1.8699</v>
      </c>
      <c r="FP229">
        <v>1.86857</v>
      </c>
      <c r="FQ229">
        <v>1.86998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-2.42</v>
      </c>
      <c r="GF229">
        <v>-0.1656</v>
      </c>
      <c r="GG229">
        <v>-2.0192013485273</v>
      </c>
      <c r="GH229">
        <v>-0.003354295288503095</v>
      </c>
      <c r="GI229">
        <v>8.998442100416266E-07</v>
      </c>
      <c r="GJ229">
        <v>-2.632750781261316E-10</v>
      </c>
      <c r="GK229">
        <v>-0.1771344180573433</v>
      </c>
      <c r="GL229">
        <v>-0.01811282044437078</v>
      </c>
      <c r="GM229">
        <v>0.001479480632228601</v>
      </c>
      <c r="GN229">
        <v>-2.527498020886067E-05</v>
      </c>
      <c r="GO229">
        <v>3</v>
      </c>
      <c r="GP229">
        <v>2311</v>
      </c>
      <c r="GQ229">
        <v>1</v>
      </c>
      <c r="GR229">
        <v>23</v>
      </c>
      <c r="GS229">
        <v>7275.8</v>
      </c>
      <c r="GT229">
        <v>7275.9</v>
      </c>
      <c r="GU229">
        <v>0.354004</v>
      </c>
      <c r="GV229">
        <v>2.27173</v>
      </c>
      <c r="GW229">
        <v>1.39648</v>
      </c>
      <c r="GX229">
        <v>2.34131</v>
      </c>
      <c r="GY229">
        <v>1.49536</v>
      </c>
      <c r="GZ229">
        <v>2.42798</v>
      </c>
      <c r="HA229">
        <v>34.0092</v>
      </c>
      <c r="HB229">
        <v>15.9883</v>
      </c>
      <c r="HC229">
        <v>18</v>
      </c>
      <c r="HD229">
        <v>512.37</v>
      </c>
      <c r="HE229">
        <v>436.284</v>
      </c>
      <c r="HF229">
        <v>22.585</v>
      </c>
      <c r="HG229">
        <v>25.2548</v>
      </c>
      <c r="HH229">
        <v>30.0002</v>
      </c>
      <c r="HI229">
        <v>25.2874</v>
      </c>
      <c r="HJ229">
        <v>25.236</v>
      </c>
      <c r="HK229">
        <v>6.95448</v>
      </c>
      <c r="HL229">
        <v>30.3626</v>
      </c>
      <c r="HM229">
        <v>12.1434</v>
      </c>
      <c r="HN229">
        <v>22.5579</v>
      </c>
      <c r="HO229">
        <v>79.29859999999999</v>
      </c>
      <c r="HP229">
        <v>11.1633</v>
      </c>
      <c r="HQ229">
        <v>101.047</v>
      </c>
      <c r="HR229">
        <v>101.001</v>
      </c>
    </row>
    <row r="230" spans="1:226">
      <c r="A230">
        <v>214</v>
      </c>
      <c r="B230">
        <v>1664295873</v>
      </c>
      <c r="C230">
        <v>2642.5</v>
      </c>
      <c r="D230" t="s">
        <v>786</v>
      </c>
      <c r="E230" t="s">
        <v>787</v>
      </c>
      <c r="F230">
        <v>5</v>
      </c>
      <c r="G230" t="s">
        <v>353</v>
      </c>
      <c r="H230" t="s">
        <v>354</v>
      </c>
      <c r="I230">
        <v>1664295865.5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100.3541485833617</v>
      </c>
      <c r="AK230">
        <v>109.2749636363637</v>
      </c>
      <c r="AL230">
        <v>-3.101947542922957</v>
      </c>
      <c r="AM230">
        <v>64.562584370398</v>
      </c>
      <c r="AN230">
        <f>(AP230 - AO230 + BO230*1E3/(8.314*(BQ230+273.15)) * AR230/BN230 * AQ230) * BN230/(100*BB230) * 1000/(1000 - AP230)</f>
        <v>0</v>
      </c>
      <c r="AO230">
        <v>11.06101354943791</v>
      </c>
      <c r="AP230">
        <v>18.36406060150374</v>
      </c>
      <c r="AQ230">
        <v>-2.314132156989568E-05</v>
      </c>
      <c r="AR230">
        <v>112.2002952265882</v>
      </c>
      <c r="AS230">
        <v>17</v>
      </c>
      <c r="AT230">
        <v>3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1664295865.5</v>
      </c>
      <c r="BH230">
        <v>128.4953703703704</v>
      </c>
      <c r="BI230">
        <v>114.4611333333333</v>
      </c>
      <c r="BJ230">
        <v>18.36177037037037</v>
      </c>
      <c r="BK230">
        <v>11.05068148148148</v>
      </c>
      <c r="BL230">
        <v>130.9387777777778</v>
      </c>
      <c r="BM230">
        <v>18.52737777777778</v>
      </c>
      <c r="BN230">
        <v>500.0628888888889</v>
      </c>
      <c r="BO230">
        <v>91.17703333333333</v>
      </c>
      <c r="BP230">
        <v>0.09995538518518518</v>
      </c>
      <c r="BQ230">
        <v>25.31310740740741</v>
      </c>
      <c r="BR230">
        <v>25.07591111111111</v>
      </c>
      <c r="BS230">
        <v>999.9000000000001</v>
      </c>
      <c r="BT230">
        <v>0</v>
      </c>
      <c r="BU230">
        <v>0</v>
      </c>
      <c r="BV230">
        <v>10003.24740740741</v>
      </c>
      <c r="BW230">
        <v>0</v>
      </c>
      <c r="BX230">
        <v>6.632489999999998</v>
      </c>
      <c r="BY230">
        <v>14.03421851851852</v>
      </c>
      <c r="BZ230">
        <v>130.8988518518519</v>
      </c>
      <c r="CA230">
        <v>115.7396111111111</v>
      </c>
      <c r="CB230">
        <v>7.311089999999999</v>
      </c>
      <c r="CC230">
        <v>114.4611333333333</v>
      </c>
      <c r="CD230">
        <v>11.05068148148148</v>
      </c>
      <c r="CE230">
        <v>1.674171481481481</v>
      </c>
      <c r="CF230">
        <v>1.007568518518518</v>
      </c>
      <c r="CG230">
        <v>14.65900740740741</v>
      </c>
      <c r="CH230">
        <v>7.026231481481481</v>
      </c>
      <c r="CI230">
        <v>2000.004074074074</v>
      </c>
      <c r="CJ230">
        <v>0.9800028888888888</v>
      </c>
      <c r="CK230">
        <v>0.01999751111111111</v>
      </c>
      <c r="CL230">
        <v>0</v>
      </c>
      <c r="CM230">
        <v>763.4842222222221</v>
      </c>
      <c r="CN230">
        <v>5.00097</v>
      </c>
      <c r="CO230">
        <v>15164.08518518519</v>
      </c>
      <c r="CP230">
        <v>16707.64074074074</v>
      </c>
      <c r="CQ230">
        <v>38.17781481481481</v>
      </c>
      <c r="CR230">
        <v>38.62033333333333</v>
      </c>
      <c r="CS230">
        <v>38.187</v>
      </c>
      <c r="CT230">
        <v>38.194</v>
      </c>
      <c r="CU230">
        <v>38.67781481481481</v>
      </c>
      <c r="CV230">
        <v>1955.112222222222</v>
      </c>
      <c r="CW230">
        <v>39.89111111111112</v>
      </c>
      <c r="CX230">
        <v>0</v>
      </c>
      <c r="CY230">
        <v>1664295877.1</v>
      </c>
      <c r="CZ230">
        <v>0</v>
      </c>
      <c r="DA230">
        <v>0</v>
      </c>
      <c r="DB230" t="s">
        <v>356</v>
      </c>
      <c r="DC230">
        <v>1663859321.1</v>
      </c>
      <c r="DD230">
        <v>1663859315.6</v>
      </c>
      <c r="DE230">
        <v>0</v>
      </c>
      <c r="DF230">
        <v>0.196</v>
      </c>
      <c r="DG230">
        <v>-0.001</v>
      </c>
      <c r="DH230">
        <v>-5.941</v>
      </c>
      <c r="DI230">
        <v>-0.174</v>
      </c>
      <c r="DJ230">
        <v>1500</v>
      </c>
      <c r="DK230">
        <v>17</v>
      </c>
      <c r="DL230">
        <v>0.13</v>
      </c>
      <c r="DM230">
        <v>0.04</v>
      </c>
      <c r="DN230">
        <v>13.0188</v>
      </c>
      <c r="DO230">
        <v>18.91484127579736</v>
      </c>
      <c r="DP230">
        <v>1.820320719406336</v>
      </c>
      <c r="DQ230">
        <v>0</v>
      </c>
      <c r="DR230">
        <v>7.343031999999999</v>
      </c>
      <c r="DS230">
        <v>-0.5342093808630297</v>
      </c>
      <c r="DT230">
        <v>0.05212576863701866</v>
      </c>
      <c r="DU230">
        <v>0</v>
      </c>
      <c r="DV230">
        <v>0</v>
      </c>
      <c r="DW230">
        <v>2</v>
      </c>
      <c r="DX230" t="s">
        <v>357</v>
      </c>
      <c r="DY230">
        <v>2.98473</v>
      </c>
      <c r="DZ230">
        <v>2.71574</v>
      </c>
      <c r="EA230">
        <v>0.0291536</v>
      </c>
      <c r="EB230">
        <v>0.0239774</v>
      </c>
      <c r="EC230">
        <v>0.0902534</v>
      </c>
      <c r="ED230">
        <v>0.0612866</v>
      </c>
      <c r="EE230">
        <v>30862.1</v>
      </c>
      <c r="EF230">
        <v>31153.1</v>
      </c>
      <c r="EG230">
        <v>29536.7</v>
      </c>
      <c r="EH230">
        <v>29513.3</v>
      </c>
      <c r="EI230">
        <v>35622.9</v>
      </c>
      <c r="EJ230">
        <v>36841</v>
      </c>
      <c r="EK230">
        <v>41632.9</v>
      </c>
      <c r="EL230">
        <v>42052.9</v>
      </c>
      <c r="EM230">
        <v>1.96367</v>
      </c>
      <c r="EN230">
        <v>1.9123</v>
      </c>
      <c r="EO230">
        <v>0.108249</v>
      </c>
      <c r="EP230">
        <v>0</v>
      </c>
      <c r="EQ230">
        <v>23.3029</v>
      </c>
      <c r="ER230">
        <v>999.9</v>
      </c>
      <c r="ES230">
        <v>33.7</v>
      </c>
      <c r="ET230">
        <v>30.4</v>
      </c>
      <c r="EU230">
        <v>16.1118</v>
      </c>
      <c r="EV230">
        <v>62.7253</v>
      </c>
      <c r="EW230">
        <v>33.5256</v>
      </c>
      <c r="EX230">
        <v>1</v>
      </c>
      <c r="EY230">
        <v>-0.173933</v>
      </c>
      <c r="EZ230">
        <v>1.31227</v>
      </c>
      <c r="FA230">
        <v>20.381</v>
      </c>
      <c r="FB230">
        <v>5.21879</v>
      </c>
      <c r="FC230">
        <v>12.0099</v>
      </c>
      <c r="FD230">
        <v>4.98975</v>
      </c>
      <c r="FE230">
        <v>3.28865</v>
      </c>
      <c r="FF230">
        <v>9999</v>
      </c>
      <c r="FG230">
        <v>9999</v>
      </c>
      <c r="FH230">
        <v>9999</v>
      </c>
      <c r="FI230">
        <v>258.7</v>
      </c>
      <c r="FJ230">
        <v>1.8671</v>
      </c>
      <c r="FK230">
        <v>1.86619</v>
      </c>
      <c r="FL230">
        <v>1.86558</v>
      </c>
      <c r="FM230">
        <v>1.86554</v>
      </c>
      <c r="FN230">
        <v>1.86737</v>
      </c>
      <c r="FO230">
        <v>1.8699</v>
      </c>
      <c r="FP230">
        <v>1.86856</v>
      </c>
      <c r="FQ230">
        <v>1.87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-2.371</v>
      </c>
      <c r="GF230">
        <v>-0.1655</v>
      </c>
      <c r="GG230">
        <v>-2.0192013485273</v>
      </c>
      <c r="GH230">
        <v>-0.003354295288503095</v>
      </c>
      <c r="GI230">
        <v>8.998442100416266E-07</v>
      </c>
      <c r="GJ230">
        <v>-2.632750781261316E-10</v>
      </c>
      <c r="GK230">
        <v>-0.1771344180573433</v>
      </c>
      <c r="GL230">
        <v>-0.01811282044437078</v>
      </c>
      <c r="GM230">
        <v>0.001479480632228601</v>
      </c>
      <c r="GN230">
        <v>-2.527498020886067E-05</v>
      </c>
      <c r="GO230">
        <v>3</v>
      </c>
      <c r="GP230">
        <v>2311</v>
      </c>
      <c r="GQ230">
        <v>1</v>
      </c>
      <c r="GR230">
        <v>23</v>
      </c>
      <c r="GS230">
        <v>7275.9</v>
      </c>
      <c r="GT230">
        <v>7276</v>
      </c>
      <c r="GU230">
        <v>0.318604</v>
      </c>
      <c r="GV230">
        <v>2.29004</v>
      </c>
      <c r="GW230">
        <v>1.39771</v>
      </c>
      <c r="GX230">
        <v>2.34253</v>
      </c>
      <c r="GY230">
        <v>1.49536</v>
      </c>
      <c r="GZ230">
        <v>2.37671</v>
      </c>
      <c r="HA230">
        <v>34.0092</v>
      </c>
      <c r="HB230">
        <v>15.9795</v>
      </c>
      <c r="HC230">
        <v>18</v>
      </c>
      <c r="HD230">
        <v>512.0940000000001</v>
      </c>
      <c r="HE230">
        <v>436.335</v>
      </c>
      <c r="HF230">
        <v>22.5017</v>
      </c>
      <c r="HG230">
        <v>25.2533</v>
      </c>
      <c r="HH230">
        <v>30.0003</v>
      </c>
      <c r="HI230">
        <v>25.2854</v>
      </c>
      <c r="HJ230">
        <v>25.2349</v>
      </c>
      <c r="HK230">
        <v>6.25256</v>
      </c>
      <c r="HL230">
        <v>30.3626</v>
      </c>
      <c r="HM230">
        <v>12.1434</v>
      </c>
      <c r="HN230">
        <v>22.4745</v>
      </c>
      <c r="HO230">
        <v>65.9143</v>
      </c>
      <c r="HP230">
        <v>11.1953</v>
      </c>
      <c r="HQ230">
        <v>101.046</v>
      </c>
      <c r="HR230">
        <v>101.001</v>
      </c>
    </row>
    <row r="231" spans="1:226">
      <c r="A231">
        <v>215</v>
      </c>
      <c r="B231">
        <v>1664295878</v>
      </c>
      <c r="C231">
        <v>2647.5</v>
      </c>
      <c r="D231" t="s">
        <v>788</v>
      </c>
      <c r="E231" t="s">
        <v>789</v>
      </c>
      <c r="F231">
        <v>5</v>
      </c>
      <c r="G231" t="s">
        <v>353</v>
      </c>
      <c r="H231" t="s">
        <v>354</v>
      </c>
      <c r="I231">
        <v>1664295870.214286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83.40085513651383</v>
      </c>
      <c r="AK231">
        <v>93.81745393939393</v>
      </c>
      <c r="AL231">
        <v>-3.088513825345021</v>
      </c>
      <c r="AM231">
        <v>64.562584370398</v>
      </c>
      <c r="AN231">
        <f>(AP231 - AO231 + BO231*1E3/(8.314*(BQ231+273.15)) * AR231/BN231 * AQ231) * BN231/(100*BB231) * 1000/(1000 - AP231)</f>
        <v>0</v>
      </c>
      <c r="AO231">
        <v>11.11396492677718</v>
      </c>
      <c r="AP231">
        <v>18.37219714285713</v>
      </c>
      <c r="AQ231">
        <v>4.529275084366399E-05</v>
      </c>
      <c r="AR231">
        <v>112.2002952265882</v>
      </c>
      <c r="AS231">
        <v>17</v>
      </c>
      <c r="AT231">
        <v>3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1664295870.214286</v>
      </c>
      <c r="BH231">
        <v>114.2084821428572</v>
      </c>
      <c r="BI231">
        <v>98.66669285714286</v>
      </c>
      <c r="BJ231">
        <v>18.36526428571429</v>
      </c>
      <c r="BK231">
        <v>11.08890357142857</v>
      </c>
      <c r="BL231">
        <v>116.6068714285714</v>
      </c>
      <c r="BM231">
        <v>18.53083928571429</v>
      </c>
      <c r="BN231">
        <v>500.0512857142858</v>
      </c>
      <c r="BO231">
        <v>91.17742142857144</v>
      </c>
      <c r="BP231">
        <v>0.09993168571428571</v>
      </c>
      <c r="BQ231">
        <v>25.30357142857143</v>
      </c>
      <c r="BR231">
        <v>25.08268928571428</v>
      </c>
      <c r="BS231">
        <v>999.9000000000002</v>
      </c>
      <c r="BT231">
        <v>0</v>
      </c>
      <c r="BU231">
        <v>0</v>
      </c>
      <c r="BV231">
        <v>10004.82357142857</v>
      </c>
      <c r="BW231">
        <v>0</v>
      </c>
      <c r="BX231">
        <v>6.632489999999998</v>
      </c>
      <c r="BY231">
        <v>15.541775</v>
      </c>
      <c r="BZ231">
        <v>116.3451535714286</v>
      </c>
      <c r="CA231">
        <v>99.77248571428572</v>
      </c>
      <c r="CB231">
        <v>7.276372142857143</v>
      </c>
      <c r="CC231">
        <v>98.66669285714286</v>
      </c>
      <c r="CD231">
        <v>11.08890357142857</v>
      </c>
      <c r="CE231">
        <v>1.6744975</v>
      </c>
      <c r="CF231">
        <v>1.0110575</v>
      </c>
      <c r="CG231">
        <v>14.66202142857143</v>
      </c>
      <c r="CH231">
        <v>7.076629642857143</v>
      </c>
      <c r="CI231">
        <v>1999.995714285714</v>
      </c>
      <c r="CJ231">
        <v>0.9800027499999998</v>
      </c>
      <c r="CK231">
        <v>0.01999765</v>
      </c>
      <c r="CL231">
        <v>0</v>
      </c>
      <c r="CM231">
        <v>763.8117142857143</v>
      </c>
      <c r="CN231">
        <v>5.00097</v>
      </c>
      <c r="CO231">
        <v>15168.9</v>
      </c>
      <c r="CP231">
        <v>16707.55714285715</v>
      </c>
      <c r="CQ231">
        <v>38.1715</v>
      </c>
      <c r="CR231">
        <v>38.6025</v>
      </c>
      <c r="CS231">
        <v>38.17371428571429</v>
      </c>
      <c r="CT231">
        <v>38.187</v>
      </c>
      <c r="CU231">
        <v>38.65821428571428</v>
      </c>
      <c r="CV231">
        <v>1955.102857142857</v>
      </c>
      <c r="CW231">
        <v>39.89178571428572</v>
      </c>
      <c r="CX231">
        <v>0</v>
      </c>
      <c r="CY231">
        <v>1664295882.5</v>
      </c>
      <c r="CZ231">
        <v>0</v>
      </c>
      <c r="DA231">
        <v>0</v>
      </c>
      <c r="DB231" t="s">
        <v>356</v>
      </c>
      <c r="DC231">
        <v>1663859321.1</v>
      </c>
      <c r="DD231">
        <v>1663859315.6</v>
      </c>
      <c r="DE231">
        <v>0</v>
      </c>
      <c r="DF231">
        <v>0.196</v>
      </c>
      <c r="DG231">
        <v>-0.001</v>
      </c>
      <c r="DH231">
        <v>-5.941</v>
      </c>
      <c r="DI231">
        <v>-0.174</v>
      </c>
      <c r="DJ231">
        <v>1500</v>
      </c>
      <c r="DK231">
        <v>17</v>
      </c>
      <c r="DL231">
        <v>0.13</v>
      </c>
      <c r="DM231">
        <v>0.04</v>
      </c>
      <c r="DN231">
        <v>14.67674878048781</v>
      </c>
      <c r="DO231">
        <v>19.23496515679445</v>
      </c>
      <c r="DP231">
        <v>1.897199513676312</v>
      </c>
      <c r="DQ231">
        <v>0</v>
      </c>
      <c r="DR231">
        <v>7.29620219512195</v>
      </c>
      <c r="DS231">
        <v>-0.4585641114982411</v>
      </c>
      <c r="DT231">
        <v>0.04567401158433346</v>
      </c>
      <c r="DU231">
        <v>0</v>
      </c>
      <c r="DV231">
        <v>0</v>
      </c>
      <c r="DW231">
        <v>2</v>
      </c>
      <c r="DX231" t="s">
        <v>357</v>
      </c>
      <c r="DY231">
        <v>2.98488</v>
      </c>
      <c r="DZ231">
        <v>2.71559</v>
      </c>
      <c r="EA231">
        <v>0.0251637</v>
      </c>
      <c r="EB231">
        <v>0.0195643</v>
      </c>
      <c r="EC231">
        <v>0.0902694</v>
      </c>
      <c r="ED231">
        <v>0.061347</v>
      </c>
      <c r="EE231">
        <v>30989</v>
      </c>
      <c r="EF231">
        <v>31294.2</v>
      </c>
      <c r="EG231">
        <v>29536.7</v>
      </c>
      <c r="EH231">
        <v>29513.6</v>
      </c>
      <c r="EI231">
        <v>35622.6</v>
      </c>
      <c r="EJ231">
        <v>36838.9</v>
      </c>
      <c r="EK231">
        <v>41633.3</v>
      </c>
      <c r="EL231">
        <v>42053.3</v>
      </c>
      <c r="EM231">
        <v>1.96358</v>
      </c>
      <c r="EN231">
        <v>1.91245</v>
      </c>
      <c r="EO231">
        <v>0.108585</v>
      </c>
      <c r="EP231">
        <v>0</v>
      </c>
      <c r="EQ231">
        <v>23.3063</v>
      </c>
      <c r="ER231">
        <v>999.9</v>
      </c>
      <c r="ES231">
        <v>33.7</v>
      </c>
      <c r="ET231">
        <v>30.4</v>
      </c>
      <c r="EU231">
        <v>16.1133</v>
      </c>
      <c r="EV231">
        <v>62.9753</v>
      </c>
      <c r="EW231">
        <v>33.3534</v>
      </c>
      <c r="EX231">
        <v>1</v>
      </c>
      <c r="EY231">
        <v>-0.173859</v>
      </c>
      <c r="EZ231">
        <v>1.36691</v>
      </c>
      <c r="FA231">
        <v>20.3803</v>
      </c>
      <c r="FB231">
        <v>5.21789</v>
      </c>
      <c r="FC231">
        <v>12.0099</v>
      </c>
      <c r="FD231">
        <v>4.989</v>
      </c>
      <c r="FE231">
        <v>3.28845</v>
      </c>
      <c r="FF231">
        <v>9999</v>
      </c>
      <c r="FG231">
        <v>9999</v>
      </c>
      <c r="FH231">
        <v>9999</v>
      </c>
      <c r="FI231">
        <v>258.7</v>
      </c>
      <c r="FJ231">
        <v>1.8671</v>
      </c>
      <c r="FK231">
        <v>1.86619</v>
      </c>
      <c r="FL231">
        <v>1.86563</v>
      </c>
      <c r="FM231">
        <v>1.86554</v>
      </c>
      <c r="FN231">
        <v>1.86737</v>
      </c>
      <c r="FO231">
        <v>1.86985</v>
      </c>
      <c r="FP231">
        <v>1.86857</v>
      </c>
      <c r="FQ231">
        <v>1.87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-2.323</v>
      </c>
      <c r="GF231">
        <v>-0.1655</v>
      </c>
      <c r="GG231">
        <v>-2.0192013485273</v>
      </c>
      <c r="GH231">
        <v>-0.003354295288503095</v>
      </c>
      <c r="GI231">
        <v>8.998442100416266E-07</v>
      </c>
      <c r="GJ231">
        <v>-2.632750781261316E-10</v>
      </c>
      <c r="GK231">
        <v>-0.1771344180573433</v>
      </c>
      <c r="GL231">
        <v>-0.01811282044437078</v>
      </c>
      <c r="GM231">
        <v>0.001479480632228601</v>
      </c>
      <c r="GN231">
        <v>-2.527498020886067E-05</v>
      </c>
      <c r="GO231">
        <v>3</v>
      </c>
      <c r="GP231">
        <v>2311</v>
      </c>
      <c r="GQ231">
        <v>1</v>
      </c>
      <c r="GR231">
        <v>23</v>
      </c>
      <c r="GS231">
        <v>7275.9</v>
      </c>
      <c r="GT231">
        <v>7276</v>
      </c>
      <c r="GU231">
        <v>0.280762</v>
      </c>
      <c r="GV231">
        <v>2.29736</v>
      </c>
      <c r="GW231">
        <v>1.39648</v>
      </c>
      <c r="GX231">
        <v>2.34253</v>
      </c>
      <c r="GY231">
        <v>1.49536</v>
      </c>
      <c r="GZ231">
        <v>2.35352</v>
      </c>
      <c r="HA231">
        <v>34.0092</v>
      </c>
      <c r="HB231">
        <v>15.9795</v>
      </c>
      <c r="HC231">
        <v>18</v>
      </c>
      <c r="HD231">
        <v>512.015</v>
      </c>
      <c r="HE231">
        <v>436.413</v>
      </c>
      <c r="HF231">
        <v>22.4202</v>
      </c>
      <c r="HG231">
        <v>25.2512</v>
      </c>
      <c r="HH231">
        <v>30.0003</v>
      </c>
      <c r="HI231">
        <v>25.2837</v>
      </c>
      <c r="HJ231">
        <v>25.2334</v>
      </c>
      <c r="HK231">
        <v>5.48811</v>
      </c>
      <c r="HL231">
        <v>30.0678</v>
      </c>
      <c r="HM231">
        <v>11.7704</v>
      </c>
      <c r="HN231">
        <v>22.3905</v>
      </c>
      <c r="HO231">
        <v>45.8615</v>
      </c>
      <c r="HP231">
        <v>11.229</v>
      </c>
      <c r="HQ231">
        <v>101.046</v>
      </c>
      <c r="HR231">
        <v>101.002</v>
      </c>
    </row>
    <row r="232" spans="1:226">
      <c r="A232">
        <v>216</v>
      </c>
      <c r="B232">
        <v>1664295883</v>
      </c>
      <c r="C232">
        <v>2652.5</v>
      </c>
      <c r="D232" t="s">
        <v>790</v>
      </c>
      <c r="E232" t="s">
        <v>791</v>
      </c>
      <c r="F232">
        <v>5</v>
      </c>
      <c r="G232" t="s">
        <v>353</v>
      </c>
      <c r="H232" t="s">
        <v>354</v>
      </c>
      <c r="I232">
        <v>1664295875.5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66.43170440587855</v>
      </c>
      <c r="AK232">
        <v>78.35075515151513</v>
      </c>
      <c r="AL232">
        <v>-3.096491801010616</v>
      </c>
      <c r="AM232">
        <v>64.562584370398</v>
      </c>
      <c r="AN232">
        <f>(AP232 - AO232 + BO232*1E3/(8.314*(BQ232+273.15)) * AR232/BN232 * AQ232) * BN232/(100*BB232) * 1000/(1000 - AP232)</f>
        <v>0</v>
      </c>
      <c r="AO232">
        <v>11.13953921138403</v>
      </c>
      <c r="AP232">
        <v>18.35579804511277</v>
      </c>
      <c r="AQ232">
        <v>0.0001228056771658026</v>
      </c>
      <c r="AR232">
        <v>112.2002952265882</v>
      </c>
      <c r="AS232">
        <v>17</v>
      </c>
      <c r="AT232">
        <v>3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1664295875.5</v>
      </c>
      <c r="BH232">
        <v>98.16894814814813</v>
      </c>
      <c r="BI232">
        <v>80.90182592592593</v>
      </c>
      <c r="BJ232">
        <v>18.36576296296296</v>
      </c>
      <c r="BK232">
        <v>11.11248518518519</v>
      </c>
      <c r="BL232">
        <v>100.5163555555555</v>
      </c>
      <c r="BM232">
        <v>18.53132962962963</v>
      </c>
      <c r="BN232">
        <v>500.0624074074074</v>
      </c>
      <c r="BO232">
        <v>91.17818148148147</v>
      </c>
      <c r="BP232">
        <v>0.09998948518518518</v>
      </c>
      <c r="BQ232">
        <v>25.29143333333333</v>
      </c>
      <c r="BR232">
        <v>25.08624814814815</v>
      </c>
      <c r="BS232">
        <v>999.9000000000001</v>
      </c>
      <c r="BT232">
        <v>0</v>
      </c>
      <c r="BU232">
        <v>0</v>
      </c>
      <c r="BV232">
        <v>10001.45888888889</v>
      </c>
      <c r="BW232">
        <v>0</v>
      </c>
      <c r="BX232">
        <v>6.632489999999998</v>
      </c>
      <c r="BY232">
        <v>17.2670962962963</v>
      </c>
      <c r="BZ232">
        <v>100.0055740740741</v>
      </c>
      <c r="CA232">
        <v>81.81083333333333</v>
      </c>
      <c r="CB232">
        <v>7.253282222222223</v>
      </c>
      <c r="CC232">
        <v>80.90182592592593</v>
      </c>
      <c r="CD232">
        <v>11.11248518518519</v>
      </c>
      <c r="CE232">
        <v>1.674556296296296</v>
      </c>
      <c r="CF232">
        <v>1.013216296296296</v>
      </c>
      <c r="CG232">
        <v>14.66256666666667</v>
      </c>
      <c r="CH232">
        <v>7.107794814814815</v>
      </c>
      <c r="CI232">
        <v>1999.982962962963</v>
      </c>
      <c r="CJ232">
        <v>0.9800026666666666</v>
      </c>
      <c r="CK232">
        <v>0.01999773333333333</v>
      </c>
      <c r="CL232">
        <v>0</v>
      </c>
      <c r="CM232">
        <v>764.5601851851853</v>
      </c>
      <c r="CN232">
        <v>5.00097</v>
      </c>
      <c r="CO232">
        <v>15181.87777777778</v>
      </c>
      <c r="CP232">
        <v>16707.45185185185</v>
      </c>
      <c r="CQ232">
        <v>38.15485185185185</v>
      </c>
      <c r="CR232">
        <v>38.58066666666667</v>
      </c>
      <c r="CS232">
        <v>38.15255555555555</v>
      </c>
      <c r="CT232">
        <v>38.187</v>
      </c>
      <c r="CU232">
        <v>38.63648148148148</v>
      </c>
      <c r="CV232">
        <v>1955.087407407407</v>
      </c>
      <c r="CW232">
        <v>39.89222222222223</v>
      </c>
      <c r="CX232">
        <v>0</v>
      </c>
      <c r="CY232">
        <v>1664295887.3</v>
      </c>
      <c r="CZ232">
        <v>0</v>
      </c>
      <c r="DA232">
        <v>0</v>
      </c>
      <c r="DB232" t="s">
        <v>356</v>
      </c>
      <c r="DC232">
        <v>1663859321.1</v>
      </c>
      <c r="DD232">
        <v>1663859315.6</v>
      </c>
      <c r="DE232">
        <v>0</v>
      </c>
      <c r="DF232">
        <v>0.196</v>
      </c>
      <c r="DG232">
        <v>-0.001</v>
      </c>
      <c r="DH232">
        <v>-5.941</v>
      </c>
      <c r="DI232">
        <v>-0.174</v>
      </c>
      <c r="DJ232">
        <v>1500</v>
      </c>
      <c r="DK232">
        <v>17</v>
      </c>
      <c r="DL232">
        <v>0.13</v>
      </c>
      <c r="DM232">
        <v>0.04</v>
      </c>
      <c r="DN232">
        <v>15.95721951219512</v>
      </c>
      <c r="DO232">
        <v>19.43644181184668</v>
      </c>
      <c r="DP232">
        <v>1.916935494953963</v>
      </c>
      <c r="DQ232">
        <v>0</v>
      </c>
      <c r="DR232">
        <v>7.274088536585366</v>
      </c>
      <c r="DS232">
        <v>-0.3440600696864108</v>
      </c>
      <c r="DT232">
        <v>0.03737163666641732</v>
      </c>
      <c r="DU232">
        <v>0</v>
      </c>
      <c r="DV232">
        <v>0</v>
      </c>
      <c r="DW232">
        <v>2</v>
      </c>
      <c r="DX232" t="s">
        <v>357</v>
      </c>
      <c r="DY232">
        <v>2.98468</v>
      </c>
      <c r="DZ232">
        <v>2.71585</v>
      </c>
      <c r="EA232">
        <v>0.0211114</v>
      </c>
      <c r="EB232">
        <v>0.0150442</v>
      </c>
      <c r="EC232">
        <v>0.09019969999999999</v>
      </c>
      <c r="ED232">
        <v>0.0611085</v>
      </c>
      <c r="EE232">
        <v>31118</v>
      </c>
      <c r="EF232">
        <v>31438.3</v>
      </c>
      <c r="EG232">
        <v>29536.8</v>
      </c>
      <c r="EH232">
        <v>29513.4</v>
      </c>
      <c r="EI232">
        <v>35625</v>
      </c>
      <c r="EJ232">
        <v>36847.9</v>
      </c>
      <c r="EK232">
        <v>41633</v>
      </c>
      <c r="EL232">
        <v>42053</v>
      </c>
      <c r="EM232">
        <v>1.96375</v>
      </c>
      <c r="EN232">
        <v>1.9129</v>
      </c>
      <c r="EO232">
        <v>0.107698</v>
      </c>
      <c r="EP232">
        <v>0</v>
      </c>
      <c r="EQ232">
        <v>23.3088</v>
      </c>
      <c r="ER232">
        <v>999.9</v>
      </c>
      <c r="ES232">
        <v>33.7</v>
      </c>
      <c r="ET232">
        <v>30.4</v>
      </c>
      <c r="EU232">
        <v>16.1135</v>
      </c>
      <c r="EV232">
        <v>63.0453</v>
      </c>
      <c r="EW232">
        <v>33.742</v>
      </c>
      <c r="EX232">
        <v>1</v>
      </c>
      <c r="EY232">
        <v>-0.173778</v>
      </c>
      <c r="EZ232">
        <v>1.46023</v>
      </c>
      <c r="FA232">
        <v>20.3797</v>
      </c>
      <c r="FB232">
        <v>5.21774</v>
      </c>
      <c r="FC232">
        <v>12.0099</v>
      </c>
      <c r="FD232">
        <v>4.9897</v>
      </c>
      <c r="FE232">
        <v>3.2885</v>
      </c>
      <c r="FF232">
        <v>9999</v>
      </c>
      <c r="FG232">
        <v>9999</v>
      </c>
      <c r="FH232">
        <v>9999</v>
      </c>
      <c r="FI232">
        <v>258.7</v>
      </c>
      <c r="FJ232">
        <v>1.86708</v>
      </c>
      <c r="FK232">
        <v>1.86621</v>
      </c>
      <c r="FL232">
        <v>1.86557</v>
      </c>
      <c r="FM232">
        <v>1.86554</v>
      </c>
      <c r="FN232">
        <v>1.86737</v>
      </c>
      <c r="FO232">
        <v>1.86987</v>
      </c>
      <c r="FP232">
        <v>1.86859</v>
      </c>
      <c r="FQ232">
        <v>1.86997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-2.274</v>
      </c>
      <c r="GF232">
        <v>-0.1657</v>
      </c>
      <c r="GG232">
        <v>-2.0192013485273</v>
      </c>
      <c r="GH232">
        <v>-0.003354295288503095</v>
      </c>
      <c r="GI232">
        <v>8.998442100416266E-07</v>
      </c>
      <c r="GJ232">
        <v>-2.632750781261316E-10</v>
      </c>
      <c r="GK232">
        <v>-0.1771344180573433</v>
      </c>
      <c r="GL232">
        <v>-0.01811282044437078</v>
      </c>
      <c r="GM232">
        <v>0.001479480632228601</v>
      </c>
      <c r="GN232">
        <v>-2.527498020886067E-05</v>
      </c>
      <c r="GO232">
        <v>3</v>
      </c>
      <c r="GP232">
        <v>2311</v>
      </c>
      <c r="GQ232">
        <v>1</v>
      </c>
      <c r="GR232">
        <v>23</v>
      </c>
      <c r="GS232">
        <v>7276</v>
      </c>
      <c r="GT232">
        <v>7276.1</v>
      </c>
      <c r="GU232">
        <v>0.244141</v>
      </c>
      <c r="GV232">
        <v>2.30469</v>
      </c>
      <c r="GW232">
        <v>1.39648</v>
      </c>
      <c r="GX232">
        <v>2.34253</v>
      </c>
      <c r="GY232">
        <v>1.49536</v>
      </c>
      <c r="GZ232">
        <v>2.46216</v>
      </c>
      <c r="HA232">
        <v>34.0092</v>
      </c>
      <c r="HB232">
        <v>15.9883</v>
      </c>
      <c r="HC232">
        <v>18</v>
      </c>
      <c r="HD232">
        <v>512.112</v>
      </c>
      <c r="HE232">
        <v>436.668</v>
      </c>
      <c r="HF232">
        <v>22.3291</v>
      </c>
      <c r="HG232">
        <v>25.2494</v>
      </c>
      <c r="HH232">
        <v>30.0001</v>
      </c>
      <c r="HI232">
        <v>25.282</v>
      </c>
      <c r="HJ232">
        <v>25.2317</v>
      </c>
      <c r="HK232">
        <v>4.78994</v>
      </c>
      <c r="HL232">
        <v>29.0127</v>
      </c>
      <c r="HM232">
        <v>11.7704</v>
      </c>
      <c r="HN232">
        <v>22.3039</v>
      </c>
      <c r="HO232">
        <v>32.4416</v>
      </c>
      <c r="HP232">
        <v>11.2944</v>
      </c>
      <c r="HQ232">
        <v>101.046</v>
      </c>
      <c r="HR232">
        <v>101.001</v>
      </c>
    </row>
    <row r="233" spans="1:226">
      <c r="A233">
        <v>217</v>
      </c>
      <c r="B233">
        <v>1664295980</v>
      </c>
      <c r="C233">
        <v>2749.5</v>
      </c>
      <c r="D233" t="s">
        <v>792</v>
      </c>
      <c r="E233" t="s">
        <v>793</v>
      </c>
      <c r="F233">
        <v>5</v>
      </c>
      <c r="G233" t="s">
        <v>353</v>
      </c>
      <c r="H233" t="s">
        <v>354</v>
      </c>
      <c r="I233">
        <v>1664295972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424.9921879296485</v>
      </c>
      <c r="AK233">
        <v>397.6710484848485</v>
      </c>
      <c r="AL233">
        <v>-0.001315295873941763</v>
      </c>
      <c r="AM233">
        <v>64.562584370398</v>
      </c>
      <c r="AN233">
        <f>(AP233 - AO233 + BO233*1E3/(8.314*(BQ233+273.15)) * AR233/BN233 * AQ233) * BN233/(100*BB233) * 1000/(1000 - AP233)</f>
        <v>0</v>
      </c>
      <c r="AO233">
        <v>11.58668605473578</v>
      </c>
      <c r="AP233">
        <v>18.33015413533833</v>
      </c>
      <c r="AQ233">
        <v>7.821511718168941E-05</v>
      </c>
      <c r="AR233">
        <v>112.2002952265882</v>
      </c>
      <c r="AS233">
        <v>17</v>
      </c>
      <c r="AT233">
        <v>3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1664295972</v>
      </c>
      <c r="BH233">
        <v>390.4434193548388</v>
      </c>
      <c r="BI233">
        <v>420.0353870967741</v>
      </c>
      <c r="BJ233">
        <v>18.32300322580646</v>
      </c>
      <c r="BK233">
        <v>11.58250322580645</v>
      </c>
      <c r="BL233">
        <v>393.6596774193548</v>
      </c>
      <c r="BM233">
        <v>18.4890129032258</v>
      </c>
      <c r="BN233">
        <v>500.0452903225806</v>
      </c>
      <c r="BO233">
        <v>91.17990000000003</v>
      </c>
      <c r="BP233">
        <v>0.09992010967741936</v>
      </c>
      <c r="BQ233">
        <v>25.10018064516129</v>
      </c>
      <c r="BR233">
        <v>24.97506774193548</v>
      </c>
      <c r="BS233">
        <v>999.9000000000003</v>
      </c>
      <c r="BT233">
        <v>0</v>
      </c>
      <c r="BU233">
        <v>0</v>
      </c>
      <c r="BV233">
        <v>10002.61354838709</v>
      </c>
      <c r="BW233">
        <v>0</v>
      </c>
      <c r="BX233">
        <v>6.7449</v>
      </c>
      <c r="BY233">
        <v>-29.59191935483871</v>
      </c>
      <c r="BZ233">
        <v>397.7310322580645</v>
      </c>
      <c r="CA233">
        <v>424.9574193548388</v>
      </c>
      <c r="CB233">
        <v>6.74049</v>
      </c>
      <c r="CC233">
        <v>420.0353870967741</v>
      </c>
      <c r="CD233">
        <v>11.58250322580645</v>
      </c>
      <c r="CE233">
        <v>1.670689354838709</v>
      </c>
      <c r="CF233">
        <v>1.056091290322581</v>
      </c>
      <c r="CG233">
        <v>14.62673225806452</v>
      </c>
      <c r="CH233">
        <v>7.714085161290322</v>
      </c>
      <c r="CI233">
        <v>2000.033548387097</v>
      </c>
      <c r="CJ233">
        <v>0.9799997741935481</v>
      </c>
      <c r="CK233">
        <v>0.0200006258064516</v>
      </c>
      <c r="CL233">
        <v>0</v>
      </c>
      <c r="CM233">
        <v>777.8997096774192</v>
      </c>
      <c r="CN233">
        <v>5.000969999999999</v>
      </c>
      <c r="CO233">
        <v>15451.54516129032</v>
      </c>
      <c r="CP233">
        <v>16707.85161290323</v>
      </c>
      <c r="CQ233">
        <v>37.901</v>
      </c>
      <c r="CR233">
        <v>38.383</v>
      </c>
      <c r="CS233">
        <v>37.913</v>
      </c>
      <c r="CT233">
        <v>38</v>
      </c>
      <c r="CU233">
        <v>38.421</v>
      </c>
      <c r="CV233">
        <v>1955.131935483871</v>
      </c>
      <c r="CW233">
        <v>39.90161290322582</v>
      </c>
      <c r="CX233">
        <v>0</v>
      </c>
      <c r="CY233">
        <v>1664295983.9</v>
      </c>
      <c r="CZ233">
        <v>0</v>
      </c>
      <c r="DA233">
        <v>0</v>
      </c>
      <c r="DB233" t="s">
        <v>356</v>
      </c>
      <c r="DC233">
        <v>1663859321.1</v>
      </c>
      <c r="DD233">
        <v>1663859315.6</v>
      </c>
      <c r="DE233">
        <v>0</v>
      </c>
      <c r="DF233">
        <v>0.196</v>
      </c>
      <c r="DG233">
        <v>-0.001</v>
      </c>
      <c r="DH233">
        <v>-5.941</v>
      </c>
      <c r="DI233">
        <v>-0.174</v>
      </c>
      <c r="DJ233">
        <v>1500</v>
      </c>
      <c r="DK233">
        <v>17</v>
      </c>
      <c r="DL233">
        <v>0.13</v>
      </c>
      <c r="DM233">
        <v>0.04</v>
      </c>
      <c r="DN233">
        <v>-29.57275853658537</v>
      </c>
      <c r="DO233">
        <v>-0.297528919860678</v>
      </c>
      <c r="DP233">
        <v>0.03912177969672242</v>
      </c>
      <c r="DQ233">
        <v>0</v>
      </c>
      <c r="DR233">
        <v>6.74586243902439</v>
      </c>
      <c r="DS233">
        <v>-0.07549484320557118</v>
      </c>
      <c r="DT233">
        <v>0.008994197799201468</v>
      </c>
      <c r="DU233">
        <v>1</v>
      </c>
      <c r="DV233">
        <v>1</v>
      </c>
      <c r="DW233">
        <v>2</v>
      </c>
      <c r="DX233" t="s">
        <v>471</v>
      </c>
      <c r="DY233">
        <v>2.98444</v>
      </c>
      <c r="DZ233">
        <v>2.71521</v>
      </c>
      <c r="EA233">
        <v>0.09082999999999999</v>
      </c>
      <c r="EB233">
        <v>0.09448769999999999</v>
      </c>
      <c r="EC233">
        <v>0.0901305</v>
      </c>
      <c r="ED233">
        <v>0.0631993</v>
      </c>
      <c r="EE233">
        <v>28902.7</v>
      </c>
      <c r="EF233">
        <v>28904.6</v>
      </c>
      <c r="EG233">
        <v>29537.5</v>
      </c>
      <c r="EH233">
        <v>29515.2</v>
      </c>
      <c r="EI233">
        <v>35629.9</v>
      </c>
      <c r="EJ233">
        <v>36769</v>
      </c>
      <c r="EK233">
        <v>41634.2</v>
      </c>
      <c r="EL233">
        <v>42055.6</v>
      </c>
      <c r="EM233">
        <v>1.96373</v>
      </c>
      <c r="EN233">
        <v>1.91558</v>
      </c>
      <c r="EO233">
        <v>0.105396</v>
      </c>
      <c r="EP233">
        <v>0</v>
      </c>
      <c r="EQ233">
        <v>23.2402</v>
      </c>
      <c r="ER233">
        <v>999.9</v>
      </c>
      <c r="ES233">
        <v>33.2</v>
      </c>
      <c r="ET233">
        <v>30.4</v>
      </c>
      <c r="EU233">
        <v>15.8743</v>
      </c>
      <c r="EV233">
        <v>62.9153</v>
      </c>
      <c r="EW233">
        <v>33.4455</v>
      </c>
      <c r="EX233">
        <v>1</v>
      </c>
      <c r="EY233">
        <v>-0.177973</v>
      </c>
      <c r="EZ233">
        <v>0.631544</v>
      </c>
      <c r="FA233">
        <v>20.3863</v>
      </c>
      <c r="FB233">
        <v>5.21804</v>
      </c>
      <c r="FC233">
        <v>12.0099</v>
      </c>
      <c r="FD233">
        <v>4.99005</v>
      </c>
      <c r="FE233">
        <v>3.28895</v>
      </c>
      <c r="FF233">
        <v>9999</v>
      </c>
      <c r="FG233">
        <v>9999</v>
      </c>
      <c r="FH233">
        <v>9999</v>
      </c>
      <c r="FI233">
        <v>258.8</v>
      </c>
      <c r="FJ233">
        <v>1.86708</v>
      </c>
      <c r="FK233">
        <v>1.86617</v>
      </c>
      <c r="FL233">
        <v>1.86561</v>
      </c>
      <c r="FM233">
        <v>1.86554</v>
      </c>
      <c r="FN233">
        <v>1.86737</v>
      </c>
      <c r="FO233">
        <v>1.86993</v>
      </c>
      <c r="FP233">
        <v>1.86856</v>
      </c>
      <c r="FQ233">
        <v>1.86997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-3.216</v>
      </c>
      <c r="GF233">
        <v>-0.1659</v>
      </c>
      <c r="GG233">
        <v>-2.0192013485273</v>
      </c>
      <c r="GH233">
        <v>-0.003354295288503095</v>
      </c>
      <c r="GI233">
        <v>8.998442100416266E-07</v>
      </c>
      <c r="GJ233">
        <v>-2.632750781261316E-10</v>
      </c>
      <c r="GK233">
        <v>-0.1771344180573433</v>
      </c>
      <c r="GL233">
        <v>-0.01811282044437078</v>
      </c>
      <c r="GM233">
        <v>0.001479480632228601</v>
      </c>
      <c r="GN233">
        <v>-2.527498020886067E-05</v>
      </c>
      <c r="GO233">
        <v>3</v>
      </c>
      <c r="GP233">
        <v>2311</v>
      </c>
      <c r="GQ233">
        <v>1</v>
      </c>
      <c r="GR233">
        <v>23</v>
      </c>
      <c r="GS233">
        <v>7277.6</v>
      </c>
      <c r="GT233">
        <v>7277.7</v>
      </c>
      <c r="GU233">
        <v>1.0437</v>
      </c>
      <c r="GV233">
        <v>2.229</v>
      </c>
      <c r="GW233">
        <v>1.39648</v>
      </c>
      <c r="GX233">
        <v>2.34253</v>
      </c>
      <c r="GY233">
        <v>1.49536</v>
      </c>
      <c r="GZ233">
        <v>2.34497</v>
      </c>
      <c r="HA233">
        <v>33.9639</v>
      </c>
      <c r="HB233">
        <v>15.9708</v>
      </c>
      <c r="HC233">
        <v>18</v>
      </c>
      <c r="HD233">
        <v>511.79</v>
      </c>
      <c r="HE233">
        <v>438.001</v>
      </c>
      <c r="HF233">
        <v>22.5497</v>
      </c>
      <c r="HG233">
        <v>25.213</v>
      </c>
      <c r="HH233">
        <v>30</v>
      </c>
      <c r="HI233">
        <v>25.2482</v>
      </c>
      <c r="HJ233">
        <v>25.1981</v>
      </c>
      <c r="HK233">
        <v>20.9713</v>
      </c>
      <c r="HL233">
        <v>27.0248</v>
      </c>
      <c r="HM233">
        <v>11.0254</v>
      </c>
      <c r="HN233">
        <v>22.5691</v>
      </c>
      <c r="HO233">
        <v>426.756</v>
      </c>
      <c r="HP233">
        <v>11.5591</v>
      </c>
      <c r="HQ233">
        <v>101.049</v>
      </c>
      <c r="HR233">
        <v>101.007</v>
      </c>
    </row>
    <row r="234" spans="1:226">
      <c r="A234">
        <v>218</v>
      </c>
      <c r="B234">
        <v>1664295985</v>
      </c>
      <c r="C234">
        <v>2754.5</v>
      </c>
      <c r="D234" t="s">
        <v>794</v>
      </c>
      <c r="E234" t="s">
        <v>795</v>
      </c>
      <c r="F234">
        <v>5</v>
      </c>
      <c r="G234" t="s">
        <v>353</v>
      </c>
      <c r="H234" t="s">
        <v>354</v>
      </c>
      <c r="I234">
        <v>1664295977.155172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424.996173993606</v>
      </c>
      <c r="AK234">
        <v>397.7379030303027</v>
      </c>
      <c r="AL234">
        <v>0.02404878082282527</v>
      </c>
      <c r="AM234">
        <v>64.562584370398</v>
      </c>
      <c r="AN234">
        <f>(AP234 - AO234 + BO234*1E3/(8.314*(BQ234+273.15)) * AR234/BN234 * AQ234) * BN234/(100*BB234) * 1000/(1000 - AP234)</f>
        <v>0</v>
      </c>
      <c r="AO234">
        <v>11.58942540092919</v>
      </c>
      <c r="AP234">
        <v>18.3217867669173</v>
      </c>
      <c r="AQ234">
        <v>2.071863090142407E-05</v>
      </c>
      <c r="AR234">
        <v>112.2002952265882</v>
      </c>
      <c r="AS234">
        <v>17</v>
      </c>
      <c r="AT234">
        <v>3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1664295977.155172</v>
      </c>
      <c r="BH234">
        <v>390.4161724137931</v>
      </c>
      <c r="BI234">
        <v>420.2076551724138</v>
      </c>
      <c r="BJ234">
        <v>18.32579310344828</v>
      </c>
      <c r="BK234">
        <v>11.58787586206897</v>
      </c>
      <c r="BL234">
        <v>393.6322413793103</v>
      </c>
      <c r="BM234">
        <v>18.49177241379311</v>
      </c>
      <c r="BN234">
        <v>500.0241034482759</v>
      </c>
      <c r="BO234">
        <v>91.17722413793105</v>
      </c>
      <c r="BP234">
        <v>0.0999273</v>
      </c>
      <c r="BQ234">
        <v>25.09634827586207</v>
      </c>
      <c r="BR234">
        <v>24.97526551724138</v>
      </c>
      <c r="BS234">
        <v>999.9000000000002</v>
      </c>
      <c r="BT234">
        <v>0</v>
      </c>
      <c r="BU234">
        <v>0</v>
      </c>
      <c r="BV234">
        <v>10001.73965517241</v>
      </c>
      <c r="BW234">
        <v>0</v>
      </c>
      <c r="BX234">
        <v>6.7449</v>
      </c>
      <c r="BY234">
        <v>-29.79149655172414</v>
      </c>
      <c r="BZ234">
        <v>397.7044137931034</v>
      </c>
      <c r="CA234">
        <v>425.134</v>
      </c>
      <c r="CB234">
        <v>6.737909655172414</v>
      </c>
      <c r="CC234">
        <v>420.2076551724138</v>
      </c>
      <c r="CD234">
        <v>11.58787586206897</v>
      </c>
      <c r="CE234">
        <v>1.670894137931034</v>
      </c>
      <c r="CF234">
        <v>1.056550344827586</v>
      </c>
      <c r="CG234">
        <v>14.62863448275862</v>
      </c>
      <c r="CH234">
        <v>7.72045172413793</v>
      </c>
      <c r="CI234">
        <v>2000.026206896551</v>
      </c>
      <c r="CJ234">
        <v>0.9799998275862066</v>
      </c>
      <c r="CK234">
        <v>0.02000057241379309</v>
      </c>
      <c r="CL234">
        <v>0</v>
      </c>
      <c r="CM234">
        <v>777.1955862068963</v>
      </c>
      <c r="CN234">
        <v>5.000969999999999</v>
      </c>
      <c r="CO234">
        <v>15438.24482758621</v>
      </c>
      <c r="CP234">
        <v>16707.79310344828</v>
      </c>
      <c r="CQ234">
        <v>37.87927586206897</v>
      </c>
      <c r="CR234">
        <v>38.375</v>
      </c>
      <c r="CS234">
        <v>37.89210344827587</v>
      </c>
      <c r="CT234">
        <v>38</v>
      </c>
      <c r="CU234">
        <v>38.40065517241379</v>
      </c>
      <c r="CV234">
        <v>1955.125172413793</v>
      </c>
      <c r="CW234">
        <v>39.90103448275863</v>
      </c>
      <c r="CX234">
        <v>0</v>
      </c>
      <c r="CY234">
        <v>1664295989.3</v>
      </c>
      <c r="CZ234">
        <v>0</v>
      </c>
      <c r="DA234">
        <v>0</v>
      </c>
      <c r="DB234" t="s">
        <v>356</v>
      </c>
      <c r="DC234">
        <v>1663859321.1</v>
      </c>
      <c r="DD234">
        <v>1663859315.6</v>
      </c>
      <c r="DE234">
        <v>0</v>
      </c>
      <c r="DF234">
        <v>0.196</v>
      </c>
      <c r="DG234">
        <v>-0.001</v>
      </c>
      <c r="DH234">
        <v>-5.941</v>
      </c>
      <c r="DI234">
        <v>-0.174</v>
      </c>
      <c r="DJ234">
        <v>1500</v>
      </c>
      <c r="DK234">
        <v>17</v>
      </c>
      <c r="DL234">
        <v>0.13</v>
      </c>
      <c r="DM234">
        <v>0.04</v>
      </c>
      <c r="DN234">
        <v>-29.67956</v>
      </c>
      <c r="DO234">
        <v>-1.593858911819857</v>
      </c>
      <c r="DP234">
        <v>0.2603007172483394</v>
      </c>
      <c r="DQ234">
        <v>0</v>
      </c>
      <c r="DR234">
        <v>6.7392055</v>
      </c>
      <c r="DS234">
        <v>-0.02443564727954265</v>
      </c>
      <c r="DT234">
        <v>0.00314945626259514</v>
      </c>
      <c r="DU234">
        <v>1</v>
      </c>
      <c r="DV234">
        <v>1</v>
      </c>
      <c r="DW234">
        <v>2</v>
      </c>
      <c r="DX234" t="s">
        <v>471</v>
      </c>
      <c r="DY234">
        <v>2.98507</v>
      </c>
      <c r="DZ234">
        <v>2.71572</v>
      </c>
      <c r="EA234">
        <v>0.0908566</v>
      </c>
      <c r="EB234">
        <v>0.0949662</v>
      </c>
      <c r="EC234">
        <v>0.09010369999999999</v>
      </c>
      <c r="ED234">
        <v>0.0632124</v>
      </c>
      <c r="EE234">
        <v>28901.3</v>
      </c>
      <c r="EF234">
        <v>28889.5</v>
      </c>
      <c r="EG234">
        <v>29537</v>
      </c>
      <c r="EH234">
        <v>29515.3</v>
      </c>
      <c r="EI234">
        <v>35630.3</v>
      </c>
      <c r="EJ234">
        <v>36768.9</v>
      </c>
      <c r="EK234">
        <v>41633.4</v>
      </c>
      <c r="EL234">
        <v>42056.1</v>
      </c>
      <c r="EM234">
        <v>1.9641</v>
      </c>
      <c r="EN234">
        <v>1.91535</v>
      </c>
      <c r="EO234">
        <v>0.10616</v>
      </c>
      <c r="EP234">
        <v>0</v>
      </c>
      <c r="EQ234">
        <v>23.2367</v>
      </c>
      <c r="ER234">
        <v>999.9</v>
      </c>
      <c r="ES234">
        <v>33.2</v>
      </c>
      <c r="ET234">
        <v>30.4</v>
      </c>
      <c r="EU234">
        <v>15.8763</v>
      </c>
      <c r="EV234">
        <v>62.8653</v>
      </c>
      <c r="EW234">
        <v>33.3734</v>
      </c>
      <c r="EX234">
        <v>1</v>
      </c>
      <c r="EY234">
        <v>-0.178031</v>
      </c>
      <c r="EZ234">
        <v>0.607405</v>
      </c>
      <c r="FA234">
        <v>20.386</v>
      </c>
      <c r="FB234">
        <v>5.21609</v>
      </c>
      <c r="FC234">
        <v>12.0099</v>
      </c>
      <c r="FD234">
        <v>4.98955</v>
      </c>
      <c r="FE234">
        <v>3.28848</v>
      </c>
      <c r="FF234">
        <v>9999</v>
      </c>
      <c r="FG234">
        <v>9999</v>
      </c>
      <c r="FH234">
        <v>9999</v>
      </c>
      <c r="FI234">
        <v>258.8</v>
      </c>
      <c r="FJ234">
        <v>1.86709</v>
      </c>
      <c r="FK234">
        <v>1.86616</v>
      </c>
      <c r="FL234">
        <v>1.86556</v>
      </c>
      <c r="FM234">
        <v>1.86554</v>
      </c>
      <c r="FN234">
        <v>1.86737</v>
      </c>
      <c r="FO234">
        <v>1.86992</v>
      </c>
      <c r="FP234">
        <v>1.86854</v>
      </c>
      <c r="FQ234">
        <v>1.86996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-3.217</v>
      </c>
      <c r="GF234">
        <v>-0.166</v>
      </c>
      <c r="GG234">
        <v>-2.0192013485273</v>
      </c>
      <c r="GH234">
        <v>-0.003354295288503095</v>
      </c>
      <c r="GI234">
        <v>8.998442100416266E-07</v>
      </c>
      <c r="GJ234">
        <v>-2.632750781261316E-10</v>
      </c>
      <c r="GK234">
        <v>-0.1771344180573433</v>
      </c>
      <c r="GL234">
        <v>-0.01811282044437078</v>
      </c>
      <c r="GM234">
        <v>0.001479480632228601</v>
      </c>
      <c r="GN234">
        <v>-2.527498020886067E-05</v>
      </c>
      <c r="GO234">
        <v>3</v>
      </c>
      <c r="GP234">
        <v>2311</v>
      </c>
      <c r="GQ234">
        <v>1</v>
      </c>
      <c r="GR234">
        <v>23</v>
      </c>
      <c r="GS234">
        <v>7277.7</v>
      </c>
      <c r="GT234">
        <v>7277.8</v>
      </c>
      <c r="GU234">
        <v>1.06812</v>
      </c>
      <c r="GV234">
        <v>2.229</v>
      </c>
      <c r="GW234">
        <v>1.39648</v>
      </c>
      <c r="GX234">
        <v>2.34375</v>
      </c>
      <c r="GY234">
        <v>1.49536</v>
      </c>
      <c r="GZ234">
        <v>2.41821</v>
      </c>
      <c r="HA234">
        <v>33.9639</v>
      </c>
      <c r="HB234">
        <v>15.9795</v>
      </c>
      <c r="HC234">
        <v>18</v>
      </c>
      <c r="HD234">
        <v>512.0119999999999</v>
      </c>
      <c r="HE234">
        <v>437.85</v>
      </c>
      <c r="HF234">
        <v>22.5692</v>
      </c>
      <c r="HG234">
        <v>25.2109</v>
      </c>
      <c r="HH234">
        <v>29.9999</v>
      </c>
      <c r="HI234">
        <v>25.2461</v>
      </c>
      <c r="HJ234">
        <v>25.1961</v>
      </c>
      <c r="HK234">
        <v>21.4709</v>
      </c>
      <c r="HL234">
        <v>27.0248</v>
      </c>
      <c r="HM234">
        <v>11.0254</v>
      </c>
      <c r="HN234">
        <v>22.583</v>
      </c>
      <c r="HO234">
        <v>440.139</v>
      </c>
      <c r="HP234">
        <v>11.5653</v>
      </c>
      <c r="HQ234">
        <v>101.047</v>
      </c>
      <c r="HR234">
        <v>101.008</v>
      </c>
    </row>
    <row r="235" spans="1:226">
      <c r="A235">
        <v>219</v>
      </c>
      <c r="B235">
        <v>1664295990</v>
      </c>
      <c r="C235">
        <v>2759.5</v>
      </c>
      <c r="D235" t="s">
        <v>796</v>
      </c>
      <c r="E235" t="s">
        <v>797</v>
      </c>
      <c r="F235">
        <v>5</v>
      </c>
      <c r="G235" t="s">
        <v>353</v>
      </c>
      <c r="H235" t="s">
        <v>354</v>
      </c>
      <c r="I235">
        <v>1664295982.232143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432.5909989608261</v>
      </c>
      <c r="AK235">
        <v>401.0820969696969</v>
      </c>
      <c r="AL235">
        <v>0.8269066834959722</v>
      </c>
      <c r="AM235">
        <v>64.562584370398</v>
      </c>
      <c r="AN235">
        <f>(AP235 - AO235 + BO235*1E3/(8.314*(BQ235+273.15)) * AR235/BN235 * AQ235) * BN235/(100*BB235) * 1000/(1000 - AP235)</f>
        <v>0</v>
      </c>
      <c r="AO235">
        <v>11.59273343617617</v>
      </c>
      <c r="AP235">
        <v>18.31664360902255</v>
      </c>
      <c r="AQ235">
        <v>-3.887464225742133E-05</v>
      </c>
      <c r="AR235">
        <v>112.2002952265882</v>
      </c>
      <c r="AS235">
        <v>17</v>
      </c>
      <c r="AT235">
        <v>3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1664295982.232143</v>
      </c>
      <c r="BH235">
        <v>390.8899642857143</v>
      </c>
      <c r="BI235">
        <v>423.1054999999999</v>
      </c>
      <c r="BJ235">
        <v>18.3246</v>
      </c>
      <c r="BK235">
        <v>11.590975</v>
      </c>
      <c r="BL235">
        <v>394.1073928571428</v>
      </c>
      <c r="BM235">
        <v>18.49058928571429</v>
      </c>
      <c r="BN235">
        <v>500.0295714285714</v>
      </c>
      <c r="BO235">
        <v>91.17457142857143</v>
      </c>
      <c r="BP235">
        <v>0.09990741071428573</v>
      </c>
      <c r="BQ235">
        <v>25.09299285714286</v>
      </c>
      <c r="BR235">
        <v>24.97701071428572</v>
      </c>
      <c r="BS235">
        <v>999.9000000000002</v>
      </c>
      <c r="BT235">
        <v>0</v>
      </c>
      <c r="BU235">
        <v>0</v>
      </c>
      <c r="BV235">
        <v>10001.95821428571</v>
      </c>
      <c r="BW235">
        <v>0</v>
      </c>
      <c r="BX235">
        <v>6.7449</v>
      </c>
      <c r="BY235">
        <v>-32.21558571428572</v>
      </c>
      <c r="BZ235">
        <v>398.1864642857143</v>
      </c>
      <c r="CA235">
        <v>428.0672142857143</v>
      </c>
      <c r="CB235">
        <v>6.7336125</v>
      </c>
      <c r="CC235">
        <v>423.1054999999999</v>
      </c>
      <c r="CD235">
        <v>11.590975</v>
      </c>
      <c r="CE235">
        <v>1.670736785714286</v>
      </c>
      <c r="CF235">
        <v>1.056802857142857</v>
      </c>
      <c r="CG235">
        <v>14.62717142857143</v>
      </c>
      <c r="CH235">
        <v>7.723953214285714</v>
      </c>
      <c r="CI235">
        <v>2000.012142857143</v>
      </c>
      <c r="CJ235">
        <v>0.9799998571428569</v>
      </c>
      <c r="CK235">
        <v>0.02000054285714285</v>
      </c>
      <c r="CL235">
        <v>0</v>
      </c>
      <c r="CM235">
        <v>776.2725</v>
      </c>
      <c r="CN235">
        <v>5.00097</v>
      </c>
      <c r="CO235">
        <v>15421.15714285714</v>
      </c>
      <c r="CP235">
        <v>16707.66785714286</v>
      </c>
      <c r="CQ235">
        <v>37.875</v>
      </c>
      <c r="CR235">
        <v>38.375</v>
      </c>
      <c r="CS235">
        <v>37.87942857142857</v>
      </c>
      <c r="CT235">
        <v>38</v>
      </c>
      <c r="CU235">
        <v>38.37942857142857</v>
      </c>
      <c r="CV235">
        <v>1955.111785714286</v>
      </c>
      <c r="CW235">
        <v>39.90035714285715</v>
      </c>
      <c r="CX235">
        <v>0</v>
      </c>
      <c r="CY235">
        <v>1664295994.1</v>
      </c>
      <c r="CZ235">
        <v>0</v>
      </c>
      <c r="DA235">
        <v>0</v>
      </c>
      <c r="DB235" t="s">
        <v>356</v>
      </c>
      <c r="DC235">
        <v>1663859321.1</v>
      </c>
      <c r="DD235">
        <v>1663859315.6</v>
      </c>
      <c r="DE235">
        <v>0</v>
      </c>
      <c r="DF235">
        <v>0.196</v>
      </c>
      <c r="DG235">
        <v>-0.001</v>
      </c>
      <c r="DH235">
        <v>-5.941</v>
      </c>
      <c r="DI235">
        <v>-0.174</v>
      </c>
      <c r="DJ235">
        <v>1500</v>
      </c>
      <c r="DK235">
        <v>17</v>
      </c>
      <c r="DL235">
        <v>0.13</v>
      </c>
      <c r="DM235">
        <v>0.04</v>
      </c>
      <c r="DN235">
        <v>-31.45211951219512</v>
      </c>
      <c r="DO235">
        <v>-25.46301742160275</v>
      </c>
      <c r="DP235">
        <v>3.274671922514846</v>
      </c>
      <c r="DQ235">
        <v>0</v>
      </c>
      <c r="DR235">
        <v>6.73515243902439</v>
      </c>
      <c r="DS235">
        <v>-0.05203505226482127</v>
      </c>
      <c r="DT235">
        <v>0.005862412214949473</v>
      </c>
      <c r="DU235">
        <v>1</v>
      </c>
      <c r="DV235">
        <v>1</v>
      </c>
      <c r="DW235">
        <v>2</v>
      </c>
      <c r="DX235" t="s">
        <v>471</v>
      </c>
      <c r="DY235">
        <v>2.98473</v>
      </c>
      <c r="DZ235">
        <v>2.71558</v>
      </c>
      <c r="EA235">
        <v>0.0915485</v>
      </c>
      <c r="EB235">
        <v>0.0972228</v>
      </c>
      <c r="EC235">
        <v>0.09007800000000001</v>
      </c>
      <c r="ED235">
        <v>0.06321880000000001</v>
      </c>
      <c r="EE235">
        <v>28880.1</v>
      </c>
      <c r="EF235">
        <v>28817.2</v>
      </c>
      <c r="EG235">
        <v>29537.8</v>
      </c>
      <c r="EH235">
        <v>29515</v>
      </c>
      <c r="EI235">
        <v>35632.4</v>
      </c>
      <c r="EJ235">
        <v>36768.3</v>
      </c>
      <c r="EK235">
        <v>41634.6</v>
      </c>
      <c r="EL235">
        <v>42055.6</v>
      </c>
      <c r="EM235">
        <v>1.96385</v>
      </c>
      <c r="EN235">
        <v>1.91542</v>
      </c>
      <c r="EO235">
        <v>0.106215</v>
      </c>
      <c r="EP235">
        <v>0</v>
      </c>
      <c r="EQ235">
        <v>23.2343</v>
      </c>
      <c r="ER235">
        <v>999.9</v>
      </c>
      <c r="ES235">
        <v>33.2</v>
      </c>
      <c r="ET235">
        <v>30.4</v>
      </c>
      <c r="EU235">
        <v>15.8739</v>
      </c>
      <c r="EV235">
        <v>63.0253</v>
      </c>
      <c r="EW235">
        <v>33.778</v>
      </c>
      <c r="EX235">
        <v>1</v>
      </c>
      <c r="EY235">
        <v>-0.178056</v>
      </c>
      <c r="EZ235">
        <v>0.6111760000000001</v>
      </c>
      <c r="FA235">
        <v>20.386</v>
      </c>
      <c r="FB235">
        <v>5.21624</v>
      </c>
      <c r="FC235">
        <v>12.0099</v>
      </c>
      <c r="FD235">
        <v>4.9897</v>
      </c>
      <c r="FE235">
        <v>3.28855</v>
      </c>
      <c r="FF235">
        <v>9999</v>
      </c>
      <c r="FG235">
        <v>9999</v>
      </c>
      <c r="FH235">
        <v>9999</v>
      </c>
      <c r="FI235">
        <v>258.8</v>
      </c>
      <c r="FJ235">
        <v>1.8671</v>
      </c>
      <c r="FK235">
        <v>1.86618</v>
      </c>
      <c r="FL235">
        <v>1.86556</v>
      </c>
      <c r="FM235">
        <v>1.86555</v>
      </c>
      <c r="FN235">
        <v>1.86737</v>
      </c>
      <c r="FO235">
        <v>1.86993</v>
      </c>
      <c r="FP235">
        <v>1.86856</v>
      </c>
      <c r="FQ235">
        <v>1.87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-3.227</v>
      </c>
      <c r="GF235">
        <v>-0.1661</v>
      </c>
      <c r="GG235">
        <v>-2.0192013485273</v>
      </c>
      <c r="GH235">
        <v>-0.003354295288503095</v>
      </c>
      <c r="GI235">
        <v>8.998442100416266E-07</v>
      </c>
      <c r="GJ235">
        <v>-2.632750781261316E-10</v>
      </c>
      <c r="GK235">
        <v>-0.1771344180573433</v>
      </c>
      <c r="GL235">
        <v>-0.01811282044437078</v>
      </c>
      <c r="GM235">
        <v>0.001479480632228601</v>
      </c>
      <c r="GN235">
        <v>-2.527498020886067E-05</v>
      </c>
      <c r="GO235">
        <v>3</v>
      </c>
      <c r="GP235">
        <v>2311</v>
      </c>
      <c r="GQ235">
        <v>1</v>
      </c>
      <c r="GR235">
        <v>23</v>
      </c>
      <c r="GS235">
        <v>7277.8</v>
      </c>
      <c r="GT235">
        <v>7277.9</v>
      </c>
      <c r="GU235">
        <v>1.09741</v>
      </c>
      <c r="GV235">
        <v>2.22778</v>
      </c>
      <c r="GW235">
        <v>1.39648</v>
      </c>
      <c r="GX235">
        <v>2.34253</v>
      </c>
      <c r="GY235">
        <v>1.49536</v>
      </c>
      <c r="GZ235">
        <v>2.44751</v>
      </c>
      <c r="HA235">
        <v>33.9639</v>
      </c>
      <c r="HB235">
        <v>15.9883</v>
      </c>
      <c r="HC235">
        <v>18</v>
      </c>
      <c r="HD235">
        <v>511.841</v>
      </c>
      <c r="HE235">
        <v>437.878</v>
      </c>
      <c r="HF235">
        <v>22.5862</v>
      </c>
      <c r="HG235">
        <v>25.2086</v>
      </c>
      <c r="HH235">
        <v>29.9999</v>
      </c>
      <c r="HI235">
        <v>25.245</v>
      </c>
      <c r="HJ235">
        <v>25.194</v>
      </c>
      <c r="HK235">
        <v>22.1289</v>
      </c>
      <c r="HL235">
        <v>27.0248</v>
      </c>
      <c r="HM235">
        <v>11.0254</v>
      </c>
      <c r="HN235">
        <v>22.5976</v>
      </c>
      <c r="HO235">
        <v>460.188</v>
      </c>
      <c r="HP235">
        <v>11.5802</v>
      </c>
      <c r="HQ235">
        <v>101.05</v>
      </c>
      <c r="HR235">
        <v>101.007</v>
      </c>
    </row>
    <row r="236" spans="1:226">
      <c r="A236">
        <v>220</v>
      </c>
      <c r="B236">
        <v>1664295995</v>
      </c>
      <c r="C236">
        <v>2764.5</v>
      </c>
      <c r="D236" t="s">
        <v>798</v>
      </c>
      <c r="E236" t="s">
        <v>799</v>
      </c>
      <c r="F236">
        <v>5</v>
      </c>
      <c r="G236" t="s">
        <v>353</v>
      </c>
      <c r="H236" t="s">
        <v>354</v>
      </c>
      <c r="I236">
        <v>1664295987.5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447.9303974821161</v>
      </c>
      <c r="AK236">
        <v>410.3576303030302</v>
      </c>
      <c r="AL236">
        <v>1.992109008082196</v>
      </c>
      <c r="AM236">
        <v>64.562584370398</v>
      </c>
      <c r="AN236">
        <f>(AP236 - AO236 + BO236*1E3/(8.314*(BQ236+273.15)) * AR236/BN236 * AQ236) * BN236/(100*BB236) * 1000/(1000 - AP236)</f>
        <v>0</v>
      </c>
      <c r="AO236">
        <v>11.59377660130446</v>
      </c>
      <c r="AP236">
        <v>18.3068864661654</v>
      </c>
      <c r="AQ236">
        <v>-5.28269177327975E-05</v>
      </c>
      <c r="AR236">
        <v>112.2002952265882</v>
      </c>
      <c r="AS236">
        <v>17</v>
      </c>
      <c r="AT236">
        <v>3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1664295987.5</v>
      </c>
      <c r="BH236">
        <v>393.6930740740741</v>
      </c>
      <c r="BI236">
        <v>431.2954074074074</v>
      </c>
      <c r="BJ236">
        <v>18.31806666666667</v>
      </c>
      <c r="BK236">
        <v>11.59331481481481</v>
      </c>
      <c r="BL236">
        <v>396.9184074074074</v>
      </c>
      <c r="BM236">
        <v>18.48412962962963</v>
      </c>
      <c r="BN236">
        <v>500.0435925925926</v>
      </c>
      <c r="BO236">
        <v>91.17324814814813</v>
      </c>
      <c r="BP236">
        <v>0.09999200740740743</v>
      </c>
      <c r="BQ236">
        <v>25.0914962962963</v>
      </c>
      <c r="BR236">
        <v>24.98009259259259</v>
      </c>
      <c r="BS236">
        <v>999.9000000000001</v>
      </c>
      <c r="BT236">
        <v>0</v>
      </c>
      <c r="BU236">
        <v>0</v>
      </c>
      <c r="BV236">
        <v>9998.605925925925</v>
      </c>
      <c r="BW236">
        <v>0</v>
      </c>
      <c r="BX236">
        <v>6.7449</v>
      </c>
      <c r="BY236">
        <v>-37.60228518518519</v>
      </c>
      <c r="BZ236">
        <v>401.0392962962964</v>
      </c>
      <c r="CA236">
        <v>436.3542222222222</v>
      </c>
      <c r="CB236">
        <v>6.724748518518517</v>
      </c>
      <c r="CC236">
        <v>431.2954074074074</v>
      </c>
      <c r="CD236">
        <v>11.59331481481481</v>
      </c>
      <c r="CE236">
        <v>1.670117037037037</v>
      </c>
      <c r="CF236">
        <v>1.057</v>
      </c>
      <c r="CG236">
        <v>14.62142962962963</v>
      </c>
      <c r="CH236">
        <v>7.726693333333333</v>
      </c>
      <c r="CI236">
        <v>2000.01037037037</v>
      </c>
      <c r="CJ236">
        <v>0.9799997777777776</v>
      </c>
      <c r="CK236">
        <v>0.02000062222222222</v>
      </c>
      <c r="CL236">
        <v>0</v>
      </c>
      <c r="CM236">
        <v>775.1408518518517</v>
      </c>
      <c r="CN236">
        <v>5.00097</v>
      </c>
      <c r="CO236">
        <v>15399.64444444444</v>
      </c>
      <c r="CP236">
        <v>16707.64814814815</v>
      </c>
      <c r="CQ236">
        <v>37.875</v>
      </c>
      <c r="CR236">
        <v>38.36566666666667</v>
      </c>
      <c r="CS236">
        <v>37.875</v>
      </c>
      <c r="CT236">
        <v>37.99766666666666</v>
      </c>
      <c r="CU236">
        <v>38.375</v>
      </c>
      <c r="CV236">
        <v>1955.109629629629</v>
      </c>
      <c r="CW236">
        <v>39.90074074074074</v>
      </c>
      <c r="CX236">
        <v>0</v>
      </c>
      <c r="CY236">
        <v>1664295998.9</v>
      </c>
      <c r="CZ236">
        <v>0</v>
      </c>
      <c r="DA236">
        <v>0</v>
      </c>
      <c r="DB236" t="s">
        <v>356</v>
      </c>
      <c r="DC236">
        <v>1663859321.1</v>
      </c>
      <c r="DD236">
        <v>1663859315.6</v>
      </c>
      <c r="DE236">
        <v>0</v>
      </c>
      <c r="DF236">
        <v>0.196</v>
      </c>
      <c r="DG236">
        <v>-0.001</v>
      </c>
      <c r="DH236">
        <v>-5.941</v>
      </c>
      <c r="DI236">
        <v>-0.174</v>
      </c>
      <c r="DJ236">
        <v>1500</v>
      </c>
      <c r="DK236">
        <v>17</v>
      </c>
      <c r="DL236">
        <v>0.13</v>
      </c>
      <c r="DM236">
        <v>0.04</v>
      </c>
      <c r="DN236">
        <v>-34.92424250000001</v>
      </c>
      <c r="DO236">
        <v>-59.82284915572225</v>
      </c>
      <c r="DP236">
        <v>6.242678737644901</v>
      </c>
      <c r="DQ236">
        <v>0</v>
      </c>
      <c r="DR236">
        <v>6.729742</v>
      </c>
      <c r="DS236">
        <v>-0.09615759849906071</v>
      </c>
      <c r="DT236">
        <v>0.009474294485606835</v>
      </c>
      <c r="DU236">
        <v>1</v>
      </c>
      <c r="DV236">
        <v>1</v>
      </c>
      <c r="DW236">
        <v>2</v>
      </c>
      <c r="DX236" t="s">
        <v>471</v>
      </c>
      <c r="DY236">
        <v>2.98479</v>
      </c>
      <c r="DZ236">
        <v>2.71561</v>
      </c>
      <c r="EA236">
        <v>0.09323049999999999</v>
      </c>
      <c r="EB236">
        <v>0.0999201</v>
      </c>
      <c r="EC236">
        <v>0.09005290000000001</v>
      </c>
      <c r="ED236">
        <v>0.0632238</v>
      </c>
      <c r="EE236">
        <v>28826.2</v>
      </c>
      <c r="EF236">
        <v>28731.2</v>
      </c>
      <c r="EG236">
        <v>29537.3</v>
      </c>
      <c r="EH236">
        <v>29515.1</v>
      </c>
      <c r="EI236">
        <v>35632.6</v>
      </c>
      <c r="EJ236">
        <v>36768.1</v>
      </c>
      <c r="EK236">
        <v>41633.6</v>
      </c>
      <c r="EL236">
        <v>42055.6</v>
      </c>
      <c r="EM236">
        <v>1.964</v>
      </c>
      <c r="EN236">
        <v>1.91537</v>
      </c>
      <c r="EO236">
        <v>0.106566</v>
      </c>
      <c r="EP236">
        <v>0</v>
      </c>
      <c r="EQ236">
        <v>23.2328</v>
      </c>
      <c r="ER236">
        <v>999.9</v>
      </c>
      <c r="ES236">
        <v>33.2</v>
      </c>
      <c r="ET236">
        <v>30.4</v>
      </c>
      <c r="EU236">
        <v>15.8732</v>
      </c>
      <c r="EV236">
        <v>62.8553</v>
      </c>
      <c r="EW236">
        <v>33.7981</v>
      </c>
      <c r="EX236">
        <v>1</v>
      </c>
      <c r="EY236">
        <v>-0.178529</v>
      </c>
      <c r="EZ236">
        <v>0.605114</v>
      </c>
      <c r="FA236">
        <v>20.3861</v>
      </c>
      <c r="FB236">
        <v>5.21654</v>
      </c>
      <c r="FC236">
        <v>12.0099</v>
      </c>
      <c r="FD236">
        <v>4.9897</v>
      </c>
      <c r="FE236">
        <v>3.28858</v>
      </c>
      <c r="FF236">
        <v>9999</v>
      </c>
      <c r="FG236">
        <v>9999</v>
      </c>
      <c r="FH236">
        <v>9999</v>
      </c>
      <c r="FI236">
        <v>258.8</v>
      </c>
      <c r="FJ236">
        <v>1.8671</v>
      </c>
      <c r="FK236">
        <v>1.86619</v>
      </c>
      <c r="FL236">
        <v>1.86557</v>
      </c>
      <c r="FM236">
        <v>1.86555</v>
      </c>
      <c r="FN236">
        <v>1.86737</v>
      </c>
      <c r="FO236">
        <v>1.86992</v>
      </c>
      <c r="FP236">
        <v>1.86856</v>
      </c>
      <c r="FQ236">
        <v>1.87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-3.254</v>
      </c>
      <c r="GF236">
        <v>-0.1661</v>
      </c>
      <c r="GG236">
        <v>-2.0192013485273</v>
      </c>
      <c r="GH236">
        <v>-0.003354295288503095</v>
      </c>
      <c r="GI236">
        <v>8.998442100416266E-07</v>
      </c>
      <c r="GJ236">
        <v>-2.632750781261316E-10</v>
      </c>
      <c r="GK236">
        <v>-0.1771344180573433</v>
      </c>
      <c r="GL236">
        <v>-0.01811282044437078</v>
      </c>
      <c r="GM236">
        <v>0.001479480632228601</v>
      </c>
      <c r="GN236">
        <v>-2.527498020886067E-05</v>
      </c>
      <c r="GO236">
        <v>3</v>
      </c>
      <c r="GP236">
        <v>2311</v>
      </c>
      <c r="GQ236">
        <v>1</v>
      </c>
      <c r="GR236">
        <v>23</v>
      </c>
      <c r="GS236">
        <v>7277.9</v>
      </c>
      <c r="GT236">
        <v>7278</v>
      </c>
      <c r="GU236">
        <v>1.13037</v>
      </c>
      <c r="GV236">
        <v>2.21924</v>
      </c>
      <c r="GW236">
        <v>1.39648</v>
      </c>
      <c r="GX236">
        <v>2.34253</v>
      </c>
      <c r="GY236">
        <v>1.49536</v>
      </c>
      <c r="GZ236">
        <v>2.46826</v>
      </c>
      <c r="HA236">
        <v>33.9639</v>
      </c>
      <c r="HB236">
        <v>15.9883</v>
      </c>
      <c r="HC236">
        <v>18</v>
      </c>
      <c r="HD236">
        <v>511.919</v>
      </c>
      <c r="HE236">
        <v>437.84</v>
      </c>
      <c r="HF236">
        <v>22.6007</v>
      </c>
      <c r="HG236">
        <v>25.2064</v>
      </c>
      <c r="HH236">
        <v>30</v>
      </c>
      <c r="HI236">
        <v>25.2429</v>
      </c>
      <c r="HJ236">
        <v>25.1929</v>
      </c>
      <c r="HK236">
        <v>22.7422</v>
      </c>
      <c r="HL236">
        <v>27.0248</v>
      </c>
      <c r="HM236">
        <v>11.0254</v>
      </c>
      <c r="HN236">
        <v>22.6122</v>
      </c>
      <c r="HO236">
        <v>473.549</v>
      </c>
      <c r="HP236">
        <v>11.5926</v>
      </c>
      <c r="HQ236">
        <v>101.048</v>
      </c>
      <c r="HR236">
        <v>101.007</v>
      </c>
    </row>
    <row r="237" spans="1:226">
      <c r="A237">
        <v>221</v>
      </c>
      <c r="B237">
        <v>1664295999.5</v>
      </c>
      <c r="C237">
        <v>2769</v>
      </c>
      <c r="D237" t="s">
        <v>800</v>
      </c>
      <c r="E237" t="s">
        <v>801</v>
      </c>
      <c r="F237">
        <v>5</v>
      </c>
      <c r="G237" t="s">
        <v>353</v>
      </c>
      <c r="H237" t="s">
        <v>354</v>
      </c>
      <c r="I237">
        <v>1664295991.944444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462.9390621706318</v>
      </c>
      <c r="AK237">
        <v>421.7647696969696</v>
      </c>
      <c r="AL237">
        <v>2.580911916438629</v>
      </c>
      <c r="AM237">
        <v>64.562584370398</v>
      </c>
      <c r="AN237">
        <f>(AP237 - AO237 + BO237*1E3/(8.314*(BQ237+273.15)) * AR237/BN237 * AQ237) * BN237/(100*BB237) * 1000/(1000 - AP237)</f>
        <v>0</v>
      </c>
      <c r="AO237">
        <v>11.59570140081805</v>
      </c>
      <c r="AP237">
        <v>18.30423774436089</v>
      </c>
      <c r="AQ237">
        <v>-5.258330064002007E-05</v>
      </c>
      <c r="AR237">
        <v>112.2002952265882</v>
      </c>
      <c r="AS237">
        <v>17</v>
      </c>
      <c r="AT237">
        <v>3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1664295991.944444</v>
      </c>
      <c r="BH237">
        <v>399.3667777777778</v>
      </c>
      <c r="BI237">
        <v>443.0181111111111</v>
      </c>
      <c r="BJ237">
        <v>18.31204814814815</v>
      </c>
      <c r="BK237">
        <v>11.59495185185185</v>
      </c>
      <c r="BL237">
        <v>402.6077777777778</v>
      </c>
      <c r="BM237">
        <v>18.47817407407407</v>
      </c>
      <c r="BN237">
        <v>500.0652962962963</v>
      </c>
      <c r="BO237">
        <v>91.17379629629632</v>
      </c>
      <c r="BP237">
        <v>0.09995971851851849</v>
      </c>
      <c r="BQ237">
        <v>25.0922037037037</v>
      </c>
      <c r="BR237">
        <v>24.98182592592592</v>
      </c>
      <c r="BS237">
        <v>999.9000000000001</v>
      </c>
      <c r="BT237">
        <v>0</v>
      </c>
      <c r="BU237">
        <v>0</v>
      </c>
      <c r="BV237">
        <v>10000.5337037037</v>
      </c>
      <c r="BW237">
        <v>0</v>
      </c>
      <c r="BX237">
        <v>6.7449</v>
      </c>
      <c r="BY237">
        <v>-43.65128888888889</v>
      </c>
      <c r="BZ237">
        <v>406.8163703703704</v>
      </c>
      <c r="CA237">
        <v>448.2151851851852</v>
      </c>
      <c r="CB237">
        <v>6.717092962962964</v>
      </c>
      <c r="CC237">
        <v>443.0181111111111</v>
      </c>
      <c r="CD237">
        <v>11.59495185185185</v>
      </c>
      <c r="CE237">
        <v>1.669578518518519</v>
      </c>
      <c r="CF237">
        <v>1.057154444444444</v>
      </c>
      <c r="CG237">
        <v>14.61643333333333</v>
      </c>
      <c r="CH237">
        <v>7.72884888888889</v>
      </c>
      <c r="CI237">
        <v>2000.032222222222</v>
      </c>
      <c r="CJ237">
        <v>0.9799998888888887</v>
      </c>
      <c r="CK237">
        <v>0.02000051111111111</v>
      </c>
      <c r="CL237">
        <v>0</v>
      </c>
      <c r="CM237">
        <v>774.4055555555556</v>
      </c>
      <c r="CN237">
        <v>5.00097</v>
      </c>
      <c r="CO237">
        <v>15383.48888888889</v>
      </c>
      <c r="CP237">
        <v>16707.82962962963</v>
      </c>
      <c r="CQ237">
        <v>37.875</v>
      </c>
      <c r="CR237">
        <v>38.35866666666666</v>
      </c>
      <c r="CS237">
        <v>37.875</v>
      </c>
      <c r="CT237">
        <v>37.993</v>
      </c>
      <c r="CU237">
        <v>38.375</v>
      </c>
      <c r="CV237">
        <v>1955.130740740741</v>
      </c>
      <c r="CW237">
        <v>39.90148148148149</v>
      </c>
      <c r="CX237">
        <v>0</v>
      </c>
      <c r="CY237">
        <v>1664296003.7</v>
      </c>
      <c r="CZ237">
        <v>0</v>
      </c>
      <c r="DA237">
        <v>0</v>
      </c>
      <c r="DB237" t="s">
        <v>356</v>
      </c>
      <c r="DC237">
        <v>1663859321.1</v>
      </c>
      <c r="DD237">
        <v>1663859315.6</v>
      </c>
      <c r="DE237">
        <v>0</v>
      </c>
      <c r="DF237">
        <v>0.196</v>
      </c>
      <c r="DG237">
        <v>-0.001</v>
      </c>
      <c r="DH237">
        <v>-5.941</v>
      </c>
      <c r="DI237">
        <v>-0.174</v>
      </c>
      <c r="DJ237">
        <v>1500</v>
      </c>
      <c r="DK237">
        <v>17</v>
      </c>
      <c r="DL237">
        <v>0.13</v>
      </c>
      <c r="DM237">
        <v>0.04</v>
      </c>
      <c r="DN237">
        <v>-38.923565</v>
      </c>
      <c r="DO237">
        <v>-79.62451181988739</v>
      </c>
      <c r="DP237">
        <v>7.790855956169065</v>
      </c>
      <c r="DQ237">
        <v>0</v>
      </c>
      <c r="DR237">
        <v>6.723525</v>
      </c>
      <c r="DS237">
        <v>-0.1091891932457858</v>
      </c>
      <c r="DT237">
        <v>0.01054905114216437</v>
      </c>
      <c r="DU237">
        <v>0</v>
      </c>
      <c r="DV237">
        <v>0</v>
      </c>
      <c r="DW237">
        <v>2</v>
      </c>
      <c r="DX237" t="s">
        <v>357</v>
      </c>
      <c r="DY237">
        <v>2.98479</v>
      </c>
      <c r="DZ237">
        <v>2.71545</v>
      </c>
      <c r="EA237">
        <v>0.09522170000000001</v>
      </c>
      <c r="EB237">
        <v>0.102364</v>
      </c>
      <c r="EC237">
        <v>0.0900455</v>
      </c>
      <c r="ED237">
        <v>0.0632344</v>
      </c>
      <c r="EE237">
        <v>28763</v>
      </c>
      <c r="EF237">
        <v>28653.1</v>
      </c>
      <c r="EG237">
        <v>29537.4</v>
      </c>
      <c r="EH237">
        <v>29514.9</v>
      </c>
      <c r="EI237">
        <v>35633</v>
      </c>
      <c r="EJ237">
        <v>36767.6</v>
      </c>
      <c r="EK237">
        <v>41633.7</v>
      </c>
      <c r="EL237">
        <v>42055.4</v>
      </c>
      <c r="EM237">
        <v>1.96385</v>
      </c>
      <c r="EN237">
        <v>1.91562</v>
      </c>
      <c r="EO237">
        <v>0.106871</v>
      </c>
      <c r="EP237">
        <v>0</v>
      </c>
      <c r="EQ237">
        <v>23.2314</v>
      </c>
      <c r="ER237">
        <v>999.9</v>
      </c>
      <c r="ES237">
        <v>33.2</v>
      </c>
      <c r="ET237">
        <v>30.4</v>
      </c>
      <c r="EU237">
        <v>15.8736</v>
      </c>
      <c r="EV237">
        <v>62.5753</v>
      </c>
      <c r="EW237">
        <v>33.6859</v>
      </c>
      <c r="EX237">
        <v>1</v>
      </c>
      <c r="EY237">
        <v>-0.178377</v>
      </c>
      <c r="EZ237">
        <v>0.597045</v>
      </c>
      <c r="FA237">
        <v>20.3861</v>
      </c>
      <c r="FB237">
        <v>5.21699</v>
      </c>
      <c r="FC237">
        <v>12.0099</v>
      </c>
      <c r="FD237">
        <v>4.9897</v>
      </c>
      <c r="FE237">
        <v>3.28865</v>
      </c>
      <c r="FF237">
        <v>9999</v>
      </c>
      <c r="FG237">
        <v>9999</v>
      </c>
      <c r="FH237">
        <v>9999</v>
      </c>
      <c r="FI237">
        <v>258.8</v>
      </c>
      <c r="FJ237">
        <v>1.86709</v>
      </c>
      <c r="FK237">
        <v>1.86617</v>
      </c>
      <c r="FL237">
        <v>1.86557</v>
      </c>
      <c r="FM237">
        <v>1.86554</v>
      </c>
      <c r="FN237">
        <v>1.86737</v>
      </c>
      <c r="FO237">
        <v>1.86991</v>
      </c>
      <c r="FP237">
        <v>1.86857</v>
      </c>
      <c r="FQ237">
        <v>1.87001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-3.285</v>
      </c>
      <c r="GF237">
        <v>-0.1663</v>
      </c>
      <c r="GG237">
        <v>-2.0192013485273</v>
      </c>
      <c r="GH237">
        <v>-0.003354295288503095</v>
      </c>
      <c r="GI237">
        <v>8.998442100416266E-07</v>
      </c>
      <c r="GJ237">
        <v>-2.632750781261316E-10</v>
      </c>
      <c r="GK237">
        <v>-0.1771344180573433</v>
      </c>
      <c r="GL237">
        <v>-0.01811282044437078</v>
      </c>
      <c r="GM237">
        <v>0.001479480632228601</v>
      </c>
      <c r="GN237">
        <v>-2.527498020886067E-05</v>
      </c>
      <c r="GO237">
        <v>3</v>
      </c>
      <c r="GP237">
        <v>2311</v>
      </c>
      <c r="GQ237">
        <v>1</v>
      </c>
      <c r="GR237">
        <v>23</v>
      </c>
      <c r="GS237">
        <v>7278</v>
      </c>
      <c r="GT237">
        <v>7278.1</v>
      </c>
      <c r="GU237">
        <v>1.15967</v>
      </c>
      <c r="GV237">
        <v>2.2229</v>
      </c>
      <c r="GW237">
        <v>1.39648</v>
      </c>
      <c r="GX237">
        <v>2.34253</v>
      </c>
      <c r="GY237">
        <v>1.49536</v>
      </c>
      <c r="GZ237">
        <v>2.39746</v>
      </c>
      <c r="HA237">
        <v>33.9639</v>
      </c>
      <c r="HB237">
        <v>15.9795</v>
      </c>
      <c r="HC237">
        <v>18</v>
      </c>
      <c r="HD237">
        <v>511.804</v>
      </c>
      <c r="HE237">
        <v>437.979</v>
      </c>
      <c r="HF237">
        <v>22.6132</v>
      </c>
      <c r="HG237">
        <v>25.204</v>
      </c>
      <c r="HH237">
        <v>30.0001</v>
      </c>
      <c r="HI237">
        <v>25.2409</v>
      </c>
      <c r="HJ237">
        <v>25.1916</v>
      </c>
      <c r="HK237">
        <v>23.3057</v>
      </c>
      <c r="HL237">
        <v>27.0248</v>
      </c>
      <c r="HM237">
        <v>11.0254</v>
      </c>
      <c r="HN237">
        <v>22.6212</v>
      </c>
      <c r="HO237">
        <v>487.053</v>
      </c>
      <c r="HP237">
        <v>11.6008</v>
      </c>
      <c r="HQ237">
        <v>101.048</v>
      </c>
      <c r="HR237">
        <v>101.007</v>
      </c>
    </row>
    <row r="238" spans="1:226">
      <c r="A238">
        <v>222</v>
      </c>
      <c r="B238">
        <v>1664296004.5</v>
      </c>
      <c r="C238">
        <v>2774</v>
      </c>
      <c r="D238" t="s">
        <v>802</v>
      </c>
      <c r="E238" t="s">
        <v>803</v>
      </c>
      <c r="F238">
        <v>5</v>
      </c>
      <c r="G238" t="s">
        <v>353</v>
      </c>
      <c r="H238" t="s">
        <v>354</v>
      </c>
      <c r="I238">
        <v>1664295996.962963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479.8599579766945</v>
      </c>
      <c r="AK238">
        <v>436.2426121212118</v>
      </c>
      <c r="AL238">
        <v>2.935539263861889</v>
      </c>
      <c r="AM238">
        <v>64.562584370398</v>
      </c>
      <c r="AN238">
        <f>(AP238 - AO238 + BO238*1E3/(8.314*(BQ238+273.15)) * AR238/BN238 * AQ238) * BN238/(100*BB238) * 1000/(1000 - AP238)</f>
        <v>0</v>
      </c>
      <c r="AO238">
        <v>11.59736839233544</v>
      </c>
      <c r="AP238">
        <v>18.29929593984961</v>
      </c>
      <c r="AQ238">
        <v>-8.747642282585593E-06</v>
      </c>
      <c r="AR238">
        <v>112.2002952265882</v>
      </c>
      <c r="AS238">
        <v>18</v>
      </c>
      <c r="AT238">
        <v>4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1664295996.962963</v>
      </c>
      <c r="BH238">
        <v>409.6719259259259</v>
      </c>
      <c r="BI238">
        <v>459.0953333333333</v>
      </c>
      <c r="BJ238">
        <v>18.30595185185185</v>
      </c>
      <c r="BK238">
        <v>11.59489259259259</v>
      </c>
      <c r="BL238">
        <v>412.9413333333334</v>
      </c>
      <c r="BM238">
        <v>18.47214814814815</v>
      </c>
      <c r="BN238">
        <v>500.0522962962962</v>
      </c>
      <c r="BO238">
        <v>91.17535185185183</v>
      </c>
      <c r="BP238">
        <v>0.09997175925925929</v>
      </c>
      <c r="BQ238">
        <v>25.09462962962963</v>
      </c>
      <c r="BR238">
        <v>24.98311481481482</v>
      </c>
      <c r="BS238">
        <v>999.9000000000001</v>
      </c>
      <c r="BT238">
        <v>0</v>
      </c>
      <c r="BU238">
        <v>0</v>
      </c>
      <c r="BV238">
        <v>9994.794444444446</v>
      </c>
      <c r="BW238">
        <v>0</v>
      </c>
      <c r="BX238">
        <v>6.7449</v>
      </c>
      <c r="BY238">
        <v>-49.42335555555555</v>
      </c>
      <c r="BZ238">
        <v>417.3112592592593</v>
      </c>
      <c r="CA238">
        <v>464.4809629629629</v>
      </c>
      <c r="CB238">
        <v>6.711057777777778</v>
      </c>
      <c r="CC238">
        <v>459.0953333333333</v>
      </c>
      <c r="CD238">
        <v>11.59489259259259</v>
      </c>
      <c r="CE238">
        <v>1.669051111111111</v>
      </c>
      <c r="CF238">
        <v>1.057167407407407</v>
      </c>
      <c r="CG238">
        <v>14.61154074074074</v>
      </c>
      <c r="CH238">
        <v>7.729021481481482</v>
      </c>
      <c r="CI238">
        <v>2000.006296296296</v>
      </c>
      <c r="CJ238">
        <v>0.9799998888888887</v>
      </c>
      <c r="CK238">
        <v>0.02000051111111111</v>
      </c>
      <c r="CL238">
        <v>0</v>
      </c>
      <c r="CM238">
        <v>773.9398518518518</v>
      </c>
      <c r="CN238">
        <v>5.00097</v>
      </c>
      <c r="CO238">
        <v>15374.21481481481</v>
      </c>
      <c r="CP238">
        <v>16707.61111111111</v>
      </c>
      <c r="CQ238">
        <v>37.875</v>
      </c>
      <c r="CR238">
        <v>38.35633333333333</v>
      </c>
      <c r="CS238">
        <v>37.875</v>
      </c>
      <c r="CT238">
        <v>37.979</v>
      </c>
      <c r="CU238">
        <v>38.375</v>
      </c>
      <c r="CV238">
        <v>1955.105185185185</v>
      </c>
      <c r="CW238">
        <v>39.90111111111111</v>
      </c>
      <c r="CX238">
        <v>0</v>
      </c>
      <c r="CY238">
        <v>1664296008.5</v>
      </c>
      <c r="CZ238">
        <v>0</v>
      </c>
      <c r="DA238">
        <v>0</v>
      </c>
      <c r="DB238" t="s">
        <v>356</v>
      </c>
      <c r="DC238">
        <v>1663859321.1</v>
      </c>
      <c r="DD238">
        <v>1663859315.6</v>
      </c>
      <c r="DE238">
        <v>0</v>
      </c>
      <c r="DF238">
        <v>0.196</v>
      </c>
      <c r="DG238">
        <v>-0.001</v>
      </c>
      <c r="DH238">
        <v>-5.941</v>
      </c>
      <c r="DI238">
        <v>-0.174</v>
      </c>
      <c r="DJ238">
        <v>1500</v>
      </c>
      <c r="DK238">
        <v>17</v>
      </c>
      <c r="DL238">
        <v>0.13</v>
      </c>
      <c r="DM238">
        <v>0.04</v>
      </c>
      <c r="DN238">
        <v>-44.90221463414634</v>
      </c>
      <c r="DO238">
        <v>-73.57618745644598</v>
      </c>
      <c r="DP238">
        <v>7.42747176771973</v>
      </c>
      <c r="DQ238">
        <v>0</v>
      </c>
      <c r="DR238">
        <v>6.715572439024391</v>
      </c>
      <c r="DS238">
        <v>-0.08568355400696796</v>
      </c>
      <c r="DT238">
        <v>0.008957360723133282</v>
      </c>
      <c r="DU238">
        <v>1</v>
      </c>
      <c r="DV238">
        <v>1</v>
      </c>
      <c r="DW238">
        <v>2</v>
      </c>
      <c r="DX238" t="s">
        <v>471</v>
      </c>
      <c r="DY238">
        <v>2.98493</v>
      </c>
      <c r="DZ238">
        <v>2.71556</v>
      </c>
      <c r="EA238">
        <v>0.0976833</v>
      </c>
      <c r="EB238">
        <v>0.105048</v>
      </c>
      <c r="EC238">
        <v>0.0900227</v>
      </c>
      <c r="ED238">
        <v>0.0630421</v>
      </c>
      <c r="EE238">
        <v>28684.2</v>
      </c>
      <c r="EF238">
        <v>28567.5</v>
      </c>
      <c r="EG238">
        <v>29536.7</v>
      </c>
      <c r="EH238">
        <v>29515</v>
      </c>
      <c r="EI238">
        <v>35633.4</v>
      </c>
      <c r="EJ238">
        <v>36775.5</v>
      </c>
      <c r="EK238">
        <v>41633.1</v>
      </c>
      <c r="EL238">
        <v>42055.7</v>
      </c>
      <c r="EM238">
        <v>1.96375</v>
      </c>
      <c r="EN238">
        <v>1.9158</v>
      </c>
      <c r="EO238">
        <v>0.107206</v>
      </c>
      <c r="EP238">
        <v>0</v>
      </c>
      <c r="EQ238">
        <v>23.2332</v>
      </c>
      <c r="ER238">
        <v>999.9</v>
      </c>
      <c r="ES238">
        <v>33.2</v>
      </c>
      <c r="ET238">
        <v>30.4</v>
      </c>
      <c r="EU238">
        <v>15.8738</v>
      </c>
      <c r="EV238">
        <v>62.8553</v>
      </c>
      <c r="EW238">
        <v>33.7099</v>
      </c>
      <c r="EX238">
        <v>1</v>
      </c>
      <c r="EY238">
        <v>-0.178491</v>
      </c>
      <c r="EZ238">
        <v>0.608276</v>
      </c>
      <c r="FA238">
        <v>20.3857</v>
      </c>
      <c r="FB238">
        <v>5.21594</v>
      </c>
      <c r="FC238">
        <v>12.0099</v>
      </c>
      <c r="FD238">
        <v>4.9893</v>
      </c>
      <c r="FE238">
        <v>3.28835</v>
      </c>
      <c r="FF238">
        <v>9999</v>
      </c>
      <c r="FG238">
        <v>9999</v>
      </c>
      <c r="FH238">
        <v>9999</v>
      </c>
      <c r="FI238">
        <v>258.8</v>
      </c>
      <c r="FJ238">
        <v>1.86708</v>
      </c>
      <c r="FK238">
        <v>1.86617</v>
      </c>
      <c r="FL238">
        <v>1.86558</v>
      </c>
      <c r="FM238">
        <v>1.86555</v>
      </c>
      <c r="FN238">
        <v>1.86737</v>
      </c>
      <c r="FO238">
        <v>1.86992</v>
      </c>
      <c r="FP238">
        <v>1.86852</v>
      </c>
      <c r="FQ238">
        <v>1.86999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-3.324</v>
      </c>
      <c r="GF238">
        <v>-0.1663</v>
      </c>
      <c r="GG238">
        <v>-2.0192013485273</v>
      </c>
      <c r="GH238">
        <v>-0.003354295288503095</v>
      </c>
      <c r="GI238">
        <v>8.998442100416266E-07</v>
      </c>
      <c r="GJ238">
        <v>-2.632750781261316E-10</v>
      </c>
      <c r="GK238">
        <v>-0.1771344180573433</v>
      </c>
      <c r="GL238">
        <v>-0.01811282044437078</v>
      </c>
      <c r="GM238">
        <v>0.001479480632228601</v>
      </c>
      <c r="GN238">
        <v>-2.527498020886067E-05</v>
      </c>
      <c r="GO238">
        <v>3</v>
      </c>
      <c r="GP238">
        <v>2311</v>
      </c>
      <c r="GQ238">
        <v>1</v>
      </c>
      <c r="GR238">
        <v>23</v>
      </c>
      <c r="GS238">
        <v>7278.1</v>
      </c>
      <c r="GT238">
        <v>7278.1</v>
      </c>
      <c r="GU238">
        <v>1.19019</v>
      </c>
      <c r="GV238">
        <v>2.22046</v>
      </c>
      <c r="GW238">
        <v>1.39648</v>
      </c>
      <c r="GX238">
        <v>2.34375</v>
      </c>
      <c r="GY238">
        <v>1.49536</v>
      </c>
      <c r="GZ238">
        <v>2.39014</v>
      </c>
      <c r="HA238">
        <v>33.9413</v>
      </c>
      <c r="HB238">
        <v>15.9795</v>
      </c>
      <c r="HC238">
        <v>18</v>
      </c>
      <c r="HD238">
        <v>511.727</v>
      </c>
      <c r="HE238">
        <v>438.067</v>
      </c>
      <c r="HF238">
        <v>22.6243</v>
      </c>
      <c r="HG238">
        <v>25.2019</v>
      </c>
      <c r="HH238">
        <v>30</v>
      </c>
      <c r="HI238">
        <v>25.2395</v>
      </c>
      <c r="HJ238">
        <v>25.1894</v>
      </c>
      <c r="HK238">
        <v>23.9931</v>
      </c>
      <c r="HL238">
        <v>26.7048</v>
      </c>
      <c r="HM238">
        <v>10.654</v>
      </c>
      <c r="HN238">
        <v>22.633</v>
      </c>
      <c r="HO238">
        <v>507.113</v>
      </c>
      <c r="HP238">
        <v>11.6209</v>
      </c>
      <c r="HQ238">
        <v>101.046</v>
      </c>
      <c r="HR238">
        <v>101.007</v>
      </c>
    </row>
    <row r="239" spans="1:226">
      <c r="A239">
        <v>223</v>
      </c>
      <c r="B239">
        <v>1664296009.5</v>
      </c>
      <c r="C239">
        <v>2779</v>
      </c>
      <c r="D239" t="s">
        <v>804</v>
      </c>
      <c r="E239" t="s">
        <v>805</v>
      </c>
      <c r="F239">
        <v>5</v>
      </c>
      <c r="G239" t="s">
        <v>353</v>
      </c>
      <c r="H239" t="s">
        <v>354</v>
      </c>
      <c r="I239">
        <v>1664296001.981482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496.923492094116</v>
      </c>
      <c r="AK239">
        <v>451.6195333333333</v>
      </c>
      <c r="AL239">
        <v>3.089411787692358</v>
      </c>
      <c r="AM239">
        <v>64.562584370398</v>
      </c>
      <c r="AN239">
        <f>(AP239 - AO239 + BO239*1E3/(8.314*(BQ239+273.15)) * AR239/BN239 * AQ239) * BN239/(100*BB239) * 1000/(1000 - AP239)</f>
        <v>0</v>
      </c>
      <c r="AO239">
        <v>11.57373050590455</v>
      </c>
      <c r="AP239">
        <v>18.24932977443608</v>
      </c>
      <c r="AQ239">
        <v>5.663203747220741E-05</v>
      </c>
      <c r="AR239">
        <v>112.2002952265882</v>
      </c>
      <c r="AS239">
        <v>17</v>
      </c>
      <c r="AT239">
        <v>3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1664296001.981482</v>
      </c>
      <c r="BH239">
        <v>422.8392962962963</v>
      </c>
      <c r="BI239">
        <v>475.8672592592592</v>
      </c>
      <c r="BJ239">
        <v>18.29364444444445</v>
      </c>
      <c r="BK239">
        <v>11.55291111111111</v>
      </c>
      <c r="BL239">
        <v>426.1447777777778</v>
      </c>
      <c r="BM239">
        <v>18.45997037037037</v>
      </c>
      <c r="BN239">
        <v>500.0692592592593</v>
      </c>
      <c r="BO239">
        <v>91.1770925925926</v>
      </c>
      <c r="BP239">
        <v>0.1000228481481481</v>
      </c>
      <c r="BQ239">
        <v>25.09746296296296</v>
      </c>
      <c r="BR239">
        <v>24.98962962962963</v>
      </c>
      <c r="BS239">
        <v>999.9000000000001</v>
      </c>
      <c r="BT239">
        <v>0</v>
      </c>
      <c r="BU239">
        <v>0</v>
      </c>
      <c r="BV239">
        <v>9983.961851851851</v>
      </c>
      <c r="BW239">
        <v>0</v>
      </c>
      <c r="BX239">
        <v>6.7449</v>
      </c>
      <c r="BY239">
        <v>-53.02800740740742</v>
      </c>
      <c r="BZ239">
        <v>430.7185185185185</v>
      </c>
      <c r="CA239">
        <v>481.4284074074075</v>
      </c>
      <c r="CB239">
        <v>6.740729629629629</v>
      </c>
      <c r="CC239">
        <v>475.8672592592592</v>
      </c>
      <c r="CD239">
        <v>11.55291111111111</v>
      </c>
      <c r="CE239">
        <v>1.667960740740741</v>
      </c>
      <c r="CF239">
        <v>1.05336</v>
      </c>
      <c r="CG239">
        <v>14.60141111111111</v>
      </c>
      <c r="CH239">
        <v>7.675937037037037</v>
      </c>
      <c r="CI239">
        <v>2000.01</v>
      </c>
      <c r="CJ239">
        <v>0.9799998888888888</v>
      </c>
      <c r="CK239">
        <v>0.02000051111111111</v>
      </c>
      <c r="CL239">
        <v>0</v>
      </c>
      <c r="CM239">
        <v>774.2105185185186</v>
      </c>
      <c r="CN239">
        <v>5.00097</v>
      </c>
      <c r="CO239">
        <v>15380.16296296296</v>
      </c>
      <c r="CP239">
        <v>16707.65185185185</v>
      </c>
      <c r="CQ239">
        <v>37.875</v>
      </c>
      <c r="CR239">
        <v>38.354</v>
      </c>
      <c r="CS239">
        <v>37.875</v>
      </c>
      <c r="CT239">
        <v>37.96966666666667</v>
      </c>
      <c r="CU239">
        <v>38.37033333333333</v>
      </c>
      <c r="CV239">
        <v>1955.108518518519</v>
      </c>
      <c r="CW239">
        <v>39.90148148148148</v>
      </c>
      <c r="CX239">
        <v>0</v>
      </c>
      <c r="CY239">
        <v>1664296013.3</v>
      </c>
      <c r="CZ239">
        <v>0</v>
      </c>
      <c r="DA239">
        <v>0</v>
      </c>
      <c r="DB239" t="s">
        <v>356</v>
      </c>
      <c r="DC239">
        <v>1663859321.1</v>
      </c>
      <c r="DD239">
        <v>1663859315.6</v>
      </c>
      <c r="DE239">
        <v>0</v>
      </c>
      <c r="DF239">
        <v>0.196</v>
      </c>
      <c r="DG239">
        <v>-0.001</v>
      </c>
      <c r="DH239">
        <v>-5.941</v>
      </c>
      <c r="DI239">
        <v>-0.174</v>
      </c>
      <c r="DJ239">
        <v>1500</v>
      </c>
      <c r="DK239">
        <v>17</v>
      </c>
      <c r="DL239">
        <v>0.13</v>
      </c>
      <c r="DM239">
        <v>0.04</v>
      </c>
      <c r="DN239">
        <v>-50.77737</v>
      </c>
      <c r="DO239">
        <v>-43.72514071294547</v>
      </c>
      <c r="DP239">
        <v>4.335172988601492</v>
      </c>
      <c r="DQ239">
        <v>0</v>
      </c>
      <c r="DR239">
        <v>6.7331565</v>
      </c>
      <c r="DS239">
        <v>0.2904443527204424</v>
      </c>
      <c r="DT239">
        <v>0.04047097247101925</v>
      </c>
      <c r="DU239">
        <v>0</v>
      </c>
      <c r="DV239">
        <v>0</v>
      </c>
      <c r="DW239">
        <v>2</v>
      </c>
      <c r="DX239" t="s">
        <v>357</v>
      </c>
      <c r="DY239">
        <v>2.98498</v>
      </c>
      <c r="DZ239">
        <v>2.71544</v>
      </c>
      <c r="EA239">
        <v>0.100252</v>
      </c>
      <c r="EB239">
        <v>0.10775</v>
      </c>
      <c r="EC239">
        <v>0.0898388</v>
      </c>
      <c r="ED239">
        <v>0.0627098</v>
      </c>
      <c r="EE239">
        <v>28603.2</v>
      </c>
      <c r="EF239">
        <v>28481.2</v>
      </c>
      <c r="EG239">
        <v>29537.4</v>
      </c>
      <c r="EH239">
        <v>29514.9</v>
      </c>
      <c r="EI239">
        <v>35641.7</v>
      </c>
      <c r="EJ239">
        <v>36788.4</v>
      </c>
      <c r="EK239">
        <v>41634.1</v>
      </c>
      <c r="EL239">
        <v>42055.4</v>
      </c>
      <c r="EM239">
        <v>1.96402</v>
      </c>
      <c r="EN239">
        <v>1.91625</v>
      </c>
      <c r="EO239">
        <v>0.107199</v>
      </c>
      <c r="EP239">
        <v>0</v>
      </c>
      <c r="EQ239">
        <v>23.2346</v>
      </c>
      <c r="ER239">
        <v>999.9</v>
      </c>
      <c r="ES239">
        <v>33</v>
      </c>
      <c r="ET239">
        <v>30.4</v>
      </c>
      <c r="EU239">
        <v>15.7779</v>
      </c>
      <c r="EV239">
        <v>63.0153</v>
      </c>
      <c r="EW239">
        <v>33.4335</v>
      </c>
      <c r="EX239">
        <v>1</v>
      </c>
      <c r="EY239">
        <v>-0.178504</v>
      </c>
      <c r="EZ239">
        <v>0.60561</v>
      </c>
      <c r="FA239">
        <v>20.3858</v>
      </c>
      <c r="FB239">
        <v>5.21699</v>
      </c>
      <c r="FC239">
        <v>12.0099</v>
      </c>
      <c r="FD239">
        <v>4.98945</v>
      </c>
      <c r="FE239">
        <v>3.2885</v>
      </c>
      <c r="FF239">
        <v>9999</v>
      </c>
      <c r="FG239">
        <v>9999</v>
      </c>
      <c r="FH239">
        <v>9999</v>
      </c>
      <c r="FI239">
        <v>258.8</v>
      </c>
      <c r="FJ239">
        <v>1.86708</v>
      </c>
      <c r="FK239">
        <v>1.86616</v>
      </c>
      <c r="FL239">
        <v>1.86558</v>
      </c>
      <c r="FM239">
        <v>1.86554</v>
      </c>
      <c r="FN239">
        <v>1.86737</v>
      </c>
      <c r="FO239">
        <v>1.86993</v>
      </c>
      <c r="FP239">
        <v>1.86854</v>
      </c>
      <c r="FQ239">
        <v>1.86996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-3.365</v>
      </c>
      <c r="GF239">
        <v>-0.1669</v>
      </c>
      <c r="GG239">
        <v>-2.0192013485273</v>
      </c>
      <c r="GH239">
        <v>-0.003354295288503095</v>
      </c>
      <c r="GI239">
        <v>8.998442100416266E-07</v>
      </c>
      <c r="GJ239">
        <v>-2.632750781261316E-10</v>
      </c>
      <c r="GK239">
        <v>-0.1771344180573433</v>
      </c>
      <c r="GL239">
        <v>-0.01811282044437078</v>
      </c>
      <c r="GM239">
        <v>0.001479480632228601</v>
      </c>
      <c r="GN239">
        <v>-2.527498020886067E-05</v>
      </c>
      <c r="GO239">
        <v>3</v>
      </c>
      <c r="GP239">
        <v>2311</v>
      </c>
      <c r="GQ239">
        <v>1</v>
      </c>
      <c r="GR239">
        <v>23</v>
      </c>
      <c r="GS239">
        <v>7278.1</v>
      </c>
      <c r="GT239">
        <v>7278.2</v>
      </c>
      <c r="GU239">
        <v>1.22314</v>
      </c>
      <c r="GV239">
        <v>2.22412</v>
      </c>
      <c r="GW239">
        <v>1.39648</v>
      </c>
      <c r="GX239">
        <v>2.34375</v>
      </c>
      <c r="GY239">
        <v>1.49536</v>
      </c>
      <c r="GZ239">
        <v>2.37549</v>
      </c>
      <c r="HA239">
        <v>33.9413</v>
      </c>
      <c r="HB239">
        <v>15.9708</v>
      </c>
      <c r="HC239">
        <v>18</v>
      </c>
      <c r="HD239">
        <v>511.884</v>
      </c>
      <c r="HE239">
        <v>438.322</v>
      </c>
      <c r="HF239">
        <v>22.6345</v>
      </c>
      <c r="HG239">
        <v>25.2003</v>
      </c>
      <c r="HH239">
        <v>30</v>
      </c>
      <c r="HI239">
        <v>25.2374</v>
      </c>
      <c r="HJ239">
        <v>25.1877</v>
      </c>
      <c r="HK239">
        <v>24.5873</v>
      </c>
      <c r="HL239">
        <v>25.8379</v>
      </c>
      <c r="HM239">
        <v>10.654</v>
      </c>
      <c r="HN239">
        <v>22.6342</v>
      </c>
      <c r="HO239">
        <v>520.489</v>
      </c>
      <c r="HP239">
        <v>11.6893</v>
      </c>
      <c r="HQ239">
        <v>101.049</v>
      </c>
      <c r="HR239">
        <v>101.007</v>
      </c>
    </row>
    <row r="240" spans="1:226">
      <c r="A240">
        <v>224</v>
      </c>
      <c r="B240">
        <v>1664296014.5</v>
      </c>
      <c r="C240">
        <v>2784</v>
      </c>
      <c r="D240" t="s">
        <v>806</v>
      </c>
      <c r="E240" t="s">
        <v>807</v>
      </c>
      <c r="F240">
        <v>5</v>
      </c>
      <c r="G240" t="s">
        <v>353</v>
      </c>
      <c r="H240" t="s">
        <v>354</v>
      </c>
      <c r="I240">
        <v>1664296007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513.940098668068</v>
      </c>
      <c r="AK240">
        <v>467.5462848484847</v>
      </c>
      <c r="AL240">
        <v>3.189130158516648</v>
      </c>
      <c r="AM240">
        <v>64.562584370398</v>
      </c>
      <c r="AN240">
        <f>(AP240 - AO240 + BO240*1E3/(8.314*(BQ240+273.15)) * AR240/BN240 * AQ240) * BN240/(100*BB240) * 1000/(1000 - AP240)</f>
        <v>0</v>
      </c>
      <c r="AO240">
        <v>11.45339511198818</v>
      </c>
      <c r="AP240">
        <v>18.22845263157893</v>
      </c>
      <c r="AQ240">
        <v>-0.01538961658812727</v>
      </c>
      <c r="AR240">
        <v>112.2002952265882</v>
      </c>
      <c r="AS240">
        <v>18</v>
      </c>
      <c r="AT240">
        <v>4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1664296007</v>
      </c>
      <c r="BH240">
        <v>437.4993703703705</v>
      </c>
      <c r="BI240">
        <v>492.7465925925925</v>
      </c>
      <c r="BJ240">
        <v>18.26922962962963</v>
      </c>
      <c r="BK240">
        <v>11.53128148148148</v>
      </c>
      <c r="BL240">
        <v>440.8448888888889</v>
      </c>
      <c r="BM240">
        <v>18.43581481481482</v>
      </c>
      <c r="BN240">
        <v>500.0564444444444</v>
      </c>
      <c r="BO240">
        <v>91.17818518518517</v>
      </c>
      <c r="BP240">
        <v>0.1000228481481481</v>
      </c>
      <c r="BQ240">
        <v>25.09846296296296</v>
      </c>
      <c r="BR240">
        <v>24.99082222222223</v>
      </c>
      <c r="BS240">
        <v>999.9000000000001</v>
      </c>
      <c r="BT240">
        <v>0</v>
      </c>
      <c r="BU240">
        <v>0</v>
      </c>
      <c r="BV240">
        <v>9979.85888888889</v>
      </c>
      <c r="BW240">
        <v>0</v>
      </c>
      <c r="BX240">
        <v>6.7449</v>
      </c>
      <c r="BY240">
        <v>-55.24724814814814</v>
      </c>
      <c r="BZ240">
        <v>445.6404814814814</v>
      </c>
      <c r="CA240">
        <v>498.4944814814815</v>
      </c>
      <c r="CB240">
        <v>6.737942592592593</v>
      </c>
      <c r="CC240">
        <v>492.7465925925925</v>
      </c>
      <c r="CD240">
        <v>11.53128148148148</v>
      </c>
      <c r="CE240">
        <v>1.665755555555556</v>
      </c>
      <c r="CF240">
        <v>1.051402222222222</v>
      </c>
      <c r="CG240">
        <v>14.58090740740741</v>
      </c>
      <c r="CH240">
        <v>7.648686666666667</v>
      </c>
      <c r="CI240">
        <v>1999.996296296296</v>
      </c>
      <c r="CJ240">
        <v>0.9799998888888888</v>
      </c>
      <c r="CK240">
        <v>0.02000051111111111</v>
      </c>
      <c r="CL240">
        <v>0</v>
      </c>
      <c r="CM240">
        <v>775.0701481481482</v>
      </c>
      <c r="CN240">
        <v>5.00097</v>
      </c>
      <c r="CO240">
        <v>15397.90740740741</v>
      </c>
      <c r="CP240">
        <v>16707.54074074074</v>
      </c>
      <c r="CQ240">
        <v>37.875</v>
      </c>
      <c r="CR240">
        <v>38.34</v>
      </c>
      <c r="CS240">
        <v>37.875</v>
      </c>
      <c r="CT240">
        <v>37.95333333333333</v>
      </c>
      <c r="CU240">
        <v>38.36566666666667</v>
      </c>
      <c r="CV240">
        <v>1955.095555555555</v>
      </c>
      <c r="CW240">
        <v>39.90074074074074</v>
      </c>
      <c r="CX240">
        <v>0</v>
      </c>
      <c r="CY240">
        <v>1664296018.7</v>
      </c>
      <c r="CZ240">
        <v>0</v>
      </c>
      <c r="DA240">
        <v>0</v>
      </c>
      <c r="DB240" t="s">
        <v>356</v>
      </c>
      <c r="DC240">
        <v>1663859321.1</v>
      </c>
      <c r="DD240">
        <v>1663859315.6</v>
      </c>
      <c r="DE240">
        <v>0</v>
      </c>
      <c r="DF240">
        <v>0.196</v>
      </c>
      <c r="DG240">
        <v>-0.001</v>
      </c>
      <c r="DH240">
        <v>-5.941</v>
      </c>
      <c r="DI240">
        <v>-0.174</v>
      </c>
      <c r="DJ240">
        <v>1500</v>
      </c>
      <c r="DK240">
        <v>17</v>
      </c>
      <c r="DL240">
        <v>0.13</v>
      </c>
      <c r="DM240">
        <v>0.04</v>
      </c>
      <c r="DN240">
        <v>-53.8646675</v>
      </c>
      <c r="DO240">
        <v>-27.08004765478423</v>
      </c>
      <c r="DP240">
        <v>2.669132574581815</v>
      </c>
      <c r="DQ240">
        <v>0</v>
      </c>
      <c r="DR240">
        <v>6.731062750000001</v>
      </c>
      <c r="DS240">
        <v>0.08825999999998757</v>
      </c>
      <c r="DT240">
        <v>0.04528479076839704</v>
      </c>
      <c r="DU240">
        <v>1</v>
      </c>
      <c r="DV240">
        <v>1</v>
      </c>
      <c r="DW240">
        <v>2</v>
      </c>
      <c r="DX240" t="s">
        <v>471</v>
      </c>
      <c r="DY240">
        <v>2.98486</v>
      </c>
      <c r="DZ240">
        <v>2.71561</v>
      </c>
      <c r="EA240">
        <v>0.102851</v>
      </c>
      <c r="EB240">
        <v>0.110337</v>
      </c>
      <c r="EC240">
        <v>0.0898007</v>
      </c>
      <c r="ED240">
        <v>0.0631425</v>
      </c>
      <c r="EE240">
        <v>28520.5</v>
      </c>
      <c r="EF240">
        <v>28398.7</v>
      </c>
      <c r="EG240">
        <v>29537.3</v>
      </c>
      <c r="EH240">
        <v>29514.9</v>
      </c>
      <c r="EI240">
        <v>35643</v>
      </c>
      <c r="EJ240">
        <v>36771.4</v>
      </c>
      <c r="EK240">
        <v>41633.9</v>
      </c>
      <c r="EL240">
        <v>42055.5</v>
      </c>
      <c r="EM240">
        <v>1.96378</v>
      </c>
      <c r="EN240">
        <v>1.91655</v>
      </c>
      <c r="EO240">
        <v>0.107072</v>
      </c>
      <c r="EP240">
        <v>0</v>
      </c>
      <c r="EQ240">
        <v>23.2366</v>
      </c>
      <c r="ER240">
        <v>999.9</v>
      </c>
      <c r="ES240">
        <v>33</v>
      </c>
      <c r="ET240">
        <v>30.4</v>
      </c>
      <c r="EU240">
        <v>15.7782</v>
      </c>
      <c r="EV240">
        <v>63.1153</v>
      </c>
      <c r="EW240">
        <v>33.3774</v>
      </c>
      <c r="EX240">
        <v>1</v>
      </c>
      <c r="EY240">
        <v>-0.178613</v>
      </c>
      <c r="EZ240">
        <v>0.625806</v>
      </c>
      <c r="FA240">
        <v>20.3857</v>
      </c>
      <c r="FB240">
        <v>5.21744</v>
      </c>
      <c r="FC240">
        <v>12.0099</v>
      </c>
      <c r="FD240">
        <v>4.9894</v>
      </c>
      <c r="FE240">
        <v>3.28842</v>
      </c>
      <c r="FF240">
        <v>9999</v>
      </c>
      <c r="FG240">
        <v>9999</v>
      </c>
      <c r="FH240">
        <v>9999</v>
      </c>
      <c r="FI240">
        <v>258.8</v>
      </c>
      <c r="FJ240">
        <v>1.86709</v>
      </c>
      <c r="FK240">
        <v>1.86616</v>
      </c>
      <c r="FL240">
        <v>1.86562</v>
      </c>
      <c r="FM240">
        <v>1.86555</v>
      </c>
      <c r="FN240">
        <v>1.86737</v>
      </c>
      <c r="FO240">
        <v>1.86994</v>
      </c>
      <c r="FP240">
        <v>1.86852</v>
      </c>
      <c r="FQ240">
        <v>1.86996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-3.408</v>
      </c>
      <c r="GF240">
        <v>-0.167</v>
      </c>
      <c r="GG240">
        <v>-2.0192013485273</v>
      </c>
      <c r="GH240">
        <v>-0.003354295288503095</v>
      </c>
      <c r="GI240">
        <v>8.998442100416266E-07</v>
      </c>
      <c r="GJ240">
        <v>-2.632750781261316E-10</v>
      </c>
      <c r="GK240">
        <v>-0.1771344180573433</v>
      </c>
      <c r="GL240">
        <v>-0.01811282044437078</v>
      </c>
      <c r="GM240">
        <v>0.001479480632228601</v>
      </c>
      <c r="GN240">
        <v>-2.527498020886067E-05</v>
      </c>
      <c r="GO240">
        <v>3</v>
      </c>
      <c r="GP240">
        <v>2311</v>
      </c>
      <c r="GQ240">
        <v>1</v>
      </c>
      <c r="GR240">
        <v>23</v>
      </c>
      <c r="GS240">
        <v>7278.2</v>
      </c>
      <c r="GT240">
        <v>7278.3</v>
      </c>
      <c r="GU240">
        <v>1.25366</v>
      </c>
      <c r="GV240">
        <v>2.22412</v>
      </c>
      <c r="GW240">
        <v>1.39648</v>
      </c>
      <c r="GX240">
        <v>2.34375</v>
      </c>
      <c r="GY240">
        <v>1.49536</v>
      </c>
      <c r="GZ240">
        <v>2.38159</v>
      </c>
      <c r="HA240">
        <v>33.9413</v>
      </c>
      <c r="HB240">
        <v>15.9708</v>
      </c>
      <c r="HC240">
        <v>18</v>
      </c>
      <c r="HD240">
        <v>511.705</v>
      </c>
      <c r="HE240">
        <v>438.487</v>
      </c>
      <c r="HF240">
        <v>22.6377</v>
      </c>
      <c r="HG240">
        <v>25.1977</v>
      </c>
      <c r="HH240">
        <v>29.9999</v>
      </c>
      <c r="HI240">
        <v>25.2352</v>
      </c>
      <c r="HJ240">
        <v>25.1858</v>
      </c>
      <c r="HK240">
        <v>25.2609</v>
      </c>
      <c r="HL240">
        <v>25.2285</v>
      </c>
      <c r="HM240">
        <v>10.654</v>
      </c>
      <c r="HN240">
        <v>22.6401</v>
      </c>
      <c r="HO240">
        <v>540.526</v>
      </c>
      <c r="HP240">
        <v>11.7165</v>
      </c>
      <c r="HQ240">
        <v>101.048</v>
      </c>
      <c r="HR240">
        <v>101.007</v>
      </c>
    </row>
    <row r="241" spans="1:226">
      <c r="A241">
        <v>225</v>
      </c>
      <c r="B241">
        <v>1664296019.5</v>
      </c>
      <c r="C241">
        <v>2789</v>
      </c>
      <c r="D241" t="s">
        <v>808</v>
      </c>
      <c r="E241" t="s">
        <v>809</v>
      </c>
      <c r="F241">
        <v>5</v>
      </c>
      <c r="G241" t="s">
        <v>353</v>
      </c>
      <c r="H241" t="s">
        <v>354</v>
      </c>
      <c r="I241">
        <v>1664296011.714286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531.0502512795825</v>
      </c>
      <c r="AK241">
        <v>483.5920969696969</v>
      </c>
      <c r="AL241">
        <v>3.218853600671159</v>
      </c>
      <c r="AM241">
        <v>64.562584370398</v>
      </c>
      <c r="AN241">
        <f>(AP241 - AO241 + BO241*1E3/(8.314*(BQ241+273.15)) * AR241/BN241 * AQ241) * BN241/(100*BB241) * 1000/(1000 - AP241)</f>
        <v>0</v>
      </c>
      <c r="AO241">
        <v>11.56388062398557</v>
      </c>
      <c r="AP241">
        <v>18.24713293233083</v>
      </c>
      <c r="AQ241">
        <v>-0.001808840131799091</v>
      </c>
      <c r="AR241">
        <v>112.2002952265882</v>
      </c>
      <c r="AS241">
        <v>18</v>
      </c>
      <c r="AT241">
        <v>4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1664296011.714286</v>
      </c>
      <c r="BH241">
        <v>451.9529285714285</v>
      </c>
      <c r="BI241">
        <v>508.65425</v>
      </c>
      <c r="BJ241">
        <v>18.25011428571428</v>
      </c>
      <c r="BK241">
        <v>11.53654285714286</v>
      </c>
      <c r="BL241">
        <v>455.3376428571428</v>
      </c>
      <c r="BM241">
        <v>18.41691071428571</v>
      </c>
      <c r="BN241">
        <v>500.0668571428572</v>
      </c>
      <c r="BO241">
        <v>91.17854285714284</v>
      </c>
      <c r="BP241">
        <v>0.1000010607142857</v>
      </c>
      <c r="BQ241">
        <v>25.09780000000001</v>
      </c>
      <c r="BR241">
        <v>24.99573571428572</v>
      </c>
      <c r="BS241">
        <v>999.9000000000002</v>
      </c>
      <c r="BT241">
        <v>0</v>
      </c>
      <c r="BU241">
        <v>0</v>
      </c>
      <c r="BV241">
        <v>9986.183214285715</v>
      </c>
      <c r="BW241">
        <v>0</v>
      </c>
      <c r="BX241">
        <v>6.7449</v>
      </c>
      <c r="BY241">
        <v>-56.70128214285715</v>
      </c>
      <c r="BZ241">
        <v>460.3542142857144</v>
      </c>
      <c r="CA241">
        <v>514.5915357142857</v>
      </c>
      <c r="CB241">
        <v>6.71357357142857</v>
      </c>
      <c r="CC241">
        <v>508.65425</v>
      </c>
      <c r="CD241">
        <v>11.53654285714286</v>
      </c>
      <c r="CE241">
        <v>1.66402</v>
      </c>
      <c r="CF241">
        <v>1.051886428571429</v>
      </c>
      <c r="CG241">
        <v>14.564775</v>
      </c>
      <c r="CH241">
        <v>7.655407499999998</v>
      </c>
      <c r="CI241">
        <v>2000.003571428571</v>
      </c>
      <c r="CJ241">
        <v>0.9799996428571427</v>
      </c>
      <c r="CK241">
        <v>0.02000075714285713</v>
      </c>
      <c r="CL241">
        <v>0</v>
      </c>
      <c r="CM241">
        <v>776.2775357142856</v>
      </c>
      <c r="CN241">
        <v>5.00097</v>
      </c>
      <c r="CO241">
        <v>15422.05357142857</v>
      </c>
      <c r="CP241">
        <v>16707.60357142857</v>
      </c>
      <c r="CQ241">
        <v>37.87275</v>
      </c>
      <c r="CR241">
        <v>38.32099999999999</v>
      </c>
      <c r="CS241">
        <v>37.8705</v>
      </c>
      <c r="CT241">
        <v>37.94824999999999</v>
      </c>
      <c r="CU241">
        <v>38.35475</v>
      </c>
      <c r="CV241">
        <v>1955.1025</v>
      </c>
      <c r="CW241">
        <v>39.90107142857143</v>
      </c>
      <c r="CX241">
        <v>0</v>
      </c>
      <c r="CY241">
        <v>1664296023.5</v>
      </c>
      <c r="CZ241">
        <v>0</v>
      </c>
      <c r="DA241">
        <v>0</v>
      </c>
      <c r="DB241" t="s">
        <v>356</v>
      </c>
      <c r="DC241">
        <v>1663859321.1</v>
      </c>
      <c r="DD241">
        <v>1663859315.6</v>
      </c>
      <c r="DE241">
        <v>0</v>
      </c>
      <c r="DF241">
        <v>0.196</v>
      </c>
      <c r="DG241">
        <v>-0.001</v>
      </c>
      <c r="DH241">
        <v>-5.941</v>
      </c>
      <c r="DI241">
        <v>-0.174</v>
      </c>
      <c r="DJ241">
        <v>1500</v>
      </c>
      <c r="DK241">
        <v>17</v>
      </c>
      <c r="DL241">
        <v>0.13</v>
      </c>
      <c r="DM241">
        <v>0.04</v>
      </c>
      <c r="DN241">
        <v>-55.5089775</v>
      </c>
      <c r="DO241">
        <v>-19.86407166979351</v>
      </c>
      <c r="DP241">
        <v>1.944583338081387</v>
      </c>
      <c r="DQ241">
        <v>0</v>
      </c>
      <c r="DR241">
        <v>6.7171975</v>
      </c>
      <c r="DS241">
        <v>-0.271637448405267</v>
      </c>
      <c r="DT241">
        <v>0.05870224100279304</v>
      </c>
      <c r="DU241">
        <v>0</v>
      </c>
      <c r="DV241">
        <v>0</v>
      </c>
      <c r="DW241">
        <v>2</v>
      </c>
      <c r="DX241" t="s">
        <v>357</v>
      </c>
      <c r="DY241">
        <v>2.98491</v>
      </c>
      <c r="DZ241">
        <v>2.71569</v>
      </c>
      <c r="EA241">
        <v>0.105427</v>
      </c>
      <c r="EB241">
        <v>0.112934</v>
      </c>
      <c r="EC241">
        <v>0.0898547</v>
      </c>
      <c r="ED241">
        <v>0.0633663</v>
      </c>
      <c r="EE241">
        <v>28438.3</v>
      </c>
      <c r="EF241">
        <v>28315.5</v>
      </c>
      <c r="EG241">
        <v>29536.8</v>
      </c>
      <c r="EH241">
        <v>29514.6</v>
      </c>
      <c r="EI241">
        <v>35640.5</v>
      </c>
      <c r="EJ241">
        <v>36762.4</v>
      </c>
      <c r="EK241">
        <v>41633.5</v>
      </c>
      <c r="EL241">
        <v>42055.2</v>
      </c>
      <c r="EM241">
        <v>1.9638</v>
      </c>
      <c r="EN241">
        <v>1.91688</v>
      </c>
      <c r="EO241">
        <v>0.107452</v>
      </c>
      <c r="EP241">
        <v>0</v>
      </c>
      <c r="EQ241">
        <v>23.2385</v>
      </c>
      <c r="ER241">
        <v>999.9</v>
      </c>
      <c r="ES241">
        <v>32.9</v>
      </c>
      <c r="ET241">
        <v>30.4</v>
      </c>
      <c r="EU241">
        <v>15.7293</v>
      </c>
      <c r="EV241">
        <v>63.0053</v>
      </c>
      <c r="EW241">
        <v>33.3454</v>
      </c>
      <c r="EX241">
        <v>1</v>
      </c>
      <c r="EY241">
        <v>-0.178656</v>
      </c>
      <c r="EZ241">
        <v>0.6197820000000001</v>
      </c>
      <c r="FA241">
        <v>20.3858</v>
      </c>
      <c r="FB241">
        <v>5.21684</v>
      </c>
      <c r="FC241">
        <v>12.0099</v>
      </c>
      <c r="FD241">
        <v>4.98925</v>
      </c>
      <c r="FE241">
        <v>3.28845</v>
      </c>
      <c r="FF241">
        <v>9999</v>
      </c>
      <c r="FG241">
        <v>9999</v>
      </c>
      <c r="FH241">
        <v>9999</v>
      </c>
      <c r="FI241">
        <v>258.8</v>
      </c>
      <c r="FJ241">
        <v>1.86708</v>
      </c>
      <c r="FK241">
        <v>1.86615</v>
      </c>
      <c r="FL241">
        <v>1.86558</v>
      </c>
      <c r="FM241">
        <v>1.86554</v>
      </c>
      <c r="FN241">
        <v>1.86737</v>
      </c>
      <c r="FO241">
        <v>1.86993</v>
      </c>
      <c r="FP241">
        <v>1.86852</v>
      </c>
      <c r="FQ241">
        <v>1.86996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-3.451</v>
      </c>
      <c r="GF241">
        <v>-0.1668</v>
      </c>
      <c r="GG241">
        <v>-2.0192013485273</v>
      </c>
      <c r="GH241">
        <v>-0.003354295288503095</v>
      </c>
      <c r="GI241">
        <v>8.998442100416266E-07</v>
      </c>
      <c r="GJ241">
        <v>-2.632750781261316E-10</v>
      </c>
      <c r="GK241">
        <v>-0.1771344180573433</v>
      </c>
      <c r="GL241">
        <v>-0.01811282044437078</v>
      </c>
      <c r="GM241">
        <v>0.001479480632228601</v>
      </c>
      <c r="GN241">
        <v>-2.527498020886067E-05</v>
      </c>
      <c r="GO241">
        <v>3</v>
      </c>
      <c r="GP241">
        <v>2311</v>
      </c>
      <c r="GQ241">
        <v>1</v>
      </c>
      <c r="GR241">
        <v>23</v>
      </c>
      <c r="GS241">
        <v>7278.3</v>
      </c>
      <c r="GT241">
        <v>7278.4</v>
      </c>
      <c r="GU241">
        <v>1.28662</v>
      </c>
      <c r="GV241">
        <v>2.22046</v>
      </c>
      <c r="GW241">
        <v>1.39648</v>
      </c>
      <c r="GX241">
        <v>2.34375</v>
      </c>
      <c r="GY241">
        <v>1.49536</v>
      </c>
      <c r="GZ241">
        <v>2.43408</v>
      </c>
      <c r="HA241">
        <v>33.9413</v>
      </c>
      <c r="HB241">
        <v>15.9795</v>
      </c>
      <c r="HC241">
        <v>18</v>
      </c>
      <c r="HD241">
        <v>511.711</v>
      </c>
      <c r="HE241">
        <v>438.669</v>
      </c>
      <c r="HF241">
        <v>22.641</v>
      </c>
      <c r="HG241">
        <v>25.196</v>
      </c>
      <c r="HH241">
        <v>29.9999</v>
      </c>
      <c r="HI241">
        <v>25.2342</v>
      </c>
      <c r="HJ241">
        <v>25.1842</v>
      </c>
      <c r="HK241">
        <v>25.8447</v>
      </c>
      <c r="HL241">
        <v>24.9497</v>
      </c>
      <c r="HM241">
        <v>10.654</v>
      </c>
      <c r="HN241">
        <v>22.6415</v>
      </c>
      <c r="HO241">
        <v>553.901</v>
      </c>
      <c r="HP241">
        <v>11.7351</v>
      </c>
      <c r="HQ241">
        <v>101.047</v>
      </c>
      <c r="HR241">
        <v>101.006</v>
      </c>
    </row>
    <row r="242" spans="1:226">
      <c r="A242">
        <v>226</v>
      </c>
      <c r="B242">
        <v>1664296024.5</v>
      </c>
      <c r="C242">
        <v>2794</v>
      </c>
      <c r="D242" t="s">
        <v>810</v>
      </c>
      <c r="E242" t="s">
        <v>811</v>
      </c>
      <c r="F242">
        <v>5</v>
      </c>
      <c r="G242" t="s">
        <v>353</v>
      </c>
      <c r="H242" t="s">
        <v>354</v>
      </c>
      <c r="I242">
        <v>1664296017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548.1633693762407</v>
      </c>
      <c r="AK242">
        <v>499.7828727272726</v>
      </c>
      <c r="AL242">
        <v>3.239640081130539</v>
      </c>
      <c r="AM242">
        <v>64.562584370398</v>
      </c>
      <c r="AN242">
        <f>(AP242 - AO242 + BO242*1E3/(8.314*(BQ242+273.15)) * AR242/BN242 * AQ242) * BN242/(100*BB242) * 1000/(1000 - AP242)</f>
        <v>0</v>
      </c>
      <c r="AO242">
        <v>11.62317394272109</v>
      </c>
      <c r="AP242">
        <v>18.26552631578946</v>
      </c>
      <c r="AQ242">
        <v>0.0008589923067629254</v>
      </c>
      <c r="AR242">
        <v>112.2002952265882</v>
      </c>
      <c r="AS242">
        <v>17</v>
      </c>
      <c r="AT242">
        <v>3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1664296017</v>
      </c>
      <c r="BH242">
        <v>468.5002592592592</v>
      </c>
      <c r="BI242">
        <v>526.4576666666667</v>
      </c>
      <c r="BJ242">
        <v>18.24298148148148</v>
      </c>
      <c r="BK242">
        <v>11.5957074074074</v>
      </c>
      <c r="BL242">
        <v>471.9295555555556</v>
      </c>
      <c r="BM242">
        <v>18.40986296296296</v>
      </c>
      <c r="BN242">
        <v>500.0371851851851</v>
      </c>
      <c r="BO242">
        <v>91.17843703703701</v>
      </c>
      <c r="BP242">
        <v>0.09993426296296297</v>
      </c>
      <c r="BQ242">
        <v>25.09574814814815</v>
      </c>
      <c r="BR242">
        <v>24.99755925925926</v>
      </c>
      <c r="BS242">
        <v>999.9000000000001</v>
      </c>
      <c r="BT242">
        <v>0</v>
      </c>
      <c r="BU242">
        <v>0</v>
      </c>
      <c r="BV242">
        <v>9999.211481481483</v>
      </c>
      <c r="BW242">
        <v>0</v>
      </c>
      <c r="BX242">
        <v>6.7449</v>
      </c>
      <c r="BY242">
        <v>-57.95737777777778</v>
      </c>
      <c r="BZ242">
        <v>477.2061111111111</v>
      </c>
      <c r="CA242">
        <v>532.6347037037037</v>
      </c>
      <c r="CB242">
        <v>6.647284074074075</v>
      </c>
      <c r="CC242">
        <v>526.4576666666667</v>
      </c>
      <c r="CD242">
        <v>11.5957074074074</v>
      </c>
      <c r="CE242">
        <v>1.663367777777778</v>
      </c>
      <c r="CF242">
        <v>1.057279259259259</v>
      </c>
      <c r="CG242">
        <v>14.55871851851852</v>
      </c>
      <c r="CH242">
        <v>7.730424074074074</v>
      </c>
      <c r="CI242">
        <v>2000.004074074074</v>
      </c>
      <c r="CJ242">
        <v>0.9799995555555554</v>
      </c>
      <c r="CK242">
        <v>0.02000084444444444</v>
      </c>
      <c r="CL242">
        <v>0</v>
      </c>
      <c r="CM242">
        <v>777.8743333333333</v>
      </c>
      <c r="CN242">
        <v>5.00097</v>
      </c>
      <c r="CO242">
        <v>15452.68888888889</v>
      </c>
      <c r="CP242">
        <v>16707.61481481482</v>
      </c>
      <c r="CQ242">
        <v>37.86566666666667</v>
      </c>
      <c r="CR242">
        <v>38.312</v>
      </c>
      <c r="CS242">
        <v>37.86333333333334</v>
      </c>
      <c r="CT242">
        <v>37.937</v>
      </c>
      <c r="CU242">
        <v>38.34233333333333</v>
      </c>
      <c r="CV242">
        <v>1955.103703703704</v>
      </c>
      <c r="CW242">
        <v>39.90037037037037</v>
      </c>
      <c r="CX242">
        <v>0</v>
      </c>
      <c r="CY242">
        <v>1664296028.3</v>
      </c>
      <c r="CZ242">
        <v>0</v>
      </c>
      <c r="DA242">
        <v>0</v>
      </c>
      <c r="DB242" t="s">
        <v>356</v>
      </c>
      <c r="DC242">
        <v>1663859321.1</v>
      </c>
      <c r="DD242">
        <v>1663859315.6</v>
      </c>
      <c r="DE242">
        <v>0</v>
      </c>
      <c r="DF242">
        <v>0.196</v>
      </c>
      <c r="DG242">
        <v>-0.001</v>
      </c>
      <c r="DH242">
        <v>-5.941</v>
      </c>
      <c r="DI242">
        <v>-0.174</v>
      </c>
      <c r="DJ242">
        <v>1500</v>
      </c>
      <c r="DK242">
        <v>17</v>
      </c>
      <c r="DL242">
        <v>0.13</v>
      </c>
      <c r="DM242">
        <v>0.04</v>
      </c>
      <c r="DN242">
        <v>-57.08295121951219</v>
      </c>
      <c r="DO242">
        <v>-14.94331149825785</v>
      </c>
      <c r="DP242">
        <v>1.487436190575951</v>
      </c>
      <c r="DQ242">
        <v>0</v>
      </c>
      <c r="DR242">
        <v>6.692004390243903</v>
      </c>
      <c r="DS242">
        <v>-0.6809042508710735</v>
      </c>
      <c r="DT242">
        <v>0.0751476958103427</v>
      </c>
      <c r="DU242">
        <v>0</v>
      </c>
      <c r="DV242">
        <v>0</v>
      </c>
      <c r="DW242">
        <v>2</v>
      </c>
      <c r="DX242" t="s">
        <v>357</v>
      </c>
      <c r="DY242">
        <v>2.98491</v>
      </c>
      <c r="DZ242">
        <v>2.71576</v>
      </c>
      <c r="EA242">
        <v>0.107982</v>
      </c>
      <c r="EB242">
        <v>0.115444</v>
      </c>
      <c r="EC242">
        <v>0.0899141</v>
      </c>
      <c r="ED242">
        <v>0.0635666</v>
      </c>
      <c r="EE242">
        <v>28358</v>
      </c>
      <c r="EF242">
        <v>28235.5</v>
      </c>
      <c r="EG242">
        <v>29537.8</v>
      </c>
      <c r="EH242">
        <v>29514.6</v>
      </c>
      <c r="EI242">
        <v>35639.1</v>
      </c>
      <c r="EJ242">
        <v>36754.6</v>
      </c>
      <c r="EK242">
        <v>41634.6</v>
      </c>
      <c r="EL242">
        <v>42055.3</v>
      </c>
      <c r="EM242">
        <v>1.96417</v>
      </c>
      <c r="EN242">
        <v>1.91677</v>
      </c>
      <c r="EO242">
        <v>0.106618</v>
      </c>
      <c r="EP242">
        <v>0</v>
      </c>
      <c r="EQ242">
        <v>23.2392</v>
      </c>
      <c r="ER242">
        <v>999.9</v>
      </c>
      <c r="ES242">
        <v>32.9</v>
      </c>
      <c r="ET242">
        <v>30.4</v>
      </c>
      <c r="EU242">
        <v>15.7288</v>
      </c>
      <c r="EV242">
        <v>62.9853</v>
      </c>
      <c r="EW242">
        <v>33.722</v>
      </c>
      <c r="EX242">
        <v>1</v>
      </c>
      <c r="EY242">
        <v>-0.179106</v>
      </c>
      <c r="EZ242">
        <v>0.708241</v>
      </c>
      <c r="FA242">
        <v>20.3851</v>
      </c>
      <c r="FB242">
        <v>5.21654</v>
      </c>
      <c r="FC242">
        <v>12.0099</v>
      </c>
      <c r="FD242">
        <v>4.98875</v>
      </c>
      <c r="FE242">
        <v>3.2884</v>
      </c>
      <c r="FF242">
        <v>9999</v>
      </c>
      <c r="FG242">
        <v>9999</v>
      </c>
      <c r="FH242">
        <v>9999</v>
      </c>
      <c r="FI242">
        <v>258.8</v>
      </c>
      <c r="FJ242">
        <v>1.86709</v>
      </c>
      <c r="FK242">
        <v>1.86619</v>
      </c>
      <c r="FL242">
        <v>1.86556</v>
      </c>
      <c r="FM242">
        <v>1.86555</v>
      </c>
      <c r="FN242">
        <v>1.86737</v>
      </c>
      <c r="FO242">
        <v>1.86994</v>
      </c>
      <c r="FP242">
        <v>1.86854</v>
      </c>
      <c r="FQ242">
        <v>1.86997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-3.493</v>
      </c>
      <c r="GF242">
        <v>-0.1667</v>
      </c>
      <c r="GG242">
        <v>-2.0192013485273</v>
      </c>
      <c r="GH242">
        <v>-0.003354295288503095</v>
      </c>
      <c r="GI242">
        <v>8.998442100416266E-07</v>
      </c>
      <c r="GJ242">
        <v>-2.632750781261316E-10</v>
      </c>
      <c r="GK242">
        <v>-0.1771344180573433</v>
      </c>
      <c r="GL242">
        <v>-0.01811282044437078</v>
      </c>
      <c r="GM242">
        <v>0.001479480632228601</v>
      </c>
      <c r="GN242">
        <v>-2.527498020886067E-05</v>
      </c>
      <c r="GO242">
        <v>3</v>
      </c>
      <c r="GP242">
        <v>2311</v>
      </c>
      <c r="GQ242">
        <v>1</v>
      </c>
      <c r="GR242">
        <v>23</v>
      </c>
      <c r="GS242">
        <v>7278.4</v>
      </c>
      <c r="GT242">
        <v>7278.5</v>
      </c>
      <c r="GU242">
        <v>1.31592</v>
      </c>
      <c r="GV242">
        <v>2.21802</v>
      </c>
      <c r="GW242">
        <v>1.39648</v>
      </c>
      <c r="GX242">
        <v>2.34375</v>
      </c>
      <c r="GY242">
        <v>1.49536</v>
      </c>
      <c r="GZ242">
        <v>2.44751</v>
      </c>
      <c r="HA242">
        <v>33.9413</v>
      </c>
      <c r="HB242">
        <v>15.9708</v>
      </c>
      <c r="HC242">
        <v>18</v>
      </c>
      <c r="HD242">
        <v>511.937</v>
      </c>
      <c r="HE242">
        <v>438.601</v>
      </c>
      <c r="HF242">
        <v>22.6426</v>
      </c>
      <c r="HG242">
        <v>25.1939</v>
      </c>
      <c r="HH242">
        <v>29.9999</v>
      </c>
      <c r="HI242">
        <v>25.2325</v>
      </c>
      <c r="HJ242">
        <v>25.1832</v>
      </c>
      <c r="HK242">
        <v>26.5087</v>
      </c>
      <c r="HL242">
        <v>24.9497</v>
      </c>
      <c r="HM242">
        <v>10.654</v>
      </c>
      <c r="HN242">
        <v>22.5038</v>
      </c>
      <c r="HO242">
        <v>573.9349999999999</v>
      </c>
      <c r="HP242">
        <v>11.7465</v>
      </c>
      <c r="HQ242">
        <v>101.05</v>
      </c>
      <c r="HR242">
        <v>101.006</v>
      </c>
    </row>
    <row r="243" spans="1:226">
      <c r="A243">
        <v>227</v>
      </c>
      <c r="B243">
        <v>1664296029.5</v>
      </c>
      <c r="C243">
        <v>2799</v>
      </c>
      <c r="D243" t="s">
        <v>812</v>
      </c>
      <c r="E243" t="s">
        <v>813</v>
      </c>
      <c r="F243">
        <v>5</v>
      </c>
      <c r="G243" t="s">
        <v>353</v>
      </c>
      <c r="H243" t="s">
        <v>354</v>
      </c>
      <c r="I243">
        <v>1664296021.714286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565.1220577225555</v>
      </c>
      <c r="AK243">
        <v>516.0906363636362</v>
      </c>
      <c r="AL243">
        <v>3.266956377324058</v>
      </c>
      <c r="AM243">
        <v>64.562584370398</v>
      </c>
      <c r="AN243">
        <f>(AP243 - AO243 + BO243*1E3/(8.314*(BQ243+273.15)) * AR243/BN243 * AQ243) * BN243/(100*BB243) * 1000/(1000 - AP243)</f>
        <v>0</v>
      </c>
      <c r="AO243">
        <v>11.66961103176988</v>
      </c>
      <c r="AP243">
        <v>18.27631067669172</v>
      </c>
      <c r="AQ243">
        <v>0.0005422566897081078</v>
      </c>
      <c r="AR243">
        <v>112.2002952265882</v>
      </c>
      <c r="AS243">
        <v>18</v>
      </c>
      <c r="AT243">
        <v>4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1664296021.714286</v>
      </c>
      <c r="BH243">
        <v>483.4269285714285</v>
      </c>
      <c r="BI243">
        <v>542.3311071428571</v>
      </c>
      <c r="BJ243">
        <v>18.25527142857143</v>
      </c>
      <c r="BK243">
        <v>11.64597142857143</v>
      </c>
      <c r="BL243">
        <v>486.8961785714286</v>
      </c>
      <c r="BM243">
        <v>18.42202142857143</v>
      </c>
      <c r="BN243">
        <v>500.0528214285715</v>
      </c>
      <c r="BO243">
        <v>91.17783928571428</v>
      </c>
      <c r="BP243">
        <v>0.09996099285714286</v>
      </c>
      <c r="BQ243">
        <v>25.09297857142857</v>
      </c>
      <c r="BR243">
        <v>24.99577857142857</v>
      </c>
      <c r="BS243">
        <v>999.9000000000002</v>
      </c>
      <c r="BT243">
        <v>0</v>
      </c>
      <c r="BU243">
        <v>0</v>
      </c>
      <c r="BV243">
        <v>10002.85928571428</v>
      </c>
      <c r="BW243">
        <v>0</v>
      </c>
      <c r="BX243">
        <v>6.7449</v>
      </c>
      <c r="BY243">
        <v>-58.9042</v>
      </c>
      <c r="BZ243">
        <v>492.4163214285715</v>
      </c>
      <c r="CA243">
        <v>548.7221071428572</v>
      </c>
      <c r="CB243">
        <v>6.609311071428571</v>
      </c>
      <c r="CC243">
        <v>542.3311071428571</v>
      </c>
      <c r="CD243">
        <v>11.64597142857143</v>
      </c>
      <c r="CE243">
        <v>1.664477142857143</v>
      </c>
      <c r="CF243">
        <v>1.061854642857143</v>
      </c>
      <c r="CG243">
        <v>14.56903928571429</v>
      </c>
      <c r="CH243">
        <v>7.793837857142857</v>
      </c>
      <c r="CI243">
        <v>1999.996071428571</v>
      </c>
      <c r="CJ243">
        <v>0.9799992142857141</v>
      </c>
      <c r="CK243">
        <v>0.02000118571428571</v>
      </c>
      <c r="CL243">
        <v>0</v>
      </c>
      <c r="CM243">
        <v>779.3152857142857</v>
      </c>
      <c r="CN243">
        <v>5.00097</v>
      </c>
      <c r="CO243">
        <v>15480.65357142857</v>
      </c>
      <c r="CP243">
        <v>16707.54642857143</v>
      </c>
      <c r="CQ243">
        <v>37.84575</v>
      </c>
      <c r="CR243">
        <v>38.312</v>
      </c>
      <c r="CS243">
        <v>37.8435</v>
      </c>
      <c r="CT243">
        <v>37.937</v>
      </c>
      <c r="CU243">
        <v>38.32774999999999</v>
      </c>
      <c r="CV243">
        <v>1955.095714285714</v>
      </c>
      <c r="CW243">
        <v>39.90035714285715</v>
      </c>
      <c r="CX243">
        <v>0</v>
      </c>
      <c r="CY243">
        <v>1664296033.7</v>
      </c>
      <c r="CZ243">
        <v>0</v>
      </c>
      <c r="DA243">
        <v>0</v>
      </c>
      <c r="DB243" t="s">
        <v>356</v>
      </c>
      <c r="DC243">
        <v>1663859321.1</v>
      </c>
      <c r="DD243">
        <v>1663859315.6</v>
      </c>
      <c r="DE243">
        <v>0</v>
      </c>
      <c r="DF243">
        <v>0.196</v>
      </c>
      <c r="DG243">
        <v>-0.001</v>
      </c>
      <c r="DH243">
        <v>-5.941</v>
      </c>
      <c r="DI243">
        <v>-0.174</v>
      </c>
      <c r="DJ243">
        <v>1500</v>
      </c>
      <c r="DK243">
        <v>17</v>
      </c>
      <c r="DL243">
        <v>0.13</v>
      </c>
      <c r="DM243">
        <v>0.04</v>
      </c>
      <c r="DN243">
        <v>-58.3795975</v>
      </c>
      <c r="DO243">
        <v>-12.09988480300183</v>
      </c>
      <c r="DP243">
        <v>1.168860478091269</v>
      </c>
      <c r="DQ243">
        <v>0</v>
      </c>
      <c r="DR243">
        <v>6.633477000000001</v>
      </c>
      <c r="DS243">
        <v>-0.4961779362101566</v>
      </c>
      <c r="DT243">
        <v>0.0511436897964939</v>
      </c>
      <c r="DU243">
        <v>0</v>
      </c>
      <c r="DV243">
        <v>0</v>
      </c>
      <c r="DW243">
        <v>2</v>
      </c>
      <c r="DX243" t="s">
        <v>357</v>
      </c>
      <c r="DY243">
        <v>2.98472</v>
      </c>
      <c r="DZ243">
        <v>2.71557</v>
      </c>
      <c r="EA243">
        <v>0.110519</v>
      </c>
      <c r="EB243">
        <v>0.117951</v>
      </c>
      <c r="EC243">
        <v>0.0899543</v>
      </c>
      <c r="ED243">
        <v>0.0636297</v>
      </c>
      <c r="EE243">
        <v>28277.9</v>
      </c>
      <c r="EF243">
        <v>28155.9</v>
      </c>
      <c r="EG243">
        <v>29538.3</v>
      </c>
      <c r="EH243">
        <v>29515</v>
      </c>
      <c r="EI243">
        <v>35638</v>
      </c>
      <c r="EJ243">
        <v>36752.3</v>
      </c>
      <c r="EK243">
        <v>41635</v>
      </c>
      <c r="EL243">
        <v>42055.5</v>
      </c>
      <c r="EM243">
        <v>1.96382</v>
      </c>
      <c r="EN243">
        <v>1.91677</v>
      </c>
      <c r="EO243">
        <v>0.106357</v>
      </c>
      <c r="EP243">
        <v>0</v>
      </c>
      <c r="EQ243">
        <v>23.241</v>
      </c>
      <c r="ER243">
        <v>999.9</v>
      </c>
      <c r="ES243">
        <v>32.8</v>
      </c>
      <c r="ET243">
        <v>30.4</v>
      </c>
      <c r="EU243">
        <v>15.6842</v>
      </c>
      <c r="EV243">
        <v>62.7853</v>
      </c>
      <c r="EW243">
        <v>33.6979</v>
      </c>
      <c r="EX243">
        <v>1</v>
      </c>
      <c r="EY243">
        <v>-0.177899</v>
      </c>
      <c r="EZ243">
        <v>1.0778</v>
      </c>
      <c r="FA243">
        <v>20.3829</v>
      </c>
      <c r="FB243">
        <v>5.21864</v>
      </c>
      <c r="FC243">
        <v>12.0099</v>
      </c>
      <c r="FD243">
        <v>4.98965</v>
      </c>
      <c r="FE243">
        <v>3.28865</v>
      </c>
      <c r="FF243">
        <v>9999</v>
      </c>
      <c r="FG243">
        <v>9999</v>
      </c>
      <c r="FH243">
        <v>9999</v>
      </c>
      <c r="FI243">
        <v>258.8</v>
      </c>
      <c r="FJ243">
        <v>1.86709</v>
      </c>
      <c r="FK243">
        <v>1.86617</v>
      </c>
      <c r="FL243">
        <v>1.86558</v>
      </c>
      <c r="FM243">
        <v>1.86555</v>
      </c>
      <c r="FN243">
        <v>1.86737</v>
      </c>
      <c r="FO243">
        <v>1.86993</v>
      </c>
      <c r="FP243">
        <v>1.8685</v>
      </c>
      <c r="FQ243">
        <v>1.86996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-3.535</v>
      </c>
      <c r="GF243">
        <v>-0.1665</v>
      </c>
      <c r="GG243">
        <v>-2.0192013485273</v>
      </c>
      <c r="GH243">
        <v>-0.003354295288503095</v>
      </c>
      <c r="GI243">
        <v>8.998442100416266E-07</v>
      </c>
      <c r="GJ243">
        <v>-2.632750781261316E-10</v>
      </c>
      <c r="GK243">
        <v>-0.1771344180573433</v>
      </c>
      <c r="GL243">
        <v>-0.01811282044437078</v>
      </c>
      <c r="GM243">
        <v>0.001479480632228601</v>
      </c>
      <c r="GN243">
        <v>-2.527498020886067E-05</v>
      </c>
      <c r="GO243">
        <v>3</v>
      </c>
      <c r="GP243">
        <v>2311</v>
      </c>
      <c r="GQ243">
        <v>1</v>
      </c>
      <c r="GR243">
        <v>23</v>
      </c>
      <c r="GS243">
        <v>7278.5</v>
      </c>
      <c r="GT243">
        <v>7278.6</v>
      </c>
      <c r="GU243">
        <v>1.34888</v>
      </c>
      <c r="GV243">
        <v>2.21436</v>
      </c>
      <c r="GW243">
        <v>1.39771</v>
      </c>
      <c r="GX243">
        <v>2.34375</v>
      </c>
      <c r="GY243">
        <v>1.49536</v>
      </c>
      <c r="GZ243">
        <v>2.46094</v>
      </c>
      <c r="HA243">
        <v>33.9413</v>
      </c>
      <c r="HB243">
        <v>15.9883</v>
      </c>
      <c r="HC243">
        <v>18</v>
      </c>
      <c r="HD243">
        <v>511.692</v>
      </c>
      <c r="HE243">
        <v>438.584</v>
      </c>
      <c r="HF243">
        <v>22.5423</v>
      </c>
      <c r="HG243">
        <v>25.1918</v>
      </c>
      <c r="HH243">
        <v>30.0007</v>
      </c>
      <c r="HI243">
        <v>25.2304</v>
      </c>
      <c r="HJ243">
        <v>25.1811</v>
      </c>
      <c r="HK243">
        <v>27.0879</v>
      </c>
      <c r="HL243">
        <v>24.9497</v>
      </c>
      <c r="HM243">
        <v>10.654</v>
      </c>
      <c r="HN243">
        <v>22.5302</v>
      </c>
      <c r="HO243">
        <v>587.309</v>
      </c>
      <c r="HP243">
        <v>11.7578</v>
      </c>
      <c r="HQ243">
        <v>101.051</v>
      </c>
      <c r="HR243">
        <v>101.007</v>
      </c>
    </row>
    <row r="244" spans="1:226">
      <c r="A244">
        <v>228</v>
      </c>
      <c r="B244">
        <v>1664296034.5</v>
      </c>
      <c r="C244">
        <v>2804</v>
      </c>
      <c r="D244" t="s">
        <v>814</v>
      </c>
      <c r="E244" t="s">
        <v>815</v>
      </c>
      <c r="F244">
        <v>5</v>
      </c>
      <c r="G244" t="s">
        <v>353</v>
      </c>
      <c r="H244" t="s">
        <v>354</v>
      </c>
      <c r="I244">
        <v>1664296027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582.0979820356424</v>
      </c>
      <c r="AK244">
        <v>532.4710484848483</v>
      </c>
      <c r="AL244">
        <v>3.284660466720354</v>
      </c>
      <c r="AM244">
        <v>64.562584370398</v>
      </c>
      <c r="AN244">
        <f>(AP244 - AO244 + BO244*1E3/(8.314*(BQ244+273.15)) * AR244/BN244 * AQ244) * BN244/(100*BB244) * 1000/(1000 - AP244)</f>
        <v>0</v>
      </c>
      <c r="AO244">
        <v>11.69418744678311</v>
      </c>
      <c r="AP244">
        <v>18.27454917293232</v>
      </c>
      <c r="AQ244">
        <v>0.0004246831157731699</v>
      </c>
      <c r="AR244">
        <v>112.2002952265882</v>
      </c>
      <c r="AS244">
        <v>17</v>
      </c>
      <c r="AT244">
        <v>3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1664296027</v>
      </c>
      <c r="BH244">
        <v>500.274925925926</v>
      </c>
      <c r="BI244">
        <v>560.0893333333335</v>
      </c>
      <c r="BJ244">
        <v>18.26889629629629</v>
      </c>
      <c r="BK244">
        <v>11.67927407407407</v>
      </c>
      <c r="BL244">
        <v>503.7891111111111</v>
      </c>
      <c r="BM244">
        <v>18.4354925925926</v>
      </c>
      <c r="BN244">
        <v>500.0548148148148</v>
      </c>
      <c r="BO244">
        <v>91.17698148148148</v>
      </c>
      <c r="BP244">
        <v>0.1000114</v>
      </c>
      <c r="BQ244">
        <v>25.09003333333333</v>
      </c>
      <c r="BR244">
        <v>24.99264074074075</v>
      </c>
      <c r="BS244">
        <v>999.9000000000001</v>
      </c>
      <c r="BT244">
        <v>0</v>
      </c>
      <c r="BU244">
        <v>0</v>
      </c>
      <c r="BV244">
        <v>9996.830370370371</v>
      </c>
      <c r="BW244">
        <v>0</v>
      </c>
      <c r="BX244">
        <v>6.7449</v>
      </c>
      <c r="BY244">
        <v>-59.81443703703704</v>
      </c>
      <c r="BZ244">
        <v>509.5845925925926</v>
      </c>
      <c r="CA244">
        <v>566.7083703703703</v>
      </c>
      <c r="CB244">
        <v>6.589629629629628</v>
      </c>
      <c r="CC244">
        <v>560.0893333333335</v>
      </c>
      <c r="CD244">
        <v>11.67927407407407</v>
      </c>
      <c r="CE244">
        <v>1.665703333333334</v>
      </c>
      <c r="CF244">
        <v>1.06488037037037</v>
      </c>
      <c r="CG244">
        <v>14.58045555555556</v>
      </c>
      <c r="CH244">
        <v>7.835656296296296</v>
      </c>
      <c r="CI244">
        <v>1999.999629629629</v>
      </c>
      <c r="CJ244">
        <v>0.979999111111111</v>
      </c>
      <c r="CK244">
        <v>0.02000128888888888</v>
      </c>
      <c r="CL244">
        <v>0</v>
      </c>
      <c r="CM244">
        <v>780.8341481481482</v>
      </c>
      <c r="CN244">
        <v>5.00097</v>
      </c>
      <c r="CO244">
        <v>15510.55185185185</v>
      </c>
      <c r="CP244">
        <v>16707.58518518518</v>
      </c>
      <c r="CQ244">
        <v>37.826</v>
      </c>
      <c r="CR244">
        <v>38.312</v>
      </c>
      <c r="CS244">
        <v>37.826</v>
      </c>
      <c r="CT244">
        <v>37.937</v>
      </c>
      <c r="CU244">
        <v>38.31666666666666</v>
      </c>
      <c r="CV244">
        <v>1955.09962962963</v>
      </c>
      <c r="CW244">
        <v>39.9</v>
      </c>
      <c r="CX244">
        <v>0</v>
      </c>
      <c r="CY244">
        <v>1664296038.5</v>
      </c>
      <c r="CZ244">
        <v>0</v>
      </c>
      <c r="DA244">
        <v>0</v>
      </c>
      <c r="DB244" t="s">
        <v>356</v>
      </c>
      <c r="DC244">
        <v>1663859321.1</v>
      </c>
      <c r="DD244">
        <v>1663859315.6</v>
      </c>
      <c r="DE244">
        <v>0</v>
      </c>
      <c r="DF244">
        <v>0.196</v>
      </c>
      <c r="DG244">
        <v>-0.001</v>
      </c>
      <c r="DH244">
        <v>-5.941</v>
      </c>
      <c r="DI244">
        <v>-0.174</v>
      </c>
      <c r="DJ244">
        <v>1500</v>
      </c>
      <c r="DK244">
        <v>17</v>
      </c>
      <c r="DL244">
        <v>0.13</v>
      </c>
      <c r="DM244">
        <v>0.04</v>
      </c>
      <c r="DN244">
        <v>-59.31956499999999</v>
      </c>
      <c r="DO244">
        <v>-10.28464390243885</v>
      </c>
      <c r="DP244">
        <v>0.9957850698192859</v>
      </c>
      <c r="DQ244">
        <v>0</v>
      </c>
      <c r="DR244">
        <v>6.6017435</v>
      </c>
      <c r="DS244">
        <v>-0.2338439774859473</v>
      </c>
      <c r="DT244">
        <v>0.02427485638989451</v>
      </c>
      <c r="DU244">
        <v>0</v>
      </c>
      <c r="DV244">
        <v>0</v>
      </c>
      <c r="DW244">
        <v>2</v>
      </c>
      <c r="DX244" t="s">
        <v>357</v>
      </c>
      <c r="DY244">
        <v>2.98481</v>
      </c>
      <c r="DZ244">
        <v>2.71556</v>
      </c>
      <c r="EA244">
        <v>0.113024</v>
      </c>
      <c r="EB244">
        <v>0.12038</v>
      </c>
      <c r="EC244">
        <v>0.0899438</v>
      </c>
      <c r="ED244">
        <v>0.06364599999999999</v>
      </c>
      <c r="EE244">
        <v>28198.1</v>
      </c>
      <c r="EF244">
        <v>28078.5</v>
      </c>
      <c r="EG244">
        <v>29538.1</v>
      </c>
      <c r="EH244">
        <v>29515.1</v>
      </c>
      <c r="EI244">
        <v>35638</v>
      </c>
      <c r="EJ244">
        <v>36751.8</v>
      </c>
      <c r="EK244">
        <v>41634.5</v>
      </c>
      <c r="EL244">
        <v>42055.6</v>
      </c>
      <c r="EM244">
        <v>1.96402</v>
      </c>
      <c r="EN244">
        <v>1.91685</v>
      </c>
      <c r="EO244">
        <v>0.105828</v>
      </c>
      <c r="EP244">
        <v>0</v>
      </c>
      <c r="EQ244">
        <v>23.2412</v>
      </c>
      <c r="ER244">
        <v>999.9</v>
      </c>
      <c r="ES244">
        <v>32.8</v>
      </c>
      <c r="ET244">
        <v>30.4</v>
      </c>
      <c r="EU244">
        <v>15.6816</v>
      </c>
      <c r="EV244">
        <v>63.0053</v>
      </c>
      <c r="EW244">
        <v>33.8902</v>
      </c>
      <c r="EX244">
        <v>1</v>
      </c>
      <c r="EY244">
        <v>-0.178537</v>
      </c>
      <c r="EZ244">
        <v>0.770814</v>
      </c>
      <c r="FA244">
        <v>20.3847</v>
      </c>
      <c r="FB244">
        <v>5.21744</v>
      </c>
      <c r="FC244">
        <v>12.0099</v>
      </c>
      <c r="FD244">
        <v>4.98925</v>
      </c>
      <c r="FE244">
        <v>3.28858</v>
      </c>
      <c r="FF244">
        <v>9999</v>
      </c>
      <c r="FG244">
        <v>9999</v>
      </c>
      <c r="FH244">
        <v>9999</v>
      </c>
      <c r="FI244">
        <v>258.8</v>
      </c>
      <c r="FJ244">
        <v>1.86708</v>
      </c>
      <c r="FK244">
        <v>1.86617</v>
      </c>
      <c r="FL244">
        <v>1.86558</v>
      </c>
      <c r="FM244">
        <v>1.86554</v>
      </c>
      <c r="FN244">
        <v>1.86738</v>
      </c>
      <c r="FO244">
        <v>1.86993</v>
      </c>
      <c r="FP244">
        <v>1.86849</v>
      </c>
      <c r="FQ244">
        <v>1.86997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-3.578</v>
      </c>
      <c r="GF244">
        <v>-0.1665</v>
      </c>
      <c r="GG244">
        <v>-2.0192013485273</v>
      </c>
      <c r="GH244">
        <v>-0.003354295288503095</v>
      </c>
      <c r="GI244">
        <v>8.998442100416266E-07</v>
      </c>
      <c r="GJ244">
        <v>-2.632750781261316E-10</v>
      </c>
      <c r="GK244">
        <v>-0.1771344180573433</v>
      </c>
      <c r="GL244">
        <v>-0.01811282044437078</v>
      </c>
      <c r="GM244">
        <v>0.001479480632228601</v>
      </c>
      <c r="GN244">
        <v>-2.527498020886067E-05</v>
      </c>
      <c r="GO244">
        <v>3</v>
      </c>
      <c r="GP244">
        <v>2311</v>
      </c>
      <c r="GQ244">
        <v>1</v>
      </c>
      <c r="GR244">
        <v>23</v>
      </c>
      <c r="GS244">
        <v>7278.6</v>
      </c>
      <c r="GT244">
        <v>7278.6</v>
      </c>
      <c r="GU244">
        <v>1.37817</v>
      </c>
      <c r="GV244">
        <v>2.21313</v>
      </c>
      <c r="GW244">
        <v>1.39648</v>
      </c>
      <c r="GX244">
        <v>2.34375</v>
      </c>
      <c r="GY244">
        <v>1.49536</v>
      </c>
      <c r="GZ244">
        <v>2.46094</v>
      </c>
      <c r="HA244">
        <v>33.9413</v>
      </c>
      <c r="HB244">
        <v>15.9795</v>
      </c>
      <c r="HC244">
        <v>18</v>
      </c>
      <c r="HD244">
        <v>511.803</v>
      </c>
      <c r="HE244">
        <v>438.614</v>
      </c>
      <c r="HF244">
        <v>22.5097</v>
      </c>
      <c r="HG244">
        <v>25.1896</v>
      </c>
      <c r="HH244">
        <v>30</v>
      </c>
      <c r="HI244">
        <v>25.2284</v>
      </c>
      <c r="HJ244">
        <v>25.1792</v>
      </c>
      <c r="HK244">
        <v>27.7446</v>
      </c>
      <c r="HL244">
        <v>24.6494</v>
      </c>
      <c r="HM244">
        <v>10.654</v>
      </c>
      <c r="HN244">
        <v>22.5381</v>
      </c>
      <c r="HO244">
        <v>607.3579999999999</v>
      </c>
      <c r="HP244">
        <v>11.7792</v>
      </c>
      <c r="HQ244">
        <v>101.05</v>
      </c>
      <c r="HR244">
        <v>101.007</v>
      </c>
    </row>
    <row r="245" spans="1:226">
      <c r="A245">
        <v>229</v>
      </c>
      <c r="B245">
        <v>1664296039.5</v>
      </c>
      <c r="C245">
        <v>2809</v>
      </c>
      <c r="D245" t="s">
        <v>816</v>
      </c>
      <c r="E245" t="s">
        <v>817</v>
      </c>
      <c r="F245">
        <v>5</v>
      </c>
      <c r="G245" t="s">
        <v>353</v>
      </c>
      <c r="H245" t="s">
        <v>354</v>
      </c>
      <c r="I245">
        <v>1664296031.714286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599.1332026831398</v>
      </c>
      <c r="AK245">
        <v>548.8629878787876</v>
      </c>
      <c r="AL245">
        <v>3.273538235514307</v>
      </c>
      <c r="AM245">
        <v>64.562584370398</v>
      </c>
      <c r="AN245">
        <f>(AP245 - AO245 + BO245*1E3/(8.314*(BQ245+273.15)) * AR245/BN245 * AQ245) * BN245/(100*BB245) * 1000/(1000 - AP245)</f>
        <v>0</v>
      </c>
      <c r="AO245">
        <v>11.69773415374724</v>
      </c>
      <c r="AP245">
        <v>18.27012631578947</v>
      </c>
      <c r="AQ245">
        <v>-9.123528834622074E-05</v>
      </c>
      <c r="AR245">
        <v>112.2002952265882</v>
      </c>
      <c r="AS245">
        <v>18</v>
      </c>
      <c r="AT245">
        <v>4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1664296031.714286</v>
      </c>
      <c r="BH245">
        <v>515.3964285714286</v>
      </c>
      <c r="BI245">
        <v>575.918</v>
      </c>
      <c r="BJ245">
        <v>18.27318571428571</v>
      </c>
      <c r="BK245">
        <v>11.69783214285715</v>
      </c>
      <c r="BL245">
        <v>518.9507142857143</v>
      </c>
      <c r="BM245">
        <v>18.43973571428571</v>
      </c>
      <c r="BN245">
        <v>500.0691428571428</v>
      </c>
      <c r="BO245">
        <v>91.17601428571427</v>
      </c>
      <c r="BP245">
        <v>0.09999062857142857</v>
      </c>
      <c r="BQ245">
        <v>25.08650714285714</v>
      </c>
      <c r="BR245">
        <v>24.98643571428571</v>
      </c>
      <c r="BS245">
        <v>999.9000000000002</v>
      </c>
      <c r="BT245">
        <v>0</v>
      </c>
      <c r="BU245">
        <v>0</v>
      </c>
      <c r="BV245">
        <v>9993.266071428572</v>
      </c>
      <c r="BW245">
        <v>0</v>
      </c>
      <c r="BX245">
        <v>6.7449</v>
      </c>
      <c r="BY245">
        <v>-60.52149642857142</v>
      </c>
      <c r="BZ245">
        <v>524.9896785714285</v>
      </c>
      <c r="CA245">
        <v>582.7348214285714</v>
      </c>
      <c r="CB245">
        <v>6.575360357142856</v>
      </c>
      <c r="CC245">
        <v>575.918</v>
      </c>
      <c r="CD245">
        <v>11.69783214285715</v>
      </c>
      <c r="CE245">
        <v>1.666077142857143</v>
      </c>
      <c r="CF245">
        <v>1.066561428571428</v>
      </c>
      <c r="CG245">
        <v>14.583925</v>
      </c>
      <c r="CH245">
        <v>7.858826428571428</v>
      </c>
      <c r="CI245">
        <v>2000.007857142857</v>
      </c>
      <c r="CJ245">
        <v>0.979999</v>
      </c>
      <c r="CK245">
        <v>0.02000139999999999</v>
      </c>
      <c r="CL245">
        <v>0</v>
      </c>
      <c r="CM245">
        <v>782.016642857143</v>
      </c>
      <c r="CN245">
        <v>5.00097</v>
      </c>
      <c r="CO245">
        <v>15534.48214285714</v>
      </c>
      <c r="CP245">
        <v>16707.64285714286</v>
      </c>
      <c r="CQ245">
        <v>37.812</v>
      </c>
      <c r="CR245">
        <v>38.30978571428572</v>
      </c>
      <c r="CS245">
        <v>37.812</v>
      </c>
      <c r="CT245">
        <v>37.93035714285714</v>
      </c>
      <c r="CU245">
        <v>38.312</v>
      </c>
      <c r="CV245">
        <v>1955.107857142857</v>
      </c>
      <c r="CW245">
        <v>39.9</v>
      </c>
      <c r="CX245">
        <v>0</v>
      </c>
      <c r="CY245">
        <v>1664296043.3</v>
      </c>
      <c r="CZ245">
        <v>0</v>
      </c>
      <c r="DA245">
        <v>0</v>
      </c>
      <c r="DB245" t="s">
        <v>356</v>
      </c>
      <c r="DC245">
        <v>1663859321.1</v>
      </c>
      <c r="DD245">
        <v>1663859315.6</v>
      </c>
      <c r="DE245">
        <v>0</v>
      </c>
      <c r="DF245">
        <v>0.196</v>
      </c>
      <c r="DG245">
        <v>-0.001</v>
      </c>
      <c r="DH245">
        <v>-5.941</v>
      </c>
      <c r="DI245">
        <v>-0.174</v>
      </c>
      <c r="DJ245">
        <v>1500</v>
      </c>
      <c r="DK245">
        <v>17</v>
      </c>
      <c r="DL245">
        <v>0.13</v>
      </c>
      <c r="DM245">
        <v>0.04</v>
      </c>
      <c r="DN245">
        <v>-59.9827475</v>
      </c>
      <c r="DO245">
        <v>-9.118409380862833</v>
      </c>
      <c r="DP245">
        <v>0.8801814105590673</v>
      </c>
      <c r="DQ245">
        <v>0</v>
      </c>
      <c r="DR245">
        <v>6.5872535</v>
      </c>
      <c r="DS245">
        <v>-0.1641912945591062</v>
      </c>
      <c r="DT245">
        <v>0.01729751753142637</v>
      </c>
      <c r="DU245">
        <v>0</v>
      </c>
      <c r="DV245">
        <v>0</v>
      </c>
      <c r="DW245">
        <v>2</v>
      </c>
      <c r="DX245" t="s">
        <v>357</v>
      </c>
      <c r="DY245">
        <v>2.9846</v>
      </c>
      <c r="DZ245">
        <v>2.71568</v>
      </c>
      <c r="EA245">
        <v>0.115494</v>
      </c>
      <c r="EB245">
        <v>0.122823</v>
      </c>
      <c r="EC245">
        <v>0.08993039999999999</v>
      </c>
      <c r="ED245">
        <v>0.06374589999999999</v>
      </c>
      <c r="EE245">
        <v>28119.5</v>
      </c>
      <c r="EF245">
        <v>28000.4</v>
      </c>
      <c r="EG245">
        <v>29537.9</v>
      </c>
      <c r="EH245">
        <v>29514.9</v>
      </c>
      <c r="EI245">
        <v>35638.6</v>
      </c>
      <c r="EJ245">
        <v>36747.5</v>
      </c>
      <c r="EK245">
        <v>41634.5</v>
      </c>
      <c r="EL245">
        <v>42055.1</v>
      </c>
      <c r="EM245">
        <v>1.9636</v>
      </c>
      <c r="EN245">
        <v>1.9172</v>
      </c>
      <c r="EO245">
        <v>0.106394</v>
      </c>
      <c r="EP245">
        <v>0</v>
      </c>
      <c r="EQ245">
        <v>23.2412</v>
      </c>
      <c r="ER245">
        <v>999.9</v>
      </c>
      <c r="ES245">
        <v>32.8</v>
      </c>
      <c r="ET245">
        <v>30.4</v>
      </c>
      <c r="EU245">
        <v>15.6815</v>
      </c>
      <c r="EV245">
        <v>63.1953</v>
      </c>
      <c r="EW245">
        <v>33.8622</v>
      </c>
      <c r="EX245">
        <v>1</v>
      </c>
      <c r="EY245">
        <v>-0.178943</v>
      </c>
      <c r="EZ245">
        <v>0.679801</v>
      </c>
      <c r="FA245">
        <v>20.3853</v>
      </c>
      <c r="FB245">
        <v>5.21804</v>
      </c>
      <c r="FC245">
        <v>12.0099</v>
      </c>
      <c r="FD245">
        <v>4.98955</v>
      </c>
      <c r="FE245">
        <v>3.28865</v>
      </c>
      <c r="FF245">
        <v>9999</v>
      </c>
      <c r="FG245">
        <v>9999</v>
      </c>
      <c r="FH245">
        <v>9999</v>
      </c>
      <c r="FI245">
        <v>258.8</v>
      </c>
      <c r="FJ245">
        <v>1.86708</v>
      </c>
      <c r="FK245">
        <v>1.86618</v>
      </c>
      <c r="FL245">
        <v>1.86555</v>
      </c>
      <c r="FM245">
        <v>1.86554</v>
      </c>
      <c r="FN245">
        <v>1.86737</v>
      </c>
      <c r="FO245">
        <v>1.8699</v>
      </c>
      <c r="FP245">
        <v>1.86853</v>
      </c>
      <c r="FQ245">
        <v>1.86996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-3.62</v>
      </c>
      <c r="GF245">
        <v>-0.1665</v>
      </c>
      <c r="GG245">
        <v>-2.0192013485273</v>
      </c>
      <c r="GH245">
        <v>-0.003354295288503095</v>
      </c>
      <c r="GI245">
        <v>8.998442100416266E-07</v>
      </c>
      <c r="GJ245">
        <v>-2.632750781261316E-10</v>
      </c>
      <c r="GK245">
        <v>-0.1771344180573433</v>
      </c>
      <c r="GL245">
        <v>-0.01811282044437078</v>
      </c>
      <c r="GM245">
        <v>0.001479480632228601</v>
      </c>
      <c r="GN245">
        <v>-2.527498020886067E-05</v>
      </c>
      <c r="GO245">
        <v>3</v>
      </c>
      <c r="GP245">
        <v>2311</v>
      </c>
      <c r="GQ245">
        <v>1</v>
      </c>
      <c r="GR245">
        <v>23</v>
      </c>
      <c r="GS245">
        <v>7278.6</v>
      </c>
      <c r="GT245">
        <v>7278.7</v>
      </c>
      <c r="GU245">
        <v>1.40991</v>
      </c>
      <c r="GV245">
        <v>2.21313</v>
      </c>
      <c r="GW245">
        <v>1.39648</v>
      </c>
      <c r="GX245">
        <v>2.34253</v>
      </c>
      <c r="GY245">
        <v>1.49536</v>
      </c>
      <c r="GZ245">
        <v>2.44507</v>
      </c>
      <c r="HA245">
        <v>33.9187</v>
      </c>
      <c r="HB245">
        <v>15.9883</v>
      </c>
      <c r="HC245">
        <v>18</v>
      </c>
      <c r="HD245">
        <v>511.516</v>
      </c>
      <c r="HE245">
        <v>438.81</v>
      </c>
      <c r="HF245">
        <v>22.5204</v>
      </c>
      <c r="HG245">
        <v>25.1875</v>
      </c>
      <c r="HH245">
        <v>29.9997</v>
      </c>
      <c r="HI245">
        <v>25.2268</v>
      </c>
      <c r="HJ245">
        <v>25.1774</v>
      </c>
      <c r="HK245">
        <v>28.3149</v>
      </c>
      <c r="HL245">
        <v>24.6494</v>
      </c>
      <c r="HM245">
        <v>10.654</v>
      </c>
      <c r="HN245">
        <v>22.5497</v>
      </c>
      <c r="HO245">
        <v>620.7140000000001</v>
      </c>
      <c r="HP245">
        <v>11.8041</v>
      </c>
      <c r="HQ245">
        <v>101.05</v>
      </c>
      <c r="HR245">
        <v>101.006</v>
      </c>
    </row>
    <row r="246" spans="1:226">
      <c r="A246">
        <v>230</v>
      </c>
      <c r="B246">
        <v>1664296044.5</v>
      </c>
      <c r="C246">
        <v>2814</v>
      </c>
      <c r="D246" t="s">
        <v>818</v>
      </c>
      <c r="E246" t="s">
        <v>819</v>
      </c>
      <c r="F246">
        <v>5</v>
      </c>
      <c r="G246" t="s">
        <v>353</v>
      </c>
      <c r="H246" t="s">
        <v>354</v>
      </c>
      <c r="I246">
        <v>1664296037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616.0866644994322</v>
      </c>
      <c r="AK246">
        <v>565.4194545454544</v>
      </c>
      <c r="AL246">
        <v>3.321867723444217</v>
      </c>
      <c r="AM246">
        <v>64.562584370398</v>
      </c>
      <c r="AN246">
        <f>(AP246 - AO246 + BO246*1E3/(8.314*(BQ246+273.15)) * AR246/BN246 * AQ246) * BN246/(100*BB246) * 1000/(1000 - AP246)</f>
        <v>0</v>
      </c>
      <c r="AO246">
        <v>11.71885856977024</v>
      </c>
      <c r="AP246">
        <v>18.26443398496241</v>
      </c>
      <c r="AQ246">
        <v>-3.329315485291494E-05</v>
      </c>
      <c r="AR246">
        <v>112.2002952265882</v>
      </c>
      <c r="AS246">
        <v>17</v>
      </c>
      <c r="AT246">
        <v>3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1664296037</v>
      </c>
      <c r="BH246">
        <v>532.4162592592593</v>
      </c>
      <c r="BI246">
        <v>593.6489259259259</v>
      </c>
      <c r="BJ246">
        <v>18.27201111111111</v>
      </c>
      <c r="BK246">
        <v>11.71142592592593</v>
      </c>
      <c r="BL246">
        <v>536.0154074074075</v>
      </c>
      <c r="BM246">
        <v>18.43856666666667</v>
      </c>
      <c r="BN246">
        <v>500.0632222222222</v>
      </c>
      <c r="BO246">
        <v>91.17587777777777</v>
      </c>
      <c r="BP246">
        <v>0.09999137777777778</v>
      </c>
      <c r="BQ246">
        <v>25.08179629629629</v>
      </c>
      <c r="BR246">
        <v>24.98942222222222</v>
      </c>
      <c r="BS246">
        <v>999.9000000000001</v>
      </c>
      <c r="BT246">
        <v>0</v>
      </c>
      <c r="BU246">
        <v>0</v>
      </c>
      <c r="BV246">
        <v>9988.243703703703</v>
      </c>
      <c r="BW246">
        <v>0</v>
      </c>
      <c r="BX246">
        <v>6.7449</v>
      </c>
      <c r="BY246">
        <v>-61.23261111111112</v>
      </c>
      <c r="BZ246">
        <v>542.3256296296297</v>
      </c>
      <c r="CA246">
        <v>600.6840000000001</v>
      </c>
      <c r="CB246">
        <v>6.560597407407408</v>
      </c>
      <c r="CC246">
        <v>593.6489259259259</v>
      </c>
      <c r="CD246">
        <v>11.71142592592593</v>
      </c>
      <c r="CE246">
        <v>1.665967407407407</v>
      </c>
      <c r="CF246">
        <v>1.067798518518519</v>
      </c>
      <c r="CG246">
        <v>14.58290740740741</v>
      </c>
      <c r="CH246">
        <v>7.875838148148148</v>
      </c>
      <c r="CI246">
        <v>2000.023703703704</v>
      </c>
      <c r="CJ246">
        <v>0.979999</v>
      </c>
      <c r="CK246">
        <v>0.02000139999999999</v>
      </c>
      <c r="CL246">
        <v>0</v>
      </c>
      <c r="CM246">
        <v>783.1355925925926</v>
      </c>
      <c r="CN246">
        <v>5.00097</v>
      </c>
      <c r="CO246">
        <v>15557.67407407407</v>
      </c>
      <c r="CP246">
        <v>16707.76666666667</v>
      </c>
      <c r="CQ246">
        <v>37.812</v>
      </c>
      <c r="CR246">
        <v>38.28903703703704</v>
      </c>
      <c r="CS246">
        <v>37.812</v>
      </c>
      <c r="CT246">
        <v>37.90944444444444</v>
      </c>
      <c r="CU246">
        <v>38.3074074074074</v>
      </c>
      <c r="CV246">
        <v>1955.123703703704</v>
      </c>
      <c r="CW246">
        <v>39.9</v>
      </c>
      <c r="CX246">
        <v>0</v>
      </c>
      <c r="CY246">
        <v>1664296048.7</v>
      </c>
      <c r="CZ246">
        <v>0</v>
      </c>
      <c r="DA246">
        <v>0</v>
      </c>
      <c r="DB246" t="s">
        <v>356</v>
      </c>
      <c r="DC246">
        <v>1663859321.1</v>
      </c>
      <c r="DD246">
        <v>1663859315.6</v>
      </c>
      <c r="DE246">
        <v>0</v>
      </c>
      <c r="DF246">
        <v>0.196</v>
      </c>
      <c r="DG246">
        <v>-0.001</v>
      </c>
      <c r="DH246">
        <v>-5.941</v>
      </c>
      <c r="DI246">
        <v>-0.174</v>
      </c>
      <c r="DJ246">
        <v>1500</v>
      </c>
      <c r="DK246">
        <v>17</v>
      </c>
      <c r="DL246">
        <v>0.13</v>
      </c>
      <c r="DM246">
        <v>0.04</v>
      </c>
      <c r="DN246">
        <v>-60.74800487804878</v>
      </c>
      <c r="DO246">
        <v>-8.381749128919967</v>
      </c>
      <c r="DP246">
        <v>0.8316359692449926</v>
      </c>
      <c r="DQ246">
        <v>0</v>
      </c>
      <c r="DR246">
        <v>6.568557317073171</v>
      </c>
      <c r="DS246">
        <v>-0.16554606271776</v>
      </c>
      <c r="DT246">
        <v>0.01771370174151268</v>
      </c>
      <c r="DU246">
        <v>0</v>
      </c>
      <c r="DV246">
        <v>0</v>
      </c>
      <c r="DW246">
        <v>2</v>
      </c>
      <c r="DX246" t="s">
        <v>357</v>
      </c>
      <c r="DY246">
        <v>2.98492</v>
      </c>
      <c r="DZ246">
        <v>2.71558</v>
      </c>
      <c r="EA246">
        <v>0.11796</v>
      </c>
      <c r="EB246">
        <v>0.12518</v>
      </c>
      <c r="EC246">
        <v>0.08990860000000001</v>
      </c>
      <c r="ED246">
        <v>0.0638142</v>
      </c>
      <c r="EE246">
        <v>28041.3</v>
      </c>
      <c r="EF246">
        <v>27925.4</v>
      </c>
      <c r="EG246">
        <v>29538.2</v>
      </c>
      <c r="EH246">
        <v>29515.2</v>
      </c>
      <c r="EI246">
        <v>35639.6</v>
      </c>
      <c r="EJ246">
        <v>36745.5</v>
      </c>
      <c r="EK246">
        <v>41634.6</v>
      </c>
      <c r="EL246">
        <v>42055.9</v>
      </c>
      <c r="EM246">
        <v>1.96408</v>
      </c>
      <c r="EN246">
        <v>1.9174</v>
      </c>
      <c r="EO246">
        <v>0.106744</v>
      </c>
      <c r="EP246">
        <v>0</v>
      </c>
      <c r="EQ246">
        <v>23.2399</v>
      </c>
      <c r="ER246">
        <v>999.9</v>
      </c>
      <c r="ES246">
        <v>32.8</v>
      </c>
      <c r="ET246">
        <v>30.4</v>
      </c>
      <c r="EU246">
        <v>15.6826</v>
      </c>
      <c r="EV246">
        <v>62.8753</v>
      </c>
      <c r="EW246">
        <v>33.6699</v>
      </c>
      <c r="EX246">
        <v>1</v>
      </c>
      <c r="EY246">
        <v>-0.179482</v>
      </c>
      <c r="EZ246">
        <v>0.634257</v>
      </c>
      <c r="FA246">
        <v>20.3854</v>
      </c>
      <c r="FB246">
        <v>5.21744</v>
      </c>
      <c r="FC246">
        <v>12.0099</v>
      </c>
      <c r="FD246">
        <v>4.98945</v>
      </c>
      <c r="FE246">
        <v>3.2885</v>
      </c>
      <c r="FF246">
        <v>9999</v>
      </c>
      <c r="FG246">
        <v>9999</v>
      </c>
      <c r="FH246">
        <v>9999</v>
      </c>
      <c r="FI246">
        <v>258.8</v>
      </c>
      <c r="FJ246">
        <v>1.86707</v>
      </c>
      <c r="FK246">
        <v>1.86618</v>
      </c>
      <c r="FL246">
        <v>1.86556</v>
      </c>
      <c r="FM246">
        <v>1.86554</v>
      </c>
      <c r="FN246">
        <v>1.86737</v>
      </c>
      <c r="FO246">
        <v>1.86991</v>
      </c>
      <c r="FP246">
        <v>1.86852</v>
      </c>
      <c r="FQ246">
        <v>1.86996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-3.662</v>
      </c>
      <c r="GF246">
        <v>-0.1667</v>
      </c>
      <c r="GG246">
        <v>-2.0192013485273</v>
      </c>
      <c r="GH246">
        <v>-0.003354295288503095</v>
      </c>
      <c r="GI246">
        <v>8.998442100416266E-07</v>
      </c>
      <c r="GJ246">
        <v>-2.632750781261316E-10</v>
      </c>
      <c r="GK246">
        <v>-0.1771344180573433</v>
      </c>
      <c r="GL246">
        <v>-0.01811282044437078</v>
      </c>
      <c r="GM246">
        <v>0.001479480632228601</v>
      </c>
      <c r="GN246">
        <v>-2.527498020886067E-05</v>
      </c>
      <c r="GO246">
        <v>3</v>
      </c>
      <c r="GP246">
        <v>2311</v>
      </c>
      <c r="GQ246">
        <v>1</v>
      </c>
      <c r="GR246">
        <v>23</v>
      </c>
      <c r="GS246">
        <v>7278.7</v>
      </c>
      <c r="GT246">
        <v>7278.8</v>
      </c>
      <c r="GU246">
        <v>1.43921</v>
      </c>
      <c r="GV246">
        <v>2.21069</v>
      </c>
      <c r="GW246">
        <v>1.39648</v>
      </c>
      <c r="GX246">
        <v>2.34375</v>
      </c>
      <c r="GY246">
        <v>1.49536</v>
      </c>
      <c r="GZ246">
        <v>2.39624</v>
      </c>
      <c r="HA246">
        <v>33.9413</v>
      </c>
      <c r="HB246">
        <v>15.9795</v>
      </c>
      <c r="HC246">
        <v>18</v>
      </c>
      <c r="HD246">
        <v>511.807</v>
      </c>
      <c r="HE246">
        <v>438.913</v>
      </c>
      <c r="HF246">
        <v>22.5386</v>
      </c>
      <c r="HG246">
        <v>25.1854</v>
      </c>
      <c r="HH246">
        <v>29.9997</v>
      </c>
      <c r="HI246">
        <v>25.2252</v>
      </c>
      <c r="HJ246">
        <v>25.1753</v>
      </c>
      <c r="HK246">
        <v>28.9701</v>
      </c>
      <c r="HL246">
        <v>24.3582</v>
      </c>
      <c r="HM246">
        <v>10.654</v>
      </c>
      <c r="HN246">
        <v>22.5531</v>
      </c>
      <c r="HO246">
        <v>640.793</v>
      </c>
      <c r="HP246">
        <v>11.8332</v>
      </c>
      <c r="HQ246">
        <v>101.05</v>
      </c>
      <c r="HR246">
        <v>101.008</v>
      </c>
    </row>
    <row r="247" spans="1:226">
      <c r="A247">
        <v>231</v>
      </c>
      <c r="B247">
        <v>1664296049.5</v>
      </c>
      <c r="C247">
        <v>2819</v>
      </c>
      <c r="D247" t="s">
        <v>820</v>
      </c>
      <c r="E247" t="s">
        <v>821</v>
      </c>
      <c r="F247">
        <v>5</v>
      </c>
      <c r="G247" t="s">
        <v>353</v>
      </c>
      <c r="H247" t="s">
        <v>354</v>
      </c>
      <c r="I247">
        <v>1664296041.714286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633.0003448948376</v>
      </c>
      <c r="AK247">
        <v>582.0294303030303</v>
      </c>
      <c r="AL247">
        <v>3.332853600671224</v>
      </c>
      <c r="AM247">
        <v>64.562584370398</v>
      </c>
      <c r="AN247">
        <f>(AP247 - AO247 + BO247*1E3/(8.314*(BQ247+273.15)) * AR247/BN247 * AQ247) * BN247/(100*BB247) * 1000/(1000 - AP247)</f>
        <v>0</v>
      </c>
      <c r="AO247">
        <v>11.73398888715737</v>
      </c>
      <c r="AP247">
        <v>18.26242300751878</v>
      </c>
      <c r="AQ247">
        <v>-8.919932319548472E-05</v>
      </c>
      <c r="AR247">
        <v>112.2002952265882</v>
      </c>
      <c r="AS247">
        <v>18</v>
      </c>
      <c r="AT247">
        <v>4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1664296041.714286</v>
      </c>
      <c r="BH247">
        <v>547.6833571428571</v>
      </c>
      <c r="BI247">
        <v>609.4529642857143</v>
      </c>
      <c r="BJ247">
        <v>18.26759642857143</v>
      </c>
      <c r="BK247">
        <v>11.73343571428572</v>
      </c>
      <c r="BL247">
        <v>551.3224642857143</v>
      </c>
      <c r="BM247">
        <v>18.43420357142857</v>
      </c>
      <c r="BN247">
        <v>500.0613571428572</v>
      </c>
      <c r="BO247">
        <v>91.17660714285715</v>
      </c>
      <c r="BP247">
        <v>0.0999830357142857</v>
      </c>
      <c r="BQ247">
        <v>25.07845714285714</v>
      </c>
      <c r="BR247">
        <v>24.98838571428572</v>
      </c>
      <c r="BS247">
        <v>999.9000000000002</v>
      </c>
      <c r="BT247">
        <v>0</v>
      </c>
      <c r="BU247">
        <v>0</v>
      </c>
      <c r="BV247">
        <v>9991.516071428572</v>
      </c>
      <c r="BW247">
        <v>0</v>
      </c>
      <c r="BX247">
        <v>6.7449</v>
      </c>
      <c r="BY247">
        <v>-61.76964285714286</v>
      </c>
      <c r="BZ247">
        <v>557.87425</v>
      </c>
      <c r="CA247">
        <v>616.6892857142858</v>
      </c>
      <c r="CB247">
        <v>6.534176785714285</v>
      </c>
      <c r="CC247">
        <v>609.4529642857143</v>
      </c>
      <c r="CD247">
        <v>11.73343571428572</v>
      </c>
      <c r="CE247">
        <v>1.665578928571428</v>
      </c>
      <c r="CF247">
        <v>1.069813928571429</v>
      </c>
      <c r="CG247">
        <v>14.57928214285714</v>
      </c>
      <c r="CH247">
        <v>7.903506071428573</v>
      </c>
      <c r="CI247">
        <v>2000.000714285714</v>
      </c>
      <c r="CJ247">
        <v>0.9799986785714285</v>
      </c>
      <c r="CK247">
        <v>0.02000172142857142</v>
      </c>
      <c r="CL247">
        <v>0</v>
      </c>
      <c r="CM247">
        <v>783.9765357142858</v>
      </c>
      <c r="CN247">
        <v>5.00097</v>
      </c>
      <c r="CO247">
        <v>15573.94285714286</v>
      </c>
      <c r="CP247">
        <v>16707.56785714286</v>
      </c>
      <c r="CQ247">
        <v>37.79207142857143</v>
      </c>
      <c r="CR247">
        <v>38.26992857142857</v>
      </c>
      <c r="CS247">
        <v>37.80535714285714</v>
      </c>
      <c r="CT247">
        <v>37.8905</v>
      </c>
      <c r="CU247">
        <v>38.30757142857142</v>
      </c>
      <c r="CV247">
        <v>1955.100714285714</v>
      </c>
      <c r="CW247">
        <v>39.9</v>
      </c>
      <c r="CX247">
        <v>0</v>
      </c>
      <c r="CY247">
        <v>1664296053.5</v>
      </c>
      <c r="CZ247">
        <v>0</v>
      </c>
      <c r="DA247">
        <v>0</v>
      </c>
      <c r="DB247" t="s">
        <v>356</v>
      </c>
      <c r="DC247">
        <v>1663859321.1</v>
      </c>
      <c r="DD247">
        <v>1663859315.6</v>
      </c>
      <c r="DE247">
        <v>0</v>
      </c>
      <c r="DF247">
        <v>0.196</v>
      </c>
      <c r="DG247">
        <v>-0.001</v>
      </c>
      <c r="DH247">
        <v>-5.941</v>
      </c>
      <c r="DI247">
        <v>-0.174</v>
      </c>
      <c r="DJ247">
        <v>1500</v>
      </c>
      <c r="DK247">
        <v>17</v>
      </c>
      <c r="DL247">
        <v>0.13</v>
      </c>
      <c r="DM247">
        <v>0.04</v>
      </c>
      <c r="DN247">
        <v>-61.37767073170732</v>
      </c>
      <c r="DO247">
        <v>-7.003578397212434</v>
      </c>
      <c r="DP247">
        <v>0.6978418407870964</v>
      </c>
      <c r="DQ247">
        <v>0</v>
      </c>
      <c r="DR247">
        <v>6.549258536585366</v>
      </c>
      <c r="DS247">
        <v>-0.300142578397191</v>
      </c>
      <c r="DT247">
        <v>0.03070628350417717</v>
      </c>
      <c r="DU247">
        <v>0</v>
      </c>
      <c r="DV247">
        <v>0</v>
      </c>
      <c r="DW247">
        <v>2</v>
      </c>
      <c r="DX247" t="s">
        <v>357</v>
      </c>
      <c r="DY247">
        <v>2.985</v>
      </c>
      <c r="DZ247">
        <v>2.71562</v>
      </c>
      <c r="EA247">
        <v>0.120396</v>
      </c>
      <c r="EB247">
        <v>0.127552</v>
      </c>
      <c r="EC247">
        <v>0.0899028</v>
      </c>
      <c r="ED247">
        <v>0.063988</v>
      </c>
      <c r="EE247">
        <v>27964</v>
      </c>
      <c r="EF247">
        <v>27849.8</v>
      </c>
      <c r="EG247">
        <v>29538.3</v>
      </c>
      <c r="EH247">
        <v>29515.1</v>
      </c>
      <c r="EI247">
        <v>35639.9</v>
      </c>
      <c r="EJ247">
        <v>36738.8</v>
      </c>
      <c r="EK247">
        <v>41634.7</v>
      </c>
      <c r="EL247">
        <v>42056</v>
      </c>
      <c r="EM247">
        <v>1.96403</v>
      </c>
      <c r="EN247">
        <v>1.91733</v>
      </c>
      <c r="EO247">
        <v>0.106335</v>
      </c>
      <c r="EP247">
        <v>0</v>
      </c>
      <c r="EQ247">
        <v>23.2389</v>
      </c>
      <c r="ER247">
        <v>999.9</v>
      </c>
      <c r="ES247">
        <v>32.8</v>
      </c>
      <c r="ET247">
        <v>30.4</v>
      </c>
      <c r="EU247">
        <v>15.6818</v>
      </c>
      <c r="EV247">
        <v>62.9153</v>
      </c>
      <c r="EW247">
        <v>33.3654</v>
      </c>
      <c r="EX247">
        <v>1</v>
      </c>
      <c r="EY247">
        <v>-0.179792</v>
      </c>
      <c r="EZ247">
        <v>0.637666</v>
      </c>
      <c r="FA247">
        <v>20.3856</v>
      </c>
      <c r="FB247">
        <v>5.21729</v>
      </c>
      <c r="FC247">
        <v>12.0099</v>
      </c>
      <c r="FD247">
        <v>4.9895</v>
      </c>
      <c r="FE247">
        <v>3.2885</v>
      </c>
      <c r="FF247">
        <v>9999</v>
      </c>
      <c r="FG247">
        <v>9999</v>
      </c>
      <c r="FH247">
        <v>9999</v>
      </c>
      <c r="FI247">
        <v>258.8</v>
      </c>
      <c r="FJ247">
        <v>1.86708</v>
      </c>
      <c r="FK247">
        <v>1.86617</v>
      </c>
      <c r="FL247">
        <v>1.86556</v>
      </c>
      <c r="FM247">
        <v>1.86554</v>
      </c>
      <c r="FN247">
        <v>1.86737</v>
      </c>
      <c r="FO247">
        <v>1.86985</v>
      </c>
      <c r="FP247">
        <v>1.86849</v>
      </c>
      <c r="FQ247">
        <v>1.86996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-3.705</v>
      </c>
      <c r="GF247">
        <v>-0.1666</v>
      </c>
      <c r="GG247">
        <v>-2.0192013485273</v>
      </c>
      <c r="GH247">
        <v>-0.003354295288503095</v>
      </c>
      <c r="GI247">
        <v>8.998442100416266E-07</v>
      </c>
      <c r="GJ247">
        <v>-2.632750781261316E-10</v>
      </c>
      <c r="GK247">
        <v>-0.1771344180573433</v>
      </c>
      <c r="GL247">
        <v>-0.01811282044437078</v>
      </c>
      <c r="GM247">
        <v>0.001479480632228601</v>
      </c>
      <c r="GN247">
        <v>-2.527498020886067E-05</v>
      </c>
      <c r="GO247">
        <v>3</v>
      </c>
      <c r="GP247">
        <v>2311</v>
      </c>
      <c r="GQ247">
        <v>1</v>
      </c>
      <c r="GR247">
        <v>23</v>
      </c>
      <c r="GS247">
        <v>7278.8</v>
      </c>
      <c r="GT247">
        <v>7278.9</v>
      </c>
      <c r="GU247">
        <v>1.47217</v>
      </c>
      <c r="GV247">
        <v>2.21191</v>
      </c>
      <c r="GW247">
        <v>1.39771</v>
      </c>
      <c r="GX247">
        <v>2.34375</v>
      </c>
      <c r="GY247">
        <v>1.49536</v>
      </c>
      <c r="GZ247">
        <v>2.34741</v>
      </c>
      <c r="HA247">
        <v>33.9413</v>
      </c>
      <c r="HB247">
        <v>15.962</v>
      </c>
      <c r="HC247">
        <v>18</v>
      </c>
      <c r="HD247">
        <v>511.76</v>
      </c>
      <c r="HE247">
        <v>438.86</v>
      </c>
      <c r="HF247">
        <v>22.5504</v>
      </c>
      <c r="HG247">
        <v>25.1833</v>
      </c>
      <c r="HH247">
        <v>29.9998</v>
      </c>
      <c r="HI247">
        <v>25.2236</v>
      </c>
      <c r="HJ247">
        <v>25.1743</v>
      </c>
      <c r="HK247">
        <v>29.5399</v>
      </c>
      <c r="HL247">
        <v>24.3582</v>
      </c>
      <c r="HM247">
        <v>10.654</v>
      </c>
      <c r="HN247">
        <v>22.5624</v>
      </c>
      <c r="HO247">
        <v>654.15</v>
      </c>
      <c r="HP247">
        <v>11.8565</v>
      </c>
      <c r="HQ247">
        <v>101.051</v>
      </c>
      <c r="HR247">
        <v>101.008</v>
      </c>
    </row>
    <row r="248" spans="1:226">
      <c r="A248">
        <v>232</v>
      </c>
      <c r="B248">
        <v>1664296054.5</v>
      </c>
      <c r="C248">
        <v>2824</v>
      </c>
      <c r="D248" t="s">
        <v>822</v>
      </c>
      <c r="E248" t="s">
        <v>823</v>
      </c>
      <c r="F248">
        <v>5</v>
      </c>
      <c r="G248" t="s">
        <v>353</v>
      </c>
      <c r="H248" t="s">
        <v>354</v>
      </c>
      <c r="I248">
        <v>1664296047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650.0157035782839</v>
      </c>
      <c r="AK248">
        <v>598.6838121212121</v>
      </c>
      <c r="AL248">
        <v>3.331789631329933</v>
      </c>
      <c r="AM248">
        <v>64.562584370398</v>
      </c>
      <c r="AN248">
        <f>(AP248 - AO248 + BO248*1E3/(8.314*(BQ248+273.15)) * AR248/BN248 * AQ248) * BN248/(100*BB248) * 1000/(1000 - AP248)</f>
        <v>0</v>
      </c>
      <c r="AO248">
        <v>11.78009791380024</v>
      </c>
      <c r="AP248">
        <v>18.26034977443609</v>
      </c>
      <c r="AQ248">
        <v>-1.84225757958546E-05</v>
      </c>
      <c r="AR248">
        <v>112.2002952265882</v>
      </c>
      <c r="AS248">
        <v>18</v>
      </c>
      <c r="AT248">
        <v>4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1664296047</v>
      </c>
      <c r="BH248">
        <v>564.8708518518519</v>
      </c>
      <c r="BI248">
        <v>627.1700740740741</v>
      </c>
      <c r="BJ248">
        <v>18.26382962962963</v>
      </c>
      <c r="BK248">
        <v>11.76004444444444</v>
      </c>
      <c r="BL248">
        <v>568.5546666666667</v>
      </c>
      <c r="BM248">
        <v>18.43047777777778</v>
      </c>
      <c r="BN248">
        <v>500.0509629629629</v>
      </c>
      <c r="BO248">
        <v>91.17800740740741</v>
      </c>
      <c r="BP248">
        <v>0.09997460370370369</v>
      </c>
      <c r="BQ248">
        <v>25.07527777777778</v>
      </c>
      <c r="BR248">
        <v>24.98955925925926</v>
      </c>
      <c r="BS248">
        <v>999.9000000000001</v>
      </c>
      <c r="BT248">
        <v>0</v>
      </c>
      <c r="BU248">
        <v>0</v>
      </c>
      <c r="BV248">
        <v>9999.114814814813</v>
      </c>
      <c r="BW248">
        <v>0</v>
      </c>
      <c r="BX248">
        <v>6.7449</v>
      </c>
      <c r="BY248">
        <v>-62.29931111111111</v>
      </c>
      <c r="BZ248">
        <v>575.3793703703703</v>
      </c>
      <c r="CA248">
        <v>634.6337777777778</v>
      </c>
      <c r="CB248">
        <v>6.503804444444444</v>
      </c>
      <c r="CC248">
        <v>627.1700740740741</v>
      </c>
      <c r="CD248">
        <v>11.76004444444444</v>
      </c>
      <c r="CE248">
        <v>1.665261111111111</v>
      </c>
      <c r="CF248">
        <v>1.072257037037037</v>
      </c>
      <c r="CG248">
        <v>14.57632962962963</v>
      </c>
      <c r="CH248">
        <v>7.937005555555555</v>
      </c>
      <c r="CI248">
        <v>1999.985185185185</v>
      </c>
      <c r="CJ248">
        <v>0.9799984444444445</v>
      </c>
      <c r="CK248">
        <v>0.02000195555555555</v>
      </c>
      <c r="CL248">
        <v>0</v>
      </c>
      <c r="CM248">
        <v>784.6946296296296</v>
      </c>
      <c r="CN248">
        <v>5.00097</v>
      </c>
      <c r="CO248">
        <v>15587.9037037037</v>
      </c>
      <c r="CP248">
        <v>16707.44444444445</v>
      </c>
      <c r="CQ248">
        <v>37.77066666666666</v>
      </c>
      <c r="CR248">
        <v>38.25</v>
      </c>
      <c r="CS248">
        <v>37.78444444444444</v>
      </c>
      <c r="CT248">
        <v>37.875</v>
      </c>
      <c r="CU248">
        <v>38.30511111111111</v>
      </c>
      <c r="CV248">
        <v>1955.085185185186</v>
      </c>
      <c r="CW248">
        <v>39.9</v>
      </c>
      <c r="CX248">
        <v>0</v>
      </c>
      <c r="CY248">
        <v>1664296058.3</v>
      </c>
      <c r="CZ248">
        <v>0</v>
      </c>
      <c r="DA248">
        <v>0</v>
      </c>
      <c r="DB248" t="s">
        <v>356</v>
      </c>
      <c r="DC248">
        <v>1663859321.1</v>
      </c>
      <c r="DD248">
        <v>1663859315.6</v>
      </c>
      <c r="DE248">
        <v>0</v>
      </c>
      <c r="DF248">
        <v>0.196</v>
      </c>
      <c r="DG248">
        <v>-0.001</v>
      </c>
      <c r="DH248">
        <v>-5.941</v>
      </c>
      <c r="DI248">
        <v>-0.174</v>
      </c>
      <c r="DJ248">
        <v>1500</v>
      </c>
      <c r="DK248">
        <v>17</v>
      </c>
      <c r="DL248">
        <v>0.13</v>
      </c>
      <c r="DM248">
        <v>0.04</v>
      </c>
      <c r="DN248">
        <v>-61.9307487804878</v>
      </c>
      <c r="DO248">
        <v>-6.185245296167458</v>
      </c>
      <c r="DP248">
        <v>0.6177194335586945</v>
      </c>
      <c r="DQ248">
        <v>0</v>
      </c>
      <c r="DR248">
        <v>6.523822195121951</v>
      </c>
      <c r="DS248">
        <v>-0.3580914982578425</v>
      </c>
      <c r="DT248">
        <v>0.03582537283942581</v>
      </c>
      <c r="DU248">
        <v>0</v>
      </c>
      <c r="DV248">
        <v>0</v>
      </c>
      <c r="DW248">
        <v>2</v>
      </c>
      <c r="DX248" t="s">
        <v>357</v>
      </c>
      <c r="DY248">
        <v>2.98506</v>
      </c>
      <c r="DZ248">
        <v>2.71557</v>
      </c>
      <c r="EA248">
        <v>0.122801</v>
      </c>
      <c r="EB248">
        <v>0.129883</v>
      </c>
      <c r="EC248">
        <v>0.0898949</v>
      </c>
      <c r="ED248">
        <v>0.06401949999999999</v>
      </c>
      <c r="EE248">
        <v>27887.3</v>
      </c>
      <c r="EF248">
        <v>27776</v>
      </c>
      <c r="EG248">
        <v>29537.9</v>
      </c>
      <c r="EH248">
        <v>29515.8</v>
      </c>
      <c r="EI248">
        <v>35640</v>
      </c>
      <c r="EJ248">
        <v>36738.3</v>
      </c>
      <c r="EK248">
        <v>41634.4</v>
      </c>
      <c r="EL248">
        <v>42056.8</v>
      </c>
      <c r="EM248">
        <v>1.96408</v>
      </c>
      <c r="EN248">
        <v>1.9173</v>
      </c>
      <c r="EO248">
        <v>0.106722</v>
      </c>
      <c r="EP248">
        <v>0</v>
      </c>
      <c r="EQ248">
        <v>23.2365</v>
      </c>
      <c r="ER248">
        <v>999.9</v>
      </c>
      <c r="ES248">
        <v>32.8</v>
      </c>
      <c r="ET248">
        <v>30.4</v>
      </c>
      <c r="EU248">
        <v>15.6816</v>
      </c>
      <c r="EV248">
        <v>62.8053</v>
      </c>
      <c r="EW248">
        <v>33.3654</v>
      </c>
      <c r="EX248">
        <v>1</v>
      </c>
      <c r="EY248">
        <v>-0.179881</v>
      </c>
      <c r="EZ248">
        <v>0.620703</v>
      </c>
      <c r="FA248">
        <v>20.3857</v>
      </c>
      <c r="FB248">
        <v>5.21804</v>
      </c>
      <c r="FC248">
        <v>12.0099</v>
      </c>
      <c r="FD248">
        <v>4.98945</v>
      </c>
      <c r="FE248">
        <v>3.28848</v>
      </c>
      <c r="FF248">
        <v>9999</v>
      </c>
      <c r="FG248">
        <v>9999</v>
      </c>
      <c r="FH248">
        <v>9999</v>
      </c>
      <c r="FI248">
        <v>258.8</v>
      </c>
      <c r="FJ248">
        <v>1.86707</v>
      </c>
      <c r="FK248">
        <v>1.86617</v>
      </c>
      <c r="FL248">
        <v>1.86555</v>
      </c>
      <c r="FM248">
        <v>1.86554</v>
      </c>
      <c r="FN248">
        <v>1.86737</v>
      </c>
      <c r="FO248">
        <v>1.86994</v>
      </c>
      <c r="FP248">
        <v>1.86851</v>
      </c>
      <c r="FQ248">
        <v>1.86996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-3.747</v>
      </c>
      <c r="GF248">
        <v>-0.1667</v>
      </c>
      <c r="GG248">
        <v>-2.0192013485273</v>
      </c>
      <c r="GH248">
        <v>-0.003354295288503095</v>
      </c>
      <c r="GI248">
        <v>8.998442100416266E-07</v>
      </c>
      <c r="GJ248">
        <v>-2.632750781261316E-10</v>
      </c>
      <c r="GK248">
        <v>-0.1771344180573433</v>
      </c>
      <c r="GL248">
        <v>-0.01811282044437078</v>
      </c>
      <c r="GM248">
        <v>0.001479480632228601</v>
      </c>
      <c r="GN248">
        <v>-2.527498020886067E-05</v>
      </c>
      <c r="GO248">
        <v>3</v>
      </c>
      <c r="GP248">
        <v>2311</v>
      </c>
      <c r="GQ248">
        <v>1</v>
      </c>
      <c r="GR248">
        <v>23</v>
      </c>
      <c r="GS248">
        <v>7278.9</v>
      </c>
      <c r="GT248">
        <v>7279</v>
      </c>
      <c r="GU248">
        <v>1.50024</v>
      </c>
      <c r="GV248">
        <v>2.21436</v>
      </c>
      <c r="GW248">
        <v>1.39648</v>
      </c>
      <c r="GX248">
        <v>2.34375</v>
      </c>
      <c r="GY248">
        <v>1.49536</v>
      </c>
      <c r="GZ248">
        <v>2.36572</v>
      </c>
      <c r="HA248">
        <v>33.9413</v>
      </c>
      <c r="HB248">
        <v>15.9708</v>
      </c>
      <c r="HC248">
        <v>18</v>
      </c>
      <c r="HD248">
        <v>511.777</v>
      </c>
      <c r="HE248">
        <v>438.832</v>
      </c>
      <c r="HF248">
        <v>22.5603</v>
      </c>
      <c r="HG248">
        <v>25.1813</v>
      </c>
      <c r="HH248">
        <v>29.9999</v>
      </c>
      <c r="HI248">
        <v>25.222</v>
      </c>
      <c r="HJ248">
        <v>25.1727</v>
      </c>
      <c r="HK248">
        <v>30.182</v>
      </c>
      <c r="HL248">
        <v>24.073</v>
      </c>
      <c r="HM248">
        <v>10.654</v>
      </c>
      <c r="HN248">
        <v>22.5715</v>
      </c>
      <c r="HO248">
        <v>674.188</v>
      </c>
      <c r="HP248">
        <v>11.885</v>
      </c>
      <c r="HQ248">
        <v>101.05</v>
      </c>
      <c r="HR248">
        <v>101.01</v>
      </c>
    </row>
    <row r="249" spans="1:226">
      <c r="A249">
        <v>233</v>
      </c>
      <c r="B249">
        <v>1664296059.5</v>
      </c>
      <c r="C249">
        <v>2829</v>
      </c>
      <c r="D249" t="s">
        <v>824</v>
      </c>
      <c r="E249" t="s">
        <v>825</v>
      </c>
      <c r="F249">
        <v>5</v>
      </c>
      <c r="G249" t="s">
        <v>353</v>
      </c>
      <c r="H249" t="s">
        <v>354</v>
      </c>
      <c r="I249">
        <v>1664296051.714286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667.1155925394439</v>
      </c>
      <c r="AK249">
        <v>615.4762666666664</v>
      </c>
      <c r="AL249">
        <v>3.366325102164529</v>
      </c>
      <c r="AM249">
        <v>64.562584370398</v>
      </c>
      <c r="AN249">
        <f>(AP249 - AO249 + BO249*1E3/(8.314*(BQ249+273.15)) * AR249/BN249 * AQ249) * BN249/(100*BB249) * 1000/(1000 - AP249)</f>
        <v>0</v>
      </c>
      <c r="AO249">
        <v>11.787423270846</v>
      </c>
      <c r="AP249">
        <v>18.24794466165412</v>
      </c>
      <c r="AQ249">
        <v>-2.406561461938812E-06</v>
      </c>
      <c r="AR249">
        <v>112.2002952265882</v>
      </c>
      <c r="AS249">
        <v>18</v>
      </c>
      <c r="AT249">
        <v>4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1664296051.714286</v>
      </c>
      <c r="BH249">
        <v>580.2895714285714</v>
      </c>
      <c r="BI249">
        <v>643.0045357142856</v>
      </c>
      <c r="BJ249">
        <v>18.25945</v>
      </c>
      <c r="BK249">
        <v>11.78145</v>
      </c>
      <c r="BL249">
        <v>584.0132142857143</v>
      </c>
      <c r="BM249">
        <v>18.42614285714286</v>
      </c>
      <c r="BN249">
        <v>500.0514285714285</v>
      </c>
      <c r="BO249">
        <v>91.17882142857141</v>
      </c>
      <c r="BP249">
        <v>0.1000024178571429</v>
      </c>
      <c r="BQ249">
        <v>25.07335357142857</v>
      </c>
      <c r="BR249">
        <v>24.98857142857143</v>
      </c>
      <c r="BS249">
        <v>999.9000000000002</v>
      </c>
      <c r="BT249">
        <v>0</v>
      </c>
      <c r="BU249">
        <v>0</v>
      </c>
      <c r="BV249">
        <v>10000.66428571429</v>
      </c>
      <c r="BW249">
        <v>0</v>
      </c>
      <c r="BX249">
        <v>6.7449</v>
      </c>
      <c r="BY249">
        <v>-62.71502142857144</v>
      </c>
      <c r="BZ249">
        <v>591.08225</v>
      </c>
      <c r="CA249">
        <v>650.6706071428572</v>
      </c>
      <c r="CB249">
        <v>6.478012142857142</v>
      </c>
      <c r="CC249">
        <v>643.0045357142856</v>
      </c>
      <c r="CD249">
        <v>11.78145</v>
      </c>
      <c r="CE249">
        <v>1.664876428571429</v>
      </c>
      <c r="CF249">
        <v>1.074218928571429</v>
      </c>
      <c r="CG249">
        <v>14.57275</v>
      </c>
      <c r="CH249">
        <v>7.963871428571428</v>
      </c>
      <c r="CI249">
        <v>1999.977142857143</v>
      </c>
      <c r="CJ249">
        <v>0.9799983571428571</v>
      </c>
      <c r="CK249">
        <v>0.02000204285714285</v>
      </c>
      <c r="CL249">
        <v>0</v>
      </c>
      <c r="CM249">
        <v>785.1124285714286</v>
      </c>
      <c r="CN249">
        <v>5.00097</v>
      </c>
      <c r="CO249">
        <v>15595.84642857143</v>
      </c>
      <c r="CP249">
        <v>16707.375</v>
      </c>
      <c r="CQ249">
        <v>37.75221428571428</v>
      </c>
      <c r="CR249">
        <v>38.25</v>
      </c>
      <c r="CS249">
        <v>37.7655</v>
      </c>
      <c r="CT249">
        <v>37.875</v>
      </c>
      <c r="CU249">
        <v>38.29428571428571</v>
      </c>
      <c r="CV249">
        <v>1955.077142857142</v>
      </c>
      <c r="CW249">
        <v>39.9</v>
      </c>
      <c r="CX249">
        <v>0</v>
      </c>
      <c r="CY249">
        <v>1664296063.7</v>
      </c>
      <c r="CZ249">
        <v>0</v>
      </c>
      <c r="DA249">
        <v>0</v>
      </c>
      <c r="DB249" t="s">
        <v>356</v>
      </c>
      <c r="DC249">
        <v>1663859321.1</v>
      </c>
      <c r="DD249">
        <v>1663859315.6</v>
      </c>
      <c r="DE249">
        <v>0</v>
      </c>
      <c r="DF249">
        <v>0.196</v>
      </c>
      <c r="DG249">
        <v>-0.001</v>
      </c>
      <c r="DH249">
        <v>-5.941</v>
      </c>
      <c r="DI249">
        <v>-0.174</v>
      </c>
      <c r="DJ249">
        <v>1500</v>
      </c>
      <c r="DK249">
        <v>17</v>
      </c>
      <c r="DL249">
        <v>0.13</v>
      </c>
      <c r="DM249">
        <v>0.04</v>
      </c>
      <c r="DN249">
        <v>-62.43750731707318</v>
      </c>
      <c r="DO249">
        <v>-5.392229268292662</v>
      </c>
      <c r="DP249">
        <v>0.5343963699262592</v>
      </c>
      <c r="DQ249">
        <v>0</v>
      </c>
      <c r="DR249">
        <v>6.496932926829268</v>
      </c>
      <c r="DS249">
        <v>-0.3267142160278785</v>
      </c>
      <c r="DT249">
        <v>0.03294614979865813</v>
      </c>
      <c r="DU249">
        <v>0</v>
      </c>
      <c r="DV249">
        <v>0</v>
      </c>
      <c r="DW249">
        <v>2</v>
      </c>
      <c r="DX249" t="s">
        <v>357</v>
      </c>
      <c r="DY249">
        <v>2.98512</v>
      </c>
      <c r="DZ249">
        <v>2.71566</v>
      </c>
      <c r="EA249">
        <v>0.125193</v>
      </c>
      <c r="EB249">
        <v>0.132159</v>
      </c>
      <c r="EC249">
        <v>0.0898497</v>
      </c>
      <c r="ED249">
        <v>0.0640807</v>
      </c>
      <c r="EE249">
        <v>27811.5</v>
      </c>
      <c r="EF249">
        <v>27703.2</v>
      </c>
      <c r="EG249">
        <v>29538.1</v>
      </c>
      <c r="EH249">
        <v>29515.6</v>
      </c>
      <c r="EI249">
        <v>35642</v>
      </c>
      <c r="EJ249">
        <v>36735.7</v>
      </c>
      <c r="EK249">
        <v>41634.6</v>
      </c>
      <c r="EL249">
        <v>42056.6</v>
      </c>
      <c r="EM249">
        <v>1.96417</v>
      </c>
      <c r="EN249">
        <v>1.91768</v>
      </c>
      <c r="EO249">
        <v>0.106238</v>
      </c>
      <c r="EP249">
        <v>0</v>
      </c>
      <c r="EQ249">
        <v>23.234</v>
      </c>
      <c r="ER249">
        <v>999.9</v>
      </c>
      <c r="ES249">
        <v>32.8</v>
      </c>
      <c r="ET249">
        <v>30.4</v>
      </c>
      <c r="EU249">
        <v>15.681</v>
      </c>
      <c r="EV249">
        <v>62.9053</v>
      </c>
      <c r="EW249">
        <v>33.2492</v>
      </c>
      <c r="EX249">
        <v>1</v>
      </c>
      <c r="EY249">
        <v>-0.17987</v>
      </c>
      <c r="EZ249">
        <v>0.615697</v>
      </c>
      <c r="FA249">
        <v>20.3856</v>
      </c>
      <c r="FB249">
        <v>5.21849</v>
      </c>
      <c r="FC249">
        <v>12.0099</v>
      </c>
      <c r="FD249">
        <v>4.98965</v>
      </c>
      <c r="FE249">
        <v>3.28853</v>
      </c>
      <c r="FF249">
        <v>9999</v>
      </c>
      <c r="FG249">
        <v>9999</v>
      </c>
      <c r="FH249">
        <v>9999</v>
      </c>
      <c r="FI249">
        <v>258.8</v>
      </c>
      <c r="FJ249">
        <v>1.86709</v>
      </c>
      <c r="FK249">
        <v>1.8662</v>
      </c>
      <c r="FL249">
        <v>1.86555</v>
      </c>
      <c r="FM249">
        <v>1.86554</v>
      </c>
      <c r="FN249">
        <v>1.86737</v>
      </c>
      <c r="FO249">
        <v>1.86991</v>
      </c>
      <c r="FP249">
        <v>1.86849</v>
      </c>
      <c r="FQ249">
        <v>1.86997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-3.79</v>
      </c>
      <c r="GF249">
        <v>-0.1668</v>
      </c>
      <c r="GG249">
        <v>-2.0192013485273</v>
      </c>
      <c r="GH249">
        <v>-0.003354295288503095</v>
      </c>
      <c r="GI249">
        <v>8.998442100416266E-07</v>
      </c>
      <c r="GJ249">
        <v>-2.632750781261316E-10</v>
      </c>
      <c r="GK249">
        <v>-0.1771344180573433</v>
      </c>
      <c r="GL249">
        <v>-0.01811282044437078</v>
      </c>
      <c r="GM249">
        <v>0.001479480632228601</v>
      </c>
      <c r="GN249">
        <v>-2.527498020886067E-05</v>
      </c>
      <c r="GO249">
        <v>3</v>
      </c>
      <c r="GP249">
        <v>2311</v>
      </c>
      <c r="GQ249">
        <v>1</v>
      </c>
      <c r="GR249">
        <v>23</v>
      </c>
      <c r="GS249">
        <v>7279</v>
      </c>
      <c r="GT249">
        <v>7279.1</v>
      </c>
      <c r="GU249">
        <v>1.53442</v>
      </c>
      <c r="GV249">
        <v>2.21191</v>
      </c>
      <c r="GW249">
        <v>1.39648</v>
      </c>
      <c r="GX249">
        <v>2.34375</v>
      </c>
      <c r="GY249">
        <v>1.49536</v>
      </c>
      <c r="GZ249">
        <v>2.38159</v>
      </c>
      <c r="HA249">
        <v>33.9187</v>
      </c>
      <c r="HB249">
        <v>15.962</v>
      </c>
      <c r="HC249">
        <v>18</v>
      </c>
      <c r="HD249">
        <v>511.821</v>
      </c>
      <c r="HE249">
        <v>439.042</v>
      </c>
      <c r="HF249">
        <v>22.5712</v>
      </c>
      <c r="HG249">
        <v>25.1792</v>
      </c>
      <c r="HH249">
        <v>29.9999</v>
      </c>
      <c r="HI249">
        <v>25.2198</v>
      </c>
      <c r="HJ249">
        <v>25.1709</v>
      </c>
      <c r="HK249">
        <v>30.746</v>
      </c>
      <c r="HL249">
        <v>23.5033</v>
      </c>
      <c r="HM249">
        <v>10.654</v>
      </c>
      <c r="HN249">
        <v>22.5773</v>
      </c>
      <c r="HO249">
        <v>687.546</v>
      </c>
      <c r="HP249">
        <v>11.9243</v>
      </c>
      <c r="HQ249">
        <v>101.05</v>
      </c>
      <c r="HR249">
        <v>101.009</v>
      </c>
    </row>
    <row r="250" spans="1:226">
      <c r="A250">
        <v>234</v>
      </c>
      <c r="B250">
        <v>1664296064.5</v>
      </c>
      <c r="C250">
        <v>2834</v>
      </c>
      <c r="D250" t="s">
        <v>826</v>
      </c>
      <c r="E250" t="s">
        <v>827</v>
      </c>
      <c r="F250">
        <v>5</v>
      </c>
      <c r="G250" t="s">
        <v>353</v>
      </c>
      <c r="H250" t="s">
        <v>354</v>
      </c>
      <c r="I250">
        <v>1664296057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683.9809265798799</v>
      </c>
      <c r="AK250">
        <v>632.228915151515</v>
      </c>
      <c r="AL250">
        <v>3.347492084662421</v>
      </c>
      <c r="AM250">
        <v>64.562584370398</v>
      </c>
      <c r="AN250">
        <f>(AP250 - AO250 + BO250*1E3/(8.314*(BQ250+273.15)) * AR250/BN250 * AQ250) * BN250/(100*BB250) * 1000/(1000 - AP250)</f>
        <v>0</v>
      </c>
      <c r="AO250">
        <v>11.80317031493164</v>
      </c>
      <c r="AP250">
        <v>18.23779909774436</v>
      </c>
      <c r="AQ250">
        <v>-0.000119420572953892</v>
      </c>
      <c r="AR250">
        <v>112.2002952265882</v>
      </c>
      <c r="AS250">
        <v>18</v>
      </c>
      <c r="AT250">
        <v>4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1664296057</v>
      </c>
      <c r="BH250">
        <v>597.6452222222224</v>
      </c>
      <c r="BI250">
        <v>660.7514074074074</v>
      </c>
      <c r="BJ250">
        <v>18.25206666666666</v>
      </c>
      <c r="BK250">
        <v>11.79945185185185</v>
      </c>
      <c r="BL250">
        <v>601.4134074074074</v>
      </c>
      <c r="BM250">
        <v>18.41883333333333</v>
      </c>
      <c r="BN250">
        <v>500.035962962963</v>
      </c>
      <c r="BO250">
        <v>91.17853333333332</v>
      </c>
      <c r="BP250">
        <v>0.09996439259259259</v>
      </c>
      <c r="BQ250">
        <v>25.07334444444444</v>
      </c>
      <c r="BR250">
        <v>24.98708518518518</v>
      </c>
      <c r="BS250">
        <v>999.9000000000001</v>
      </c>
      <c r="BT250">
        <v>0</v>
      </c>
      <c r="BU250">
        <v>0</v>
      </c>
      <c r="BV250">
        <v>10001.89888888889</v>
      </c>
      <c r="BW250">
        <v>0</v>
      </c>
      <c r="BX250">
        <v>6.742194444444443</v>
      </c>
      <c r="BY250">
        <v>-63.10627037037037</v>
      </c>
      <c r="BZ250">
        <v>608.7560740740741</v>
      </c>
      <c r="CA250">
        <v>668.6411481481482</v>
      </c>
      <c r="CB250">
        <v>6.45262037037037</v>
      </c>
      <c r="CC250">
        <v>660.7514074074074</v>
      </c>
      <c r="CD250">
        <v>11.79945185185185</v>
      </c>
      <c r="CE250">
        <v>1.664196666666667</v>
      </c>
      <c r="CF250">
        <v>1.075856666666666</v>
      </c>
      <c r="CG250">
        <v>14.56643703703704</v>
      </c>
      <c r="CH250">
        <v>7.986264814814815</v>
      </c>
      <c r="CI250">
        <v>2000.001481481481</v>
      </c>
      <c r="CJ250">
        <v>0.9799986666666667</v>
      </c>
      <c r="CK250">
        <v>0.02000173333333333</v>
      </c>
      <c r="CL250">
        <v>0</v>
      </c>
      <c r="CM250">
        <v>785.3016296296296</v>
      </c>
      <c r="CN250">
        <v>5.00097</v>
      </c>
      <c r="CO250">
        <v>15600.32592592592</v>
      </c>
      <c r="CP250">
        <v>16707.57777777778</v>
      </c>
      <c r="CQ250">
        <v>37.75</v>
      </c>
      <c r="CR250">
        <v>38.25</v>
      </c>
      <c r="CS250">
        <v>37.75</v>
      </c>
      <c r="CT250">
        <v>37.875</v>
      </c>
      <c r="CU250">
        <v>38.27296296296296</v>
      </c>
      <c r="CV250">
        <v>1955.101481481482</v>
      </c>
      <c r="CW250">
        <v>39.9</v>
      </c>
      <c r="CX250">
        <v>0</v>
      </c>
      <c r="CY250">
        <v>1664296068.5</v>
      </c>
      <c r="CZ250">
        <v>0</v>
      </c>
      <c r="DA250">
        <v>0</v>
      </c>
      <c r="DB250" t="s">
        <v>356</v>
      </c>
      <c r="DC250">
        <v>1663859321.1</v>
      </c>
      <c r="DD250">
        <v>1663859315.6</v>
      </c>
      <c r="DE250">
        <v>0</v>
      </c>
      <c r="DF250">
        <v>0.196</v>
      </c>
      <c r="DG250">
        <v>-0.001</v>
      </c>
      <c r="DH250">
        <v>-5.941</v>
      </c>
      <c r="DI250">
        <v>-0.174</v>
      </c>
      <c r="DJ250">
        <v>1500</v>
      </c>
      <c r="DK250">
        <v>17</v>
      </c>
      <c r="DL250">
        <v>0.13</v>
      </c>
      <c r="DM250">
        <v>0.04</v>
      </c>
      <c r="DN250">
        <v>-62.81888536585367</v>
      </c>
      <c r="DO250">
        <v>-4.687277351916476</v>
      </c>
      <c r="DP250">
        <v>0.4721156289543008</v>
      </c>
      <c r="DQ250">
        <v>0</v>
      </c>
      <c r="DR250">
        <v>6.469690975609756</v>
      </c>
      <c r="DS250">
        <v>-0.2967351219512152</v>
      </c>
      <c r="DT250">
        <v>0.02989455263249424</v>
      </c>
      <c r="DU250">
        <v>0</v>
      </c>
      <c r="DV250">
        <v>0</v>
      </c>
      <c r="DW250">
        <v>2</v>
      </c>
      <c r="DX250" t="s">
        <v>357</v>
      </c>
      <c r="DY250">
        <v>2.98494</v>
      </c>
      <c r="DZ250">
        <v>2.71561</v>
      </c>
      <c r="EA250">
        <v>0.127544</v>
      </c>
      <c r="EB250">
        <v>0.134428</v>
      </c>
      <c r="EC250">
        <v>0.08981509999999999</v>
      </c>
      <c r="ED250">
        <v>0.0641912</v>
      </c>
      <c r="EE250">
        <v>27736.9</v>
      </c>
      <c r="EF250">
        <v>27630.9</v>
      </c>
      <c r="EG250">
        <v>29538.2</v>
      </c>
      <c r="EH250">
        <v>29515.6</v>
      </c>
      <c r="EI250">
        <v>35643.6</v>
      </c>
      <c r="EJ250">
        <v>36731.5</v>
      </c>
      <c r="EK250">
        <v>41634.8</v>
      </c>
      <c r="EL250">
        <v>42056.8</v>
      </c>
      <c r="EM250">
        <v>1.96373</v>
      </c>
      <c r="EN250">
        <v>1.91798</v>
      </c>
      <c r="EO250">
        <v>0.106782</v>
      </c>
      <c r="EP250">
        <v>0</v>
      </c>
      <c r="EQ250">
        <v>23.2334</v>
      </c>
      <c r="ER250">
        <v>999.9</v>
      </c>
      <c r="ES250">
        <v>32.7</v>
      </c>
      <c r="ET250">
        <v>30.4</v>
      </c>
      <c r="EU250">
        <v>15.6341</v>
      </c>
      <c r="EV250">
        <v>63.0353</v>
      </c>
      <c r="EW250">
        <v>33.5056</v>
      </c>
      <c r="EX250">
        <v>1</v>
      </c>
      <c r="EY250">
        <v>-0.180244</v>
      </c>
      <c r="EZ250">
        <v>0.619665</v>
      </c>
      <c r="FA250">
        <v>20.3857</v>
      </c>
      <c r="FB250">
        <v>5.21834</v>
      </c>
      <c r="FC250">
        <v>12.0099</v>
      </c>
      <c r="FD250">
        <v>4.98965</v>
      </c>
      <c r="FE250">
        <v>3.28865</v>
      </c>
      <c r="FF250">
        <v>9999</v>
      </c>
      <c r="FG250">
        <v>9999</v>
      </c>
      <c r="FH250">
        <v>9999</v>
      </c>
      <c r="FI250">
        <v>258.8</v>
      </c>
      <c r="FJ250">
        <v>1.86709</v>
      </c>
      <c r="FK250">
        <v>1.86618</v>
      </c>
      <c r="FL250">
        <v>1.86557</v>
      </c>
      <c r="FM250">
        <v>1.86555</v>
      </c>
      <c r="FN250">
        <v>1.86737</v>
      </c>
      <c r="FO250">
        <v>1.86992</v>
      </c>
      <c r="FP250">
        <v>1.86851</v>
      </c>
      <c r="FQ250">
        <v>1.86996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-3.832</v>
      </c>
      <c r="GF250">
        <v>-0.1669</v>
      </c>
      <c r="GG250">
        <v>-2.0192013485273</v>
      </c>
      <c r="GH250">
        <v>-0.003354295288503095</v>
      </c>
      <c r="GI250">
        <v>8.998442100416266E-07</v>
      </c>
      <c r="GJ250">
        <v>-2.632750781261316E-10</v>
      </c>
      <c r="GK250">
        <v>-0.1771344180573433</v>
      </c>
      <c r="GL250">
        <v>-0.01811282044437078</v>
      </c>
      <c r="GM250">
        <v>0.001479480632228601</v>
      </c>
      <c r="GN250">
        <v>-2.527498020886067E-05</v>
      </c>
      <c r="GO250">
        <v>3</v>
      </c>
      <c r="GP250">
        <v>2311</v>
      </c>
      <c r="GQ250">
        <v>1</v>
      </c>
      <c r="GR250">
        <v>23</v>
      </c>
      <c r="GS250">
        <v>7279.1</v>
      </c>
      <c r="GT250">
        <v>7279.1</v>
      </c>
      <c r="GU250">
        <v>1.56006</v>
      </c>
      <c r="GV250">
        <v>2.20947</v>
      </c>
      <c r="GW250">
        <v>1.39648</v>
      </c>
      <c r="GX250">
        <v>2.34375</v>
      </c>
      <c r="GY250">
        <v>1.49536</v>
      </c>
      <c r="GZ250">
        <v>2.43408</v>
      </c>
      <c r="HA250">
        <v>33.9413</v>
      </c>
      <c r="HB250">
        <v>15.9795</v>
      </c>
      <c r="HC250">
        <v>18</v>
      </c>
      <c r="HD250">
        <v>511.515</v>
      </c>
      <c r="HE250">
        <v>439.205</v>
      </c>
      <c r="HF250">
        <v>22.5787</v>
      </c>
      <c r="HG250">
        <v>25.1776</v>
      </c>
      <c r="HH250">
        <v>29.9999</v>
      </c>
      <c r="HI250">
        <v>25.2178</v>
      </c>
      <c r="HJ250">
        <v>25.1688</v>
      </c>
      <c r="HK250">
        <v>31.3863</v>
      </c>
      <c r="HL250">
        <v>23.2189</v>
      </c>
      <c r="HM250">
        <v>10.654</v>
      </c>
      <c r="HN250">
        <v>22.5899</v>
      </c>
      <c r="HO250">
        <v>707.6609999999999</v>
      </c>
      <c r="HP250">
        <v>11.9607</v>
      </c>
      <c r="HQ250">
        <v>101.051</v>
      </c>
      <c r="HR250">
        <v>101.01</v>
      </c>
    </row>
    <row r="251" spans="1:226">
      <c r="A251">
        <v>235</v>
      </c>
      <c r="B251">
        <v>1664296069.5</v>
      </c>
      <c r="C251">
        <v>2839</v>
      </c>
      <c r="D251" t="s">
        <v>828</v>
      </c>
      <c r="E251" t="s">
        <v>829</v>
      </c>
      <c r="F251">
        <v>5</v>
      </c>
      <c r="G251" t="s">
        <v>353</v>
      </c>
      <c r="H251" t="s">
        <v>354</v>
      </c>
      <c r="I251">
        <v>1664296061.714286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701.0739379144508</v>
      </c>
      <c r="AK251">
        <v>648.984139393939</v>
      </c>
      <c r="AL251">
        <v>3.349454444891135</v>
      </c>
      <c r="AM251">
        <v>64.562584370398</v>
      </c>
      <c r="AN251">
        <f>(AP251 - AO251 + BO251*1E3/(8.314*(BQ251+273.15)) * AR251/BN251 * AQ251) * BN251/(100*BB251) * 1000/(1000 - AP251)</f>
        <v>0</v>
      </c>
      <c r="AO251">
        <v>11.82619946307901</v>
      </c>
      <c r="AP251">
        <v>18.23187999999999</v>
      </c>
      <c r="AQ251">
        <v>-8.929671798630543E-05</v>
      </c>
      <c r="AR251">
        <v>112.2002952265882</v>
      </c>
      <c r="AS251">
        <v>18</v>
      </c>
      <c r="AT251">
        <v>4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1664296061.714286</v>
      </c>
      <c r="BH251">
        <v>613.1653928571429</v>
      </c>
      <c r="BI251">
        <v>676.5785714285714</v>
      </c>
      <c r="BJ251">
        <v>18.24334642857143</v>
      </c>
      <c r="BK251">
        <v>11.82150357142857</v>
      </c>
      <c r="BL251">
        <v>616.9732499999999</v>
      </c>
      <c r="BM251">
        <v>18.4102</v>
      </c>
      <c r="BN251">
        <v>500.0462142857142</v>
      </c>
      <c r="BO251">
        <v>91.17809642857142</v>
      </c>
      <c r="BP251">
        <v>0.09997269642857143</v>
      </c>
      <c r="BQ251">
        <v>25.07506428571429</v>
      </c>
      <c r="BR251">
        <v>24.99272142857143</v>
      </c>
      <c r="BS251">
        <v>999.9000000000002</v>
      </c>
      <c r="BT251">
        <v>0</v>
      </c>
      <c r="BU251">
        <v>0</v>
      </c>
      <c r="BV251">
        <v>9999.776428571426</v>
      </c>
      <c r="BW251">
        <v>0</v>
      </c>
      <c r="BX251">
        <v>6.6868875</v>
      </c>
      <c r="BY251">
        <v>-63.41321428571428</v>
      </c>
      <c r="BZ251">
        <v>624.55925</v>
      </c>
      <c r="CA251">
        <v>684.67275</v>
      </c>
      <c r="CB251">
        <v>6.421841428571427</v>
      </c>
      <c r="CC251">
        <v>676.5785714285714</v>
      </c>
      <c r="CD251">
        <v>11.82150357142857</v>
      </c>
      <c r="CE251">
        <v>1.663393571428571</v>
      </c>
      <c r="CF251">
        <v>1.077862142857143</v>
      </c>
      <c r="CG251">
        <v>14.55895357142857</v>
      </c>
      <c r="CH251">
        <v>8.013618571428571</v>
      </c>
      <c r="CI251">
        <v>2000.002142857143</v>
      </c>
      <c r="CJ251">
        <v>0.9799987857142857</v>
      </c>
      <c r="CK251">
        <v>0.02000161428571428</v>
      </c>
      <c r="CL251">
        <v>0</v>
      </c>
      <c r="CM251">
        <v>785.2108571428572</v>
      </c>
      <c r="CN251">
        <v>5.00097</v>
      </c>
      <c r="CO251">
        <v>15599.56785714286</v>
      </c>
      <c r="CP251">
        <v>16707.58571428572</v>
      </c>
      <c r="CQ251">
        <v>37.75</v>
      </c>
      <c r="CR251">
        <v>38.25</v>
      </c>
      <c r="CS251">
        <v>37.75</v>
      </c>
      <c r="CT251">
        <v>37.875</v>
      </c>
      <c r="CU251">
        <v>38.25442857142857</v>
      </c>
      <c r="CV251">
        <v>1955.102142857143</v>
      </c>
      <c r="CW251">
        <v>39.9</v>
      </c>
      <c r="CX251">
        <v>0</v>
      </c>
      <c r="CY251">
        <v>1664296073.3</v>
      </c>
      <c r="CZ251">
        <v>0</v>
      </c>
      <c r="DA251">
        <v>0</v>
      </c>
      <c r="DB251" t="s">
        <v>356</v>
      </c>
      <c r="DC251">
        <v>1663859321.1</v>
      </c>
      <c r="DD251">
        <v>1663859315.6</v>
      </c>
      <c r="DE251">
        <v>0</v>
      </c>
      <c r="DF251">
        <v>0.196</v>
      </c>
      <c r="DG251">
        <v>-0.001</v>
      </c>
      <c r="DH251">
        <v>-5.941</v>
      </c>
      <c r="DI251">
        <v>-0.174</v>
      </c>
      <c r="DJ251">
        <v>1500</v>
      </c>
      <c r="DK251">
        <v>17</v>
      </c>
      <c r="DL251">
        <v>0.13</v>
      </c>
      <c r="DM251">
        <v>0.04</v>
      </c>
      <c r="DN251">
        <v>-63.24687</v>
      </c>
      <c r="DO251">
        <v>-3.746089305816108</v>
      </c>
      <c r="DP251">
        <v>0.3659852594026156</v>
      </c>
      <c r="DQ251">
        <v>0</v>
      </c>
      <c r="DR251">
        <v>6.43552875</v>
      </c>
      <c r="DS251">
        <v>-0.3758448405253533</v>
      </c>
      <c r="DT251">
        <v>0.03700080966597215</v>
      </c>
      <c r="DU251">
        <v>0</v>
      </c>
      <c r="DV251">
        <v>0</v>
      </c>
      <c r="DW251">
        <v>2</v>
      </c>
      <c r="DX251" t="s">
        <v>357</v>
      </c>
      <c r="DY251">
        <v>2.98474</v>
      </c>
      <c r="DZ251">
        <v>2.7157</v>
      </c>
      <c r="EA251">
        <v>0.129869</v>
      </c>
      <c r="EB251">
        <v>0.136657</v>
      </c>
      <c r="EC251">
        <v>0.0898024</v>
      </c>
      <c r="ED251">
        <v>0.0643635</v>
      </c>
      <c r="EE251">
        <v>27663.7</v>
      </c>
      <c r="EF251">
        <v>27559.5</v>
      </c>
      <c r="EG251">
        <v>29538.9</v>
      </c>
      <c r="EH251">
        <v>29515.4</v>
      </c>
      <c r="EI251">
        <v>35645.1</v>
      </c>
      <c r="EJ251">
        <v>36724.1</v>
      </c>
      <c r="EK251">
        <v>41635.9</v>
      </c>
      <c r="EL251">
        <v>42056.1</v>
      </c>
      <c r="EM251">
        <v>1.96395</v>
      </c>
      <c r="EN251">
        <v>1.91785</v>
      </c>
      <c r="EO251">
        <v>0.108585</v>
      </c>
      <c r="EP251">
        <v>0</v>
      </c>
      <c r="EQ251">
        <v>23.2334</v>
      </c>
      <c r="ER251">
        <v>999.9</v>
      </c>
      <c r="ES251">
        <v>32.7</v>
      </c>
      <c r="ET251">
        <v>30.4</v>
      </c>
      <c r="EU251">
        <v>15.6339</v>
      </c>
      <c r="EV251">
        <v>62.7153</v>
      </c>
      <c r="EW251">
        <v>33.73</v>
      </c>
      <c r="EX251">
        <v>1</v>
      </c>
      <c r="EY251">
        <v>-0.180358</v>
      </c>
      <c r="EZ251">
        <v>0.623448</v>
      </c>
      <c r="FA251">
        <v>20.3855</v>
      </c>
      <c r="FB251">
        <v>5.21849</v>
      </c>
      <c r="FC251">
        <v>12.0099</v>
      </c>
      <c r="FD251">
        <v>4.9898</v>
      </c>
      <c r="FE251">
        <v>3.28865</v>
      </c>
      <c r="FF251">
        <v>9999</v>
      </c>
      <c r="FG251">
        <v>9999</v>
      </c>
      <c r="FH251">
        <v>9999</v>
      </c>
      <c r="FI251">
        <v>258.8</v>
      </c>
      <c r="FJ251">
        <v>1.86708</v>
      </c>
      <c r="FK251">
        <v>1.86619</v>
      </c>
      <c r="FL251">
        <v>1.86555</v>
      </c>
      <c r="FM251">
        <v>1.86554</v>
      </c>
      <c r="FN251">
        <v>1.86737</v>
      </c>
      <c r="FO251">
        <v>1.86991</v>
      </c>
      <c r="FP251">
        <v>1.8685</v>
      </c>
      <c r="FQ251">
        <v>1.86996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-3.873</v>
      </c>
      <c r="GF251">
        <v>-0.1669</v>
      </c>
      <c r="GG251">
        <v>-2.0192013485273</v>
      </c>
      <c r="GH251">
        <v>-0.003354295288503095</v>
      </c>
      <c r="GI251">
        <v>8.998442100416266E-07</v>
      </c>
      <c r="GJ251">
        <v>-2.632750781261316E-10</v>
      </c>
      <c r="GK251">
        <v>-0.1771344180573433</v>
      </c>
      <c r="GL251">
        <v>-0.01811282044437078</v>
      </c>
      <c r="GM251">
        <v>0.001479480632228601</v>
      </c>
      <c r="GN251">
        <v>-2.527498020886067E-05</v>
      </c>
      <c r="GO251">
        <v>3</v>
      </c>
      <c r="GP251">
        <v>2311</v>
      </c>
      <c r="GQ251">
        <v>1</v>
      </c>
      <c r="GR251">
        <v>23</v>
      </c>
      <c r="GS251">
        <v>7279.1</v>
      </c>
      <c r="GT251">
        <v>7279.2</v>
      </c>
      <c r="GU251">
        <v>1.5918</v>
      </c>
      <c r="GV251">
        <v>2.20581</v>
      </c>
      <c r="GW251">
        <v>1.39648</v>
      </c>
      <c r="GX251">
        <v>2.34375</v>
      </c>
      <c r="GY251">
        <v>1.49536</v>
      </c>
      <c r="GZ251">
        <v>2.47437</v>
      </c>
      <c r="HA251">
        <v>33.9187</v>
      </c>
      <c r="HB251">
        <v>15.9795</v>
      </c>
      <c r="HC251">
        <v>18</v>
      </c>
      <c r="HD251">
        <v>511.645</v>
      </c>
      <c r="HE251">
        <v>439.116</v>
      </c>
      <c r="HF251">
        <v>22.5895</v>
      </c>
      <c r="HG251">
        <v>25.1749</v>
      </c>
      <c r="HH251">
        <v>30</v>
      </c>
      <c r="HI251">
        <v>25.2162</v>
      </c>
      <c r="HJ251">
        <v>25.1669</v>
      </c>
      <c r="HK251">
        <v>31.9463</v>
      </c>
      <c r="HL251">
        <v>22.9487</v>
      </c>
      <c r="HM251">
        <v>10.654</v>
      </c>
      <c r="HN251">
        <v>22.5592</v>
      </c>
      <c r="HO251">
        <v>721.02</v>
      </c>
      <c r="HP251">
        <v>11.9982</v>
      </c>
      <c r="HQ251">
        <v>101.053</v>
      </c>
      <c r="HR251">
        <v>101.008</v>
      </c>
    </row>
    <row r="252" spans="1:226">
      <c r="A252">
        <v>236</v>
      </c>
      <c r="B252">
        <v>1664296074.5</v>
      </c>
      <c r="C252">
        <v>2844</v>
      </c>
      <c r="D252" t="s">
        <v>830</v>
      </c>
      <c r="E252" t="s">
        <v>831</v>
      </c>
      <c r="F252">
        <v>5</v>
      </c>
      <c r="G252" t="s">
        <v>353</v>
      </c>
      <c r="H252" t="s">
        <v>354</v>
      </c>
      <c r="I252">
        <v>1664296067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718.0488977255573</v>
      </c>
      <c r="AK252">
        <v>665.828187878788</v>
      </c>
      <c r="AL252">
        <v>3.384812241237556</v>
      </c>
      <c r="AM252">
        <v>64.562584370398</v>
      </c>
      <c r="AN252">
        <f>(AP252 - AO252 + BO252*1E3/(8.314*(BQ252+273.15)) * AR252/BN252 * AQ252) * BN252/(100*BB252) * 1000/(1000 - AP252)</f>
        <v>0</v>
      </c>
      <c r="AO252">
        <v>11.86801740313348</v>
      </c>
      <c r="AP252">
        <v>18.22855338345864</v>
      </c>
      <c r="AQ252">
        <v>-2.683086866026098E-05</v>
      </c>
      <c r="AR252">
        <v>112.2002952265882</v>
      </c>
      <c r="AS252">
        <v>18</v>
      </c>
      <c r="AT252">
        <v>4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1664296067</v>
      </c>
      <c r="BH252">
        <v>630.5765185185186</v>
      </c>
      <c r="BI252">
        <v>694.2950740740743</v>
      </c>
      <c r="BJ252">
        <v>18.23487407407407</v>
      </c>
      <c r="BK252">
        <v>11.85721481481481</v>
      </c>
      <c r="BL252">
        <v>634.4287037037036</v>
      </c>
      <c r="BM252">
        <v>18.40182592592592</v>
      </c>
      <c r="BN252">
        <v>500.0631851851853</v>
      </c>
      <c r="BO252">
        <v>91.17760740740741</v>
      </c>
      <c r="BP252">
        <v>0.09998090740740741</v>
      </c>
      <c r="BQ252">
        <v>25.07776296296297</v>
      </c>
      <c r="BR252">
        <v>24.99803703703704</v>
      </c>
      <c r="BS252">
        <v>999.9000000000001</v>
      </c>
      <c r="BT252">
        <v>0</v>
      </c>
      <c r="BU252">
        <v>0</v>
      </c>
      <c r="BV252">
        <v>10001.97185185185</v>
      </c>
      <c r="BW252">
        <v>0</v>
      </c>
      <c r="BX252">
        <v>6.623536666666667</v>
      </c>
      <c r="BY252">
        <v>-63.71864074074074</v>
      </c>
      <c r="BZ252">
        <v>642.2884814814815</v>
      </c>
      <c r="CA252">
        <v>702.6267777777776</v>
      </c>
      <c r="CB252">
        <v>6.377662592592593</v>
      </c>
      <c r="CC252">
        <v>694.2950740740743</v>
      </c>
      <c r="CD252">
        <v>11.85721481481481</v>
      </c>
      <c r="CE252">
        <v>1.662611851851852</v>
      </c>
      <c r="CF252">
        <v>1.081111851851852</v>
      </c>
      <c r="CG252">
        <v>14.55168518518518</v>
      </c>
      <c r="CH252">
        <v>8.057849259259259</v>
      </c>
      <c r="CI252">
        <v>2000.004814814815</v>
      </c>
      <c r="CJ252">
        <v>0.9799988888888889</v>
      </c>
      <c r="CK252">
        <v>0.0200015111111111</v>
      </c>
      <c r="CL252">
        <v>0</v>
      </c>
      <c r="CM252">
        <v>784.9312962962962</v>
      </c>
      <c r="CN252">
        <v>5.00097</v>
      </c>
      <c r="CO252">
        <v>15594.61111111111</v>
      </c>
      <c r="CP252">
        <v>16707.61111111111</v>
      </c>
      <c r="CQ252">
        <v>37.75</v>
      </c>
      <c r="CR252">
        <v>38.24533333333333</v>
      </c>
      <c r="CS252">
        <v>37.75</v>
      </c>
      <c r="CT252">
        <v>37.875</v>
      </c>
      <c r="CU252">
        <v>38.25</v>
      </c>
      <c r="CV252">
        <v>1955.104814814815</v>
      </c>
      <c r="CW252">
        <v>39.9</v>
      </c>
      <c r="CX252">
        <v>0</v>
      </c>
      <c r="CY252">
        <v>1664296078.7</v>
      </c>
      <c r="CZ252">
        <v>0</v>
      </c>
      <c r="DA252">
        <v>0</v>
      </c>
      <c r="DB252" t="s">
        <v>356</v>
      </c>
      <c r="DC252">
        <v>1663859321.1</v>
      </c>
      <c r="DD252">
        <v>1663859315.6</v>
      </c>
      <c r="DE252">
        <v>0</v>
      </c>
      <c r="DF252">
        <v>0.196</v>
      </c>
      <c r="DG252">
        <v>-0.001</v>
      </c>
      <c r="DH252">
        <v>-5.941</v>
      </c>
      <c r="DI252">
        <v>-0.174</v>
      </c>
      <c r="DJ252">
        <v>1500</v>
      </c>
      <c r="DK252">
        <v>17</v>
      </c>
      <c r="DL252">
        <v>0.13</v>
      </c>
      <c r="DM252">
        <v>0.04</v>
      </c>
      <c r="DN252">
        <v>-63.56977500000001</v>
      </c>
      <c r="DO252">
        <v>-3.502471294558982</v>
      </c>
      <c r="DP252">
        <v>0.3409393221307857</v>
      </c>
      <c r="DQ252">
        <v>0</v>
      </c>
      <c r="DR252">
        <v>6.399036749999999</v>
      </c>
      <c r="DS252">
        <v>-0.5064210506566736</v>
      </c>
      <c r="DT252">
        <v>0.04916717972324119</v>
      </c>
      <c r="DU252">
        <v>0</v>
      </c>
      <c r="DV252">
        <v>0</v>
      </c>
      <c r="DW252">
        <v>2</v>
      </c>
      <c r="DX252" t="s">
        <v>357</v>
      </c>
      <c r="DY252">
        <v>2.98474</v>
      </c>
      <c r="DZ252">
        <v>2.71563</v>
      </c>
      <c r="EA252">
        <v>0.132178</v>
      </c>
      <c r="EB252">
        <v>0.138871</v>
      </c>
      <c r="EC252">
        <v>0.0897925</v>
      </c>
      <c r="ED252">
        <v>0.0645589</v>
      </c>
      <c r="EE252">
        <v>27589.5</v>
      </c>
      <c r="EF252">
        <v>27489.4</v>
      </c>
      <c r="EG252">
        <v>29538</v>
      </c>
      <c r="EH252">
        <v>29515.9</v>
      </c>
      <c r="EI252">
        <v>35644.3</v>
      </c>
      <c r="EJ252">
        <v>36717.2</v>
      </c>
      <c r="EK252">
        <v>41634.5</v>
      </c>
      <c r="EL252">
        <v>42057</v>
      </c>
      <c r="EM252">
        <v>1.96393</v>
      </c>
      <c r="EN252">
        <v>1.91823</v>
      </c>
      <c r="EO252">
        <v>0.108011</v>
      </c>
      <c r="EP252">
        <v>0</v>
      </c>
      <c r="EQ252">
        <v>23.2334</v>
      </c>
      <c r="ER252">
        <v>999.9</v>
      </c>
      <c r="ES252">
        <v>32.7</v>
      </c>
      <c r="ET252">
        <v>30.4</v>
      </c>
      <c r="EU252">
        <v>15.6342</v>
      </c>
      <c r="EV252">
        <v>63.1453</v>
      </c>
      <c r="EW252">
        <v>33.9623</v>
      </c>
      <c r="EX252">
        <v>1</v>
      </c>
      <c r="EY252">
        <v>-0.180038</v>
      </c>
      <c r="EZ252">
        <v>0.736432</v>
      </c>
      <c r="FA252">
        <v>20.3851</v>
      </c>
      <c r="FB252">
        <v>5.21759</v>
      </c>
      <c r="FC252">
        <v>12.0099</v>
      </c>
      <c r="FD252">
        <v>4.9895</v>
      </c>
      <c r="FE252">
        <v>3.28865</v>
      </c>
      <c r="FF252">
        <v>9999</v>
      </c>
      <c r="FG252">
        <v>9999</v>
      </c>
      <c r="FH252">
        <v>9999</v>
      </c>
      <c r="FI252">
        <v>258.8</v>
      </c>
      <c r="FJ252">
        <v>1.86708</v>
      </c>
      <c r="FK252">
        <v>1.86618</v>
      </c>
      <c r="FL252">
        <v>1.86557</v>
      </c>
      <c r="FM252">
        <v>1.86554</v>
      </c>
      <c r="FN252">
        <v>1.86737</v>
      </c>
      <c r="FO252">
        <v>1.86989</v>
      </c>
      <c r="FP252">
        <v>1.8685</v>
      </c>
      <c r="FQ252">
        <v>1.86996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-3.915</v>
      </c>
      <c r="GF252">
        <v>-0.167</v>
      </c>
      <c r="GG252">
        <v>-2.0192013485273</v>
      </c>
      <c r="GH252">
        <v>-0.003354295288503095</v>
      </c>
      <c r="GI252">
        <v>8.998442100416266E-07</v>
      </c>
      <c r="GJ252">
        <v>-2.632750781261316E-10</v>
      </c>
      <c r="GK252">
        <v>-0.1771344180573433</v>
      </c>
      <c r="GL252">
        <v>-0.01811282044437078</v>
      </c>
      <c r="GM252">
        <v>0.001479480632228601</v>
      </c>
      <c r="GN252">
        <v>-2.527498020886067E-05</v>
      </c>
      <c r="GO252">
        <v>3</v>
      </c>
      <c r="GP252">
        <v>2311</v>
      </c>
      <c r="GQ252">
        <v>1</v>
      </c>
      <c r="GR252">
        <v>23</v>
      </c>
      <c r="GS252">
        <v>7279.2</v>
      </c>
      <c r="GT252">
        <v>7279.3</v>
      </c>
      <c r="GU252">
        <v>1.61987</v>
      </c>
      <c r="GV252">
        <v>2.20093</v>
      </c>
      <c r="GW252">
        <v>1.39648</v>
      </c>
      <c r="GX252">
        <v>2.34375</v>
      </c>
      <c r="GY252">
        <v>1.49536</v>
      </c>
      <c r="GZ252">
        <v>2.45483</v>
      </c>
      <c r="HA252">
        <v>33.9187</v>
      </c>
      <c r="HB252">
        <v>15.9795</v>
      </c>
      <c r="HC252">
        <v>18</v>
      </c>
      <c r="HD252">
        <v>511.615</v>
      </c>
      <c r="HE252">
        <v>439.328</v>
      </c>
      <c r="HF252">
        <v>22.5702</v>
      </c>
      <c r="HG252">
        <v>25.1733</v>
      </c>
      <c r="HH252">
        <v>30.0003</v>
      </c>
      <c r="HI252">
        <v>25.2146</v>
      </c>
      <c r="HJ252">
        <v>25.1653</v>
      </c>
      <c r="HK252">
        <v>32.5855</v>
      </c>
      <c r="HL252">
        <v>22.6526</v>
      </c>
      <c r="HM252">
        <v>10.654</v>
      </c>
      <c r="HN252">
        <v>22.5508</v>
      </c>
      <c r="HO252">
        <v>741.053</v>
      </c>
      <c r="HP252">
        <v>12.0329</v>
      </c>
      <c r="HQ252">
        <v>101.05</v>
      </c>
      <c r="HR252">
        <v>101.01</v>
      </c>
    </row>
    <row r="253" spans="1:226">
      <c r="A253">
        <v>237</v>
      </c>
      <c r="B253">
        <v>1664296079.5</v>
      </c>
      <c r="C253">
        <v>2849</v>
      </c>
      <c r="D253" t="s">
        <v>832</v>
      </c>
      <c r="E253" t="s">
        <v>833</v>
      </c>
      <c r="F253">
        <v>5</v>
      </c>
      <c r="G253" t="s">
        <v>353</v>
      </c>
      <c r="H253" t="s">
        <v>354</v>
      </c>
      <c r="I253">
        <v>1664296071.714286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734.9827673085805</v>
      </c>
      <c r="AK253">
        <v>682.6978545454544</v>
      </c>
      <c r="AL253">
        <v>3.368057682578315</v>
      </c>
      <c r="AM253">
        <v>64.562584370398</v>
      </c>
      <c r="AN253">
        <f>(AP253 - AO253 + BO253*1E3/(8.314*(BQ253+273.15)) * AR253/BN253 * AQ253) * BN253/(100*BB253) * 1000/(1000 - AP253)</f>
        <v>0</v>
      </c>
      <c r="AO253">
        <v>11.91812058299682</v>
      </c>
      <c r="AP253">
        <v>18.22429172932328</v>
      </c>
      <c r="AQ253">
        <v>-1.427802229134379E-05</v>
      </c>
      <c r="AR253">
        <v>112.2002952265882</v>
      </c>
      <c r="AS253">
        <v>18</v>
      </c>
      <c r="AT253">
        <v>4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1664296071.714286</v>
      </c>
      <c r="BH253">
        <v>646.1406785714287</v>
      </c>
      <c r="BI253">
        <v>710.1048571428571</v>
      </c>
      <c r="BJ253">
        <v>18.23008928571429</v>
      </c>
      <c r="BK253">
        <v>11.8962</v>
      </c>
      <c r="BL253">
        <v>650.0322857142856</v>
      </c>
      <c r="BM253">
        <v>18.3971</v>
      </c>
      <c r="BN253">
        <v>500.0636428571428</v>
      </c>
      <c r="BO253">
        <v>91.17761785714283</v>
      </c>
      <c r="BP253">
        <v>0.09995359642857142</v>
      </c>
      <c r="BQ253">
        <v>25.08018928571428</v>
      </c>
      <c r="BR253">
        <v>25.00976428571429</v>
      </c>
      <c r="BS253">
        <v>999.9000000000002</v>
      </c>
      <c r="BT253">
        <v>0</v>
      </c>
      <c r="BU253">
        <v>0</v>
      </c>
      <c r="BV253">
        <v>10009.33642857143</v>
      </c>
      <c r="BW253">
        <v>0</v>
      </c>
      <c r="BX253">
        <v>6.590685</v>
      </c>
      <c r="BY253">
        <v>-63.96422142857143</v>
      </c>
      <c r="BZ253">
        <v>658.1386071428572</v>
      </c>
      <c r="CA253">
        <v>718.6546785714287</v>
      </c>
      <c r="CB253">
        <v>6.333900357142856</v>
      </c>
      <c r="CC253">
        <v>710.1048571428571</v>
      </c>
      <c r="CD253">
        <v>11.8962</v>
      </c>
      <c r="CE253">
        <v>1.662176785714286</v>
      </c>
      <c r="CF253">
        <v>1.084667142857143</v>
      </c>
      <c r="CG253">
        <v>14.54763214285714</v>
      </c>
      <c r="CH253">
        <v>8.106127857142857</v>
      </c>
      <c r="CI253">
        <v>2000.001428571429</v>
      </c>
      <c r="CJ253">
        <v>0.9799988928571428</v>
      </c>
      <c r="CK253">
        <v>0.02000150714285713</v>
      </c>
      <c r="CL253">
        <v>0</v>
      </c>
      <c r="CM253">
        <v>784.5299642857144</v>
      </c>
      <c r="CN253">
        <v>5.00097</v>
      </c>
      <c r="CO253">
        <v>15586.09285714285</v>
      </c>
      <c r="CP253">
        <v>16707.575</v>
      </c>
      <c r="CQ253">
        <v>37.75</v>
      </c>
      <c r="CR253">
        <v>38.23199999999999</v>
      </c>
      <c r="CS253">
        <v>37.75</v>
      </c>
      <c r="CT253">
        <v>37.85925</v>
      </c>
      <c r="CU253">
        <v>38.25</v>
      </c>
      <c r="CV253">
        <v>1955.101428571428</v>
      </c>
      <c r="CW253">
        <v>39.9</v>
      </c>
      <c r="CX253">
        <v>0</v>
      </c>
      <c r="CY253">
        <v>1664296083.5</v>
      </c>
      <c r="CZ253">
        <v>0</v>
      </c>
      <c r="DA253">
        <v>0</v>
      </c>
      <c r="DB253" t="s">
        <v>356</v>
      </c>
      <c r="DC253">
        <v>1663859321.1</v>
      </c>
      <c r="DD253">
        <v>1663859315.6</v>
      </c>
      <c r="DE253">
        <v>0</v>
      </c>
      <c r="DF253">
        <v>0.196</v>
      </c>
      <c r="DG253">
        <v>-0.001</v>
      </c>
      <c r="DH253">
        <v>-5.941</v>
      </c>
      <c r="DI253">
        <v>-0.174</v>
      </c>
      <c r="DJ253">
        <v>1500</v>
      </c>
      <c r="DK253">
        <v>17</v>
      </c>
      <c r="DL253">
        <v>0.13</v>
      </c>
      <c r="DM253">
        <v>0.04</v>
      </c>
      <c r="DN253">
        <v>-63.76404749999999</v>
      </c>
      <c r="DO253">
        <v>-3.321650656660434</v>
      </c>
      <c r="DP253">
        <v>0.3265309786126733</v>
      </c>
      <c r="DQ253">
        <v>0</v>
      </c>
      <c r="DR253">
        <v>6.365646</v>
      </c>
      <c r="DS253">
        <v>-0.5560284427767491</v>
      </c>
      <c r="DT253">
        <v>0.05362271127050555</v>
      </c>
      <c r="DU253">
        <v>0</v>
      </c>
      <c r="DV253">
        <v>0</v>
      </c>
      <c r="DW253">
        <v>2</v>
      </c>
      <c r="DX253" t="s">
        <v>357</v>
      </c>
      <c r="DY253">
        <v>2.98478</v>
      </c>
      <c r="DZ253">
        <v>2.71591</v>
      </c>
      <c r="EA253">
        <v>0.134457</v>
      </c>
      <c r="EB253">
        <v>0.141046</v>
      </c>
      <c r="EC253">
        <v>0.0897744</v>
      </c>
      <c r="ED253">
        <v>0.06468980000000001</v>
      </c>
      <c r="EE253">
        <v>27516.8</v>
      </c>
      <c r="EF253">
        <v>27419.9</v>
      </c>
      <c r="EG253">
        <v>29537.7</v>
      </c>
      <c r="EH253">
        <v>29515.8</v>
      </c>
      <c r="EI253">
        <v>35644.9</v>
      </c>
      <c r="EJ253">
        <v>36711.7</v>
      </c>
      <c r="EK253">
        <v>41634.2</v>
      </c>
      <c r="EL253">
        <v>42056.5</v>
      </c>
      <c r="EM253">
        <v>1.964</v>
      </c>
      <c r="EN253">
        <v>1.91828</v>
      </c>
      <c r="EO253">
        <v>0.109032</v>
      </c>
      <c r="EP253">
        <v>0</v>
      </c>
      <c r="EQ253">
        <v>23.2341</v>
      </c>
      <c r="ER253">
        <v>999.9</v>
      </c>
      <c r="ES253">
        <v>32.7</v>
      </c>
      <c r="ET253">
        <v>30.4</v>
      </c>
      <c r="EU253">
        <v>15.6346</v>
      </c>
      <c r="EV253">
        <v>62.7053</v>
      </c>
      <c r="EW253">
        <v>33.8502</v>
      </c>
      <c r="EX253">
        <v>1</v>
      </c>
      <c r="EY253">
        <v>-0.180244</v>
      </c>
      <c r="EZ253">
        <v>0.7383420000000001</v>
      </c>
      <c r="FA253">
        <v>20.3852</v>
      </c>
      <c r="FB253">
        <v>5.21804</v>
      </c>
      <c r="FC253">
        <v>12.0099</v>
      </c>
      <c r="FD253">
        <v>4.9894</v>
      </c>
      <c r="FE253">
        <v>3.28865</v>
      </c>
      <c r="FF253">
        <v>9999</v>
      </c>
      <c r="FG253">
        <v>9999</v>
      </c>
      <c r="FH253">
        <v>9999</v>
      </c>
      <c r="FI253">
        <v>258.8</v>
      </c>
      <c r="FJ253">
        <v>1.8671</v>
      </c>
      <c r="FK253">
        <v>1.86619</v>
      </c>
      <c r="FL253">
        <v>1.86557</v>
      </c>
      <c r="FM253">
        <v>1.86556</v>
      </c>
      <c r="FN253">
        <v>1.86737</v>
      </c>
      <c r="FO253">
        <v>1.86991</v>
      </c>
      <c r="FP253">
        <v>1.86851</v>
      </c>
      <c r="FQ253">
        <v>1.86997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-3.956</v>
      </c>
      <c r="GF253">
        <v>-0.1671</v>
      </c>
      <c r="GG253">
        <v>-2.0192013485273</v>
      </c>
      <c r="GH253">
        <v>-0.003354295288503095</v>
      </c>
      <c r="GI253">
        <v>8.998442100416266E-07</v>
      </c>
      <c r="GJ253">
        <v>-2.632750781261316E-10</v>
      </c>
      <c r="GK253">
        <v>-0.1771344180573433</v>
      </c>
      <c r="GL253">
        <v>-0.01811282044437078</v>
      </c>
      <c r="GM253">
        <v>0.001479480632228601</v>
      </c>
      <c r="GN253">
        <v>-2.527498020886067E-05</v>
      </c>
      <c r="GO253">
        <v>3</v>
      </c>
      <c r="GP253">
        <v>2311</v>
      </c>
      <c r="GQ253">
        <v>1</v>
      </c>
      <c r="GR253">
        <v>23</v>
      </c>
      <c r="GS253">
        <v>7279.3</v>
      </c>
      <c r="GT253">
        <v>7279.4</v>
      </c>
      <c r="GU253">
        <v>1.65161</v>
      </c>
      <c r="GV253">
        <v>2.20337</v>
      </c>
      <c r="GW253">
        <v>1.39648</v>
      </c>
      <c r="GX253">
        <v>2.34375</v>
      </c>
      <c r="GY253">
        <v>1.49536</v>
      </c>
      <c r="GZ253">
        <v>2.45483</v>
      </c>
      <c r="HA253">
        <v>33.9187</v>
      </c>
      <c r="HB253">
        <v>15.9795</v>
      </c>
      <c r="HC253">
        <v>18</v>
      </c>
      <c r="HD253">
        <v>511.649</v>
      </c>
      <c r="HE253">
        <v>439.346</v>
      </c>
      <c r="HF253">
        <v>22.5534</v>
      </c>
      <c r="HG253">
        <v>25.1718</v>
      </c>
      <c r="HH253">
        <v>30.0001</v>
      </c>
      <c r="HI253">
        <v>25.2131</v>
      </c>
      <c r="HJ253">
        <v>25.1638</v>
      </c>
      <c r="HK253">
        <v>33.1399</v>
      </c>
      <c r="HL253">
        <v>22.3757</v>
      </c>
      <c r="HM253">
        <v>10.654</v>
      </c>
      <c r="HN253">
        <v>22.5322</v>
      </c>
      <c r="HO253">
        <v>754.41</v>
      </c>
      <c r="HP253">
        <v>12.0709</v>
      </c>
      <c r="HQ253">
        <v>101.049</v>
      </c>
      <c r="HR253">
        <v>101.009</v>
      </c>
    </row>
    <row r="254" spans="1:226">
      <c r="A254">
        <v>238</v>
      </c>
      <c r="B254">
        <v>1664296084.5</v>
      </c>
      <c r="C254">
        <v>2854</v>
      </c>
      <c r="D254" t="s">
        <v>834</v>
      </c>
      <c r="E254" t="s">
        <v>835</v>
      </c>
      <c r="F254">
        <v>5</v>
      </c>
      <c r="G254" t="s">
        <v>353</v>
      </c>
      <c r="H254" t="s">
        <v>354</v>
      </c>
      <c r="I254">
        <v>1664296077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751.9760450332751</v>
      </c>
      <c r="AK254">
        <v>699.5871090909089</v>
      </c>
      <c r="AL254">
        <v>3.375248095257776</v>
      </c>
      <c r="AM254">
        <v>64.562584370398</v>
      </c>
      <c r="AN254">
        <f>(AP254 - AO254 + BO254*1E3/(8.314*(BQ254+273.15)) * AR254/BN254 * AQ254) * BN254/(100*BB254) * 1000/(1000 - AP254)</f>
        <v>0</v>
      </c>
      <c r="AO254">
        <v>11.95048715860288</v>
      </c>
      <c r="AP254">
        <v>18.21659248120301</v>
      </c>
      <c r="AQ254">
        <v>-2.629187665752635E-05</v>
      </c>
      <c r="AR254">
        <v>112.2002952265882</v>
      </c>
      <c r="AS254">
        <v>18</v>
      </c>
      <c r="AT254">
        <v>4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1664296077</v>
      </c>
      <c r="BH254">
        <v>663.6286296296297</v>
      </c>
      <c r="BI254">
        <v>727.8184814814815</v>
      </c>
      <c r="BJ254">
        <v>18.22522962962963</v>
      </c>
      <c r="BK254">
        <v>11.94015185185185</v>
      </c>
      <c r="BL254">
        <v>667.5642962962962</v>
      </c>
      <c r="BM254">
        <v>18.39229629629629</v>
      </c>
      <c r="BN254">
        <v>500.0736666666667</v>
      </c>
      <c r="BO254">
        <v>91.17745185185184</v>
      </c>
      <c r="BP254">
        <v>0.1000269925925926</v>
      </c>
      <c r="BQ254">
        <v>25.08373333333333</v>
      </c>
      <c r="BR254">
        <v>25.01681481481482</v>
      </c>
      <c r="BS254">
        <v>999.9000000000001</v>
      </c>
      <c r="BT254">
        <v>0</v>
      </c>
      <c r="BU254">
        <v>0</v>
      </c>
      <c r="BV254">
        <v>10005.35259259259</v>
      </c>
      <c r="BW254">
        <v>0</v>
      </c>
      <c r="BX254">
        <v>6.605947407407406</v>
      </c>
      <c r="BY254">
        <v>-64.1898925925926</v>
      </c>
      <c r="BZ254">
        <v>675.9479259259259</v>
      </c>
      <c r="CA254">
        <v>736.6141851851852</v>
      </c>
      <c r="CB254">
        <v>6.28508888888889</v>
      </c>
      <c r="CC254">
        <v>727.8184814814815</v>
      </c>
      <c r="CD254">
        <v>11.94015185185185</v>
      </c>
      <c r="CE254">
        <v>1.661730740740741</v>
      </c>
      <c r="CF254">
        <v>1.088672962962963</v>
      </c>
      <c r="CG254">
        <v>14.54348518518518</v>
      </c>
      <c r="CH254">
        <v>8.16037925925926</v>
      </c>
      <c r="CI254">
        <v>1999.990370370371</v>
      </c>
      <c r="CJ254">
        <v>0.9799987777777778</v>
      </c>
      <c r="CK254">
        <v>0.02000162222222222</v>
      </c>
      <c r="CL254">
        <v>0</v>
      </c>
      <c r="CM254">
        <v>783.9034074074074</v>
      </c>
      <c r="CN254">
        <v>5.00097</v>
      </c>
      <c r="CO254">
        <v>15572.81481481482</v>
      </c>
      <c r="CP254">
        <v>16707.47777777778</v>
      </c>
      <c r="CQ254">
        <v>37.75</v>
      </c>
      <c r="CR254">
        <v>38.22666666666666</v>
      </c>
      <c r="CS254">
        <v>37.75</v>
      </c>
      <c r="CT254">
        <v>37.84233333333333</v>
      </c>
      <c r="CU254">
        <v>38.25</v>
      </c>
      <c r="CV254">
        <v>1955.09037037037</v>
      </c>
      <c r="CW254">
        <v>39.9</v>
      </c>
      <c r="CX254">
        <v>0</v>
      </c>
      <c r="CY254">
        <v>1664296088.3</v>
      </c>
      <c r="CZ254">
        <v>0</v>
      </c>
      <c r="DA254">
        <v>0</v>
      </c>
      <c r="DB254" t="s">
        <v>356</v>
      </c>
      <c r="DC254">
        <v>1663859321.1</v>
      </c>
      <c r="DD254">
        <v>1663859315.6</v>
      </c>
      <c r="DE254">
        <v>0</v>
      </c>
      <c r="DF254">
        <v>0.196</v>
      </c>
      <c r="DG254">
        <v>-0.001</v>
      </c>
      <c r="DH254">
        <v>-5.941</v>
      </c>
      <c r="DI254">
        <v>-0.174</v>
      </c>
      <c r="DJ254">
        <v>1500</v>
      </c>
      <c r="DK254">
        <v>17</v>
      </c>
      <c r="DL254">
        <v>0.13</v>
      </c>
      <c r="DM254">
        <v>0.04</v>
      </c>
      <c r="DN254">
        <v>-64.02648780487804</v>
      </c>
      <c r="DO254">
        <v>-2.513454355400744</v>
      </c>
      <c r="DP254">
        <v>0.2541298287318488</v>
      </c>
      <c r="DQ254">
        <v>0</v>
      </c>
      <c r="DR254">
        <v>6.318102926829268</v>
      </c>
      <c r="DS254">
        <v>-0.5521584668989491</v>
      </c>
      <c r="DT254">
        <v>0.05453821556750207</v>
      </c>
      <c r="DU254">
        <v>0</v>
      </c>
      <c r="DV254">
        <v>0</v>
      </c>
      <c r="DW254">
        <v>2</v>
      </c>
      <c r="DX254" t="s">
        <v>357</v>
      </c>
      <c r="DY254">
        <v>2.98496</v>
      </c>
      <c r="DZ254">
        <v>2.71558</v>
      </c>
      <c r="EA254">
        <v>0.136713</v>
      </c>
      <c r="EB254">
        <v>0.143222</v>
      </c>
      <c r="EC254">
        <v>0.089749</v>
      </c>
      <c r="ED254">
        <v>0.06485970000000001</v>
      </c>
      <c r="EE254">
        <v>27445.1</v>
      </c>
      <c r="EF254">
        <v>27350.7</v>
      </c>
      <c r="EG254">
        <v>29537.6</v>
      </c>
      <c r="EH254">
        <v>29516</v>
      </c>
      <c r="EI254">
        <v>35645.8</v>
      </c>
      <c r="EJ254">
        <v>36705</v>
      </c>
      <c r="EK254">
        <v>41634.1</v>
      </c>
      <c r="EL254">
        <v>42056.6</v>
      </c>
      <c r="EM254">
        <v>1.96405</v>
      </c>
      <c r="EN254">
        <v>1.91812</v>
      </c>
      <c r="EO254">
        <v>0.108704</v>
      </c>
      <c r="EP254">
        <v>0</v>
      </c>
      <c r="EQ254">
        <v>23.2361</v>
      </c>
      <c r="ER254">
        <v>999.9</v>
      </c>
      <c r="ES254">
        <v>32.7</v>
      </c>
      <c r="ET254">
        <v>30.4</v>
      </c>
      <c r="EU254">
        <v>15.6339</v>
      </c>
      <c r="EV254">
        <v>62.9253</v>
      </c>
      <c r="EW254">
        <v>33.5938</v>
      </c>
      <c r="EX254">
        <v>1</v>
      </c>
      <c r="EY254">
        <v>-0.179832</v>
      </c>
      <c r="EZ254">
        <v>0.760757</v>
      </c>
      <c r="FA254">
        <v>20.3848</v>
      </c>
      <c r="FB254">
        <v>5.21699</v>
      </c>
      <c r="FC254">
        <v>12.0099</v>
      </c>
      <c r="FD254">
        <v>4.98935</v>
      </c>
      <c r="FE254">
        <v>3.28848</v>
      </c>
      <c r="FF254">
        <v>9999</v>
      </c>
      <c r="FG254">
        <v>9999</v>
      </c>
      <c r="FH254">
        <v>9999</v>
      </c>
      <c r="FI254">
        <v>258.8</v>
      </c>
      <c r="FJ254">
        <v>1.86712</v>
      </c>
      <c r="FK254">
        <v>1.86619</v>
      </c>
      <c r="FL254">
        <v>1.86556</v>
      </c>
      <c r="FM254">
        <v>1.86555</v>
      </c>
      <c r="FN254">
        <v>1.86737</v>
      </c>
      <c r="FO254">
        <v>1.8699</v>
      </c>
      <c r="FP254">
        <v>1.86851</v>
      </c>
      <c r="FQ254">
        <v>1.86997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-3.998</v>
      </c>
      <c r="GF254">
        <v>-0.1672</v>
      </c>
      <c r="GG254">
        <v>-2.0192013485273</v>
      </c>
      <c r="GH254">
        <v>-0.003354295288503095</v>
      </c>
      <c r="GI254">
        <v>8.998442100416266E-07</v>
      </c>
      <c r="GJ254">
        <v>-2.632750781261316E-10</v>
      </c>
      <c r="GK254">
        <v>-0.1771344180573433</v>
      </c>
      <c r="GL254">
        <v>-0.01811282044437078</v>
      </c>
      <c r="GM254">
        <v>0.001479480632228601</v>
      </c>
      <c r="GN254">
        <v>-2.527498020886067E-05</v>
      </c>
      <c r="GO254">
        <v>3</v>
      </c>
      <c r="GP254">
        <v>2311</v>
      </c>
      <c r="GQ254">
        <v>1</v>
      </c>
      <c r="GR254">
        <v>23</v>
      </c>
      <c r="GS254">
        <v>7279.4</v>
      </c>
      <c r="GT254">
        <v>7279.5</v>
      </c>
      <c r="GU254">
        <v>1.67847</v>
      </c>
      <c r="GV254">
        <v>2.20459</v>
      </c>
      <c r="GW254">
        <v>1.39648</v>
      </c>
      <c r="GX254">
        <v>2.34253</v>
      </c>
      <c r="GY254">
        <v>1.49536</v>
      </c>
      <c r="GZ254">
        <v>2.37427</v>
      </c>
      <c r="HA254">
        <v>33.9187</v>
      </c>
      <c r="HB254">
        <v>15.9708</v>
      </c>
      <c r="HC254">
        <v>18</v>
      </c>
      <c r="HD254">
        <v>511.661</v>
      </c>
      <c r="HE254">
        <v>439.243</v>
      </c>
      <c r="HF254">
        <v>22.5334</v>
      </c>
      <c r="HG254">
        <v>25.1696</v>
      </c>
      <c r="HH254">
        <v>30.0001</v>
      </c>
      <c r="HI254">
        <v>25.2109</v>
      </c>
      <c r="HJ254">
        <v>25.1622</v>
      </c>
      <c r="HK254">
        <v>33.7659</v>
      </c>
      <c r="HL254">
        <v>21.8048</v>
      </c>
      <c r="HM254">
        <v>10.654</v>
      </c>
      <c r="HN254">
        <v>22.5086</v>
      </c>
      <c r="HO254">
        <v>774.4450000000001</v>
      </c>
      <c r="HP254">
        <v>12.1149</v>
      </c>
      <c r="HQ254">
        <v>101.049</v>
      </c>
      <c r="HR254">
        <v>101.01</v>
      </c>
    </row>
    <row r="255" spans="1:226">
      <c r="A255">
        <v>239</v>
      </c>
      <c r="B255">
        <v>1664296089.5</v>
      </c>
      <c r="C255">
        <v>2859</v>
      </c>
      <c r="D255" t="s">
        <v>836</v>
      </c>
      <c r="E255" t="s">
        <v>837</v>
      </c>
      <c r="F255">
        <v>5</v>
      </c>
      <c r="G255" t="s">
        <v>353</v>
      </c>
      <c r="H255" t="s">
        <v>354</v>
      </c>
      <c r="I255">
        <v>1664296081.714286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769.2109404918649</v>
      </c>
      <c r="AK255">
        <v>716.5869575757575</v>
      </c>
      <c r="AL255">
        <v>3.407885175204952</v>
      </c>
      <c r="AM255">
        <v>64.562584370398</v>
      </c>
      <c r="AN255">
        <f>(AP255 - AO255 + BO255*1E3/(8.314*(BQ255+273.15)) * AR255/BN255 * AQ255) * BN255/(100*BB255) * 1000/(1000 - AP255)</f>
        <v>0</v>
      </c>
      <c r="AO255">
        <v>11.99310669427541</v>
      </c>
      <c r="AP255">
        <v>18.21270781954885</v>
      </c>
      <c r="AQ255">
        <v>-3.521135709579111E-05</v>
      </c>
      <c r="AR255">
        <v>112.2002952265882</v>
      </c>
      <c r="AS255">
        <v>18</v>
      </c>
      <c r="AT255">
        <v>4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1664296081.714286</v>
      </c>
      <c r="BH255">
        <v>679.2868214285716</v>
      </c>
      <c r="BI255">
        <v>743.6675000000001</v>
      </c>
      <c r="BJ255">
        <v>18.22054642857143</v>
      </c>
      <c r="BK255">
        <v>11.97595357142857</v>
      </c>
      <c r="BL255">
        <v>683.2617142857142</v>
      </c>
      <c r="BM255">
        <v>18.38765</v>
      </c>
      <c r="BN255">
        <v>500.0651785714285</v>
      </c>
      <c r="BO255">
        <v>91.17667500000002</v>
      </c>
      <c r="BP255">
        <v>0.09998879285714286</v>
      </c>
      <c r="BQ255">
        <v>25.08558928571429</v>
      </c>
      <c r="BR255">
        <v>25.02306785714286</v>
      </c>
      <c r="BS255">
        <v>999.9000000000002</v>
      </c>
      <c r="BT255">
        <v>0</v>
      </c>
      <c r="BU255">
        <v>0</v>
      </c>
      <c r="BV255">
        <v>10002.83535714286</v>
      </c>
      <c r="BW255">
        <v>0</v>
      </c>
      <c r="BX255">
        <v>6.631034285714285</v>
      </c>
      <c r="BY255">
        <v>-64.38067142857143</v>
      </c>
      <c r="BZ255">
        <v>691.8934642857142</v>
      </c>
      <c r="CA255">
        <v>752.6819642857143</v>
      </c>
      <c r="CB255">
        <v>6.244596071428573</v>
      </c>
      <c r="CC255">
        <v>743.6675000000001</v>
      </c>
      <c r="CD255">
        <v>11.97595357142857</v>
      </c>
      <c r="CE255">
        <v>1.661289285714286</v>
      </c>
      <c r="CF255">
        <v>1.091927857142857</v>
      </c>
      <c r="CG255">
        <v>14.53936785714286</v>
      </c>
      <c r="CH255">
        <v>8.204323214285713</v>
      </c>
      <c r="CI255">
        <v>1999.994642857143</v>
      </c>
      <c r="CJ255">
        <v>0.9799987857142857</v>
      </c>
      <c r="CK255">
        <v>0.02000161428571428</v>
      </c>
      <c r="CL255">
        <v>0</v>
      </c>
      <c r="CM255">
        <v>783.2012857142856</v>
      </c>
      <c r="CN255">
        <v>5.00097</v>
      </c>
      <c r="CO255">
        <v>15557.96428571429</v>
      </c>
      <c r="CP255">
        <v>16707.51428571429</v>
      </c>
      <c r="CQ255">
        <v>37.74775</v>
      </c>
      <c r="CR255">
        <v>38.21625</v>
      </c>
      <c r="CS255">
        <v>37.7455</v>
      </c>
      <c r="CT255">
        <v>37.82324999999999</v>
      </c>
      <c r="CU255">
        <v>38.25</v>
      </c>
      <c r="CV255">
        <v>1955.094642857142</v>
      </c>
      <c r="CW255">
        <v>39.9</v>
      </c>
      <c r="CX255">
        <v>0</v>
      </c>
      <c r="CY255">
        <v>1664296093.7</v>
      </c>
      <c r="CZ255">
        <v>0</v>
      </c>
      <c r="DA255">
        <v>0</v>
      </c>
      <c r="DB255" t="s">
        <v>356</v>
      </c>
      <c r="DC255">
        <v>1663859321.1</v>
      </c>
      <c r="DD255">
        <v>1663859315.6</v>
      </c>
      <c r="DE255">
        <v>0</v>
      </c>
      <c r="DF255">
        <v>0.196</v>
      </c>
      <c r="DG255">
        <v>-0.001</v>
      </c>
      <c r="DH255">
        <v>-5.941</v>
      </c>
      <c r="DI255">
        <v>-0.174</v>
      </c>
      <c r="DJ255">
        <v>1500</v>
      </c>
      <c r="DK255">
        <v>17</v>
      </c>
      <c r="DL255">
        <v>0.13</v>
      </c>
      <c r="DM255">
        <v>0.04</v>
      </c>
      <c r="DN255">
        <v>-64.29536</v>
      </c>
      <c r="DO255">
        <v>-2.416878799249434</v>
      </c>
      <c r="DP255">
        <v>0.2436028610258918</v>
      </c>
      <c r="DQ255">
        <v>0</v>
      </c>
      <c r="DR255">
        <v>6.26598325</v>
      </c>
      <c r="DS255">
        <v>-0.5232307317073334</v>
      </c>
      <c r="DT255">
        <v>0.05040375434367456</v>
      </c>
      <c r="DU255">
        <v>0</v>
      </c>
      <c r="DV255">
        <v>0</v>
      </c>
      <c r="DW255">
        <v>2</v>
      </c>
      <c r="DX255" t="s">
        <v>357</v>
      </c>
      <c r="DY255">
        <v>2.98489</v>
      </c>
      <c r="DZ255">
        <v>2.71561</v>
      </c>
      <c r="EA255">
        <v>0.13895</v>
      </c>
      <c r="EB255">
        <v>0.145337</v>
      </c>
      <c r="EC255">
        <v>0.08972579999999999</v>
      </c>
      <c r="ED255">
        <v>0.0650054</v>
      </c>
      <c r="EE255">
        <v>27374.1</v>
      </c>
      <c r="EF255">
        <v>27283.3</v>
      </c>
      <c r="EG255">
        <v>29537.8</v>
      </c>
      <c r="EH255">
        <v>29516.1</v>
      </c>
      <c r="EI255">
        <v>35647.1</v>
      </c>
      <c r="EJ255">
        <v>36699.4</v>
      </c>
      <c r="EK255">
        <v>41634.5</v>
      </c>
      <c r="EL255">
        <v>42056.7</v>
      </c>
      <c r="EM255">
        <v>1.96415</v>
      </c>
      <c r="EN255">
        <v>1.91847</v>
      </c>
      <c r="EO255">
        <v>0.108883</v>
      </c>
      <c r="EP255">
        <v>0</v>
      </c>
      <c r="EQ255">
        <v>23.2398</v>
      </c>
      <c r="ER255">
        <v>999.9</v>
      </c>
      <c r="ES255">
        <v>32.7</v>
      </c>
      <c r="ET255">
        <v>30.4</v>
      </c>
      <c r="EU255">
        <v>15.6345</v>
      </c>
      <c r="EV255">
        <v>62.6953</v>
      </c>
      <c r="EW255">
        <v>33.3454</v>
      </c>
      <c r="EX255">
        <v>1</v>
      </c>
      <c r="EY255">
        <v>-0.180236</v>
      </c>
      <c r="EZ255">
        <v>0.798557</v>
      </c>
      <c r="FA255">
        <v>20.3847</v>
      </c>
      <c r="FB255">
        <v>5.21774</v>
      </c>
      <c r="FC255">
        <v>12.0099</v>
      </c>
      <c r="FD255">
        <v>4.9894</v>
      </c>
      <c r="FE255">
        <v>3.2885</v>
      </c>
      <c r="FF255">
        <v>9999</v>
      </c>
      <c r="FG255">
        <v>9999</v>
      </c>
      <c r="FH255">
        <v>9999</v>
      </c>
      <c r="FI255">
        <v>258.8</v>
      </c>
      <c r="FJ255">
        <v>1.86708</v>
      </c>
      <c r="FK255">
        <v>1.86618</v>
      </c>
      <c r="FL255">
        <v>1.86556</v>
      </c>
      <c r="FM255">
        <v>1.86554</v>
      </c>
      <c r="FN255">
        <v>1.86737</v>
      </c>
      <c r="FO255">
        <v>1.86988</v>
      </c>
      <c r="FP255">
        <v>1.86854</v>
      </c>
      <c r="FQ255">
        <v>1.86997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-4.039</v>
      </c>
      <c r="GF255">
        <v>-0.1673</v>
      </c>
      <c r="GG255">
        <v>-2.0192013485273</v>
      </c>
      <c r="GH255">
        <v>-0.003354295288503095</v>
      </c>
      <c r="GI255">
        <v>8.998442100416266E-07</v>
      </c>
      <c r="GJ255">
        <v>-2.632750781261316E-10</v>
      </c>
      <c r="GK255">
        <v>-0.1771344180573433</v>
      </c>
      <c r="GL255">
        <v>-0.01811282044437078</v>
      </c>
      <c r="GM255">
        <v>0.001479480632228601</v>
      </c>
      <c r="GN255">
        <v>-2.527498020886067E-05</v>
      </c>
      <c r="GO255">
        <v>3</v>
      </c>
      <c r="GP255">
        <v>2311</v>
      </c>
      <c r="GQ255">
        <v>1</v>
      </c>
      <c r="GR255">
        <v>23</v>
      </c>
      <c r="GS255">
        <v>7279.5</v>
      </c>
      <c r="GT255">
        <v>7279.6</v>
      </c>
      <c r="GU255">
        <v>1.71021</v>
      </c>
      <c r="GV255">
        <v>2.20825</v>
      </c>
      <c r="GW255">
        <v>1.39648</v>
      </c>
      <c r="GX255">
        <v>2.34253</v>
      </c>
      <c r="GY255">
        <v>1.49536</v>
      </c>
      <c r="GZ255">
        <v>2.35596</v>
      </c>
      <c r="HA255">
        <v>33.9187</v>
      </c>
      <c r="HB255">
        <v>15.962</v>
      </c>
      <c r="HC255">
        <v>18</v>
      </c>
      <c r="HD255">
        <v>511.709</v>
      </c>
      <c r="HE255">
        <v>439.436</v>
      </c>
      <c r="HF255">
        <v>22.5099</v>
      </c>
      <c r="HG255">
        <v>25.1675</v>
      </c>
      <c r="HH255">
        <v>30.0001</v>
      </c>
      <c r="HI255">
        <v>25.2092</v>
      </c>
      <c r="HJ255">
        <v>25.1601</v>
      </c>
      <c r="HK255">
        <v>34.313</v>
      </c>
      <c r="HL255">
        <v>21.5005</v>
      </c>
      <c r="HM255">
        <v>10.654</v>
      </c>
      <c r="HN255">
        <v>22.4809</v>
      </c>
      <c r="HO255">
        <v>787.802</v>
      </c>
      <c r="HP255">
        <v>12.1643</v>
      </c>
      <c r="HQ255">
        <v>101.05</v>
      </c>
      <c r="HR255">
        <v>101.01</v>
      </c>
    </row>
    <row r="256" spans="1:226">
      <c r="A256">
        <v>240</v>
      </c>
      <c r="B256">
        <v>1664296094.5</v>
      </c>
      <c r="C256">
        <v>2864</v>
      </c>
      <c r="D256" t="s">
        <v>838</v>
      </c>
      <c r="E256" t="s">
        <v>839</v>
      </c>
      <c r="F256">
        <v>5</v>
      </c>
      <c r="G256" t="s">
        <v>353</v>
      </c>
      <c r="H256" t="s">
        <v>354</v>
      </c>
      <c r="I256">
        <v>1664296087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786.010009601716</v>
      </c>
      <c r="AK256">
        <v>733.5498545454547</v>
      </c>
      <c r="AL256">
        <v>3.395826604998191</v>
      </c>
      <c r="AM256">
        <v>64.562584370398</v>
      </c>
      <c r="AN256">
        <f>(AP256 - AO256 + BO256*1E3/(8.314*(BQ256+273.15)) * AR256/BN256 * AQ256) * BN256/(100*BB256) * 1000/(1000 - AP256)</f>
        <v>0</v>
      </c>
      <c r="AO256">
        <v>12.02834908470577</v>
      </c>
      <c r="AP256">
        <v>18.19639864661652</v>
      </c>
      <c r="AQ256">
        <v>-2.709039400864162E-05</v>
      </c>
      <c r="AR256">
        <v>112.2002952265882</v>
      </c>
      <c r="AS256">
        <v>18</v>
      </c>
      <c r="AT256">
        <v>4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1664296087</v>
      </c>
      <c r="BH256">
        <v>696.862814814815</v>
      </c>
      <c r="BI256">
        <v>761.3964444444445</v>
      </c>
      <c r="BJ256">
        <v>18.21242962962963</v>
      </c>
      <c r="BK256">
        <v>12.01593333333333</v>
      </c>
      <c r="BL256">
        <v>700.8816296296296</v>
      </c>
      <c r="BM256">
        <v>18.37961481481481</v>
      </c>
      <c r="BN256">
        <v>500.0661851851852</v>
      </c>
      <c r="BO256">
        <v>91.17567407407407</v>
      </c>
      <c r="BP256">
        <v>0.1000414814814815</v>
      </c>
      <c r="BQ256">
        <v>25.08635185185185</v>
      </c>
      <c r="BR256">
        <v>25.0297</v>
      </c>
      <c r="BS256">
        <v>999.9000000000001</v>
      </c>
      <c r="BT256">
        <v>0</v>
      </c>
      <c r="BU256">
        <v>0</v>
      </c>
      <c r="BV256">
        <v>9997.01</v>
      </c>
      <c r="BW256">
        <v>0</v>
      </c>
      <c r="BX256">
        <v>6.629211481481481</v>
      </c>
      <c r="BY256">
        <v>-64.53354814814814</v>
      </c>
      <c r="BZ256">
        <v>709.789814814815</v>
      </c>
      <c r="CA256">
        <v>770.6569629629631</v>
      </c>
      <c r="CB256">
        <v>6.196494444444443</v>
      </c>
      <c r="CC256">
        <v>761.3964444444445</v>
      </c>
      <c r="CD256">
        <v>12.01593333333333</v>
      </c>
      <c r="CE256">
        <v>1.660530740740741</v>
      </c>
      <c r="CF256">
        <v>1.095560740740741</v>
      </c>
      <c r="CG256">
        <v>14.53228888888889</v>
      </c>
      <c r="CH256">
        <v>8.253241111111111</v>
      </c>
      <c r="CI256">
        <v>1999.97962962963</v>
      </c>
      <c r="CJ256">
        <v>0.9799985555555556</v>
      </c>
      <c r="CK256">
        <v>0.02000184444444444</v>
      </c>
      <c r="CL256">
        <v>0</v>
      </c>
      <c r="CM256">
        <v>782.2032592592594</v>
      </c>
      <c r="CN256">
        <v>5.00097</v>
      </c>
      <c r="CO256">
        <v>15538.95925925926</v>
      </c>
      <c r="CP256">
        <v>16707.39259259259</v>
      </c>
      <c r="CQ256">
        <v>37.73133333333333</v>
      </c>
      <c r="CR256">
        <v>38.208</v>
      </c>
      <c r="CS256">
        <v>37.743</v>
      </c>
      <c r="CT256">
        <v>37.81666666666667</v>
      </c>
      <c r="CU256">
        <v>38.24533333333333</v>
      </c>
      <c r="CV256">
        <v>1955.07962962963</v>
      </c>
      <c r="CW256">
        <v>39.9</v>
      </c>
      <c r="CX256">
        <v>0</v>
      </c>
      <c r="CY256">
        <v>1664296098.5</v>
      </c>
      <c r="CZ256">
        <v>0</v>
      </c>
      <c r="DA256">
        <v>0</v>
      </c>
      <c r="DB256" t="s">
        <v>356</v>
      </c>
      <c r="DC256">
        <v>1663859321.1</v>
      </c>
      <c r="DD256">
        <v>1663859315.6</v>
      </c>
      <c r="DE256">
        <v>0</v>
      </c>
      <c r="DF256">
        <v>0.196</v>
      </c>
      <c r="DG256">
        <v>-0.001</v>
      </c>
      <c r="DH256">
        <v>-5.941</v>
      </c>
      <c r="DI256">
        <v>-0.174</v>
      </c>
      <c r="DJ256">
        <v>1500</v>
      </c>
      <c r="DK256">
        <v>17</v>
      </c>
      <c r="DL256">
        <v>0.13</v>
      </c>
      <c r="DM256">
        <v>0.04</v>
      </c>
      <c r="DN256">
        <v>-64.43344500000001</v>
      </c>
      <c r="DO256">
        <v>-1.870694183864654</v>
      </c>
      <c r="DP256">
        <v>0.2046464047448667</v>
      </c>
      <c r="DQ256">
        <v>0</v>
      </c>
      <c r="DR256">
        <v>6.22133325</v>
      </c>
      <c r="DS256">
        <v>-0.5423994371482309</v>
      </c>
      <c r="DT256">
        <v>0.05224055978775017</v>
      </c>
      <c r="DU256">
        <v>0</v>
      </c>
      <c r="DV256">
        <v>0</v>
      </c>
      <c r="DW256">
        <v>2</v>
      </c>
      <c r="DX256" t="s">
        <v>357</v>
      </c>
      <c r="DY256">
        <v>2.98505</v>
      </c>
      <c r="DZ256">
        <v>2.71551</v>
      </c>
      <c r="EA256">
        <v>0.141159</v>
      </c>
      <c r="EB256">
        <v>0.147448</v>
      </c>
      <c r="EC256">
        <v>0.08967509999999999</v>
      </c>
      <c r="ED256">
        <v>0.0651785</v>
      </c>
      <c r="EE256">
        <v>27304.9</v>
      </c>
      <c r="EF256">
        <v>27216.1</v>
      </c>
      <c r="EG256">
        <v>29538.7</v>
      </c>
      <c r="EH256">
        <v>29516.2</v>
      </c>
      <c r="EI256">
        <v>35650.2</v>
      </c>
      <c r="EJ256">
        <v>36692.8</v>
      </c>
      <c r="EK256">
        <v>41635.8</v>
      </c>
      <c r="EL256">
        <v>42056.9</v>
      </c>
      <c r="EM256">
        <v>1.96413</v>
      </c>
      <c r="EN256">
        <v>1.9184</v>
      </c>
      <c r="EO256">
        <v>0.109464</v>
      </c>
      <c r="EP256">
        <v>0</v>
      </c>
      <c r="EQ256">
        <v>23.2432</v>
      </c>
      <c r="ER256">
        <v>999.9</v>
      </c>
      <c r="ES256">
        <v>32.7</v>
      </c>
      <c r="ET256">
        <v>30.4</v>
      </c>
      <c r="EU256">
        <v>15.6346</v>
      </c>
      <c r="EV256">
        <v>62.8253</v>
      </c>
      <c r="EW256">
        <v>33.3093</v>
      </c>
      <c r="EX256">
        <v>1</v>
      </c>
      <c r="EY256">
        <v>-0.179975</v>
      </c>
      <c r="EZ256">
        <v>0.8264899999999999</v>
      </c>
      <c r="FA256">
        <v>20.3843</v>
      </c>
      <c r="FB256">
        <v>5.21744</v>
      </c>
      <c r="FC256">
        <v>12.0099</v>
      </c>
      <c r="FD256">
        <v>4.98965</v>
      </c>
      <c r="FE256">
        <v>3.2885</v>
      </c>
      <c r="FF256">
        <v>9999</v>
      </c>
      <c r="FG256">
        <v>9999</v>
      </c>
      <c r="FH256">
        <v>9999</v>
      </c>
      <c r="FI256">
        <v>258.8</v>
      </c>
      <c r="FJ256">
        <v>1.86711</v>
      </c>
      <c r="FK256">
        <v>1.86617</v>
      </c>
      <c r="FL256">
        <v>1.8656</v>
      </c>
      <c r="FM256">
        <v>1.86554</v>
      </c>
      <c r="FN256">
        <v>1.86737</v>
      </c>
      <c r="FO256">
        <v>1.86992</v>
      </c>
      <c r="FP256">
        <v>1.86852</v>
      </c>
      <c r="FQ256">
        <v>1.86996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-4.081</v>
      </c>
      <c r="GF256">
        <v>-0.1673</v>
      </c>
      <c r="GG256">
        <v>-2.0192013485273</v>
      </c>
      <c r="GH256">
        <v>-0.003354295288503095</v>
      </c>
      <c r="GI256">
        <v>8.998442100416266E-07</v>
      </c>
      <c r="GJ256">
        <v>-2.632750781261316E-10</v>
      </c>
      <c r="GK256">
        <v>-0.1771344180573433</v>
      </c>
      <c r="GL256">
        <v>-0.01811282044437078</v>
      </c>
      <c r="GM256">
        <v>0.001479480632228601</v>
      </c>
      <c r="GN256">
        <v>-2.527498020886067E-05</v>
      </c>
      <c r="GO256">
        <v>3</v>
      </c>
      <c r="GP256">
        <v>2311</v>
      </c>
      <c r="GQ256">
        <v>1</v>
      </c>
      <c r="GR256">
        <v>23</v>
      </c>
      <c r="GS256">
        <v>7279.6</v>
      </c>
      <c r="GT256">
        <v>7279.6</v>
      </c>
      <c r="GU256">
        <v>1.73828</v>
      </c>
      <c r="GV256">
        <v>2.20947</v>
      </c>
      <c r="GW256">
        <v>1.39648</v>
      </c>
      <c r="GX256">
        <v>2.34375</v>
      </c>
      <c r="GY256">
        <v>1.49536</v>
      </c>
      <c r="GZ256">
        <v>2.39136</v>
      </c>
      <c r="HA256">
        <v>33.9187</v>
      </c>
      <c r="HB256">
        <v>15.9708</v>
      </c>
      <c r="HC256">
        <v>18</v>
      </c>
      <c r="HD256">
        <v>511.675</v>
      </c>
      <c r="HE256">
        <v>439.375</v>
      </c>
      <c r="HF256">
        <v>22.4813</v>
      </c>
      <c r="HG256">
        <v>25.1654</v>
      </c>
      <c r="HH256">
        <v>30.0001</v>
      </c>
      <c r="HI256">
        <v>25.2072</v>
      </c>
      <c r="HJ256">
        <v>25.158</v>
      </c>
      <c r="HK256">
        <v>34.94</v>
      </c>
      <c r="HL256">
        <v>21.2026</v>
      </c>
      <c r="HM256">
        <v>10.654</v>
      </c>
      <c r="HN256">
        <v>22.4443</v>
      </c>
      <c r="HO256">
        <v>807.838</v>
      </c>
      <c r="HP256">
        <v>12.2167</v>
      </c>
      <c r="HQ256">
        <v>101.053</v>
      </c>
      <c r="HR256">
        <v>101.011</v>
      </c>
    </row>
    <row r="257" spans="1:226">
      <c r="A257">
        <v>241</v>
      </c>
      <c r="B257">
        <v>1664296099.5</v>
      </c>
      <c r="C257">
        <v>2869</v>
      </c>
      <c r="D257" t="s">
        <v>840</v>
      </c>
      <c r="E257" t="s">
        <v>841</v>
      </c>
      <c r="F257">
        <v>5</v>
      </c>
      <c r="G257" t="s">
        <v>353</v>
      </c>
      <c r="H257" t="s">
        <v>354</v>
      </c>
      <c r="I257">
        <v>1664296091.714286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803.021610569662</v>
      </c>
      <c r="AK257">
        <v>750.4433696969694</v>
      </c>
      <c r="AL257">
        <v>3.381568102145831</v>
      </c>
      <c r="AM257">
        <v>64.562584370398</v>
      </c>
      <c r="AN257">
        <f>(AP257 - AO257 + BO257*1E3/(8.314*(BQ257+273.15)) * AR257/BN257 * AQ257) * BN257/(100*BB257) * 1000/(1000 - AP257)</f>
        <v>0</v>
      </c>
      <c r="AO257">
        <v>12.06807467870998</v>
      </c>
      <c r="AP257">
        <v>18.187904962406</v>
      </c>
      <c r="AQ257">
        <v>-7.862782431341555E-05</v>
      </c>
      <c r="AR257">
        <v>112.2002952265882</v>
      </c>
      <c r="AS257">
        <v>18</v>
      </c>
      <c r="AT257">
        <v>4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1664296091.714286</v>
      </c>
      <c r="BH257">
        <v>712.5543571428573</v>
      </c>
      <c r="BI257">
        <v>777.1981428571429</v>
      </c>
      <c r="BJ257">
        <v>18.20341071428572</v>
      </c>
      <c r="BK257">
        <v>12.0594</v>
      </c>
      <c r="BL257">
        <v>716.6121428571427</v>
      </c>
      <c r="BM257">
        <v>18.37068214285714</v>
      </c>
      <c r="BN257">
        <v>500.0586428571428</v>
      </c>
      <c r="BO257">
        <v>91.17379642857144</v>
      </c>
      <c r="BP257">
        <v>0.09995842142857141</v>
      </c>
      <c r="BQ257">
        <v>25.08451428571428</v>
      </c>
      <c r="BR257">
        <v>25.03732142857143</v>
      </c>
      <c r="BS257">
        <v>999.9000000000002</v>
      </c>
      <c r="BT257">
        <v>0</v>
      </c>
      <c r="BU257">
        <v>0</v>
      </c>
      <c r="BV257">
        <v>9999.925714285713</v>
      </c>
      <c r="BW257">
        <v>0</v>
      </c>
      <c r="BX257">
        <v>6.6085525</v>
      </c>
      <c r="BY257">
        <v>-64.64377499999999</v>
      </c>
      <c r="BZ257">
        <v>725.7657499999999</v>
      </c>
      <c r="CA257">
        <v>786.68575</v>
      </c>
      <c r="CB257">
        <v>6.144007142857143</v>
      </c>
      <c r="CC257">
        <v>777.1981428571429</v>
      </c>
      <c r="CD257">
        <v>12.0594</v>
      </c>
      <c r="CE257">
        <v>1.659673214285714</v>
      </c>
      <c r="CF257">
        <v>1.099500714285714</v>
      </c>
      <c r="CG257">
        <v>14.52430357142857</v>
      </c>
      <c r="CH257">
        <v>8.306081428571428</v>
      </c>
      <c r="CI257">
        <v>2000</v>
      </c>
      <c r="CJ257">
        <v>0.9799986785714285</v>
      </c>
      <c r="CK257">
        <v>0.02000172142857142</v>
      </c>
      <c r="CL257">
        <v>0</v>
      </c>
      <c r="CM257">
        <v>781.2854285714284</v>
      </c>
      <c r="CN257">
        <v>5.00097</v>
      </c>
      <c r="CO257">
        <v>15520.73928571429</v>
      </c>
      <c r="CP257">
        <v>16707.56785714286</v>
      </c>
      <c r="CQ257">
        <v>37.71174999999999</v>
      </c>
      <c r="CR257">
        <v>38.19374999999999</v>
      </c>
      <c r="CS257">
        <v>37.73200000000001</v>
      </c>
      <c r="CT257">
        <v>37.812</v>
      </c>
      <c r="CU257">
        <v>38.2365</v>
      </c>
      <c r="CV257">
        <v>1955.1</v>
      </c>
      <c r="CW257">
        <v>39.9</v>
      </c>
      <c r="CX257">
        <v>0</v>
      </c>
      <c r="CY257">
        <v>1664296103.3</v>
      </c>
      <c r="CZ257">
        <v>0</v>
      </c>
      <c r="DA257">
        <v>0</v>
      </c>
      <c r="DB257" t="s">
        <v>356</v>
      </c>
      <c r="DC257">
        <v>1663859321.1</v>
      </c>
      <c r="DD257">
        <v>1663859315.6</v>
      </c>
      <c r="DE257">
        <v>0</v>
      </c>
      <c r="DF257">
        <v>0.196</v>
      </c>
      <c r="DG257">
        <v>-0.001</v>
      </c>
      <c r="DH257">
        <v>-5.941</v>
      </c>
      <c r="DI257">
        <v>-0.174</v>
      </c>
      <c r="DJ257">
        <v>1500</v>
      </c>
      <c r="DK257">
        <v>17</v>
      </c>
      <c r="DL257">
        <v>0.13</v>
      </c>
      <c r="DM257">
        <v>0.04</v>
      </c>
      <c r="DN257">
        <v>-64.54766000000001</v>
      </c>
      <c r="DO257">
        <v>-1.314263414633944</v>
      </c>
      <c r="DP257">
        <v>0.1557048197712586</v>
      </c>
      <c r="DQ257">
        <v>0</v>
      </c>
      <c r="DR257">
        <v>6.18028475</v>
      </c>
      <c r="DS257">
        <v>-0.6285693433396038</v>
      </c>
      <c r="DT257">
        <v>0.06101639521421683</v>
      </c>
      <c r="DU257">
        <v>0</v>
      </c>
      <c r="DV257">
        <v>0</v>
      </c>
      <c r="DW257">
        <v>2</v>
      </c>
      <c r="DX257" t="s">
        <v>357</v>
      </c>
      <c r="DY257">
        <v>2.98478</v>
      </c>
      <c r="DZ257">
        <v>2.71546</v>
      </c>
      <c r="EA257">
        <v>0.143333</v>
      </c>
      <c r="EB257">
        <v>0.149521</v>
      </c>
      <c r="EC257">
        <v>0.08964519999999999</v>
      </c>
      <c r="ED257">
        <v>0.06546399999999999</v>
      </c>
      <c r="EE257">
        <v>27235.5</v>
      </c>
      <c r="EF257">
        <v>27150.3</v>
      </c>
      <c r="EG257">
        <v>29538.4</v>
      </c>
      <c r="EH257">
        <v>29516.5</v>
      </c>
      <c r="EI257">
        <v>35651</v>
      </c>
      <c r="EJ257">
        <v>36682.1</v>
      </c>
      <c r="EK257">
        <v>41635.3</v>
      </c>
      <c r="EL257">
        <v>42057.6</v>
      </c>
      <c r="EM257">
        <v>1.96382</v>
      </c>
      <c r="EN257">
        <v>1.91912</v>
      </c>
      <c r="EO257">
        <v>0.109591</v>
      </c>
      <c r="EP257">
        <v>0</v>
      </c>
      <c r="EQ257">
        <v>23.2463</v>
      </c>
      <c r="ER257">
        <v>999.9</v>
      </c>
      <c r="ES257">
        <v>32.6</v>
      </c>
      <c r="ET257">
        <v>30.4</v>
      </c>
      <c r="EU257">
        <v>15.5887</v>
      </c>
      <c r="EV257">
        <v>62.8053</v>
      </c>
      <c r="EW257">
        <v>33.3373</v>
      </c>
      <c r="EX257">
        <v>1</v>
      </c>
      <c r="EY257">
        <v>-0.180396</v>
      </c>
      <c r="EZ257">
        <v>0.900621</v>
      </c>
      <c r="FA257">
        <v>20.3836</v>
      </c>
      <c r="FB257">
        <v>5.21549</v>
      </c>
      <c r="FC257">
        <v>12.0099</v>
      </c>
      <c r="FD257">
        <v>4.9891</v>
      </c>
      <c r="FE257">
        <v>3.2882</v>
      </c>
      <c r="FF257">
        <v>9999</v>
      </c>
      <c r="FG257">
        <v>9999</v>
      </c>
      <c r="FH257">
        <v>9999</v>
      </c>
      <c r="FI257">
        <v>258.8</v>
      </c>
      <c r="FJ257">
        <v>1.86712</v>
      </c>
      <c r="FK257">
        <v>1.86618</v>
      </c>
      <c r="FL257">
        <v>1.86557</v>
      </c>
      <c r="FM257">
        <v>1.86556</v>
      </c>
      <c r="FN257">
        <v>1.86737</v>
      </c>
      <c r="FO257">
        <v>1.86992</v>
      </c>
      <c r="FP257">
        <v>1.86856</v>
      </c>
      <c r="FQ257">
        <v>1.86998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-4.122</v>
      </c>
      <c r="GF257">
        <v>-0.1674</v>
      </c>
      <c r="GG257">
        <v>-2.0192013485273</v>
      </c>
      <c r="GH257">
        <v>-0.003354295288503095</v>
      </c>
      <c r="GI257">
        <v>8.998442100416266E-07</v>
      </c>
      <c r="GJ257">
        <v>-2.632750781261316E-10</v>
      </c>
      <c r="GK257">
        <v>-0.1771344180573433</v>
      </c>
      <c r="GL257">
        <v>-0.01811282044437078</v>
      </c>
      <c r="GM257">
        <v>0.001479480632228601</v>
      </c>
      <c r="GN257">
        <v>-2.527498020886067E-05</v>
      </c>
      <c r="GO257">
        <v>3</v>
      </c>
      <c r="GP257">
        <v>2311</v>
      </c>
      <c r="GQ257">
        <v>1</v>
      </c>
      <c r="GR257">
        <v>23</v>
      </c>
      <c r="GS257">
        <v>7279.6</v>
      </c>
      <c r="GT257">
        <v>7279.7</v>
      </c>
      <c r="GU257">
        <v>1.7688</v>
      </c>
      <c r="GV257">
        <v>2.20581</v>
      </c>
      <c r="GW257">
        <v>1.39648</v>
      </c>
      <c r="GX257">
        <v>2.34375</v>
      </c>
      <c r="GY257">
        <v>1.49536</v>
      </c>
      <c r="GZ257">
        <v>2.36328</v>
      </c>
      <c r="HA257">
        <v>33.9187</v>
      </c>
      <c r="HB257">
        <v>15.962</v>
      </c>
      <c r="HC257">
        <v>18</v>
      </c>
      <c r="HD257">
        <v>511.463</v>
      </c>
      <c r="HE257">
        <v>439.795</v>
      </c>
      <c r="HF257">
        <v>22.4474</v>
      </c>
      <c r="HG257">
        <v>25.1633</v>
      </c>
      <c r="HH257">
        <v>30</v>
      </c>
      <c r="HI257">
        <v>25.205</v>
      </c>
      <c r="HJ257">
        <v>25.1562</v>
      </c>
      <c r="HK257">
        <v>35.4841</v>
      </c>
      <c r="HL257">
        <v>20.3855</v>
      </c>
      <c r="HM257">
        <v>10.654</v>
      </c>
      <c r="HN257">
        <v>22.3972</v>
      </c>
      <c r="HO257">
        <v>821.196</v>
      </c>
      <c r="HP257">
        <v>12.3834</v>
      </c>
      <c r="HQ257">
        <v>101.052</v>
      </c>
      <c r="HR257">
        <v>101.012</v>
      </c>
    </row>
    <row r="258" spans="1:226">
      <c r="A258">
        <v>242</v>
      </c>
      <c r="B258">
        <v>1664296104.5</v>
      </c>
      <c r="C258">
        <v>2874</v>
      </c>
      <c r="D258" t="s">
        <v>842</v>
      </c>
      <c r="E258" t="s">
        <v>843</v>
      </c>
      <c r="F258">
        <v>5</v>
      </c>
      <c r="G258" t="s">
        <v>353</v>
      </c>
      <c r="H258" t="s">
        <v>354</v>
      </c>
      <c r="I258">
        <v>1664296097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820.0204808111896</v>
      </c>
      <c r="AK258">
        <v>767.340987878788</v>
      </c>
      <c r="AL258">
        <v>3.381537154790677</v>
      </c>
      <c r="AM258">
        <v>64.562584370398</v>
      </c>
      <c r="AN258">
        <f>(AP258 - AO258 + BO258*1E3/(8.314*(BQ258+273.15)) * AR258/BN258 * AQ258) * BN258/(100*BB258) * 1000/(1000 - AP258)</f>
        <v>0</v>
      </c>
      <c r="AO258">
        <v>12.13890099926286</v>
      </c>
      <c r="AP258">
        <v>18.18698676691728</v>
      </c>
      <c r="AQ258">
        <v>-4.170077524242891E-05</v>
      </c>
      <c r="AR258">
        <v>112.2002952265882</v>
      </c>
      <c r="AS258">
        <v>18</v>
      </c>
      <c r="AT258">
        <v>4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1664296097</v>
      </c>
      <c r="BH258">
        <v>730.1374444444444</v>
      </c>
      <c r="BI258">
        <v>794.8485555555555</v>
      </c>
      <c r="BJ258">
        <v>18.19373703703704</v>
      </c>
      <c r="BK258">
        <v>12.12492592592593</v>
      </c>
      <c r="BL258">
        <v>734.2386296296297</v>
      </c>
      <c r="BM258">
        <v>18.36110740740741</v>
      </c>
      <c r="BN258">
        <v>500.0557407407408</v>
      </c>
      <c r="BO258">
        <v>91.17131481481482</v>
      </c>
      <c r="BP258">
        <v>0.09996418518518517</v>
      </c>
      <c r="BQ258">
        <v>25.0823</v>
      </c>
      <c r="BR258">
        <v>25.04415555555556</v>
      </c>
      <c r="BS258">
        <v>999.9000000000001</v>
      </c>
      <c r="BT258">
        <v>0</v>
      </c>
      <c r="BU258">
        <v>0</v>
      </c>
      <c r="BV258">
        <v>9997.541481481481</v>
      </c>
      <c r="BW258">
        <v>0</v>
      </c>
      <c r="BX258">
        <v>6.598194444444443</v>
      </c>
      <c r="BY258">
        <v>-64.71116666666666</v>
      </c>
      <c r="BZ258">
        <v>743.6675185185186</v>
      </c>
      <c r="CA258">
        <v>804.6054074074074</v>
      </c>
      <c r="CB258">
        <v>6.068805185185185</v>
      </c>
      <c r="CC258">
        <v>794.8485555555555</v>
      </c>
      <c r="CD258">
        <v>12.12492592592593</v>
      </c>
      <c r="CE258">
        <v>1.658746296296296</v>
      </c>
      <c r="CF258">
        <v>1.105445185185185</v>
      </c>
      <c r="CG258">
        <v>14.51565925925926</v>
      </c>
      <c r="CH258">
        <v>8.385435925925925</v>
      </c>
      <c r="CI258">
        <v>2000.012592592592</v>
      </c>
      <c r="CJ258">
        <v>0.9799985555555556</v>
      </c>
      <c r="CK258">
        <v>0.02000184444444444</v>
      </c>
      <c r="CL258">
        <v>0</v>
      </c>
      <c r="CM258">
        <v>780.2055925925926</v>
      </c>
      <c r="CN258">
        <v>5.00097</v>
      </c>
      <c r="CO258">
        <v>15499.3962962963</v>
      </c>
      <c r="CP258">
        <v>16707.67037037037</v>
      </c>
      <c r="CQ258">
        <v>37.69166666666667</v>
      </c>
      <c r="CR258">
        <v>38.187</v>
      </c>
      <c r="CS258">
        <v>37.71966666666666</v>
      </c>
      <c r="CT258">
        <v>37.812</v>
      </c>
      <c r="CU258">
        <v>38.21966666666666</v>
      </c>
      <c r="CV258">
        <v>1955.111851851852</v>
      </c>
      <c r="CW258">
        <v>39.90074074074074</v>
      </c>
      <c r="CX258">
        <v>0</v>
      </c>
      <c r="CY258">
        <v>1664296108.7</v>
      </c>
      <c r="CZ258">
        <v>0</v>
      </c>
      <c r="DA258">
        <v>0</v>
      </c>
      <c r="DB258" t="s">
        <v>356</v>
      </c>
      <c r="DC258">
        <v>1663859321.1</v>
      </c>
      <c r="DD258">
        <v>1663859315.6</v>
      </c>
      <c r="DE258">
        <v>0</v>
      </c>
      <c r="DF258">
        <v>0.196</v>
      </c>
      <c r="DG258">
        <v>-0.001</v>
      </c>
      <c r="DH258">
        <v>-5.941</v>
      </c>
      <c r="DI258">
        <v>-0.174</v>
      </c>
      <c r="DJ258">
        <v>1500</v>
      </c>
      <c r="DK258">
        <v>17</v>
      </c>
      <c r="DL258">
        <v>0.13</v>
      </c>
      <c r="DM258">
        <v>0.04</v>
      </c>
      <c r="DN258">
        <v>-64.67620731707318</v>
      </c>
      <c r="DO258">
        <v>-0.827408362369597</v>
      </c>
      <c r="DP258">
        <v>0.1043256706482962</v>
      </c>
      <c r="DQ258">
        <v>0</v>
      </c>
      <c r="DR258">
        <v>6.115540487804878</v>
      </c>
      <c r="DS258">
        <v>-0.8130171428571317</v>
      </c>
      <c r="DT258">
        <v>0.08148575928108974</v>
      </c>
      <c r="DU258">
        <v>0</v>
      </c>
      <c r="DV258">
        <v>0</v>
      </c>
      <c r="DW258">
        <v>2</v>
      </c>
      <c r="DX258" t="s">
        <v>357</v>
      </c>
      <c r="DY258">
        <v>2.98498</v>
      </c>
      <c r="DZ258">
        <v>2.71562</v>
      </c>
      <c r="EA258">
        <v>0.145483</v>
      </c>
      <c r="EB258">
        <v>0.151585</v>
      </c>
      <c r="EC258">
        <v>0.0896475</v>
      </c>
      <c r="ED258">
        <v>0.0660471</v>
      </c>
      <c r="EE258">
        <v>27167.5</v>
      </c>
      <c r="EF258">
        <v>27084.6</v>
      </c>
      <c r="EG258">
        <v>29538.7</v>
      </c>
      <c r="EH258">
        <v>29516.6</v>
      </c>
      <c r="EI258">
        <v>35651.2</v>
      </c>
      <c r="EJ258">
        <v>36659.2</v>
      </c>
      <c r="EK258">
        <v>41635.5</v>
      </c>
      <c r="EL258">
        <v>42057.8</v>
      </c>
      <c r="EM258">
        <v>1.96393</v>
      </c>
      <c r="EN258">
        <v>1.91912</v>
      </c>
      <c r="EO258">
        <v>0.10968</v>
      </c>
      <c r="EP258">
        <v>0</v>
      </c>
      <c r="EQ258">
        <v>23.2498</v>
      </c>
      <c r="ER258">
        <v>999.9</v>
      </c>
      <c r="ES258">
        <v>32.6</v>
      </c>
      <c r="ET258">
        <v>30.4</v>
      </c>
      <c r="EU258">
        <v>15.5885</v>
      </c>
      <c r="EV258">
        <v>62.8753</v>
      </c>
      <c r="EW258">
        <v>33.3293</v>
      </c>
      <c r="EX258">
        <v>1</v>
      </c>
      <c r="EY258">
        <v>-0.180442</v>
      </c>
      <c r="EZ258">
        <v>0.954368</v>
      </c>
      <c r="FA258">
        <v>20.3836</v>
      </c>
      <c r="FB258">
        <v>5.21804</v>
      </c>
      <c r="FC258">
        <v>12.0099</v>
      </c>
      <c r="FD258">
        <v>4.9895</v>
      </c>
      <c r="FE258">
        <v>3.2885</v>
      </c>
      <c r="FF258">
        <v>9999</v>
      </c>
      <c r="FG258">
        <v>9999</v>
      </c>
      <c r="FH258">
        <v>9999</v>
      </c>
      <c r="FI258">
        <v>258.8</v>
      </c>
      <c r="FJ258">
        <v>1.8671</v>
      </c>
      <c r="FK258">
        <v>1.86621</v>
      </c>
      <c r="FL258">
        <v>1.86561</v>
      </c>
      <c r="FM258">
        <v>1.86554</v>
      </c>
      <c r="FN258">
        <v>1.86737</v>
      </c>
      <c r="FO258">
        <v>1.86992</v>
      </c>
      <c r="FP258">
        <v>1.86853</v>
      </c>
      <c r="FQ258">
        <v>1.86999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-4.162</v>
      </c>
      <c r="GF258">
        <v>-0.1674</v>
      </c>
      <c r="GG258">
        <v>-2.0192013485273</v>
      </c>
      <c r="GH258">
        <v>-0.003354295288503095</v>
      </c>
      <c r="GI258">
        <v>8.998442100416266E-07</v>
      </c>
      <c r="GJ258">
        <v>-2.632750781261316E-10</v>
      </c>
      <c r="GK258">
        <v>-0.1771344180573433</v>
      </c>
      <c r="GL258">
        <v>-0.01811282044437078</v>
      </c>
      <c r="GM258">
        <v>0.001479480632228601</v>
      </c>
      <c r="GN258">
        <v>-2.527498020886067E-05</v>
      </c>
      <c r="GO258">
        <v>3</v>
      </c>
      <c r="GP258">
        <v>2311</v>
      </c>
      <c r="GQ258">
        <v>1</v>
      </c>
      <c r="GR258">
        <v>23</v>
      </c>
      <c r="GS258">
        <v>7279.7</v>
      </c>
      <c r="GT258">
        <v>7279.8</v>
      </c>
      <c r="GU258">
        <v>1.79688</v>
      </c>
      <c r="GV258">
        <v>2.20825</v>
      </c>
      <c r="GW258">
        <v>1.39771</v>
      </c>
      <c r="GX258">
        <v>2.34375</v>
      </c>
      <c r="GY258">
        <v>1.49536</v>
      </c>
      <c r="GZ258">
        <v>2.38037</v>
      </c>
      <c r="HA258">
        <v>33.9187</v>
      </c>
      <c r="HB258">
        <v>15.9708</v>
      </c>
      <c r="HC258">
        <v>18</v>
      </c>
      <c r="HD258">
        <v>511.508</v>
      </c>
      <c r="HE258">
        <v>439.778</v>
      </c>
      <c r="HF258">
        <v>22.3999</v>
      </c>
      <c r="HG258">
        <v>25.1612</v>
      </c>
      <c r="HH258">
        <v>29.9999</v>
      </c>
      <c r="HI258">
        <v>25.2029</v>
      </c>
      <c r="HJ258">
        <v>25.1541</v>
      </c>
      <c r="HK258">
        <v>36.1108</v>
      </c>
      <c r="HL258">
        <v>19.7483</v>
      </c>
      <c r="HM258">
        <v>10.654</v>
      </c>
      <c r="HN258">
        <v>22.3499</v>
      </c>
      <c r="HO258">
        <v>841.234</v>
      </c>
      <c r="HP258">
        <v>12.4735</v>
      </c>
      <c r="HQ258">
        <v>101.052</v>
      </c>
      <c r="HR258">
        <v>101.012</v>
      </c>
    </row>
    <row r="259" spans="1:226">
      <c r="A259">
        <v>243</v>
      </c>
      <c r="B259">
        <v>1664296109.5</v>
      </c>
      <c r="C259">
        <v>2879</v>
      </c>
      <c r="D259" t="s">
        <v>844</v>
      </c>
      <c r="E259" t="s">
        <v>845</v>
      </c>
      <c r="F259">
        <v>5</v>
      </c>
      <c r="G259" t="s">
        <v>353</v>
      </c>
      <c r="H259" t="s">
        <v>354</v>
      </c>
      <c r="I259">
        <v>1664296101.714286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837.1605203373277</v>
      </c>
      <c r="AK259">
        <v>784.2573515151512</v>
      </c>
      <c r="AL259">
        <v>3.384971339833051</v>
      </c>
      <c r="AM259">
        <v>64.562584370398</v>
      </c>
      <c r="AN259">
        <f>(AP259 - AO259 + BO259*1E3/(8.314*(BQ259+273.15)) * AR259/BN259 * AQ259) * BN259/(100*BB259) * 1000/(1000 - AP259)</f>
        <v>0</v>
      </c>
      <c r="AO259">
        <v>12.26452597486015</v>
      </c>
      <c r="AP259">
        <v>18.22381503759399</v>
      </c>
      <c r="AQ259">
        <v>-4.429608242318836E-05</v>
      </c>
      <c r="AR259">
        <v>112.2002952265882</v>
      </c>
      <c r="AS259">
        <v>18</v>
      </c>
      <c r="AT259">
        <v>4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1664296101.714286</v>
      </c>
      <c r="BH259">
        <v>745.7890357142858</v>
      </c>
      <c r="BI259">
        <v>810.6543571428571</v>
      </c>
      <c r="BJ259">
        <v>18.19515357142857</v>
      </c>
      <c r="BK259">
        <v>12.2212</v>
      </c>
      <c r="BL259">
        <v>749.9285714285714</v>
      </c>
      <c r="BM259">
        <v>18.36249642857143</v>
      </c>
      <c r="BN259">
        <v>500.0693571428571</v>
      </c>
      <c r="BO259">
        <v>91.16955000000003</v>
      </c>
      <c r="BP259">
        <v>0.1000072892857143</v>
      </c>
      <c r="BQ259">
        <v>25.07848214285714</v>
      </c>
      <c r="BR259">
        <v>25.04818928571428</v>
      </c>
      <c r="BS259">
        <v>999.9000000000002</v>
      </c>
      <c r="BT259">
        <v>0</v>
      </c>
      <c r="BU259">
        <v>0</v>
      </c>
      <c r="BV259">
        <v>9994.972500000002</v>
      </c>
      <c r="BW259">
        <v>0</v>
      </c>
      <c r="BX259">
        <v>6.611763571428573</v>
      </c>
      <c r="BY259">
        <v>-64.86551785714286</v>
      </c>
      <c r="BZ259">
        <v>759.6102857142857</v>
      </c>
      <c r="CA259">
        <v>820.6858571428573</v>
      </c>
      <c r="CB259">
        <v>5.973943214285714</v>
      </c>
      <c r="CC259">
        <v>810.6543571428571</v>
      </c>
      <c r="CD259">
        <v>12.2212</v>
      </c>
      <c r="CE259">
        <v>1.6588425</v>
      </c>
      <c r="CF259">
        <v>1.114200714285714</v>
      </c>
      <c r="CG259">
        <v>14.51656428571428</v>
      </c>
      <c r="CH259">
        <v>8.5015125</v>
      </c>
      <c r="CI259">
        <v>2000.02</v>
      </c>
      <c r="CJ259">
        <v>0.9799985714285714</v>
      </c>
      <c r="CK259">
        <v>0.02000182857142856</v>
      </c>
      <c r="CL259">
        <v>0</v>
      </c>
      <c r="CM259">
        <v>779.2295714285714</v>
      </c>
      <c r="CN259">
        <v>5.00097</v>
      </c>
      <c r="CO259">
        <v>15479.63214285714</v>
      </c>
      <c r="CP259">
        <v>16707.73571428571</v>
      </c>
      <c r="CQ259">
        <v>37.687</v>
      </c>
      <c r="CR259">
        <v>38.187</v>
      </c>
      <c r="CS259">
        <v>37.7005</v>
      </c>
      <c r="CT259">
        <v>37.812</v>
      </c>
      <c r="CU259">
        <v>38.20499999999999</v>
      </c>
      <c r="CV259">
        <v>1955.119285714286</v>
      </c>
      <c r="CW259">
        <v>39.90071428571429</v>
      </c>
      <c r="CX259">
        <v>0</v>
      </c>
      <c r="CY259">
        <v>1664296113.5</v>
      </c>
      <c r="CZ259">
        <v>0</v>
      </c>
      <c r="DA259">
        <v>0</v>
      </c>
      <c r="DB259" t="s">
        <v>356</v>
      </c>
      <c r="DC259">
        <v>1663859321.1</v>
      </c>
      <c r="DD259">
        <v>1663859315.6</v>
      </c>
      <c r="DE259">
        <v>0</v>
      </c>
      <c r="DF259">
        <v>0.196</v>
      </c>
      <c r="DG259">
        <v>-0.001</v>
      </c>
      <c r="DH259">
        <v>-5.941</v>
      </c>
      <c r="DI259">
        <v>-0.174</v>
      </c>
      <c r="DJ259">
        <v>1500</v>
      </c>
      <c r="DK259">
        <v>17</v>
      </c>
      <c r="DL259">
        <v>0.13</v>
      </c>
      <c r="DM259">
        <v>0.04</v>
      </c>
      <c r="DN259">
        <v>-64.77317073170732</v>
      </c>
      <c r="DO259">
        <v>-1.749821602787564</v>
      </c>
      <c r="DP259">
        <v>0.1796147968317976</v>
      </c>
      <c r="DQ259">
        <v>0</v>
      </c>
      <c r="DR259">
        <v>6.030508048780488</v>
      </c>
      <c r="DS259">
        <v>-1.147499790940756</v>
      </c>
      <c r="DT259">
        <v>0.1151068775300995</v>
      </c>
      <c r="DU259">
        <v>0</v>
      </c>
      <c r="DV259">
        <v>0</v>
      </c>
      <c r="DW259">
        <v>2</v>
      </c>
      <c r="DX259" t="s">
        <v>357</v>
      </c>
      <c r="DY259">
        <v>2.98506</v>
      </c>
      <c r="DZ259">
        <v>2.71557</v>
      </c>
      <c r="EA259">
        <v>0.147612</v>
      </c>
      <c r="EB259">
        <v>0.153643</v>
      </c>
      <c r="EC259">
        <v>0.08976580000000001</v>
      </c>
      <c r="ED259">
        <v>0.06643880000000001</v>
      </c>
      <c r="EE259">
        <v>27099.6</v>
      </c>
      <c r="EF259">
        <v>27019.1</v>
      </c>
      <c r="EG259">
        <v>29538.4</v>
      </c>
      <c r="EH259">
        <v>29516.8</v>
      </c>
      <c r="EI259">
        <v>35646.3</v>
      </c>
      <c r="EJ259">
        <v>36643.7</v>
      </c>
      <c r="EK259">
        <v>41635.3</v>
      </c>
      <c r="EL259">
        <v>42057.8</v>
      </c>
      <c r="EM259">
        <v>1.96382</v>
      </c>
      <c r="EN259">
        <v>1.91933</v>
      </c>
      <c r="EO259">
        <v>0.109531</v>
      </c>
      <c r="EP259">
        <v>0</v>
      </c>
      <c r="EQ259">
        <v>23.2522</v>
      </c>
      <c r="ER259">
        <v>999.9</v>
      </c>
      <c r="ES259">
        <v>32.6</v>
      </c>
      <c r="ET259">
        <v>30.4</v>
      </c>
      <c r="EU259">
        <v>15.5885</v>
      </c>
      <c r="EV259">
        <v>62.8853</v>
      </c>
      <c r="EW259">
        <v>33.3053</v>
      </c>
      <c r="EX259">
        <v>1</v>
      </c>
      <c r="EY259">
        <v>-0.18048</v>
      </c>
      <c r="EZ259">
        <v>1.01716</v>
      </c>
      <c r="FA259">
        <v>20.3832</v>
      </c>
      <c r="FB259">
        <v>5.21834</v>
      </c>
      <c r="FC259">
        <v>12.0099</v>
      </c>
      <c r="FD259">
        <v>4.98955</v>
      </c>
      <c r="FE259">
        <v>3.28848</v>
      </c>
      <c r="FF259">
        <v>9999</v>
      </c>
      <c r="FG259">
        <v>9999</v>
      </c>
      <c r="FH259">
        <v>9999</v>
      </c>
      <c r="FI259">
        <v>258.8</v>
      </c>
      <c r="FJ259">
        <v>1.86709</v>
      </c>
      <c r="FK259">
        <v>1.8662</v>
      </c>
      <c r="FL259">
        <v>1.8656</v>
      </c>
      <c r="FM259">
        <v>1.86554</v>
      </c>
      <c r="FN259">
        <v>1.86737</v>
      </c>
      <c r="FO259">
        <v>1.86988</v>
      </c>
      <c r="FP259">
        <v>1.86852</v>
      </c>
      <c r="FQ259">
        <v>1.87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-4.203</v>
      </c>
      <c r="GF259">
        <v>-0.1671</v>
      </c>
      <c r="GG259">
        <v>-2.0192013485273</v>
      </c>
      <c r="GH259">
        <v>-0.003354295288503095</v>
      </c>
      <c r="GI259">
        <v>8.998442100416266E-07</v>
      </c>
      <c r="GJ259">
        <v>-2.632750781261316E-10</v>
      </c>
      <c r="GK259">
        <v>-0.1771344180573433</v>
      </c>
      <c r="GL259">
        <v>-0.01811282044437078</v>
      </c>
      <c r="GM259">
        <v>0.001479480632228601</v>
      </c>
      <c r="GN259">
        <v>-2.527498020886067E-05</v>
      </c>
      <c r="GO259">
        <v>3</v>
      </c>
      <c r="GP259">
        <v>2311</v>
      </c>
      <c r="GQ259">
        <v>1</v>
      </c>
      <c r="GR259">
        <v>23</v>
      </c>
      <c r="GS259">
        <v>7279.8</v>
      </c>
      <c r="GT259">
        <v>7279.9</v>
      </c>
      <c r="GU259">
        <v>1.82739</v>
      </c>
      <c r="GV259">
        <v>2.20337</v>
      </c>
      <c r="GW259">
        <v>1.39648</v>
      </c>
      <c r="GX259">
        <v>2.34253</v>
      </c>
      <c r="GY259">
        <v>1.49536</v>
      </c>
      <c r="GZ259">
        <v>2.44629</v>
      </c>
      <c r="HA259">
        <v>33.8961</v>
      </c>
      <c r="HB259">
        <v>15.9708</v>
      </c>
      <c r="HC259">
        <v>18</v>
      </c>
      <c r="HD259">
        <v>511.427</v>
      </c>
      <c r="HE259">
        <v>439.888</v>
      </c>
      <c r="HF259">
        <v>22.3515</v>
      </c>
      <c r="HG259">
        <v>25.1596</v>
      </c>
      <c r="HH259">
        <v>29.9999</v>
      </c>
      <c r="HI259">
        <v>25.201</v>
      </c>
      <c r="HJ259">
        <v>25.1528</v>
      </c>
      <c r="HK259">
        <v>36.65</v>
      </c>
      <c r="HL259">
        <v>19.1833</v>
      </c>
      <c r="HM259">
        <v>10.654</v>
      </c>
      <c r="HN259">
        <v>22.2995</v>
      </c>
      <c r="HO259">
        <v>854.59</v>
      </c>
      <c r="HP259">
        <v>12.5408</v>
      </c>
      <c r="HQ259">
        <v>101.052</v>
      </c>
      <c r="HR259">
        <v>101.013</v>
      </c>
    </row>
    <row r="260" spans="1:226">
      <c r="A260">
        <v>244</v>
      </c>
      <c r="B260">
        <v>1664296114.5</v>
      </c>
      <c r="C260">
        <v>2884</v>
      </c>
      <c r="D260" t="s">
        <v>846</v>
      </c>
      <c r="E260" t="s">
        <v>847</v>
      </c>
      <c r="F260">
        <v>5</v>
      </c>
      <c r="G260" t="s">
        <v>353</v>
      </c>
      <c r="H260" t="s">
        <v>354</v>
      </c>
      <c r="I260">
        <v>1664296107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854.127366432167</v>
      </c>
      <c r="AK260">
        <v>801.2009696969693</v>
      </c>
      <c r="AL260">
        <v>3.395366481060229</v>
      </c>
      <c r="AM260">
        <v>64.562584370398</v>
      </c>
      <c r="AN260">
        <f>(AP260 - AO260 + BO260*1E3/(8.314*(BQ260+273.15)) * AR260/BN260 * AQ260) * BN260/(100*BB260) * 1000/(1000 - AP260)</f>
        <v>0</v>
      </c>
      <c r="AO260">
        <v>12.38512628152101</v>
      </c>
      <c r="AP260">
        <v>18.2342939849624</v>
      </c>
      <c r="AQ260">
        <v>0.008647405662651856</v>
      </c>
      <c r="AR260">
        <v>112.2002952265882</v>
      </c>
      <c r="AS260">
        <v>18</v>
      </c>
      <c r="AT260">
        <v>4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1664296107</v>
      </c>
      <c r="BH260">
        <v>763.3264074074074</v>
      </c>
      <c r="BI260">
        <v>828.359888888889</v>
      </c>
      <c r="BJ260">
        <v>18.20824814814815</v>
      </c>
      <c r="BK260">
        <v>12.33394444444444</v>
      </c>
      <c r="BL260">
        <v>767.5088148148149</v>
      </c>
      <c r="BM260">
        <v>18.37545555555556</v>
      </c>
      <c r="BN260">
        <v>500.0734074074074</v>
      </c>
      <c r="BO260">
        <v>91.16881851851851</v>
      </c>
      <c r="BP260">
        <v>0.1000266407407407</v>
      </c>
      <c r="BQ260">
        <v>25.0734962962963</v>
      </c>
      <c r="BR260">
        <v>25.04901111111111</v>
      </c>
      <c r="BS260">
        <v>999.9000000000001</v>
      </c>
      <c r="BT260">
        <v>0</v>
      </c>
      <c r="BU260">
        <v>0</v>
      </c>
      <c r="BV260">
        <v>9990.877407407408</v>
      </c>
      <c r="BW260">
        <v>0</v>
      </c>
      <c r="BX260">
        <v>6.640138888888891</v>
      </c>
      <c r="BY260">
        <v>-65.03361481481481</v>
      </c>
      <c r="BZ260">
        <v>777.4831851851851</v>
      </c>
      <c r="CA260">
        <v>838.705962962963</v>
      </c>
      <c r="CB260">
        <v>5.874288888888889</v>
      </c>
      <c r="CC260">
        <v>828.359888888889</v>
      </c>
      <c r="CD260">
        <v>12.33394444444444</v>
      </c>
      <c r="CE260">
        <v>1.660023333333333</v>
      </c>
      <c r="CF260">
        <v>1.124471111111111</v>
      </c>
      <c r="CG260">
        <v>14.52756666666667</v>
      </c>
      <c r="CH260">
        <v>8.637038148148148</v>
      </c>
      <c r="CI260">
        <v>1999.996296296296</v>
      </c>
      <c r="CJ260">
        <v>0.9799982222222221</v>
      </c>
      <c r="CK260">
        <v>0.02000217777777778</v>
      </c>
      <c r="CL260">
        <v>0</v>
      </c>
      <c r="CM260">
        <v>778.1192222222221</v>
      </c>
      <c r="CN260">
        <v>5.00097</v>
      </c>
      <c r="CO260">
        <v>15457.01111111111</v>
      </c>
      <c r="CP260">
        <v>16707.52222222222</v>
      </c>
      <c r="CQ260">
        <v>37.687</v>
      </c>
      <c r="CR260">
        <v>38.187</v>
      </c>
      <c r="CS260">
        <v>37.69166666666667</v>
      </c>
      <c r="CT260">
        <v>37.812</v>
      </c>
      <c r="CU260">
        <v>38.19166666666666</v>
      </c>
      <c r="CV260">
        <v>1955.095555555555</v>
      </c>
      <c r="CW260">
        <v>39.90074074074074</v>
      </c>
      <c r="CX260">
        <v>0</v>
      </c>
      <c r="CY260">
        <v>1664296118.3</v>
      </c>
      <c r="CZ260">
        <v>0</v>
      </c>
      <c r="DA260">
        <v>0</v>
      </c>
      <c r="DB260" t="s">
        <v>356</v>
      </c>
      <c r="DC260">
        <v>1663859321.1</v>
      </c>
      <c r="DD260">
        <v>1663859315.6</v>
      </c>
      <c r="DE260">
        <v>0</v>
      </c>
      <c r="DF260">
        <v>0.196</v>
      </c>
      <c r="DG260">
        <v>-0.001</v>
      </c>
      <c r="DH260">
        <v>-5.941</v>
      </c>
      <c r="DI260">
        <v>-0.174</v>
      </c>
      <c r="DJ260">
        <v>1500</v>
      </c>
      <c r="DK260">
        <v>17</v>
      </c>
      <c r="DL260">
        <v>0.13</v>
      </c>
      <c r="DM260">
        <v>0.04</v>
      </c>
      <c r="DN260">
        <v>-64.92004634146343</v>
      </c>
      <c r="DO260">
        <v>-1.97159790940767</v>
      </c>
      <c r="DP260">
        <v>0.1996896080415455</v>
      </c>
      <c r="DQ260">
        <v>0</v>
      </c>
      <c r="DR260">
        <v>5.942923170731707</v>
      </c>
      <c r="DS260">
        <v>-1.181433449477339</v>
      </c>
      <c r="DT260">
        <v>0.1179982885869903</v>
      </c>
      <c r="DU260">
        <v>0</v>
      </c>
      <c r="DV260">
        <v>0</v>
      </c>
      <c r="DW260">
        <v>2</v>
      </c>
      <c r="DX260" t="s">
        <v>357</v>
      </c>
      <c r="DY260">
        <v>2.98483</v>
      </c>
      <c r="DZ260">
        <v>2.71562</v>
      </c>
      <c r="EA260">
        <v>0.149733</v>
      </c>
      <c r="EB260">
        <v>0.155671</v>
      </c>
      <c r="EC260">
        <v>0.0898158</v>
      </c>
      <c r="ED260">
        <v>0.066801</v>
      </c>
      <c r="EE260">
        <v>27032.9</v>
      </c>
      <c r="EF260">
        <v>26954.5</v>
      </c>
      <c r="EG260">
        <v>29539.1</v>
      </c>
      <c r="EH260">
        <v>29516.9</v>
      </c>
      <c r="EI260">
        <v>35645.1</v>
      </c>
      <c r="EJ260">
        <v>36629.4</v>
      </c>
      <c r="EK260">
        <v>41636.2</v>
      </c>
      <c r="EL260">
        <v>42057.8</v>
      </c>
      <c r="EM260">
        <v>1.96338</v>
      </c>
      <c r="EN260">
        <v>1.91947</v>
      </c>
      <c r="EO260">
        <v>0.108905</v>
      </c>
      <c r="EP260">
        <v>0</v>
      </c>
      <c r="EQ260">
        <v>23.2526</v>
      </c>
      <c r="ER260">
        <v>999.9</v>
      </c>
      <c r="ES260">
        <v>32.6</v>
      </c>
      <c r="ET260">
        <v>30.4</v>
      </c>
      <c r="EU260">
        <v>15.5869</v>
      </c>
      <c r="EV260">
        <v>62.7153</v>
      </c>
      <c r="EW260">
        <v>33.5096</v>
      </c>
      <c r="EX260">
        <v>1</v>
      </c>
      <c r="EY260">
        <v>-0.180648</v>
      </c>
      <c r="EZ260">
        <v>1.04385</v>
      </c>
      <c r="FA260">
        <v>20.3831</v>
      </c>
      <c r="FB260">
        <v>5.21834</v>
      </c>
      <c r="FC260">
        <v>12.0099</v>
      </c>
      <c r="FD260">
        <v>4.98925</v>
      </c>
      <c r="FE260">
        <v>3.28848</v>
      </c>
      <c r="FF260">
        <v>9999</v>
      </c>
      <c r="FG260">
        <v>9999</v>
      </c>
      <c r="FH260">
        <v>9999</v>
      </c>
      <c r="FI260">
        <v>258.8</v>
      </c>
      <c r="FJ260">
        <v>1.86709</v>
      </c>
      <c r="FK260">
        <v>1.86621</v>
      </c>
      <c r="FL260">
        <v>1.86558</v>
      </c>
      <c r="FM260">
        <v>1.86557</v>
      </c>
      <c r="FN260">
        <v>1.86737</v>
      </c>
      <c r="FO260">
        <v>1.8699</v>
      </c>
      <c r="FP260">
        <v>1.8685</v>
      </c>
      <c r="FQ260">
        <v>1.86997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-4.244</v>
      </c>
      <c r="GF260">
        <v>-0.167</v>
      </c>
      <c r="GG260">
        <v>-2.0192013485273</v>
      </c>
      <c r="GH260">
        <v>-0.003354295288503095</v>
      </c>
      <c r="GI260">
        <v>8.998442100416266E-07</v>
      </c>
      <c r="GJ260">
        <v>-2.632750781261316E-10</v>
      </c>
      <c r="GK260">
        <v>-0.1771344180573433</v>
      </c>
      <c r="GL260">
        <v>-0.01811282044437078</v>
      </c>
      <c r="GM260">
        <v>0.001479480632228601</v>
      </c>
      <c r="GN260">
        <v>-2.527498020886067E-05</v>
      </c>
      <c r="GO260">
        <v>3</v>
      </c>
      <c r="GP260">
        <v>2311</v>
      </c>
      <c r="GQ260">
        <v>1</v>
      </c>
      <c r="GR260">
        <v>23</v>
      </c>
      <c r="GS260">
        <v>7279.9</v>
      </c>
      <c r="GT260">
        <v>7280</v>
      </c>
      <c r="GU260">
        <v>1.85425</v>
      </c>
      <c r="GV260">
        <v>2.20215</v>
      </c>
      <c r="GW260">
        <v>1.39648</v>
      </c>
      <c r="GX260">
        <v>2.34375</v>
      </c>
      <c r="GY260">
        <v>1.49536</v>
      </c>
      <c r="GZ260">
        <v>2.44751</v>
      </c>
      <c r="HA260">
        <v>33.8961</v>
      </c>
      <c r="HB260">
        <v>15.9708</v>
      </c>
      <c r="HC260">
        <v>18</v>
      </c>
      <c r="HD260">
        <v>511.123</v>
      </c>
      <c r="HE260">
        <v>439.965</v>
      </c>
      <c r="HF260">
        <v>22.2981</v>
      </c>
      <c r="HG260">
        <v>25.1575</v>
      </c>
      <c r="HH260">
        <v>29.9999</v>
      </c>
      <c r="HI260">
        <v>25.1993</v>
      </c>
      <c r="HJ260">
        <v>25.1512</v>
      </c>
      <c r="HK260">
        <v>37.2668</v>
      </c>
      <c r="HL260">
        <v>18.882</v>
      </c>
      <c r="HM260">
        <v>10.654</v>
      </c>
      <c r="HN260">
        <v>22.2498</v>
      </c>
      <c r="HO260">
        <v>874.624</v>
      </c>
      <c r="HP260">
        <v>12.6122</v>
      </c>
      <c r="HQ260">
        <v>101.054</v>
      </c>
      <c r="HR260">
        <v>101.013</v>
      </c>
    </row>
    <row r="261" spans="1:226">
      <c r="A261">
        <v>245</v>
      </c>
      <c r="B261">
        <v>1664296119.5</v>
      </c>
      <c r="C261">
        <v>2889</v>
      </c>
      <c r="D261" t="s">
        <v>848</v>
      </c>
      <c r="E261" t="s">
        <v>849</v>
      </c>
      <c r="F261">
        <v>5</v>
      </c>
      <c r="G261" t="s">
        <v>353</v>
      </c>
      <c r="H261" t="s">
        <v>354</v>
      </c>
      <c r="I261">
        <v>1664296111.714286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871.2335652603678</v>
      </c>
      <c r="AK261">
        <v>818.0968666666666</v>
      </c>
      <c r="AL261">
        <v>3.365843820255255</v>
      </c>
      <c r="AM261">
        <v>64.562584370398</v>
      </c>
      <c r="AN261">
        <f>(AP261 - AO261 + BO261*1E3/(8.314*(BQ261+273.15)) * AR261/BN261 * AQ261) * BN261/(100*BB261) * 1000/(1000 - AP261)</f>
        <v>0</v>
      </c>
      <c r="AO261">
        <v>12.47206842087067</v>
      </c>
      <c r="AP261">
        <v>18.24443488721804</v>
      </c>
      <c r="AQ261">
        <v>0.001291171159793893</v>
      </c>
      <c r="AR261">
        <v>112.2002952265882</v>
      </c>
      <c r="AS261">
        <v>18</v>
      </c>
      <c r="AT261">
        <v>4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1664296111.714286</v>
      </c>
      <c r="BH261">
        <v>778.9892142857143</v>
      </c>
      <c r="BI261">
        <v>844.164607142857</v>
      </c>
      <c r="BJ261">
        <v>18.22514285714286</v>
      </c>
      <c r="BK261">
        <v>12.43010357142857</v>
      </c>
      <c r="BL261">
        <v>783.2098571428571</v>
      </c>
      <c r="BM261">
        <v>18.39217142857143</v>
      </c>
      <c r="BN261">
        <v>500.0593571428572</v>
      </c>
      <c r="BO261">
        <v>91.17067142857142</v>
      </c>
      <c r="BP261">
        <v>0.1000053892857143</v>
      </c>
      <c r="BQ261">
        <v>25.06740357142857</v>
      </c>
      <c r="BR261">
        <v>25.04800714285715</v>
      </c>
      <c r="BS261">
        <v>999.9000000000002</v>
      </c>
      <c r="BT261">
        <v>0</v>
      </c>
      <c r="BU261">
        <v>0</v>
      </c>
      <c r="BV261">
        <v>9998.279642857144</v>
      </c>
      <c r="BW261">
        <v>0</v>
      </c>
      <c r="BX261">
        <v>6.642375</v>
      </c>
      <c r="BY261">
        <v>-65.17552857142859</v>
      </c>
      <c r="BZ261">
        <v>793.4501428571427</v>
      </c>
      <c r="CA261">
        <v>854.790857142857</v>
      </c>
      <c r="CB261">
        <v>5.79502</v>
      </c>
      <c r="CC261">
        <v>844.164607142857</v>
      </c>
      <c r="CD261">
        <v>12.43010357142857</v>
      </c>
      <c r="CE261">
        <v>1.6615975</v>
      </c>
      <c r="CF261">
        <v>1.133261071428571</v>
      </c>
      <c r="CG261">
        <v>14.54223214285714</v>
      </c>
      <c r="CH261">
        <v>8.752352142857143</v>
      </c>
      <c r="CI261">
        <v>1999.983928571429</v>
      </c>
      <c r="CJ261">
        <v>0.9799981428571429</v>
      </c>
      <c r="CK261">
        <v>0.02000225714285714</v>
      </c>
      <c r="CL261">
        <v>0</v>
      </c>
      <c r="CM261">
        <v>777.1221785714285</v>
      </c>
      <c r="CN261">
        <v>5.00097</v>
      </c>
      <c r="CO261">
        <v>15436.85</v>
      </c>
      <c r="CP261">
        <v>16707.42857142857</v>
      </c>
      <c r="CQ261">
        <v>37.687</v>
      </c>
      <c r="CR261">
        <v>38.187</v>
      </c>
      <c r="CS261">
        <v>37.687</v>
      </c>
      <c r="CT261">
        <v>37.812</v>
      </c>
      <c r="CU261">
        <v>38.187</v>
      </c>
      <c r="CV261">
        <v>1955.083571428572</v>
      </c>
      <c r="CW261">
        <v>39.90035714285715</v>
      </c>
      <c r="CX261">
        <v>0</v>
      </c>
      <c r="CY261">
        <v>1664296123.7</v>
      </c>
      <c r="CZ261">
        <v>0</v>
      </c>
      <c r="DA261">
        <v>0</v>
      </c>
      <c r="DB261" t="s">
        <v>356</v>
      </c>
      <c r="DC261">
        <v>1663859321.1</v>
      </c>
      <c r="DD261">
        <v>1663859315.6</v>
      </c>
      <c r="DE261">
        <v>0</v>
      </c>
      <c r="DF261">
        <v>0.196</v>
      </c>
      <c r="DG261">
        <v>-0.001</v>
      </c>
      <c r="DH261">
        <v>-5.941</v>
      </c>
      <c r="DI261">
        <v>-0.174</v>
      </c>
      <c r="DJ261">
        <v>1500</v>
      </c>
      <c r="DK261">
        <v>17</v>
      </c>
      <c r="DL261">
        <v>0.13</v>
      </c>
      <c r="DM261">
        <v>0.04</v>
      </c>
      <c r="DN261">
        <v>-65.09092000000001</v>
      </c>
      <c r="DO261">
        <v>-1.822836022513985</v>
      </c>
      <c r="DP261">
        <v>0.1818591256989868</v>
      </c>
      <c r="DQ261">
        <v>0</v>
      </c>
      <c r="DR261">
        <v>5.84252775</v>
      </c>
      <c r="DS261">
        <v>-0.9841183114446561</v>
      </c>
      <c r="DT261">
        <v>0.09760101017631685</v>
      </c>
      <c r="DU261">
        <v>0</v>
      </c>
      <c r="DV261">
        <v>0</v>
      </c>
      <c r="DW261">
        <v>2</v>
      </c>
      <c r="DX261" t="s">
        <v>357</v>
      </c>
      <c r="DY261">
        <v>2.98487</v>
      </c>
      <c r="DZ261">
        <v>2.71562</v>
      </c>
      <c r="EA261">
        <v>0.151824</v>
      </c>
      <c r="EB261">
        <v>0.157677</v>
      </c>
      <c r="EC261">
        <v>0.0898489</v>
      </c>
      <c r="ED261">
        <v>0.0670322</v>
      </c>
      <c r="EE261">
        <v>26966.6</v>
      </c>
      <c r="EF261">
        <v>26890.6</v>
      </c>
      <c r="EG261">
        <v>29539.2</v>
      </c>
      <c r="EH261">
        <v>29517</v>
      </c>
      <c r="EI261">
        <v>35644.1</v>
      </c>
      <c r="EJ261">
        <v>36620.4</v>
      </c>
      <c r="EK261">
        <v>41636.5</v>
      </c>
      <c r="EL261">
        <v>42058</v>
      </c>
      <c r="EM261">
        <v>1.96345</v>
      </c>
      <c r="EN261">
        <v>1.91933</v>
      </c>
      <c r="EO261">
        <v>0.109248</v>
      </c>
      <c r="EP261">
        <v>0</v>
      </c>
      <c r="EQ261">
        <v>23.2509</v>
      </c>
      <c r="ER261">
        <v>999.9</v>
      </c>
      <c r="ES261">
        <v>32.6</v>
      </c>
      <c r="ET261">
        <v>30.4</v>
      </c>
      <c r="EU261">
        <v>15.5874</v>
      </c>
      <c r="EV261">
        <v>62.6053</v>
      </c>
      <c r="EW261">
        <v>33.726</v>
      </c>
      <c r="EX261">
        <v>1</v>
      </c>
      <c r="EY261">
        <v>-0.181057</v>
      </c>
      <c r="EZ261">
        <v>1.08851</v>
      </c>
      <c r="FA261">
        <v>20.3826</v>
      </c>
      <c r="FB261">
        <v>5.21774</v>
      </c>
      <c r="FC261">
        <v>12.0099</v>
      </c>
      <c r="FD261">
        <v>4.98935</v>
      </c>
      <c r="FE261">
        <v>3.28848</v>
      </c>
      <c r="FF261">
        <v>9999</v>
      </c>
      <c r="FG261">
        <v>9999</v>
      </c>
      <c r="FH261">
        <v>9999</v>
      </c>
      <c r="FI261">
        <v>258.8</v>
      </c>
      <c r="FJ261">
        <v>1.86708</v>
      </c>
      <c r="FK261">
        <v>1.86619</v>
      </c>
      <c r="FL261">
        <v>1.86562</v>
      </c>
      <c r="FM261">
        <v>1.86554</v>
      </c>
      <c r="FN261">
        <v>1.86737</v>
      </c>
      <c r="FO261">
        <v>1.86992</v>
      </c>
      <c r="FP261">
        <v>1.8685</v>
      </c>
      <c r="FQ261">
        <v>1.86996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-4.283</v>
      </c>
      <c r="GF261">
        <v>-0.1668</v>
      </c>
      <c r="GG261">
        <v>-2.0192013485273</v>
      </c>
      <c r="GH261">
        <v>-0.003354295288503095</v>
      </c>
      <c r="GI261">
        <v>8.998442100416266E-07</v>
      </c>
      <c r="GJ261">
        <v>-2.632750781261316E-10</v>
      </c>
      <c r="GK261">
        <v>-0.1771344180573433</v>
      </c>
      <c r="GL261">
        <v>-0.01811282044437078</v>
      </c>
      <c r="GM261">
        <v>0.001479480632228601</v>
      </c>
      <c r="GN261">
        <v>-2.527498020886067E-05</v>
      </c>
      <c r="GO261">
        <v>3</v>
      </c>
      <c r="GP261">
        <v>2311</v>
      </c>
      <c r="GQ261">
        <v>1</v>
      </c>
      <c r="GR261">
        <v>23</v>
      </c>
      <c r="GS261">
        <v>7280</v>
      </c>
      <c r="GT261">
        <v>7280.1</v>
      </c>
      <c r="GU261">
        <v>1.88477</v>
      </c>
      <c r="GV261">
        <v>2.19971</v>
      </c>
      <c r="GW261">
        <v>1.39771</v>
      </c>
      <c r="GX261">
        <v>2.34375</v>
      </c>
      <c r="GY261">
        <v>1.49536</v>
      </c>
      <c r="GZ261">
        <v>2.46216</v>
      </c>
      <c r="HA261">
        <v>33.8961</v>
      </c>
      <c r="HB261">
        <v>15.9795</v>
      </c>
      <c r="HC261">
        <v>18</v>
      </c>
      <c r="HD261">
        <v>511.153</v>
      </c>
      <c r="HE261">
        <v>439.859</v>
      </c>
      <c r="HF261">
        <v>22.2481</v>
      </c>
      <c r="HG261">
        <v>25.1554</v>
      </c>
      <c r="HH261">
        <v>29.9999</v>
      </c>
      <c r="HI261">
        <v>25.1972</v>
      </c>
      <c r="HJ261">
        <v>25.1491</v>
      </c>
      <c r="HK261">
        <v>37.8017</v>
      </c>
      <c r="HL261">
        <v>18.5843</v>
      </c>
      <c r="HM261">
        <v>10.654</v>
      </c>
      <c r="HN261">
        <v>22.2061</v>
      </c>
      <c r="HO261">
        <v>887.981</v>
      </c>
      <c r="HP261">
        <v>12.6871</v>
      </c>
      <c r="HQ261">
        <v>101.055</v>
      </c>
      <c r="HR261">
        <v>101.013</v>
      </c>
    </row>
    <row r="262" spans="1:226">
      <c r="A262">
        <v>246</v>
      </c>
      <c r="B262">
        <v>1664296124.5</v>
      </c>
      <c r="C262">
        <v>2894</v>
      </c>
      <c r="D262" t="s">
        <v>850</v>
      </c>
      <c r="E262" t="s">
        <v>851</v>
      </c>
      <c r="F262">
        <v>5</v>
      </c>
      <c r="G262" t="s">
        <v>353</v>
      </c>
      <c r="H262" t="s">
        <v>354</v>
      </c>
      <c r="I262">
        <v>1664296117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888.25130467842</v>
      </c>
      <c r="AK262">
        <v>835.1175333333334</v>
      </c>
      <c r="AL262">
        <v>3.40456663523142</v>
      </c>
      <c r="AM262">
        <v>64.562584370398</v>
      </c>
      <c r="AN262">
        <f>(AP262 - AO262 + BO262*1E3/(8.314*(BQ262+273.15)) * AR262/BN262 * AQ262) * BN262/(100*BB262) * 1000/(1000 - AP262)</f>
        <v>0</v>
      </c>
      <c r="AO262">
        <v>12.53050790292373</v>
      </c>
      <c r="AP262">
        <v>18.24158571428571</v>
      </c>
      <c r="AQ262">
        <v>0.0003225671956847015</v>
      </c>
      <c r="AR262">
        <v>112.2002952265882</v>
      </c>
      <c r="AS262">
        <v>18</v>
      </c>
      <c r="AT262">
        <v>4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1664296117</v>
      </c>
      <c r="BH262">
        <v>796.5645925925926</v>
      </c>
      <c r="BI262">
        <v>861.8651851851852</v>
      </c>
      <c r="BJ262">
        <v>18.23872222222222</v>
      </c>
      <c r="BK262">
        <v>12.50827777777778</v>
      </c>
      <c r="BL262">
        <v>800.8279629629629</v>
      </c>
      <c r="BM262">
        <v>18.40562222222222</v>
      </c>
      <c r="BN262">
        <v>500.0642962962962</v>
      </c>
      <c r="BO262">
        <v>91.17355185185185</v>
      </c>
      <c r="BP262">
        <v>0.09997114074074075</v>
      </c>
      <c r="BQ262">
        <v>25.05932962962963</v>
      </c>
      <c r="BR262">
        <v>25.04994814814815</v>
      </c>
      <c r="BS262">
        <v>999.9000000000001</v>
      </c>
      <c r="BT262">
        <v>0</v>
      </c>
      <c r="BU262">
        <v>0</v>
      </c>
      <c r="BV262">
        <v>9998.450740740738</v>
      </c>
      <c r="BW262">
        <v>0</v>
      </c>
      <c r="BX262">
        <v>6.650861481481483</v>
      </c>
      <c r="BY262">
        <v>-65.30062592592593</v>
      </c>
      <c r="BZ262">
        <v>811.3628888888888</v>
      </c>
      <c r="CA262">
        <v>872.782962962963</v>
      </c>
      <c r="CB262">
        <v>5.730432592592592</v>
      </c>
      <c r="CC262">
        <v>861.8651851851852</v>
      </c>
      <c r="CD262">
        <v>12.50827777777778</v>
      </c>
      <c r="CE262">
        <v>1.662888888888889</v>
      </c>
      <c r="CF262">
        <v>1.140424444444444</v>
      </c>
      <c r="CG262">
        <v>14.55426296296296</v>
      </c>
      <c r="CH262">
        <v>8.84562148148148</v>
      </c>
      <c r="CI262">
        <v>1999.980370370371</v>
      </c>
      <c r="CJ262">
        <v>0.979998111111111</v>
      </c>
      <c r="CK262">
        <v>0.02000228888888888</v>
      </c>
      <c r="CL262">
        <v>0</v>
      </c>
      <c r="CM262">
        <v>775.9600370370371</v>
      </c>
      <c r="CN262">
        <v>5.00097</v>
      </c>
      <c r="CO262">
        <v>15414.63333333333</v>
      </c>
      <c r="CP262">
        <v>16707.4</v>
      </c>
      <c r="CQ262">
        <v>37.687</v>
      </c>
      <c r="CR262">
        <v>38.187</v>
      </c>
      <c r="CS262">
        <v>37.687</v>
      </c>
      <c r="CT262">
        <v>37.812</v>
      </c>
      <c r="CU262">
        <v>38.187</v>
      </c>
      <c r="CV262">
        <v>1955.08</v>
      </c>
      <c r="CW262">
        <v>39.90037037037037</v>
      </c>
      <c r="CX262">
        <v>0</v>
      </c>
      <c r="CY262">
        <v>1664296128.5</v>
      </c>
      <c r="CZ262">
        <v>0</v>
      </c>
      <c r="DA262">
        <v>0</v>
      </c>
      <c r="DB262" t="s">
        <v>356</v>
      </c>
      <c r="DC262">
        <v>1663859321.1</v>
      </c>
      <c r="DD262">
        <v>1663859315.6</v>
      </c>
      <c r="DE262">
        <v>0</v>
      </c>
      <c r="DF262">
        <v>0.196</v>
      </c>
      <c r="DG262">
        <v>-0.001</v>
      </c>
      <c r="DH262">
        <v>-5.941</v>
      </c>
      <c r="DI262">
        <v>-0.174</v>
      </c>
      <c r="DJ262">
        <v>1500</v>
      </c>
      <c r="DK262">
        <v>17</v>
      </c>
      <c r="DL262">
        <v>0.13</v>
      </c>
      <c r="DM262">
        <v>0.04</v>
      </c>
      <c r="DN262">
        <v>-65.23560499999999</v>
      </c>
      <c r="DO262">
        <v>-1.423168480300068</v>
      </c>
      <c r="DP262">
        <v>0.1432459335373962</v>
      </c>
      <c r="DQ262">
        <v>0</v>
      </c>
      <c r="DR262">
        <v>5.76323625</v>
      </c>
      <c r="DS262">
        <v>-0.7307546341463577</v>
      </c>
      <c r="DT262">
        <v>0.07052486709266104</v>
      </c>
      <c r="DU262">
        <v>0</v>
      </c>
      <c r="DV262">
        <v>0</v>
      </c>
      <c r="DW262">
        <v>2</v>
      </c>
      <c r="DX262" t="s">
        <v>357</v>
      </c>
      <c r="DY262">
        <v>2.98481</v>
      </c>
      <c r="DZ262">
        <v>2.71569</v>
      </c>
      <c r="EA262">
        <v>0.153903</v>
      </c>
      <c r="EB262">
        <v>0.159666</v>
      </c>
      <c r="EC262">
        <v>0.0898347</v>
      </c>
      <c r="ED262">
        <v>0.067261</v>
      </c>
      <c r="EE262">
        <v>26900.9</v>
      </c>
      <c r="EF262">
        <v>26826.8</v>
      </c>
      <c r="EG262">
        <v>29539.7</v>
      </c>
      <c r="EH262">
        <v>29516.6</v>
      </c>
      <c r="EI262">
        <v>35644.9</v>
      </c>
      <c r="EJ262">
        <v>36611.2</v>
      </c>
      <c r="EK262">
        <v>41636.7</v>
      </c>
      <c r="EL262">
        <v>42057.8</v>
      </c>
      <c r="EM262">
        <v>1.96378</v>
      </c>
      <c r="EN262">
        <v>1.91992</v>
      </c>
      <c r="EO262">
        <v>0.109658</v>
      </c>
      <c r="EP262">
        <v>0</v>
      </c>
      <c r="EQ262">
        <v>23.2502</v>
      </c>
      <c r="ER262">
        <v>999.9</v>
      </c>
      <c r="ES262">
        <v>32.6</v>
      </c>
      <c r="ET262">
        <v>30.4</v>
      </c>
      <c r="EU262">
        <v>15.5873</v>
      </c>
      <c r="EV262">
        <v>63.0053</v>
      </c>
      <c r="EW262">
        <v>33.8822</v>
      </c>
      <c r="EX262">
        <v>1</v>
      </c>
      <c r="EY262">
        <v>-0.181014</v>
      </c>
      <c r="EZ262">
        <v>1.0844</v>
      </c>
      <c r="FA262">
        <v>20.3827</v>
      </c>
      <c r="FB262">
        <v>5.21924</v>
      </c>
      <c r="FC262">
        <v>12.0099</v>
      </c>
      <c r="FD262">
        <v>4.9897</v>
      </c>
      <c r="FE262">
        <v>3.28865</v>
      </c>
      <c r="FF262">
        <v>9999</v>
      </c>
      <c r="FG262">
        <v>9999</v>
      </c>
      <c r="FH262">
        <v>9999</v>
      </c>
      <c r="FI262">
        <v>258.8</v>
      </c>
      <c r="FJ262">
        <v>1.86708</v>
      </c>
      <c r="FK262">
        <v>1.86621</v>
      </c>
      <c r="FL262">
        <v>1.8656</v>
      </c>
      <c r="FM262">
        <v>1.86555</v>
      </c>
      <c r="FN262">
        <v>1.86737</v>
      </c>
      <c r="FO262">
        <v>1.86992</v>
      </c>
      <c r="FP262">
        <v>1.86854</v>
      </c>
      <c r="FQ262">
        <v>1.86997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-4.323</v>
      </c>
      <c r="GF262">
        <v>-0.1669</v>
      </c>
      <c r="GG262">
        <v>-2.0192013485273</v>
      </c>
      <c r="GH262">
        <v>-0.003354295288503095</v>
      </c>
      <c r="GI262">
        <v>8.998442100416266E-07</v>
      </c>
      <c r="GJ262">
        <v>-2.632750781261316E-10</v>
      </c>
      <c r="GK262">
        <v>-0.1771344180573433</v>
      </c>
      <c r="GL262">
        <v>-0.01811282044437078</v>
      </c>
      <c r="GM262">
        <v>0.001479480632228601</v>
      </c>
      <c r="GN262">
        <v>-2.527498020886067E-05</v>
      </c>
      <c r="GO262">
        <v>3</v>
      </c>
      <c r="GP262">
        <v>2311</v>
      </c>
      <c r="GQ262">
        <v>1</v>
      </c>
      <c r="GR262">
        <v>23</v>
      </c>
      <c r="GS262">
        <v>7280.1</v>
      </c>
      <c r="GT262">
        <v>7280.1</v>
      </c>
      <c r="GU262">
        <v>1.91162</v>
      </c>
      <c r="GV262">
        <v>2.20093</v>
      </c>
      <c r="GW262">
        <v>1.39648</v>
      </c>
      <c r="GX262">
        <v>2.34253</v>
      </c>
      <c r="GY262">
        <v>1.49536</v>
      </c>
      <c r="GZ262">
        <v>2.45728</v>
      </c>
      <c r="HA262">
        <v>33.8961</v>
      </c>
      <c r="HB262">
        <v>15.9795</v>
      </c>
      <c r="HC262">
        <v>18</v>
      </c>
      <c r="HD262">
        <v>511.347</v>
      </c>
      <c r="HE262">
        <v>440.202</v>
      </c>
      <c r="HF262">
        <v>22.2001</v>
      </c>
      <c r="HG262">
        <v>25.1532</v>
      </c>
      <c r="HH262">
        <v>30</v>
      </c>
      <c r="HI262">
        <v>25.1957</v>
      </c>
      <c r="HJ262">
        <v>25.147</v>
      </c>
      <c r="HK262">
        <v>38.4196</v>
      </c>
      <c r="HL262">
        <v>17.7232</v>
      </c>
      <c r="HM262">
        <v>10.654</v>
      </c>
      <c r="HN262">
        <v>22.1506</v>
      </c>
      <c r="HO262">
        <v>908.016</v>
      </c>
      <c r="HP262">
        <v>12.7762</v>
      </c>
      <c r="HQ262">
        <v>101.055</v>
      </c>
      <c r="HR262">
        <v>101.012</v>
      </c>
    </row>
    <row r="263" spans="1:226">
      <c r="A263">
        <v>247</v>
      </c>
      <c r="B263">
        <v>1664296129.5</v>
      </c>
      <c r="C263">
        <v>2899</v>
      </c>
      <c r="D263" t="s">
        <v>852</v>
      </c>
      <c r="E263" t="s">
        <v>853</v>
      </c>
      <c r="F263">
        <v>5</v>
      </c>
      <c r="G263" t="s">
        <v>353</v>
      </c>
      <c r="H263" t="s">
        <v>354</v>
      </c>
      <c r="I263">
        <v>1664296121.714286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905.1701832202787</v>
      </c>
      <c r="AK263">
        <v>852.0208545454537</v>
      </c>
      <c r="AL263">
        <v>3.379946466682942</v>
      </c>
      <c r="AM263">
        <v>64.562584370398</v>
      </c>
      <c r="AN263">
        <f>(AP263 - AO263 + BO263*1E3/(8.314*(BQ263+273.15)) * AR263/BN263 * AQ263) * BN263/(100*BB263) * 1000/(1000 - AP263)</f>
        <v>0</v>
      </c>
      <c r="AO263">
        <v>12.59247506182045</v>
      </c>
      <c r="AP263">
        <v>18.22790586466164</v>
      </c>
      <c r="AQ263">
        <v>-5.0476014527233E-05</v>
      </c>
      <c r="AR263">
        <v>112.2002952265882</v>
      </c>
      <c r="AS263">
        <v>18</v>
      </c>
      <c r="AT263">
        <v>4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1664296121.714286</v>
      </c>
      <c r="BH263">
        <v>812.2623214285713</v>
      </c>
      <c r="BI263">
        <v>877.6514285714287</v>
      </c>
      <c r="BJ263">
        <v>18.23962142857143</v>
      </c>
      <c r="BK263">
        <v>12.56868571428572</v>
      </c>
      <c r="BL263">
        <v>816.56375</v>
      </c>
      <c r="BM263">
        <v>18.40651428571428</v>
      </c>
      <c r="BN263">
        <v>500.0689642857143</v>
      </c>
      <c r="BO263">
        <v>91.17567142857142</v>
      </c>
      <c r="BP263">
        <v>0.1000172571428571</v>
      </c>
      <c r="BQ263">
        <v>25.05218214285714</v>
      </c>
      <c r="BR263">
        <v>25.05096785714286</v>
      </c>
      <c r="BS263">
        <v>999.9000000000002</v>
      </c>
      <c r="BT263">
        <v>0</v>
      </c>
      <c r="BU263">
        <v>0</v>
      </c>
      <c r="BV263">
        <v>10002.30178571429</v>
      </c>
      <c r="BW263">
        <v>0</v>
      </c>
      <c r="BX263">
        <v>6.66295392857143</v>
      </c>
      <c r="BY263">
        <v>-65.38915357142858</v>
      </c>
      <c r="BZ263">
        <v>827.3528928571429</v>
      </c>
      <c r="CA263">
        <v>888.8234999999999</v>
      </c>
      <c r="CB263">
        <v>5.670926428571428</v>
      </c>
      <c r="CC263">
        <v>877.6514285714287</v>
      </c>
      <c r="CD263">
        <v>12.56868571428572</v>
      </c>
      <c r="CE263">
        <v>1.663009285714286</v>
      </c>
      <c r="CF263">
        <v>1.145958571428572</v>
      </c>
      <c r="CG263">
        <v>14.55538571428571</v>
      </c>
      <c r="CH263">
        <v>8.917306071428571</v>
      </c>
      <c r="CI263">
        <v>1999.987142857143</v>
      </c>
      <c r="CJ263">
        <v>0.9799982500000001</v>
      </c>
      <c r="CK263">
        <v>0.02000215</v>
      </c>
      <c r="CL263">
        <v>0</v>
      </c>
      <c r="CM263">
        <v>774.9329285714285</v>
      </c>
      <c r="CN263">
        <v>5.00097</v>
      </c>
      <c r="CO263">
        <v>15395.48214285714</v>
      </c>
      <c r="CP263">
        <v>16707.46785714286</v>
      </c>
      <c r="CQ263">
        <v>37.68257142857142</v>
      </c>
      <c r="CR263">
        <v>38.18035714285714</v>
      </c>
      <c r="CS263">
        <v>37.68035714285714</v>
      </c>
      <c r="CT263">
        <v>37.80314285714285</v>
      </c>
      <c r="CU263">
        <v>38.187</v>
      </c>
      <c r="CV263">
        <v>1955.086785714286</v>
      </c>
      <c r="CW263">
        <v>39.90035714285715</v>
      </c>
      <c r="CX263">
        <v>0</v>
      </c>
      <c r="CY263">
        <v>1664296133.3</v>
      </c>
      <c r="CZ263">
        <v>0</v>
      </c>
      <c r="DA263">
        <v>0</v>
      </c>
      <c r="DB263" t="s">
        <v>356</v>
      </c>
      <c r="DC263">
        <v>1663859321.1</v>
      </c>
      <c r="DD263">
        <v>1663859315.6</v>
      </c>
      <c r="DE263">
        <v>0</v>
      </c>
      <c r="DF263">
        <v>0.196</v>
      </c>
      <c r="DG263">
        <v>-0.001</v>
      </c>
      <c r="DH263">
        <v>-5.941</v>
      </c>
      <c r="DI263">
        <v>-0.174</v>
      </c>
      <c r="DJ263">
        <v>1500</v>
      </c>
      <c r="DK263">
        <v>17</v>
      </c>
      <c r="DL263">
        <v>0.13</v>
      </c>
      <c r="DM263">
        <v>0.04</v>
      </c>
      <c r="DN263">
        <v>-65.316395</v>
      </c>
      <c r="DO263">
        <v>-1.075634521575857</v>
      </c>
      <c r="DP263">
        <v>0.1102322093355653</v>
      </c>
      <c r="DQ263">
        <v>0</v>
      </c>
      <c r="DR263">
        <v>5.715116249999999</v>
      </c>
      <c r="DS263">
        <v>-0.7464793621013093</v>
      </c>
      <c r="DT263">
        <v>0.07195614107522372</v>
      </c>
      <c r="DU263">
        <v>0</v>
      </c>
      <c r="DV263">
        <v>0</v>
      </c>
      <c r="DW263">
        <v>2</v>
      </c>
      <c r="DX263" t="s">
        <v>357</v>
      </c>
      <c r="DY263">
        <v>2.98498</v>
      </c>
      <c r="DZ263">
        <v>2.71548</v>
      </c>
      <c r="EA263">
        <v>0.155943</v>
      </c>
      <c r="EB263">
        <v>0.161637</v>
      </c>
      <c r="EC263">
        <v>0.0897907</v>
      </c>
      <c r="ED263">
        <v>0.0675444</v>
      </c>
      <c r="EE263">
        <v>26836.1</v>
      </c>
      <c r="EF263">
        <v>26764</v>
      </c>
      <c r="EG263">
        <v>29539.7</v>
      </c>
      <c r="EH263">
        <v>29516.6</v>
      </c>
      <c r="EI263">
        <v>35646.8</v>
      </c>
      <c r="EJ263">
        <v>36600</v>
      </c>
      <c r="EK263">
        <v>41636.8</v>
      </c>
      <c r="EL263">
        <v>42057.8</v>
      </c>
      <c r="EM263">
        <v>1.96375</v>
      </c>
      <c r="EN263">
        <v>1.9202</v>
      </c>
      <c r="EO263">
        <v>0.109889</v>
      </c>
      <c r="EP263">
        <v>0</v>
      </c>
      <c r="EQ263">
        <v>23.2477</v>
      </c>
      <c r="ER263">
        <v>999.9</v>
      </c>
      <c r="ES263">
        <v>32.6</v>
      </c>
      <c r="ET263">
        <v>30.4</v>
      </c>
      <c r="EU263">
        <v>15.5865</v>
      </c>
      <c r="EV263">
        <v>63.0453</v>
      </c>
      <c r="EW263">
        <v>33.6899</v>
      </c>
      <c r="EX263">
        <v>1</v>
      </c>
      <c r="EY263">
        <v>-0.181052</v>
      </c>
      <c r="EZ263">
        <v>1.15794</v>
      </c>
      <c r="FA263">
        <v>20.3822</v>
      </c>
      <c r="FB263">
        <v>5.21939</v>
      </c>
      <c r="FC263">
        <v>12.0099</v>
      </c>
      <c r="FD263">
        <v>4.98985</v>
      </c>
      <c r="FE263">
        <v>3.28865</v>
      </c>
      <c r="FF263">
        <v>9999</v>
      </c>
      <c r="FG263">
        <v>9999</v>
      </c>
      <c r="FH263">
        <v>9999</v>
      </c>
      <c r="FI263">
        <v>258.8</v>
      </c>
      <c r="FJ263">
        <v>1.86708</v>
      </c>
      <c r="FK263">
        <v>1.86618</v>
      </c>
      <c r="FL263">
        <v>1.8656</v>
      </c>
      <c r="FM263">
        <v>1.86554</v>
      </c>
      <c r="FN263">
        <v>1.86737</v>
      </c>
      <c r="FO263">
        <v>1.86991</v>
      </c>
      <c r="FP263">
        <v>1.86856</v>
      </c>
      <c r="FQ263">
        <v>1.86998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-4.364</v>
      </c>
      <c r="GF263">
        <v>-0.167</v>
      </c>
      <c r="GG263">
        <v>-2.0192013485273</v>
      </c>
      <c r="GH263">
        <v>-0.003354295288503095</v>
      </c>
      <c r="GI263">
        <v>8.998442100416266E-07</v>
      </c>
      <c r="GJ263">
        <v>-2.632750781261316E-10</v>
      </c>
      <c r="GK263">
        <v>-0.1771344180573433</v>
      </c>
      <c r="GL263">
        <v>-0.01811282044437078</v>
      </c>
      <c r="GM263">
        <v>0.001479480632228601</v>
      </c>
      <c r="GN263">
        <v>-2.527498020886067E-05</v>
      </c>
      <c r="GO263">
        <v>3</v>
      </c>
      <c r="GP263">
        <v>2311</v>
      </c>
      <c r="GQ263">
        <v>1</v>
      </c>
      <c r="GR263">
        <v>23</v>
      </c>
      <c r="GS263">
        <v>7280.1</v>
      </c>
      <c r="GT263">
        <v>7280.2</v>
      </c>
      <c r="GU263">
        <v>1.94214</v>
      </c>
      <c r="GV263">
        <v>2.19849</v>
      </c>
      <c r="GW263">
        <v>1.39648</v>
      </c>
      <c r="GX263">
        <v>2.34375</v>
      </c>
      <c r="GY263">
        <v>1.49536</v>
      </c>
      <c r="GZ263">
        <v>2.4231</v>
      </c>
      <c r="HA263">
        <v>33.8961</v>
      </c>
      <c r="HB263">
        <v>15.9708</v>
      </c>
      <c r="HC263">
        <v>18</v>
      </c>
      <c r="HD263">
        <v>511.312</v>
      </c>
      <c r="HE263">
        <v>440.355</v>
      </c>
      <c r="HF263">
        <v>22.1494</v>
      </c>
      <c r="HG263">
        <v>25.1511</v>
      </c>
      <c r="HH263">
        <v>30</v>
      </c>
      <c r="HI263">
        <v>25.1935</v>
      </c>
      <c r="HJ263">
        <v>25.1454</v>
      </c>
      <c r="HK263">
        <v>38.947</v>
      </c>
      <c r="HL263">
        <v>17.1021</v>
      </c>
      <c r="HM263">
        <v>10.654</v>
      </c>
      <c r="HN263">
        <v>22.0976</v>
      </c>
      <c r="HO263">
        <v>921.373</v>
      </c>
      <c r="HP263">
        <v>12.8699</v>
      </c>
      <c r="HQ263">
        <v>101.056</v>
      </c>
      <c r="HR263">
        <v>101.012</v>
      </c>
    </row>
    <row r="264" spans="1:226">
      <c r="A264">
        <v>248</v>
      </c>
      <c r="B264">
        <v>1664296134.5</v>
      </c>
      <c r="C264">
        <v>2904</v>
      </c>
      <c r="D264" t="s">
        <v>854</v>
      </c>
      <c r="E264" t="s">
        <v>855</v>
      </c>
      <c r="F264">
        <v>5</v>
      </c>
      <c r="G264" t="s">
        <v>353</v>
      </c>
      <c r="H264" t="s">
        <v>354</v>
      </c>
      <c r="I264">
        <v>1664296127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922.3413592806521</v>
      </c>
      <c r="AK264">
        <v>869.0731030303028</v>
      </c>
      <c r="AL264">
        <v>3.419138582780629</v>
      </c>
      <c r="AM264">
        <v>64.562584370398</v>
      </c>
      <c r="AN264">
        <f>(AP264 - AO264 + BO264*1E3/(8.314*(BQ264+273.15)) * AR264/BN264 * AQ264) * BN264/(100*BB264) * 1000/(1000 - AP264)</f>
        <v>0</v>
      </c>
      <c r="AO264">
        <v>12.65622057118524</v>
      </c>
      <c r="AP264">
        <v>18.22456360902255</v>
      </c>
      <c r="AQ264">
        <v>-0.0003562262220221825</v>
      </c>
      <c r="AR264">
        <v>112.2002952265882</v>
      </c>
      <c r="AS264">
        <v>18</v>
      </c>
      <c r="AT264">
        <v>4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1664296127</v>
      </c>
      <c r="BH264">
        <v>829.8642592592593</v>
      </c>
      <c r="BI264">
        <v>895.3716666666668</v>
      </c>
      <c r="BJ264">
        <v>18.23402592592592</v>
      </c>
      <c r="BK264">
        <v>12.64562592592593</v>
      </c>
      <c r="BL264">
        <v>834.2081851851851</v>
      </c>
      <c r="BM264">
        <v>18.40098888888889</v>
      </c>
      <c r="BN264">
        <v>500.0811481481482</v>
      </c>
      <c r="BO264">
        <v>91.17636666666667</v>
      </c>
      <c r="BP264">
        <v>0.1000454481481481</v>
      </c>
      <c r="BQ264">
        <v>25.04294074074075</v>
      </c>
      <c r="BR264">
        <v>25.05530740740741</v>
      </c>
      <c r="BS264">
        <v>999.9000000000001</v>
      </c>
      <c r="BT264">
        <v>0</v>
      </c>
      <c r="BU264">
        <v>0</v>
      </c>
      <c r="BV264">
        <v>9994.328518518518</v>
      </c>
      <c r="BW264">
        <v>0</v>
      </c>
      <c r="BX264">
        <v>6.685369259259257</v>
      </c>
      <c r="BY264">
        <v>-65.50735555555555</v>
      </c>
      <c r="BZ264">
        <v>845.2770370370371</v>
      </c>
      <c r="CA264">
        <v>906.8401851851851</v>
      </c>
      <c r="CB264">
        <v>5.58840074074074</v>
      </c>
      <c r="CC264">
        <v>895.3716666666668</v>
      </c>
      <c r="CD264">
        <v>12.64562592592593</v>
      </c>
      <c r="CE264">
        <v>1.662512592592592</v>
      </c>
      <c r="CF264">
        <v>1.152982222222222</v>
      </c>
      <c r="CG264">
        <v>14.55076666666666</v>
      </c>
      <c r="CH264">
        <v>9.007738518518519</v>
      </c>
      <c r="CI264">
        <v>2000.009629629629</v>
      </c>
      <c r="CJ264">
        <v>0.9799985555555556</v>
      </c>
      <c r="CK264">
        <v>0.02000184444444444</v>
      </c>
      <c r="CL264">
        <v>0</v>
      </c>
      <c r="CM264">
        <v>773.8593333333333</v>
      </c>
      <c r="CN264">
        <v>5.00097</v>
      </c>
      <c r="CO264">
        <v>15374.69259259259</v>
      </c>
      <c r="CP264">
        <v>16707.65185185185</v>
      </c>
      <c r="CQ264">
        <v>37.66633333333333</v>
      </c>
      <c r="CR264">
        <v>38.15944444444444</v>
      </c>
      <c r="CS264">
        <v>37.65944444444444</v>
      </c>
      <c r="CT264">
        <v>37.79362962962963</v>
      </c>
      <c r="CU264">
        <v>38.187</v>
      </c>
      <c r="CV264">
        <v>1955.109629629629</v>
      </c>
      <c r="CW264">
        <v>39.9</v>
      </c>
      <c r="CX264">
        <v>0</v>
      </c>
      <c r="CY264">
        <v>1664296138.7</v>
      </c>
      <c r="CZ264">
        <v>0</v>
      </c>
      <c r="DA264">
        <v>0</v>
      </c>
      <c r="DB264" t="s">
        <v>356</v>
      </c>
      <c r="DC264">
        <v>1663859321.1</v>
      </c>
      <c r="DD264">
        <v>1663859315.6</v>
      </c>
      <c r="DE264">
        <v>0</v>
      </c>
      <c r="DF264">
        <v>0.196</v>
      </c>
      <c r="DG264">
        <v>-0.001</v>
      </c>
      <c r="DH264">
        <v>-5.941</v>
      </c>
      <c r="DI264">
        <v>-0.174</v>
      </c>
      <c r="DJ264">
        <v>1500</v>
      </c>
      <c r="DK264">
        <v>17</v>
      </c>
      <c r="DL264">
        <v>0.13</v>
      </c>
      <c r="DM264">
        <v>0.04</v>
      </c>
      <c r="DN264">
        <v>-65.43420243902439</v>
      </c>
      <c r="DO264">
        <v>-1.310393728223151</v>
      </c>
      <c r="DP264">
        <v>0.1362631430005653</v>
      </c>
      <c r="DQ264">
        <v>0</v>
      </c>
      <c r="DR264">
        <v>5.638722439024392</v>
      </c>
      <c r="DS264">
        <v>-0.8832884320557441</v>
      </c>
      <c r="DT264">
        <v>0.08837530710694176</v>
      </c>
      <c r="DU264">
        <v>0</v>
      </c>
      <c r="DV264">
        <v>0</v>
      </c>
      <c r="DW264">
        <v>2</v>
      </c>
      <c r="DX264" t="s">
        <v>357</v>
      </c>
      <c r="DY264">
        <v>2.98506</v>
      </c>
      <c r="DZ264">
        <v>2.7155</v>
      </c>
      <c r="EA264">
        <v>0.15798</v>
      </c>
      <c r="EB264">
        <v>0.163589</v>
      </c>
      <c r="EC264">
        <v>0.0897854</v>
      </c>
      <c r="ED264">
        <v>0.0679616</v>
      </c>
      <c r="EE264">
        <v>26771.4</v>
      </c>
      <c r="EF264">
        <v>26701.6</v>
      </c>
      <c r="EG264">
        <v>29539.6</v>
      </c>
      <c r="EH264">
        <v>29516.5</v>
      </c>
      <c r="EI264">
        <v>35647</v>
      </c>
      <c r="EJ264">
        <v>36583.5</v>
      </c>
      <c r="EK264">
        <v>41636.8</v>
      </c>
      <c r="EL264">
        <v>42057.8</v>
      </c>
      <c r="EM264">
        <v>1.96358</v>
      </c>
      <c r="EN264">
        <v>1.92057</v>
      </c>
      <c r="EO264">
        <v>0.110187</v>
      </c>
      <c r="EP264">
        <v>0</v>
      </c>
      <c r="EQ264">
        <v>23.2445</v>
      </c>
      <c r="ER264">
        <v>999.9</v>
      </c>
      <c r="ES264">
        <v>32.6</v>
      </c>
      <c r="ET264">
        <v>30.4</v>
      </c>
      <c r="EU264">
        <v>15.5847</v>
      </c>
      <c r="EV264">
        <v>62.9953</v>
      </c>
      <c r="EW264">
        <v>33.2973</v>
      </c>
      <c r="EX264">
        <v>1</v>
      </c>
      <c r="EY264">
        <v>-0.181047</v>
      </c>
      <c r="EZ264">
        <v>1.17288</v>
      </c>
      <c r="FA264">
        <v>20.3822</v>
      </c>
      <c r="FB264">
        <v>5.21894</v>
      </c>
      <c r="FC264">
        <v>12.0099</v>
      </c>
      <c r="FD264">
        <v>4.98985</v>
      </c>
      <c r="FE264">
        <v>3.28865</v>
      </c>
      <c r="FF264">
        <v>9999</v>
      </c>
      <c r="FG264">
        <v>9999</v>
      </c>
      <c r="FH264">
        <v>9999</v>
      </c>
      <c r="FI264">
        <v>258.8</v>
      </c>
      <c r="FJ264">
        <v>1.86707</v>
      </c>
      <c r="FK264">
        <v>1.86617</v>
      </c>
      <c r="FL264">
        <v>1.86558</v>
      </c>
      <c r="FM264">
        <v>1.86554</v>
      </c>
      <c r="FN264">
        <v>1.86737</v>
      </c>
      <c r="FO264">
        <v>1.86993</v>
      </c>
      <c r="FP264">
        <v>1.86855</v>
      </c>
      <c r="FQ264">
        <v>1.86997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-4.404</v>
      </c>
      <c r="GF264">
        <v>-0.167</v>
      </c>
      <c r="GG264">
        <v>-2.0192013485273</v>
      </c>
      <c r="GH264">
        <v>-0.003354295288503095</v>
      </c>
      <c r="GI264">
        <v>8.998442100416266E-07</v>
      </c>
      <c r="GJ264">
        <v>-2.632750781261316E-10</v>
      </c>
      <c r="GK264">
        <v>-0.1771344180573433</v>
      </c>
      <c r="GL264">
        <v>-0.01811282044437078</v>
      </c>
      <c r="GM264">
        <v>0.001479480632228601</v>
      </c>
      <c r="GN264">
        <v>-2.527498020886067E-05</v>
      </c>
      <c r="GO264">
        <v>3</v>
      </c>
      <c r="GP264">
        <v>2311</v>
      </c>
      <c r="GQ264">
        <v>1</v>
      </c>
      <c r="GR264">
        <v>23</v>
      </c>
      <c r="GS264">
        <v>7280.2</v>
      </c>
      <c r="GT264">
        <v>7280.3</v>
      </c>
      <c r="GU264">
        <v>1.96899</v>
      </c>
      <c r="GV264">
        <v>2.20337</v>
      </c>
      <c r="GW264">
        <v>1.39648</v>
      </c>
      <c r="GX264">
        <v>2.34253</v>
      </c>
      <c r="GY264">
        <v>1.49536</v>
      </c>
      <c r="GZ264">
        <v>2.35474</v>
      </c>
      <c r="HA264">
        <v>33.8961</v>
      </c>
      <c r="HB264">
        <v>15.962</v>
      </c>
      <c r="HC264">
        <v>18</v>
      </c>
      <c r="HD264">
        <v>511.181</v>
      </c>
      <c r="HE264">
        <v>440.566</v>
      </c>
      <c r="HF264">
        <v>22.0939</v>
      </c>
      <c r="HG264">
        <v>25.149</v>
      </c>
      <c r="HH264">
        <v>30</v>
      </c>
      <c r="HI264">
        <v>25.1914</v>
      </c>
      <c r="HJ264">
        <v>25.1437</v>
      </c>
      <c r="HK264">
        <v>39.557</v>
      </c>
      <c r="HL264">
        <v>16.4706</v>
      </c>
      <c r="HM264">
        <v>10.654</v>
      </c>
      <c r="HN264">
        <v>22.0417</v>
      </c>
      <c r="HO264">
        <v>941.415</v>
      </c>
      <c r="HP264">
        <v>12.9503</v>
      </c>
      <c r="HQ264">
        <v>101.055</v>
      </c>
      <c r="HR264">
        <v>101.012</v>
      </c>
    </row>
    <row r="265" spans="1:226">
      <c r="A265">
        <v>249</v>
      </c>
      <c r="B265">
        <v>1664296139.5</v>
      </c>
      <c r="C265">
        <v>2909</v>
      </c>
      <c r="D265" t="s">
        <v>856</v>
      </c>
      <c r="E265" t="s">
        <v>857</v>
      </c>
      <c r="F265">
        <v>5</v>
      </c>
      <c r="G265" t="s">
        <v>353</v>
      </c>
      <c r="H265" t="s">
        <v>354</v>
      </c>
      <c r="I265">
        <v>1664296131.714286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939.3208296065353</v>
      </c>
      <c r="AK265">
        <v>886.0107818181818</v>
      </c>
      <c r="AL265">
        <v>3.39895376233145</v>
      </c>
      <c r="AM265">
        <v>64.562584370398</v>
      </c>
      <c r="AN265">
        <f>(AP265 - AO265 + BO265*1E3/(8.314*(BQ265+273.15)) * AR265/BN265 * AQ265) * BN265/(100*BB265) * 1000/(1000 - AP265)</f>
        <v>0</v>
      </c>
      <c r="AO265">
        <v>12.76650819806252</v>
      </c>
      <c r="AP265">
        <v>18.22438300751879</v>
      </c>
      <c r="AQ265">
        <v>4.210170117642834E-05</v>
      </c>
      <c r="AR265">
        <v>112.2002952265882</v>
      </c>
      <c r="AS265">
        <v>18</v>
      </c>
      <c r="AT265">
        <v>4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1664296131.714286</v>
      </c>
      <c r="BH265">
        <v>845.5738214285714</v>
      </c>
      <c r="BI265">
        <v>911.1642499999998</v>
      </c>
      <c r="BJ265">
        <v>18.22859642857143</v>
      </c>
      <c r="BK265">
        <v>12.71792142857143</v>
      </c>
      <c r="BL265">
        <v>849.9556428571428</v>
      </c>
      <c r="BM265">
        <v>18.39561785714286</v>
      </c>
      <c r="BN265">
        <v>500.0613928571429</v>
      </c>
      <c r="BO265">
        <v>91.17598571428572</v>
      </c>
      <c r="BP265">
        <v>0.09997878928571428</v>
      </c>
      <c r="BQ265">
        <v>25.033475</v>
      </c>
      <c r="BR265">
        <v>25.05632142857143</v>
      </c>
      <c r="BS265">
        <v>999.9000000000002</v>
      </c>
      <c r="BT265">
        <v>0</v>
      </c>
      <c r="BU265">
        <v>0</v>
      </c>
      <c r="BV265">
        <v>10002.27642857143</v>
      </c>
      <c r="BW265">
        <v>0</v>
      </c>
      <c r="BX265">
        <v>6.679817142857144</v>
      </c>
      <c r="BY265">
        <v>-65.59038928571428</v>
      </c>
      <c r="BZ265">
        <v>861.2737500000001</v>
      </c>
      <c r="CA265">
        <v>922.9029285714284</v>
      </c>
      <c r="CB265">
        <v>5.510675357142858</v>
      </c>
      <c r="CC265">
        <v>911.1642499999998</v>
      </c>
      <c r="CD265">
        <v>12.71792142857143</v>
      </c>
      <c r="CE265">
        <v>1.66201</v>
      </c>
      <c r="CF265">
        <v>1.159568571428571</v>
      </c>
      <c r="CG265">
        <v>14.54609642857143</v>
      </c>
      <c r="CH265">
        <v>9.092112142857141</v>
      </c>
      <c r="CI265">
        <v>2000.031071428572</v>
      </c>
      <c r="CJ265">
        <v>0.9799984642857142</v>
      </c>
      <c r="CK265">
        <v>0.02000193571428571</v>
      </c>
      <c r="CL265">
        <v>0</v>
      </c>
      <c r="CM265">
        <v>772.9529285714286</v>
      </c>
      <c r="CN265">
        <v>5.00097</v>
      </c>
      <c r="CO265">
        <v>15356.85</v>
      </c>
      <c r="CP265">
        <v>16707.825</v>
      </c>
      <c r="CQ265">
        <v>37.64714285714285</v>
      </c>
      <c r="CR265">
        <v>38.1405</v>
      </c>
      <c r="CS265">
        <v>37.6405</v>
      </c>
      <c r="CT265">
        <v>37.77435714285714</v>
      </c>
      <c r="CU265">
        <v>38.187</v>
      </c>
      <c r="CV265">
        <v>1955.130357142857</v>
      </c>
      <c r="CW265">
        <v>39.90071428571429</v>
      </c>
      <c r="CX265">
        <v>0</v>
      </c>
      <c r="CY265">
        <v>1664296143.5</v>
      </c>
      <c r="CZ265">
        <v>0</v>
      </c>
      <c r="DA265">
        <v>0</v>
      </c>
      <c r="DB265" t="s">
        <v>356</v>
      </c>
      <c r="DC265">
        <v>1663859321.1</v>
      </c>
      <c r="DD265">
        <v>1663859315.6</v>
      </c>
      <c r="DE265">
        <v>0</v>
      </c>
      <c r="DF265">
        <v>0.196</v>
      </c>
      <c r="DG265">
        <v>-0.001</v>
      </c>
      <c r="DH265">
        <v>-5.941</v>
      </c>
      <c r="DI265">
        <v>-0.174</v>
      </c>
      <c r="DJ265">
        <v>1500</v>
      </c>
      <c r="DK265">
        <v>17</v>
      </c>
      <c r="DL265">
        <v>0.13</v>
      </c>
      <c r="DM265">
        <v>0.04</v>
      </c>
      <c r="DN265">
        <v>-65.5468225</v>
      </c>
      <c r="DO265">
        <v>-1.207752720450189</v>
      </c>
      <c r="DP265">
        <v>0.1250665032842521</v>
      </c>
      <c r="DQ265">
        <v>0</v>
      </c>
      <c r="DR265">
        <v>5.55011725</v>
      </c>
      <c r="DS265">
        <v>-1.020648067542242</v>
      </c>
      <c r="DT265">
        <v>0.09887762125444516</v>
      </c>
      <c r="DU265">
        <v>0</v>
      </c>
      <c r="DV265">
        <v>0</v>
      </c>
      <c r="DW265">
        <v>2</v>
      </c>
      <c r="DX265" t="s">
        <v>357</v>
      </c>
      <c r="DY265">
        <v>2.98506</v>
      </c>
      <c r="DZ265">
        <v>2.7158</v>
      </c>
      <c r="EA265">
        <v>0.159987</v>
      </c>
      <c r="EB265">
        <v>0.16551</v>
      </c>
      <c r="EC265">
        <v>0.0897724</v>
      </c>
      <c r="ED265">
        <v>0.0681851</v>
      </c>
      <c r="EE265">
        <v>26707.5</v>
      </c>
      <c r="EF265">
        <v>26640.9</v>
      </c>
      <c r="EG265">
        <v>29539.5</v>
      </c>
      <c r="EH265">
        <v>29517</v>
      </c>
      <c r="EI265">
        <v>35647.4</v>
      </c>
      <c r="EJ265">
        <v>36575.2</v>
      </c>
      <c r="EK265">
        <v>41636.6</v>
      </c>
      <c r="EL265">
        <v>42058.4</v>
      </c>
      <c r="EM265">
        <v>1.96343</v>
      </c>
      <c r="EN265">
        <v>1.92075</v>
      </c>
      <c r="EO265">
        <v>0.110738</v>
      </c>
      <c r="EP265">
        <v>0</v>
      </c>
      <c r="EQ265">
        <v>23.2383</v>
      </c>
      <c r="ER265">
        <v>999.9</v>
      </c>
      <c r="ES265">
        <v>32.6</v>
      </c>
      <c r="ET265">
        <v>30.4</v>
      </c>
      <c r="EU265">
        <v>15.5865</v>
      </c>
      <c r="EV265">
        <v>63.1553</v>
      </c>
      <c r="EW265">
        <v>33.2452</v>
      </c>
      <c r="EX265">
        <v>1</v>
      </c>
      <c r="EY265">
        <v>-0.181502</v>
      </c>
      <c r="EZ265">
        <v>1.24535</v>
      </c>
      <c r="FA265">
        <v>20.3817</v>
      </c>
      <c r="FB265">
        <v>5.21834</v>
      </c>
      <c r="FC265">
        <v>12.0099</v>
      </c>
      <c r="FD265">
        <v>4.98955</v>
      </c>
      <c r="FE265">
        <v>3.2885</v>
      </c>
      <c r="FF265">
        <v>9999</v>
      </c>
      <c r="FG265">
        <v>9999</v>
      </c>
      <c r="FH265">
        <v>9999</v>
      </c>
      <c r="FI265">
        <v>258.8</v>
      </c>
      <c r="FJ265">
        <v>1.86708</v>
      </c>
      <c r="FK265">
        <v>1.86617</v>
      </c>
      <c r="FL265">
        <v>1.8656</v>
      </c>
      <c r="FM265">
        <v>1.86554</v>
      </c>
      <c r="FN265">
        <v>1.86737</v>
      </c>
      <c r="FO265">
        <v>1.86988</v>
      </c>
      <c r="FP265">
        <v>1.86854</v>
      </c>
      <c r="FQ265">
        <v>1.86998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-4.444</v>
      </c>
      <c r="GF265">
        <v>-0.1671</v>
      </c>
      <c r="GG265">
        <v>-2.0192013485273</v>
      </c>
      <c r="GH265">
        <v>-0.003354295288503095</v>
      </c>
      <c r="GI265">
        <v>8.998442100416266E-07</v>
      </c>
      <c r="GJ265">
        <v>-2.632750781261316E-10</v>
      </c>
      <c r="GK265">
        <v>-0.1771344180573433</v>
      </c>
      <c r="GL265">
        <v>-0.01811282044437078</v>
      </c>
      <c r="GM265">
        <v>0.001479480632228601</v>
      </c>
      <c r="GN265">
        <v>-2.527498020886067E-05</v>
      </c>
      <c r="GO265">
        <v>3</v>
      </c>
      <c r="GP265">
        <v>2311</v>
      </c>
      <c r="GQ265">
        <v>1</v>
      </c>
      <c r="GR265">
        <v>23</v>
      </c>
      <c r="GS265">
        <v>7280.3</v>
      </c>
      <c r="GT265">
        <v>7280.4</v>
      </c>
      <c r="GU265">
        <v>1.99951</v>
      </c>
      <c r="GV265">
        <v>2.20215</v>
      </c>
      <c r="GW265">
        <v>1.39648</v>
      </c>
      <c r="GX265">
        <v>2.34375</v>
      </c>
      <c r="GY265">
        <v>1.49536</v>
      </c>
      <c r="GZ265">
        <v>2.38159</v>
      </c>
      <c r="HA265">
        <v>33.8961</v>
      </c>
      <c r="HB265">
        <v>15.962</v>
      </c>
      <c r="HC265">
        <v>18</v>
      </c>
      <c r="HD265">
        <v>511.065</v>
      </c>
      <c r="HE265">
        <v>440.654</v>
      </c>
      <c r="HF265">
        <v>22.0408</v>
      </c>
      <c r="HG265">
        <v>25.1473</v>
      </c>
      <c r="HH265">
        <v>30.0001</v>
      </c>
      <c r="HI265">
        <v>25.1893</v>
      </c>
      <c r="HJ265">
        <v>25.1415</v>
      </c>
      <c r="HK265">
        <v>40.0881</v>
      </c>
      <c r="HL265">
        <v>15.5421</v>
      </c>
      <c r="HM265">
        <v>10.654</v>
      </c>
      <c r="HN265">
        <v>21.9826</v>
      </c>
      <c r="HO265">
        <v>954.8390000000001</v>
      </c>
      <c r="HP265">
        <v>13.0424</v>
      </c>
      <c r="HQ265">
        <v>101.055</v>
      </c>
      <c r="HR265">
        <v>101.014</v>
      </c>
    </row>
    <row r="266" spans="1:226">
      <c r="A266">
        <v>250</v>
      </c>
      <c r="B266">
        <v>1664296144.5</v>
      </c>
      <c r="C266">
        <v>2914</v>
      </c>
      <c r="D266" t="s">
        <v>858</v>
      </c>
      <c r="E266" t="s">
        <v>859</v>
      </c>
      <c r="F266">
        <v>5</v>
      </c>
      <c r="G266" t="s">
        <v>353</v>
      </c>
      <c r="H266" t="s">
        <v>354</v>
      </c>
      <c r="I266">
        <v>1664296137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956.2838762630143</v>
      </c>
      <c r="AK266">
        <v>903.0849333333332</v>
      </c>
      <c r="AL266">
        <v>3.428694502075714</v>
      </c>
      <c r="AM266">
        <v>64.562584370398</v>
      </c>
      <c r="AN266">
        <f>(AP266 - AO266 + BO266*1E3/(8.314*(BQ266+273.15)) * AR266/BN266 * AQ266) * BN266/(100*BB266) * 1000/(1000 - AP266)</f>
        <v>0</v>
      </c>
      <c r="AO266">
        <v>12.82522610671852</v>
      </c>
      <c r="AP266">
        <v>18.21264060150375</v>
      </c>
      <c r="AQ266">
        <v>-6.866515167832147E-05</v>
      </c>
      <c r="AR266">
        <v>112.2002952265882</v>
      </c>
      <c r="AS266">
        <v>18</v>
      </c>
      <c r="AT266">
        <v>4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1664296137</v>
      </c>
      <c r="BH266">
        <v>863.2019259259258</v>
      </c>
      <c r="BI266">
        <v>928.8373703703702</v>
      </c>
      <c r="BJ266">
        <v>18.22250740740741</v>
      </c>
      <c r="BK266">
        <v>12.80534814814815</v>
      </c>
      <c r="BL266">
        <v>867.6260370370371</v>
      </c>
      <c r="BM266">
        <v>18.3895962962963</v>
      </c>
      <c r="BN266">
        <v>500.0543703703704</v>
      </c>
      <c r="BO266">
        <v>91.17569629629631</v>
      </c>
      <c r="BP266">
        <v>0.09994247777777777</v>
      </c>
      <c r="BQ266">
        <v>25.0192111111111</v>
      </c>
      <c r="BR266">
        <v>25.05702222222223</v>
      </c>
      <c r="BS266">
        <v>999.9000000000001</v>
      </c>
      <c r="BT266">
        <v>0</v>
      </c>
      <c r="BU266">
        <v>0</v>
      </c>
      <c r="BV266">
        <v>10003.21740740741</v>
      </c>
      <c r="BW266">
        <v>0</v>
      </c>
      <c r="BX266">
        <v>6.673242222222223</v>
      </c>
      <c r="BY266">
        <v>-65.63545185185184</v>
      </c>
      <c r="BZ266">
        <v>879.2236666666665</v>
      </c>
      <c r="CA266">
        <v>940.8868518518517</v>
      </c>
      <c r="CB266">
        <v>5.417158148148149</v>
      </c>
      <c r="CC266">
        <v>928.8373703703702</v>
      </c>
      <c r="CD266">
        <v>12.80534814814815</v>
      </c>
      <c r="CE266">
        <v>1.66145</v>
      </c>
      <c r="CF266">
        <v>1.167536666666667</v>
      </c>
      <c r="CG266">
        <v>14.54087777777778</v>
      </c>
      <c r="CH266">
        <v>9.193765185185185</v>
      </c>
      <c r="CI266">
        <v>2000.002222222222</v>
      </c>
      <c r="CJ266">
        <v>0.9799979999999999</v>
      </c>
      <c r="CK266">
        <v>0.0200024</v>
      </c>
      <c r="CL266">
        <v>0</v>
      </c>
      <c r="CM266">
        <v>772.0207037037036</v>
      </c>
      <c r="CN266">
        <v>5.00097</v>
      </c>
      <c r="CO266">
        <v>15337.34814814815</v>
      </c>
      <c r="CP266">
        <v>16707.58148148148</v>
      </c>
      <c r="CQ266">
        <v>37.62959259259259</v>
      </c>
      <c r="CR266">
        <v>38.125</v>
      </c>
      <c r="CS266">
        <v>37.625</v>
      </c>
      <c r="CT266">
        <v>37.76148148148148</v>
      </c>
      <c r="CU266">
        <v>38.187</v>
      </c>
      <c r="CV266">
        <v>1955.100740740741</v>
      </c>
      <c r="CW266">
        <v>39.90074074074074</v>
      </c>
      <c r="CX266">
        <v>0</v>
      </c>
      <c r="CY266">
        <v>1664296148.3</v>
      </c>
      <c r="CZ266">
        <v>0</v>
      </c>
      <c r="DA266">
        <v>0</v>
      </c>
      <c r="DB266" t="s">
        <v>356</v>
      </c>
      <c r="DC266">
        <v>1663859321.1</v>
      </c>
      <c r="DD266">
        <v>1663859315.6</v>
      </c>
      <c r="DE266">
        <v>0</v>
      </c>
      <c r="DF266">
        <v>0.196</v>
      </c>
      <c r="DG266">
        <v>-0.001</v>
      </c>
      <c r="DH266">
        <v>-5.941</v>
      </c>
      <c r="DI266">
        <v>-0.174</v>
      </c>
      <c r="DJ266">
        <v>1500</v>
      </c>
      <c r="DK266">
        <v>17</v>
      </c>
      <c r="DL266">
        <v>0.13</v>
      </c>
      <c r="DM266">
        <v>0.04</v>
      </c>
      <c r="DN266">
        <v>-65.5938625</v>
      </c>
      <c r="DO266">
        <v>-0.8494885553468736</v>
      </c>
      <c r="DP266">
        <v>0.1082757467937769</v>
      </c>
      <c r="DQ266">
        <v>0</v>
      </c>
      <c r="DR266">
        <v>5.485833</v>
      </c>
      <c r="DS266">
        <v>-1.041479324577862</v>
      </c>
      <c r="DT266">
        <v>0.1007510618355956</v>
      </c>
      <c r="DU266">
        <v>0</v>
      </c>
      <c r="DV266">
        <v>0</v>
      </c>
      <c r="DW266">
        <v>2</v>
      </c>
      <c r="DX266" t="s">
        <v>357</v>
      </c>
      <c r="DY266">
        <v>2.98506</v>
      </c>
      <c r="DZ266">
        <v>2.71569</v>
      </c>
      <c r="EA266">
        <v>0.161992</v>
      </c>
      <c r="EB266">
        <v>0.167374</v>
      </c>
      <c r="EC266">
        <v>0.08974210000000001</v>
      </c>
      <c r="ED266">
        <v>0.06856180000000001</v>
      </c>
      <c r="EE266">
        <v>26644</v>
      </c>
      <c r="EF266">
        <v>26581.5</v>
      </c>
      <c r="EG266">
        <v>29539.6</v>
      </c>
      <c r="EH266">
        <v>29517.1</v>
      </c>
      <c r="EI266">
        <v>35648.5</v>
      </c>
      <c r="EJ266">
        <v>36560.4</v>
      </c>
      <c r="EK266">
        <v>41636.5</v>
      </c>
      <c r="EL266">
        <v>42058.5</v>
      </c>
      <c r="EM266">
        <v>1.96323</v>
      </c>
      <c r="EN266">
        <v>1.92118</v>
      </c>
      <c r="EO266">
        <v>0.110537</v>
      </c>
      <c r="EP266">
        <v>0</v>
      </c>
      <c r="EQ266">
        <v>23.2292</v>
      </c>
      <c r="ER266">
        <v>999.9</v>
      </c>
      <c r="ES266">
        <v>32.6</v>
      </c>
      <c r="ET266">
        <v>30.4</v>
      </c>
      <c r="EU266">
        <v>15.5853</v>
      </c>
      <c r="EV266">
        <v>62.9553</v>
      </c>
      <c r="EW266">
        <v>33.2532</v>
      </c>
      <c r="EX266">
        <v>1</v>
      </c>
      <c r="EY266">
        <v>-0.181044</v>
      </c>
      <c r="EZ266">
        <v>1.28231</v>
      </c>
      <c r="FA266">
        <v>20.3815</v>
      </c>
      <c r="FB266">
        <v>5.21954</v>
      </c>
      <c r="FC266">
        <v>12.0099</v>
      </c>
      <c r="FD266">
        <v>4.98975</v>
      </c>
      <c r="FE266">
        <v>3.28858</v>
      </c>
      <c r="FF266">
        <v>9999</v>
      </c>
      <c r="FG266">
        <v>9999</v>
      </c>
      <c r="FH266">
        <v>9999</v>
      </c>
      <c r="FI266">
        <v>258.8</v>
      </c>
      <c r="FJ266">
        <v>1.8671</v>
      </c>
      <c r="FK266">
        <v>1.86619</v>
      </c>
      <c r="FL266">
        <v>1.86559</v>
      </c>
      <c r="FM266">
        <v>1.86555</v>
      </c>
      <c r="FN266">
        <v>1.86737</v>
      </c>
      <c r="FO266">
        <v>1.86989</v>
      </c>
      <c r="FP266">
        <v>1.86857</v>
      </c>
      <c r="FQ266">
        <v>1.86997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-4.484</v>
      </c>
      <c r="GF266">
        <v>-0.1671</v>
      </c>
      <c r="GG266">
        <v>-2.0192013485273</v>
      </c>
      <c r="GH266">
        <v>-0.003354295288503095</v>
      </c>
      <c r="GI266">
        <v>8.998442100416266E-07</v>
      </c>
      <c r="GJ266">
        <v>-2.632750781261316E-10</v>
      </c>
      <c r="GK266">
        <v>-0.1771344180573433</v>
      </c>
      <c r="GL266">
        <v>-0.01811282044437078</v>
      </c>
      <c r="GM266">
        <v>0.001479480632228601</v>
      </c>
      <c r="GN266">
        <v>-2.527498020886067E-05</v>
      </c>
      <c r="GO266">
        <v>3</v>
      </c>
      <c r="GP266">
        <v>2311</v>
      </c>
      <c r="GQ266">
        <v>1</v>
      </c>
      <c r="GR266">
        <v>23</v>
      </c>
      <c r="GS266">
        <v>7280.4</v>
      </c>
      <c r="GT266">
        <v>7280.5</v>
      </c>
      <c r="GU266">
        <v>2.02393</v>
      </c>
      <c r="GV266">
        <v>2.19604</v>
      </c>
      <c r="GW266">
        <v>1.39648</v>
      </c>
      <c r="GX266">
        <v>2.34375</v>
      </c>
      <c r="GY266">
        <v>1.49536</v>
      </c>
      <c r="GZ266">
        <v>2.39624</v>
      </c>
      <c r="HA266">
        <v>33.8961</v>
      </c>
      <c r="HB266">
        <v>15.962</v>
      </c>
      <c r="HC266">
        <v>18</v>
      </c>
      <c r="HD266">
        <v>510.923</v>
      </c>
      <c r="HE266">
        <v>440.893</v>
      </c>
      <c r="HF266">
        <v>21.979</v>
      </c>
      <c r="HG266">
        <v>25.1452</v>
      </c>
      <c r="HH266">
        <v>30</v>
      </c>
      <c r="HI266">
        <v>25.1878</v>
      </c>
      <c r="HJ266">
        <v>25.1394</v>
      </c>
      <c r="HK266">
        <v>40.6464</v>
      </c>
      <c r="HL266">
        <v>15.0004</v>
      </c>
      <c r="HM266">
        <v>10.654</v>
      </c>
      <c r="HN266">
        <v>21.9271</v>
      </c>
      <c r="HO266">
        <v>974.995</v>
      </c>
      <c r="HP266">
        <v>13.1353</v>
      </c>
      <c r="HQ266">
        <v>101.055</v>
      </c>
      <c r="HR266">
        <v>101.014</v>
      </c>
    </row>
    <row r="267" spans="1:226">
      <c r="A267">
        <v>251</v>
      </c>
      <c r="B267">
        <v>1664296149.5</v>
      </c>
      <c r="C267">
        <v>2919</v>
      </c>
      <c r="D267" t="s">
        <v>860</v>
      </c>
      <c r="E267" t="s">
        <v>861</v>
      </c>
      <c r="F267">
        <v>5</v>
      </c>
      <c r="G267" t="s">
        <v>353</v>
      </c>
      <c r="H267" t="s">
        <v>354</v>
      </c>
      <c r="I267">
        <v>1664296141.714286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972.2721851544326</v>
      </c>
      <c r="AK267">
        <v>919.5441272727272</v>
      </c>
      <c r="AL267">
        <v>3.275557631681053</v>
      </c>
      <c r="AM267">
        <v>64.562584370398</v>
      </c>
      <c r="AN267">
        <f>(AP267 - AO267 + BO267*1E3/(8.314*(BQ267+273.15)) * AR267/BN267 * AQ267) * BN267/(100*BB267) * 1000/(1000 - AP267)</f>
        <v>0</v>
      </c>
      <c r="AO267">
        <v>12.91377272889601</v>
      </c>
      <c r="AP267">
        <v>18.21270075187968</v>
      </c>
      <c r="AQ267">
        <v>-0.0001167831096257072</v>
      </c>
      <c r="AR267">
        <v>112.2002952265882</v>
      </c>
      <c r="AS267">
        <v>18</v>
      </c>
      <c r="AT267">
        <v>4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1664296141.714286</v>
      </c>
      <c r="BH267">
        <v>878.8690357142857</v>
      </c>
      <c r="BI267">
        <v>944.2434285714287</v>
      </c>
      <c r="BJ267">
        <v>18.21877142857143</v>
      </c>
      <c r="BK267">
        <v>12.88221785714286</v>
      </c>
      <c r="BL267">
        <v>883.3305714285715</v>
      </c>
      <c r="BM267">
        <v>18.38589285714286</v>
      </c>
      <c r="BN267">
        <v>500.0511071428572</v>
      </c>
      <c r="BO267">
        <v>91.17618928571427</v>
      </c>
      <c r="BP267">
        <v>0.09989898571428571</v>
      </c>
      <c r="BQ267">
        <v>25.00566071428571</v>
      </c>
      <c r="BR267">
        <v>25.05088928571428</v>
      </c>
      <c r="BS267">
        <v>999.9000000000002</v>
      </c>
      <c r="BT267">
        <v>0</v>
      </c>
      <c r="BU267">
        <v>0</v>
      </c>
      <c r="BV267">
        <v>10013.70607142857</v>
      </c>
      <c r="BW267">
        <v>0</v>
      </c>
      <c r="BX267">
        <v>6.801213571428571</v>
      </c>
      <c r="BY267">
        <v>-65.37446071428572</v>
      </c>
      <c r="BZ267">
        <v>895.1780714285716</v>
      </c>
      <c r="CA267">
        <v>956.5673214285715</v>
      </c>
      <c r="CB267">
        <v>5.336554642857144</v>
      </c>
      <c r="CC267">
        <v>944.2434285714287</v>
      </c>
      <c r="CD267">
        <v>12.88221785714286</v>
      </c>
      <c r="CE267">
        <v>1.6611175</v>
      </c>
      <c r="CF267">
        <v>1.174551428571428</v>
      </c>
      <c r="CG267">
        <v>14.53778214285714</v>
      </c>
      <c r="CH267">
        <v>9.282632500000002</v>
      </c>
      <c r="CI267">
        <v>1999.984642857142</v>
      </c>
      <c r="CJ267">
        <v>0.9799977142857141</v>
      </c>
      <c r="CK267">
        <v>0.02000268571428571</v>
      </c>
      <c r="CL267">
        <v>0</v>
      </c>
      <c r="CM267">
        <v>771.1711785714285</v>
      </c>
      <c r="CN267">
        <v>5.00097</v>
      </c>
      <c r="CO267">
        <v>15320.63928571429</v>
      </c>
      <c r="CP267">
        <v>16707.42857142857</v>
      </c>
      <c r="CQ267">
        <v>37.625</v>
      </c>
      <c r="CR267">
        <v>38.125</v>
      </c>
      <c r="CS267">
        <v>37.625</v>
      </c>
      <c r="CT267">
        <v>37.75221428571428</v>
      </c>
      <c r="CU267">
        <v>38.17149999999999</v>
      </c>
      <c r="CV267">
        <v>1955.081428571428</v>
      </c>
      <c r="CW267">
        <v>39.90071428571429</v>
      </c>
      <c r="CX267">
        <v>0</v>
      </c>
      <c r="CY267">
        <v>1664296153.7</v>
      </c>
      <c r="CZ267">
        <v>0</v>
      </c>
      <c r="DA267">
        <v>0</v>
      </c>
      <c r="DB267" t="s">
        <v>356</v>
      </c>
      <c r="DC267">
        <v>1663859321.1</v>
      </c>
      <c r="DD267">
        <v>1663859315.6</v>
      </c>
      <c r="DE267">
        <v>0</v>
      </c>
      <c r="DF267">
        <v>0.196</v>
      </c>
      <c r="DG267">
        <v>-0.001</v>
      </c>
      <c r="DH267">
        <v>-5.941</v>
      </c>
      <c r="DI267">
        <v>-0.174</v>
      </c>
      <c r="DJ267">
        <v>1500</v>
      </c>
      <c r="DK267">
        <v>17</v>
      </c>
      <c r="DL267">
        <v>0.13</v>
      </c>
      <c r="DM267">
        <v>0.04</v>
      </c>
      <c r="DN267">
        <v>-65.46531707317074</v>
      </c>
      <c r="DO267">
        <v>2.457986759581753</v>
      </c>
      <c r="DP267">
        <v>0.3310458386228137</v>
      </c>
      <c r="DQ267">
        <v>0</v>
      </c>
      <c r="DR267">
        <v>5.390829024390245</v>
      </c>
      <c r="DS267">
        <v>-1.035565714285714</v>
      </c>
      <c r="DT267">
        <v>0.1025726906507813</v>
      </c>
      <c r="DU267">
        <v>0</v>
      </c>
      <c r="DV267">
        <v>0</v>
      </c>
      <c r="DW267">
        <v>2</v>
      </c>
      <c r="DX267" t="s">
        <v>357</v>
      </c>
      <c r="DY267">
        <v>2.98488</v>
      </c>
      <c r="DZ267">
        <v>2.71579</v>
      </c>
      <c r="EA267">
        <v>0.163905</v>
      </c>
      <c r="EB267">
        <v>0.169173</v>
      </c>
      <c r="EC267">
        <v>0.08973920000000001</v>
      </c>
      <c r="ED267">
        <v>0.0688752</v>
      </c>
      <c r="EE267">
        <v>26583.9</v>
      </c>
      <c r="EF267">
        <v>26524.1</v>
      </c>
      <c r="EG267">
        <v>29540.3</v>
      </c>
      <c r="EH267">
        <v>29517.1</v>
      </c>
      <c r="EI267">
        <v>35649.9</v>
      </c>
      <c r="EJ267">
        <v>36547.8</v>
      </c>
      <c r="EK267">
        <v>41637.9</v>
      </c>
      <c r="EL267">
        <v>42058.2</v>
      </c>
      <c r="EM267">
        <v>1.96308</v>
      </c>
      <c r="EN267">
        <v>1.92135</v>
      </c>
      <c r="EO267">
        <v>0.110723</v>
      </c>
      <c r="EP267">
        <v>0</v>
      </c>
      <c r="EQ267">
        <v>23.2195</v>
      </c>
      <c r="ER267">
        <v>999.9</v>
      </c>
      <c r="ES267">
        <v>32.6</v>
      </c>
      <c r="ET267">
        <v>30.4</v>
      </c>
      <c r="EU267">
        <v>15.5866</v>
      </c>
      <c r="EV267">
        <v>62.6353</v>
      </c>
      <c r="EW267">
        <v>33.5417</v>
      </c>
      <c r="EX267">
        <v>1</v>
      </c>
      <c r="EY267">
        <v>-0.181456</v>
      </c>
      <c r="EZ267">
        <v>1.29617</v>
      </c>
      <c r="FA267">
        <v>20.3814</v>
      </c>
      <c r="FB267">
        <v>5.21849</v>
      </c>
      <c r="FC267">
        <v>12.0099</v>
      </c>
      <c r="FD267">
        <v>4.9893</v>
      </c>
      <c r="FE267">
        <v>3.28845</v>
      </c>
      <c r="FF267">
        <v>9999</v>
      </c>
      <c r="FG267">
        <v>9999</v>
      </c>
      <c r="FH267">
        <v>9999</v>
      </c>
      <c r="FI267">
        <v>258.8</v>
      </c>
      <c r="FJ267">
        <v>1.86707</v>
      </c>
      <c r="FK267">
        <v>1.86616</v>
      </c>
      <c r="FL267">
        <v>1.86561</v>
      </c>
      <c r="FM267">
        <v>1.86556</v>
      </c>
      <c r="FN267">
        <v>1.86737</v>
      </c>
      <c r="FO267">
        <v>1.86991</v>
      </c>
      <c r="FP267">
        <v>1.86857</v>
      </c>
      <c r="FQ267">
        <v>1.86997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-4.522</v>
      </c>
      <c r="GF267">
        <v>-0.1672</v>
      </c>
      <c r="GG267">
        <v>-2.0192013485273</v>
      </c>
      <c r="GH267">
        <v>-0.003354295288503095</v>
      </c>
      <c r="GI267">
        <v>8.998442100416266E-07</v>
      </c>
      <c r="GJ267">
        <v>-2.632750781261316E-10</v>
      </c>
      <c r="GK267">
        <v>-0.1771344180573433</v>
      </c>
      <c r="GL267">
        <v>-0.01811282044437078</v>
      </c>
      <c r="GM267">
        <v>0.001479480632228601</v>
      </c>
      <c r="GN267">
        <v>-2.527498020886067E-05</v>
      </c>
      <c r="GO267">
        <v>3</v>
      </c>
      <c r="GP267">
        <v>2311</v>
      </c>
      <c r="GQ267">
        <v>1</v>
      </c>
      <c r="GR267">
        <v>23</v>
      </c>
      <c r="GS267">
        <v>7280.5</v>
      </c>
      <c r="GT267">
        <v>7280.6</v>
      </c>
      <c r="GU267">
        <v>2.05322</v>
      </c>
      <c r="GV267">
        <v>2.19604</v>
      </c>
      <c r="GW267">
        <v>1.39771</v>
      </c>
      <c r="GX267">
        <v>2.34253</v>
      </c>
      <c r="GY267">
        <v>1.49536</v>
      </c>
      <c r="GZ267">
        <v>2.42432</v>
      </c>
      <c r="HA267">
        <v>33.8961</v>
      </c>
      <c r="HB267">
        <v>15.962</v>
      </c>
      <c r="HC267">
        <v>18</v>
      </c>
      <c r="HD267">
        <v>510.811</v>
      </c>
      <c r="HE267">
        <v>440.983</v>
      </c>
      <c r="HF267">
        <v>21.9211</v>
      </c>
      <c r="HG267">
        <v>25.1432</v>
      </c>
      <c r="HH267">
        <v>30.0001</v>
      </c>
      <c r="HI267">
        <v>25.186</v>
      </c>
      <c r="HJ267">
        <v>25.1376</v>
      </c>
      <c r="HK267">
        <v>41.1835</v>
      </c>
      <c r="HL267">
        <v>14.0625</v>
      </c>
      <c r="HM267">
        <v>11.0412</v>
      </c>
      <c r="HN267">
        <v>21.8891</v>
      </c>
      <c r="HO267">
        <v>988.467</v>
      </c>
      <c r="HP267">
        <v>13.2239</v>
      </c>
      <c r="HQ267">
        <v>101.058</v>
      </c>
      <c r="HR267">
        <v>101.014</v>
      </c>
    </row>
    <row r="268" spans="1:226">
      <c r="A268">
        <v>252</v>
      </c>
      <c r="B268">
        <v>1664296154.5</v>
      </c>
      <c r="C268">
        <v>2924</v>
      </c>
      <c r="D268" t="s">
        <v>862</v>
      </c>
      <c r="E268" t="s">
        <v>863</v>
      </c>
      <c r="F268">
        <v>5</v>
      </c>
      <c r="G268" t="s">
        <v>353</v>
      </c>
      <c r="H268" t="s">
        <v>354</v>
      </c>
      <c r="I268">
        <v>1664296147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988.9563515145717</v>
      </c>
      <c r="AK268">
        <v>936.0948848484846</v>
      </c>
      <c r="AL268">
        <v>3.327579759613442</v>
      </c>
      <c r="AM268">
        <v>64.562584370398</v>
      </c>
      <c r="AN268">
        <f>(AP268 - AO268 + BO268*1E3/(8.314*(BQ268+273.15)) * AR268/BN268 * AQ268) * BN268/(100*BB268) * 1000/(1000 - AP268)</f>
        <v>0</v>
      </c>
      <c r="AO268">
        <v>12.99787601597315</v>
      </c>
      <c r="AP268">
        <v>18.20838105263156</v>
      </c>
      <c r="AQ268">
        <v>-4.047715246975755E-06</v>
      </c>
      <c r="AR268">
        <v>112.2002952265882</v>
      </c>
      <c r="AS268">
        <v>18</v>
      </c>
      <c r="AT268">
        <v>4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1664296147</v>
      </c>
      <c r="BH268">
        <v>896.2539629629631</v>
      </c>
      <c r="BI268">
        <v>961.4462222222224</v>
      </c>
      <c r="BJ268">
        <v>18.21343333333333</v>
      </c>
      <c r="BK268">
        <v>12.97538518518518</v>
      </c>
      <c r="BL268">
        <v>900.756925925926</v>
      </c>
      <c r="BM268">
        <v>18.3806037037037</v>
      </c>
      <c r="BN268">
        <v>500.0693703703705</v>
      </c>
      <c r="BO268">
        <v>91.17676296296295</v>
      </c>
      <c r="BP268">
        <v>0.1000068925925926</v>
      </c>
      <c r="BQ268">
        <v>24.99012592592592</v>
      </c>
      <c r="BR268">
        <v>25.042</v>
      </c>
      <c r="BS268">
        <v>999.9000000000001</v>
      </c>
      <c r="BT268">
        <v>0</v>
      </c>
      <c r="BU268">
        <v>0</v>
      </c>
      <c r="BV268">
        <v>10006.45777777778</v>
      </c>
      <c r="BW268">
        <v>0</v>
      </c>
      <c r="BX268">
        <v>7.112283333333334</v>
      </c>
      <c r="BY268">
        <v>-65.19232222222222</v>
      </c>
      <c r="BZ268">
        <v>912.8806296296297</v>
      </c>
      <c r="CA268">
        <v>974.0866666666667</v>
      </c>
      <c r="CB268">
        <v>5.238048148148148</v>
      </c>
      <c r="CC268">
        <v>961.4462222222224</v>
      </c>
      <c r="CD268">
        <v>12.97538518518518</v>
      </c>
      <c r="CE268">
        <v>1.660641481481481</v>
      </c>
      <c r="CF268">
        <v>1.183053333333333</v>
      </c>
      <c r="CG268">
        <v>14.53333333333333</v>
      </c>
      <c r="CH268">
        <v>9.389688148148148</v>
      </c>
      <c r="CI268">
        <v>1999.948148148148</v>
      </c>
      <c r="CJ268">
        <v>0.9799974444444444</v>
      </c>
      <c r="CK268">
        <v>0.02000295555555556</v>
      </c>
      <c r="CL268">
        <v>0</v>
      </c>
      <c r="CM268">
        <v>770.3347777777776</v>
      </c>
      <c r="CN268">
        <v>5.00097</v>
      </c>
      <c r="CO268">
        <v>15302.14074074074</v>
      </c>
      <c r="CP268">
        <v>16707.13703703704</v>
      </c>
      <c r="CQ268">
        <v>37.62033333333333</v>
      </c>
      <c r="CR268">
        <v>38.125</v>
      </c>
      <c r="CS268">
        <v>37.625</v>
      </c>
      <c r="CT268">
        <v>37.75</v>
      </c>
      <c r="CU268">
        <v>38.15025925925926</v>
      </c>
      <c r="CV268">
        <v>1955.042962962963</v>
      </c>
      <c r="CW268">
        <v>39.90074074074074</v>
      </c>
      <c r="CX268">
        <v>0</v>
      </c>
      <c r="CY268">
        <v>1664296158.5</v>
      </c>
      <c r="CZ268">
        <v>0</v>
      </c>
      <c r="DA268">
        <v>0</v>
      </c>
      <c r="DB268" t="s">
        <v>356</v>
      </c>
      <c r="DC268">
        <v>1663859321.1</v>
      </c>
      <c r="DD268">
        <v>1663859315.6</v>
      </c>
      <c r="DE268">
        <v>0</v>
      </c>
      <c r="DF268">
        <v>0.196</v>
      </c>
      <c r="DG268">
        <v>-0.001</v>
      </c>
      <c r="DH268">
        <v>-5.941</v>
      </c>
      <c r="DI268">
        <v>-0.174</v>
      </c>
      <c r="DJ268">
        <v>1500</v>
      </c>
      <c r="DK268">
        <v>17</v>
      </c>
      <c r="DL268">
        <v>0.13</v>
      </c>
      <c r="DM268">
        <v>0.04</v>
      </c>
      <c r="DN268">
        <v>-65.33453414634147</v>
      </c>
      <c r="DO268">
        <v>2.771109407665537</v>
      </c>
      <c r="DP268">
        <v>0.3565398904304722</v>
      </c>
      <c r="DQ268">
        <v>0</v>
      </c>
      <c r="DR268">
        <v>5.302469756097561</v>
      </c>
      <c r="DS268">
        <v>-1.081948222996515</v>
      </c>
      <c r="DT268">
        <v>0.1076076312346876</v>
      </c>
      <c r="DU268">
        <v>0</v>
      </c>
      <c r="DV268">
        <v>0</v>
      </c>
      <c r="DW268">
        <v>2</v>
      </c>
      <c r="DX268" t="s">
        <v>357</v>
      </c>
      <c r="DY268">
        <v>2.9849</v>
      </c>
      <c r="DZ268">
        <v>2.71547</v>
      </c>
      <c r="EA268">
        <v>0.165816</v>
      </c>
      <c r="EB268">
        <v>0.171065</v>
      </c>
      <c r="EC268">
        <v>0.08973449999999999</v>
      </c>
      <c r="ED268">
        <v>0.0696499</v>
      </c>
      <c r="EE268">
        <v>26522.8</v>
      </c>
      <c r="EF268">
        <v>26464.3</v>
      </c>
      <c r="EG268">
        <v>29540</v>
      </c>
      <c r="EH268">
        <v>29517.7</v>
      </c>
      <c r="EI268">
        <v>35649.4</v>
      </c>
      <c r="EJ268">
        <v>36517.9</v>
      </c>
      <c r="EK268">
        <v>41637.1</v>
      </c>
      <c r="EL268">
        <v>42059.2</v>
      </c>
      <c r="EM268">
        <v>1.96327</v>
      </c>
      <c r="EN268">
        <v>1.92125</v>
      </c>
      <c r="EO268">
        <v>0.111409</v>
      </c>
      <c r="EP268">
        <v>0</v>
      </c>
      <c r="EQ268">
        <v>23.2077</v>
      </c>
      <c r="ER268">
        <v>999.9</v>
      </c>
      <c r="ES268">
        <v>32.6</v>
      </c>
      <c r="ET268">
        <v>30.4</v>
      </c>
      <c r="EU268">
        <v>15.5865</v>
      </c>
      <c r="EV268">
        <v>62.9753</v>
      </c>
      <c r="EW268">
        <v>33.8421</v>
      </c>
      <c r="EX268">
        <v>1</v>
      </c>
      <c r="EY268">
        <v>-0.181601</v>
      </c>
      <c r="EZ268">
        <v>1.26132</v>
      </c>
      <c r="FA268">
        <v>20.3815</v>
      </c>
      <c r="FB268">
        <v>5.21759</v>
      </c>
      <c r="FC268">
        <v>12.0099</v>
      </c>
      <c r="FD268">
        <v>4.98935</v>
      </c>
      <c r="FE268">
        <v>3.28845</v>
      </c>
      <c r="FF268">
        <v>9999</v>
      </c>
      <c r="FG268">
        <v>9999</v>
      </c>
      <c r="FH268">
        <v>9999</v>
      </c>
      <c r="FI268">
        <v>258.8</v>
      </c>
      <c r="FJ268">
        <v>1.86707</v>
      </c>
      <c r="FK268">
        <v>1.86618</v>
      </c>
      <c r="FL268">
        <v>1.86562</v>
      </c>
      <c r="FM268">
        <v>1.86557</v>
      </c>
      <c r="FN268">
        <v>1.86737</v>
      </c>
      <c r="FO268">
        <v>1.86988</v>
      </c>
      <c r="FP268">
        <v>1.86857</v>
      </c>
      <c r="FQ268">
        <v>1.86998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-4.561</v>
      </c>
      <c r="GF268">
        <v>-0.1672</v>
      </c>
      <c r="GG268">
        <v>-2.0192013485273</v>
      </c>
      <c r="GH268">
        <v>-0.003354295288503095</v>
      </c>
      <c r="GI268">
        <v>8.998442100416266E-07</v>
      </c>
      <c r="GJ268">
        <v>-2.632750781261316E-10</v>
      </c>
      <c r="GK268">
        <v>-0.1771344180573433</v>
      </c>
      <c r="GL268">
        <v>-0.01811282044437078</v>
      </c>
      <c r="GM268">
        <v>0.001479480632228601</v>
      </c>
      <c r="GN268">
        <v>-2.527498020886067E-05</v>
      </c>
      <c r="GO268">
        <v>3</v>
      </c>
      <c r="GP268">
        <v>2311</v>
      </c>
      <c r="GQ268">
        <v>1</v>
      </c>
      <c r="GR268">
        <v>23</v>
      </c>
      <c r="GS268">
        <v>7280.6</v>
      </c>
      <c r="GT268">
        <v>7280.6</v>
      </c>
      <c r="GU268">
        <v>2.08008</v>
      </c>
      <c r="GV268">
        <v>2.19482</v>
      </c>
      <c r="GW268">
        <v>1.39648</v>
      </c>
      <c r="GX268">
        <v>2.34253</v>
      </c>
      <c r="GY268">
        <v>1.49536</v>
      </c>
      <c r="GZ268">
        <v>2.46826</v>
      </c>
      <c r="HA268">
        <v>33.8961</v>
      </c>
      <c r="HB268">
        <v>15.9708</v>
      </c>
      <c r="HC268">
        <v>18</v>
      </c>
      <c r="HD268">
        <v>510.92</v>
      </c>
      <c r="HE268">
        <v>440.911</v>
      </c>
      <c r="HF268">
        <v>21.8778</v>
      </c>
      <c r="HG268">
        <v>25.141</v>
      </c>
      <c r="HH268">
        <v>30</v>
      </c>
      <c r="HI268">
        <v>25.184</v>
      </c>
      <c r="HJ268">
        <v>25.136</v>
      </c>
      <c r="HK268">
        <v>41.778</v>
      </c>
      <c r="HL268">
        <v>13.748</v>
      </c>
      <c r="HM268">
        <v>11.0412</v>
      </c>
      <c r="HN268">
        <v>21.855</v>
      </c>
      <c r="HO268">
        <v>1008.63</v>
      </c>
      <c r="HP268">
        <v>13.3024</v>
      </c>
      <c r="HQ268">
        <v>101.056</v>
      </c>
      <c r="HR268">
        <v>101.016</v>
      </c>
    </row>
    <row r="269" spans="1:226">
      <c r="A269">
        <v>253</v>
      </c>
      <c r="B269">
        <v>1664296159.5</v>
      </c>
      <c r="C269">
        <v>2929</v>
      </c>
      <c r="D269" t="s">
        <v>864</v>
      </c>
      <c r="E269" t="s">
        <v>865</v>
      </c>
      <c r="F269">
        <v>5</v>
      </c>
      <c r="G269" t="s">
        <v>353</v>
      </c>
      <c r="H269" t="s">
        <v>354</v>
      </c>
      <c r="I269">
        <v>1664296151.714286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1006.458020412446</v>
      </c>
      <c r="AK269">
        <v>952.9467939393938</v>
      </c>
      <c r="AL269">
        <v>3.375128841289213</v>
      </c>
      <c r="AM269">
        <v>64.562584370398</v>
      </c>
      <c r="AN269">
        <f>(AP269 - AO269 + BO269*1E3/(8.314*(BQ269+273.15)) * AR269/BN269 * AQ269) * BN269/(100*BB269) * 1000/(1000 - AP269)</f>
        <v>0</v>
      </c>
      <c r="AO269">
        <v>13.16073167294207</v>
      </c>
      <c r="AP269">
        <v>18.26881383458646</v>
      </c>
      <c r="AQ269">
        <v>-0.003728269205083076</v>
      </c>
      <c r="AR269">
        <v>112.2002952265882</v>
      </c>
      <c r="AS269">
        <v>18</v>
      </c>
      <c r="AT269">
        <v>4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1664296151.714286</v>
      </c>
      <c r="BH269">
        <v>911.6743214285715</v>
      </c>
      <c r="BI269">
        <v>976.9083928571429</v>
      </c>
      <c r="BJ269">
        <v>18.22087857142857</v>
      </c>
      <c r="BK269">
        <v>13.11193571428571</v>
      </c>
      <c r="BL269">
        <v>916.2139285714285</v>
      </c>
      <c r="BM269">
        <v>18.38796428571428</v>
      </c>
      <c r="BN269">
        <v>500.0692142857143</v>
      </c>
      <c r="BO269">
        <v>91.17713571428574</v>
      </c>
      <c r="BP269">
        <v>0.1000270285714286</v>
      </c>
      <c r="BQ269">
        <v>24.97778928571429</v>
      </c>
      <c r="BR269">
        <v>25.03561428571428</v>
      </c>
      <c r="BS269">
        <v>999.9000000000002</v>
      </c>
      <c r="BT269">
        <v>0</v>
      </c>
      <c r="BU269">
        <v>0</v>
      </c>
      <c r="BV269">
        <v>9998.969285714285</v>
      </c>
      <c r="BW269">
        <v>0</v>
      </c>
      <c r="BX269">
        <v>7.107543214285713</v>
      </c>
      <c r="BY269">
        <v>-65.23401785714286</v>
      </c>
      <c r="BZ269">
        <v>928.5943214285714</v>
      </c>
      <c r="CA269">
        <v>989.8896428571427</v>
      </c>
      <c r="CB269">
        <v>5.10894</v>
      </c>
      <c r="CC269">
        <v>976.9083928571429</v>
      </c>
      <c r="CD269">
        <v>13.11193571428571</v>
      </c>
      <c r="CE269">
        <v>1.661326785714286</v>
      </c>
      <c r="CF269">
        <v>1.1955075</v>
      </c>
      <c r="CG269">
        <v>14.53971785714286</v>
      </c>
      <c r="CH269">
        <v>9.544909285714285</v>
      </c>
      <c r="CI269">
        <v>1999.978571428571</v>
      </c>
      <c r="CJ269">
        <v>0.9799974999999999</v>
      </c>
      <c r="CK269">
        <v>0.0200029</v>
      </c>
      <c r="CL269">
        <v>0</v>
      </c>
      <c r="CM269">
        <v>769.46975</v>
      </c>
      <c r="CN269">
        <v>5.00097</v>
      </c>
      <c r="CO269">
        <v>15286.07142857143</v>
      </c>
      <c r="CP269">
        <v>16707.38928571429</v>
      </c>
      <c r="CQ269">
        <v>37.6205</v>
      </c>
      <c r="CR269">
        <v>38.125</v>
      </c>
      <c r="CS269">
        <v>37.62275</v>
      </c>
      <c r="CT269">
        <v>37.75</v>
      </c>
      <c r="CU269">
        <v>38.13164285714286</v>
      </c>
      <c r="CV269">
        <v>1955.071785714286</v>
      </c>
      <c r="CW269">
        <v>39.90178571428572</v>
      </c>
      <c r="CX269">
        <v>0</v>
      </c>
      <c r="CY269">
        <v>1664296163.3</v>
      </c>
      <c r="CZ269">
        <v>0</v>
      </c>
      <c r="DA269">
        <v>0</v>
      </c>
      <c r="DB269" t="s">
        <v>356</v>
      </c>
      <c r="DC269">
        <v>1663859321.1</v>
      </c>
      <c r="DD269">
        <v>1663859315.6</v>
      </c>
      <c r="DE269">
        <v>0</v>
      </c>
      <c r="DF269">
        <v>0.196</v>
      </c>
      <c r="DG269">
        <v>-0.001</v>
      </c>
      <c r="DH269">
        <v>-5.941</v>
      </c>
      <c r="DI269">
        <v>-0.174</v>
      </c>
      <c r="DJ269">
        <v>1500</v>
      </c>
      <c r="DK269">
        <v>17</v>
      </c>
      <c r="DL269">
        <v>0.13</v>
      </c>
      <c r="DM269">
        <v>0.04</v>
      </c>
      <c r="DN269">
        <v>-65.32316585365854</v>
      </c>
      <c r="DO269">
        <v>-0.02490731707312954</v>
      </c>
      <c r="DP269">
        <v>0.3529901813114912</v>
      </c>
      <c r="DQ269">
        <v>1</v>
      </c>
      <c r="DR269">
        <v>5.184155609756098</v>
      </c>
      <c r="DS269">
        <v>-1.535419233449488</v>
      </c>
      <c r="DT269">
        <v>0.1552798861073328</v>
      </c>
      <c r="DU269">
        <v>0</v>
      </c>
      <c r="DV269">
        <v>1</v>
      </c>
      <c r="DW269">
        <v>2</v>
      </c>
      <c r="DX269" t="s">
        <v>471</v>
      </c>
      <c r="DY269">
        <v>2.98483</v>
      </c>
      <c r="DZ269">
        <v>2.71549</v>
      </c>
      <c r="EA269">
        <v>0.16774</v>
      </c>
      <c r="EB269">
        <v>0.172948</v>
      </c>
      <c r="EC269">
        <v>0.0899402</v>
      </c>
      <c r="ED269">
        <v>0.07016790000000001</v>
      </c>
      <c r="EE269">
        <v>26462.2</v>
      </c>
      <c r="EF269">
        <v>26404</v>
      </c>
      <c r="EG269">
        <v>29540.5</v>
      </c>
      <c r="EH269">
        <v>29517.5</v>
      </c>
      <c r="EI269">
        <v>35642.1</v>
      </c>
      <c r="EJ269">
        <v>36496.9</v>
      </c>
      <c r="EK269">
        <v>41638.1</v>
      </c>
      <c r="EL269">
        <v>42058.7</v>
      </c>
      <c r="EM269">
        <v>1.9631</v>
      </c>
      <c r="EN269">
        <v>1.9214</v>
      </c>
      <c r="EO269">
        <v>0.111267</v>
      </c>
      <c r="EP269">
        <v>0</v>
      </c>
      <c r="EQ269">
        <v>23.1962</v>
      </c>
      <c r="ER269">
        <v>999.9</v>
      </c>
      <c r="ES269">
        <v>32.8</v>
      </c>
      <c r="ET269">
        <v>30.4</v>
      </c>
      <c r="EU269">
        <v>15.683</v>
      </c>
      <c r="EV269">
        <v>63.0753</v>
      </c>
      <c r="EW269">
        <v>33.5817</v>
      </c>
      <c r="EX269">
        <v>1</v>
      </c>
      <c r="EY269">
        <v>-0.181646</v>
      </c>
      <c r="EZ269">
        <v>1.24841</v>
      </c>
      <c r="FA269">
        <v>20.3817</v>
      </c>
      <c r="FB269">
        <v>5.21939</v>
      </c>
      <c r="FC269">
        <v>12.0099</v>
      </c>
      <c r="FD269">
        <v>4.98985</v>
      </c>
      <c r="FE269">
        <v>3.28865</v>
      </c>
      <c r="FF269">
        <v>9999</v>
      </c>
      <c r="FG269">
        <v>9999</v>
      </c>
      <c r="FH269">
        <v>9999</v>
      </c>
      <c r="FI269">
        <v>258.8</v>
      </c>
      <c r="FJ269">
        <v>1.86708</v>
      </c>
      <c r="FK269">
        <v>1.8662</v>
      </c>
      <c r="FL269">
        <v>1.86559</v>
      </c>
      <c r="FM269">
        <v>1.86557</v>
      </c>
      <c r="FN269">
        <v>1.86737</v>
      </c>
      <c r="FO269">
        <v>1.8699</v>
      </c>
      <c r="FP269">
        <v>1.86857</v>
      </c>
      <c r="FQ269">
        <v>1.86999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-4.6</v>
      </c>
      <c r="GF269">
        <v>-0.1665</v>
      </c>
      <c r="GG269">
        <v>-2.0192013485273</v>
      </c>
      <c r="GH269">
        <v>-0.003354295288503095</v>
      </c>
      <c r="GI269">
        <v>8.998442100416266E-07</v>
      </c>
      <c r="GJ269">
        <v>-2.632750781261316E-10</v>
      </c>
      <c r="GK269">
        <v>-0.1771344180573433</v>
      </c>
      <c r="GL269">
        <v>-0.01811282044437078</v>
      </c>
      <c r="GM269">
        <v>0.001479480632228601</v>
      </c>
      <c r="GN269">
        <v>-2.527498020886067E-05</v>
      </c>
      <c r="GO269">
        <v>3</v>
      </c>
      <c r="GP269">
        <v>2311</v>
      </c>
      <c r="GQ269">
        <v>1</v>
      </c>
      <c r="GR269">
        <v>23</v>
      </c>
      <c r="GS269">
        <v>7280.6</v>
      </c>
      <c r="GT269">
        <v>7280.7</v>
      </c>
      <c r="GU269">
        <v>2.10938</v>
      </c>
      <c r="GV269">
        <v>2.19116</v>
      </c>
      <c r="GW269">
        <v>1.39648</v>
      </c>
      <c r="GX269">
        <v>2.34131</v>
      </c>
      <c r="GY269">
        <v>1.49536</v>
      </c>
      <c r="GZ269">
        <v>2.39746</v>
      </c>
      <c r="HA269">
        <v>33.8961</v>
      </c>
      <c r="HB269">
        <v>15.962</v>
      </c>
      <c r="HC269">
        <v>18</v>
      </c>
      <c r="HD269">
        <v>510.79</v>
      </c>
      <c r="HE269">
        <v>440.988</v>
      </c>
      <c r="HF269">
        <v>21.8446</v>
      </c>
      <c r="HG269">
        <v>25.139</v>
      </c>
      <c r="HH269">
        <v>30</v>
      </c>
      <c r="HI269">
        <v>25.1819</v>
      </c>
      <c r="HJ269">
        <v>25.1344</v>
      </c>
      <c r="HK269">
        <v>42.3153</v>
      </c>
      <c r="HL269">
        <v>13.748</v>
      </c>
      <c r="HM269">
        <v>11.0412</v>
      </c>
      <c r="HN269">
        <v>21.8201</v>
      </c>
      <c r="HO269">
        <v>1022.35</v>
      </c>
      <c r="HP269">
        <v>13.3367</v>
      </c>
      <c r="HQ269">
        <v>101.059</v>
      </c>
      <c r="HR269">
        <v>101.015</v>
      </c>
    </row>
    <row r="270" spans="1:226">
      <c r="A270">
        <v>254</v>
      </c>
      <c r="B270">
        <v>1664296164.5</v>
      </c>
      <c r="C270">
        <v>2934</v>
      </c>
      <c r="D270" t="s">
        <v>866</v>
      </c>
      <c r="E270" t="s">
        <v>867</v>
      </c>
      <c r="F270">
        <v>5</v>
      </c>
      <c r="G270" t="s">
        <v>353</v>
      </c>
      <c r="H270" t="s">
        <v>354</v>
      </c>
      <c r="I270">
        <v>1664296157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1023.421050829944</v>
      </c>
      <c r="AK270">
        <v>970.0029818181821</v>
      </c>
      <c r="AL270">
        <v>3.419620491868574</v>
      </c>
      <c r="AM270">
        <v>64.562584370398</v>
      </c>
      <c r="AN270">
        <f>(AP270 - AO270 + BO270*1E3/(8.314*(BQ270+273.15)) * AR270/BN270 * AQ270) * BN270/(100*BB270) * 1000/(1000 - AP270)</f>
        <v>0</v>
      </c>
      <c r="AO270">
        <v>13.33867238306265</v>
      </c>
      <c r="AP270">
        <v>18.28671578947367</v>
      </c>
      <c r="AQ270">
        <v>0.01602126385354291</v>
      </c>
      <c r="AR270">
        <v>112.2002952265882</v>
      </c>
      <c r="AS270">
        <v>18</v>
      </c>
      <c r="AT270">
        <v>4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1664296157</v>
      </c>
      <c r="BH270">
        <v>928.990037037037</v>
      </c>
      <c r="BI270">
        <v>994.5598888888888</v>
      </c>
      <c r="BJ270">
        <v>18.24434444444444</v>
      </c>
      <c r="BK270">
        <v>13.24518888888889</v>
      </c>
      <c r="BL270">
        <v>933.5706296296297</v>
      </c>
      <c r="BM270">
        <v>18.41118888888889</v>
      </c>
      <c r="BN270">
        <v>500.0734814814815</v>
      </c>
      <c r="BO270">
        <v>91.17709999999998</v>
      </c>
      <c r="BP270">
        <v>0.1000503074074074</v>
      </c>
      <c r="BQ270">
        <v>24.9629962962963</v>
      </c>
      <c r="BR270">
        <v>25.03106296296296</v>
      </c>
      <c r="BS270">
        <v>999.9000000000001</v>
      </c>
      <c r="BT270">
        <v>0</v>
      </c>
      <c r="BU270">
        <v>0</v>
      </c>
      <c r="BV270">
        <v>9993.050370370371</v>
      </c>
      <c r="BW270">
        <v>0</v>
      </c>
      <c r="BX270">
        <v>6.990812962962965</v>
      </c>
      <c r="BY270">
        <v>-65.56955925925925</v>
      </c>
      <c r="BZ270">
        <v>946.2542592592591</v>
      </c>
      <c r="CA270">
        <v>1007.910962962963</v>
      </c>
      <c r="CB270">
        <v>4.999150740740741</v>
      </c>
      <c r="CC270">
        <v>994.5598888888888</v>
      </c>
      <c r="CD270">
        <v>13.24518888888889</v>
      </c>
      <c r="CE270">
        <v>1.663465925925926</v>
      </c>
      <c r="CF270">
        <v>1.207656666666667</v>
      </c>
      <c r="CG270">
        <v>14.55962222222222</v>
      </c>
      <c r="CH270">
        <v>9.695670740740741</v>
      </c>
      <c r="CI270">
        <v>1999.991851851852</v>
      </c>
      <c r="CJ270">
        <v>0.9799974444444444</v>
      </c>
      <c r="CK270">
        <v>0.02000295555555555</v>
      </c>
      <c r="CL270">
        <v>0</v>
      </c>
      <c r="CM270">
        <v>768.6594444444445</v>
      </c>
      <c r="CN270">
        <v>5.00097</v>
      </c>
      <c r="CO270">
        <v>15268.18518518518</v>
      </c>
      <c r="CP270">
        <v>16707.5037037037</v>
      </c>
      <c r="CQ270">
        <v>37.61333333333334</v>
      </c>
      <c r="CR270">
        <v>38.125</v>
      </c>
      <c r="CS270">
        <v>37.611</v>
      </c>
      <c r="CT270">
        <v>37.75</v>
      </c>
      <c r="CU270">
        <v>38.125</v>
      </c>
      <c r="CV270">
        <v>1955.086296296296</v>
      </c>
      <c r="CW270">
        <v>39.9025925925926</v>
      </c>
      <c r="CX270">
        <v>0</v>
      </c>
      <c r="CY270">
        <v>1664296168.7</v>
      </c>
      <c r="CZ270">
        <v>0</v>
      </c>
      <c r="DA270">
        <v>0</v>
      </c>
      <c r="DB270" t="s">
        <v>356</v>
      </c>
      <c r="DC270">
        <v>1663859321.1</v>
      </c>
      <c r="DD270">
        <v>1663859315.6</v>
      </c>
      <c r="DE270">
        <v>0</v>
      </c>
      <c r="DF270">
        <v>0.196</v>
      </c>
      <c r="DG270">
        <v>-0.001</v>
      </c>
      <c r="DH270">
        <v>-5.941</v>
      </c>
      <c r="DI270">
        <v>-0.174</v>
      </c>
      <c r="DJ270">
        <v>1500</v>
      </c>
      <c r="DK270">
        <v>17</v>
      </c>
      <c r="DL270">
        <v>0.13</v>
      </c>
      <c r="DM270">
        <v>0.04</v>
      </c>
      <c r="DN270">
        <v>-65.3800075</v>
      </c>
      <c r="DO270">
        <v>-4.025877298311549</v>
      </c>
      <c r="DP270">
        <v>0.4129245005975662</v>
      </c>
      <c r="DQ270">
        <v>0</v>
      </c>
      <c r="DR270">
        <v>5.0633725</v>
      </c>
      <c r="DS270">
        <v>-1.353388142589131</v>
      </c>
      <c r="DT270">
        <v>0.1384542388435615</v>
      </c>
      <c r="DU270">
        <v>0</v>
      </c>
      <c r="DV270">
        <v>0</v>
      </c>
      <c r="DW270">
        <v>2</v>
      </c>
      <c r="DX270" t="s">
        <v>357</v>
      </c>
      <c r="DY270">
        <v>2.98498</v>
      </c>
      <c r="DZ270">
        <v>2.7157</v>
      </c>
      <c r="EA270">
        <v>0.169671</v>
      </c>
      <c r="EB270">
        <v>0.174822</v>
      </c>
      <c r="EC270">
        <v>0.0899928</v>
      </c>
      <c r="ED270">
        <v>0.070231</v>
      </c>
      <c r="EE270">
        <v>26401.2</v>
      </c>
      <c r="EF270">
        <v>26344.3</v>
      </c>
      <c r="EG270">
        <v>29540.8</v>
      </c>
      <c r="EH270">
        <v>29517.5</v>
      </c>
      <c r="EI270">
        <v>35640.1</v>
      </c>
      <c r="EJ270">
        <v>36494.8</v>
      </c>
      <c r="EK270">
        <v>41638.2</v>
      </c>
      <c r="EL270">
        <v>42059.1</v>
      </c>
      <c r="EM270">
        <v>1.9631</v>
      </c>
      <c r="EN270">
        <v>1.92148</v>
      </c>
      <c r="EO270">
        <v>0.112079</v>
      </c>
      <c r="EP270">
        <v>0</v>
      </c>
      <c r="EQ270">
        <v>23.186</v>
      </c>
      <c r="ER270">
        <v>999.9</v>
      </c>
      <c r="ES270">
        <v>32.8</v>
      </c>
      <c r="ET270">
        <v>30.4</v>
      </c>
      <c r="EU270">
        <v>15.682</v>
      </c>
      <c r="EV270">
        <v>62.7853</v>
      </c>
      <c r="EW270">
        <v>33.2732</v>
      </c>
      <c r="EX270">
        <v>1</v>
      </c>
      <c r="EY270">
        <v>-0.181725</v>
      </c>
      <c r="EZ270">
        <v>1.24714</v>
      </c>
      <c r="FA270">
        <v>20.3817</v>
      </c>
      <c r="FB270">
        <v>5.21969</v>
      </c>
      <c r="FC270">
        <v>12.0099</v>
      </c>
      <c r="FD270">
        <v>4.98995</v>
      </c>
      <c r="FE270">
        <v>3.28865</v>
      </c>
      <c r="FF270">
        <v>9999</v>
      </c>
      <c r="FG270">
        <v>9999</v>
      </c>
      <c r="FH270">
        <v>9999</v>
      </c>
      <c r="FI270">
        <v>258.8</v>
      </c>
      <c r="FJ270">
        <v>1.8671</v>
      </c>
      <c r="FK270">
        <v>1.86618</v>
      </c>
      <c r="FL270">
        <v>1.86561</v>
      </c>
      <c r="FM270">
        <v>1.86557</v>
      </c>
      <c r="FN270">
        <v>1.86737</v>
      </c>
      <c r="FO270">
        <v>1.86992</v>
      </c>
      <c r="FP270">
        <v>1.86858</v>
      </c>
      <c r="FQ270">
        <v>1.87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-4.64</v>
      </c>
      <c r="GF270">
        <v>-0.1664</v>
      </c>
      <c r="GG270">
        <v>-2.0192013485273</v>
      </c>
      <c r="GH270">
        <v>-0.003354295288503095</v>
      </c>
      <c r="GI270">
        <v>8.998442100416266E-07</v>
      </c>
      <c r="GJ270">
        <v>-2.632750781261316E-10</v>
      </c>
      <c r="GK270">
        <v>-0.1771344180573433</v>
      </c>
      <c r="GL270">
        <v>-0.01811282044437078</v>
      </c>
      <c r="GM270">
        <v>0.001479480632228601</v>
      </c>
      <c r="GN270">
        <v>-2.527498020886067E-05</v>
      </c>
      <c r="GO270">
        <v>3</v>
      </c>
      <c r="GP270">
        <v>2311</v>
      </c>
      <c r="GQ270">
        <v>1</v>
      </c>
      <c r="GR270">
        <v>23</v>
      </c>
      <c r="GS270">
        <v>7280.7</v>
      </c>
      <c r="GT270">
        <v>7280.8</v>
      </c>
      <c r="GU270">
        <v>2.13745</v>
      </c>
      <c r="GV270">
        <v>2.19604</v>
      </c>
      <c r="GW270">
        <v>1.39648</v>
      </c>
      <c r="GX270">
        <v>2.34253</v>
      </c>
      <c r="GY270">
        <v>1.49536</v>
      </c>
      <c r="GZ270">
        <v>2.40479</v>
      </c>
      <c r="HA270">
        <v>33.8735</v>
      </c>
      <c r="HB270">
        <v>15.962</v>
      </c>
      <c r="HC270">
        <v>18</v>
      </c>
      <c r="HD270">
        <v>510.772</v>
      </c>
      <c r="HE270">
        <v>441.017</v>
      </c>
      <c r="HF270">
        <v>21.8131</v>
      </c>
      <c r="HG270">
        <v>25.1369</v>
      </c>
      <c r="HH270">
        <v>29.9999</v>
      </c>
      <c r="HI270">
        <v>25.1799</v>
      </c>
      <c r="HJ270">
        <v>25.1324</v>
      </c>
      <c r="HK270">
        <v>42.9092</v>
      </c>
      <c r="HL270">
        <v>13.748</v>
      </c>
      <c r="HM270">
        <v>11.429</v>
      </c>
      <c r="HN270">
        <v>21.795</v>
      </c>
      <c r="HO270">
        <v>1042.41</v>
      </c>
      <c r="HP270">
        <v>13.403</v>
      </c>
      <c r="HQ270">
        <v>101.059</v>
      </c>
      <c r="HR270">
        <v>101.016</v>
      </c>
    </row>
    <row r="271" spans="1:226">
      <c r="A271">
        <v>255</v>
      </c>
      <c r="B271">
        <v>1664296169.5</v>
      </c>
      <c r="C271">
        <v>2939</v>
      </c>
      <c r="D271" t="s">
        <v>868</v>
      </c>
      <c r="E271" t="s">
        <v>869</v>
      </c>
      <c r="F271">
        <v>5</v>
      </c>
      <c r="G271" t="s">
        <v>353</v>
      </c>
      <c r="H271" t="s">
        <v>354</v>
      </c>
      <c r="I271">
        <v>1664296161.714286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1040.783134817143</v>
      </c>
      <c r="AK271">
        <v>987.2436545454547</v>
      </c>
      <c r="AL271">
        <v>3.45376499019964</v>
      </c>
      <c r="AM271">
        <v>64.562584370398</v>
      </c>
      <c r="AN271">
        <f>(AP271 - AO271 + BO271*1E3/(8.314*(BQ271+273.15)) * AR271/BN271 * AQ271) * BN271/(100*BB271) * 1000/(1000 - AP271)</f>
        <v>0</v>
      </c>
      <c r="AO271">
        <v>13.35805698701596</v>
      </c>
      <c r="AP271">
        <v>18.26508977443607</v>
      </c>
      <c r="AQ271">
        <v>0.003522546123553765</v>
      </c>
      <c r="AR271">
        <v>112.2002952265882</v>
      </c>
      <c r="AS271">
        <v>18</v>
      </c>
      <c r="AT271">
        <v>4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1664296161.714286</v>
      </c>
      <c r="BH271">
        <v>944.6792499999999</v>
      </c>
      <c r="BI271">
        <v>1010.520035714286</v>
      </c>
      <c r="BJ271">
        <v>18.26414285714286</v>
      </c>
      <c r="BK271">
        <v>13.33545714285714</v>
      </c>
      <c r="BL271">
        <v>949.2969642857142</v>
      </c>
      <c r="BM271">
        <v>18.430775</v>
      </c>
      <c r="BN271">
        <v>500.0652142857143</v>
      </c>
      <c r="BO271">
        <v>91.17671428571427</v>
      </c>
      <c r="BP271">
        <v>0.1000304285714286</v>
      </c>
      <c r="BQ271">
        <v>24.94951428571428</v>
      </c>
      <c r="BR271">
        <v>25.02866071428571</v>
      </c>
      <c r="BS271">
        <v>999.9000000000002</v>
      </c>
      <c r="BT271">
        <v>0</v>
      </c>
      <c r="BU271">
        <v>0</v>
      </c>
      <c r="BV271">
        <v>9989.413571428569</v>
      </c>
      <c r="BW271">
        <v>0</v>
      </c>
      <c r="BX271">
        <v>6.712085000000002</v>
      </c>
      <c r="BY271">
        <v>-65.84063928571427</v>
      </c>
      <c r="BZ271">
        <v>962.2542857142856</v>
      </c>
      <c r="CA271">
        <v>1024.177892857143</v>
      </c>
      <c r="CB271">
        <v>4.928680357142857</v>
      </c>
      <c r="CC271">
        <v>1010.520035714286</v>
      </c>
      <c r="CD271">
        <v>13.33545714285714</v>
      </c>
      <c r="CE271">
        <v>1.665263571428571</v>
      </c>
      <c r="CF271">
        <v>1.2158825</v>
      </c>
      <c r="CG271">
        <v>14.57635714285714</v>
      </c>
      <c r="CH271">
        <v>9.797389999999998</v>
      </c>
      <c r="CI271">
        <v>2000.030357142857</v>
      </c>
      <c r="CJ271">
        <v>0.9799974999999999</v>
      </c>
      <c r="CK271">
        <v>0.02000289999999999</v>
      </c>
      <c r="CL271">
        <v>0</v>
      </c>
      <c r="CM271">
        <v>767.7481071428571</v>
      </c>
      <c r="CN271">
        <v>5.00097</v>
      </c>
      <c r="CO271">
        <v>15252.78928571428</v>
      </c>
      <c r="CP271">
        <v>16707.82142857143</v>
      </c>
      <c r="CQ271">
        <v>37.598</v>
      </c>
      <c r="CR271">
        <v>38.11375</v>
      </c>
      <c r="CS271">
        <v>37.59575</v>
      </c>
      <c r="CT271">
        <v>37.73875</v>
      </c>
      <c r="CU271">
        <v>38.125</v>
      </c>
      <c r="CV271">
        <v>1955.124285714286</v>
      </c>
      <c r="CW271">
        <v>39.90428571428572</v>
      </c>
      <c r="CX271">
        <v>0</v>
      </c>
      <c r="CY271">
        <v>1664296173.5</v>
      </c>
      <c r="CZ271">
        <v>0</v>
      </c>
      <c r="DA271">
        <v>0</v>
      </c>
      <c r="DB271" t="s">
        <v>356</v>
      </c>
      <c r="DC271">
        <v>1663859321.1</v>
      </c>
      <c r="DD271">
        <v>1663859315.6</v>
      </c>
      <c r="DE271">
        <v>0</v>
      </c>
      <c r="DF271">
        <v>0.196</v>
      </c>
      <c r="DG271">
        <v>-0.001</v>
      </c>
      <c r="DH271">
        <v>-5.941</v>
      </c>
      <c r="DI271">
        <v>-0.174</v>
      </c>
      <c r="DJ271">
        <v>1500</v>
      </c>
      <c r="DK271">
        <v>17</v>
      </c>
      <c r="DL271">
        <v>0.13</v>
      </c>
      <c r="DM271">
        <v>0.04</v>
      </c>
      <c r="DN271">
        <v>-65.6134775</v>
      </c>
      <c r="DO271">
        <v>-3.874702063789801</v>
      </c>
      <c r="DP271">
        <v>0.3893588271039325</v>
      </c>
      <c r="DQ271">
        <v>0</v>
      </c>
      <c r="DR271">
        <v>4.996591</v>
      </c>
      <c r="DS271">
        <v>-0.9581711819887446</v>
      </c>
      <c r="DT271">
        <v>0.1090035363371299</v>
      </c>
      <c r="DU271">
        <v>0</v>
      </c>
      <c r="DV271">
        <v>0</v>
      </c>
      <c r="DW271">
        <v>2</v>
      </c>
      <c r="DX271" t="s">
        <v>357</v>
      </c>
      <c r="DY271">
        <v>2.98509</v>
      </c>
      <c r="DZ271">
        <v>2.71548</v>
      </c>
      <c r="EA271">
        <v>0.171607</v>
      </c>
      <c r="EB271">
        <v>0.176668</v>
      </c>
      <c r="EC271">
        <v>0.0899141</v>
      </c>
      <c r="ED271">
        <v>0.0702337</v>
      </c>
      <c r="EE271">
        <v>26339.2</v>
      </c>
      <c r="EF271">
        <v>26285.6</v>
      </c>
      <c r="EG271">
        <v>29540.3</v>
      </c>
      <c r="EH271">
        <v>29517.6</v>
      </c>
      <c r="EI271">
        <v>35642.9</v>
      </c>
      <c r="EJ271">
        <v>36494.8</v>
      </c>
      <c r="EK271">
        <v>41637.7</v>
      </c>
      <c r="EL271">
        <v>42059.1</v>
      </c>
      <c r="EM271">
        <v>1.96312</v>
      </c>
      <c r="EN271">
        <v>1.92183</v>
      </c>
      <c r="EO271">
        <v>0.112355</v>
      </c>
      <c r="EP271">
        <v>0</v>
      </c>
      <c r="EQ271">
        <v>23.1745</v>
      </c>
      <c r="ER271">
        <v>999.9</v>
      </c>
      <c r="ES271">
        <v>32.8</v>
      </c>
      <c r="ET271">
        <v>30.4</v>
      </c>
      <c r="EU271">
        <v>15.6811</v>
      </c>
      <c r="EV271">
        <v>63.1253</v>
      </c>
      <c r="EW271">
        <v>33.3013</v>
      </c>
      <c r="EX271">
        <v>1</v>
      </c>
      <c r="EY271">
        <v>-0.182142</v>
      </c>
      <c r="EZ271">
        <v>1.22966</v>
      </c>
      <c r="FA271">
        <v>20.382</v>
      </c>
      <c r="FB271">
        <v>5.21909</v>
      </c>
      <c r="FC271">
        <v>12.0099</v>
      </c>
      <c r="FD271">
        <v>4.98985</v>
      </c>
      <c r="FE271">
        <v>3.28865</v>
      </c>
      <c r="FF271">
        <v>9999</v>
      </c>
      <c r="FG271">
        <v>9999</v>
      </c>
      <c r="FH271">
        <v>9999</v>
      </c>
      <c r="FI271">
        <v>258.8</v>
      </c>
      <c r="FJ271">
        <v>1.86708</v>
      </c>
      <c r="FK271">
        <v>1.8662</v>
      </c>
      <c r="FL271">
        <v>1.8656</v>
      </c>
      <c r="FM271">
        <v>1.86555</v>
      </c>
      <c r="FN271">
        <v>1.86737</v>
      </c>
      <c r="FO271">
        <v>1.8699</v>
      </c>
      <c r="FP271">
        <v>1.86857</v>
      </c>
      <c r="FQ271">
        <v>1.86997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-4.68</v>
      </c>
      <c r="GF271">
        <v>-0.1666</v>
      </c>
      <c r="GG271">
        <v>-2.0192013485273</v>
      </c>
      <c r="GH271">
        <v>-0.003354295288503095</v>
      </c>
      <c r="GI271">
        <v>8.998442100416266E-07</v>
      </c>
      <c r="GJ271">
        <v>-2.632750781261316E-10</v>
      </c>
      <c r="GK271">
        <v>-0.1771344180573433</v>
      </c>
      <c r="GL271">
        <v>-0.01811282044437078</v>
      </c>
      <c r="GM271">
        <v>0.001479480632228601</v>
      </c>
      <c r="GN271">
        <v>-2.527498020886067E-05</v>
      </c>
      <c r="GO271">
        <v>3</v>
      </c>
      <c r="GP271">
        <v>2311</v>
      </c>
      <c r="GQ271">
        <v>1</v>
      </c>
      <c r="GR271">
        <v>23</v>
      </c>
      <c r="GS271">
        <v>7280.8</v>
      </c>
      <c r="GT271">
        <v>7280.9</v>
      </c>
      <c r="GU271">
        <v>2.16675</v>
      </c>
      <c r="GV271">
        <v>2.19727</v>
      </c>
      <c r="GW271">
        <v>1.39771</v>
      </c>
      <c r="GX271">
        <v>2.34131</v>
      </c>
      <c r="GY271">
        <v>1.49536</v>
      </c>
      <c r="GZ271">
        <v>2.37915</v>
      </c>
      <c r="HA271">
        <v>33.8961</v>
      </c>
      <c r="HB271">
        <v>15.9533</v>
      </c>
      <c r="HC271">
        <v>18</v>
      </c>
      <c r="HD271">
        <v>510.768</v>
      </c>
      <c r="HE271">
        <v>441.211</v>
      </c>
      <c r="HF271">
        <v>21.7865</v>
      </c>
      <c r="HG271">
        <v>25.1347</v>
      </c>
      <c r="HH271">
        <v>29.9998</v>
      </c>
      <c r="HI271">
        <v>25.1777</v>
      </c>
      <c r="HJ271">
        <v>25.1302</v>
      </c>
      <c r="HK271">
        <v>43.4339</v>
      </c>
      <c r="HL271">
        <v>13.4638</v>
      </c>
      <c r="HM271">
        <v>11.429</v>
      </c>
      <c r="HN271">
        <v>21.7694</v>
      </c>
      <c r="HO271">
        <v>1055.78</v>
      </c>
      <c r="HP271">
        <v>13.4997</v>
      </c>
      <c r="HQ271">
        <v>101.058</v>
      </c>
      <c r="HR271">
        <v>101.016</v>
      </c>
    </row>
    <row r="272" spans="1:226">
      <c r="A272">
        <v>256</v>
      </c>
      <c r="B272">
        <v>1664296174.5</v>
      </c>
      <c r="C272">
        <v>2944</v>
      </c>
      <c r="D272" t="s">
        <v>870</v>
      </c>
      <c r="E272" t="s">
        <v>871</v>
      </c>
      <c r="F272">
        <v>5</v>
      </c>
      <c r="G272" t="s">
        <v>353</v>
      </c>
      <c r="H272" t="s">
        <v>354</v>
      </c>
      <c r="I272">
        <v>1664296167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1057.804272272141</v>
      </c>
      <c r="AK272">
        <v>1004.286369696969</v>
      </c>
      <c r="AL272">
        <v>3.3965241561496</v>
      </c>
      <c r="AM272">
        <v>64.562584370398</v>
      </c>
      <c r="AN272">
        <f>(AP272 - AO272 + BO272*1E3/(8.314*(BQ272+273.15)) * AR272/BN272 * AQ272) * BN272/(100*BB272) * 1000/(1000 - AP272)</f>
        <v>0</v>
      </c>
      <c r="AO272">
        <v>13.36094793502711</v>
      </c>
      <c r="AP272">
        <v>18.22097278195488</v>
      </c>
      <c r="AQ272">
        <v>-0.0009245965671089186</v>
      </c>
      <c r="AR272">
        <v>112.2002952265882</v>
      </c>
      <c r="AS272">
        <v>18</v>
      </c>
      <c r="AT272">
        <v>4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1664296167</v>
      </c>
      <c r="BH272">
        <v>962.4172962962965</v>
      </c>
      <c r="BI272">
        <v>1028.339259259259</v>
      </c>
      <c r="BJ272">
        <v>18.26625925925926</v>
      </c>
      <c r="BK272">
        <v>13.36131111111111</v>
      </c>
      <c r="BL272">
        <v>967.0768888888889</v>
      </c>
      <c r="BM272">
        <v>18.43287777777778</v>
      </c>
      <c r="BN272">
        <v>500.0486666666666</v>
      </c>
      <c r="BO272">
        <v>91.17682962962962</v>
      </c>
      <c r="BP272">
        <v>0.09994170000000001</v>
      </c>
      <c r="BQ272">
        <v>24.93366296296296</v>
      </c>
      <c r="BR272">
        <v>25.02196666666667</v>
      </c>
      <c r="BS272">
        <v>999.9000000000001</v>
      </c>
      <c r="BT272">
        <v>0</v>
      </c>
      <c r="BU272">
        <v>0</v>
      </c>
      <c r="BV272">
        <v>10004.13666666667</v>
      </c>
      <c r="BW272">
        <v>0</v>
      </c>
      <c r="BX272">
        <v>6.680164074074072</v>
      </c>
      <c r="BY272">
        <v>-65.92126296296296</v>
      </c>
      <c r="BZ272">
        <v>980.3240740740739</v>
      </c>
      <c r="CA272">
        <v>1042.264074074074</v>
      </c>
      <c r="CB272">
        <v>4.904952592592593</v>
      </c>
      <c r="CC272">
        <v>1028.339259259259</v>
      </c>
      <c r="CD272">
        <v>13.36131111111111</v>
      </c>
      <c r="CE272">
        <v>1.665459629629629</v>
      </c>
      <c r="CF272">
        <v>1.218242222222222</v>
      </c>
      <c r="CG272">
        <v>14.57817777777778</v>
      </c>
      <c r="CH272">
        <v>9.826351851851852</v>
      </c>
      <c r="CI272">
        <v>2000.013703703703</v>
      </c>
      <c r="CJ272">
        <v>0.9799973333333333</v>
      </c>
      <c r="CK272">
        <v>0.02000306666666667</v>
      </c>
      <c r="CL272">
        <v>0</v>
      </c>
      <c r="CM272">
        <v>766.907962962963</v>
      </c>
      <c r="CN272">
        <v>5.00097</v>
      </c>
      <c r="CO272">
        <v>15235.54814814815</v>
      </c>
      <c r="CP272">
        <v>16707.67037037037</v>
      </c>
      <c r="CQ272">
        <v>37.576</v>
      </c>
      <c r="CR272">
        <v>38.09233333333333</v>
      </c>
      <c r="CS272">
        <v>37.576</v>
      </c>
      <c r="CT272">
        <v>37.71966666666667</v>
      </c>
      <c r="CU272">
        <v>38.12033333333333</v>
      </c>
      <c r="CV272">
        <v>1955.106666666667</v>
      </c>
      <c r="CW272">
        <v>39.90666666666667</v>
      </c>
      <c r="CX272">
        <v>0</v>
      </c>
      <c r="CY272">
        <v>1664296178.9</v>
      </c>
      <c r="CZ272">
        <v>0</v>
      </c>
      <c r="DA272">
        <v>0</v>
      </c>
      <c r="DB272" t="s">
        <v>356</v>
      </c>
      <c r="DC272">
        <v>1663859321.1</v>
      </c>
      <c r="DD272">
        <v>1663859315.6</v>
      </c>
      <c r="DE272">
        <v>0</v>
      </c>
      <c r="DF272">
        <v>0.196</v>
      </c>
      <c r="DG272">
        <v>-0.001</v>
      </c>
      <c r="DH272">
        <v>-5.941</v>
      </c>
      <c r="DI272">
        <v>-0.174</v>
      </c>
      <c r="DJ272">
        <v>1500</v>
      </c>
      <c r="DK272">
        <v>17</v>
      </c>
      <c r="DL272">
        <v>0.13</v>
      </c>
      <c r="DM272">
        <v>0.04</v>
      </c>
      <c r="DN272">
        <v>-65.85733</v>
      </c>
      <c r="DO272">
        <v>-1.032821763601932</v>
      </c>
      <c r="DP272">
        <v>0.1541792612513118</v>
      </c>
      <c r="DQ272">
        <v>0</v>
      </c>
      <c r="DR272">
        <v>4.914200500000001</v>
      </c>
      <c r="DS272">
        <v>-0.2626770731707486</v>
      </c>
      <c r="DT272">
        <v>0.03004102161628329</v>
      </c>
      <c r="DU272">
        <v>0</v>
      </c>
      <c r="DV272">
        <v>0</v>
      </c>
      <c r="DW272">
        <v>2</v>
      </c>
      <c r="DX272" t="s">
        <v>357</v>
      </c>
      <c r="DY272">
        <v>2.98479</v>
      </c>
      <c r="DZ272">
        <v>2.71586</v>
      </c>
      <c r="EA272">
        <v>0.173508</v>
      </c>
      <c r="EB272">
        <v>0.178469</v>
      </c>
      <c r="EC272">
        <v>0.089768</v>
      </c>
      <c r="ED272">
        <v>0.0703878</v>
      </c>
      <c r="EE272">
        <v>26279.3</v>
      </c>
      <c r="EF272">
        <v>26228.6</v>
      </c>
      <c r="EG272">
        <v>29540.8</v>
      </c>
      <c r="EH272">
        <v>29518.1</v>
      </c>
      <c r="EI272">
        <v>35649.3</v>
      </c>
      <c r="EJ272">
        <v>36489.3</v>
      </c>
      <c r="EK272">
        <v>41638.4</v>
      </c>
      <c r="EL272">
        <v>42059.8</v>
      </c>
      <c r="EM272">
        <v>1.9631</v>
      </c>
      <c r="EN272">
        <v>1.9222</v>
      </c>
      <c r="EO272">
        <v>0.112273</v>
      </c>
      <c r="EP272">
        <v>0</v>
      </c>
      <c r="EQ272">
        <v>23.1633</v>
      </c>
      <c r="ER272">
        <v>999.9</v>
      </c>
      <c r="ES272">
        <v>32.9</v>
      </c>
      <c r="ET272">
        <v>30.4</v>
      </c>
      <c r="EU272">
        <v>15.7292</v>
      </c>
      <c r="EV272">
        <v>62.7753</v>
      </c>
      <c r="EW272">
        <v>33.7099</v>
      </c>
      <c r="EX272">
        <v>1</v>
      </c>
      <c r="EY272">
        <v>-0.18233</v>
      </c>
      <c r="EZ272">
        <v>1.23367</v>
      </c>
      <c r="FA272">
        <v>20.382</v>
      </c>
      <c r="FB272">
        <v>5.21849</v>
      </c>
      <c r="FC272">
        <v>12.0099</v>
      </c>
      <c r="FD272">
        <v>4.9897</v>
      </c>
      <c r="FE272">
        <v>3.28855</v>
      </c>
      <c r="FF272">
        <v>9999</v>
      </c>
      <c r="FG272">
        <v>9999</v>
      </c>
      <c r="FH272">
        <v>9999</v>
      </c>
      <c r="FI272">
        <v>258.8</v>
      </c>
      <c r="FJ272">
        <v>1.86708</v>
      </c>
      <c r="FK272">
        <v>1.86621</v>
      </c>
      <c r="FL272">
        <v>1.86562</v>
      </c>
      <c r="FM272">
        <v>1.86556</v>
      </c>
      <c r="FN272">
        <v>1.86737</v>
      </c>
      <c r="FO272">
        <v>1.86991</v>
      </c>
      <c r="FP272">
        <v>1.86857</v>
      </c>
      <c r="FQ272">
        <v>1.86999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-4.719</v>
      </c>
      <c r="GF272">
        <v>-0.1671</v>
      </c>
      <c r="GG272">
        <v>-2.0192013485273</v>
      </c>
      <c r="GH272">
        <v>-0.003354295288503095</v>
      </c>
      <c r="GI272">
        <v>8.998442100416266E-07</v>
      </c>
      <c r="GJ272">
        <v>-2.632750781261316E-10</v>
      </c>
      <c r="GK272">
        <v>-0.1771344180573433</v>
      </c>
      <c r="GL272">
        <v>-0.01811282044437078</v>
      </c>
      <c r="GM272">
        <v>0.001479480632228601</v>
      </c>
      <c r="GN272">
        <v>-2.527498020886067E-05</v>
      </c>
      <c r="GO272">
        <v>3</v>
      </c>
      <c r="GP272">
        <v>2311</v>
      </c>
      <c r="GQ272">
        <v>1</v>
      </c>
      <c r="GR272">
        <v>23</v>
      </c>
      <c r="GS272">
        <v>7280.9</v>
      </c>
      <c r="GT272">
        <v>7281</v>
      </c>
      <c r="GU272">
        <v>2.19482</v>
      </c>
      <c r="GV272">
        <v>2.19604</v>
      </c>
      <c r="GW272">
        <v>1.39648</v>
      </c>
      <c r="GX272">
        <v>2.34253</v>
      </c>
      <c r="GY272">
        <v>1.49536</v>
      </c>
      <c r="GZ272">
        <v>2.43042</v>
      </c>
      <c r="HA272">
        <v>33.8735</v>
      </c>
      <c r="HB272">
        <v>15.962</v>
      </c>
      <c r="HC272">
        <v>18</v>
      </c>
      <c r="HD272">
        <v>510.734</v>
      </c>
      <c r="HE272">
        <v>441.419</v>
      </c>
      <c r="HF272">
        <v>21.7649</v>
      </c>
      <c r="HG272">
        <v>25.1331</v>
      </c>
      <c r="HH272">
        <v>29.9999</v>
      </c>
      <c r="HI272">
        <v>25.1756</v>
      </c>
      <c r="HJ272">
        <v>25.1281</v>
      </c>
      <c r="HK272">
        <v>44.0281</v>
      </c>
      <c r="HL272">
        <v>12.5181</v>
      </c>
      <c r="HM272">
        <v>11.8072</v>
      </c>
      <c r="HN272">
        <v>21.7535</v>
      </c>
      <c r="HO272">
        <v>1075.82</v>
      </c>
      <c r="HP272">
        <v>13.6116</v>
      </c>
      <c r="HQ272">
        <v>101.059</v>
      </c>
      <c r="HR272">
        <v>101.018</v>
      </c>
    </row>
    <row r="273" spans="1:226">
      <c r="A273">
        <v>257</v>
      </c>
      <c r="B273">
        <v>1664296179.5</v>
      </c>
      <c r="C273">
        <v>2949</v>
      </c>
      <c r="D273" t="s">
        <v>872</v>
      </c>
      <c r="E273" t="s">
        <v>873</v>
      </c>
      <c r="F273">
        <v>5</v>
      </c>
      <c r="G273" t="s">
        <v>353</v>
      </c>
      <c r="H273" t="s">
        <v>354</v>
      </c>
      <c r="I273">
        <v>1664296171.714286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1074.708531758433</v>
      </c>
      <c r="AK273">
        <v>1021.319818181819</v>
      </c>
      <c r="AL273">
        <v>3.405081952496218</v>
      </c>
      <c r="AM273">
        <v>64.562584370398</v>
      </c>
      <c r="AN273">
        <f>(AP273 - AO273 + BO273*1E3/(8.314*(BQ273+273.15)) * AR273/BN273 * AQ273) * BN273/(100*BB273) * 1000/(1000 - AP273)</f>
        <v>0</v>
      </c>
      <c r="AO273">
        <v>13.38642322249021</v>
      </c>
      <c r="AP273">
        <v>18.19608827067668</v>
      </c>
      <c r="AQ273">
        <v>-0.01026710127244861</v>
      </c>
      <c r="AR273">
        <v>112.2002952265882</v>
      </c>
      <c r="AS273">
        <v>18</v>
      </c>
      <c r="AT273">
        <v>4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1664296171.714286</v>
      </c>
      <c r="BH273">
        <v>978.2800714285715</v>
      </c>
      <c r="BI273">
        <v>1044.193928571429</v>
      </c>
      <c r="BJ273">
        <v>18.24195357142857</v>
      </c>
      <c r="BK273">
        <v>13.39224642857143</v>
      </c>
      <c r="BL273">
        <v>982.977</v>
      </c>
      <c r="BM273">
        <v>18.40883571428571</v>
      </c>
      <c r="BN273">
        <v>500.0697142857142</v>
      </c>
      <c r="BO273">
        <v>91.17688928571428</v>
      </c>
      <c r="BP273">
        <v>0.1000293</v>
      </c>
      <c r="BQ273">
        <v>24.92075</v>
      </c>
      <c r="BR273">
        <v>25.01593928571429</v>
      </c>
      <c r="BS273">
        <v>999.9000000000002</v>
      </c>
      <c r="BT273">
        <v>0</v>
      </c>
      <c r="BU273">
        <v>0</v>
      </c>
      <c r="BV273">
        <v>10001.29178571429</v>
      </c>
      <c r="BW273">
        <v>0</v>
      </c>
      <c r="BX273">
        <v>6.678260357142858</v>
      </c>
      <c r="BY273">
        <v>-65.91379285714285</v>
      </c>
      <c r="BZ273">
        <v>996.4571071428572</v>
      </c>
      <c r="CA273">
        <v>1058.367857142857</v>
      </c>
      <c r="CB273">
        <v>4.849714642857143</v>
      </c>
      <c r="CC273">
        <v>1044.193928571429</v>
      </c>
      <c r="CD273">
        <v>13.39224642857143</v>
      </c>
      <c r="CE273">
        <v>1.663244642857143</v>
      </c>
      <c r="CF273">
        <v>1.221062857142857</v>
      </c>
      <c r="CG273">
        <v>14.55755714285714</v>
      </c>
      <c r="CH273">
        <v>9.860791785714285</v>
      </c>
      <c r="CI273">
        <v>2000.041428571428</v>
      </c>
      <c r="CJ273">
        <v>0.9799973928571427</v>
      </c>
      <c r="CK273">
        <v>0.02000300714285714</v>
      </c>
      <c r="CL273">
        <v>0</v>
      </c>
      <c r="CM273">
        <v>766.1341785714285</v>
      </c>
      <c r="CN273">
        <v>5.00097</v>
      </c>
      <c r="CO273">
        <v>15221.00714285714</v>
      </c>
      <c r="CP273">
        <v>16707.90357142857</v>
      </c>
      <c r="CQ273">
        <v>37.562</v>
      </c>
      <c r="CR273">
        <v>38.07324999999999</v>
      </c>
      <c r="CS273">
        <v>37.5665</v>
      </c>
      <c r="CT273">
        <v>37.714</v>
      </c>
      <c r="CU273">
        <v>38.10924999999999</v>
      </c>
      <c r="CV273">
        <v>1955.132142857143</v>
      </c>
      <c r="CW273">
        <v>39.90892857142858</v>
      </c>
      <c r="CX273">
        <v>0</v>
      </c>
      <c r="CY273">
        <v>1664296183.7</v>
      </c>
      <c r="CZ273">
        <v>0</v>
      </c>
      <c r="DA273">
        <v>0</v>
      </c>
      <c r="DB273" t="s">
        <v>356</v>
      </c>
      <c r="DC273">
        <v>1663859321.1</v>
      </c>
      <c r="DD273">
        <v>1663859315.6</v>
      </c>
      <c r="DE273">
        <v>0</v>
      </c>
      <c r="DF273">
        <v>0.196</v>
      </c>
      <c r="DG273">
        <v>-0.001</v>
      </c>
      <c r="DH273">
        <v>-5.941</v>
      </c>
      <c r="DI273">
        <v>-0.174</v>
      </c>
      <c r="DJ273">
        <v>1500</v>
      </c>
      <c r="DK273">
        <v>17</v>
      </c>
      <c r="DL273">
        <v>0.13</v>
      </c>
      <c r="DM273">
        <v>0.04</v>
      </c>
      <c r="DN273">
        <v>-65.89048249999999</v>
      </c>
      <c r="DO273">
        <v>0.146963977485951</v>
      </c>
      <c r="DP273">
        <v>0.1074297837834088</v>
      </c>
      <c r="DQ273">
        <v>0</v>
      </c>
      <c r="DR273">
        <v>4.880895000000001</v>
      </c>
      <c r="DS273">
        <v>-0.5454400750469126</v>
      </c>
      <c r="DT273">
        <v>0.05924670324161509</v>
      </c>
      <c r="DU273">
        <v>0</v>
      </c>
      <c r="DV273">
        <v>0</v>
      </c>
      <c r="DW273">
        <v>2</v>
      </c>
      <c r="DX273" t="s">
        <v>357</v>
      </c>
      <c r="DY273">
        <v>2.98495</v>
      </c>
      <c r="DZ273">
        <v>2.71552</v>
      </c>
      <c r="EA273">
        <v>0.175384</v>
      </c>
      <c r="EB273">
        <v>0.180282</v>
      </c>
      <c r="EC273">
        <v>0.0896836</v>
      </c>
      <c r="ED273">
        <v>0.0708062</v>
      </c>
      <c r="EE273">
        <v>26219.4</v>
      </c>
      <c r="EF273">
        <v>26170.6</v>
      </c>
      <c r="EG273">
        <v>29540.4</v>
      </c>
      <c r="EH273">
        <v>29518</v>
      </c>
      <c r="EI273">
        <v>35652.6</v>
      </c>
      <c r="EJ273">
        <v>36472.5</v>
      </c>
      <c r="EK273">
        <v>41638.3</v>
      </c>
      <c r="EL273">
        <v>42059.6</v>
      </c>
      <c r="EM273">
        <v>1.96327</v>
      </c>
      <c r="EN273">
        <v>1.9225</v>
      </c>
      <c r="EO273">
        <v>0.11266</v>
      </c>
      <c r="EP273">
        <v>0</v>
      </c>
      <c r="EQ273">
        <v>23.1531</v>
      </c>
      <c r="ER273">
        <v>999.9</v>
      </c>
      <c r="ES273">
        <v>32.9</v>
      </c>
      <c r="ET273">
        <v>30.4</v>
      </c>
      <c r="EU273">
        <v>15.7295</v>
      </c>
      <c r="EV273">
        <v>62.8153</v>
      </c>
      <c r="EW273">
        <v>33.774</v>
      </c>
      <c r="EX273">
        <v>1</v>
      </c>
      <c r="EY273">
        <v>-0.182431</v>
      </c>
      <c r="EZ273">
        <v>1.20296</v>
      </c>
      <c r="FA273">
        <v>20.3822</v>
      </c>
      <c r="FB273">
        <v>5.21729</v>
      </c>
      <c r="FC273">
        <v>12.0099</v>
      </c>
      <c r="FD273">
        <v>4.98985</v>
      </c>
      <c r="FE273">
        <v>3.2885</v>
      </c>
      <c r="FF273">
        <v>9999</v>
      </c>
      <c r="FG273">
        <v>9999</v>
      </c>
      <c r="FH273">
        <v>9999</v>
      </c>
      <c r="FI273">
        <v>258.8</v>
      </c>
      <c r="FJ273">
        <v>1.86707</v>
      </c>
      <c r="FK273">
        <v>1.86619</v>
      </c>
      <c r="FL273">
        <v>1.86563</v>
      </c>
      <c r="FM273">
        <v>1.86555</v>
      </c>
      <c r="FN273">
        <v>1.86737</v>
      </c>
      <c r="FO273">
        <v>1.86992</v>
      </c>
      <c r="FP273">
        <v>1.86856</v>
      </c>
      <c r="FQ273">
        <v>1.86997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-4.76</v>
      </c>
      <c r="GF273">
        <v>-0.1674</v>
      </c>
      <c r="GG273">
        <v>-2.0192013485273</v>
      </c>
      <c r="GH273">
        <v>-0.003354295288503095</v>
      </c>
      <c r="GI273">
        <v>8.998442100416266E-07</v>
      </c>
      <c r="GJ273">
        <v>-2.632750781261316E-10</v>
      </c>
      <c r="GK273">
        <v>-0.1771344180573433</v>
      </c>
      <c r="GL273">
        <v>-0.01811282044437078</v>
      </c>
      <c r="GM273">
        <v>0.001479480632228601</v>
      </c>
      <c r="GN273">
        <v>-2.527498020886067E-05</v>
      </c>
      <c r="GO273">
        <v>3</v>
      </c>
      <c r="GP273">
        <v>2311</v>
      </c>
      <c r="GQ273">
        <v>1</v>
      </c>
      <c r="GR273">
        <v>23</v>
      </c>
      <c r="GS273">
        <v>7281</v>
      </c>
      <c r="GT273">
        <v>7281.1</v>
      </c>
      <c r="GU273">
        <v>2.22168</v>
      </c>
      <c r="GV273">
        <v>2.1936</v>
      </c>
      <c r="GW273">
        <v>1.39648</v>
      </c>
      <c r="GX273">
        <v>2.34253</v>
      </c>
      <c r="GY273">
        <v>1.49536</v>
      </c>
      <c r="GZ273">
        <v>2.47559</v>
      </c>
      <c r="HA273">
        <v>33.8961</v>
      </c>
      <c r="HB273">
        <v>15.9708</v>
      </c>
      <c r="HC273">
        <v>18</v>
      </c>
      <c r="HD273">
        <v>510.826</v>
      </c>
      <c r="HE273">
        <v>441.588</v>
      </c>
      <c r="HF273">
        <v>21.7462</v>
      </c>
      <c r="HG273">
        <v>25.131</v>
      </c>
      <c r="HH273">
        <v>29.9998</v>
      </c>
      <c r="HI273">
        <v>25.1735</v>
      </c>
      <c r="HJ273">
        <v>25.1266</v>
      </c>
      <c r="HK273">
        <v>44.5529</v>
      </c>
      <c r="HL273">
        <v>11.9447</v>
      </c>
      <c r="HM273">
        <v>11.8072</v>
      </c>
      <c r="HN273">
        <v>21.7475</v>
      </c>
      <c r="HO273">
        <v>1089.2</v>
      </c>
      <c r="HP273">
        <v>13.7171</v>
      </c>
      <c r="HQ273">
        <v>101.059</v>
      </c>
      <c r="HR273">
        <v>101.017</v>
      </c>
    </row>
    <row r="274" spans="1:226">
      <c r="A274">
        <v>258</v>
      </c>
      <c r="B274">
        <v>1664296184.5</v>
      </c>
      <c r="C274">
        <v>2954</v>
      </c>
      <c r="D274" t="s">
        <v>874</v>
      </c>
      <c r="E274" t="s">
        <v>875</v>
      </c>
      <c r="F274">
        <v>5</v>
      </c>
      <c r="G274" t="s">
        <v>353</v>
      </c>
      <c r="H274" t="s">
        <v>354</v>
      </c>
      <c r="I274">
        <v>1664296177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1091.808107616062</v>
      </c>
      <c r="AK274">
        <v>1038.40696969697</v>
      </c>
      <c r="AL274">
        <v>3.416080335894471</v>
      </c>
      <c r="AM274">
        <v>64.562584370398</v>
      </c>
      <c r="AN274">
        <f>(AP274 - AO274 + BO274*1E3/(8.314*(BQ274+273.15)) * AR274/BN274 * AQ274) * BN274/(100*BB274) * 1000/(1000 - AP274)</f>
        <v>0</v>
      </c>
      <c r="AO274">
        <v>13.48898575918763</v>
      </c>
      <c r="AP274">
        <v>18.19402661654133</v>
      </c>
      <c r="AQ274">
        <v>-0.005632521417949243</v>
      </c>
      <c r="AR274">
        <v>112.2002952265882</v>
      </c>
      <c r="AS274">
        <v>18</v>
      </c>
      <c r="AT274">
        <v>4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1664296177</v>
      </c>
      <c r="BH274">
        <v>996.0424074074074</v>
      </c>
      <c r="BI274">
        <v>1061.87037037037</v>
      </c>
      <c r="BJ274">
        <v>18.21276666666667</v>
      </c>
      <c r="BK274">
        <v>13.46200740740741</v>
      </c>
      <c r="BL274">
        <v>1000.781703703704</v>
      </c>
      <c r="BM274">
        <v>18.37995555555555</v>
      </c>
      <c r="BN274">
        <v>500.0614074074074</v>
      </c>
      <c r="BO274">
        <v>91.17642962962962</v>
      </c>
      <c r="BP274">
        <v>0.09996594074074074</v>
      </c>
      <c r="BQ274">
        <v>24.90712592592593</v>
      </c>
      <c r="BR274">
        <v>25.00949629629629</v>
      </c>
      <c r="BS274">
        <v>999.9000000000001</v>
      </c>
      <c r="BT274">
        <v>0</v>
      </c>
      <c r="BU274">
        <v>0</v>
      </c>
      <c r="BV274">
        <v>10001.96592592593</v>
      </c>
      <c r="BW274">
        <v>0</v>
      </c>
      <c r="BX274">
        <v>6.653776296296297</v>
      </c>
      <c r="BY274">
        <v>-65.8275</v>
      </c>
      <c r="BZ274">
        <v>1014.519518518518</v>
      </c>
      <c r="CA274">
        <v>1076.361111111111</v>
      </c>
      <c r="CB274">
        <v>4.750761481481482</v>
      </c>
      <c r="CC274">
        <v>1061.87037037037</v>
      </c>
      <c r="CD274">
        <v>13.46200740740741</v>
      </c>
      <c r="CE274">
        <v>1.660574814814815</v>
      </c>
      <c r="CF274">
        <v>1.227417407407407</v>
      </c>
      <c r="CG274">
        <v>14.5326962962963</v>
      </c>
      <c r="CH274">
        <v>9.938054814814814</v>
      </c>
      <c r="CI274">
        <v>2000.02</v>
      </c>
      <c r="CJ274">
        <v>0.9799973333333333</v>
      </c>
      <c r="CK274">
        <v>0.02000306666666667</v>
      </c>
      <c r="CL274">
        <v>0</v>
      </c>
      <c r="CM274">
        <v>765.3954074074072</v>
      </c>
      <c r="CN274">
        <v>5.00097</v>
      </c>
      <c r="CO274">
        <v>15204.44074074074</v>
      </c>
      <c r="CP274">
        <v>16707.72962962963</v>
      </c>
      <c r="CQ274">
        <v>37.562</v>
      </c>
      <c r="CR274">
        <v>38.062</v>
      </c>
      <c r="CS274">
        <v>37.562</v>
      </c>
      <c r="CT274">
        <v>37.70333333333333</v>
      </c>
      <c r="CU274">
        <v>38.09</v>
      </c>
      <c r="CV274">
        <v>1955.11</v>
      </c>
      <c r="CW274">
        <v>39.91</v>
      </c>
      <c r="CX274">
        <v>0</v>
      </c>
      <c r="CY274">
        <v>1664296188.5</v>
      </c>
      <c r="CZ274">
        <v>0</v>
      </c>
      <c r="DA274">
        <v>0</v>
      </c>
      <c r="DB274" t="s">
        <v>356</v>
      </c>
      <c r="DC274">
        <v>1663859321.1</v>
      </c>
      <c r="DD274">
        <v>1663859315.6</v>
      </c>
      <c r="DE274">
        <v>0</v>
      </c>
      <c r="DF274">
        <v>0.196</v>
      </c>
      <c r="DG274">
        <v>-0.001</v>
      </c>
      <c r="DH274">
        <v>-5.941</v>
      </c>
      <c r="DI274">
        <v>-0.174</v>
      </c>
      <c r="DJ274">
        <v>1500</v>
      </c>
      <c r="DK274">
        <v>17</v>
      </c>
      <c r="DL274">
        <v>0.13</v>
      </c>
      <c r="DM274">
        <v>0.04</v>
      </c>
      <c r="DN274">
        <v>-65.87794000000001</v>
      </c>
      <c r="DO274">
        <v>0.9407347091933447</v>
      </c>
      <c r="DP274">
        <v>0.1107566991201887</v>
      </c>
      <c r="DQ274">
        <v>0</v>
      </c>
      <c r="DR274">
        <v>4.795672000000001</v>
      </c>
      <c r="DS274">
        <v>-1.147306266416519</v>
      </c>
      <c r="DT274">
        <v>0.1134949637913507</v>
      </c>
      <c r="DU274">
        <v>0</v>
      </c>
      <c r="DV274">
        <v>0</v>
      </c>
      <c r="DW274">
        <v>2</v>
      </c>
      <c r="DX274" t="s">
        <v>357</v>
      </c>
      <c r="DY274">
        <v>2.98478</v>
      </c>
      <c r="DZ274">
        <v>2.7156</v>
      </c>
      <c r="EA274">
        <v>0.177249</v>
      </c>
      <c r="EB274">
        <v>0.182073</v>
      </c>
      <c r="EC274">
        <v>0.0896771</v>
      </c>
      <c r="ED274">
        <v>0.0712734</v>
      </c>
      <c r="EE274">
        <v>26160.8</v>
      </c>
      <c r="EF274">
        <v>26113.7</v>
      </c>
      <c r="EG274">
        <v>29541.1</v>
      </c>
      <c r="EH274">
        <v>29518.1</v>
      </c>
      <c r="EI274">
        <v>35653.4</v>
      </c>
      <c r="EJ274">
        <v>36454.3</v>
      </c>
      <c r="EK274">
        <v>41638.8</v>
      </c>
      <c r="EL274">
        <v>42060</v>
      </c>
      <c r="EM274">
        <v>1.96265</v>
      </c>
      <c r="EN274">
        <v>1.92288</v>
      </c>
      <c r="EO274">
        <v>0.113748</v>
      </c>
      <c r="EP274">
        <v>0</v>
      </c>
      <c r="EQ274">
        <v>23.1437</v>
      </c>
      <c r="ER274">
        <v>999.9</v>
      </c>
      <c r="ES274">
        <v>32.9</v>
      </c>
      <c r="ET274">
        <v>30.4</v>
      </c>
      <c r="EU274">
        <v>15.7295</v>
      </c>
      <c r="EV274">
        <v>63.0953</v>
      </c>
      <c r="EW274">
        <v>33.5657</v>
      </c>
      <c r="EX274">
        <v>1</v>
      </c>
      <c r="EY274">
        <v>-0.18294</v>
      </c>
      <c r="EZ274">
        <v>1.16529</v>
      </c>
      <c r="FA274">
        <v>20.3823</v>
      </c>
      <c r="FB274">
        <v>5.21609</v>
      </c>
      <c r="FC274">
        <v>12.0099</v>
      </c>
      <c r="FD274">
        <v>4.9894</v>
      </c>
      <c r="FE274">
        <v>3.28845</v>
      </c>
      <c r="FF274">
        <v>9999</v>
      </c>
      <c r="FG274">
        <v>9999</v>
      </c>
      <c r="FH274">
        <v>9999</v>
      </c>
      <c r="FI274">
        <v>258.8</v>
      </c>
      <c r="FJ274">
        <v>1.86708</v>
      </c>
      <c r="FK274">
        <v>1.86618</v>
      </c>
      <c r="FL274">
        <v>1.86562</v>
      </c>
      <c r="FM274">
        <v>1.86554</v>
      </c>
      <c r="FN274">
        <v>1.86737</v>
      </c>
      <c r="FO274">
        <v>1.86991</v>
      </c>
      <c r="FP274">
        <v>1.86857</v>
      </c>
      <c r="FQ274">
        <v>1.86998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-4.8</v>
      </c>
      <c r="GF274">
        <v>-0.1674</v>
      </c>
      <c r="GG274">
        <v>-2.0192013485273</v>
      </c>
      <c r="GH274">
        <v>-0.003354295288503095</v>
      </c>
      <c r="GI274">
        <v>8.998442100416266E-07</v>
      </c>
      <c r="GJ274">
        <v>-2.632750781261316E-10</v>
      </c>
      <c r="GK274">
        <v>-0.1771344180573433</v>
      </c>
      <c r="GL274">
        <v>-0.01811282044437078</v>
      </c>
      <c r="GM274">
        <v>0.001479480632228601</v>
      </c>
      <c r="GN274">
        <v>-2.527498020886067E-05</v>
      </c>
      <c r="GO274">
        <v>3</v>
      </c>
      <c r="GP274">
        <v>2311</v>
      </c>
      <c r="GQ274">
        <v>1</v>
      </c>
      <c r="GR274">
        <v>23</v>
      </c>
      <c r="GS274">
        <v>7281.1</v>
      </c>
      <c r="GT274">
        <v>7281.1</v>
      </c>
      <c r="GU274">
        <v>2.24976</v>
      </c>
      <c r="GV274">
        <v>2.19238</v>
      </c>
      <c r="GW274">
        <v>1.39648</v>
      </c>
      <c r="GX274">
        <v>2.34131</v>
      </c>
      <c r="GY274">
        <v>1.49536</v>
      </c>
      <c r="GZ274">
        <v>2.46094</v>
      </c>
      <c r="HA274">
        <v>33.8735</v>
      </c>
      <c r="HB274">
        <v>15.9708</v>
      </c>
      <c r="HC274">
        <v>18</v>
      </c>
      <c r="HD274">
        <v>510.408</v>
      </c>
      <c r="HE274">
        <v>441.797</v>
      </c>
      <c r="HF274">
        <v>21.7395</v>
      </c>
      <c r="HG274">
        <v>25.1296</v>
      </c>
      <c r="HH274">
        <v>29.9999</v>
      </c>
      <c r="HI274">
        <v>25.1715</v>
      </c>
      <c r="HJ274">
        <v>25.1246</v>
      </c>
      <c r="HK274">
        <v>45.1423</v>
      </c>
      <c r="HL274">
        <v>11.2958</v>
      </c>
      <c r="HM274">
        <v>12.1997</v>
      </c>
      <c r="HN274">
        <v>21.7405</v>
      </c>
      <c r="HO274">
        <v>1109.33</v>
      </c>
      <c r="HP274">
        <v>13.8091</v>
      </c>
      <c r="HQ274">
        <v>101.061</v>
      </c>
      <c r="HR274">
        <v>101.018</v>
      </c>
    </row>
    <row r="275" spans="1:226">
      <c r="A275">
        <v>259</v>
      </c>
      <c r="B275">
        <v>1664296189.5</v>
      </c>
      <c r="C275">
        <v>2959</v>
      </c>
      <c r="D275" t="s">
        <v>876</v>
      </c>
      <c r="E275" t="s">
        <v>877</v>
      </c>
      <c r="F275">
        <v>5</v>
      </c>
      <c r="G275" t="s">
        <v>353</v>
      </c>
      <c r="H275" t="s">
        <v>354</v>
      </c>
      <c r="I275">
        <v>1664296181.714286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1109.011160795245</v>
      </c>
      <c r="AK275">
        <v>1055.38903030303</v>
      </c>
      <c r="AL275">
        <v>3.389503076026807</v>
      </c>
      <c r="AM275">
        <v>64.562584370398</v>
      </c>
      <c r="AN275">
        <f>(AP275 - AO275 + BO275*1E3/(8.314*(BQ275+273.15)) * AR275/BN275 * AQ275) * BN275/(100*BB275) * 1000/(1000 - AP275)</f>
        <v>0</v>
      </c>
      <c r="AO275">
        <v>13.60652982955409</v>
      </c>
      <c r="AP275">
        <v>18.22478511278195</v>
      </c>
      <c r="AQ275">
        <v>-0.0009566550461838032</v>
      </c>
      <c r="AR275">
        <v>112.2002952265882</v>
      </c>
      <c r="AS275">
        <v>18</v>
      </c>
      <c r="AT275">
        <v>4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1664296181.714286</v>
      </c>
      <c r="BH275">
        <v>1011.821321428572</v>
      </c>
      <c r="BI275">
        <v>1077.635357142857</v>
      </c>
      <c r="BJ275">
        <v>18.20274285714286</v>
      </c>
      <c r="BK275">
        <v>13.58385357142857</v>
      </c>
      <c r="BL275">
        <v>1016.597785714286</v>
      </c>
      <c r="BM275">
        <v>18.37003571428571</v>
      </c>
      <c r="BN275">
        <v>500.0651071428571</v>
      </c>
      <c r="BO275">
        <v>91.17545357142856</v>
      </c>
      <c r="BP275">
        <v>0.1000077142857143</v>
      </c>
      <c r="BQ275">
        <v>24.89667857142857</v>
      </c>
      <c r="BR275">
        <v>25.00913214285714</v>
      </c>
      <c r="BS275">
        <v>999.9000000000002</v>
      </c>
      <c r="BT275">
        <v>0</v>
      </c>
      <c r="BU275">
        <v>0</v>
      </c>
      <c r="BV275">
        <v>10000.10821428572</v>
      </c>
      <c r="BW275">
        <v>0</v>
      </c>
      <c r="BX275">
        <v>6.621348571428571</v>
      </c>
      <c r="BY275">
        <v>-65.81447142857142</v>
      </c>
      <c r="BZ275">
        <v>1030.580357142857</v>
      </c>
      <c r="CA275">
        <v>1092.477857142857</v>
      </c>
      <c r="CB275">
        <v>4.618880714285714</v>
      </c>
      <c r="CC275">
        <v>1077.635357142857</v>
      </c>
      <c r="CD275">
        <v>13.58385357142857</v>
      </c>
      <c r="CE275">
        <v>1.6596425</v>
      </c>
      <c r="CF275">
        <v>1.238513928571428</v>
      </c>
      <c r="CG275">
        <v>14.52401785714286</v>
      </c>
      <c r="CH275">
        <v>10.07207571428571</v>
      </c>
      <c r="CI275">
        <v>2000.013571428572</v>
      </c>
      <c r="CJ275">
        <v>0.9799973928571427</v>
      </c>
      <c r="CK275">
        <v>0.02000300714285714</v>
      </c>
      <c r="CL275">
        <v>0</v>
      </c>
      <c r="CM275">
        <v>764.7185357142856</v>
      </c>
      <c r="CN275">
        <v>5.00097</v>
      </c>
      <c r="CO275">
        <v>15189.75357142857</v>
      </c>
      <c r="CP275">
        <v>16707.68214285714</v>
      </c>
      <c r="CQ275">
        <v>37.562</v>
      </c>
      <c r="CR275">
        <v>38.062</v>
      </c>
      <c r="CS275">
        <v>37.562</v>
      </c>
      <c r="CT275">
        <v>37.70274999999999</v>
      </c>
      <c r="CU275">
        <v>38.07549999999999</v>
      </c>
      <c r="CV275">
        <v>1955.103571428572</v>
      </c>
      <c r="CW275">
        <v>39.90964285714286</v>
      </c>
      <c r="CX275">
        <v>0</v>
      </c>
      <c r="CY275">
        <v>1664296193.3</v>
      </c>
      <c r="CZ275">
        <v>0</v>
      </c>
      <c r="DA275">
        <v>0</v>
      </c>
      <c r="DB275" t="s">
        <v>356</v>
      </c>
      <c r="DC275">
        <v>1663859321.1</v>
      </c>
      <c r="DD275">
        <v>1663859315.6</v>
      </c>
      <c r="DE275">
        <v>0</v>
      </c>
      <c r="DF275">
        <v>0.196</v>
      </c>
      <c r="DG275">
        <v>-0.001</v>
      </c>
      <c r="DH275">
        <v>-5.941</v>
      </c>
      <c r="DI275">
        <v>-0.174</v>
      </c>
      <c r="DJ275">
        <v>1500</v>
      </c>
      <c r="DK275">
        <v>17</v>
      </c>
      <c r="DL275">
        <v>0.13</v>
      </c>
      <c r="DM275">
        <v>0.04</v>
      </c>
      <c r="DN275">
        <v>-65.83152749999999</v>
      </c>
      <c r="DO275">
        <v>0.127399249531089</v>
      </c>
      <c r="DP275">
        <v>0.07244358145308571</v>
      </c>
      <c r="DQ275">
        <v>0</v>
      </c>
      <c r="DR275">
        <v>4.682789</v>
      </c>
      <c r="DS275">
        <v>-1.633523527204517</v>
      </c>
      <c r="DT275">
        <v>0.158427234303323</v>
      </c>
      <c r="DU275">
        <v>0</v>
      </c>
      <c r="DV275">
        <v>0</v>
      </c>
      <c r="DW275">
        <v>2</v>
      </c>
      <c r="DX275" t="s">
        <v>357</v>
      </c>
      <c r="DY275">
        <v>2.98512</v>
      </c>
      <c r="DZ275">
        <v>2.71573</v>
      </c>
      <c r="EA275">
        <v>0.179085</v>
      </c>
      <c r="EB275">
        <v>0.183863</v>
      </c>
      <c r="EC275">
        <v>0.08981310000000001</v>
      </c>
      <c r="ED275">
        <v>0.072099</v>
      </c>
      <c r="EE275">
        <v>26102</v>
      </c>
      <c r="EF275">
        <v>26056.4</v>
      </c>
      <c r="EG275">
        <v>29540.6</v>
      </c>
      <c r="EH275">
        <v>29518</v>
      </c>
      <c r="EI275">
        <v>35647.7</v>
      </c>
      <c r="EJ275">
        <v>36421.3</v>
      </c>
      <c r="EK275">
        <v>41638.6</v>
      </c>
      <c r="EL275">
        <v>42059.7</v>
      </c>
      <c r="EM275">
        <v>1.9631</v>
      </c>
      <c r="EN275">
        <v>1.9229</v>
      </c>
      <c r="EO275">
        <v>0.114501</v>
      </c>
      <c r="EP275">
        <v>0</v>
      </c>
      <c r="EQ275">
        <v>23.1349</v>
      </c>
      <c r="ER275">
        <v>999.9</v>
      </c>
      <c r="ES275">
        <v>33</v>
      </c>
      <c r="ET275">
        <v>30.3</v>
      </c>
      <c r="EU275">
        <v>15.6877</v>
      </c>
      <c r="EV275">
        <v>63.1053</v>
      </c>
      <c r="EW275">
        <v>33.1771</v>
      </c>
      <c r="EX275">
        <v>1</v>
      </c>
      <c r="EY275">
        <v>-0.182947</v>
      </c>
      <c r="EZ275">
        <v>1.15768</v>
      </c>
      <c r="FA275">
        <v>20.3826</v>
      </c>
      <c r="FB275">
        <v>5.21774</v>
      </c>
      <c r="FC275">
        <v>12.0099</v>
      </c>
      <c r="FD275">
        <v>4.99</v>
      </c>
      <c r="FE275">
        <v>3.28865</v>
      </c>
      <c r="FF275">
        <v>9999</v>
      </c>
      <c r="FG275">
        <v>9999</v>
      </c>
      <c r="FH275">
        <v>9999</v>
      </c>
      <c r="FI275">
        <v>258.8</v>
      </c>
      <c r="FJ275">
        <v>1.86708</v>
      </c>
      <c r="FK275">
        <v>1.86619</v>
      </c>
      <c r="FL275">
        <v>1.86558</v>
      </c>
      <c r="FM275">
        <v>1.86554</v>
      </c>
      <c r="FN275">
        <v>1.86737</v>
      </c>
      <c r="FO275">
        <v>1.8699</v>
      </c>
      <c r="FP275">
        <v>1.86855</v>
      </c>
      <c r="FQ275">
        <v>1.86998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-4.84</v>
      </c>
      <c r="GF275">
        <v>-0.1669</v>
      </c>
      <c r="GG275">
        <v>-2.0192013485273</v>
      </c>
      <c r="GH275">
        <v>-0.003354295288503095</v>
      </c>
      <c r="GI275">
        <v>8.998442100416266E-07</v>
      </c>
      <c r="GJ275">
        <v>-2.632750781261316E-10</v>
      </c>
      <c r="GK275">
        <v>-0.1771344180573433</v>
      </c>
      <c r="GL275">
        <v>-0.01811282044437078</v>
      </c>
      <c r="GM275">
        <v>0.001479480632228601</v>
      </c>
      <c r="GN275">
        <v>-2.527498020886067E-05</v>
      </c>
      <c r="GO275">
        <v>3</v>
      </c>
      <c r="GP275">
        <v>2311</v>
      </c>
      <c r="GQ275">
        <v>1</v>
      </c>
      <c r="GR275">
        <v>23</v>
      </c>
      <c r="GS275">
        <v>7281.1</v>
      </c>
      <c r="GT275">
        <v>7281.2</v>
      </c>
      <c r="GU275">
        <v>2.27783</v>
      </c>
      <c r="GV275">
        <v>2.19727</v>
      </c>
      <c r="GW275">
        <v>1.39648</v>
      </c>
      <c r="GX275">
        <v>2.34131</v>
      </c>
      <c r="GY275">
        <v>1.49536</v>
      </c>
      <c r="GZ275">
        <v>2.36694</v>
      </c>
      <c r="HA275">
        <v>33.8735</v>
      </c>
      <c r="HB275">
        <v>15.9533</v>
      </c>
      <c r="HC275">
        <v>18</v>
      </c>
      <c r="HD275">
        <v>510.676</v>
      </c>
      <c r="HE275">
        <v>441.797</v>
      </c>
      <c r="HF275">
        <v>21.735</v>
      </c>
      <c r="HG275">
        <v>25.1273</v>
      </c>
      <c r="HH275">
        <v>29.9999</v>
      </c>
      <c r="HI275">
        <v>25.1693</v>
      </c>
      <c r="HJ275">
        <v>25.1227</v>
      </c>
      <c r="HK275">
        <v>45.6692</v>
      </c>
      <c r="HL275">
        <v>11.2958</v>
      </c>
      <c r="HM275">
        <v>12.5778</v>
      </c>
      <c r="HN275">
        <v>21.7264</v>
      </c>
      <c r="HO275">
        <v>1122.75</v>
      </c>
      <c r="HP275">
        <v>13.8535</v>
      </c>
      <c r="HQ275">
        <v>101.059</v>
      </c>
      <c r="HR275">
        <v>101.017</v>
      </c>
    </row>
    <row r="276" spans="1:226">
      <c r="A276">
        <v>260</v>
      </c>
      <c r="B276">
        <v>1664296194.5</v>
      </c>
      <c r="C276">
        <v>2964</v>
      </c>
      <c r="D276" t="s">
        <v>878</v>
      </c>
      <c r="E276" t="s">
        <v>879</v>
      </c>
      <c r="F276">
        <v>5</v>
      </c>
      <c r="G276" t="s">
        <v>353</v>
      </c>
      <c r="H276" t="s">
        <v>354</v>
      </c>
      <c r="I276">
        <v>1664296187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1126.306146842958</v>
      </c>
      <c r="AK276">
        <v>1072.694181818182</v>
      </c>
      <c r="AL276">
        <v>3.46634035355365</v>
      </c>
      <c r="AM276">
        <v>64.562584370398</v>
      </c>
      <c r="AN276">
        <f>(AP276 - AO276 + BO276*1E3/(8.314*(BQ276+273.15)) * AR276/BN276 * AQ276) * BN276/(100*BB276) * 1000/(1000 - AP276)</f>
        <v>0</v>
      </c>
      <c r="AO276">
        <v>13.82952301742686</v>
      </c>
      <c r="AP276">
        <v>18.27270120300751</v>
      </c>
      <c r="AQ276">
        <v>0.009742326644409126</v>
      </c>
      <c r="AR276">
        <v>112.2002952265882</v>
      </c>
      <c r="AS276">
        <v>18</v>
      </c>
      <c r="AT276">
        <v>4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1664296187</v>
      </c>
      <c r="BH276">
        <v>1029.542592592592</v>
      </c>
      <c r="BI276">
        <v>1095.407777777778</v>
      </c>
      <c r="BJ276">
        <v>18.21913703703704</v>
      </c>
      <c r="BK276">
        <v>13.7319037037037</v>
      </c>
      <c r="BL276">
        <v>1034.36</v>
      </c>
      <c r="BM276">
        <v>18.38625185185185</v>
      </c>
      <c r="BN276">
        <v>500.0502222222221</v>
      </c>
      <c r="BO276">
        <v>91.17457407407409</v>
      </c>
      <c r="BP276">
        <v>0.09995244074074074</v>
      </c>
      <c r="BQ276">
        <v>24.88584074074074</v>
      </c>
      <c r="BR276">
        <v>25.0117037037037</v>
      </c>
      <c r="BS276">
        <v>999.9000000000001</v>
      </c>
      <c r="BT276">
        <v>0</v>
      </c>
      <c r="BU276">
        <v>0</v>
      </c>
      <c r="BV276">
        <v>10000.27074074074</v>
      </c>
      <c r="BW276">
        <v>0</v>
      </c>
      <c r="BX276">
        <v>6.511226666666666</v>
      </c>
      <c r="BY276">
        <v>-65.86572222222223</v>
      </c>
      <c r="BZ276">
        <v>1048.647407407408</v>
      </c>
      <c r="CA276">
        <v>1110.661111111111</v>
      </c>
      <c r="CB276">
        <v>4.487224814814815</v>
      </c>
      <c r="CC276">
        <v>1095.407777777778</v>
      </c>
      <c r="CD276">
        <v>13.7319037037037</v>
      </c>
      <c r="CE276">
        <v>1.661121481481481</v>
      </c>
      <c r="CF276">
        <v>1.252000740740741</v>
      </c>
      <c r="CG276">
        <v>14.5377962962963</v>
      </c>
      <c r="CH276">
        <v>10.23407407407407</v>
      </c>
      <c r="CI276">
        <v>2000.001111111111</v>
      </c>
      <c r="CJ276">
        <v>0.9799974444444444</v>
      </c>
      <c r="CK276">
        <v>0.02000295555555556</v>
      </c>
      <c r="CL276">
        <v>0</v>
      </c>
      <c r="CM276">
        <v>763.882074074074</v>
      </c>
      <c r="CN276">
        <v>5.00097</v>
      </c>
      <c r="CO276">
        <v>15173.07777777778</v>
      </c>
      <c r="CP276">
        <v>16707.57777777778</v>
      </c>
      <c r="CQ276">
        <v>37.55051851851852</v>
      </c>
      <c r="CR276">
        <v>38.062</v>
      </c>
      <c r="CS276">
        <v>37.5597037037037</v>
      </c>
      <c r="CT276">
        <v>37.687</v>
      </c>
      <c r="CU276">
        <v>38.06433333333333</v>
      </c>
      <c r="CV276">
        <v>1955.091481481481</v>
      </c>
      <c r="CW276">
        <v>39.90814814814815</v>
      </c>
      <c r="CX276">
        <v>0</v>
      </c>
      <c r="CY276">
        <v>1664296198.7</v>
      </c>
      <c r="CZ276">
        <v>0</v>
      </c>
      <c r="DA276">
        <v>0</v>
      </c>
      <c r="DB276" t="s">
        <v>356</v>
      </c>
      <c r="DC276">
        <v>1663859321.1</v>
      </c>
      <c r="DD276">
        <v>1663859315.6</v>
      </c>
      <c r="DE276">
        <v>0</v>
      </c>
      <c r="DF276">
        <v>0.196</v>
      </c>
      <c r="DG276">
        <v>-0.001</v>
      </c>
      <c r="DH276">
        <v>-5.941</v>
      </c>
      <c r="DI276">
        <v>-0.174</v>
      </c>
      <c r="DJ276">
        <v>1500</v>
      </c>
      <c r="DK276">
        <v>17</v>
      </c>
      <c r="DL276">
        <v>0.13</v>
      </c>
      <c r="DM276">
        <v>0.04</v>
      </c>
      <c r="DN276">
        <v>-65.84550487804877</v>
      </c>
      <c r="DO276">
        <v>-0.6398278745645165</v>
      </c>
      <c r="DP276">
        <v>0.08790411336755681</v>
      </c>
      <c r="DQ276">
        <v>0</v>
      </c>
      <c r="DR276">
        <v>4.578339268292683</v>
      </c>
      <c r="DS276">
        <v>-1.584346411149816</v>
      </c>
      <c r="DT276">
        <v>0.1583260212560831</v>
      </c>
      <c r="DU276">
        <v>0</v>
      </c>
      <c r="DV276">
        <v>0</v>
      </c>
      <c r="DW276">
        <v>2</v>
      </c>
      <c r="DX276" t="s">
        <v>357</v>
      </c>
      <c r="DY276">
        <v>2.98493</v>
      </c>
      <c r="DZ276">
        <v>2.71568</v>
      </c>
      <c r="EA276">
        <v>0.180952</v>
      </c>
      <c r="EB276">
        <v>0.185645</v>
      </c>
      <c r="EC276">
        <v>0.08994249999999999</v>
      </c>
      <c r="ED276">
        <v>0.07229869999999999</v>
      </c>
      <c r="EE276">
        <v>26043.2</v>
      </c>
      <c r="EF276">
        <v>25999.3</v>
      </c>
      <c r="EG276">
        <v>29541.2</v>
      </c>
      <c r="EH276">
        <v>29517.6</v>
      </c>
      <c r="EI276">
        <v>35642.8</v>
      </c>
      <c r="EJ276">
        <v>36413.3</v>
      </c>
      <c r="EK276">
        <v>41638.8</v>
      </c>
      <c r="EL276">
        <v>42059.6</v>
      </c>
      <c r="EM276">
        <v>1.9631</v>
      </c>
      <c r="EN276">
        <v>1.92323</v>
      </c>
      <c r="EO276">
        <v>0.114754</v>
      </c>
      <c r="EP276">
        <v>0</v>
      </c>
      <c r="EQ276">
        <v>23.1285</v>
      </c>
      <c r="ER276">
        <v>999.9</v>
      </c>
      <c r="ES276">
        <v>33.1</v>
      </c>
      <c r="ET276">
        <v>30.3</v>
      </c>
      <c r="EU276">
        <v>15.7356</v>
      </c>
      <c r="EV276">
        <v>62.8453</v>
      </c>
      <c r="EW276">
        <v>33.5657</v>
      </c>
      <c r="EX276">
        <v>1</v>
      </c>
      <c r="EY276">
        <v>-0.183095</v>
      </c>
      <c r="EZ276">
        <v>1.18246</v>
      </c>
      <c r="FA276">
        <v>20.3825</v>
      </c>
      <c r="FB276">
        <v>5.21729</v>
      </c>
      <c r="FC276">
        <v>12.0099</v>
      </c>
      <c r="FD276">
        <v>4.99005</v>
      </c>
      <c r="FE276">
        <v>3.28865</v>
      </c>
      <c r="FF276">
        <v>9999</v>
      </c>
      <c r="FG276">
        <v>9999</v>
      </c>
      <c r="FH276">
        <v>9999</v>
      </c>
      <c r="FI276">
        <v>258.8</v>
      </c>
      <c r="FJ276">
        <v>1.86708</v>
      </c>
      <c r="FK276">
        <v>1.86618</v>
      </c>
      <c r="FL276">
        <v>1.8656</v>
      </c>
      <c r="FM276">
        <v>1.86556</v>
      </c>
      <c r="FN276">
        <v>1.86737</v>
      </c>
      <c r="FO276">
        <v>1.86992</v>
      </c>
      <c r="FP276">
        <v>1.86857</v>
      </c>
      <c r="FQ276">
        <v>1.86997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-4.87</v>
      </c>
      <c r="GF276">
        <v>-0.1666</v>
      </c>
      <c r="GG276">
        <v>-2.0192013485273</v>
      </c>
      <c r="GH276">
        <v>-0.003354295288503095</v>
      </c>
      <c r="GI276">
        <v>8.998442100416266E-07</v>
      </c>
      <c r="GJ276">
        <v>-2.632750781261316E-10</v>
      </c>
      <c r="GK276">
        <v>-0.1771344180573433</v>
      </c>
      <c r="GL276">
        <v>-0.01811282044437078</v>
      </c>
      <c r="GM276">
        <v>0.001479480632228601</v>
      </c>
      <c r="GN276">
        <v>-2.527498020886067E-05</v>
      </c>
      <c r="GO276">
        <v>3</v>
      </c>
      <c r="GP276">
        <v>2311</v>
      </c>
      <c r="GQ276">
        <v>1</v>
      </c>
      <c r="GR276">
        <v>23</v>
      </c>
      <c r="GS276">
        <v>7281.2</v>
      </c>
      <c r="GT276">
        <v>7281.3</v>
      </c>
      <c r="GU276">
        <v>2.30591</v>
      </c>
      <c r="GV276">
        <v>2.19604</v>
      </c>
      <c r="GW276">
        <v>1.39648</v>
      </c>
      <c r="GX276">
        <v>2.34131</v>
      </c>
      <c r="GY276">
        <v>1.49536</v>
      </c>
      <c r="GZ276">
        <v>2.39014</v>
      </c>
      <c r="HA276">
        <v>33.8735</v>
      </c>
      <c r="HB276">
        <v>15.962</v>
      </c>
      <c r="HC276">
        <v>18</v>
      </c>
      <c r="HD276">
        <v>510.663</v>
      </c>
      <c r="HE276">
        <v>441.976</v>
      </c>
      <c r="HF276">
        <v>21.726</v>
      </c>
      <c r="HG276">
        <v>25.1253</v>
      </c>
      <c r="HH276">
        <v>29.9998</v>
      </c>
      <c r="HI276">
        <v>25.1678</v>
      </c>
      <c r="HJ276">
        <v>25.1206</v>
      </c>
      <c r="HK276">
        <v>46.249</v>
      </c>
      <c r="HL276">
        <v>11.2958</v>
      </c>
      <c r="HM276">
        <v>12.5778</v>
      </c>
      <c r="HN276">
        <v>21.7125</v>
      </c>
      <c r="HO276">
        <v>1142.79</v>
      </c>
      <c r="HP276">
        <v>13.9105</v>
      </c>
      <c r="HQ276">
        <v>101.06</v>
      </c>
      <c r="HR276">
        <v>101.016</v>
      </c>
    </row>
    <row r="277" spans="1:226">
      <c r="A277">
        <v>261</v>
      </c>
      <c r="B277">
        <v>1664296199.5</v>
      </c>
      <c r="C277">
        <v>2969</v>
      </c>
      <c r="D277" t="s">
        <v>880</v>
      </c>
      <c r="E277" t="s">
        <v>881</v>
      </c>
      <c r="F277">
        <v>5</v>
      </c>
      <c r="G277" t="s">
        <v>353</v>
      </c>
      <c r="H277" t="s">
        <v>354</v>
      </c>
      <c r="I277">
        <v>1664296191.714286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1143.442578987266</v>
      </c>
      <c r="AK277">
        <v>1089.949757575758</v>
      </c>
      <c r="AL277">
        <v>3.44318670198469</v>
      </c>
      <c r="AM277">
        <v>64.562584370398</v>
      </c>
      <c r="AN277">
        <f>(AP277 - AO277 + BO277*1E3/(8.314*(BQ277+273.15)) * AR277/BN277 * AQ277) * BN277/(100*BB277) * 1000/(1000 - AP277)</f>
        <v>0</v>
      </c>
      <c r="AO277">
        <v>13.89056186877006</v>
      </c>
      <c r="AP277">
        <v>18.27090421052631</v>
      </c>
      <c r="AQ277">
        <v>0.009207405354749894</v>
      </c>
      <c r="AR277">
        <v>112.2002952265882</v>
      </c>
      <c r="AS277">
        <v>18</v>
      </c>
      <c r="AT277">
        <v>4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1664296191.714286</v>
      </c>
      <c r="BH277">
        <v>1045.413928571429</v>
      </c>
      <c r="BI277">
        <v>1111.289285714286</v>
      </c>
      <c r="BJ277">
        <v>18.24397857142857</v>
      </c>
      <c r="BK277">
        <v>13.83885357142857</v>
      </c>
      <c r="BL277">
        <v>1050.267857142857</v>
      </c>
      <c r="BM277">
        <v>18.41083214285715</v>
      </c>
      <c r="BN277">
        <v>500.0603214285715</v>
      </c>
      <c r="BO277">
        <v>91.17486785714287</v>
      </c>
      <c r="BP277">
        <v>0.09998913928571429</v>
      </c>
      <c r="BQ277">
        <v>24.87660714285715</v>
      </c>
      <c r="BR277">
        <v>25.01487500000001</v>
      </c>
      <c r="BS277">
        <v>999.9000000000002</v>
      </c>
      <c r="BT277">
        <v>0</v>
      </c>
      <c r="BU277">
        <v>0</v>
      </c>
      <c r="BV277">
        <v>10005.3025</v>
      </c>
      <c r="BW277">
        <v>0</v>
      </c>
      <c r="BX277">
        <v>6.421309642857143</v>
      </c>
      <c r="BY277">
        <v>-65.876</v>
      </c>
      <c r="BZ277">
        <v>1064.841071428571</v>
      </c>
      <c r="CA277">
        <v>1126.885</v>
      </c>
      <c r="CB277">
        <v>4.405119642857144</v>
      </c>
      <c r="CC277">
        <v>1111.289285714286</v>
      </c>
      <c r="CD277">
        <v>13.83885357142857</v>
      </c>
      <c r="CE277">
        <v>1.663392142857143</v>
      </c>
      <c r="CF277">
        <v>1.261756785714286</v>
      </c>
      <c r="CG277">
        <v>14.55894642857143</v>
      </c>
      <c r="CH277">
        <v>10.3506</v>
      </c>
      <c r="CI277">
        <v>1999.986428571428</v>
      </c>
      <c r="CJ277">
        <v>0.9799972857142857</v>
      </c>
      <c r="CK277">
        <v>0.02000311428571428</v>
      </c>
      <c r="CL277">
        <v>0</v>
      </c>
      <c r="CM277">
        <v>763.1664285714285</v>
      </c>
      <c r="CN277">
        <v>5.00097</v>
      </c>
      <c r="CO277">
        <v>15157.97142857143</v>
      </c>
      <c r="CP277">
        <v>16707.45357142857</v>
      </c>
      <c r="CQ277">
        <v>37.53985714285714</v>
      </c>
      <c r="CR277">
        <v>38.062</v>
      </c>
      <c r="CS277">
        <v>37.54428571428571</v>
      </c>
      <c r="CT277">
        <v>37.687</v>
      </c>
      <c r="CU277">
        <v>38.06424999999999</v>
      </c>
      <c r="CV277">
        <v>1955.076785714286</v>
      </c>
      <c r="CW277">
        <v>39.90821428571429</v>
      </c>
      <c r="CX277">
        <v>0</v>
      </c>
      <c r="CY277">
        <v>1664296203.5</v>
      </c>
      <c r="CZ277">
        <v>0</v>
      </c>
      <c r="DA277">
        <v>0</v>
      </c>
      <c r="DB277" t="s">
        <v>356</v>
      </c>
      <c r="DC277">
        <v>1663859321.1</v>
      </c>
      <c r="DD277">
        <v>1663859315.6</v>
      </c>
      <c r="DE277">
        <v>0</v>
      </c>
      <c r="DF277">
        <v>0.196</v>
      </c>
      <c r="DG277">
        <v>-0.001</v>
      </c>
      <c r="DH277">
        <v>-5.941</v>
      </c>
      <c r="DI277">
        <v>-0.174</v>
      </c>
      <c r="DJ277">
        <v>1500</v>
      </c>
      <c r="DK277">
        <v>17</v>
      </c>
      <c r="DL277">
        <v>0.13</v>
      </c>
      <c r="DM277">
        <v>0.04</v>
      </c>
      <c r="DN277">
        <v>-65.85718536585367</v>
      </c>
      <c r="DO277">
        <v>-0.2818996515679803</v>
      </c>
      <c r="DP277">
        <v>0.08100823975246509</v>
      </c>
      <c r="DQ277">
        <v>0</v>
      </c>
      <c r="DR277">
        <v>4.474710487804877</v>
      </c>
      <c r="DS277">
        <v>-1.147198954703825</v>
      </c>
      <c r="DT277">
        <v>0.1209093195978528</v>
      </c>
      <c r="DU277">
        <v>0</v>
      </c>
      <c r="DV277">
        <v>0</v>
      </c>
      <c r="DW277">
        <v>2</v>
      </c>
      <c r="DX277" t="s">
        <v>357</v>
      </c>
      <c r="DY277">
        <v>2.98488</v>
      </c>
      <c r="DZ277">
        <v>2.71556</v>
      </c>
      <c r="EA277">
        <v>0.182788</v>
      </c>
      <c r="EB277">
        <v>0.187401</v>
      </c>
      <c r="EC277">
        <v>0.08994290000000001</v>
      </c>
      <c r="ED277">
        <v>0.0723815</v>
      </c>
      <c r="EE277">
        <v>25984.8</v>
      </c>
      <c r="EF277">
        <v>25943.4</v>
      </c>
      <c r="EG277">
        <v>29541.1</v>
      </c>
      <c r="EH277">
        <v>29517.7</v>
      </c>
      <c r="EI277">
        <v>35642.9</v>
      </c>
      <c r="EJ277">
        <v>36410.1</v>
      </c>
      <c r="EK277">
        <v>41638.9</v>
      </c>
      <c r="EL277">
        <v>42059.6</v>
      </c>
      <c r="EM277">
        <v>1.96285</v>
      </c>
      <c r="EN277">
        <v>1.92327</v>
      </c>
      <c r="EO277">
        <v>0.115186</v>
      </c>
      <c r="EP277">
        <v>0</v>
      </c>
      <c r="EQ277">
        <v>23.1225</v>
      </c>
      <c r="ER277">
        <v>999.9</v>
      </c>
      <c r="ES277">
        <v>33.2</v>
      </c>
      <c r="ET277">
        <v>30.3</v>
      </c>
      <c r="EU277">
        <v>15.7847</v>
      </c>
      <c r="EV277">
        <v>62.5553</v>
      </c>
      <c r="EW277">
        <v>33.6458</v>
      </c>
      <c r="EX277">
        <v>1</v>
      </c>
      <c r="EY277">
        <v>-0.183521</v>
      </c>
      <c r="EZ277">
        <v>1.19709</v>
      </c>
      <c r="FA277">
        <v>20.3824</v>
      </c>
      <c r="FB277">
        <v>5.21609</v>
      </c>
      <c r="FC277">
        <v>12.0099</v>
      </c>
      <c r="FD277">
        <v>4.98985</v>
      </c>
      <c r="FE277">
        <v>3.28848</v>
      </c>
      <c r="FF277">
        <v>9999</v>
      </c>
      <c r="FG277">
        <v>9999</v>
      </c>
      <c r="FH277">
        <v>9999</v>
      </c>
      <c r="FI277">
        <v>258.8</v>
      </c>
      <c r="FJ277">
        <v>1.86708</v>
      </c>
      <c r="FK277">
        <v>1.86619</v>
      </c>
      <c r="FL277">
        <v>1.8656</v>
      </c>
      <c r="FM277">
        <v>1.86557</v>
      </c>
      <c r="FN277">
        <v>1.86737</v>
      </c>
      <c r="FO277">
        <v>1.86991</v>
      </c>
      <c r="FP277">
        <v>1.86859</v>
      </c>
      <c r="FQ277">
        <v>1.86999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-4.92</v>
      </c>
      <c r="GF277">
        <v>-0.1665</v>
      </c>
      <c r="GG277">
        <v>-2.0192013485273</v>
      </c>
      <c r="GH277">
        <v>-0.003354295288503095</v>
      </c>
      <c r="GI277">
        <v>8.998442100416266E-07</v>
      </c>
      <c r="GJ277">
        <v>-2.632750781261316E-10</v>
      </c>
      <c r="GK277">
        <v>-0.1771344180573433</v>
      </c>
      <c r="GL277">
        <v>-0.01811282044437078</v>
      </c>
      <c r="GM277">
        <v>0.001479480632228601</v>
      </c>
      <c r="GN277">
        <v>-2.527498020886067E-05</v>
      </c>
      <c r="GO277">
        <v>3</v>
      </c>
      <c r="GP277">
        <v>2311</v>
      </c>
      <c r="GQ277">
        <v>1</v>
      </c>
      <c r="GR277">
        <v>23</v>
      </c>
      <c r="GS277">
        <v>7281.3</v>
      </c>
      <c r="GT277">
        <v>7281.4</v>
      </c>
      <c r="GU277">
        <v>2.33521</v>
      </c>
      <c r="GV277">
        <v>2.19116</v>
      </c>
      <c r="GW277">
        <v>1.39648</v>
      </c>
      <c r="GX277">
        <v>2.34253</v>
      </c>
      <c r="GY277">
        <v>1.49536</v>
      </c>
      <c r="GZ277">
        <v>2.43896</v>
      </c>
      <c r="HA277">
        <v>33.8735</v>
      </c>
      <c r="HB277">
        <v>15.962</v>
      </c>
      <c r="HC277">
        <v>18</v>
      </c>
      <c r="HD277">
        <v>510.487</v>
      </c>
      <c r="HE277">
        <v>441.989</v>
      </c>
      <c r="HF277">
        <v>21.7116</v>
      </c>
      <c r="HG277">
        <v>25.1231</v>
      </c>
      <c r="HH277">
        <v>29.9999</v>
      </c>
      <c r="HI277">
        <v>25.1661</v>
      </c>
      <c r="HJ277">
        <v>25.1185</v>
      </c>
      <c r="HK277">
        <v>46.7586</v>
      </c>
      <c r="HL277">
        <v>11.2958</v>
      </c>
      <c r="HM277">
        <v>12.9705</v>
      </c>
      <c r="HN277">
        <v>21.6958</v>
      </c>
      <c r="HO277">
        <v>1156.14</v>
      </c>
      <c r="HP277">
        <v>13.9841</v>
      </c>
      <c r="HQ277">
        <v>101.061</v>
      </c>
      <c r="HR277">
        <v>101.017</v>
      </c>
    </row>
    <row r="278" spans="1:226">
      <c r="A278">
        <v>262</v>
      </c>
      <c r="B278">
        <v>1664296204.5</v>
      </c>
      <c r="C278">
        <v>2974</v>
      </c>
      <c r="D278" t="s">
        <v>882</v>
      </c>
      <c r="E278" t="s">
        <v>883</v>
      </c>
      <c r="F278">
        <v>5</v>
      </c>
      <c r="G278" t="s">
        <v>353</v>
      </c>
      <c r="H278" t="s">
        <v>354</v>
      </c>
      <c r="I278">
        <v>1664296197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1160.61352854023</v>
      </c>
      <c r="AK278">
        <v>1107.019333333333</v>
      </c>
      <c r="AL278">
        <v>3.402716556643245</v>
      </c>
      <c r="AM278">
        <v>64.562584370398</v>
      </c>
      <c r="AN278">
        <f>(AP278 - AO278 + BO278*1E3/(8.314*(BQ278+273.15)) * AR278/BN278 * AQ278) * BN278/(100*BB278) * 1000/(1000 - AP278)</f>
        <v>0</v>
      </c>
      <c r="AO278">
        <v>13.91958961346893</v>
      </c>
      <c r="AP278">
        <v>18.24342661654135</v>
      </c>
      <c r="AQ278">
        <v>0.0005737603183501221</v>
      </c>
      <c r="AR278">
        <v>112.2002952265882</v>
      </c>
      <c r="AS278">
        <v>18</v>
      </c>
      <c r="AT278">
        <v>4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1664296197</v>
      </c>
      <c r="BH278">
        <v>1063.250740740741</v>
      </c>
      <c r="BI278">
        <v>1129.128518518519</v>
      </c>
      <c r="BJ278">
        <v>18.26225555555556</v>
      </c>
      <c r="BK278">
        <v>13.89963703703704</v>
      </c>
      <c r="BL278">
        <v>1068.145185185185</v>
      </c>
      <c r="BM278">
        <v>18.4289</v>
      </c>
      <c r="BN278">
        <v>500.0755185185185</v>
      </c>
      <c r="BO278">
        <v>91.17462962962962</v>
      </c>
      <c r="BP278">
        <v>0.1000133666666667</v>
      </c>
      <c r="BQ278">
        <v>24.86640740740741</v>
      </c>
      <c r="BR278">
        <v>25.01548518518518</v>
      </c>
      <c r="BS278">
        <v>999.9000000000001</v>
      </c>
      <c r="BT278">
        <v>0</v>
      </c>
      <c r="BU278">
        <v>0</v>
      </c>
      <c r="BV278">
        <v>9995.015925925925</v>
      </c>
      <c r="BW278">
        <v>0</v>
      </c>
      <c r="BX278">
        <v>6.341146666666667</v>
      </c>
      <c r="BY278">
        <v>-65.87791111111112</v>
      </c>
      <c r="BZ278">
        <v>1083.028888888889</v>
      </c>
      <c r="CA278">
        <v>1145.044074074074</v>
      </c>
      <c r="CB278">
        <v>4.362610370370371</v>
      </c>
      <c r="CC278">
        <v>1129.128518518519</v>
      </c>
      <c r="CD278">
        <v>13.89963703703704</v>
      </c>
      <c r="CE278">
        <v>1.665053703703704</v>
      </c>
      <c r="CF278">
        <v>1.267295185185185</v>
      </c>
      <c r="CG278">
        <v>14.57441481481482</v>
      </c>
      <c r="CH278">
        <v>10.41645185185185</v>
      </c>
      <c r="CI278">
        <v>2000.02962962963</v>
      </c>
      <c r="CJ278">
        <v>0.9799974444444444</v>
      </c>
      <c r="CK278">
        <v>0.02000295555555555</v>
      </c>
      <c r="CL278">
        <v>0</v>
      </c>
      <c r="CM278">
        <v>762.3333703703704</v>
      </c>
      <c r="CN278">
        <v>5.00097</v>
      </c>
      <c r="CO278">
        <v>15141.58888888889</v>
      </c>
      <c r="CP278">
        <v>16707.82222222222</v>
      </c>
      <c r="CQ278">
        <v>37.51837037037037</v>
      </c>
      <c r="CR278">
        <v>38.05511111111111</v>
      </c>
      <c r="CS278">
        <v>37.52296296296296</v>
      </c>
      <c r="CT278">
        <v>37.6847037037037</v>
      </c>
      <c r="CU278">
        <v>38.062</v>
      </c>
      <c r="CV278">
        <v>1955.12</v>
      </c>
      <c r="CW278">
        <v>39.90851851851852</v>
      </c>
      <c r="CX278">
        <v>0</v>
      </c>
      <c r="CY278">
        <v>1664296208.9</v>
      </c>
      <c r="CZ278">
        <v>0</v>
      </c>
      <c r="DA278">
        <v>0</v>
      </c>
      <c r="DB278" t="s">
        <v>356</v>
      </c>
      <c r="DC278">
        <v>1663859321.1</v>
      </c>
      <c r="DD278">
        <v>1663859315.6</v>
      </c>
      <c r="DE278">
        <v>0</v>
      </c>
      <c r="DF278">
        <v>0.196</v>
      </c>
      <c r="DG278">
        <v>-0.001</v>
      </c>
      <c r="DH278">
        <v>-5.941</v>
      </c>
      <c r="DI278">
        <v>-0.174</v>
      </c>
      <c r="DJ278">
        <v>1500</v>
      </c>
      <c r="DK278">
        <v>17</v>
      </c>
      <c r="DL278">
        <v>0.13</v>
      </c>
      <c r="DM278">
        <v>0.04</v>
      </c>
      <c r="DN278">
        <v>-65.8710275</v>
      </c>
      <c r="DO278">
        <v>0.1632439024390064</v>
      </c>
      <c r="DP278">
        <v>0.07456450558911991</v>
      </c>
      <c r="DQ278">
        <v>0</v>
      </c>
      <c r="DR278">
        <v>4.388273249999999</v>
      </c>
      <c r="DS278">
        <v>-0.4729658161350894</v>
      </c>
      <c r="DT278">
        <v>0.05464537877933958</v>
      </c>
      <c r="DU278">
        <v>0</v>
      </c>
      <c r="DV278">
        <v>0</v>
      </c>
      <c r="DW278">
        <v>2</v>
      </c>
      <c r="DX278" t="s">
        <v>357</v>
      </c>
      <c r="DY278">
        <v>2.98495</v>
      </c>
      <c r="DZ278">
        <v>2.71541</v>
      </c>
      <c r="EA278">
        <v>0.184593</v>
      </c>
      <c r="EB278">
        <v>0.189132</v>
      </c>
      <c r="EC278">
        <v>0.0898383</v>
      </c>
      <c r="ED278">
        <v>0.07230789999999999</v>
      </c>
      <c r="EE278">
        <v>25927.6</v>
      </c>
      <c r="EF278">
        <v>25888.6</v>
      </c>
      <c r="EG278">
        <v>29541.2</v>
      </c>
      <c r="EH278">
        <v>29518.2</v>
      </c>
      <c r="EI278">
        <v>35647.3</v>
      </c>
      <c r="EJ278">
        <v>36413.3</v>
      </c>
      <c r="EK278">
        <v>41639.1</v>
      </c>
      <c r="EL278">
        <v>42060</v>
      </c>
      <c r="EM278">
        <v>1.96292</v>
      </c>
      <c r="EN278">
        <v>1.9239</v>
      </c>
      <c r="EO278">
        <v>0.115979</v>
      </c>
      <c r="EP278">
        <v>0</v>
      </c>
      <c r="EQ278">
        <v>23.1161</v>
      </c>
      <c r="ER278">
        <v>999.9</v>
      </c>
      <c r="ES278">
        <v>33.2</v>
      </c>
      <c r="ET278">
        <v>30.3</v>
      </c>
      <c r="EU278">
        <v>15.7834</v>
      </c>
      <c r="EV278">
        <v>62.9253</v>
      </c>
      <c r="EW278">
        <v>33.4375</v>
      </c>
      <c r="EX278">
        <v>1</v>
      </c>
      <c r="EY278">
        <v>-0.183521</v>
      </c>
      <c r="EZ278">
        <v>1.21078</v>
      </c>
      <c r="FA278">
        <v>20.3824</v>
      </c>
      <c r="FB278">
        <v>5.21594</v>
      </c>
      <c r="FC278">
        <v>12.0099</v>
      </c>
      <c r="FD278">
        <v>4.9899</v>
      </c>
      <c r="FE278">
        <v>3.2885</v>
      </c>
      <c r="FF278">
        <v>9999</v>
      </c>
      <c r="FG278">
        <v>9999</v>
      </c>
      <c r="FH278">
        <v>9999</v>
      </c>
      <c r="FI278">
        <v>258.8</v>
      </c>
      <c r="FJ278">
        <v>1.8671</v>
      </c>
      <c r="FK278">
        <v>1.86617</v>
      </c>
      <c r="FL278">
        <v>1.86559</v>
      </c>
      <c r="FM278">
        <v>1.86557</v>
      </c>
      <c r="FN278">
        <v>1.86737</v>
      </c>
      <c r="FO278">
        <v>1.86994</v>
      </c>
      <c r="FP278">
        <v>1.86857</v>
      </c>
      <c r="FQ278">
        <v>1.86999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-4.96</v>
      </c>
      <c r="GF278">
        <v>-0.1669</v>
      </c>
      <c r="GG278">
        <v>-2.0192013485273</v>
      </c>
      <c r="GH278">
        <v>-0.003354295288503095</v>
      </c>
      <c r="GI278">
        <v>8.998442100416266E-07</v>
      </c>
      <c r="GJ278">
        <v>-2.632750781261316E-10</v>
      </c>
      <c r="GK278">
        <v>-0.1771344180573433</v>
      </c>
      <c r="GL278">
        <v>-0.01811282044437078</v>
      </c>
      <c r="GM278">
        <v>0.001479480632228601</v>
      </c>
      <c r="GN278">
        <v>-2.527498020886067E-05</v>
      </c>
      <c r="GO278">
        <v>3</v>
      </c>
      <c r="GP278">
        <v>2311</v>
      </c>
      <c r="GQ278">
        <v>1</v>
      </c>
      <c r="GR278">
        <v>23</v>
      </c>
      <c r="GS278">
        <v>7281.4</v>
      </c>
      <c r="GT278">
        <v>7281.5</v>
      </c>
      <c r="GU278">
        <v>2.35962</v>
      </c>
      <c r="GV278">
        <v>2.19116</v>
      </c>
      <c r="GW278">
        <v>1.39648</v>
      </c>
      <c r="GX278">
        <v>2.34131</v>
      </c>
      <c r="GY278">
        <v>1.49536</v>
      </c>
      <c r="GZ278">
        <v>2.47314</v>
      </c>
      <c r="HA278">
        <v>33.8735</v>
      </c>
      <c r="HB278">
        <v>15.9708</v>
      </c>
      <c r="HC278">
        <v>18</v>
      </c>
      <c r="HD278">
        <v>510.516</v>
      </c>
      <c r="HE278">
        <v>442.347</v>
      </c>
      <c r="HF278">
        <v>21.6953</v>
      </c>
      <c r="HG278">
        <v>25.1215</v>
      </c>
      <c r="HH278">
        <v>29.9999</v>
      </c>
      <c r="HI278">
        <v>25.164</v>
      </c>
      <c r="HJ278">
        <v>25.116</v>
      </c>
      <c r="HK278">
        <v>47.3341</v>
      </c>
      <c r="HL278">
        <v>10.3981</v>
      </c>
      <c r="HM278">
        <v>13.3688</v>
      </c>
      <c r="HN278">
        <v>21.68</v>
      </c>
      <c r="HO278">
        <v>1176.18</v>
      </c>
      <c r="HP278">
        <v>14.0912</v>
      </c>
      <c r="HQ278">
        <v>101.061</v>
      </c>
      <c r="HR278">
        <v>101.018</v>
      </c>
    </row>
    <row r="279" spans="1:226">
      <c r="A279">
        <v>263</v>
      </c>
      <c r="B279">
        <v>1664296209.5</v>
      </c>
      <c r="C279">
        <v>2979</v>
      </c>
      <c r="D279" t="s">
        <v>884</v>
      </c>
      <c r="E279" t="s">
        <v>885</v>
      </c>
      <c r="F279">
        <v>5</v>
      </c>
      <c r="G279" t="s">
        <v>353</v>
      </c>
      <c r="H279" t="s">
        <v>354</v>
      </c>
      <c r="I279">
        <v>1664296201.714286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1177.253630116973</v>
      </c>
      <c r="AK279">
        <v>1123.956848484849</v>
      </c>
      <c r="AL279">
        <v>3.384912643885448</v>
      </c>
      <c r="AM279">
        <v>64.562584370398</v>
      </c>
      <c r="AN279">
        <f>(AP279 - AO279 + BO279*1E3/(8.314*(BQ279+273.15)) * AR279/BN279 * AQ279) * BN279/(100*BB279) * 1000/(1000 - AP279)</f>
        <v>0</v>
      </c>
      <c r="AO279">
        <v>13.90292321670387</v>
      </c>
      <c r="AP279">
        <v>18.20118902255638</v>
      </c>
      <c r="AQ279">
        <v>-0.005625526680209232</v>
      </c>
      <c r="AR279">
        <v>112.2002952265882</v>
      </c>
      <c r="AS279">
        <v>19</v>
      </c>
      <c r="AT279">
        <v>4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1664296201.714286</v>
      </c>
      <c r="BH279">
        <v>1079.125</v>
      </c>
      <c r="BI279">
        <v>1144.903571428571</v>
      </c>
      <c r="BJ279">
        <v>18.25060357142857</v>
      </c>
      <c r="BK279">
        <v>13.91733571428571</v>
      </c>
      <c r="BL279">
        <v>1084.0575</v>
      </c>
      <c r="BM279">
        <v>18.41737142857142</v>
      </c>
      <c r="BN279">
        <v>500.0694285714285</v>
      </c>
      <c r="BO279">
        <v>91.17486428571429</v>
      </c>
      <c r="BP279">
        <v>0.1000093785714286</v>
      </c>
      <c r="BQ279">
        <v>24.85685357142857</v>
      </c>
      <c r="BR279">
        <v>25.01889642857143</v>
      </c>
      <c r="BS279">
        <v>999.9000000000002</v>
      </c>
      <c r="BT279">
        <v>0</v>
      </c>
      <c r="BU279">
        <v>0</v>
      </c>
      <c r="BV279">
        <v>9989.927142857141</v>
      </c>
      <c r="BW279">
        <v>0</v>
      </c>
      <c r="BX279">
        <v>6.356871428571429</v>
      </c>
      <c r="BY279">
        <v>-65.77796428571429</v>
      </c>
      <c r="BZ279">
        <v>1099.186071428571</v>
      </c>
      <c r="CA279">
        <v>1161.0625</v>
      </c>
      <c r="CB279">
        <v>4.333261071428572</v>
      </c>
      <c r="CC279">
        <v>1144.903571428571</v>
      </c>
      <c r="CD279">
        <v>13.91733571428571</v>
      </c>
      <c r="CE279">
        <v>1.663995</v>
      </c>
      <c r="CF279">
        <v>1.268912142857143</v>
      </c>
      <c r="CG279">
        <v>14.56456428571428</v>
      </c>
      <c r="CH279">
        <v>10.43556071428571</v>
      </c>
      <c r="CI279">
        <v>2000.0175</v>
      </c>
      <c r="CJ279">
        <v>0.9799972857142857</v>
      </c>
      <c r="CK279">
        <v>0.02000311428571428</v>
      </c>
      <c r="CL279">
        <v>0</v>
      </c>
      <c r="CM279">
        <v>761.5636071428572</v>
      </c>
      <c r="CN279">
        <v>5.00097</v>
      </c>
      <c r="CO279">
        <v>15126.93214285714</v>
      </c>
      <c r="CP279">
        <v>16707.71785714286</v>
      </c>
      <c r="CQ279">
        <v>37.50885714285715</v>
      </c>
      <c r="CR279">
        <v>38.03985714285714</v>
      </c>
      <c r="CS279">
        <v>37.50442857142857</v>
      </c>
      <c r="CT279">
        <v>37.66485714285714</v>
      </c>
      <c r="CU279">
        <v>38.05978571428572</v>
      </c>
      <c r="CV279">
        <v>1955.1075</v>
      </c>
      <c r="CW279">
        <v>39.91</v>
      </c>
      <c r="CX279">
        <v>0</v>
      </c>
      <c r="CY279">
        <v>1664296213.7</v>
      </c>
      <c r="CZ279">
        <v>0</v>
      </c>
      <c r="DA279">
        <v>0</v>
      </c>
      <c r="DB279" t="s">
        <v>356</v>
      </c>
      <c r="DC279">
        <v>1663859321.1</v>
      </c>
      <c r="DD279">
        <v>1663859315.6</v>
      </c>
      <c r="DE279">
        <v>0</v>
      </c>
      <c r="DF279">
        <v>0.196</v>
      </c>
      <c r="DG279">
        <v>-0.001</v>
      </c>
      <c r="DH279">
        <v>-5.941</v>
      </c>
      <c r="DI279">
        <v>-0.174</v>
      </c>
      <c r="DJ279">
        <v>1500</v>
      </c>
      <c r="DK279">
        <v>17</v>
      </c>
      <c r="DL279">
        <v>0.13</v>
      </c>
      <c r="DM279">
        <v>0.04</v>
      </c>
      <c r="DN279">
        <v>-65.82373250000001</v>
      </c>
      <c r="DO279">
        <v>1.075534333958849</v>
      </c>
      <c r="DP279">
        <v>0.11837842368333</v>
      </c>
      <c r="DQ279">
        <v>0</v>
      </c>
      <c r="DR279">
        <v>4.3465175</v>
      </c>
      <c r="DS279">
        <v>-0.3469152720450351</v>
      </c>
      <c r="DT279">
        <v>0.03762945819102368</v>
      </c>
      <c r="DU279">
        <v>0</v>
      </c>
      <c r="DV279">
        <v>0</v>
      </c>
      <c r="DW279">
        <v>2</v>
      </c>
      <c r="DX279" t="s">
        <v>357</v>
      </c>
      <c r="DY279">
        <v>2.98505</v>
      </c>
      <c r="DZ279">
        <v>2.71546</v>
      </c>
      <c r="EA279">
        <v>0.18638</v>
      </c>
      <c r="EB279">
        <v>0.190852</v>
      </c>
      <c r="EC279">
        <v>0.0897009</v>
      </c>
      <c r="ED279">
        <v>0.0726933</v>
      </c>
      <c r="EE279">
        <v>25870.9</v>
      </c>
      <c r="EF279">
        <v>25833.7</v>
      </c>
      <c r="EG279">
        <v>29541.3</v>
      </c>
      <c r="EH279">
        <v>29518.1</v>
      </c>
      <c r="EI279">
        <v>35653</v>
      </c>
      <c r="EJ279">
        <v>36398.1</v>
      </c>
      <c r="EK279">
        <v>41639.3</v>
      </c>
      <c r="EL279">
        <v>42060</v>
      </c>
      <c r="EM279">
        <v>1.96277</v>
      </c>
      <c r="EN279">
        <v>1.92397</v>
      </c>
      <c r="EO279">
        <v>0.115812</v>
      </c>
      <c r="EP279">
        <v>0</v>
      </c>
      <c r="EQ279">
        <v>23.1095</v>
      </c>
      <c r="ER279">
        <v>999.9</v>
      </c>
      <c r="ES279">
        <v>33.2</v>
      </c>
      <c r="ET279">
        <v>30.3</v>
      </c>
      <c r="EU279">
        <v>15.7838</v>
      </c>
      <c r="EV279">
        <v>62.9953</v>
      </c>
      <c r="EW279">
        <v>33.4215</v>
      </c>
      <c r="EX279">
        <v>1</v>
      </c>
      <c r="EY279">
        <v>-0.183671</v>
      </c>
      <c r="EZ279">
        <v>1.22871</v>
      </c>
      <c r="FA279">
        <v>20.3823</v>
      </c>
      <c r="FB279">
        <v>5.21639</v>
      </c>
      <c r="FC279">
        <v>12.0099</v>
      </c>
      <c r="FD279">
        <v>4.98975</v>
      </c>
      <c r="FE279">
        <v>3.2884</v>
      </c>
      <c r="FF279">
        <v>9999</v>
      </c>
      <c r="FG279">
        <v>9999</v>
      </c>
      <c r="FH279">
        <v>9999</v>
      </c>
      <c r="FI279">
        <v>258.8</v>
      </c>
      <c r="FJ279">
        <v>1.8671</v>
      </c>
      <c r="FK279">
        <v>1.86618</v>
      </c>
      <c r="FL279">
        <v>1.86563</v>
      </c>
      <c r="FM279">
        <v>1.86556</v>
      </c>
      <c r="FN279">
        <v>1.86737</v>
      </c>
      <c r="FO279">
        <v>1.86992</v>
      </c>
      <c r="FP279">
        <v>1.86857</v>
      </c>
      <c r="FQ279">
        <v>1.86999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-4.99</v>
      </c>
      <c r="GF279">
        <v>-0.1673</v>
      </c>
      <c r="GG279">
        <v>-2.0192013485273</v>
      </c>
      <c r="GH279">
        <v>-0.003354295288503095</v>
      </c>
      <c r="GI279">
        <v>8.998442100416266E-07</v>
      </c>
      <c r="GJ279">
        <v>-2.632750781261316E-10</v>
      </c>
      <c r="GK279">
        <v>-0.1771344180573433</v>
      </c>
      <c r="GL279">
        <v>-0.01811282044437078</v>
      </c>
      <c r="GM279">
        <v>0.001479480632228601</v>
      </c>
      <c r="GN279">
        <v>-2.527498020886067E-05</v>
      </c>
      <c r="GO279">
        <v>3</v>
      </c>
      <c r="GP279">
        <v>2311</v>
      </c>
      <c r="GQ279">
        <v>1</v>
      </c>
      <c r="GR279">
        <v>23</v>
      </c>
      <c r="GS279">
        <v>7281.5</v>
      </c>
      <c r="GT279">
        <v>7281.6</v>
      </c>
      <c r="GU279">
        <v>2.3877</v>
      </c>
      <c r="GV279">
        <v>2.19116</v>
      </c>
      <c r="GW279">
        <v>1.39648</v>
      </c>
      <c r="GX279">
        <v>2.34131</v>
      </c>
      <c r="GY279">
        <v>1.49536</v>
      </c>
      <c r="GZ279">
        <v>2.38525</v>
      </c>
      <c r="HA279">
        <v>33.8735</v>
      </c>
      <c r="HB279">
        <v>15.9533</v>
      </c>
      <c r="HC279">
        <v>18</v>
      </c>
      <c r="HD279">
        <v>510.401</v>
      </c>
      <c r="HE279">
        <v>442.378</v>
      </c>
      <c r="HF279">
        <v>21.6791</v>
      </c>
      <c r="HG279">
        <v>25.1194</v>
      </c>
      <c r="HH279">
        <v>29.9999</v>
      </c>
      <c r="HI279">
        <v>25.1619</v>
      </c>
      <c r="HJ279">
        <v>25.1143</v>
      </c>
      <c r="HK279">
        <v>47.8544</v>
      </c>
      <c r="HL279">
        <v>9.776630000000001</v>
      </c>
      <c r="HM279">
        <v>13.3688</v>
      </c>
      <c r="HN279">
        <v>21.6557</v>
      </c>
      <c r="HO279">
        <v>1189.63</v>
      </c>
      <c r="HP279">
        <v>14.2079</v>
      </c>
      <c r="HQ279">
        <v>101.061</v>
      </c>
      <c r="HR279">
        <v>101.018</v>
      </c>
    </row>
    <row r="280" spans="1:226">
      <c r="A280">
        <v>264</v>
      </c>
      <c r="B280">
        <v>1664296214.5</v>
      </c>
      <c r="C280">
        <v>2984</v>
      </c>
      <c r="D280" t="s">
        <v>886</v>
      </c>
      <c r="E280" t="s">
        <v>887</v>
      </c>
      <c r="F280">
        <v>5</v>
      </c>
      <c r="G280" t="s">
        <v>353</v>
      </c>
      <c r="H280" t="s">
        <v>354</v>
      </c>
      <c r="I280">
        <v>1664296207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1194.499149916418</v>
      </c>
      <c r="AK280">
        <v>1141.007878787879</v>
      </c>
      <c r="AL280">
        <v>3.410415719912443</v>
      </c>
      <c r="AM280">
        <v>64.562584370398</v>
      </c>
      <c r="AN280">
        <f>(AP280 - AO280 + BO280*1E3/(8.314*(BQ280+273.15)) * AR280/BN280 * AQ280) * BN280/(100*BB280) * 1000/(1000 - AP280)</f>
        <v>0</v>
      </c>
      <c r="AO280">
        <v>13.97110901418755</v>
      </c>
      <c r="AP280">
        <v>18.20953353383457</v>
      </c>
      <c r="AQ280">
        <v>-0.01233971167882209</v>
      </c>
      <c r="AR280">
        <v>112.2002952265882</v>
      </c>
      <c r="AS280">
        <v>18</v>
      </c>
      <c r="AT280">
        <v>4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1664296207</v>
      </c>
      <c r="BH280">
        <v>1096.835185185185</v>
      </c>
      <c r="BI280">
        <v>1162.588148148148</v>
      </c>
      <c r="BJ280">
        <v>18.22597777777778</v>
      </c>
      <c r="BK280">
        <v>13.9792037037037</v>
      </c>
      <c r="BL280">
        <v>1101.809259259259</v>
      </c>
      <c r="BM280">
        <v>18.39300740740741</v>
      </c>
      <c r="BN280">
        <v>500.0594444444445</v>
      </c>
      <c r="BO280">
        <v>91.17523703703704</v>
      </c>
      <c r="BP280">
        <v>0.1000020962962963</v>
      </c>
      <c r="BQ280">
        <v>24.84577037037037</v>
      </c>
      <c r="BR280">
        <v>25.01775925925926</v>
      </c>
      <c r="BS280">
        <v>999.9000000000001</v>
      </c>
      <c r="BT280">
        <v>0</v>
      </c>
      <c r="BU280">
        <v>0</v>
      </c>
      <c r="BV280">
        <v>9985.992962962962</v>
      </c>
      <c r="BW280">
        <v>0</v>
      </c>
      <c r="BX280">
        <v>6.48889962962963</v>
      </c>
      <c r="BY280">
        <v>-65.75200370370369</v>
      </c>
      <c r="BZ280">
        <v>1117.197407407407</v>
      </c>
      <c r="CA280">
        <v>1179.071481481481</v>
      </c>
      <c r="CB280">
        <v>4.246768148148148</v>
      </c>
      <c r="CC280">
        <v>1162.588148148148</v>
      </c>
      <c r="CD280">
        <v>13.9792037037037</v>
      </c>
      <c r="CE280">
        <v>1.661757037037037</v>
      </c>
      <c r="CF280">
        <v>1.274557777777778</v>
      </c>
      <c r="CG280">
        <v>14.54371481481482</v>
      </c>
      <c r="CH280">
        <v>10.50187037037037</v>
      </c>
      <c r="CI280">
        <v>2000.014444444445</v>
      </c>
      <c r="CJ280">
        <v>0.9799971111111111</v>
      </c>
      <c r="CK280">
        <v>0.02000328888888889</v>
      </c>
      <c r="CL280">
        <v>0</v>
      </c>
      <c r="CM280">
        <v>760.7770370370368</v>
      </c>
      <c r="CN280">
        <v>5.00097</v>
      </c>
      <c r="CO280">
        <v>15111.05925925926</v>
      </c>
      <c r="CP280">
        <v>16707.68888888889</v>
      </c>
      <c r="CQ280">
        <v>37.49533333333333</v>
      </c>
      <c r="CR280">
        <v>38.01837037037038</v>
      </c>
      <c r="CS280">
        <v>37.5</v>
      </c>
      <c r="CT280">
        <v>37.64337037037037</v>
      </c>
      <c r="CU280">
        <v>38.03903703703704</v>
      </c>
      <c r="CV280">
        <v>1955.104444444444</v>
      </c>
      <c r="CW280">
        <v>39.91</v>
      </c>
      <c r="CX280">
        <v>0</v>
      </c>
      <c r="CY280">
        <v>1664296218.5</v>
      </c>
      <c r="CZ280">
        <v>0</v>
      </c>
      <c r="DA280">
        <v>0</v>
      </c>
      <c r="DB280" t="s">
        <v>356</v>
      </c>
      <c r="DC280">
        <v>1663859321.1</v>
      </c>
      <c r="DD280">
        <v>1663859315.6</v>
      </c>
      <c r="DE280">
        <v>0</v>
      </c>
      <c r="DF280">
        <v>0.196</v>
      </c>
      <c r="DG280">
        <v>-0.001</v>
      </c>
      <c r="DH280">
        <v>-5.941</v>
      </c>
      <c r="DI280">
        <v>-0.174</v>
      </c>
      <c r="DJ280">
        <v>1500</v>
      </c>
      <c r="DK280">
        <v>17</v>
      </c>
      <c r="DL280">
        <v>0.13</v>
      </c>
      <c r="DM280">
        <v>0.04</v>
      </c>
      <c r="DN280">
        <v>-65.77755121951219</v>
      </c>
      <c r="DO280">
        <v>0.5924613240416662</v>
      </c>
      <c r="DP280">
        <v>0.09272670339714977</v>
      </c>
      <c r="DQ280">
        <v>0</v>
      </c>
      <c r="DR280">
        <v>4.289460487804878</v>
      </c>
      <c r="DS280">
        <v>-0.8553783972125425</v>
      </c>
      <c r="DT280">
        <v>0.09641299191249153</v>
      </c>
      <c r="DU280">
        <v>0</v>
      </c>
      <c r="DV280">
        <v>0</v>
      </c>
      <c r="DW280">
        <v>2</v>
      </c>
      <c r="DX280" t="s">
        <v>357</v>
      </c>
      <c r="DY280">
        <v>2.98488</v>
      </c>
      <c r="DZ280">
        <v>2.71562</v>
      </c>
      <c r="EA280">
        <v>0.188155</v>
      </c>
      <c r="EB280">
        <v>0.192582</v>
      </c>
      <c r="EC280">
        <v>0.0897506</v>
      </c>
      <c r="ED280">
        <v>0.0734066</v>
      </c>
      <c r="EE280">
        <v>25814.8</v>
      </c>
      <c r="EF280">
        <v>25778.5</v>
      </c>
      <c r="EG280">
        <v>29541.6</v>
      </c>
      <c r="EH280">
        <v>29518.1</v>
      </c>
      <c r="EI280">
        <v>35651.7</v>
      </c>
      <c r="EJ280">
        <v>36369.9</v>
      </c>
      <c r="EK280">
        <v>41640.1</v>
      </c>
      <c r="EL280">
        <v>42060.2</v>
      </c>
      <c r="EM280">
        <v>1.9629</v>
      </c>
      <c r="EN280">
        <v>1.92423</v>
      </c>
      <c r="EO280">
        <v>0.116047</v>
      </c>
      <c r="EP280">
        <v>0</v>
      </c>
      <c r="EQ280">
        <v>23.1034</v>
      </c>
      <c r="ER280">
        <v>999.9</v>
      </c>
      <c r="ES280">
        <v>33.3</v>
      </c>
      <c r="ET280">
        <v>30.3</v>
      </c>
      <c r="EU280">
        <v>15.83</v>
      </c>
      <c r="EV280">
        <v>63.0353</v>
      </c>
      <c r="EW280">
        <v>33.4696</v>
      </c>
      <c r="EX280">
        <v>1</v>
      </c>
      <c r="EY280">
        <v>-0.183961</v>
      </c>
      <c r="EZ280">
        <v>1.25327</v>
      </c>
      <c r="FA280">
        <v>20.3818</v>
      </c>
      <c r="FB280">
        <v>5.21684</v>
      </c>
      <c r="FC280">
        <v>12.0099</v>
      </c>
      <c r="FD280">
        <v>4.99005</v>
      </c>
      <c r="FE280">
        <v>3.28855</v>
      </c>
      <c r="FF280">
        <v>9999</v>
      </c>
      <c r="FG280">
        <v>9999</v>
      </c>
      <c r="FH280">
        <v>9999</v>
      </c>
      <c r="FI280">
        <v>258.8</v>
      </c>
      <c r="FJ280">
        <v>1.86709</v>
      </c>
      <c r="FK280">
        <v>1.86618</v>
      </c>
      <c r="FL280">
        <v>1.86557</v>
      </c>
      <c r="FM280">
        <v>1.86554</v>
      </c>
      <c r="FN280">
        <v>1.86737</v>
      </c>
      <c r="FO280">
        <v>1.86991</v>
      </c>
      <c r="FP280">
        <v>1.86857</v>
      </c>
      <c r="FQ280">
        <v>1.86996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-5.03</v>
      </c>
      <c r="GF280">
        <v>-0.1672</v>
      </c>
      <c r="GG280">
        <v>-2.0192013485273</v>
      </c>
      <c r="GH280">
        <v>-0.003354295288503095</v>
      </c>
      <c r="GI280">
        <v>8.998442100416266E-07</v>
      </c>
      <c r="GJ280">
        <v>-2.632750781261316E-10</v>
      </c>
      <c r="GK280">
        <v>-0.1771344180573433</v>
      </c>
      <c r="GL280">
        <v>-0.01811282044437078</v>
      </c>
      <c r="GM280">
        <v>0.001479480632228601</v>
      </c>
      <c r="GN280">
        <v>-2.527498020886067E-05</v>
      </c>
      <c r="GO280">
        <v>3</v>
      </c>
      <c r="GP280">
        <v>2311</v>
      </c>
      <c r="GQ280">
        <v>1</v>
      </c>
      <c r="GR280">
        <v>23</v>
      </c>
      <c r="GS280">
        <v>7281.6</v>
      </c>
      <c r="GT280">
        <v>7281.6</v>
      </c>
      <c r="GU280">
        <v>2.41455</v>
      </c>
      <c r="GV280">
        <v>2.1936</v>
      </c>
      <c r="GW280">
        <v>1.39648</v>
      </c>
      <c r="GX280">
        <v>2.34131</v>
      </c>
      <c r="GY280">
        <v>1.49536</v>
      </c>
      <c r="GZ280">
        <v>2.3938</v>
      </c>
      <c r="HA280">
        <v>33.8735</v>
      </c>
      <c r="HB280">
        <v>15.962</v>
      </c>
      <c r="HC280">
        <v>18</v>
      </c>
      <c r="HD280">
        <v>510.463</v>
      </c>
      <c r="HE280">
        <v>442.514</v>
      </c>
      <c r="HF280">
        <v>21.6559</v>
      </c>
      <c r="HG280">
        <v>25.1174</v>
      </c>
      <c r="HH280">
        <v>30.0001</v>
      </c>
      <c r="HI280">
        <v>25.1599</v>
      </c>
      <c r="HJ280">
        <v>25.1125</v>
      </c>
      <c r="HK280">
        <v>48.4253</v>
      </c>
      <c r="HL280">
        <v>9.776630000000001</v>
      </c>
      <c r="HM280">
        <v>13.7536</v>
      </c>
      <c r="HN280">
        <v>21.6429</v>
      </c>
      <c r="HO280">
        <v>1209.66</v>
      </c>
      <c r="HP280">
        <v>14.2722</v>
      </c>
      <c r="HQ280">
        <v>101.063</v>
      </c>
      <c r="HR280">
        <v>101.018</v>
      </c>
    </row>
    <row r="281" spans="1:226">
      <c r="A281">
        <v>265</v>
      </c>
      <c r="B281">
        <v>1664296219.5</v>
      </c>
      <c r="C281">
        <v>2989</v>
      </c>
      <c r="D281" t="s">
        <v>888</v>
      </c>
      <c r="E281" t="s">
        <v>889</v>
      </c>
      <c r="F281">
        <v>5</v>
      </c>
      <c r="G281" t="s">
        <v>353</v>
      </c>
      <c r="H281" t="s">
        <v>354</v>
      </c>
      <c r="I281">
        <v>1664296211.714286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1211.95860676677</v>
      </c>
      <c r="AK281">
        <v>1158.181272727272</v>
      </c>
      <c r="AL281">
        <v>3.431638271433387</v>
      </c>
      <c r="AM281">
        <v>64.562584370398</v>
      </c>
      <c r="AN281">
        <f>(AP281 - AO281 + BO281*1E3/(8.314*(BQ281+273.15)) * AR281/BN281 * AQ281) * BN281/(100*BB281) * 1000/(1000 - AP281)</f>
        <v>0</v>
      </c>
      <c r="AO281">
        <v>14.15924990348884</v>
      </c>
      <c r="AP281">
        <v>18.26068075187969</v>
      </c>
      <c r="AQ281">
        <v>0.0006452962492221534</v>
      </c>
      <c r="AR281">
        <v>112.2002952265882</v>
      </c>
      <c r="AS281">
        <v>19</v>
      </c>
      <c r="AT281">
        <v>4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1664296211.714286</v>
      </c>
      <c r="BH281">
        <v>1112.611071428571</v>
      </c>
      <c r="BI281">
        <v>1178.364285714286</v>
      </c>
      <c r="BJ281">
        <v>18.22024642857143</v>
      </c>
      <c r="BK281">
        <v>14.09360357142857</v>
      </c>
      <c r="BL281">
        <v>1117.6225</v>
      </c>
      <c r="BM281">
        <v>18.38734642857143</v>
      </c>
      <c r="BN281">
        <v>500.0481071428571</v>
      </c>
      <c r="BO281">
        <v>91.17639642857144</v>
      </c>
      <c r="BP281">
        <v>0.09995446428571429</v>
      </c>
      <c r="BQ281">
        <v>24.83499285714286</v>
      </c>
      <c r="BR281">
        <v>25.01701428571429</v>
      </c>
      <c r="BS281">
        <v>999.9000000000002</v>
      </c>
      <c r="BT281">
        <v>0</v>
      </c>
      <c r="BU281">
        <v>0</v>
      </c>
      <c r="BV281">
        <v>10001.84678571428</v>
      </c>
      <c r="BW281">
        <v>0</v>
      </c>
      <c r="BX281">
        <v>6.610608571428572</v>
      </c>
      <c r="BY281">
        <v>-65.75305714285714</v>
      </c>
      <c r="BZ281">
        <v>1133.26</v>
      </c>
      <c r="CA281">
        <v>1195.211785714286</v>
      </c>
      <c r="CB281">
        <v>4.126639642857143</v>
      </c>
      <c r="CC281">
        <v>1178.364285714286</v>
      </c>
      <c r="CD281">
        <v>14.09360357142857</v>
      </c>
      <c r="CE281">
        <v>1.661256071428572</v>
      </c>
      <c r="CF281">
        <v>1.285004642857143</v>
      </c>
      <c r="CG281">
        <v>14.53905357142857</v>
      </c>
      <c r="CH281">
        <v>10.62385714285714</v>
      </c>
      <c r="CI281">
        <v>1999.994642857142</v>
      </c>
      <c r="CJ281">
        <v>0.9799969642857143</v>
      </c>
      <c r="CK281">
        <v>0.02000343571428572</v>
      </c>
      <c r="CL281">
        <v>0</v>
      </c>
      <c r="CM281">
        <v>760.0645000000002</v>
      </c>
      <c r="CN281">
        <v>5.00097</v>
      </c>
      <c r="CO281">
        <v>15097.29285714286</v>
      </c>
      <c r="CP281">
        <v>16707.51428571429</v>
      </c>
      <c r="CQ281">
        <v>37.4955</v>
      </c>
      <c r="CR281">
        <v>38.00442857142857</v>
      </c>
      <c r="CS281">
        <v>37.5</v>
      </c>
      <c r="CT281">
        <v>37.625</v>
      </c>
      <c r="CU281">
        <v>38.01992857142857</v>
      </c>
      <c r="CV281">
        <v>1955.084642857143</v>
      </c>
      <c r="CW281">
        <v>39.91</v>
      </c>
      <c r="CX281">
        <v>0</v>
      </c>
      <c r="CY281">
        <v>1664296223.3</v>
      </c>
      <c r="CZ281">
        <v>0</v>
      </c>
      <c r="DA281">
        <v>0</v>
      </c>
      <c r="DB281" t="s">
        <v>356</v>
      </c>
      <c r="DC281">
        <v>1663859321.1</v>
      </c>
      <c r="DD281">
        <v>1663859315.6</v>
      </c>
      <c r="DE281">
        <v>0</v>
      </c>
      <c r="DF281">
        <v>0.196</v>
      </c>
      <c r="DG281">
        <v>-0.001</v>
      </c>
      <c r="DH281">
        <v>-5.941</v>
      </c>
      <c r="DI281">
        <v>-0.174</v>
      </c>
      <c r="DJ281">
        <v>1500</v>
      </c>
      <c r="DK281">
        <v>17</v>
      </c>
      <c r="DL281">
        <v>0.13</v>
      </c>
      <c r="DM281">
        <v>0.04</v>
      </c>
      <c r="DN281">
        <v>-65.77864146341464</v>
      </c>
      <c r="DO281">
        <v>-0.1098229965156465</v>
      </c>
      <c r="DP281">
        <v>0.09044827918548004</v>
      </c>
      <c r="DQ281">
        <v>0</v>
      </c>
      <c r="DR281">
        <v>4.194421219512195</v>
      </c>
      <c r="DS281">
        <v>-1.481380557491276</v>
      </c>
      <c r="DT281">
        <v>0.1520371176309825</v>
      </c>
      <c r="DU281">
        <v>0</v>
      </c>
      <c r="DV281">
        <v>0</v>
      </c>
      <c r="DW281">
        <v>2</v>
      </c>
      <c r="DX281" t="s">
        <v>357</v>
      </c>
      <c r="DY281">
        <v>2.98509</v>
      </c>
      <c r="DZ281">
        <v>2.71589</v>
      </c>
      <c r="EA281">
        <v>0.189929</v>
      </c>
      <c r="EB281">
        <v>0.194278</v>
      </c>
      <c r="EC281">
        <v>0.0899266</v>
      </c>
      <c r="ED281">
        <v>0.0738842</v>
      </c>
      <c r="EE281">
        <v>25758.9</v>
      </c>
      <c r="EF281">
        <v>25724.8</v>
      </c>
      <c r="EG281">
        <v>29542</v>
      </c>
      <c r="EH281">
        <v>29518.5</v>
      </c>
      <c r="EI281">
        <v>35645.2</v>
      </c>
      <c r="EJ281">
        <v>36351.5</v>
      </c>
      <c r="EK281">
        <v>41640.7</v>
      </c>
      <c r="EL281">
        <v>42060.8</v>
      </c>
      <c r="EM281">
        <v>1.96273</v>
      </c>
      <c r="EN281">
        <v>1.9246</v>
      </c>
      <c r="EO281">
        <v>0.116713</v>
      </c>
      <c r="EP281">
        <v>0</v>
      </c>
      <c r="EQ281">
        <v>23.095</v>
      </c>
      <c r="ER281">
        <v>999.9</v>
      </c>
      <c r="ES281">
        <v>33.4</v>
      </c>
      <c r="ET281">
        <v>30.3</v>
      </c>
      <c r="EU281">
        <v>15.8778</v>
      </c>
      <c r="EV281">
        <v>62.7453</v>
      </c>
      <c r="EW281">
        <v>33.3654</v>
      </c>
      <c r="EX281">
        <v>1</v>
      </c>
      <c r="EY281">
        <v>-0.183918</v>
      </c>
      <c r="EZ281">
        <v>1.23441</v>
      </c>
      <c r="FA281">
        <v>20.3821</v>
      </c>
      <c r="FB281">
        <v>5.21684</v>
      </c>
      <c r="FC281">
        <v>12.0099</v>
      </c>
      <c r="FD281">
        <v>4.99</v>
      </c>
      <c r="FE281">
        <v>3.28865</v>
      </c>
      <c r="FF281">
        <v>9999</v>
      </c>
      <c r="FG281">
        <v>9999</v>
      </c>
      <c r="FH281">
        <v>9999</v>
      </c>
      <c r="FI281">
        <v>258.8</v>
      </c>
      <c r="FJ281">
        <v>1.86708</v>
      </c>
      <c r="FK281">
        <v>1.86618</v>
      </c>
      <c r="FL281">
        <v>1.86557</v>
      </c>
      <c r="FM281">
        <v>1.86556</v>
      </c>
      <c r="FN281">
        <v>1.86737</v>
      </c>
      <c r="FO281">
        <v>1.86994</v>
      </c>
      <c r="FP281">
        <v>1.86857</v>
      </c>
      <c r="FQ281">
        <v>1.86997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-5.07</v>
      </c>
      <c r="GF281">
        <v>-0.1667</v>
      </c>
      <c r="GG281">
        <v>-2.0192013485273</v>
      </c>
      <c r="GH281">
        <v>-0.003354295288503095</v>
      </c>
      <c r="GI281">
        <v>8.998442100416266E-07</v>
      </c>
      <c r="GJ281">
        <v>-2.632750781261316E-10</v>
      </c>
      <c r="GK281">
        <v>-0.1771344180573433</v>
      </c>
      <c r="GL281">
        <v>-0.01811282044437078</v>
      </c>
      <c r="GM281">
        <v>0.001479480632228601</v>
      </c>
      <c r="GN281">
        <v>-2.527498020886067E-05</v>
      </c>
      <c r="GO281">
        <v>3</v>
      </c>
      <c r="GP281">
        <v>2311</v>
      </c>
      <c r="GQ281">
        <v>1</v>
      </c>
      <c r="GR281">
        <v>23</v>
      </c>
      <c r="GS281">
        <v>7281.6</v>
      </c>
      <c r="GT281">
        <v>7281.7</v>
      </c>
      <c r="GU281">
        <v>2.44141</v>
      </c>
      <c r="GV281">
        <v>2.19116</v>
      </c>
      <c r="GW281">
        <v>1.39771</v>
      </c>
      <c r="GX281">
        <v>2.34131</v>
      </c>
      <c r="GY281">
        <v>1.49536</v>
      </c>
      <c r="GZ281">
        <v>2.40723</v>
      </c>
      <c r="HA281">
        <v>33.8735</v>
      </c>
      <c r="HB281">
        <v>15.962</v>
      </c>
      <c r="HC281">
        <v>18</v>
      </c>
      <c r="HD281">
        <v>510.336</v>
      </c>
      <c r="HE281">
        <v>442.732</v>
      </c>
      <c r="HF281">
        <v>21.6389</v>
      </c>
      <c r="HG281">
        <v>25.1156</v>
      </c>
      <c r="HH281">
        <v>30.0001</v>
      </c>
      <c r="HI281">
        <v>25.1582</v>
      </c>
      <c r="HJ281">
        <v>25.1114</v>
      </c>
      <c r="HK281">
        <v>48.9338</v>
      </c>
      <c r="HL281">
        <v>9.776630000000001</v>
      </c>
      <c r="HM281">
        <v>14.1421</v>
      </c>
      <c r="HN281">
        <v>21.6298</v>
      </c>
      <c r="HO281">
        <v>1223.02</v>
      </c>
      <c r="HP281">
        <v>14.3096</v>
      </c>
      <c r="HQ281">
        <v>101.064</v>
      </c>
      <c r="HR281">
        <v>101.019</v>
      </c>
    </row>
    <row r="282" spans="1:226">
      <c r="A282">
        <v>266</v>
      </c>
      <c r="B282">
        <v>1664296224.5</v>
      </c>
      <c r="C282">
        <v>2994</v>
      </c>
      <c r="D282" t="s">
        <v>890</v>
      </c>
      <c r="E282" t="s">
        <v>891</v>
      </c>
      <c r="F282">
        <v>5</v>
      </c>
      <c r="G282" t="s">
        <v>353</v>
      </c>
      <c r="H282" t="s">
        <v>354</v>
      </c>
      <c r="I282">
        <v>1664296217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1228.843920162291</v>
      </c>
      <c r="AK282">
        <v>1175.290969696969</v>
      </c>
      <c r="AL282">
        <v>3.423252563355943</v>
      </c>
      <c r="AM282">
        <v>64.562584370398</v>
      </c>
      <c r="AN282">
        <f>(AP282 - AO282 + BO282*1E3/(8.314*(BQ282+273.15)) * AR282/BN282 * AQ282) * BN282/(100*BB282) * 1000/(1000 - AP282)</f>
        <v>0</v>
      </c>
      <c r="AO282">
        <v>14.31071379311991</v>
      </c>
      <c r="AP282">
        <v>18.28321293233082</v>
      </c>
      <c r="AQ282">
        <v>0.01355434207789247</v>
      </c>
      <c r="AR282">
        <v>112.2002952265882</v>
      </c>
      <c r="AS282">
        <v>19</v>
      </c>
      <c r="AT282">
        <v>4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1664296217</v>
      </c>
      <c r="BH282">
        <v>1130.318148148148</v>
      </c>
      <c r="BI282">
        <v>1196.090740740741</v>
      </c>
      <c r="BJ282">
        <v>18.23878148148148</v>
      </c>
      <c r="BK282">
        <v>14.2364962962963</v>
      </c>
      <c r="BL282">
        <v>1135.371111111111</v>
      </c>
      <c r="BM282">
        <v>18.40569259259259</v>
      </c>
      <c r="BN282">
        <v>500.0607037037037</v>
      </c>
      <c r="BO282">
        <v>91.17670740740741</v>
      </c>
      <c r="BP282">
        <v>0.1000101481481482</v>
      </c>
      <c r="BQ282">
        <v>24.82135185185185</v>
      </c>
      <c r="BR282">
        <v>25.01137407407407</v>
      </c>
      <c r="BS282">
        <v>999.9000000000001</v>
      </c>
      <c r="BT282">
        <v>0</v>
      </c>
      <c r="BU282">
        <v>0</v>
      </c>
      <c r="BV282">
        <v>10002.42555555556</v>
      </c>
      <c r="BW282">
        <v>0</v>
      </c>
      <c r="BX282">
        <v>6.729914814814816</v>
      </c>
      <c r="BY282">
        <v>-65.7728888888889</v>
      </c>
      <c r="BZ282">
        <v>1151.317037037037</v>
      </c>
      <c r="CA282">
        <v>1213.366666666667</v>
      </c>
      <c r="CB282">
        <v>4.002286296296297</v>
      </c>
      <c r="CC282">
        <v>1196.090740740741</v>
      </c>
      <c r="CD282">
        <v>14.2364962962963</v>
      </c>
      <c r="CE282">
        <v>1.662952592592593</v>
      </c>
      <c r="CF282">
        <v>1.298037037037037</v>
      </c>
      <c r="CG282">
        <v>14.55483333333333</v>
      </c>
      <c r="CH282">
        <v>10.77577037037037</v>
      </c>
      <c r="CI282">
        <v>1999.991481481482</v>
      </c>
      <c r="CJ282">
        <v>0.9799968888888889</v>
      </c>
      <c r="CK282">
        <v>0.02000351111111111</v>
      </c>
      <c r="CL282">
        <v>0</v>
      </c>
      <c r="CM282">
        <v>759.3771111111112</v>
      </c>
      <c r="CN282">
        <v>5.00097</v>
      </c>
      <c r="CO282">
        <v>15082.35555555555</v>
      </c>
      <c r="CP282">
        <v>16707.49259259259</v>
      </c>
      <c r="CQ282">
        <v>37.47900000000001</v>
      </c>
      <c r="CR282">
        <v>38</v>
      </c>
      <c r="CS282">
        <v>37.49533333333333</v>
      </c>
      <c r="CT282">
        <v>37.625</v>
      </c>
      <c r="CU282">
        <v>38</v>
      </c>
      <c r="CV282">
        <v>1955.081481481481</v>
      </c>
      <c r="CW282">
        <v>39.91</v>
      </c>
      <c r="CX282">
        <v>0</v>
      </c>
      <c r="CY282">
        <v>1664296228.7</v>
      </c>
      <c r="CZ282">
        <v>0</v>
      </c>
      <c r="DA282">
        <v>0</v>
      </c>
      <c r="DB282" t="s">
        <v>356</v>
      </c>
      <c r="DC282">
        <v>1663859321.1</v>
      </c>
      <c r="DD282">
        <v>1663859315.6</v>
      </c>
      <c r="DE282">
        <v>0</v>
      </c>
      <c r="DF282">
        <v>0.196</v>
      </c>
      <c r="DG282">
        <v>-0.001</v>
      </c>
      <c r="DH282">
        <v>-5.941</v>
      </c>
      <c r="DI282">
        <v>-0.174</v>
      </c>
      <c r="DJ282">
        <v>1500</v>
      </c>
      <c r="DK282">
        <v>17</v>
      </c>
      <c r="DL282">
        <v>0.13</v>
      </c>
      <c r="DM282">
        <v>0.04</v>
      </c>
      <c r="DN282">
        <v>-65.74440000000001</v>
      </c>
      <c r="DO282">
        <v>-0.2771234521573707</v>
      </c>
      <c r="DP282">
        <v>0.08443028781189871</v>
      </c>
      <c r="DQ282">
        <v>0</v>
      </c>
      <c r="DR282">
        <v>4.079822500000001</v>
      </c>
      <c r="DS282">
        <v>-1.434571181988749</v>
      </c>
      <c r="DT282">
        <v>0.1450762805173541</v>
      </c>
      <c r="DU282">
        <v>0</v>
      </c>
      <c r="DV282">
        <v>0</v>
      </c>
      <c r="DW282">
        <v>2</v>
      </c>
      <c r="DX282" t="s">
        <v>357</v>
      </c>
      <c r="DY282">
        <v>2.98488</v>
      </c>
      <c r="DZ282">
        <v>2.71549</v>
      </c>
      <c r="EA282">
        <v>0.191679</v>
      </c>
      <c r="EB282">
        <v>0.195955</v>
      </c>
      <c r="EC282">
        <v>0.08999070000000001</v>
      </c>
      <c r="ED282">
        <v>0.0740426</v>
      </c>
      <c r="EE282">
        <v>25703</v>
      </c>
      <c r="EF282">
        <v>25671.2</v>
      </c>
      <c r="EG282">
        <v>29541.7</v>
      </c>
      <c r="EH282">
        <v>29518.3</v>
      </c>
      <c r="EI282">
        <v>35642.4</v>
      </c>
      <c r="EJ282">
        <v>36345</v>
      </c>
      <c r="EK282">
        <v>41640.3</v>
      </c>
      <c r="EL282">
        <v>42060.5</v>
      </c>
      <c r="EM282">
        <v>1.96273</v>
      </c>
      <c r="EN282">
        <v>1.92463</v>
      </c>
      <c r="EO282">
        <v>0.117153</v>
      </c>
      <c r="EP282">
        <v>0</v>
      </c>
      <c r="EQ282">
        <v>23.0871</v>
      </c>
      <c r="ER282">
        <v>999.9</v>
      </c>
      <c r="ES282">
        <v>33.5</v>
      </c>
      <c r="ET282">
        <v>30.3</v>
      </c>
      <c r="EU282">
        <v>15.9241</v>
      </c>
      <c r="EV282">
        <v>63.0553</v>
      </c>
      <c r="EW282">
        <v>33.4495</v>
      </c>
      <c r="EX282">
        <v>1</v>
      </c>
      <c r="EY282">
        <v>-0.184055</v>
      </c>
      <c r="EZ282">
        <v>1.22987</v>
      </c>
      <c r="FA282">
        <v>20.3821</v>
      </c>
      <c r="FB282">
        <v>5.21699</v>
      </c>
      <c r="FC282">
        <v>12.0099</v>
      </c>
      <c r="FD282">
        <v>4.99005</v>
      </c>
      <c r="FE282">
        <v>3.28865</v>
      </c>
      <c r="FF282">
        <v>9999</v>
      </c>
      <c r="FG282">
        <v>9999</v>
      </c>
      <c r="FH282">
        <v>9999</v>
      </c>
      <c r="FI282">
        <v>258.8</v>
      </c>
      <c r="FJ282">
        <v>1.86708</v>
      </c>
      <c r="FK282">
        <v>1.86618</v>
      </c>
      <c r="FL282">
        <v>1.86557</v>
      </c>
      <c r="FM282">
        <v>1.86555</v>
      </c>
      <c r="FN282">
        <v>1.86737</v>
      </c>
      <c r="FO282">
        <v>1.86993</v>
      </c>
      <c r="FP282">
        <v>1.86856</v>
      </c>
      <c r="FQ282">
        <v>1.86998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-5.11</v>
      </c>
      <c r="GF282">
        <v>-0.1664</v>
      </c>
      <c r="GG282">
        <v>-2.0192013485273</v>
      </c>
      <c r="GH282">
        <v>-0.003354295288503095</v>
      </c>
      <c r="GI282">
        <v>8.998442100416266E-07</v>
      </c>
      <c r="GJ282">
        <v>-2.632750781261316E-10</v>
      </c>
      <c r="GK282">
        <v>-0.1771344180573433</v>
      </c>
      <c r="GL282">
        <v>-0.01811282044437078</v>
      </c>
      <c r="GM282">
        <v>0.001479480632228601</v>
      </c>
      <c r="GN282">
        <v>-2.527498020886067E-05</v>
      </c>
      <c r="GO282">
        <v>3</v>
      </c>
      <c r="GP282">
        <v>2311</v>
      </c>
      <c r="GQ282">
        <v>1</v>
      </c>
      <c r="GR282">
        <v>23</v>
      </c>
      <c r="GS282">
        <v>7281.7</v>
      </c>
      <c r="GT282">
        <v>7281.8</v>
      </c>
      <c r="GU282">
        <v>2.46948</v>
      </c>
      <c r="GV282">
        <v>2.19116</v>
      </c>
      <c r="GW282">
        <v>1.39648</v>
      </c>
      <c r="GX282">
        <v>2.34009</v>
      </c>
      <c r="GY282">
        <v>1.49536</v>
      </c>
      <c r="GZ282">
        <v>2.44141</v>
      </c>
      <c r="HA282">
        <v>33.8735</v>
      </c>
      <c r="HB282">
        <v>15.962</v>
      </c>
      <c r="HC282">
        <v>18</v>
      </c>
      <c r="HD282">
        <v>510.32</v>
      </c>
      <c r="HE282">
        <v>442.73</v>
      </c>
      <c r="HF282">
        <v>21.6262</v>
      </c>
      <c r="HG282">
        <v>25.1135</v>
      </c>
      <c r="HH282">
        <v>30</v>
      </c>
      <c r="HI282">
        <v>25.1566</v>
      </c>
      <c r="HJ282">
        <v>25.1094</v>
      </c>
      <c r="HK282">
        <v>49.5105</v>
      </c>
      <c r="HL282">
        <v>9.776630000000001</v>
      </c>
      <c r="HM282">
        <v>14.1421</v>
      </c>
      <c r="HN282">
        <v>21.6214</v>
      </c>
      <c r="HO282">
        <v>1243.06</v>
      </c>
      <c r="HP282">
        <v>14.3749</v>
      </c>
      <c r="HQ282">
        <v>101.063</v>
      </c>
      <c r="HR282">
        <v>101.019</v>
      </c>
    </row>
    <row r="283" spans="1:226">
      <c r="A283">
        <v>267</v>
      </c>
      <c r="B283">
        <v>1664296229.5</v>
      </c>
      <c r="C283">
        <v>2999</v>
      </c>
      <c r="D283" t="s">
        <v>892</v>
      </c>
      <c r="E283" t="s">
        <v>893</v>
      </c>
      <c r="F283">
        <v>5</v>
      </c>
      <c r="G283" t="s">
        <v>353</v>
      </c>
      <c r="H283" t="s">
        <v>354</v>
      </c>
      <c r="I283">
        <v>1664296221.714286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1245.894201491726</v>
      </c>
      <c r="AK283">
        <v>1192.337515151514</v>
      </c>
      <c r="AL283">
        <v>3.413579310551862</v>
      </c>
      <c r="AM283">
        <v>64.562584370398</v>
      </c>
      <c r="AN283">
        <f>(AP283 - AO283 + BO283*1E3/(8.314*(BQ283+273.15)) * AR283/BN283 * AQ283) * BN283/(100*BB283) * 1000/(1000 - AP283)</f>
        <v>0</v>
      </c>
      <c r="AO283">
        <v>14.35131156424743</v>
      </c>
      <c r="AP283">
        <v>18.28105729323307</v>
      </c>
      <c r="AQ283">
        <v>0.002579676183177197</v>
      </c>
      <c r="AR283">
        <v>112.2002952265882</v>
      </c>
      <c r="AS283">
        <v>19</v>
      </c>
      <c r="AT283">
        <v>4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1664296221.714286</v>
      </c>
      <c r="BH283">
        <v>1146.126428571429</v>
      </c>
      <c r="BI283">
        <v>1211.891428571429</v>
      </c>
      <c r="BJ283">
        <v>18.26399642857143</v>
      </c>
      <c r="BK283">
        <v>14.32181071428571</v>
      </c>
      <c r="BL283">
        <v>1151.216428571428</v>
      </c>
      <c r="BM283">
        <v>18.43064642857143</v>
      </c>
      <c r="BN283">
        <v>500.0726428571429</v>
      </c>
      <c r="BO283">
        <v>91.17658928571429</v>
      </c>
      <c r="BP283">
        <v>0.100013925</v>
      </c>
      <c r="BQ283">
        <v>24.81002142857142</v>
      </c>
      <c r="BR283">
        <v>25.01287857142857</v>
      </c>
      <c r="BS283">
        <v>999.9000000000002</v>
      </c>
      <c r="BT283">
        <v>0</v>
      </c>
      <c r="BU283">
        <v>0</v>
      </c>
      <c r="BV283">
        <v>10006.37892857143</v>
      </c>
      <c r="BW283">
        <v>0</v>
      </c>
      <c r="BX283">
        <v>6.734865714285716</v>
      </c>
      <c r="BY283">
        <v>-65.76568571428572</v>
      </c>
      <c r="BZ283">
        <v>1167.447857142857</v>
      </c>
      <c r="CA283">
        <v>1229.501071428571</v>
      </c>
      <c r="CB283">
        <v>3.942191428571428</v>
      </c>
      <c r="CC283">
        <v>1211.891428571429</v>
      </c>
      <c r="CD283">
        <v>14.32181071428571</v>
      </c>
      <c r="CE283">
        <v>1.665249285714286</v>
      </c>
      <c r="CF283">
        <v>1.305814285714286</v>
      </c>
      <c r="CG283">
        <v>14.57621785714285</v>
      </c>
      <c r="CH283">
        <v>10.86583571428572</v>
      </c>
      <c r="CI283">
        <v>2000.001785714285</v>
      </c>
      <c r="CJ283">
        <v>0.9799968571428571</v>
      </c>
      <c r="CK283">
        <v>0.02000354285714286</v>
      </c>
      <c r="CL283">
        <v>0</v>
      </c>
      <c r="CM283">
        <v>758.6940357142856</v>
      </c>
      <c r="CN283">
        <v>5.00097</v>
      </c>
      <c r="CO283">
        <v>15069.48928571429</v>
      </c>
      <c r="CP283">
        <v>16707.575</v>
      </c>
      <c r="CQ283">
        <v>37.464</v>
      </c>
      <c r="CR283">
        <v>37.9955</v>
      </c>
      <c r="CS283">
        <v>37.47975</v>
      </c>
      <c r="CT283">
        <v>37.625</v>
      </c>
      <c r="CU283">
        <v>38</v>
      </c>
      <c r="CV283">
        <v>1955.091785714286</v>
      </c>
      <c r="CW283">
        <v>39.91</v>
      </c>
      <c r="CX283">
        <v>0</v>
      </c>
      <c r="CY283">
        <v>1664296233.5</v>
      </c>
      <c r="CZ283">
        <v>0</v>
      </c>
      <c r="DA283">
        <v>0</v>
      </c>
      <c r="DB283" t="s">
        <v>356</v>
      </c>
      <c r="DC283">
        <v>1663859321.1</v>
      </c>
      <c r="DD283">
        <v>1663859315.6</v>
      </c>
      <c r="DE283">
        <v>0</v>
      </c>
      <c r="DF283">
        <v>0.196</v>
      </c>
      <c r="DG283">
        <v>-0.001</v>
      </c>
      <c r="DH283">
        <v>-5.941</v>
      </c>
      <c r="DI283">
        <v>-0.174</v>
      </c>
      <c r="DJ283">
        <v>1500</v>
      </c>
      <c r="DK283">
        <v>17</v>
      </c>
      <c r="DL283">
        <v>0.13</v>
      </c>
      <c r="DM283">
        <v>0.04</v>
      </c>
      <c r="DN283">
        <v>-65.75697249999999</v>
      </c>
      <c r="DO283">
        <v>0.2090307692308539</v>
      </c>
      <c r="DP283">
        <v>0.07361449581264584</v>
      </c>
      <c r="DQ283">
        <v>0</v>
      </c>
      <c r="DR283">
        <v>4.0008565</v>
      </c>
      <c r="DS283">
        <v>-0.8928641651031978</v>
      </c>
      <c r="DT283">
        <v>0.09609497467479763</v>
      </c>
      <c r="DU283">
        <v>0</v>
      </c>
      <c r="DV283">
        <v>0</v>
      </c>
      <c r="DW283">
        <v>2</v>
      </c>
      <c r="DX283" t="s">
        <v>357</v>
      </c>
      <c r="DY283">
        <v>2.98493</v>
      </c>
      <c r="DZ283">
        <v>2.71572</v>
      </c>
      <c r="EA283">
        <v>0.193414</v>
      </c>
      <c r="EB283">
        <v>0.197639</v>
      </c>
      <c r="EC283">
        <v>0.08998490000000001</v>
      </c>
      <c r="ED283">
        <v>0.07413889999999999</v>
      </c>
      <c r="EE283">
        <v>25647.7</v>
      </c>
      <c r="EF283">
        <v>25617.6</v>
      </c>
      <c r="EG283">
        <v>29541.4</v>
      </c>
      <c r="EH283">
        <v>29518.5</v>
      </c>
      <c r="EI283">
        <v>35642.3</v>
      </c>
      <c r="EJ283">
        <v>36341.4</v>
      </c>
      <c r="EK283">
        <v>41639.9</v>
      </c>
      <c r="EL283">
        <v>42060.7</v>
      </c>
      <c r="EM283">
        <v>1.96275</v>
      </c>
      <c r="EN283">
        <v>1.92467</v>
      </c>
      <c r="EO283">
        <v>0.117794</v>
      </c>
      <c r="EP283">
        <v>0</v>
      </c>
      <c r="EQ283">
        <v>23.0772</v>
      </c>
      <c r="ER283">
        <v>999.9</v>
      </c>
      <c r="ES283">
        <v>33.6</v>
      </c>
      <c r="ET283">
        <v>30.3</v>
      </c>
      <c r="EU283">
        <v>15.9735</v>
      </c>
      <c r="EV283">
        <v>63.2153</v>
      </c>
      <c r="EW283">
        <v>33.7059</v>
      </c>
      <c r="EX283">
        <v>1</v>
      </c>
      <c r="EY283">
        <v>-0.184159</v>
      </c>
      <c r="EZ283">
        <v>1.21656</v>
      </c>
      <c r="FA283">
        <v>20.3821</v>
      </c>
      <c r="FB283">
        <v>5.21699</v>
      </c>
      <c r="FC283">
        <v>12.0099</v>
      </c>
      <c r="FD283">
        <v>4.9899</v>
      </c>
      <c r="FE283">
        <v>3.28865</v>
      </c>
      <c r="FF283">
        <v>9999</v>
      </c>
      <c r="FG283">
        <v>9999</v>
      </c>
      <c r="FH283">
        <v>9999</v>
      </c>
      <c r="FI283">
        <v>258.8</v>
      </c>
      <c r="FJ283">
        <v>1.8671</v>
      </c>
      <c r="FK283">
        <v>1.86619</v>
      </c>
      <c r="FL283">
        <v>1.86559</v>
      </c>
      <c r="FM283">
        <v>1.86557</v>
      </c>
      <c r="FN283">
        <v>1.86737</v>
      </c>
      <c r="FO283">
        <v>1.86993</v>
      </c>
      <c r="FP283">
        <v>1.86856</v>
      </c>
      <c r="FQ283">
        <v>1.86998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-5.15</v>
      </c>
      <c r="GF283">
        <v>-0.1665</v>
      </c>
      <c r="GG283">
        <v>-2.0192013485273</v>
      </c>
      <c r="GH283">
        <v>-0.003354295288503095</v>
      </c>
      <c r="GI283">
        <v>8.998442100416266E-07</v>
      </c>
      <c r="GJ283">
        <v>-2.632750781261316E-10</v>
      </c>
      <c r="GK283">
        <v>-0.1771344180573433</v>
      </c>
      <c r="GL283">
        <v>-0.01811282044437078</v>
      </c>
      <c r="GM283">
        <v>0.001479480632228601</v>
      </c>
      <c r="GN283">
        <v>-2.527498020886067E-05</v>
      </c>
      <c r="GO283">
        <v>3</v>
      </c>
      <c r="GP283">
        <v>2311</v>
      </c>
      <c r="GQ283">
        <v>1</v>
      </c>
      <c r="GR283">
        <v>23</v>
      </c>
      <c r="GS283">
        <v>7281.8</v>
      </c>
      <c r="GT283">
        <v>7281.9</v>
      </c>
      <c r="GU283">
        <v>2.49512</v>
      </c>
      <c r="GV283">
        <v>2.18506</v>
      </c>
      <c r="GW283">
        <v>1.39648</v>
      </c>
      <c r="GX283">
        <v>2.34131</v>
      </c>
      <c r="GY283">
        <v>1.49536</v>
      </c>
      <c r="GZ283">
        <v>2.45117</v>
      </c>
      <c r="HA283">
        <v>33.8735</v>
      </c>
      <c r="HB283">
        <v>15.962</v>
      </c>
      <c r="HC283">
        <v>18</v>
      </c>
      <c r="HD283">
        <v>510.317</v>
      </c>
      <c r="HE283">
        <v>442.743</v>
      </c>
      <c r="HF283">
        <v>21.6166</v>
      </c>
      <c r="HG283">
        <v>25.1115</v>
      </c>
      <c r="HH283">
        <v>29.9999</v>
      </c>
      <c r="HI283">
        <v>25.1544</v>
      </c>
      <c r="HJ283">
        <v>25.1072</v>
      </c>
      <c r="HK283">
        <v>50.0155</v>
      </c>
      <c r="HL283">
        <v>9.776630000000001</v>
      </c>
      <c r="HM283">
        <v>14.5203</v>
      </c>
      <c r="HN283">
        <v>21.6045</v>
      </c>
      <c r="HO283">
        <v>1256.42</v>
      </c>
      <c r="HP283">
        <v>14.445</v>
      </c>
      <c r="HQ283">
        <v>101.063</v>
      </c>
      <c r="HR283">
        <v>101.019</v>
      </c>
    </row>
    <row r="284" spans="1:226">
      <c r="A284">
        <v>268</v>
      </c>
      <c r="B284">
        <v>1664296234.5</v>
      </c>
      <c r="C284">
        <v>3004</v>
      </c>
      <c r="D284" t="s">
        <v>894</v>
      </c>
      <c r="E284" t="s">
        <v>895</v>
      </c>
      <c r="F284">
        <v>5</v>
      </c>
      <c r="G284" t="s">
        <v>353</v>
      </c>
      <c r="H284" t="s">
        <v>354</v>
      </c>
      <c r="I284">
        <v>1664296227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1262.868844104059</v>
      </c>
      <c r="AK284">
        <v>1209.342121212121</v>
      </c>
      <c r="AL284">
        <v>3.399467660573697</v>
      </c>
      <c r="AM284">
        <v>64.562584370398</v>
      </c>
      <c r="AN284">
        <f>(AP284 - AO284 + BO284*1E3/(8.314*(BQ284+273.15)) * AR284/BN284 * AQ284) * BN284/(100*BB284) * 1000/(1000 - AP284)</f>
        <v>0</v>
      </c>
      <c r="AO284">
        <v>14.37857681788488</v>
      </c>
      <c r="AP284">
        <v>18.26821639097743</v>
      </c>
      <c r="AQ284">
        <v>9.800660894428983E-05</v>
      </c>
      <c r="AR284">
        <v>112.2002952265882</v>
      </c>
      <c r="AS284">
        <v>19</v>
      </c>
      <c r="AT284">
        <v>4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1664296227</v>
      </c>
      <c r="BH284">
        <v>1163.82962962963</v>
      </c>
      <c r="BI284">
        <v>1229.546666666667</v>
      </c>
      <c r="BJ284">
        <v>18.27852962962963</v>
      </c>
      <c r="BK284">
        <v>14.36901481481481</v>
      </c>
      <c r="BL284">
        <v>1168.961111111111</v>
      </c>
      <c r="BM284">
        <v>18.44502222222222</v>
      </c>
      <c r="BN284">
        <v>500.0725925925926</v>
      </c>
      <c r="BO284">
        <v>91.17666666666665</v>
      </c>
      <c r="BP284">
        <v>0.1000208703703704</v>
      </c>
      <c r="BQ284">
        <v>24.79822222222222</v>
      </c>
      <c r="BR284">
        <v>25.01183703703703</v>
      </c>
      <c r="BS284">
        <v>999.9000000000001</v>
      </c>
      <c r="BT284">
        <v>0</v>
      </c>
      <c r="BU284">
        <v>0</v>
      </c>
      <c r="BV284">
        <v>9998.72814814815</v>
      </c>
      <c r="BW284">
        <v>0</v>
      </c>
      <c r="BX284">
        <v>6.737824074074075</v>
      </c>
      <c r="BY284">
        <v>-65.71717037037037</v>
      </c>
      <c r="BZ284">
        <v>1185.497407407407</v>
      </c>
      <c r="CA284">
        <v>1247.471481481481</v>
      </c>
      <c r="CB284">
        <v>3.909517037037037</v>
      </c>
      <c r="CC284">
        <v>1229.546666666667</v>
      </c>
      <c r="CD284">
        <v>14.36901481481481</v>
      </c>
      <c r="CE284">
        <v>1.666576296296296</v>
      </c>
      <c r="CF284">
        <v>1.310118888888889</v>
      </c>
      <c r="CG284">
        <v>14.58855555555556</v>
      </c>
      <c r="CH284">
        <v>10.91540740740741</v>
      </c>
      <c r="CI284">
        <v>1999.992962962963</v>
      </c>
      <c r="CJ284">
        <v>0.9799967777777778</v>
      </c>
      <c r="CK284">
        <v>0.02000362222222222</v>
      </c>
      <c r="CL284">
        <v>0</v>
      </c>
      <c r="CM284">
        <v>757.9975555555556</v>
      </c>
      <c r="CN284">
        <v>5.00097</v>
      </c>
      <c r="CO284">
        <v>15054.86666666666</v>
      </c>
      <c r="CP284">
        <v>16707.49259259259</v>
      </c>
      <c r="CQ284">
        <v>37.44166666666667</v>
      </c>
      <c r="CR284">
        <v>37.98833333333333</v>
      </c>
      <c r="CS284">
        <v>37.458</v>
      </c>
      <c r="CT284">
        <v>37.625</v>
      </c>
      <c r="CU284">
        <v>38</v>
      </c>
      <c r="CV284">
        <v>1955.082962962963</v>
      </c>
      <c r="CW284">
        <v>39.91</v>
      </c>
      <c r="CX284">
        <v>0</v>
      </c>
      <c r="CY284">
        <v>1664296238.9</v>
      </c>
      <c r="CZ284">
        <v>0</v>
      </c>
      <c r="DA284">
        <v>0</v>
      </c>
      <c r="DB284" t="s">
        <v>356</v>
      </c>
      <c r="DC284">
        <v>1663859321.1</v>
      </c>
      <c r="DD284">
        <v>1663859315.6</v>
      </c>
      <c r="DE284">
        <v>0</v>
      </c>
      <c r="DF284">
        <v>0.196</v>
      </c>
      <c r="DG284">
        <v>-0.001</v>
      </c>
      <c r="DH284">
        <v>-5.941</v>
      </c>
      <c r="DI284">
        <v>-0.174</v>
      </c>
      <c r="DJ284">
        <v>1500</v>
      </c>
      <c r="DK284">
        <v>17</v>
      </c>
      <c r="DL284">
        <v>0.13</v>
      </c>
      <c r="DM284">
        <v>0.04</v>
      </c>
      <c r="DN284">
        <v>-65.7544243902439</v>
      </c>
      <c r="DO284">
        <v>0.5053066202088469</v>
      </c>
      <c r="DP284">
        <v>0.07463791876326116</v>
      </c>
      <c r="DQ284">
        <v>0</v>
      </c>
      <c r="DR284">
        <v>3.932393902439024</v>
      </c>
      <c r="DS284">
        <v>-0.419659024390235</v>
      </c>
      <c r="DT284">
        <v>0.04453319594267328</v>
      </c>
      <c r="DU284">
        <v>0</v>
      </c>
      <c r="DV284">
        <v>0</v>
      </c>
      <c r="DW284">
        <v>2</v>
      </c>
      <c r="DX284" t="s">
        <v>357</v>
      </c>
      <c r="DY284">
        <v>2.98494</v>
      </c>
      <c r="DZ284">
        <v>2.71563</v>
      </c>
      <c r="EA284">
        <v>0.195137</v>
      </c>
      <c r="EB284">
        <v>0.199302</v>
      </c>
      <c r="EC284">
        <v>0.08993379999999999</v>
      </c>
      <c r="ED284">
        <v>0.07422860000000001</v>
      </c>
      <c r="EE284">
        <v>25593.3</v>
      </c>
      <c r="EF284">
        <v>25565.2</v>
      </c>
      <c r="EG284">
        <v>29541.9</v>
      </c>
      <c r="EH284">
        <v>29519.1</v>
      </c>
      <c r="EI284">
        <v>35644.8</v>
      </c>
      <c r="EJ284">
        <v>36338.7</v>
      </c>
      <c r="EK284">
        <v>41640.4</v>
      </c>
      <c r="EL284">
        <v>42061.7</v>
      </c>
      <c r="EM284">
        <v>1.9625</v>
      </c>
      <c r="EN284">
        <v>1.92507</v>
      </c>
      <c r="EO284">
        <v>0.11795</v>
      </c>
      <c r="EP284">
        <v>0</v>
      </c>
      <c r="EQ284">
        <v>23.0696</v>
      </c>
      <c r="ER284">
        <v>999.9</v>
      </c>
      <c r="ES284">
        <v>33.6</v>
      </c>
      <c r="ET284">
        <v>30.3</v>
      </c>
      <c r="EU284">
        <v>15.9728</v>
      </c>
      <c r="EV284">
        <v>63.1653</v>
      </c>
      <c r="EW284">
        <v>33.2332</v>
      </c>
      <c r="EX284">
        <v>1</v>
      </c>
      <c r="EY284">
        <v>-0.184187</v>
      </c>
      <c r="EZ284">
        <v>1.23377</v>
      </c>
      <c r="FA284">
        <v>20.382</v>
      </c>
      <c r="FB284">
        <v>5.21684</v>
      </c>
      <c r="FC284">
        <v>12.0099</v>
      </c>
      <c r="FD284">
        <v>4.98985</v>
      </c>
      <c r="FE284">
        <v>3.28865</v>
      </c>
      <c r="FF284">
        <v>9999</v>
      </c>
      <c r="FG284">
        <v>9999</v>
      </c>
      <c r="FH284">
        <v>9999</v>
      </c>
      <c r="FI284">
        <v>258.8</v>
      </c>
      <c r="FJ284">
        <v>1.86707</v>
      </c>
      <c r="FK284">
        <v>1.86616</v>
      </c>
      <c r="FL284">
        <v>1.86558</v>
      </c>
      <c r="FM284">
        <v>1.86557</v>
      </c>
      <c r="FN284">
        <v>1.86737</v>
      </c>
      <c r="FO284">
        <v>1.86993</v>
      </c>
      <c r="FP284">
        <v>1.86858</v>
      </c>
      <c r="FQ284">
        <v>1.86998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-5.19</v>
      </c>
      <c r="GF284">
        <v>-0.1666</v>
      </c>
      <c r="GG284">
        <v>-2.0192013485273</v>
      </c>
      <c r="GH284">
        <v>-0.003354295288503095</v>
      </c>
      <c r="GI284">
        <v>8.998442100416266E-07</v>
      </c>
      <c r="GJ284">
        <v>-2.632750781261316E-10</v>
      </c>
      <c r="GK284">
        <v>-0.1771344180573433</v>
      </c>
      <c r="GL284">
        <v>-0.01811282044437078</v>
      </c>
      <c r="GM284">
        <v>0.001479480632228601</v>
      </c>
      <c r="GN284">
        <v>-2.527498020886067E-05</v>
      </c>
      <c r="GO284">
        <v>3</v>
      </c>
      <c r="GP284">
        <v>2311</v>
      </c>
      <c r="GQ284">
        <v>1</v>
      </c>
      <c r="GR284">
        <v>23</v>
      </c>
      <c r="GS284">
        <v>7281.9</v>
      </c>
      <c r="GT284">
        <v>7282</v>
      </c>
      <c r="GU284">
        <v>2.52197</v>
      </c>
      <c r="GV284">
        <v>2.18506</v>
      </c>
      <c r="GW284">
        <v>1.39648</v>
      </c>
      <c r="GX284">
        <v>2.34253</v>
      </c>
      <c r="GY284">
        <v>1.49536</v>
      </c>
      <c r="GZ284">
        <v>2.45728</v>
      </c>
      <c r="HA284">
        <v>33.8735</v>
      </c>
      <c r="HB284">
        <v>15.962</v>
      </c>
      <c r="HC284">
        <v>18</v>
      </c>
      <c r="HD284">
        <v>510.139</v>
      </c>
      <c r="HE284">
        <v>442.968</v>
      </c>
      <c r="HF284">
        <v>21.603</v>
      </c>
      <c r="HG284">
        <v>25.1094</v>
      </c>
      <c r="HH284">
        <v>29.9999</v>
      </c>
      <c r="HI284">
        <v>25.1524</v>
      </c>
      <c r="HJ284">
        <v>25.1052</v>
      </c>
      <c r="HK284">
        <v>50.5807</v>
      </c>
      <c r="HL284">
        <v>9.470980000000001</v>
      </c>
      <c r="HM284">
        <v>14.9053</v>
      </c>
      <c r="HN284">
        <v>21.5941</v>
      </c>
      <c r="HO284">
        <v>1276.45</v>
      </c>
      <c r="HP284">
        <v>14.5301</v>
      </c>
      <c r="HQ284">
        <v>101.064</v>
      </c>
      <c r="HR284">
        <v>101.021</v>
      </c>
    </row>
    <row r="285" spans="1:226">
      <c r="A285">
        <v>269</v>
      </c>
      <c r="B285">
        <v>1664296239.5</v>
      </c>
      <c r="C285">
        <v>3009</v>
      </c>
      <c r="D285" t="s">
        <v>896</v>
      </c>
      <c r="E285" t="s">
        <v>897</v>
      </c>
      <c r="F285">
        <v>5</v>
      </c>
      <c r="G285" t="s">
        <v>353</v>
      </c>
      <c r="H285" t="s">
        <v>354</v>
      </c>
      <c r="I285">
        <v>1664296231.714286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1279.894210507829</v>
      </c>
      <c r="AK285">
        <v>1226.410848484848</v>
      </c>
      <c r="AL285">
        <v>3.40645697306711</v>
      </c>
      <c r="AM285">
        <v>64.562584370398</v>
      </c>
      <c r="AN285">
        <f>(AP285 - AO285 + BO285*1E3/(8.314*(BQ285+273.15)) * AR285/BN285 * AQ285) * BN285/(100*BB285) * 1000/(1000 - AP285)</f>
        <v>0</v>
      </c>
      <c r="AO285">
        <v>14.4082129674924</v>
      </c>
      <c r="AP285">
        <v>18.23690285714284</v>
      </c>
      <c r="AQ285">
        <v>-0.0002975187609116145</v>
      </c>
      <c r="AR285">
        <v>112.2002952265882</v>
      </c>
      <c r="AS285">
        <v>19</v>
      </c>
      <c r="AT285">
        <v>4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1664296231.714286</v>
      </c>
      <c r="BH285">
        <v>1179.629642857143</v>
      </c>
      <c r="BI285">
        <v>1245.330357142857</v>
      </c>
      <c r="BJ285">
        <v>18.27023214285714</v>
      </c>
      <c r="BK285">
        <v>14.39019285714285</v>
      </c>
      <c r="BL285">
        <v>1184.797857142857</v>
      </c>
      <c r="BM285">
        <v>18.43681071428571</v>
      </c>
      <c r="BN285">
        <v>500.0582142857142</v>
      </c>
      <c r="BO285">
        <v>91.17565000000002</v>
      </c>
      <c r="BP285">
        <v>0.09994929642857142</v>
      </c>
      <c r="BQ285">
        <v>24.78965714285714</v>
      </c>
      <c r="BR285">
        <v>25.01426785714286</v>
      </c>
      <c r="BS285">
        <v>999.9000000000002</v>
      </c>
      <c r="BT285">
        <v>0</v>
      </c>
      <c r="BU285">
        <v>0</v>
      </c>
      <c r="BV285">
        <v>10008.81535714286</v>
      </c>
      <c r="BW285">
        <v>0</v>
      </c>
      <c r="BX285">
        <v>6.708116785714286</v>
      </c>
      <c r="BY285">
        <v>-65.70136785714286</v>
      </c>
      <c r="BZ285">
        <v>1201.581428571428</v>
      </c>
      <c r="CA285">
        <v>1263.5125</v>
      </c>
      <c r="CB285">
        <v>3.8800375</v>
      </c>
      <c r="CC285">
        <v>1245.330357142857</v>
      </c>
      <c r="CD285">
        <v>14.39019285714285</v>
      </c>
      <c r="CE285">
        <v>1.665801071428572</v>
      </c>
      <c r="CF285">
        <v>1.312036071428571</v>
      </c>
      <c r="CG285">
        <v>14.58135</v>
      </c>
      <c r="CH285">
        <v>10.93742142857143</v>
      </c>
      <c r="CI285">
        <v>1999.983214285714</v>
      </c>
      <c r="CJ285">
        <v>0.9799968571428571</v>
      </c>
      <c r="CK285">
        <v>0.02000354285714285</v>
      </c>
      <c r="CL285">
        <v>0</v>
      </c>
      <c r="CM285">
        <v>757.3727499999999</v>
      </c>
      <c r="CN285">
        <v>5.00097</v>
      </c>
      <c r="CO285">
        <v>15042.16428571429</v>
      </c>
      <c r="CP285">
        <v>16707.41785714285</v>
      </c>
      <c r="CQ285">
        <v>37.437</v>
      </c>
      <c r="CR285">
        <v>37.98196428571428</v>
      </c>
      <c r="CS285">
        <v>37.4505</v>
      </c>
      <c r="CT285">
        <v>37.63164285714286</v>
      </c>
      <c r="CU285">
        <v>37.99321428571428</v>
      </c>
      <c r="CV285">
        <v>1955.073928571428</v>
      </c>
      <c r="CW285">
        <v>39.90892857142858</v>
      </c>
      <c r="CX285">
        <v>0</v>
      </c>
      <c r="CY285">
        <v>1664296243.7</v>
      </c>
      <c r="CZ285">
        <v>0</v>
      </c>
      <c r="DA285">
        <v>0</v>
      </c>
      <c r="DB285" t="s">
        <v>356</v>
      </c>
      <c r="DC285">
        <v>1663859321.1</v>
      </c>
      <c r="DD285">
        <v>1663859315.6</v>
      </c>
      <c r="DE285">
        <v>0</v>
      </c>
      <c r="DF285">
        <v>0.196</v>
      </c>
      <c r="DG285">
        <v>-0.001</v>
      </c>
      <c r="DH285">
        <v>-5.941</v>
      </c>
      <c r="DI285">
        <v>-0.174</v>
      </c>
      <c r="DJ285">
        <v>1500</v>
      </c>
      <c r="DK285">
        <v>17</v>
      </c>
      <c r="DL285">
        <v>0.13</v>
      </c>
      <c r="DM285">
        <v>0.04</v>
      </c>
      <c r="DN285">
        <v>-65.71280243902439</v>
      </c>
      <c r="DO285">
        <v>0.131475261323977</v>
      </c>
      <c r="DP285">
        <v>0.04920818139295879</v>
      </c>
      <c r="DQ285">
        <v>0</v>
      </c>
      <c r="DR285">
        <v>3.899397073170732</v>
      </c>
      <c r="DS285">
        <v>-0.3657593728222931</v>
      </c>
      <c r="DT285">
        <v>0.03650468424629195</v>
      </c>
      <c r="DU285">
        <v>0</v>
      </c>
      <c r="DV285">
        <v>0</v>
      </c>
      <c r="DW285">
        <v>2</v>
      </c>
      <c r="DX285" t="s">
        <v>357</v>
      </c>
      <c r="DY285">
        <v>2.98516</v>
      </c>
      <c r="DZ285">
        <v>2.71581</v>
      </c>
      <c r="EA285">
        <v>0.196837</v>
      </c>
      <c r="EB285">
        <v>0.200928</v>
      </c>
      <c r="EC285">
        <v>0.0898137</v>
      </c>
      <c r="ED285">
        <v>0.0742112</v>
      </c>
      <c r="EE285">
        <v>25539.5</v>
      </c>
      <c r="EF285">
        <v>25513.2</v>
      </c>
      <c r="EG285">
        <v>29542</v>
      </c>
      <c r="EH285">
        <v>29518.9</v>
      </c>
      <c r="EI285">
        <v>35649.7</v>
      </c>
      <c r="EJ285">
        <v>36339.2</v>
      </c>
      <c r="EK285">
        <v>41640.6</v>
      </c>
      <c r="EL285">
        <v>42061.5</v>
      </c>
      <c r="EM285">
        <v>1.96285</v>
      </c>
      <c r="EN285">
        <v>1.9257</v>
      </c>
      <c r="EO285">
        <v>0.119641</v>
      </c>
      <c r="EP285">
        <v>0</v>
      </c>
      <c r="EQ285">
        <v>23.0605</v>
      </c>
      <c r="ER285">
        <v>999.9</v>
      </c>
      <c r="ES285">
        <v>33.7</v>
      </c>
      <c r="ET285">
        <v>30.3</v>
      </c>
      <c r="EU285">
        <v>16.0213</v>
      </c>
      <c r="EV285">
        <v>63.0253</v>
      </c>
      <c r="EW285">
        <v>33.1931</v>
      </c>
      <c r="EX285">
        <v>1</v>
      </c>
      <c r="EY285">
        <v>-0.184748</v>
      </c>
      <c r="EZ285">
        <v>1.2334</v>
      </c>
      <c r="FA285">
        <v>20.3841</v>
      </c>
      <c r="FB285">
        <v>5.21654</v>
      </c>
      <c r="FC285">
        <v>12.0099</v>
      </c>
      <c r="FD285">
        <v>4.98975</v>
      </c>
      <c r="FE285">
        <v>3.28848</v>
      </c>
      <c r="FF285">
        <v>9999</v>
      </c>
      <c r="FG285">
        <v>9999</v>
      </c>
      <c r="FH285">
        <v>9999</v>
      </c>
      <c r="FI285">
        <v>258.8</v>
      </c>
      <c r="FJ285">
        <v>1.86711</v>
      </c>
      <c r="FK285">
        <v>1.86619</v>
      </c>
      <c r="FL285">
        <v>1.86559</v>
      </c>
      <c r="FM285">
        <v>1.86555</v>
      </c>
      <c r="FN285">
        <v>1.86737</v>
      </c>
      <c r="FO285">
        <v>1.86991</v>
      </c>
      <c r="FP285">
        <v>1.86858</v>
      </c>
      <c r="FQ285">
        <v>1.87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-5.22</v>
      </c>
      <c r="GF285">
        <v>-0.167</v>
      </c>
      <c r="GG285">
        <v>-2.0192013485273</v>
      </c>
      <c r="GH285">
        <v>-0.003354295288503095</v>
      </c>
      <c r="GI285">
        <v>8.998442100416266E-07</v>
      </c>
      <c r="GJ285">
        <v>-2.632750781261316E-10</v>
      </c>
      <c r="GK285">
        <v>-0.1771344180573433</v>
      </c>
      <c r="GL285">
        <v>-0.01811282044437078</v>
      </c>
      <c r="GM285">
        <v>0.001479480632228601</v>
      </c>
      <c r="GN285">
        <v>-2.527498020886067E-05</v>
      </c>
      <c r="GO285">
        <v>3</v>
      </c>
      <c r="GP285">
        <v>2311</v>
      </c>
      <c r="GQ285">
        <v>1</v>
      </c>
      <c r="GR285">
        <v>23</v>
      </c>
      <c r="GS285">
        <v>7282</v>
      </c>
      <c r="GT285">
        <v>7282.1</v>
      </c>
      <c r="GU285">
        <v>2.55127</v>
      </c>
      <c r="GV285">
        <v>2.18994</v>
      </c>
      <c r="GW285">
        <v>1.39771</v>
      </c>
      <c r="GX285">
        <v>2.34131</v>
      </c>
      <c r="GY285">
        <v>1.49536</v>
      </c>
      <c r="GZ285">
        <v>2.37549</v>
      </c>
      <c r="HA285">
        <v>33.8735</v>
      </c>
      <c r="HB285">
        <v>15.9533</v>
      </c>
      <c r="HC285">
        <v>18</v>
      </c>
      <c r="HD285">
        <v>510.344</v>
      </c>
      <c r="HE285">
        <v>443.328</v>
      </c>
      <c r="HF285">
        <v>21.5919</v>
      </c>
      <c r="HG285">
        <v>25.1078</v>
      </c>
      <c r="HH285">
        <v>29.9999</v>
      </c>
      <c r="HI285">
        <v>25.1503</v>
      </c>
      <c r="HJ285">
        <v>25.103</v>
      </c>
      <c r="HK285">
        <v>51.0913</v>
      </c>
      <c r="HL285">
        <v>8.468769999999999</v>
      </c>
      <c r="HM285">
        <v>15.2944</v>
      </c>
      <c r="HN285">
        <v>21.5794</v>
      </c>
      <c r="HO285">
        <v>1289.81</v>
      </c>
      <c r="HP285">
        <v>14.6382</v>
      </c>
      <c r="HQ285">
        <v>101.064</v>
      </c>
      <c r="HR285">
        <v>101.021</v>
      </c>
    </row>
    <row r="286" spans="1:226">
      <c r="A286">
        <v>270</v>
      </c>
      <c r="B286">
        <v>1664296244.5</v>
      </c>
      <c r="C286">
        <v>3014</v>
      </c>
      <c r="D286" t="s">
        <v>898</v>
      </c>
      <c r="E286" t="s">
        <v>899</v>
      </c>
      <c r="F286">
        <v>5</v>
      </c>
      <c r="G286" t="s">
        <v>353</v>
      </c>
      <c r="H286" t="s">
        <v>354</v>
      </c>
      <c r="I286">
        <v>1664296237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1296.802054925641</v>
      </c>
      <c r="AK286">
        <v>1243.305757575758</v>
      </c>
      <c r="AL286">
        <v>3.380492388520539</v>
      </c>
      <c r="AM286">
        <v>64.562584370398</v>
      </c>
      <c r="AN286">
        <f>(AP286 - AO286 + BO286*1E3/(8.314*(BQ286+273.15)) * AR286/BN286 * AQ286) * BN286/(100*BB286) * 1000/(1000 - AP286)</f>
        <v>0</v>
      </c>
      <c r="AO286">
        <v>14.40122982540278</v>
      </c>
      <c r="AP286">
        <v>18.20218360902255</v>
      </c>
      <c r="AQ286">
        <v>-0.007369557874650828</v>
      </c>
      <c r="AR286">
        <v>112.2002952265882</v>
      </c>
      <c r="AS286">
        <v>19</v>
      </c>
      <c r="AT286">
        <v>4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1664296237</v>
      </c>
      <c r="BH286">
        <v>1197.315555555555</v>
      </c>
      <c r="BI286">
        <v>1262.991111111111</v>
      </c>
      <c r="BJ286">
        <v>18.24729259259259</v>
      </c>
      <c r="BK286">
        <v>14.41175925925926</v>
      </c>
      <c r="BL286">
        <v>1202.525185185185</v>
      </c>
      <c r="BM286">
        <v>18.41410370370371</v>
      </c>
      <c r="BN286">
        <v>500.0502222222222</v>
      </c>
      <c r="BO286">
        <v>91.17378518518518</v>
      </c>
      <c r="BP286">
        <v>0.09994312962962963</v>
      </c>
      <c r="BQ286">
        <v>24.78086666666666</v>
      </c>
      <c r="BR286">
        <v>25.01777407407407</v>
      </c>
      <c r="BS286">
        <v>999.9000000000001</v>
      </c>
      <c r="BT286">
        <v>0</v>
      </c>
      <c r="BU286">
        <v>0</v>
      </c>
      <c r="BV286">
        <v>10012.05814814815</v>
      </c>
      <c r="BW286">
        <v>0</v>
      </c>
      <c r="BX286">
        <v>6.643989629629629</v>
      </c>
      <c r="BY286">
        <v>-65.67513703703703</v>
      </c>
      <c r="BZ286">
        <v>1219.569259259259</v>
      </c>
      <c r="CA286">
        <v>1281.458888888889</v>
      </c>
      <c r="CB286">
        <v>3.83552074074074</v>
      </c>
      <c r="CC286">
        <v>1262.991111111111</v>
      </c>
      <c r="CD286">
        <v>14.41175925925926</v>
      </c>
      <c r="CE286">
        <v>1.663674444444444</v>
      </c>
      <c r="CF286">
        <v>1.313975555555555</v>
      </c>
      <c r="CG286">
        <v>14.56156666666667</v>
      </c>
      <c r="CH286">
        <v>10.95966296296296</v>
      </c>
      <c r="CI286">
        <v>1999.89037037037</v>
      </c>
      <c r="CJ286">
        <v>0.9799979999999998</v>
      </c>
      <c r="CK286">
        <v>0.0200024</v>
      </c>
      <c r="CL286">
        <v>0</v>
      </c>
      <c r="CM286">
        <v>756.5228888888888</v>
      </c>
      <c r="CN286">
        <v>5.00097</v>
      </c>
      <c r="CO286">
        <v>15027.9962962963</v>
      </c>
      <c r="CP286">
        <v>16706.64814814815</v>
      </c>
      <c r="CQ286">
        <v>37.46022222222222</v>
      </c>
      <c r="CR286">
        <v>38.03218518518519</v>
      </c>
      <c r="CS286">
        <v>37.47648148148148</v>
      </c>
      <c r="CT286">
        <v>37.70359259259259</v>
      </c>
      <c r="CU286">
        <v>38.0577037037037</v>
      </c>
      <c r="CV286">
        <v>1954.985925925926</v>
      </c>
      <c r="CW286">
        <v>39.90407407407407</v>
      </c>
      <c r="CX286">
        <v>0</v>
      </c>
      <c r="CY286">
        <v>1664296249.1</v>
      </c>
      <c r="CZ286">
        <v>0</v>
      </c>
      <c r="DA286">
        <v>0</v>
      </c>
      <c r="DB286" t="s">
        <v>356</v>
      </c>
      <c r="DC286">
        <v>1663859321.1</v>
      </c>
      <c r="DD286">
        <v>1663859315.6</v>
      </c>
      <c r="DE286">
        <v>0</v>
      </c>
      <c r="DF286">
        <v>0.196</v>
      </c>
      <c r="DG286">
        <v>-0.001</v>
      </c>
      <c r="DH286">
        <v>-5.941</v>
      </c>
      <c r="DI286">
        <v>-0.174</v>
      </c>
      <c r="DJ286">
        <v>1500</v>
      </c>
      <c r="DK286">
        <v>17</v>
      </c>
      <c r="DL286">
        <v>0.13</v>
      </c>
      <c r="DM286">
        <v>0.04</v>
      </c>
      <c r="DN286">
        <v>-65.69210749999999</v>
      </c>
      <c r="DO286">
        <v>0.3048146341463858</v>
      </c>
      <c r="DP286">
        <v>0.05654840133681917</v>
      </c>
      <c r="DQ286">
        <v>0</v>
      </c>
      <c r="DR286">
        <v>3.8571445</v>
      </c>
      <c r="DS286">
        <v>-0.4841948217636129</v>
      </c>
      <c r="DT286">
        <v>0.04786648931925132</v>
      </c>
      <c r="DU286">
        <v>0</v>
      </c>
      <c r="DV286">
        <v>0</v>
      </c>
      <c r="DW286">
        <v>2</v>
      </c>
      <c r="DX286" t="s">
        <v>357</v>
      </c>
      <c r="DY286">
        <v>2.98504</v>
      </c>
      <c r="DZ286">
        <v>2.71575</v>
      </c>
      <c r="EA286">
        <v>0.198525</v>
      </c>
      <c r="EB286">
        <v>0.202561</v>
      </c>
      <c r="EC286">
        <v>0.0897017</v>
      </c>
      <c r="ED286">
        <v>0.0744293</v>
      </c>
      <c r="EE286">
        <v>25485.8</v>
      </c>
      <c r="EF286">
        <v>25461.2</v>
      </c>
      <c r="EG286">
        <v>29541.8</v>
      </c>
      <c r="EH286">
        <v>29519</v>
      </c>
      <c r="EI286">
        <v>35654.1</v>
      </c>
      <c r="EJ286">
        <v>36330.6</v>
      </c>
      <c r="EK286">
        <v>41640.5</v>
      </c>
      <c r="EL286">
        <v>42061.5</v>
      </c>
      <c r="EM286">
        <v>1.96248</v>
      </c>
      <c r="EN286">
        <v>1.92588</v>
      </c>
      <c r="EO286">
        <v>0.119954</v>
      </c>
      <c r="EP286">
        <v>0</v>
      </c>
      <c r="EQ286">
        <v>23.054</v>
      </c>
      <c r="ER286">
        <v>999.9</v>
      </c>
      <c r="ES286">
        <v>33.7</v>
      </c>
      <c r="ET286">
        <v>30.3</v>
      </c>
      <c r="EU286">
        <v>16.0231</v>
      </c>
      <c r="EV286">
        <v>63.0053</v>
      </c>
      <c r="EW286">
        <v>33.2252</v>
      </c>
      <c r="EX286">
        <v>1</v>
      </c>
      <c r="EY286">
        <v>-0.184703</v>
      </c>
      <c r="EZ286">
        <v>1.25075</v>
      </c>
      <c r="FA286">
        <v>20.3838</v>
      </c>
      <c r="FB286">
        <v>5.21669</v>
      </c>
      <c r="FC286">
        <v>12.0099</v>
      </c>
      <c r="FD286">
        <v>4.9897</v>
      </c>
      <c r="FE286">
        <v>3.2885</v>
      </c>
      <c r="FF286">
        <v>9999</v>
      </c>
      <c r="FG286">
        <v>9999</v>
      </c>
      <c r="FH286">
        <v>9999</v>
      </c>
      <c r="FI286">
        <v>258.8</v>
      </c>
      <c r="FJ286">
        <v>1.86709</v>
      </c>
      <c r="FK286">
        <v>1.86618</v>
      </c>
      <c r="FL286">
        <v>1.86559</v>
      </c>
      <c r="FM286">
        <v>1.86555</v>
      </c>
      <c r="FN286">
        <v>1.86737</v>
      </c>
      <c r="FO286">
        <v>1.86988</v>
      </c>
      <c r="FP286">
        <v>1.86858</v>
      </c>
      <c r="FQ286">
        <v>1.86998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-5.27</v>
      </c>
      <c r="GF286">
        <v>-0.1673</v>
      </c>
      <c r="GG286">
        <v>-2.0192013485273</v>
      </c>
      <c r="GH286">
        <v>-0.003354295288503095</v>
      </c>
      <c r="GI286">
        <v>8.998442100416266E-07</v>
      </c>
      <c r="GJ286">
        <v>-2.632750781261316E-10</v>
      </c>
      <c r="GK286">
        <v>-0.1771344180573433</v>
      </c>
      <c r="GL286">
        <v>-0.01811282044437078</v>
      </c>
      <c r="GM286">
        <v>0.001479480632228601</v>
      </c>
      <c r="GN286">
        <v>-2.527498020886067E-05</v>
      </c>
      <c r="GO286">
        <v>3</v>
      </c>
      <c r="GP286">
        <v>2311</v>
      </c>
      <c r="GQ286">
        <v>1</v>
      </c>
      <c r="GR286">
        <v>23</v>
      </c>
      <c r="GS286">
        <v>7282.1</v>
      </c>
      <c r="GT286">
        <v>7282.1</v>
      </c>
      <c r="GU286">
        <v>2.5769</v>
      </c>
      <c r="GV286">
        <v>2.18994</v>
      </c>
      <c r="GW286">
        <v>1.39648</v>
      </c>
      <c r="GX286">
        <v>2.34253</v>
      </c>
      <c r="GY286">
        <v>1.49536</v>
      </c>
      <c r="GZ286">
        <v>2.38403</v>
      </c>
      <c r="HA286">
        <v>33.8735</v>
      </c>
      <c r="HB286">
        <v>15.962</v>
      </c>
      <c r="HC286">
        <v>18</v>
      </c>
      <c r="HD286">
        <v>510.084</v>
      </c>
      <c r="HE286">
        <v>443.413</v>
      </c>
      <c r="HF286">
        <v>21.5775</v>
      </c>
      <c r="HG286">
        <v>25.1057</v>
      </c>
      <c r="HH286">
        <v>30</v>
      </c>
      <c r="HI286">
        <v>25.1481</v>
      </c>
      <c r="HJ286">
        <v>25.1004</v>
      </c>
      <c r="HK286">
        <v>51.6587</v>
      </c>
      <c r="HL286">
        <v>6.93591</v>
      </c>
      <c r="HM286">
        <v>15.6931</v>
      </c>
      <c r="HN286">
        <v>21.5518</v>
      </c>
      <c r="HO286">
        <v>1309.84</v>
      </c>
      <c r="HP286">
        <v>14.7506</v>
      </c>
      <c r="HQ286">
        <v>101.064</v>
      </c>
      <c r="HR286">
        <v>101.021</v>
      </c>
    </row>
    <row r="287" spans="1:226">
      <c r="A287">
        <v>271</v>
      </c>
      <c r="B287">
        <v>1664296249.5</v>
      </c>
      <c r="C287">
        <v>3019</v>
      </c>
      <c r="D287" t="s">
        <v>900</v>
      </c>
      <c r="E287" t="s">
        <v>901</v>
      </c>
      <c r="F287">
        <v>5</v>
      </c>
      <c r="G287" t="s">
        <v>353</v>
      </c>
      <c r="H287" t="s">
        <v>354</v>
      </c>
      <c r="I287">
        <v>1664296241.714286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1314.035822365802</v>
      </c>
      <c r="AK287">
        <v>1260.38303030303</v>
      </c>
      <c r="AL287">
        <v>3.405069648387886</v>
      </c>
      <c r="AM287">
        <v>64.562584370398</v>
      </c>
      <c r="AN287">
        <f>(AP287 - AO287 + BO287*1E3/(8.314*(BQ287+273.15)) * AR287/BN287 * AQ287) * BN287/(100*BB287) * 1000/(1000 - AP287)</f>
        <v>0</v>
      </c>
      <c r="AO287">
        <v>14.45181949015169</v>
      </c>
      <c r="AP287">
        <v>18.18893383458645</v>
      </c>
      <c r="AQ287">
        <v>-0.007627730280973914</v>
      </c>
      <c r="AR287">
        <v>112.2002952265882</v>
      </c>
      <c r="AS287">
        <v>19</v>
      </c>
      <c r="AT287">
        <v>4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1664296241.714286</v>
      </c>
      <c r="BH287">
        <v>1213.093214285714</v>
      </c>
      <c r="BI287">
        <v>1278.770714285714</v>
      </c>
      <c r="BJ287">
        <v>18.22165</v>
      </c>
      <c r="BK287">
        <v>14.44273571428571</v>
      </c>
      <c r="BL287">
        <v>1218.340357142857</v>
      </c>
      <c r="BM287">
        <v>18.38873928571428</v>
      </c>
      <c r="BN287">
        <v>500.0596428571428</v>
      </c>
      <c r="BO287">
        <v>91.17277142857142</v>
      </c>
      <c r="BP287">
        <v>0.09997109999999998</v>
      </c>
      <c r="BQ287">
        <v>24.77158571428572</v>
      </c>
      <c r="BR287">
        <v>25.02091428571429</v>
      </c>
      <c r="BS287">
        <v>999.9000000000002</v>
      </c>
      <c r="BT287">
        <v>0</v>
      </c>
      <c r="BU287">
        <v>0</v>
      </c>
      <c r="BV287">
        <v>10011.98642857143</v>
      </c>
      <c r="BW287">
        <v>0</v>
      </c>
      <c r="BX287">
        <v>6.649299285714286</v>
      </c>
      <c r="BY287">
        <v>-65.67716428571428</v>
      </c>
      <c r="BZ287">
        <v>1235.608214285714</v>
      </c>
      <c r="CA287">
        <v>1297.511071428571</v>
      </c>
      <c r="CB287">
        <v>3.77891</v>
      </c>
      <c r="CC287">
        <v>1278.770714285714</v>
      </c>
      <c r="CD287">
        <v>14.44273571428571</v>
      </c>
      <c r="CE287">
        <v>1.661318571428572</v>
      </c>
      <c r="CF287">
        <v>1.316786071428572</v>
      </c>
      <c r="CG287">
        <v>14.53963214285714</v>
      </c>
      <c r="CH287">
        <v>10.99176071428572</v>
      </c>
      <c r="CI287">
        <v>1999.887857142857</v>
      </c>
      <c r="CJ287">
        <v>0.9800010357142858</v>
      </c>
      <c r="CK287">
        <v>0.019999375</v>
      </c>
      <c r="CL287">
        <v>0</v>
      </c>
      <c r="CM287">
        <v>755.7541785714285</v>
      </c>
      <c r="CN287">
        <v>5.00097</v>
      </c>
      <c r="CO287">
        <v>15016.825</v>
      </c>
      <c r="CP287">
        <v>16706.64642857143</v>
      </c>
      <c r="CQ287">
        <v>37.52871428571429</v>
      </c>
      <c r="CR287">
        <v>38.13814285714285</v>
      </c>
      <c r="CS287">
        <v>37.53771428571428</v>
      </c>
      <c r="CT287">
        <v>37.83014285714286</v>
      </c>
      <c r="CU287">
        <v>38.16717857142857</v>
      </c>
      <c r="CV287">
        <v>1954.99</v>
      </c>
      <c r="CW287">
        <v>39.8975</v>
      </c>
      <c r="CX287">
        <v>0</v>
      </c>
      <c r="CY287">
        <v>1664296253.3</v>
      </c>
      <c r="CZ287">
        <v>0</v>
      </c>
      <c r="DA287">
        <v>0</v>
      </c>
      <c r="DB287" t="s">
        <v>356</v>
      </c>
      <c r="DC287">
        <v>1663859321.1</v>
      </c>
      <c r="DD287">
        <v>1663859315.6</v>
      </c>
      <c r="DE287">
        <v>0</v>
      </c>
      <c r="DF287">
        <v>0.196</v>
      </c>
      <c r="DG287">
        <v>-0.001</v>
      </c>
      <c r="DH287">
        <v>-5.941</v>
      </c>
      <c r="DI287">
        <v>-0.174</v>
      </c>
      <c r="DJ287">
        <v>1500</v>
      </c>
      <c r="DK287">
        <v>17</v>
      </c>
      <c r="DL287">
        <v>0.13</v>
      </c>
      <c r="DM287">
        <v>0.04</v>
      </c>
      <c r="DN287">
        <v>-65.687155</v>
      </c>
      <c r="DO287">
        <v>0.1471407129456712</v>
      </c>
      <c r="DP287">
        <v>0.05976580941474775</v>
      </c>
      <c r="DQ287">
        <v>0</v>
      </c>
      <c r="DR287">
        <v>3.8031555</v>
      </c>
      <c r="DS287">
        <v>-0.7091099437148212</v>
      </c>
      <c r="DT287">
        <v>0.07059614429804223</v>
      </c>
      <c r="DU287">
        <v>0</v>
      </c>
      <c r="DV287">
        <v>0</v>
      </c>
      <c r="DW287">
        <v>2</v>
      </c>
      <c r="DX287" t="s">
        <v>357</v>
      </c>
      <c r="DY287">
        <v>2.98495</v>
      </c>
      <c r="DZ287">
        <v>2.71575</v>
      </c>
      <c r="EA287">
        <v>0.200222</v>
      </c>
      <c r="EB287">
        <v>0.204178</v>
      </c>
      <c r="EC287">
        <v>0.08966250000000001</v>
      </c>
      <c r="ED287">
        <v>0.07470160000000001</v>
      </c>
      <c r="EE287">
        <v>25432.2</v>
      </c>
      <c r="EF287">
        <v>25409.8</v>
      </c>
      <c r="EG287">
        <v>29542.3</v>
      </c>
      <c r="EH287">
        <v>29519.2</v>
      </c>
      <c r="EI287">
        <v>35656.5</v>
      </c>
      <c r="EJ287">
        <v>36319.8</v>
      </c>
      <c r="EK287">
        <v>41641.4</v>
      </c>
      <c r="EL287">
        <v>42061.6</v>
      </c>
      <c r="EM287">
        <v>1.96238</v>
      </c>
      <c r="EN287">
        <v>1.9264</v>
      </c>
      <c r="EO287">
        <v>0.119992</v>
      </c>
      <c r="EP287">
        <v>0</v>
      </c>
      <c r="EQ287">
        <v>23.0486</v>
      </c>
      <c r="ER287">
        <v>999.9</v>
      </c>
      <c r="ES287">
        <v>33.7</v>
      </c>
      <c r="ET287">
        <v>30.3</v>
      </c>
      <c r="EU287">
        <v>16.0208</v>
      </c>
      <c r="EV287">
        <v>63.0453</v>
      </c>
      <c r="EW287">
        <v>33.5897</v>
      </c>
      <c r="EX287">
        <v>1</v>
      </c>
      <c r="EY287">
        <v>-0.184705</v>
      </c>
      <c r="EZ287">
        <v>1.29742</v>
      </c>
      <c r="FA287">
        <v>20.3834</v>
      </c>
      <c r="FB287">
        <v>5.21699</v>
      </c>
      <c r="FC287">
        <v>12.0099</v>
      </c>
      <c r="FD287">
        <v>4.9897</v>
      </c>
      <c r="FE287">
        <v>3.28858</v>
      </c>
      <c r="FF287">
        <v>9999</v>
      </c>
      <c r="FG287">
        <v>9999</v>
      </c>
      <c r="FH287">
        <v>9999</v>
      </c>
      <c r="FI287">
        <v>258.8</v>
      </c>
      <c r="FJ287">
        <v>1.86712</v>
      </c>
      <c r="FK287">
        <v>1.86617</v>
      </c>
      <c r="FL287">
        <v>1.86558</v>
      </c>
      <c r="FM287">
        <v>1.86556</v>
      </c>
      <c r="FN287">
        <v>1.86737</v>
      </c>
      <c r="FO287">
        <v>1.8699</v>
      </c>
      <c r="FP287">
        <v>1.86857</v>
      </c>
      <c r="FQ287">
        <v>1.86996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-5.31</v>
      </c>
      <c r="GF287">
        <v>-0.1674</v>
      </c>
      <c r="GG287">
        <v>-2.0192013485273</v>
      </c>
      <c r="GH287">
        <v>-0.003354295288503095</v>
      </c>
      <c r="GI287">
        <v>8.998442100416266E-07</v>
      </c>
      <c r="GJ287">
        <v>-2.632750781261316E-10</v>
      </c>
      <c r="GK287">
        <v>-0.1771344180573433</v>
      </c>
      <c r="GL287">
        <v>-0.01811282044437078</v>
      </c>
      <c r="GM287">
        <v>0.001479480632228601</v>
      </c>
      <c r="GN287">
        <v>-2.527498020886067E-05</v>
      </c>
      <c r="GO287">
        <v>3</v>
      </c>
      <c r="GP287">
        <v>2311</v>
      </c>
      <c r="GQ287">
        <v>1</v>
      </c>
      <c r="GR287">
        <v>23</v>
      </c>
      <c r="GS287">
        <v>7282.1</v>
      </c>
      <c r="GT287">
        <v>7282.2</v>
      </c>
      <c r="GU287">
        <v>2.59766</v>
      </c>
      <c r="GV287">
        <v>2.18872</v>
      </c>
      <c r="GW287">
        <v>1.39648</v>
      </c>
      <c r="GX287">
        <v>2.34131</v>
      </c>
      <c r="GY287">
        <v>1.49536</v>
      </c>
      <c r="GZ287">
        <v>2.45361</v>
      </c>
      <c r="HA287">
        <v>33.8509</v>
      </c>
      <c r="HB287">
        <v>15.9708</v>
      </c>
      <c r="HC287">
        <v>18</v>
      </c>
      <c r="HD287">
        <v>510.001</v>
      </c>
      <c r="HE287">
        <v>443.722</v>
      </c>
      <c r="HF287">
        <v>21.5535</v>
      </c>
      <c r="HG287">
        <v>25.1041</v>
      </c>
      <c r="HH287">
        <v>30</v>
      </c>
      <c r="HI287">
        <v>25.146</v>
      </c>
      <c r="HJ287">
        <v>25.0994</v>
      </c>
      <c r="HK287">
        <v>52.1236</v>
      </c>
      <c r="HL287">
        <v>5.45464</v>
      </c>
      <c r="HM287">
        <v>16.0676</v>
      </c>
      <c r="HN287">
        <v>21.5306</v>
      </c>
      <c r="HO287">
        <v>1323.2</v>
      </c>
      <c r="HP287">
        <v>14.8507</v>
      </c>
      <c r="HQ287">
        <v>101.066</v>
      </c>
      <c r="HR287">
        <v>101.021</v>
      </c>
    </row>
    <row r="288" spans="1:226">
      <c r="A288">
        <v>272</v>
      </c>
      <c r="B288">
        <v>1664296254.5</v>
      </c>
      <c r="C288">
        <v>3024</v>
      </c>
      <c r="D288" t="s">
        <v>902</v>
      </c>
      <c r="E288" t="s">
        <v>903</v>
      </c>
      <c r="F288">
        <v>5</v>
      </c>
      <c r="G288" t="s">
        <v>353</v>
      </c>
      <c r="H288" t="s">
        <v>354</v>
      </c>
      <c r="I288">
        <v>1664296247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1330.107019178822</v>
      </c>
      <c r="AK288">
        <v>1277.140181818182</v>
      </c>
      <c r="AL288">
        <v>3.339862439556417</v>
      </c>
      <c r="AM288">
        <v>64.562584370398</v>
      </c>
      <c r="AN288">
        <f>(AP288 - AO288 + BO288*1E3/(8.314*(BQ288+273.15)) * AR288/BN288 * AQ288) * BN288/(100*BB288) * 1000/(1000 - AP288)</f>
        <v>0</v>
      </c>
      <c r="AO288">
        <v>14.52177597003996</v>
      </c>
      <c r="AP288">
        <v>18.19093443609022</v>
      </c>
      <c r="AQ288">
        <v>-0.001691252717368009</v>
      </c>
      <c r="AR288">
        <v>112.2002952265882</v>
      </c>
      <c r="AS288">
        <v>19</v>
      </c>
      <c r="AT288">
        <v>4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1664296247</v>
      </c>
      <c r="BH288">
        <v>1230.726296296296</v>
      </c>
      <c r="BI288">
        <v>1296.103703703704</v>
      </c>
      <c r="BJ288">
        <v>18.1987</v>
      </c>
      <c r="BK288">
        <v>14.51093333333333</v>
      </c>
      <c r="BL288">
        <v>1236.014444444445</v>
      </c>
      <c r="BM288">
        <v>18.36602592592593</v>
      </c>
      <c r="BN288">
        <v>500.0726296296297</v>
      </c>
      <c r="BO288">
        <v>91.17332962962963</v>
      </c>
      <c r="BP288">
        <v>0.1000051703703704</v>
      </c>
      <c r="BQ288">
        <v>24.76192222222222</v>
      </c>
      <c r="BR288">
        <v>25.02558888888889</v>
      </c>
      <c r="BS288">
        <v>999.9000000000001</v>
      </c>
      <c r="BT288">
        <v>0</v>
      </c>
      <c r="BU288">
        <v>0</v>
      </c>
      <c r="BV288">
        <v>10009.16666666667</v>
      </c>
      <c r="BW288">
        <v>0</v>
      </c>
      <c r="BX288">
        <v>6.678597037037037</v>
      </c>
      <c r="BY288">
        <v>-65.37705185185185</v>
      </c>
      <c r="BZ288">
        <v>1253.53925925926</v>
      </c>
      <c r="CA288">
        <v>1315.18962962963</v>
      </c>
      <c r="CB288">
        <v>3.687756296296297</v>
      </c>
      <c r="CC288">
        <v>1296.103703703704</v>
      </c>
      <c r="CD288">
        <v>14.51093333333333</v>
      </c>
      <c r="CE288">
        <v>1.659235555555555</v>
      </c>
      <c r="CF288">
        <v>1.323011851851852</v>
      </c>
      <c r="CG288">
        <v>14.52022592592593</v>
      </c>
      <c r="CH288">
        <v>11.06266296296296</v>
      </c>
      <c r="CI288">
        <v>1999.872222222222</v>
      </c>
      <c r="CJ288">
        <v>0.980003</v>
      </c>
      <c r="CK288">
        <v>0.01999736666666667</v>
      </c>
      <c r="CL288">
        <v>0</v>
      </c>
      <c r="CM288">
        <v>754.8481481481482</v>
      </c>
      <c r="CN288">
        <v>5.00097</v>
      </c>
      <c r="CO288">
        <v>15004.64814814815</v>
      </c>
      <c r="CP288">
        <v>16706.51851851852</v>
      </c>
      <c r="CQ288">
        <v>37.65485185185185</v>
      </c>
      <c r="CR288">
        <v>38.31225925925925</v>
      </c>
      <c r="CS288">
        <v>37.62944444444444</v>
      </c>
      <c r="CT288">
        <v>38.02059259259259</v>
      </c>
      <c r="CU288">
        <v>38.34003703703703</v>
      </c>
      <c r="CV288">
        <v>1954.98037037037</v>
      </c>
      <c r="CW288">
        <v>39.89185185185185</v>
      </c>
      <c r="CX288">
        <v>0</v>
      </c>
      <c r="CY288">
        <v>1664296258.7</v>
      </c>
      <c r="CZ288">
        <v>0</v>
      </c>
      <c r="DA288">
        <v>0</v>
      </c>
      <c r="DB288" t="s">
        <v>356</v>
      </c>
      <c r="DC288">
        <v>1663859321.1</v>
      </c>
      <c r="DD288">
        <v>1663859315.6</v>
      </c>
      <c r="DE288">
        <v>0</v>
      </c>
      <c r="DF288">
        <v>0.196</v>
      </c>
      <c r="DG288">
        <v>-0.001</v>
      </c>
      <c r="DH288">
        <v>-5.941</v>
      </c>
      <c r="DI288">
        <v>-0.174</v>
      </c>
      <c r="DJ288">
        <v>1500</v>
      </c>
      <c r="DK288">
        <v>17</v>
      </c>
      <c r="DL288">
        <v>0.13</v>
      </c>
      <c r="DM288">
        <v>0.04</v>
      </c>
      <c r="DN288">
        <v>-65.50898780487805</v>
      </c>
      <c r="DO288">
        <v>2.610953310104472</v>
      </c>
      <c r="DP288">
        <v>0.3681170858241551</v>
      </c>
      <c r="DQ288">
        <v>0</v>
      </c>
      <c r="DR288">
        <v>3.743269756097561</v>
      </c>
      <c r="DS288">
        <v>-0.9806055052264675</v>
      </c>
      <c r="DT288">
        <v>0.0985175582837111</v>
      </c>
      <c r="DU288">
        <v>0</v>
      </c>
      <c r="DV288">
        <v>0</v>
      </c>
      <c r="DW288">
        <v>2</v>
      </c>
      <c r="DX288" t="s">
        <v>357</v>
      </c>
      <c r="DY288">
        <v>2.98493</v>
      </c>
      <c r="DZ288">
        <v>2.71556</v>
      </c>
      <c r="EA288">
        <v>0.201863</v>
      </c>
      <c r="EB288">
        <v>0.205673</v>
      </c>
      <c r="EC288">
        <v>0.0896892</v>
      </c>
      <c r="ED288">
        <v>0.0752134</v>
      </c>
      <c r="EE288">
        <v>25380.3</v>
      </c>
      <c r="EF288">
        <v>25361.7</v>
      </c>
      <c r="EG288">
        <v>29542.5</v>
      </c>
      <c r="EH288">
        <v>29518.7</v>
      </c>
      <c r="EI288">
        <v>35655.6</v>
      </c>
      <c r="EJ288">
        <v>36298.9</v>
      </c>
      <c r="EK288">
        <v>41641.6</v>
      </c>
      <c r="EL288">
        <v>42060.9</v>
      </c>
      <c r="EM288">
        <v>1.96233</v>
      </c>
      <c r="EN288">
        <v>1.92685</v>
      </c>
      <c r="EO288">
        <v>0.120074</v>
      </c>
      <c r="EP288">
        <v>0</v>
      </c>
      <c r="EQ288">
        <v>23.0438</v>
      </c>
      <c r="ER288">
        <v>999.9</v>
      </c>
      <c r="ES288">
        <v>33.8</v>
      </c>
      <c r="ET288">
        <v>30.3</v>
      </c>
      <c r="EU288">
        <v>16.0685</v>
      </c>
      <c r="EV288">
        <v>62.7853</v>
      </c>
      <c r="EW288">
        <v>33.5056</v>
      </c>
      <c r="EX288">
        <v>1</v>
      </c>
      <c r="EY288">
        <v>-0.184975</v>
      </c>
      <c r="EZ288">
        <v>1.3099</v>
      </c>
      <c r="FA288">
        <v>20.3832</v>
      </c>
      <c r="FB288">
        <v>5.21849</v>
      </c>
      <c r="FC288">
        <v>12.0099</v>
      </c>
      <c r="FD288">
        <v>4.9897</v>
      </c>
      <c r="FE288">
        <v>3.28865</v>
      </c>
      <c r="FF288">
        <v>9999</v>
      </c>
      <c r="FG288">
        <v>9999</v>
      </c>
      <c r="FH288">
        <v>9999</v>
      </c>
      <c r="FI288">
        <v>258.8</v>
      </c>
      <c r="FJ288">
        <v>1.86709</v>
      </c>
      <c r="FK288">
        <v>1.86616</v>
      </c>
      <c r="FL288">
        <v>1.86558</v>
      </c>
      <c r="FM288">
        <v>1.86555</v>
      </c>
      <c r="FN288">
        <v>1.86737</v>
      </c>
      <c r="FO288">
        <v>1.86992</v>
      </c>
      <c r="FP288">
        <v>1.86858</v>
      </c>
      <c r="FQ288">
        <v>1.86997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-5.34</v>
      </c>
      <c r="GF288">
        <v>-0.1674</v>
      </c>
      <c r="GG288">
        <v>-2.0192013485273</v>
      </c>
      <c r="GH288">
        <v>-0.003354295288503095</v>
      </c>
      <c r="GI288">
        <v>8.998442100416266E-07</v>
      </c>
      <c r="GJ288">
        <v>-2.632750781261316E-10</v>
      </c>
      <c r="GK288">
        <v>-0.1771344180573433</v>
      </c>
      <c r="GL288">
        <v>-0.01811282044437078</v>
      </c>
      <c r="GM288">
        <v>0.001479480632228601</v>
      </c>
      <c r="GN288">
        <v>-2.527498020886067E-05</v>
      </c>
      <c r="GO288">
        <v>3</v>
      </c>
      <c r="GP288">
        <v>2311</v>
      </c>
      <c r="GQ288">
        <v>1</v>
      </c>
      <c r="GR288">
        <v>23</v>
      </c>
      <c r="GS288">
        <v>7282.2</v>
      </c>
      <c r="GT288">
        <v>7282.3</v>
      </c>
      <c r="GU288">
        <v>2.62573</v>
      </c>
      <c r="GV288">
        <v>2.18384</v>
      </c>
      <c r="GW288">
        <v>1.39648</v>
      </c>
      <c r="GX288">
        <v>2.34131</v>
      </c>
      <c r="GY288">
        <v>1.49536</v>
      </c>
      <c r="GZ288">
        <v>2.41577</v>
      </c>
      <c r="HA288">
        <v>33.8735</v>
      </c>
      <c r="HB288">
        <v>15.962</v>
      </c>
      <c r="HC288">
        <v>18</v>
      </c>
      <c r="HD288">
        <v>509.956</v>
      </c>
      <c r="HE288">
        <v>443.979</v>
      </c>
      <c r="HF288">
        <v>21.5292</v>
      </c>
      <c r="HG288">
        <v>25.102</v>
      </c>
      <c r="HH288">
        <v>29.9999</v>
      </c>
      <c r="HI288">
        <v>25.1446</v>
      </c>
      <c r="HJ288">
        <v>25.0976</v>
      </c>
      <c r="HK288">
        <v>52.6167</v>
      </c>
      <c r="HL288">
        <v>4.47742</v>
      </c>
      <c r="HM288">
        <v>16.4479</v>
      </c>
      <c r="HN288">
        <v>21.503</v>
      </c>
      <c r="HO288">
        <v>1336.58</v>
      </c>
      <c r="HP288">
        <v>14.9348</v>
      </c>
      <c r="HQ288">
        <v>101.066</v>
      </c>
      <c r="HR288">
        <v>101.02</v>
      </c>
    </row>
    <row r="289" spans="1:226">
      <c r="A289">
        <v>273</v>
      </c>
      <c r="B289">
        <v>1664296259.5</v>
      </c>
      <c r="C289">
        <v>3029</v>
      </c>
      <c r="D289" t="s">
        <v>904</v>
      </c>
      <c r="E289" t="s">
        <v>905</v>
      </c>
      <c r="F289">
        <v>5</v>
      </c>
      <c r="G289" t="s">
        <v>353</v>
      </c>
      <c r="H289" t="s">
        <v>354</v>
      </c>
      <c r="I289">
        <v>1664296251.714286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1346.630905548477</v>
      </c>
      <c r="AK289">
        <v>1293.756909090909</v>
      </c>
      <c r="AL289">
        <v>3.341296615630793</v>
      </c>
      <c r="AM289">
        <v>64.562584370398</v>
      </c>
      <c r="AN289">
        <f>(AP289 - AO289 + BO289*1E3/(8.314*(BQ289+273.15)) * AR289/BN289 * AQ289) * BN289/(100*BB289) * 1000/(1000 - AP289)</f>
        <v>0</v>
      </c>
      <c r="AO289">
        <v>14.65296919109527</v>
      </c>
      <c r="AP289">
        <v>18.21922887218044</v>
      </c>
      <c r="AQ289">
        <v>0.0002907956060031831</v>
      </c>
      <c r="AR289">
        <v>112.2002952265882</v>
      </c>
      <c r="AS289">
        <v>19</v>
      </c>
      <c r="AT289">
        <v>4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1664296251.714286</v>
      </c>
      <c r="BH289">
        <v>1246.3075</v>
      </c>
      <c r="BI289">
        <v>1311.4125</v>
      </c>
      <c r="BJ289">
        <v>18.19642857142857</v>
      </c>
      <c r="BK289">
        <v>14.6004</v>
      </c>
      <c r="BL289">
        <v>1251.6325</v>
      </c>
      <c r="BM289">
        <v>18.36378571428572</v>
      </c>
      <c r="BN289">
        <v>500.0694642857143</v>
      </c>
      <c r="BO289">
        <v>91.17464285714286</v>
      </c>
      <c r="BP289">
        <v>0.09999851785714285</v>
      </c>
      <c r="BQ289">
        <v>24.75289285714285</v>
      </c>
      <c r="BR289">
        <v>25.02171428571429</v>
      </c>
      <c r="BS289">
        <v>999.9000000000002</v>
      </c>
      <c r="BT289">
        <v>0</v>
      </c>
      <c r="BU289">
        <v>0</v>
      </c>
      <c r="BV289">
        <v>10005.31071428571</v>
      </c>
      <c r="BW289">
        <v>0</v>
      </c>
      <c r="BX289">
        <v>6.741236785714286</v>
      </c>
      <c r="BY289">
        <v>-65.10480357142858</v>
      </c>
      <c r="BZ289">
        <v>1269.406428571428</v>
      </c>
      <c r="CA289">
        <v>1330.844642857143</v>
      </c>
      <c r="CB289">
        <v>3.596032142857143</v>
      </c>
      <c r="CC289">
        <v>1311.4125</v>
      </c>
      <c r="CD289">
        <v>14.6004</v>
      </c>
      <c r="CE289">
        <v>1.659053214285714</v>
      </c>
      <c r="CF289">
        <v>1.331186785714285</v>
      </c>
      <c r="CG289">
        <v>14.51851785714286</v>
      </c>
      <c r="CH289">
        <v>11.155375</v>
      </c>
      <c r="CI289">
        <v>1999.912857142857</v>
      </c>
      <c r="CJ289">
        <v>0.9800010357142855</v>
      </c>
      <c r="CK289">
        <v>0.01999913928571429</v>
      </c>
      <c r="CL289">
        <v>0</v>
      </c>
      <c r="CM289">
        <v>754.0604285714287</v>
      </c>
      <c r="CN289">
        <v>5.00097</v>
      </c>
      <c r="CO289">
        <v>14993.78928571429</v>
      </c>
      <c r="CP289">
        <v>16706.84642857143</v>
      </c>
      <c r="CQ289">
        <v>37.781</v>
      </c>
      <c r="CR289">
        <v>38.4685</v>
      </c>
      <c r="CS289">
        <v>37.723</v>
      </c>
      <c r="CT289">
        <v>38.18274999999999</v>
      </c>
      <c r="CU289">
        <v>38.473</v>
      </c>
      <c r="CV289">
        <v>1955.016428571429</v>
      </c>
      <c r="CW289">
        <v>39.89642857142858</v>
      </c>
      <c r="CX289">
        <v>0</v>
      </c>
      <c r="CY289">
        <v>1664296263.5</v>
      </c>
      <c r="CZ289">
        <v>0</v>
      </c>
      <c r="DA289">
        <v>0</v>
      </c>
      <c r="DB289" t="s">
        <v>356</v>
      </c>
      <c r="DC289">
        <v>1663859321.1</v>
      </c>
      <c r="DD289">
        <v>1663859315.6</v>
      </c>
      <c r="DE289">
        <v>0</v>
      </c>
      <c r="DF289">
        <v>0.196</v>
      </c>
      <c r="DG289">
        <v>-0.001</v>
      </c>
      <c r="DH289">
        <v>-5.941</v>
      </c>
      <c r="DI289">
        <v>-0.174</v>
      </c>
      <c r="DJ289">
        <v>1500</v>
      </c>
      <c r="DK289">
        <v>17</v>
      </c>
      <c r="DL289">
        <v>0.13</v>
      </c>
      <c r="DM289">
        <v>0.04</v>
      </c>
      <c r="DN289">
        <v>-65.23364999999998</v>
      </c>
      <c r="DO289">
        <v>4.193214258911997</v>
      </c>
      <c r="DP289">
        <v>0.4850238030241384</v>
      </c>
      <c r="DQ289">
        <v>0</v>
      </c>
      <c r="DR289">
        <v>3.64374975</v>
      </c>
      <c r="DS289">
        <v>-1.180339924953112</v>
      </c>
      <c r="DT289">
        <v>0.1139186109133951</v>
      </c>
      <c r="DU289">
        <v>0</v>
      </c>
      <c r="DV289">
        <v>0</v>
      </c>
      <c r="DW289">
        <v>2</v>
      </c>
      <c r="DX289" t="s">
        <v>357</v>
      </c>
      <c r="DY289">
        <v>2.98506</v>
      </c>
      <c r="DZ289">
        <v>2.71572</v>
      </c>
      <c r="EA289">
        <v>0.203478</v>
      </c>
      <c r="EB289">
        <v>0.207278</v>
      </c>
      <c r="EC289">
        <v>0.0897694</v>
      </c>
      <c r="ED289">
        <v>0.0755228</v>
      </c>
      <c r="EE289">
        <v>25329</v>
      </c>
      <c r="EF289">
        <v>25310.7</v>
      </c>
      <c r="EG289">
        <v>29542.5</v>
      </c>
      <c r="EH289">
        <v>29518.9</v>
      </c>
      <c r="EI289">
        <v>35652.3</v>
      </c>
      <c r="EJ289">
        <v>36287</v>
      </c>
      <c r="EK289">
        <v>41641.4</v>
      </c>
      <c r="EL289">
        <v>42061.3</v>
      </c>
      <c r="EM289">
        <v>1.9622</v>
      </c>
      <c r="EN289">
        <v>1.9272</v>
      </c>
      <c r="EO289">
        <v>0.120685</v>
      </c>
      <c r="EP289">
        <v>0</v>
      </c>
      <c r="EQ289">
        <v>23.0389</v>
      </c>
      <c r="ER289">
        <v>999.9</v>
      </c>
      <c r="ES289">
        <v>33.8</v>
      </c>
      <c r="ET289">
        <v>30.3</v>
      </c>
      <c r="EU289">
        <v>16.0687</v>
      </c>
      <c r="EV289">
        <v>62.7053</v>
      </c>
      <c r="EW289">
        <v>33.3133</v>
      </c>
      <c r="EX289">
        <v>1</v>
      </c>
      <c r="EY289">
        <v>-0.184853</v>
      </c>
      <c r="EZ289">
        <v>1.33543</v>
      </c>
      <c r="FA289">
        <v>20.383</v>
      </c>
      <c r="FB289">
        <v>5.21789</v>
      </c>
      <c r="FC289">
        <v>12.0099</v>
      </c>
      <c r="FD289">
        <v>4.98955</v>
      </c>
      <c r="FE289">
        <v>3.28858</v>
      </c>
      <c r="FF289">
        <v>9999</v>
      </c>
      <c r="FG289">
        <v>9999</v>
      </c>
      <c r="FH289">
        <v>9999</v>
      </c>
      <c r="FI289">
        <v>258.8</v>
      </c>
      <c r="FJ289">
        <v>1.86709</v>
      </c>
      <c r="FK289">
        <v>1.86619</v>
      </c>
      <c r="FL289">
        <v>1.86557</v>
      </c>
      <c r="FM289">
        <v>1.86554</v>
      </c>
      <c r="FN289">
        <v>1.86737</v>
      </c>
      <c r="FO289">
        <v>1.86989</v>
      </c>
      <c r="FP289">
        <v>1.86854</v>
      </c>
      <c r="FQ289">
        <v>1.86998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-5.38</v>
      </c>
      <c r="GF289">
        <v>-0.1671</v>
      </c>
      <c r="GG289">
        <v>-2.0192013485273</v>
      </c>
      <c r="GH289">
        <v>-0.003354295288503095</v>
      </c>
      <c r="GI289">
        <v>8.998442100416266E-07</v>
      </c>
      <c r="GJ289">
        <v>-2.632750781261316E-10</v>
      </c>
      <c r="GK289">
        <v>-0.1771344180573433</v>
      </c>
      <c r="GL289">
        <v>-0.01811282044437078</v>
      </c>
      <c r="GM289">
        <v>0.001479480632228601</v>
      </c>
      <c r="GN289">
        <v>-2.527498020886067E-05</v>
      </c>
      <c r="GO289">
        <v>3</v>
      </c>
      <c r="GP289">
        <v>2311</v>
      </c>
      <c r="GQ289">
        <v>1</v>
      </c>
      <c r="GR289">
        <v>23</v>
      </c>
      <c r="GS289">
        <v>7282.3</v>
      </c>
      <c r="GT289">
        <v>7282.4</v>
      </c>
      <c r="GU289">
        <v>2.65015</v>
      </c>
      <c r="GV289">
        <v>2.18872</v>
      </c>
      <c r="GW289">
        <v>1.39648</v>
      </c>
      <c r="GX289">
        <v>2.34375</v>
      </c>
      <c r="GY289">
        <v>1.49536</v>
      </c>
      <c r="GZ289">
        <v>2.38647</v>
      </c>
      <c r="HA289">
        <v>33.8735</v>
      </c>
      <c r="HB289">
        <v>15.9533</v>
      </c>
      <c r="HC289">
        <v>18</v>
      </c>
      <c r="HD289">
        <v>509.862</v>
      </c>
      <c r="HE289">
        <v>444.18</v>
      </c>
      <c r="HF289">
        <v>21.5029</v>
      </c>
      <c r="HG289">
        <v>25.1004</v>
      </c>
      <c r="HH289">
        <v>30.0001</v>
      </c>
      <c r="HI289">
        <v>25.143</v>
      </c>
      <c r="HJ289">
        <v>25.0962</v>
      </c>
      <c r="HK289">
        <v>53.1843</v>
      </c>
      <c r="HL289">
        <v>3.4944</v>
      </c>
      <c r="HM289">
        <v>16.8499</v>
      </c>
      <c r="HN289">
        <v>21.4873</v>
      </c>
      <c r="HO289">
        <v>1356.63</v>
      </c>
      <c r="HP289">
        <v>15.009</v>
      </c>
      <c r="HQ289">
        <v>101.066</v>
      </c>
      <c r="HR289">
        <v>101.021</v>
      </c>
    </row>
    <row r="290" spans="1:226">
      <c r="A290">
        <v>274</v>
      </c>
      <c r="B290">
        <v>1664296264.5</v>
      </c>
      <c r="C290">
        <v>3034</v>
      </c>
      <c r="D290" t="s">
        <v>906</v>
      </c>
      <c r="E290" t="s">
        <v>907</v>
      </c>
      <c r="F290">
        <v>5</v>
      </c>
      <c r="G290" t="s">
        <v>353</v>
      </c>
      <c r="H290" t="s">
        <v>354</v>
      </c>
      <c r="I290">
        <v>1664296257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1363.717665505232</v>
      </c>
      <c r="AK290">
        <v>1310.524121212121</v>
      </c>
      <c r="AL290">
        <v>3.356156570419312</v>
      </c>
      <c r="AM290">
        <v>64.562584370398</v>
      </c>
      <c r="AN290">
        <f>(AP290 - AO290 + BO290*1E3/(8.314*(BQ290+273.15)) * AR290/BN290 * AQ290) * BN290/(100*BB290) * 1000/(1000 - AP290)</f>
        <v>0</v>
      </c>
      <c r="AO290">
        <v>14.74289336478209</v>
      </c>
      <c r="AP290">
        <v>18.23703127819548</v>
      </c>
      <c r="AQ290">
        <v>0.002980141676849909</v>
      </c>
      <c r="AR290">
        <v>112.2002952265882</v>
      </c>
      <c r="AS290">
        <v>19</v>
      </c>
      <c r="AT290">
        <v>4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1664296257</v>
      </c>
      <c r="BH290">
        <v>1263.681851851852</v>
      </c>
      <c r="BI290">
        <v>1328.559259259259</v>
      </c>
      <c r="BJ290">
        <v>18.20813703703704</v>
      </c>
      <c r="BK290">
        <v>14.70854444444444</v>
      </c>
      <c r="BL290">
        <v>1269.046296296296</v>
      </c>
      <c r="BM290">
        <v>18.37536296296296</v>
      </c>
      <c r="BN290">
        <v>500.057888888889</v>
      </c>
      <c r="BO290">
        <v>91.17534444444445</v>
      </c>
      <c r="BP290">
        <v>0.09999574074074076</v>
      </c>
      <c r="BQ290">
        <v>24.7439962962963</v>
      </c>
      <c r="BR290">
        <v>25.02371111111112</v>
      </c>
      <c r="BS290">
        <v>999.9000000000001</v>
      </c>
      <c r="BT290">
        <v>0</v>
      </c>
      <c r="BU290">
        <v>0</v>
      </c>
      <c r="BV290">
        <v>10003.47</v>
      </c>
      <c r="BW290">
        <v>0</v>
      </c>
      <c r="BX290">
        <v>6.7449</v>
      </c>
      <c r="BY290">
        <v>-64.87842592592594</v>
      </c>
      <c r="BZ290">
        <v>1287.117037037037</v>
      </c>
      <c r="CA290">
        <v>1348.394074074074</v>
      </c>
      <c r="CB290">
        <v>3.499587037037037</v>
      </c>
      <c r="CC290">
        <v>1328.559259259259</v>
      </c>
      <c r="CD290">
        <v>14.70854444444444</v>
      </c>
      <c r="CE290">
        <v>1.660132222222222</v>
      </c>
      <c r="CF290">
        <v>1.341056296296296</v>
      </c>
      <c r="CG290">
        <v>14.52858148148148</v>
      </c>
      <c r="CH290">
        <v>11.26681481481481</v>
      </c>
      <c r="CI290">
        <v>1999.929259259259</v>
      </c>
      <c r="CJ290">
        <v>0.9799975555555553</v>
      </c>
      <c r="CK290">
        <v>0.0200024</v>
      </c>
      <c r="CL290">
        <v>0</v>
      </c>
      <c r="CM290">
        <v>753.057037037037</v>
      </c>
      <c r="CN290">
        <v>5.00097</v>
      </c>
      <c r="CO290">
        <v>14981</v>
      </c>
      <c r="CP290">
        <v>16706.97037037037</v>
      </c>
      <c r="CQ290">
        <v>37.91870370370371</v>
      </c>
      <c r="CR290">
        <v>38.634</v>
      </c>
      <c r="CS290">
        <v>37.82148148148148</v>
      </c>
      <c r="CT290">
        <v>38.35392592592593</v>
      </c>
      <c r="CU290">
        <v>38.60855555555555</v>
      </c>
      <c r="CV290">
        <v>1955.025555555556</v>
      </c>
      <c r="CW290">
        <v>39.90296296296296</v>
      </c>
      <c r="CX290">
        <v>0</v>
      </c>
      <c r="CY290">
        <v>1664296268.3</v>
      </c>
      <c r="CZ290">
        <v>0</v>
      </c>
      <c r="DA290">
        <v>0</v>
      </c>
      <c r="DB290" t="s">
        <v>356</v>
      </c>
      <c r="DC290">
        <v>1663859321.1</v>
      </c>
      <c r="DD290">
        <v>1663859315.6</v>
      </c>
      <c r="DE290">
        <v>0</v>
      </c>
      <c r="DF290">
        <v>0.196</v>
      </c>
      <c r="DG290">
        <v>-0.001</v>
      </c>
      <c r="DH290">
        <v>-5.941</v>
      </c>
      <c r="DI290">
        <v>-0.174</v>
      </c>
      <c r="DJ290">
        <v>1500</v>
      </c>
      <c r="DK290">
        <v>17</v>
      </c>
      <c r="DL290">
        <v>0.13</v>
      </c>
      <c r="DM290">
        <v>0.04</v>
      </c>
      <c r="DN290">
        <v>-65.09048250000001</v>
      </c>
      <c r="DO290">
        <v>2.322746341463622</v>
      </c>
      <c r="DP290">
        <v>0.425634339479028</v>
      </c>
      <c r="DQ290">
        <v>0</v>
      </c>
      <c r="DR290">
        <v>3.55287575</v>
      </c>
      <c r="DS290">
        <v>-1.096028555347092</v>
      </c>
      <c r="DT290">
        <v>0.1061908500739941</v>
      </c>
      <c r="DU290">
        <v>0</v>
      </c>
      <c r="DV290">
        <v>0</v>
      </c>
      <c r="DW290">
        <v>2</v>
      </c>
      <c r="DX290" t="s">
        <v>357</v>
      </c>
      <c r="DY290">
        <v>2.98519</v>
      </c>
      <c r="DZ290">
        <v>2.71574</v>
      </c>
      <c r="EA290">
        <v>0.205102</v>
      </c>
      <c r="EB290">
        <v>0.208881</v>
      </c>
      <c r="EC290">
        <v>0.0898467</v>
      </c>
      <c r="ED290">
        <v>0.075907</v>
      </c>
      <c r="EE290">
        <v>25277.2</v>
      </c>
      <c r="EF290">
        <v>25259.6</v>
      </c>
      <c r="EG290">
        <v>29542.2</v>
      </c>
      <c r="EH290">
        <v>29518.9</v>
      </c>
      <c r="EI290">
        <v>35649</v>
      </c>
      <c r="EJ290">
        <v>36271.7</v>
      </c>
      <c r="EK290">
        <v>41641</v>
      </c>
      <c r="EL290">
        <v>42061.2</v>
      </c>
      <c r="EM290">
        <v>1.96233</v>
      </c>
      <c r="EN290">
        <v>1.92738</v>
      </c>
      <c r="EO290">
        <v>0.121206</v>
      </c>
      <c r="EP290">
        <v>0</v>
      </c>
      <c r="EQ290">
        <v>23.0353</v>
      </c>
      <c r="ER290">
        <v>999.9</v>
      </c>
      <c r="ES290">
        <v>33.9</v>
      </c>
      <c r="ET290">
        <v>30.3</v>
      </c>
      <c r="EU290">
        <v>16.116</v>
      </c>
      <c r="EV290">
        <v>62.9553</v>
      </c>
      <c r="EW290">
        <v>33.0849</v>
      </c>
      <c r="EX290">
        <v>1</v>
      </c>
      <c r="EY290">
        <v>-0.185122</v>
      </c>
      <c r="EZ290">
        <v>1.31838</v>
      </c>
      <c r="FA290">
        <v>20.3832</v>
      </c>
      <c r="FB290">
        <v>5.21834</v>
      </c>
      <c r="FC290">
        <v>12.0099</v>
      </c>
      <c r="FD290">
        <v>4.9896</v>
      </c>
      <c r="FE290">
        <v>3.2885</v>
      </c>
      <c r="FF290">
        <v>9999</v>
      </c>
      <c r="FG290">
        <v>9999</v>
      </c>
      <c r="FH290">
        <v>9999</v>
      </c>
      <c r="FI290">
        <v>258.8</v>
      </c>
      <c r="FJ290">
        <v>1.86709</v>
      </c>
      <c r="FK290">
        <v>1.8662</v>
      </c>
      <c r="FL290">
        <v>1.86562</v>
      </c>
      <c r="FM290">
        <v>1.86555</v>
      </c>
      <c r="FN290">
        <v>1.86737</v>
      </c>
      <c r="FO290">
        <v>1.86992</v>
      </c>
      <c r="FP290">
        <v>1.86856</v>
      </c>
      <c r="FQ290">
        <v>1.86999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-5.43</v>
      </c>
      <c r="GF290">
        <v>-0.1669</v>
      </c>
      <c r="GG290">
        <v>-2.0192013485273</v>
      </c>
      <c r="GH290">
        <v>-0.003354295288503095</v>
      </c>
      <c r="GI290">
        <v>8.998442100416266E-07</v>
      </c>
      <c r="GJ290">
        <v>-2.632750781261316E-10</v>
      </c>
      <c r="GK290">
        <v>-0.1771344180573433</v>
      </c>
      <c r="GL290">
        <v>-0.01811282044437078</v>
      </c>
      <c r="GM290">
        <v>0.001479480632228601</v>
      </c>
      <c r="GN290">
        <v>-2.527498020886067E-05</v>
      </c>
      <c r="GO290">
        <v>3</v>
      </c>
      <c r="GP290">
        <v>2311</v>
      </c>
      <c r="GQ290">
        <v>1</v>
      </c>
      <c r="GR290">
        <v>23</v>
      </c>
      <c r="GS290">
        <v>7282.4</v>
      </c>
      <c r="GT290">
        <v>7282.5</v>
      </c>
      <c r="GU290">
        <v>2.67944</v>
      </c>
      <c r="GV290">
        <v>2.19116</v>
      </c>
      <c r="GW290">
        <v>1.39648</v>
      </c>
      <c r="GX290">
        <v>2.34253</v>
      </c>
      <c r="GY290">
        <v>1.49536</v>
      </c>
      <c r="GZ290">
        <v>2.40601</v>
      </c>
      <c r="HA290">
        <v>33.8509</v>
      </c>
      <c r="HB290">
        <v>15.962</v>
      </c>
      <c r="HC290">
        <v>18</v>
      </c>
      <c r="HD290">
        <v>509.929</v>
      </c>
      <c r="HE290">
        <v>444.273</v>
      </c>
      <c r="HF290">
        <v>21.4821</v>
      </c>
      <c r="HG290">
        <v>25.0987</v>
      </c>
      <c r="HH290">
        <v>30.0001</v>
      </c>
      <c r="HI290">
        <v>25.1414</v>
      </c>
      <c r="HJ290">
        <v>25.0947</v>
      </c>
      <c r="HK290">
        <v>53.673</v>
      </c>
      <c r="HL290">
        <v>2.61978</v>
      </c>
      <c r="HM290">
        <v>17.239</v>
      </c>
      <c r="HN290">
        <v>21.4605</v>
      </c>
      <c r="HO290">
        <v>1370.08</v>
      </c>
      <c r="HP290">
        <v>15.0727</v>
      </c>
      <c r="HQ290">
        <v>101.065</v>
      </c>
      <c r="HR290">
        <v>101.021</v>
      </c>
    </row>
    <row r="291" spans="1:226">
      <c r="A291">
        <v>275</v>
      </c>
      <c r="B291">
        <v>1664296269.5</v>
      </c>
      <c r="C291">
        <v>3039</v>
      </c>
      <c r="D291" t="s">
        <v>908</v>
      </c>
      <c r="E291" t="s">
        <v>909</v>
      </c>
      <c r="F291">
        <v>5</v>
      </c>
      <c r="G291" t="s">
        <v>353</v>
      </c>
      <c r="H291" t="s">
        <v>354</v>
      </c>
      <c r="I291">
        <v>1664296261.714286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1380.907383096412</v>
      </c>
      <c r="AK291">
        <v>1327.422909090908</v>
      </c>
      <c r="AL291">
        <v>3.398035415453239</v>
      </c>
      <c r="AM291">
        <v>64.562584370398</v>
      </c>
      <c r="AN291">
        <f>(AP291 - AO291 + BO291*1E3/(8.314*(BQ291+273.15)) * AR291/BN291 * AQ291) * BN291/(100*BB291) * 1000/(1000 - AP291)</f>
        <v>0</v>
      </c>
      <c r="AO291">
        <v>14.84318021582097</v>
      </c>
      <c r="AP291">
        <v>18.26712827067668</v>
      </c>
      <c r="AQ291">
        <v>0.001038231616505657</v>
      </c>
      <c r="AR291">
        <v>112.2002952265882</v>
      </c>
      <c r="AS291">
        <v>19</v>
      </c>
      <c r="AT291">
        <v>4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1664296261.714286</v>
      </c>
      <c r="BH291">
        <v>1279.123928571429</v>
      </c>
      <c r="BI291">
        <v>1344.177857142857</v>
      </c>
      <c r="BJ291">
        <v>18.22923214285714</v>
      </c>
      <c r="BK291">
        <v>14.80593214285714</v>
      </c>
      <c r="BL291">
        <v>1284.525</v>
      </c>
      <c r="BM291">
        <v>18.39624285714286</v>
      </c>
      <c r="BN291">
        <v>500.0484642857142</v>
      </c>
      <c r="BO291">
        <v>91.17569642857141</v>
      </c>
      <c r="BP291">
        <v>0.10000715</v>
      </c>
      <c r="BQ291">
        <v>24.73616785714286</v>
      </c>
      <c r="BR291">
        <v>25.02144285714286</v>
      </c>
      <c r="BS291">
        <v>999.9000000000002</v>
      </c>
      <c r="BT291">
        <v>0</v>
      </c>
      <c r="BU291">
        <v>0</v>
      </c>
      <c r="BV291">
        <v>9995.514642857142</v>
      </c>
      <c r="BW291">
        <v>0</v>
      </c>
      <c r="BX291">
        <v>6.7449</v>
      </c>
      <c r="BY291">
        <v>-65.05413928571429</v>
      </c>
      <c r="BZ291">
        <v>1302.873928571429</v>
      </c>
      <c r="CA291">
        <v>1364.379642857143</v>
      </c>
      <c r="CB291">
        <v>3.423298928571429</v>
      </c>
      <c r="CC291">
        <v>1344.177857142857</v>
      </c>
      <c r="CD291">
        <v>14.80593214285714</v>
      </c>
      <c r="CE291">
        <v>1.662061785714286</v>
      </c>
      <c r="CF291">
        <v>1.349941071428572</v>
      </c>
      <c r="CG291">
        <v>14.54657142857143</v>
      </c>
      <c r="CH291">
        <v>11.366475</v>
      </c>
      <c r="CI291">
        <v>1999.95</v>
      </c>
      <c r="CJ291">
        <v>0.979995857142857</v>
      </c>
      <c r="CK291">
        <v>0.02000394285714285</v>
      </c>
      <c r="CL291">
        <v>0</v>
      </c>
      <c r="CM291">
        <v>752.1866428571428</v>
      </c>
      <c r="CN291">
        <v>5.00097</v>
      </c>
      <c r="CO291">
        <v>14969.50357142857</v>
      </c>
      <c r="CP291">
        <v>16707.14285714286</v>
      </c>
      <c r="CQ291">
        <v>38.031</v>
      </c>
      <c r="CR291">
        <v>38.781</v>
      </c>
      <c r="CS291">
        <v>37.91492857142857</v>
      </c>
      <c r="CT291">
        <v>38.51092857142857</v>
      </c>
      <c r="CU291">
        <v>38.72521428571429</v>
      </c>
      <c r="CV291">
        <v>1955.042142857143</v>
      </c>
      <c r="CW291">
        <v>39.90642857142858</v>
      </c>
      <c r="CX291">
        <v>0</v>
      </c>
      <c r="CY291">
        <v>1664296273.7</v>
      </c>
      <c r="CZ291">
        <v>0</v>
      </c>
      <c r="DA291">
        <v>0</v>
      </c>
      <c r="DB291" t="s">
        <v>356</v>
      </c>
      <c r="DC291">
        <v>1663859321.1</v>
      </c>
      <c r="DD291">
        <v>1663859315.6</v>
      </c>
      <c r="DE291">
        <v>0</v>
      </c>
      <c r="DF291">
        <v>0.196</v>
      </c>
      <c r="DG291">
        <v>-0.001</v>
      </c>
      <c r="DH291">
        <v>-5.941</v>
      </c>
      <c r="DI291">
        <v>-0.174</v>
      </c>
      <c r="DJ291">
        <v>1500</v>
      </c>
      <c r="DK291">
        <v>17</v>
      </c>
      <c r="DL291">
        <v>0.13</v>
      </c>
      <c r="DM291">
        <v>0.04</v>
      </c>
      <c r="DN291">
        <v>-65.00654749999998</v>
      </c>
      <c r="DO291">
        <v>-2.089709943714804</v>
      </c>
      <c r="DP291">
        <v>0.3137045743908587</v>
      </c>
      <c r="DQ291">
        <v>0</v>
      </c>
      <c r="DR291">
        <v>3.465072000000001</v>
      </c>
      <c r="DS291">
        <v>-0.9710159099437171</v>
      </c>
      <c r="DT291">
        <v>0.09401835611198484</v>
      </c>
      <c r="DU291">
        <v>0</v>
      </c>
      <c r="DV291">
        <v>0</v>
      </c>
      <c r="DW291">
        <v>2</v>
      </c>
      <c r="DX291" t="s">
        <v>357</v>
      </c>
      <c r="DY291">
        <v>2.98488</v>
      </c>
      <c r="DZ291">
        <v>2.71547</v>
      </c>
      <c r="EA291">
        <v>0.206735</v>
      </c>
      <c r="EB291">
        <v>0.210468</v>
      </c>
      <c r="EC291">
        <v>0.0899494</v>
      </c>
      <c r="ED291">
        <v>0.07630140000000001</v>
      </c>
      <c r="EE291">
        <v>25225.2</v>
      </c>
      <c r="EF291">
        <v>25209.5</v>
      </c>
      <c r="EG291">
        <v>29542</v>
      </c>
      <c r="EH291">
        <v>29519.4</v>
      </c>
      <c r="EI291">
        <v>35644.3</v>
      </c>
      <c r="EJ291">
        <v>36256.6</v>
      </c>
      <c r="EK291">
        <v>41640.3</v>
      </c>
      <c r="EL291">
        <v>42061.9</v>
      </c>
      <c r="EM291">
        <v>1.96207</v>
      </c>
      <c r="EN291">
        <v>1.9275</v>
      </c>
      <c r="EO291">
        <v>0.120908</v>
      </c>
      <c r="EP291">
        <v>0</v>
      </c>
      <c r="EQ291">
        <v>23.0319</v>
      </c>
      <c r="ER291">
        <v>999.9</v>
      </c>
      <c r="ES291">
        <v>33.9</v>
      </c>
      <c r="ET291">
        <v>30.3</v>
      </c>
      <c r="EU291">
        <v>16.116</v>
      </c>
      <c r="EV291">
        <v>63.0553</v>
      </c>
      <c r="EW291">
        <v>33.3093</v>
      </c>
      <c r="EX291">
        <v>1</v>
      </c>
      <c r="EY291">
        <v>-0.185114</v>
      </c>
      <c r="EZ291">
        <v>1.34581</v>
      </c>
      <c r="FA291">
        <v>20.3828</v>
      </c>
      <c r="FB291">
        <v>5.21759</v>
      </c>
      <c r="FC291">
        <v>12.0099</v>
      </c>
      <c r="FD291">
        <v>4.98975</v>
      </c>
      <c r="FE291">
        <v>3.28835</v>
      </c>
      <c r="FF291">
        <v>9999</v>
      </c>
      <c r="FG291">
        <v>9999</v>
      </c>
      <c r="FH291">
        <v>9999</v>
      </c>
      <c r="FI291">
        <v>258.8</v>
      </c>
      <c r="FJ291">
        <v>1.86709</v>
      </c>
      <c r="FK291">
        <v>1.86618</v>
      </c>
      <c r="FL291">
        <v>1.86559</v>
      </c>
      <c r="FM291">
        <v>1.86554</v>
      </c>
      <c r="FN291">
        <v>1.86737</v>
      </c>
      <c r="FO291">
        <v>1.86993</v>
      </c>
      <c r="FP291">
        <v>1.86857</v>
      </c>
      <c r="FQ291">
        <v>1.87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-5.46</v>
      </c>
      <c r="GF291">
        <v>-0.1666</v>
      </c>
      <c r="GG291">
        <v>-2.0192013485273</v>
      </c>
      <c r="GH291">
        <v>-0.003354295288503095</v>
      </c>
      <c r="GI291">
        <v>8.998442100416266E-07</v>
      </c>
      <c r="GJ291">
        <v>-2.632750781261316E-10</v>
      </c>
      <c r="GK291">
        <v>-0.1771344180573433</v>
      </c>
      <c r="GL291">
        <v>-0.01811282044437078</v>
      </c>
      <c r="GM291">
        <v>0.001479480632228601</v>
      </c>
      <c r="GN291">
        <v>-2.527498020886067E-05</v>
      </c>
      <c r="GO291">
        <v>3</v>
      </c>
      <c r="GP291">
        <v>2311</v>
      </c>
      <c r="GQ291">
        <v>1</v>
      </c>
      <c r="GR291">
        <v>23</v>
      </c>
      <c r="GS291">
        <v>7282.5</v>
      </c>
      <c r="GT291">
        <v>7282.6</v>
      </c>
      <c r="GU291">
        <v>2.70386</v>
      </c>
      <c r="GV291">
        <v>2.18628</v>
      </c>
      <c r="GW291">
        <v>1.39771</v>
      </c>
      <c r="GX291">
        <v>2.34253</v>
      </c>
      <c r="GY291">
        <v>1.49536</v>
      </c>
      <c r="GZ291">
        <v>2.43774</v>
      </c>
      <c r="HA291">
        <v>33.8509</v>
      </c>
      <c r="HB291">
        <v>15.962</v>
      </c>
      <c r="HC291">
        <v>18</v>
      </c>
      <c r="HD291">
        <v>509.753</v>
      </c>
      <c r="HE291">
        <v>444.336</v>
      </c>
      <c r="HF291">
        <v>21.4585</v>
      </c>
      <c r="HG291">
        <v>25.0967</v>
      </c>
      <c r="HH291">
        <v>30.0001</v>
      </c>
      <c r="HI291">
        <v>25.1397</v>
      </c>
      <c r="HJ291">
        <v>25.0931</v>
      </c>
      <c r="HK291">
        <v>54.2396</v>
      </c>
      <c r="HL291">
        <v>2.30898</v>
      </c>
      <c r="HM291">
        <v>17.6133</v>
      </c>
      <c r="HN291">
        <v>21.4383</v>
      </c>
      <c r="HO291">
        <v>1390.21</v>
      </c>
      <c r="HP291">
        <v>15.122</v>
      </c>
      <c r="HQ291">
        <v>101.064</v>
      </c>
      <c r="HR291">
        <v>101.022</v>
      </c>
    </row>
    <row r="292" spans="1:226">
      <c r="A292">
        <v>276</v>
      </c>
      <c r="B292">
        <v>1664296274.5</v>
      </c>
      <c r="C292">
        <v>3044</v>
      </c>
      <c r="D292" t="s">
        <v>910</v>
      </c>
      <c r="E292" t="s">
        <v>911</v>
      </c>
      <c r="F292">
        <v>5</v>
      </c>
      <c r="G292" t="s">
        <v>353</v>
      </c>
      <c r="H292" t="s">
        <v>354</v>
      </c>
      <c r="I292">
        <v>1664296267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1398.212597789376</v>
      </c>
      <c r="AK292">
        <v>1344.590909090908</v>
      </c>
      <c r="AL292">
        <v>3.435485368300335</v>
      </c>
      <c r="AM292">
        <v>64.562584370398</v>
      </c>
      <c r="AN292">
        <f>(AP292 - AO292 + BO292*1E3/(8.314*(BQ292+273.15)) * AR292/BN292 * AQ292) * BN292/(100*BB292) * 1000/(1000 - AP292)</f>
        <v>0</v>
      </c>
      <c r="AO292">
        <v>14.9481221090333</v>
      </c>
      <c r="AP292">
        <v>18.30247263157894</v>
      </c>
      <c r="AQ292">
        <v>0.005299120433677083</v>
      </c>
      <c r="AR292">
        <v>112.2002952265882</v>
      </c>
      <c r="AS292">
        <v>19</v>
      </c>
      <c r="AT292">
        <v>4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1664296267</v>
      </c>
      <c r="BH292">
        <v>1296.603703703704</v>
      </c>
      <c r="BI292">
        <v>1361.935185185185</v>
      </c>
      <c r="BJ292">
        <v>18.25708148148148</v>
      </c>
      <c r="BK292">
        <v>14.91572592592592</v>
      </c>
      <c r="BL292">
        <v>1302.045555555555</v>
      </c>
      <c r="BM292">
        <v>18.42378518518519</v>
      </c>
      <c r="BN292">
        <v>500.0469629629629</v>
      </c>
      <c r="BO292">
        <v>91.17591111111112</v>
      </c>
      <c r="BP292">
        <v>0.09998746666666668</v>
      </c>
      <c r="BQ292">
        <v>24.72698148148148</v>
      </c>
      <c r="BR292">
        <v>25.02672222222223</v>
      </c>
      <c r="BS292">
        <v>999.9000000000001</v>
      </c>
      <c r="BT292">
        <v>0</v>
      </c>
      <c r="BU292">
        <v>0</v>
      </c>
      <c r="BV292">
        <v>9997.044074074074</v>
      </c>
      <c r="BW292">
        <v>0</v>
      </c>
      <c r="BX292">
        <v>6.7449</v>
      </c>
      <c r="BY292">
        <v>-65.33119259259259</v>
      </c>
      <c r="BZ292">
        <v>1320.715555555555</v>
      </c>
      <c r="CA292">
        <v>1382.557777777778</v>
      </c>
      <c r="CB292">
        <v>3.341331851851852</v>
      </c>
      <c r="CC292">
        <v>1361.935185185185</v>
      </c>
      <c r="CD292">
        <v>14.91572592592592</v>
      </c>
      <c r="CE292">
        <v>1.664604074074074</v>
      </c>
      <c r="CF292">
        <v>1.359955555555555</v>
      </c>
      <c r="CG292">
        <v>14.57022962962963</v>
      </c>
      <c r="CH292">
        <v>11.47807777777778</v>
      </c>
      <c r="CI292">
        <v>1999.962222222222</v>
      </c>
      <c r="CJ292">
        <v>0.9799976666666665</v>
      </c>
      <c r="CK292">
        <v>0.02000214814814815</v>
      </c>
      <c r="CL292">
        <v>0</v>
      </c>
      <c r="CM292">
        <v>751.2177407407406</v>
      </c>
      <c r="CN292">
        <v>5.00097</v>
      </c>
      <c r="CO292">
        <v>14956.63703703704</v>
      </c>
      <c r="CP292">
        <v>16707.26296296296</v>
      </c>
      <c r="CQ292">
        <v>38.15718518518518</v>
      </c>
      <c r="CR292">
        <v>38.93496296296297</v>
      </c>
      <c r="CS292">
        <v>38.0137037037037</v>
      </c>
      <c r="CT292">
        <v>38.68725925925925</v>
      </c>
      <c r="CU292">
        <v>38.84462962962962</v>
      </c>
      <c r="CV292">
        <v>1955.057407407407</v>
      </c>
      <c r="CW292">
        <v>39.9025925925926</v>
      </c>
      <c r="CX292">
        <v>0</v>
      </c>
      <c r="CY292">
        <v>1664296278.5</v>
      </c>
      <c r="CZ292">
        <v>0</v>
      </c>
      <c r="DA292">
        <v>0</v>
      </c>
      <c r="DB292" t="s">
        <v>356</v>
      </c>
      <c r="DC292">
        <v>1663859321.1</v>
      </c>
      <c r="DD292">
        <v>1663859315.6</v>
      </c>
      <c r="DE292">
        <v>0</v>
      </c>
      <c r="DF292">
        <v>0.196</v>
      </c>
      <c r="DG292">
        <v>-0.001</v>
      </c>
      <c r="DH292">
        <v>-5.941</v>
      </c>
      <c r="DI292">
        <v>-0.174</v>
      </c>
      <c r="DJ292">
        <v>1500</v>
      </c>
      <c r="DK292">
        <v>17</v>
      </c>
      <c r="DL292">
        <v>0.13</v>
      </c>
      <c r="DM292">
        <v>0.04</v>
      </c>
      <c r="DN292">
        <v>-65.1274268292683</v>
      </c>
      <c r="DO292">
        <v>-3.359724041811806</v>
      </c>
      <c r="DP292">
        <v>0.3420863370015191</v>
      </c>
      <c r="DQ292">
        <v>0</v>
      </c>
      <c r="DR292">
        <v>3.39452243902439</v>
      </c>
      <c r="DS292">
        <v>-0.9232189547038364</v>
      </c>
      <c r="DT292">
        <v>0.09118969520249715</v>
      </c>
      <c r="DU292">
        <v>0</v>
      </c>
      <c r="DV292">
        <v>0</v>
      </c>
      <c r="DW292">
        <v>2</v>
      </c>
      <c r="DX292" t="s">
        <v>357</v>
      </c>
      <c r="DY292">
        <v>2.98494</v>
      </c>
      <c r="DZ292">
        <v>2.71571</v>
      </c>
      <c r="EA292">
        <v>0.208364</v>
      </c>
      <c r="EB292">
        <v>0.212059</v>
      </c>
      <c r="EC292">
        <v>0.09007510000000001</v>
      </c>
      <c r="ED292">
        <v>0.0767296</v>
      </c>
      <c r="EE292">
        <v>25173.7</v>
      </c>
      <c r="EF292">
        <v>25159</v>
      </c>
      <c r="EG292">
        <v>29542.3</v>
      </c>
      <c r="EH292">
        <v>29519.8</v>
      </c>
      <c r="EI292">
        <v>35639.7</v>
      </c>
      <c r="EJ292">
        <v>36240.1</v>
      </c>
      <c r="EK292">
        <v>41640.8</v>
      </c>
      <c r="EL292">
        <v>42062.5</v>
      </c>
      <c r="EM292">
        <v>1.96218</v>
      </c>
      <c r="EN292">
        <v>1.92768</v>
      </c>
      <c r="EO292">
        <v>0.121936</v>
      </c>
      <c r="EP292">
        <v>0</v>
      </c>
      <c r="EQ292">
        <v>23.0292</v>
      </c>
      <c r="ER292">
        <v>999.9</v>
      </c>
      <c r="ES292">
        <v>34</v>
      </c>
      <c r="ET292">
        <v>30.3</v>
      </c>
      <c r="EU292">
        <v>16.1638</v>
      </c>
      <c r="EV292">
        <v>63.0353</v>
      </c>
      <c r="EW292">
        <v>33.2692</v>
      </c>
      <c r="EX292">
        <v>1</v>
      </c>
      <c r="EY292">
        <v>-0.185229</v>
      </c>
      <c r="EZ292">
        <v>1.35456</v>
      </c>
      <c r="FA292">
        <v>20.383</v>
      </c>
      <c r="FB292">
        <v>5.21879</v>
      </c>
      <c r="FC292">
        <v>12.0099</v>
      </c>
      <c r="FD292">
        <v>4.99005</v>
      </c>
      <c r="FE292">
        <v>3.28858</v>
      </c>
      <c r="FF292">
        <v>9999</v>
      </c>
      <c r="FG292">
        <v>9999</v>
      </c>
      <c r="FH292">
        <v>9999</v>
      </c>
      <c r="FI292">
        <v>258.8</v>
      </c>
      <c r="FJ292">
        <v>1.8671</v>
      </c>
      <c r="FK292">
        <v>1.86616</v>
      </c>
      <c r="FL292">
        <v>1.86556</v>
      </c>
      <c r="FM292">
        <v>1.86555</v>
      </c>
      <c r="FN292">
        <v>1.86737</v>
      </c>
      <c r="FO292">
        <v>1.86988</v>
      </c>
      <c r="FP292">
        <v>1.86853</v>
      </c>
      <c r="FQ292">
        <v>1.86997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-5.5</v>
      </c>
      <c r="GF292">
        <v>-0.1662</v>
      </c>
      <c r="GG292">
        <v>-2.0192013485273</v>
      </c>
      <c r="GH292">
        <v>-0.003354295288503095</v>
      </c>
      <c r="GI292">
        <v>8.998442100416266E-07</v>
      </c>
      <c r="GJ292">
        <v>-2.632750781261316E-10</v>
      </c>
      <c r="GK292">
        <v>-0.1771344180573433</v>
      </c>
      <c r="GL292">
        <v>-0.01811282044437078</v>
      </c>
      <c r="GM292">
        <v>0.001479480632228601</v>
      </c>
      <c r="GN292">
        <v>-2.527498020886067E-05</v>
      </c>
      <c r="GO292">
        <v>3</v>
      </c>
      <c r="GP292">
        <v>2311</v>
      </c>
      <c r="GQ292">
        <v>1</v>
      </c>
      <c r="GR292">
        <v>23</v>
      </c>
      <c r="GS292">
        <v>7282.6</v>
      </c>
      <c r="GT292">
        <v>7282.6</v>
      </c>
      <c r="GU292">
        <v>2.73071</v>
      </c>
      <c r="GV292">
        <v>2.18872</v>
      </c>
      <c r="GW292">
        <v>1.39648</v>
      </c>
      <c r="GX292">
        <v>2.34253</v>
      </c>
      <c r="GY292">
        <v>1.49536</v>
      </c>
      <c r="GZ292">
        <v>2.44019</v>
      </c>
      <c r="HA292">
        <v>33.8509</v>
      </c>
      <c r="HB292">
        <v>15.962</v>
      </c>
      <c r="HC292">
        <v>18</v>
      </c>
      <c r="HD292">
        <v>509.799</v>
      </c>
      <c r="HE292">
        <v>444.428</v>
      </c>
      <c r="HF292">
        <v>21.4351</v>
      </c>
      <c r="HG292">
        <v>25.0946</v>
      </c>
      <c r="HH292">
        <v>30</v>
      </c>
      <c r="HI292">
        <v>25.1377</v>
      </c>
      <c r="HJ292">
        <v>25.0913</v>
      </c>
      <c r="HK292">
        <v>54.7267</v>
      </c>
      <c r="HL292">
        <v>2.30898</v>
      </c>
      <c r="HM292">
        <v>18.0246</v>
      </c>
      <c r="HN292">
        <v>21.4083</v>
      </c>
      <c r="HO292">
        <v>1403.65</v>
      </c>
      <c r="HP292">
        <v>15.1547</v>
      </c>
      <c r="HQ292">
        <v>101.065</v>
      </c>
      <c r="HR292">
        <v>101.024</v>
      </c>
    </row>
    <row r="293" spans="1:226">
      <c r="A293">
        <v>277</v>
      </c>
      <c r="B293">
        <v>1664296279.5</v>
      </c>
      <c r="C293">
        <v>3049</v>
      </c>
      <c r="D293" t="s">
        <v>912</v>
      </c>
      <c r="E293" t="s">
        <v>913</v>
      </c>
      <c r="F293">
        <v>5</v>
      </c>
      <c r="G293" t="s">
        <v>353</v>
      </c>
      <c r="H293" t="s">
        <v>354</v>
      </c>
      <c r="I293">
        <v>1664296271.714286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1415.253354605664</v>
      </c>
      <c r="AK293">
        <v>1361.648545454545</v>
      </c>
      <c r="AL293">
        <v>3.410232370861363</v>
      </c>
      <c r="AM293">
        <v>64.562584370398</v>
      </c>
      <c r="AN293">
        <f>(AP293 - AO293 + BO293*1E3/(8.314*(BQ293+273.15)) * AR293/BN293 * AQ293) * BN293/(100*BB293) * 1000/(1000 - AP293)</f>
        <v>0</v>
      </c>
      <c r="AO293">
        <v>15.06903779065738</v>
      </c>
      <c r="AP293">
        <v>18.33589503759397</v>
      </c>
      <c r="AQ293">
        <v>0.008239477290337496</v>
      </c>
      <c r="AR293">
        <v>112.2002952265882</v>
      </c>
      <c r="AS293">
        <v>19</v>
      </c>
      <c r="AT293">
        <v>4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1664296271.714286</v>
      </c>
      <c r="BH293">
        <v>1312.302142857143</v>
      </c>
      <c r="BI293">
        <v>1377.753928571429</v>
      </c>
      <c r="BJ293">
        <v>18.28702142857142</v>
      </c>
      <c r="BK293">
        <v>15.00768571428571</v>
      </c>
      <c r="BL293">
        <v>1317.781428571428</v>
      </c>
      <c r="BM293">
        <v>18.453425</v>
      </c>
      <c r="BN293">
        <v>500.0531071428571</v>
      </c>
      <c r="BO293">
        <v>91.17527499999998</v>
      </c>
      <c r="BP293">
        <v>0.1000007964285714</v>
      </c>
      <c r="BQ293">
        <v>24.71960357142857</v>
      </c>
      <c r="BR293">
        <v>25.02697857142857</v>
      </c>
      <c r="BS293">
        <v>999.9000000000002</v>
      </c>
      <c r="BT293">
        <v>0</v>
      </c>
      <c r="BU293">
        <v>0</v>
      </c>
      <c r="BV293">
        <v>9998.866428571429</v>
      </c>
      <c r="BW293">
        <v>0</v>
      </c>
      <c r="BX293">
        <v>6.7449</v>
      </c>
      <c r="BY293">
        <v>-65.45123214285714</v>
      </c>
      <c r="BZ293">
        <v>1336.7475</v>
      </c>
      <c r="CA293">
        <v>1398.746785714286</v>
      </c>
      <c r="CB293">
        <v>3.279325357142857</v>
      </c>
      <c r="CC293">
        <v>1377.753928571429</v>
      </c>
      <c r="CD293">
        <v>15.00768571428571</v>
      </c>
      <c r="CE293">
        <v>1.667323928571429</v>
      </c>
      <c r="CF293">
        <v>1.36833</v>
      </c>
      <c r="CG293">
        <v>14.59549285714286</v>
      </c>
      <c r="CH293">
        <v>11.57093214285714</v>
      </c>
      <c r="CI293">
        <v>1999.954642857143</v>
      </c>
      <c r="CJ293">
        <v>0.979999392857143</v>
      </c>
      <c r="CK293">
        <v>0.02000045357142857</v>
      </c>
      <c r="CL293">
        <v>0</v>
      </c>
      <c r="CM293">
        <v>750.4050000000001</v>
      </c>
      <c r="CN293">
        <v>5.00097</v>
      </c>
      <c r="CO293">
        <v>14945.075</v>
      </c>
      <c r="CP293">
        <v>16707.21071428572</v>
      </c>
      <c r="CQ293">
        <v>38.27432142857142</v>
      </c>
      <c r="CR293">
        <v>39.06228571428572</v>
      </c>
      <c r="CS293">
        <v>38.10692857142857</v>
      </c>
      <c r="CT293">
        <v>38.8435</v>
      </c>
      <c r="CU293">
        <v>38.95728571428572</v>
      </c>
      <c r="CV293">
        <v>1955.052857142857</v>
      </c>
      <c r="CW293">
        <v>39.89964285714286</v>
      </c>
      <c r="CX293">
        <v>0</v>
      </c>
      <c r="CY293">
        <v>1664296283.3</v>
      </c>
      <c r="CZ293">
        <v>0</v>
      </c>
      <c r="DA293">
        <v>0</v>
      </c>
      <c r="DB293" t="s">
        <v>356</v>
      </c>
      <c r="DC293">
        <v>1663859321.1</v>
      </c>
      <c r="DD293">
        <v>1663859315.6</v>
      </c>
      <c r="DE293">
        <v>0</v>
      </c>
      <c r="DF293">
        <v>0.196</v>
      </c>
      <c r="DG293">
        <v>-0.001</v>
      </c>
      <c r="DH293">
        <v>-5.941</v>
      </c>
      <c r="DI293">
        <v>-0.174</v>
      </c>
      <c r="DJ293">
        <v>1500</v>
      </c>
      <c r="DK293">
        <v>17</v>
      </c>
      <c r="DL293">
        <v>0.13</v>
      </c>
      <c r="DM293">
        <v>0.04</v>
      </c>
      <c r="DN293">
        <v>-65.35636500000001</v>
      </c>
      <c r="DO293">
        <v>-1.602261163227087</v>
      </c>
      <c r="DP293">
        <v>0.1842775902680512</v>
      </c>
      <c r="DQ293">
        <v>0</v>
      </c>
      <c r="DR293">
        <v>3.31514875</v>
      </c>
      <c r="DS293">
        <v>-0.82640566604127</v>
      </c>
      <c r="DT293">
        <v>0.08085540634946746</v>
      </c>
      <c r="DU293">
        <v>0</v>
      </c>
      <c r="DV293">
        <v>0</v>
      </c>
      <c r="DW293">
        <v>2</v>
      </c>
      <c r="DX293" t="s">
        <v>357</v>
      </c>
      <c r="DY293">
        <v>2.98467</v>
      </c>
      <c r="DZ293">
        <v>2.71553</v>
      </c>
      <c r="EA293">
        <v>0.209974</v>
      </c>
      <c r="EB293">
        <v>0.213616</v>
      </c>
      <c r="EC293">
        <v>0.0901763</v>
      </c>
      <c r="ED293">
        <v>0.07686999999999999</v>
      </c>
      <c r="EE293">
        <v>25122.1</v>
      </c>
      <c r="EF293">
        <v>25109.3</v>
      </c>
      <c r="EG293">
        <v>29541.7</v>
      </c>
      <c r="EH293">
        <v>29519.7</v>
      </c>
      <c r="EI293">
        <v>35635.1</v>
      </c>
      <c r="EJ293">
        <v>36234.4</v>
      </c>
      <c r="EK293">
        <v>41640.1</v>
      </c>
      <c r="EL293">
        <v>42062.3</v>
      </c>
      <c r="EM293">
        <v>1.96203</v>
      </c>
      <c r="EN293">
        <v>1.92805</v>
      </c>
      <c r="EO293">
        <v>0.122286</v>
      </c>
      <c r="EP293">
        <v>0</v>
      </c>
      <c r="EQ293">
        <v>23.0261</v>
      </c>
      <c r="ER293">
        <v>999.9</v>
      </c>
      <c r="ES293">
        <v>34.1</v>
      </c>
      <c r="ET293">
        <v>30.3</v>
      </c>
      <c r="EU293">
        <v>16.2107</v>
      </c>
      <c r="EV293">
        <v>62.8053</v>
      </c>
      <c r="EW293">
        <v>33.6939</v>
      </c>
      <c r="EX293">
        <v>1</v>
      </c>
      <c r="EY293">
        <v>-0.185244</v>
      </c>
      <c r="EZ293">
        <v>1.39383</v>
      </c>
      <c r="FA293">
        <v>20.3825</v>
      </c>
      <c r="FB293">
        <v>5.21819</v>
      </c>
      <c r="FC293">
        <v>12.0099</v>
      </c>
      <c r="FD293">
        <v>4.98975</v>
      </c>
      <c r="FE293">
        <v>3.28848</v>
      </c>
      <c r="FF293">
        <v>9999</v>
      </c>
      <c r="FG293">
        <v>9999</v>
      </c>
      <c r="FH293">
        <v>9999</v>
      </c>
      <c r="FI293">
        <v>258.9</v>
      </c>
      <c r="FJ293">
        <v>1.86707</v>
      </c>
      <c r="FK293">
        <v>1.86616</v>
      </c>
      <c r="FL293">
        <v>1.86558</v>
      </c>
      <c r="FM293">
        <v>1.86555</v>
      </c>
      <c r="FN293">
        <v>1.86737</v>
      </c>
      <c r="FO293">
        <v>1.86985</v>
      </c>
      <c r="FP293">
        <v>1.86854</v>
      </c>
      <c r="FQ293">
        <v>1.86998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-5.54</v>
      </c>
      <c r="GF293">
        <v>-0.1658</v>
      </c>
      <c r="GG293">
        <v>-2.0192013485273</v>
      </c>
      <c r="GH293">
        <v>-0.003354295288503095</v>
      </c>
      <c r="GI293">
        <v>8.998442100416266E-07</v>
      </c>
      <c r="GJ293">
        <v>-2.632750781261316E-10</v>
      </c>
      <c r="GK293">
        <v>-0.1771344180573433</v>
      </c>
      <c r="GL293">
        <v>-0.01811282044437078</v>
      </c>
      <c r="GM293">
        <v>0.001479480632228601</v>
      </c>
      <c r="GN293">
        <v>-2.527498020886067E-05</v>
      </c>
      <c r="GO293">
        <v>3</v>
      </c>
      <c r="GP293">
        <v>2311</v>
      </c>
      <c r="GQ293">
        <v>1</v>
      </c>
      <c r="GR293">
        <v>23</v>
      </c>
      <c r="GS293">
        <v>7282.6</v>
      </c>
      <c r="GT293">
        <v>7282.7</v>
      </c>
      <c r="GU293">
        <v>2.75635</v>
      </c>
      <c r="GV293">
        <v>2.18262</v>
      </c>
      <c r="GW293">
        <v>1.39648</v>
      </c>
      <c r="GX293">
        <v>2.34253</v>
      </c>
      <c r="GY293">
        <v>1.49536</v>
      </c>
      <c r="GZ293">
        <v>2.46704</v>
      </c>
      <c r="HA293">
        <v>33.8509</v>
      </c>
      <c r="HB293">
        <v>15.9708</v>
      </c>
      <c r="HC293">
        <v>18</v>
      </c>
      <c r="HD293">
        <v>509.684</v>
      </c>
      <c r="HE293">
        <v>444.637</v>
      </c>
      <c r="HF293">
        <v>21.408</v>
      </c>
      <c r="HG293">
        <v>25.0931</v>
      </c>
      <c r="HH293">
        <v>30</v>
      </c>
      <c r="HI293">
        <v>25.1356</v>
      </c>
      <c r="HJ293">
        <v>25.0892</v>
      </c>
      <c r="HK293">
        <v>55.2863</v>
      </c>
      <c r="HL293">
        <v>2.30898</v>
      </c>
      <c r="HM293">
        <v>18.4125</v>
      </c>
      <c r="HN293">
        <v>21.38</v>
      </c>
      <c r="HO293">
        <v>1423.71</v>
      </c>
      <c r="HP293">
        <v>15.187</v>
      </c>
      <c r="HQ293">
        <v>101.063</v>
      </c>
      <c r="HR293">
        <v>101.023</v>
      </c>
    </row>
    <row r="294" spans="1:226">
      <c r="A294">
        <v>278</v>
      </c>
      <c r="B294">
        <v>1664296284.5</v>
      </c>
      <c r="C294">
        <v>3054</v>
      </c>
      <c r="D294" t="s">
        <v>914</v>
      </c>
      <c r="E294" t="s">
        <v>915</v>
      </c>
      <c r="F294">
        <v>5</v>
      </c>
      <c r="G294" t="s">
        <v>353</v>
      </c>
      <c r="H294" t="s">
        <v>354</v>
      </c>
      <c r="I294">
        <v>1664296277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1432.559451629864</v>
      </c>
      <c r="AK294">
        <v>1378.846</v>
      </c>
      <c r="AL294">
        <v>3.44868890984564</v>
      </c>
      <c r="AM294">
        <v>64.562584370398</v>
      </c>
      <c r="AN294">
        <f>(AP294 - AO294 + BO294*1E3/(8.314*(BQ294+273.15)) * AR294/BN294 * AQ294) * BN294/(100*BB294) * 1000/(1000 - AP294)</f>
        <v>0</v>
      </c>
      <c r="AO294">
        <v>15.11378044924101</v>
      </c>
      <c r="AP294">
        <v>18.33485639097744</v>
      </c>
      <c r="AQ294">
        <v>0.007600880686682899</v>
      </c>
      <c r="AR294">
        <v>112.2002952265882</v>
      </c>
      <c r="AS294">
        <v>19</v>
      </c>
      <c r="AT294">
        <v>4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1664296277</v>
      </c>
      <c r="BH294">
        <v>1330.013333333333</v>
      </c>
      <c r="BI294">
        <v>1395.55962962963</v>
      </c>
      <c r="BJ294">
        <v>18.31634074074074</v>
      </c>
      <c r="BK294">
        <v>15.08184814814815</v>
      </c>
      <c r="BL294">
        <v>1335.534074074074</v>
      </c>
      <c r="BM294">
        <v>18.48242592592593</v>
      </c>
      <c r="BN294">
        <v>500.0565185185184</v>
      </c>
      <c r="BO294">
        <v>91.17441481481481</v>
      </c>
      <c r="BP294">
        <v>0.1000021185185185</v>
      </c>
      <c r="BQ294">
        <v>24.71092962962963</v>
      </c>
      <c r="BR294">
        <v>25.03213333333333</v>
      </c>
      <c r="BS294">
        <v>999.9000000000001</v>
      </c>
      <c r="BT294">
        <v>0</v>
      </c>
      <c r="BU294">
        <v>0</v>
      </c>
      <c r="BV294">
        <v>10006.1162962963</v>
      </c>
      <c r="BW294">
        <v>0</v>
      </c>
      <c r="BX294">
        <v>6.729287777777778</v>
      </c>
      <c r="BY294">
        <v>-65.54592222222222</v>
      </c>
      <c r="BZ294">
        <v>1354.828148148148</v>
      </c>
      <c r="CA294">
        <v>1416.930370370371</v>
      </c>
      <c r="CB294">
        <v>3.234477037037037</v>
      </c>
      <c r="CC294">
        <v>1395.55962962963</v>
      </c>
      <c r="CD294">
        <v>15.08184814814815</v>
      </c>
      <c r="CE294">
        <v>1.669981851851852</v>
      </c>
      <c r="CF294">
        <v>1.375078148148148</v>
      </c>
      <c r="CG294">
        <v>14.62015555555555</v>
      </c>
      <c r="CH294">
        <v>11.64551481481482</v>
      </c>
      <c r="CI294">
        <v>1999.977407407407</v>
      </c>
      <c r="CJ294">
        <v>0.9800012222222223</v>
      </c>
      <c r="CK294">
        <v>0.01999865925925926</v>
      </c>
      <c r="CL294">
        <v>0</v>
      </c>
      <c r="CM294">
        <v>749.4694074074075</v>
      </c>
      <c r="CN294">
        <v>5.00097</v>
      </c>
      <c r="CO294">
        <v>14932.65185185185</v>
      </c>
      <c r="CP294">
        <v>16707.40370370371</v>
      </c>
      <c r="CQ294">
        <v>38.39566666666666</v>
      </c>
      <c r="CR294">
        <v>39.18955555555555</v>
      </c>
      <c r="CS294">
        <v>38.20574074074074</v>
      </c>
      <c r="CT294">
        <v>39.009</v>
      </c>
      <c r="CU294">
        <v>39.0784074074074</v>
      </c>
      <c r="CV294">
        <v>1955.079259259259</v>
      </c>
      <c r="CW294">
        <v>39.89666666666667</v>
      </c>
      <c r="CX294">
        <v>0</v>
      </c>
      <c r="CY294">
        <v>1664296288.7</v>
      </c>
      <c r="CZ294">
        <v>0</v>
      </c>
      <c r="DA294">
        <v>0</v>
      </c>
      <c r="DB294" t="s">
        <v>356</v>
      </c>
      <c r="DC294">
        <v>1663859321.1</v>
      </c>
      <c r="DD294">
        <v>1663859315.6</v>
      </c>
      <c r="DE294">
        <v>0</v>
      </c>
      <c r="DF294">
        <v>0.196</v>
      </c>
      <c r="DG294">
        <v>-0.001</v>
      </c>
      <c r="DH294">
        <v>-5.941</v>
      </c>
      <c r="DI294">
        <v>-0.174</v>
      </c>
      <c r="DJ294">
        <v>1500</v>
      </c>
      <c r="DK294">
        <v>17</v>
      </c>
      <c r="DL294">
        <v>0.13</v>
      </c>
      <c r="DM294">
        <v>0.04</v>
      </c>
      <c r="DN294">
        <v>-65.48200975609757</v>
      </c>
      <c r="DO294">
        <v>-0.9868139372821578</v>
      </c>
      <c r="DP294">
        <v>0.1190446069395996</v>
      </c>
      <c r="DQ294">
        <v>0</v>
      </c>
      <c r="DR294">
        <v>3.271130731707317</v>
      </c>
      <c r="DS294">
        <v>-0.5560078745644594</v>
      </c>
      <c r="DT294">
        <v>0.0597243250843547</v>
      </c>
      <c r="DU294">
        <v>0</v>
      </c>
      <c r="DV294">
        <v>0</v>
      </c>
      <c r="DW294">
        <v>2</v>
      </c>
      <c r="DX294" t="s">
        <v>357</v>
      </c>
      <c r="DY294">
        <v>2.9849</v>
      </c>
      <c r="DZ294">
        <v>2.71561</v>
      </c>
      <c r="EA294">
        <v>0.211595</v>
      </c>
      <c r="EB294">
        <v>0.21518</v>
      </c>
      <c r="EC294">
        <v>0.0901653</v>
      </c>
      <c r="ED294">
        <v>0.0768558</v>
      </c>
      <c r="EE294">
        <v>25071.8</v>
      </c>
      <c r="EF294">
        <v>25059.6</v>
      </c>
      <c r="EG294">
        <v>29543</v>
      </c>
      <c r="EH294">
        <v>29519.9</v>
      </c>
      <c r="EI294">
        <v>35637.1</v>
      </c>
      <c r="EJ294">
        <v>36235.3</v>
      </c>
      <c r="EK294">
        <v>41641.9</v>
      </c>
      <c r="EL294">
        <v>42062.6</v>
      </c>
      <c r="EM294">
        <v>1.96218</v>
      </c>
      <c r="EN294">
        <v>1.92808</v>
      </c>
      <c r="EO294">
        <v>0.122063</v>
      </c>
      <c r="EP294">
        <v>0</v>
      </c>
      <c r="EQ294">
        <v>23.0232</v>
      </c>
      <c r="ER294">
        <v>999.9</v>
      </c>
      <c r="ES294">
        <v>34.2</v>
      </c>
      <c r="ET294">
        <v>30.3</v>
      </c>
      <c r="EU294">
        <v>16.2579</v>
      </c>
      <c r="EV294">
        <v>62.9053</v>
      </c>
      <c r="EW294">
        <v>33.5737</v>
      </c>
      <c r="EX294">
        <v>1</v>
      </c>
      <c r="EY294">
        <v>-0.185318</v>
      </c>
      <c r="EZ294">
        <v>1.41568</v>
      </c>
      <c r="FA294">
        <v>20.3824</v>
      </c>
      <c r="FB294">
        <v>5.21909</v>
      </c>
      <c r="FC294">
        <v>12.0099</v>
      </c>
      <c r="FD294">
        <v>4.9897</v>
      </c>
      <c r="FE294">
        <v>3.28865</v>
      </c>
      <c r="FF294">
        <v>9999</v>
      </c>
      <c r="FG294">
        <v>9999</v>
      </c>
      <c r="FH294">
        <v>9999</v>
      </c>
      <c r="FI294">
        <v>258.9</v>
      </c>
      <c r="FJ294">
        <v>1.86709</v>
      </c>
      <c r="FK294">
        <v>1.86617</v>
      </c>
      <c r="FL294">
        <v>1.86557</v>
      </c>
      <c r="FM294">
        <v>1.86554</v>
      </c>
      <c r="FN294">
        <v>1.86737</v>
      </c>
      <c r="FO294">
        <v>1.86991</v>
      </c>
      <c r="FP294">
        <v>1.86856</v>
      </c>
      <c r="FQ294">
        <v>1.86996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-5.58</v>
      </c>
      <c r="GF294">
        <v>-0.1659</v>
      </c>
      <c r="GG294">
        <v>-2.0192013485273</v>
      </c>
      <c r="GH294">
        <v>-0.003354295288503095</v>
      </c>
      <c r="GI294">
        <v>8.998442100416266E-07</v>
      </c>
      <c r="GJ294">
        <v>-2.632750781261316E-10</v>
      </c>
      <c r="GK294">
        <v>-0.1771344180573433</v>
      </c>
      <c r="GL294">
        <v>-0.01811282044437078</v>
      </c>
      <c r="GM294">
        <v>0.001479480632228601</v>
      </c>
      <c r="GN294">
        <v>-2.527498020886067E-05</v>
      </c>
      <c r="GO294">
        <v>3</v>
      </c>
      <c r="GP294">
        <v>2311</v>
      </c>
      <c r="GQ294">
        <v>1</v>
      </c>
      <c r="GR294">
        <v>23</v>
      </c>
      <c r="GS294">
        <v>7282.7</v>
      </c>
      <c r="GT294">
        <v>7282.8</v>
      </c>
      <c r="GU294">
        <v>2.78442</v>
      </c>
      <c r="GV294">
        <v>2.1814</v>
      </c>
      <c r="GW294">
        <v>1.39648</v>
      </c>
      <c r="GX294">
        <v>2.34375</v>
      </c>
      <c r="GY294">
        <v>1.49536</v>
      </c>
      <c r="GZ294">
        <v>2.47925</v>
      </c>
      <c r="HA294">
        <v>33.8509</v>
      </c>
      <c r="HB294">
        <v>15.9708</v>
      </c>
      <c r="HC294">
        <v>18</v>
      </c>
      <c r="HD294">
        <v>509.766</v>
      </c>
      <c r="HE294">
        <v>444.636</v>
      </c>
      <c r="HF294">
        <v>21.3781</v>
      </c>
      <c r="HG294">
        <v>25.0914</v>
      </c>
      <c r="HH294">
        <v>30</v>
      </c>
      <c r="HI294">
        <v>25.1341</v>
      </c>
      <c r="HJ294">
        <v>25.0871</v>
      </c>
      <c r="HK294">
        <v>55.7734</v>
      </c>
      <c r="HL294">
        <v>1.70837</v>
      </c>
      <c r="HM294">
        <v>18.7926</v>
      </c>
      <c r="HN294">
        <v>21.3428</v>
      </c>
      <c r="HO294">
        <v>1437.13</v>
      </c>
      <c r="HP294">
        <v>15.2476</v>
      </c>
      <c r="HQ294">
        <v>101.068</v>
      </c>
      <c r="HR294">
        <v>101.024</v>
      </c>
    </row>
    <row r="295" spans="1:226">
      <c r="A295">
        <v>279</v>
      </c>
      <c r="B295">
        <v>1664296289.5</v>
      </c>
      <c r="C295">
        <v>3059</v>
      </c>
      <c r="D295" t="s">
        <v>916</v>
      </c>
      <c r="E295" t="s">
        <v>917</v>
      </c>
      <c r="F295">
        <v>5</v>
      </c>
      <c r="G295" t="s">
        <v>353</v>
      </c>
      <c r="H295" t="s">
        <v>354</v>
      </c>
      <c r="I295">
        <v>1664296281.714286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1449.520525037541</v>
      </c>
      <c r="AK295">
        <v>1395.796666666666</v>
      </c>
      <c r="AL295">
        <v>3.391261200177488</v>
      </c>
      <c r="AM295">
        <v>64.562584370398</v>
      </c>
      <c r="AN295">
        <f>(AP295 - AO295 + BO295*1E3/(8.314*(BQ295+273.15)) * AR295/BN295 * AQ295) * BN295/(100*BB295) * 1000/(1000 - AP295)</f>
        <v>0</v>
      </c>
      <c r="AO295">
        <v>15.1128867954332</v>
      </c>
      <c r="AP295">
        <v>18.32179067669172</v>
      </c>
      <c r="AQ295">
        <v>-0.000391641596289217</v>
      </c>
      <c r="AR295">
        <v>112.2002952265882</v>
      </c>
      <c r="AS295">
        <v>19</v>
      </c>
      <c r="AT295">
        <v>4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1664296281.714286</v>
      </c>
      <c r="BH295">
        <v>1345.820357142857</v>
      </c>
      <c r="BI295">
        <v>1411.39</v>
      </c>
      <c r="BJ295">
        <v>18.32848571428571</v>
      </c>
      <c r="BK295">
        <v>15.12016428571429</v>
      </c>
      <c r="BL295">
        <v>1351.378214285714</v>
      </c>
      <c r="BM295">
        <v>18.49445357142857</v>
      </c>
      <c r="BN295">
        <v>500.0681428571429</v>
      </c>
      <c r="BO295">
        <v>91.17343571428572</v>
      </c>
      <c r="BP295">
        <v>0.1000514821428572</v>
      </c>
      <c r="BQ295">
        <v>24.703475</v>
      </c>
      <c r="BR295">
        <v>25.02931785714285</v>
      </c>
      <c r="BS295">
        <v>999.9000000000002</v>
      </c>
      <c r="BT295">
        <v>0</v>
      </c>
      <c r="BU295">
        <v>0</v>
      </c>
      <c r="BV295">
        <v>9999.488928571429</v>
      </c>
      <c r="BW295">
        <v>0</v>
      </c>
      <c r="BX295">
        <v>6.706109285714286</v>
      </c>
      <c r="BY295">
        <v>-65.56970357142856</v>
      </c>
      <c r="BZ295">
        <v>1370.945714285714</v>
      </c>
      <c r="CA295">
        <v>1433.059285714286</v>
      </c>
      <c r="CB295">
        <v>3.208321785714286</v>
      </c>
      <c r="CC295">
        <v>1411.39</v>
      </c>
      <c r="CD295">
        <v>15.12016428571429</v>
      </c>
      <c r="CE295">
        <v>1.6710725</v>
      </c>
      <c r="CF295">
        <v>1.378556785714286</v>
      </c>
      <c r="CG295">
        <v>14.630275</v>
      </c>
      <c r="CH295">
        <v>11.68378571428571</v>
      </c>
      <c r="CI295">
        <v>1999.952857142857</v>
      </c>
      <c r="CJ295">
        <v>0.9800027142857145</v>
      </c>
      <c r="CK295">
        <v>0.01999718571428571</v>
      </c>
      <c r="CL295">
        <v>0</v>
      </c>
      <c r="CM295">
        <v>748.68475</v>
      </c>
      <c r="CN295">
        <v>5.00097</v>
      </c>
      <c r="CO295">
        <v>14921.41428571429</v>
      </c>
      <c r="CP295">
        <v>16707.19642857143</v>
      </c>
      <c r="CQ295">
        <v>38.50428571428571</v>
      </c>
      <c r="CR295">
        <v>39.30328571428571</v>
      </c>
      <c r="CS295">
        <v>38.29435714285713</v>
      </c>
      <c r="CT295">
        <v>39.156</v>
      </c>
      <c r="CU295">
        <v>39.18721428571428</v>
      </c>
      <c r="CV295">
        <v>1955.058571428572</v>
      </c>
      <c r="CW295">
        <v>39.89357142857143</v>
      </c>
      <c r="CX295">
        <v>0</v>
      </c>
      <c r="CY295">
        <v>1664296293.5</v>
      </c>
      <c r="CZ295">
        <v>0</v>
      </c>
      <c r="DA295">
        <v>0</v>
      </c>
      <c r="DB295" t="s">
        <v>356</v>
      </c>
      <c r="DC295">
        <v>1663859321.1</v>
      </c>
      <c r="DD295">
        <v>1663859315.6</v>
      </c>
      <c r="DE295">
        <v>0</v>
      </c>
      <c r="DF295">
        <v>0.196</v>
      </c>
      <c r="DG295">
        <v>-0.001</v>
      </c>
      <c r="DH295">
        <v>-5.941</v>
      </c>
      <c r="DI295">
        <v>-0.174</v>
      </c>
      <c r="DJ295">
        <v>1500</v>
      </c>
      <c r="DK295">
        <v>17</v>
      </c>
      <c r="DL295">
        <v>0.13</v>
      </c>
      <c r="DM295">
        <v>0.04</v>
      </c>
      <c r="DN295">
        <v>-65.5516375</v>
      </c>
      <c r="DO295">
        <v>-0.5167485928703488</v>
      </c>
      <c r="DP295">
        <v>0.08755434223241058</v>
      </c>
      <c r="DQ295">
        <v>0</v>
      </c>
      <c r="DR295">
        <v>3.22264325</v>
      </c>
      <c r="DS295">
        <v>-0.311612195121959</v>
      </c>
      <c r="DT295">
        <v>0.03403205447717638</v>
      </c>
      <c r="DU295">
        <v>0</v>
      </c>
      <c r="DV295">
        <v>0</v>
      </c>
      <c r="DW295">
        <v>2</v>
      </c>
      <c r="DX295" t="s">
        <v>357</v>
      </c>
      <c r="DY295">
        <v>2.98481</v>
      </c>
      <c r="DZ295">
        <v>2.7154</v>
      </c>
      <c r="EA295">
        <v>0.213177</v>
      </c>
      <c r="EB295">
        <v>0.216724</v>
      </c>
      <c r="EC295">
        <v>0.0901257</v>
      </c>
      <c r="ED295">
        <v>0.0771051</v>
      </c>
      <c r="EE295">
        <v>25020.9</v>
      </c>
      <c r="EF295">
        <v>25010.6</v>
      </c>
      <c r="EG295">
        <v>29542.3</v>
      </c>
      <c r="EH295">
        <v>29520.1</v>
      </c>
      <c r="EI295">
        <v>35637.9</v>
      </c>
      <c r="EJ295">
        <v>36225.6</v>
      </c>
      <c r="EK295">
        <v>41641</v>
      </c>
      <c r="EL295">
        <v>42062.8</v>
      </c>
      <c r="EM295">
        <v>1.9623</v>
      </c>
      <c r="EN295">
        <v>1.92845</v>
      </c>
      <c r="EO295">
        <v>0.121504</v>
      </c>
      <c r="EP295">
        <v>0</v>
      </c>
      <c r="EQ295">
        <v>23.0203</v>
      </c>
      <c r="ER295">
        <v>999.9</v>
      </c>
      <c r="ES295">
        <v>34.2</v>
      </c>
      <c r="ET295">
        <v>30.3</v>
      </c>
      <c r="EU295">
        <v>16.2581</v>
      </c>
      <c r="EV295">
        <v>63.2153</v>
      </c>
      <c r="EW295">
        <v>33.5857</v>
      </c>
      <c r="EX295">
        <v>1</v>
      </c>
      <c r="EY295">
        <v>-0.185274</v>
      </c>
      <c r="EZ295">
        <v>1.451</v>
      </c>
      <c r="FA295">
        <v>20.382</v>
      </c>
      <c r="FB295">
        <v>5.21789</v>
      </c>
      <c r="FC295">
        <v>12.0099</v>
      </c>
      <c r="FD295">
        <v>4.9895</v>
      </c>
      <c r="FE295">
        <v>3.28842</v>
      </c>
      <c r="FF295">
        <v>9999</v>
      </c>
      <c r="FG295">
        <v>9999</v>
      </c>
      <c r="FH295">
        <v>9999</v>
      </c>
      <c r="FI295">
        <v>258.9</v>
      </c>
      <c r="FJ295">
        <v>1.8671</v>
      </c>
      <c r="FK295">
        <v>1.8662</v>
      </c>
      <c r="FL295">
        <v>1.86558</v>
      </c>
      <c r="FM295">
        <v>1.86556</v>
      </c>
      <c r="FN295">
        <v>1.86737</v>
      </c>
      <c r="FO295">
        <v>1.8699</v>
      </c>
      <c r="FP295">
        <v>1.86857</v>
      </c>
      <c r="FQ295">
        <v>1.86998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-5.62</v>
      </c>
      <c r="GF295">
        <v>-0.166</v>
      </c>
      <c r="GG295">
        <v>-2.0192013485273</v>
      </c>
      <c r="GH295">
        <v>-0.003354295288503095</v>
      </c>
      <c r="GI295">
        <v>8.998442100416266E-07</v>
      </c>
      <c r="GJ295">
        <v>-2.632750781261316E-10</v>
      </c>
      <c r="GK295">
        <v>-0.1771344180573433</v>
      </c>
      <c r="GL295">
        <v>-0.01811282044437078</v>
      </c>
      <c r="GM295">
        <v>0.001479480632228601</v>
      </c>
      <c r="GN295">
        <v>-2.527498020886067E-05</v>
      </c>
      <c r="GO295">
        <v>3</v>
      </c>
      <c r="GP295">
        <v>2311</v>
      </c>
      <c r="GQ295">
        <v>1</v>
      </c>
      <c r="GR295">
        <v>23</v>
      </c>
      <c r="GS295">
        <v>7282.8</v>
      </c>
      <c r="GT295">
        <v>7282.9</v>
      </c>
      <c r="GU295">
        <v>2.80762</v>
      </c>
      <c r="GV295">
        <v>2.18384</v>
      </c>
      <c r="GW295">
        <v>1.39648</v>
      </c>
      <c r="GX295">
        <v>2.34131</v>
      </c>
      <c r="GY295">
        <v>1.49536</v>
      </c>
      <c r="GZ295">
        <v>2.42676</v>
      </c>
      <c r="HA295">
        <v>33.8509</v>
      </c>
      <c r="HB295">
        <v>15.962</v>
      </c>
      <c r="HC295">
        <v>18</v>
      </c>
      <c r="HD295">
        <v>509.832</v>
      </c>
      <c r="HE295">
        <v>444.846</v>
      </c>
      <c r="HF295">
        <v>21.3422</v>
      </c>
      <c r="HG295">
        <v>25.0898</v>
      </c>
      <c r="HH295">
        <v>30</v>
      </c>
      <c r="HI295">
        <v>25.1325</v>
      </c>
      <c r="HJ295">
        <v>25.0851</v>
      </c>
      <c r="HK295">
        <v>56.3299</v>
      </c>
      <c r="HL295">
        <v>1.39549</v>
      </c>
      <c r="HM295">
        <v>19.1862</v>
      </c>
      <c r="HN295">
        <v>21.32</v>
      </c>
      <c r="HO295">
        <v>1457.2</v>
      </c>
      <c r="HP295">
        <v>15.3075</v>
      </c>
      <c r="HQ295">
        <v>101.065</v>
      </c>
      <c r="HR295">
        <v>101.025</v>
      </c>
    </row>
    <row r="296" spans="1:226">
      <c r="A296">
        <v>280</v>
      </c>
      <c r="B296">
        <v>1664296294</v>
      </c>
      <c r="C296">
        <v>3063.5</v>
      </c>
      <c r="D296" t="s">
        <v>918</v>
      </c>
      <c r="E296" t="s">
        <v>919</v>
      </c>
      <c r="F296">
        <v>5</v>
      </c>
      <c r="G296" t="s">
        <v>353</v>
      </c>
      <c r="H296" t="s">
        <v>354</v>
      </c>
      <c r="I296">
        <v>1664296286.160714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1464.838037678561</v>
      </c>
      <c r="AK296">
        <v>1411.038363636363</v>
      </c>
      <c r="AL296">
        <v>3.389341970154732</v>
      </c>
      <c r="AM296">
        <v>64.562584370398</v>
      </c>
      <c r="AN296">
        <f>(AP296 - AO296 + BO296*1E3/(8.314*(BQ296+273.15)) * AR296/BN296 * AQ296) * BN296/(100*BB296) * 1000/(1000 - AP296)</f>
        <v>0</v>
      </c>
      <c r="AO296">
        <v>15.16598885871165</v>
      </c>
      <c r="AP296">
        <v>18.3232457142857</v>
      </c>
      <c r="AQ296">
        <v>-0.0006078879112657615</v>
      </c>
      <c r="AR296">
        <v>112.2002952265882</v>
      </c>
      <c r="AS296">
        <v>19</v>
      </c>
      <c r="AT296">
        <v>4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1664296286.160714</v>
      </c>
      <c r="BH296">
        <v>1360.699285714286</v>
      </c>
      <c r="BI296">
        <v>1426.315357142857</v>
      </c>
      <c r="BJ296">
        <v>18.32935357142857</v>
      </c>
      <c r="BK296">
        <v>15.15756428571428</v>
      </c>
      <c r="BL296">
        <v>1366.2925</v>
      </c>
      <c r="BM296">
        <v>18.4953</v>
      </c>
      <c r="BN296">
        <v>500.0585</v>
      </c>
      <c r="BO296">
        <v>91.17323571428571</v>
      </c>
      <c r="BP296">
        <v>0.1000098642857143</v>
      </c>
      <c r="BQ296">
        <v>24.69632142857143</v>
      </c>
      <c r="BR296">
        <v>25.02523928571429</v>
      </c>
      <c r="BS296">
        <v>999.9000000000002</v>
      </c>
      <c r="BT296">
        <v>0</v>
      </c>
      <c r="BU296">
        <v>0</v>
      </c>
      <c r="BV296">
        <v>9996.81107142857</v>
      </c>
      <c r="BW296">
        <v>0</v>
      </c>
      <c r="BX296">
        <v>6.706109285714287</v>
      </c>
      <c r="BY296">
        <v>-65.61594642857143</v>
      </c>
      <c r="BZ296">
        <v>1386.103214285714</v>
      </c>
      <c r="CA296">
        <v>1448.268214285715</v>
      </c>
      <c r="CB296">
        <v>3.171791428571428</v>
      </c>
      <c r="CC296">
        <v>1426.315357142857</v>
      </c>
      <c r="CD296">
        <v>15.15756428571428</v>
      </c>
      <c r="CE296">
        <v>1.6711475</v>
      </c>
      <c r="CF296">
        <v>1.381962857142857</v>
      </c>
      <c r="CG296">
        <v>14.63097142857143</v>
      </c>
      <c r="CH296">
        <v>11.72109642857143</v>
      </c>
      <c r="CI296">
        <v>1999.939642857143</v>
      </c>
      <c r="CJ296">
        <v>0.980004</v>
      </c>
      <c r="CK296">
        <v>0.01999589999999999</v>
      </c>
      <c r="CL296">
        <v>0</v>
      </c>
      <c r="CM296">
        <v>747.9307142857143</v>
      </c>
      <c r="CN296">
        <v>5.00097</v>
      </c>
      <c r="CO296">
        <v>14911.04285714286</v>
      </c>
      <c r="CP296">
        <v>16707.08571428572</v>
      </c>
      <c r="CQ296">
        <v>38.59803571428571</v>
      </c>
      <c r="CR296">
        <v>39.41039285714285</v>
      </c>
      <c r="CS296">
        <v>38.37925</v>
      </c>
      <c r="CT296">
        <v>39.29439285714285</v>
      </c>
      <c r="CU296">
        <v>39.28546428571428</v>
      </c>
      <c r="CV296">
        <v>1955.048214285714</v>
      </c>
      <c r="CW296">
        <v>39.8907142857143</v>
      </c>
      <c r="CX296">
        <v>0</v>
      </c>
      <c r="CY296">
        <v>1664296298.3</v>
      </c>
      <c r="CZ296">
        <v>0</v>
      </c>
      <c r="DA296">
        <v>0</v>
      </c>
      <c r="DB296" t="s">
        <v>356</v>
      </c>
      <c r="DC296">
        <v>1663859321.1</v>
      </c>
      <c r="DD296">
        <v>1663859315.6</v>
      </c>
      <c r="DE296">
        <v>0</v>
      </c>
      <c r="DF296">
        <v>0.196</v>
      </c>
      <c r="DG296">
        <v>-0.001</v>
      </c>
      <c r="DH296">
        <v>-5.941</v>
      </c>
      <c r="DI296">
        <v>-0.174</v>
      </c>
      <c r="DJ296">
        <v>1500</v>
      </c>
      <c r="DK296">
        <v>17</v>
      </c>
      <c r="DL296">
        <v>0.13</v>
      </c>
      <c r="DM296">
        <v>0.04</v>
      </c>
      <c r="DN296">
        <v>-65.5776</v>
      </c>
      <c r="DO296">
        <v>-0.4943099437148337</v>
      </c>
      <c r="DP296">
        <v>0.08329188736005541</v>
      </c>
      <c r="DQ296">
        <v>0</v>
      </c>
      <c r="DR296">
        <v>3.189558</v>
      </c>
      <c r="DS296">
        <v>-0.4309850656660468</v>
      </c>
      <c r="DT296">
        <v>0.04747191618209654</v>
      </c>
      <c r="DU296">
        <v>0</v>
      </c>
      <c r="DV296">
        <v>0</v>
      </c>
      <c r="DW296">
        <v>2</v>
      </c>
      <c r="DX296" t="s">
        <v>357</v>
      </c>
      <c r="DY296">
        <v>2.98517</v>
      </c>
      <c r="DZ296">
        <v>2.7157</v>
      </c>
      <c r="EA296">
        <v>0.214602</v>
      </c>
      <c r="EB296">
        <v>0.218117</v>
      </c>
      <c r="EC296">
        <v>0.090142</v>
      </c>
      <c r="ED296">
        <v>0.0774334</v>
      </c>
      <c r="EE296">
        <v>24976.1</v>
      </c>
      <c r="EF296">
        <v>24966</v>
      </c>
      <c r="EG296">
        <v>29542.8</v>
      </c>
      <c r="EH296">
        <v>29519.9</v>
      </c>
      <c r="EI296">
        <v>35637.8</v>
      </c>
      <c r="EJ296">
        <v>36212.3</v>
      </c>
      <c r="EK296">
        <v>41641.6</v>
      </c>
      <c r="EL296">
        <v>42062.6</v>
      </c>
      <c r="EM296">
        <v>1.96218</v>
      </c>
      <c r="EN296">
        <v>1.92852</v>
      </c>
      <c r="EO296">
        <v>0.121668</v>
      </c>
      <c r="EP296">
        <v>0</v>
      </c>
      <c r="EQ296">
        <v>23.0177</v>
      </c>
      <c r="ER296">
        <v>999.9</v>
      </c>
      <c r="ES296">
        <v>34.3</v>
      </c>
      <c r="ET296">
        <v>30.3</v>
      </c>
      <c r="EU296">
        <v>16.306</v>
      </c>
      <c r="EV296">
        <v>63.1053</v>
      </c>
      <c r="EW296">
        <v>33.1651</v>
      </c>
      <c r="EX296">
        <v>1</v>
      </c>
      <c r="EY296">
        <v>-0.185427</v>
      </c>
      <c r="EZ296">
        <v>1.4375</v>
      </c>
      <c r="FA296">
        <v>20.3824</v>
      </c>
      <c r="FB296">
        <v>5.21879</v>
      </c>
      <c r="FC296">
        <v>12.0099</v>
      </c>
      <c r="FD296">
        <v>4.98965</v>
      </c>
      <c r="FE296">
        <v>3.2885</v>
      </c>
      <c r="FF296">
        <v>9999</v>
      </c>
      <c r="FG296">
        <v>9999</v>
      </c>
      <c r="FH296">
        <v>9999</v>
      </c>
      <c r="FI296">
        <v>258.9</v>
      </c>
      <c r="FJ296">
        <v>1.86711</v>
      </c>
      <c r="FK296">
        <v>1.86618</v>
      </c>
      <c r="FL296">
        <v>1.86561</v>
      </c>
      <c r="FM296">
        <v>1.86556</v>
      </c>
      <c r="FN296">
        <v>1.86737</v>
      </c>
      <c r="FO296">
        <v>1.86989</v>
      </c>
      <c r="FP296">
        <v>1.86858</v>
      </c>
      <c r="FQ296">
        <v>1.86997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-5.66</v>
      </c>
      <c r="GF296">
        <v>-0.166</v>
      </c>
      <c r="GG296">
        <v>-2.0192013485273</v>
      </c>
      <c r="GH296">
        <v>-0.003354295288503095</v>
      </c>
      <c r="GI296">
        <v>8.998442100416266E-07</v>
      </c>
      <c r="GJ296">
        <v>-2.632750781261316E-10</v>
      </c>
      <c r="GK296">
        <v>-0.1771344180573433</v>
      </c>
      <c r="GL296">
        <v>-0.01811282044437078</v>
      </c>
      <c r="GM296">
        <v>0.001479480632228601</v>
      </c>
      <c r="GN296">
        <v>-2.527498020886067E-05</v>
      </c>
      <c r="GO296">
        <v>3</v>
      </c>
      <c r="GP296">
        <v>2311</v>
      </c>
      <c r="GQ296">
        <v>1</v>
      </c>
      <c r="GR296">
        <v>23</v>
      </c>
      <c r="GS296">
        <v>7282.9</v>
      </c>
      <c r="GT296">
        <v>7283</v>
      </c>
      <c r="GU296">
        <v>2.83569</v>
      </c>
      <c r="GV296">
        <v>2.18872</v>
      </c>
      <c r="GW296">
        <v>1.39648</v>
      </c>
      <c r="GX296">
        <v>2.34131</v>
      </c>
      <c r="GY296">
        <v>1.49536</v>
      </c>
      <c r="GZ296">
        <v>2.33032</v>
      </c>
      <c r="HA296">
        <v>33.8509</v>
      </c>
      <c r="HB296">
        <v>15.9533</v>
      </c>
      <c r="HC296">
        <v>18</v>
      </c>
      <c r="HD296">
        <v>509.741</v>
      </c>
      <c r="HE296">
        <v>444.879</v>
      </c>
      <c r="HF296">
        <v>21.3176</v>
      </c>
      <c r="HG296">
        <v>25.0881</v>
      </c>
      <c r="HH296">
        <v>29.9999</v>
      </c>
      <c r="HI296">
        <v>25.1312</v>
      </c>
      <c r="HJ296">
        <v>25.0835</v>
      </c>
      <c r="HK296">
        <v>56.7755</v>
      </c>
      <c r="HL296">
        <v>1.39549</v>
      </c>
      <c r="HM296">
        <v>19.5876</v>
      </c>
      <c r="HN296">
        <v>21.3055</v>
      </c>
      <c r="HO296">
        <v>1470.56</v>
      </c>
      <c r="HP296">
        <v>15.3415</v>
      </c>
      <c r="HQ296">
        <v>101.067</v>
      </c>
      <c r="HR296">
        <v>101.024</v>
      </c>
    </row>
    <row r="297" spans="1:226">
      <c r="A297">
        <v>281</v>
      </c>
      <c r="B297">
        <v>1664296299</v>
      </c>
      <c r="C297">
        <v>3068.5</v>
      </c>
      <c r="D297" t="s">
        <v>920</v>
      </c>
      <c r="E297" t="s">
        <v>921</v>
      </c>
      <c r="F297">
        <v>5</v>
      </c>
      <c r="G297" t="s">
        <v>353</v>
      </c>
      <c r="H297" t="s">
        <v>354</v>
      </c>
      <c r="I297">
        <v>1664296291.462963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1482.109148905551</v>
      </c>
      <c r="AK297">
        <v>1428.163272727273</v>
      </c>
      <c r="AL297">
        <v>3.423610624635787</v>
      </c>
      <c r="AM297">
        <v>64.562584370398</v>
      </c>
      <c r="AN297">
        <f>(AP297 - AO297 + BO297*1E3/(8.314*(BQ297+273.15)) * AR297/BN297 * AQ297) * BN297/(100*BB297) * 1000/(1000 - AP297)</f>
        <v>0</v>
      </c>
      <c r="AO297">
        <v>15.25556779539426</v>
      </c>
      <c r="AP297">
        <v>18.34644857142857</v>
      </c>
      <c r="AQ297">
        <v>-7.284591059228269E-05</v>
      </c>
      <c r="AR297">
        <v>112.2002952265882</v>
      </c>
      <c r="AS297">
        <v>19</v>
      </c>
      <c r="AT297">
        <v>4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1664296291.462963</v>
      </c>
      <c r="BH297">
        <v>1378.429259259259</v>
      </c>
      <c r="BI297">
        <v>1444.082592592592</v>
      </c>
      <c r="BJ297">
        <v>18.32868888888889</v>
      </c>
      <c r="BK297">
        <v>15.2266037037037</v>
      </c>
      <c r="BL297">
        <v>1384.064814814815</v>
      </c>
      <c r="BM297">
        <v>18.49463333333333</v>
      </c>
      <c r="BN297">
        <v>500.0552592592592</v>
      </c>
      <c r="BO297">
        <v>91.1737148148148</v>
      </c>
      <c r="BP297">
        <v>0.0999942185185185</v>
      </c>
      <c r="BQ297">
        <v>24.6863962962963</v>
      </c>
      <c r="BR297">
        <v>25.02033703703704</v>
      </c>
      <c r="BS297">
        <v>999.9000000000001</v>
      </c>
      <c r="BT297">
        <v>0</v>
      </c>
      <c r="BU297">
        <v>0</v>
      </c>
      <c r="BV297">
        <v>9996.509629629631</v>
      </c>
      <c r="BW297">
        <v>0</v>
      </c>
      <c r="BX297">
        <v>6.715080740740741</v>
      </c>
      <c r="BY297">
        <v>-65.65277777777777</v>
      </c>
      <c r="BZ297">
        <v>1404.164074074074</v>
      </c>
      <c r="CA297">
        <v>1466.411851851852</v>
      </c>
      <c r="CB297">
        <v>3.10208</v>
      </c>
      <c r="CC297">
        <v>1444.082592592592</v>
      </c>
      <c r="CD297">
        <v>15.2266037037037</v>
      </c>
      <c r="CE297">
        <v>1.671094444444445</v>
      </c>
      <c r="CF297">
        <v>1.388265185185185</v>
      </c>
      <c r="CG297">
        <v>14.63048888888889</v>
      </c>
      <c r="CH297">
        <v>11.7898962962963</v>
      </c>
      <c r="CI297">
        <v>1999.920740740741</v>
      </c>
      <c r="CJ297">
        <v>0.980002222222222</v>
      </c>
      <c r="CK297">
        <v>0.01999774444444444</v>
      </c>
      <c r="CL297">
        <v>0</v>
      </c>
      <c r="CM297">
        <v>746.9881851851853</v>
      </c>
      <c r="CN297">
        <v>5.00097</v>
      </c>
      <c r="CO297">
        <v>14898.84814814815</v>
      </c>
      <c r="CP297">
        <v>16706.91851851852</v>
      </c>
      <c r="CQ297">
        <v>38.715</v>
      </c>
      <c r="CR297">
        <v>39.53674074074074</v>
      </c>
      <c r="CS297">
        <v>38.47196296296296</v>
      </c>
      <c r="CT297">
        <v>39.4604074074074</v>
      </c>
      <c r="CU297">
        <v>39.39096296296297</v>
      </c>
      <c r="CV297">
        <v>1955.025555555555</v>
      </c>
      <c r="CW297">
        <v>39.89407407407408</v>
      </c>
      <c r="CX297">
        <v>0</v>
      </c>
      <c r="CY297">
        <v>1664296303.1</v>
      </c>
      <c r="CZ297">
        <v>0</v>
      </c>
      <c r="DA297">
        <v>0</v>
      </c>
      <c r="DB297" t="s">
        <v>356</v>
      </c>
      <c r="DC297">
        <v>1663859321.1</v>
      </c>
      <c r="DD297">
        <v>1663859315.6</v>
      </c>
      <c r="DE297">
        <v>0</v>
      </c>
      <c r="DF297">
        <v>0.196</v>
      </c>
      <c r="DG297">
        <v>-0.001</v>
      </c>
      <c r="DH297">
        <v>-5.941</v>
      </c>
      <c r="DI297">
        <v>-0.174</v>
      </c>
      <c r="DJ297">
        <v>1500</v>
      </c>
      <c r="DK297">
        <v>17</v>
      </c>
      <c r="DL297">
        <v>0.13</v>
      </c>
      <c r="DM297">
        <v>0.04</v>
      </c>
      <c r="DN297">
        <v>-65.64020731707318</v>
      </c>
      <c r="DO297">
        <v>-0.5220836236935399</v>
      </c>
      <c r="DP297">
        <v>0.09048539672030607</v>
      </c>
      <c r="DQ297">
        <v>0</v>
      </c>
      <c r="DR297">
        <v>3.136374878048781</v>
      </c>
      <c r="DS297">
        <v>-0.7924114285714259</v>
      </c>
      <c r="DT297">
        <v>0.08078630320766468</v>
      </c>
      <c r="DU297">
        <v>0</v>
      </c>
      <c r="DV297">
        <v>0</v>
      </c>
      <c r="DW297">
        <v>2</v>
      </c>
      <c r="DX297" t="s">
        <v>357</v>
      </c>
      <c r="DY297">
        <v>2.98507</v>
      </c>
      <c r="DZ297">
        <v>2.7157</v>
      </c>
      <c r="EA297">
        <v>0.216184</v>
      </c>
      <c r="EB297">
        <v>0.219638</v>
      </c>
      <c r="EC297">
        <v>0.0902235</v>
      </c>
      <c r="ED297">
        <v>0.07778309999999999</v>
      </c>
      <c r="EE297">
        <v>24926.3</v>
      </c>
      <c r="EF297">
        <v>24917.4</v>
      </c>
      <c r="EG297">
        <v>29543.3</v>
      </c>
      <c r="EH297">
        <v>29519.7</v>
      </c>
      <c r="EI297">
        <v>35635.2</v>
      </c>
      <c r="EJ297">
        <v>36198.2</v>
      </c>
      <c r="EK297">
        <v>41642.3</v>
      </c>
      <c r="EL297">
        <v>42062.4</v>
      </c>
      <c r="EM297">
        <v>1.96233</v>
      </c>
      <c r="EN297">
        <v>1.92873</v>
      </c>
      <c r="EO297">
        <v>0.122268</v>
      </c>
      <c r="EP297">
        <v>0</v>
      </c>
      <c r="EQ297">
        <v>23.0147</v>
      </c>
      <c r="ER297">
        <v>999.9</v>
      </c>
      <c r="ES297">
        <v>34.4</v>
      </c>
      <c r="ET297">
        <v>30.3</v>
      </c>
      <c r="EU297">
        <v>16.352</v>
      </c>
      <c r="EV297">
        <v>62.8753</v>
      </c>
      <c r="EW297">
        <v>33.3534</v>
      </c>
      <c r="EX297">
        <v>1</v>
      </c>
      <c r="EY297">
        <v>-0.185884</v>
      </c>
      <c r="EZ297">
        <v>1.39975</v>
      </c>
      <c r="FA297">
        <v>20.3826</v>
      </c>
      <c r="FB297">
        <v>5.21834</v>
      </c>
      <c r="FC297">
        <v>12.0099</v>
      </c>
      <c r="FD297">
        <v>4.98935</v>
      </c>
      <c r="FE297">
        <v>3.28845</v>
      </c>
      <c r="FF297">
        <v>9999</v>
      </c>
      <c r="FG297">
        <v>9999</v>
      </c>
      <c r="FH297">
        <v>9999</v>
      </c>
      <c r="FI297">
        <v>258.9</v>
      </c>
      <c r="FJ297">
        <v>1.86711</v>
      </c>
      <c r="FK297">
        <v>1.86621</v>
      </c>
      <c r="FL297">
        <v>1.86561</v>
      </c>
      <c r="FM297">
        <v>1.86554</v>
      </c>
      <c r="FN297">
        <v>1.86737</v>
      </c>
      <c r="FO297">
        <v>1.86992</v>
      </c>
      <c r="FP297">
        <v>1.86857</v>
      </c>
      <c r="FQ297">
        <v>1.86999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-5.69</v>
      </c>
      <c r="GF297">
        <v>-0.1657</v>
      </c>
      <c r="GG297">
        <v>-2.0192013485273</v>
      </c>
      <c r="GH297">
        <v>-0.003354295288503095</v>
      </c>
      <c r="GI297">
        <v>8.998442100416266E-07</v>
      </c>
      <c r="GJ297">
        <v>-2.632750781261316E-10</v>
      </c>
      <c r="GK297">
        <v>-0.1771344180573433</v>
      </c>
      <c r="GL297">
        <v>-0.01811282044437078</v>
      </c>
      <c r="GM297">
        <v>0.001479480632228601</v>
      </c>
      <c r="GN297">
        <v>-2.527498020886067E-05</v>
      </c>
      <c r="GO297">
        <v>3</v>
      </c>
      <c r="GP297">
        <v>2311</v>
      </c>
      <c r="GQ297">
        <v>1</v>
      </c>
      <c r="GR297">
        <v>23</v>
      </c>
      <c r="GS297">
        <v>7283</v>
      </c>
      <c r="GT297">
        <v>7283.1</v>
      </c>
      <c r="GU297">
        <v>2.85889</v>
      </c>
      <c r="GV297">
        <v>2.18384</v>
      </c>
      <c r="GW297">
        <v>1.39648</v>
      </c>
      <c r="GX297">
        <v>2.34253</v>
      </c>
      <c r="GY297">
        <v>1.49536</v>
      </c>
      <c r="GZ297">
        <v>2.45728</v>
      </c>
      <c r="HA297">
        <v>33.8509</v>
      </c>
      <c r="HB297">
        <v>15.962</v>
      </c>
      <c r="HC297">
        <v>18</v>
      </c>
      <c r="HD297">
        <v>509.816</v>
      </c>
      <c r="HE297">
        <v>444.987</v>
      </c>
      <c r="HF297">
        <v>21.2988</v>
      </c>
      <c r="HG297">
        <v>25.0861</v>
      </c>
      <c r="HH297">
        <v>30</v>
      </c>
      <c r="HI297">
        <v>25.129</v>
      </c>
      <c r="HJ297">
        <v>25.0819</v>
      </c>
      <c r="HK297">
        <v>57.321</v>
      </c>
      <c r="HL297">
        <v>1.39549</v>
      </c>
      <c r="HM297">
        <v>19.9641</v>
      </c>
      <c r="HN297">
        <v>21.2822</v>
      </c>
      <c r="HO297">
        <v>1490.61</v>
      </c>
      <c r="HP297">
        <v>15.3687</v>
      </c>
      <c r="HQ297">
        <v>101.068</v>
      </c>
      <c r="HR297">
        <v>101.023</v>
      </c>
    </row>
    <row r="298" spans="1:226">
      <c r="A298">
        <v>282</v>
      </c>
      <c r="B298">
        <v>1664296304</v>
      </c>
      <c r="C298">
        <v>3073.5</v>
      </c>
      <c r="D298" t="s">
        <v>922</v>
      </c>
      <c r="E298" t="s">
        <v>923</v>
      </c>
      <c r="F298">
        <v>5</v>
      </c>
      <c r="G298" t="s">
        <v>353</v>
      </c>
      <c r="H298" t="s">
        <v>354</v>
      </c>
      <c r="I298">
        <v>1664296296.481482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1499.311750908084</v>
      </c>
      <c r="AK298">
        <v>1445.307636363636</v>
      </c>
      <c r="AL298">
        <v>3.435780367329433</v>
      </c>
      <c r="AM298">
        <v>64.562584370398</v>
      </c>
      <c r="AN298">
        <f>(AP298 - AO298 + BO298*1E3/(8.314*(BQ298+273.15)) * AR298/BN298 * AQ298) * BN298/(100*BB298) * 1000/(1000 - AP298)</f>
        <v>0</v>
      </c>
      <c r="AO298">
        <v>15.35259675178298</v>
      </c>
      <c r="AP298">
        <v>18.37248872180451</v>
      </c>
      <c r="AQ298">
        <v>0.0004754686358630203</v>
      </c>
      <c r="AR298">
        <v>112.2002952265882</v>
      </c>
      <c r="AS298">
        <v>19</v>
      </c>
      <c r="AT298">
        <v>4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1664296296.481482</v>
      </c>
      <c r="BH298">
        <v>1395.203333333333</v>
      </c>
      <c r="BI298">
        <v>1460.911111111111</v>
      </c>
      <c r="BJ298">
        <v>18.3399037037037</v>
      </c>
      <c r="BK298">
        <v>15.31843333333333</v>
      </c>
      <c r="BL298">
        <v>1400.879259259259</v>
      </c>
      <c r="BM298">
        <v>18.50572222222222</v>
      </c>
      <c r="BN298">
        <v>500.0543333333334</v>
      </c>
      <c r="BO298">
        <v>91.17396666666666</v>
      </c>
      <c r="BP298">
        <v>0.09997109999999999</v>
      </c>
      <c r="BQ298">
        <v>24.67912222222222</v>
      </c>
      <c r="BR298">
        <v>25.01737777777777</v>
      </c>
      <c r="BS298">
        <v>999.9000000000001</v>
      </c>
      <c r="BT298">
        <v>0</v>
      </c>
      <c r="BU298">
        <v>0</v>
      </c>
      <c r="BV298">
        <v>10000.76259259259</v>
      </c>
      <c r="BW298">
        <v>0</v>
      </c>
      <c r="BX298">
        <v>6.7449</v>
      </c>
      <c r="BY298">
        <v>-65.7075962962963</v>
      </c>
      <c r="BZ298">
        <v>1421.268148148148</v>
      </c>
      <c r="CA298">
        <v>1483.638888888889</v>
      </c>
      <c r="CB298">
        <v>3.02146</v>
      </c>
      <c r="CC298">
        <v>1460.911111111111</v>
      </c>
      <c r="CD298">
        <v>15.31843333333333</v>
      </c>
      <c r="CE298">
        <v>1.67212074074074</v>
      </c>
      <c r="CF298">
        <v>1.396641481481481</v>
      </c>
      <c r="CG298">
        <v>14.64</v>
      </c>
      <c r="CH298">
        <v>11.88101481481482</v>
      </c>
      <c r="CI298">
        <v>1999.958518518519</v>
      </c>
      <c r="CJ298">
        <v>0.9799989999999998</v>
      </c>
      <c r="CK298">
        <v>0.02000106666666666</v>
      </c>
      <c r="CL298">
        <v>0</v>
      </c>
      <c r="CM298">
        <v>746.143962962963</v>
      </c>
      <c r="CN298">
        <v>5.00097</v>
      </c>
      <c r="CO298">
        <v>14887.87777777778</v>
      </c>
      <c r="CP298">
        <v>16707.22962962963</v>
      </c>
      <c r="CQ298">
        <v>38.82837037037037</v>
      </c>
      <c r="CR298">
        <v>39.64555555555555</v>
      </c>
      <c r="CS298">
        <v>38.56681481481481</v>
      </c>
      <c r="CT298">
        <v>39.61548148148148</v>
      </c>
      <c r="CU298">
        <v>39.49518518518518</v>
      </c>
      <c r="CV298">
        <v>1955.056296296296</v>
      </c>
      <c r="CW298">
        <v>39.90111111111111</v>
      </c>
      <c r="CX298">
        <v>0</v>
      </c>
      <c r="CY298">
        <v>1664296307.9</v>
      </c>
      <c r="CZ298">
        <v>0</v>
      </c>
      <c r="DA298">
        <v>0</v>
      </c>
      <c r="DB298" t="s">
        <v>356</v>
      </c>
      <c r="DC298">
        <v>1663859321.1</v>
      </c>
      <c r="DD298">
        <v>1663859315.6</v>
      </c>
      <c r="DE298">
        <v>0</v>
      </c>
      <c r="DF298">
        <v>0.196</v>
      </c>
      <c r="DG298">
        <v>-0.001</v>
      </c>
      <c r="DH298">
        <v>-5.941</v>
      </c>
      <c r="DI298">
        <v>-0.174</v>
      </c>
      <c r="DJ298">
        <v>1500</v>
      </c>
      <c r="DK298">
        <v>17</v>
      </c>
      <c r="DL298">
        <v>0.13</v>
      </c>
      <c r="DM298">
        <v>0.04</v>
      </c>
      <c r="DN298">
        <v>-65.66998292682928</v>
      </c>
      <c r="DO298">
        <v>-0.6455142857143545</v>
      </c>
      <c r="DP298">
        <v>0.08835788065792682</v>
      </c>
      <c r="DQ298">
        <v>0</v>
      </c>
      <c r="DR298">
        <v>3.085079024390244</v>
      </c>
      <c r="DS298">
        <v>-0.9574459233449423</v>
      </c>
      <c r="DT298">
        <v>0.09461565602426399</v>
      </c>
      <c r="DU298">
        <v>0</v>
      </c>
      <c r="DV298">
        <v>0</v>
      </c>
      <c r="DW298">
        <v>2</v>
      </c>
      <c r="DX298" t="s">
        <v>357</v>
      </c>
      <c r="DY298">
        <v>2.98486</v>
      </c>
      <c r="DZ298">
        <v>2.71556</v>
      </c>
      <c r="EA298">
        <v>0.217749</v>
      </c>
      <c r="EB298">
        <v>0.221156</v>
      </c>
      <c r="EC298">
        <v>0.0903172</v>
      </c>
      <c r="ED298">
        <v>0.0781312</v>
      </c>
      <c r="EE298">
        <v>24876.7</v>
      </c>
      <c r="EF298">
        <v>24869</v>
      </c>
      <c r="EG298">
        <v>29543.4</v>
      </c>
      <c r="EH298">
        <v>29519.7</v>
      </c>
      <c r="EI298">
        <v>35631.3</v>
      </c>
      <c r="EJ298">
        <v>36184.2</v>
      </c>
      <c r="EK298">
        <v>41642.1</v>
      </c>
      <c r="EL298">
        <v>42062.2</v>
      </c>
      <c r="EM298">
        <v>1.96198</v>
      </c>
      <c r="EN298">
        <v>1.92873</v>
      </c>
      <c r="EO298">
        <v>0.121526</v>
      </c>
      <c r="EP298">
        <v>0</v>
      </c>
      <c r="EQ298">
        <v>23.0104</v>
      </c>
      <c r="ER298">
        <v>999.9</v>
      </c>
      <c r="ES298">
        <v>34.5</v>
      </c>
      <c r="ET298">
        <v>30.3</v>
      </c>
      <c r="EU298">
        <v>16.4015</v>
      </c>
      <c r="EV298">
        <v>62.8253</v>
      </c>
      <c r="EW298">
        <v>33.6659</v>
      </c>
      <c r="EX298">
        <v>1</v>
      </c>
      <c r="EY298">
        <v>-0.185861</v>
      </c>
      <c r="EZ298">
        <v>1.42629</v>
      </c>
      <c r="FA298">
        <v>20.3823</v>
      </c>
      <c r="FB298">
        <v>5.21969</v>
      </c>
      <c r="FC298">
        <v>12.0099</v>
      </c>
      <c r="FD298">
        <v>4.98985</v>
      </c>
      <c r="FE298">
        <v>3.28865</v>
      </c>
      <c r="FF298">
        <v>9999</v>
      </c>
      <c r="FG298">
        <v>9999</v>
      </c>
      <c r="FH298">
        <v>9999</v>
      </c>
      <c r="FI298">
        <v>258.9</v>
      </c>
      <c r="FJ298">
        <v>1.8671</v>
      </c>
      <c r="FK298">
        <v>1.86618</v>
      </c>
      <c r="FL298">
        <v>1.86557</v>
      </c>
      <c r="FM298">
        <v>1.86556</v>
      </c>
      <c r="FN298">
        <v>1.86737</v>
      </c>
      <c r="FO298">
        <v>1.86989</v>
      </c>
      <c r="FP298">
        <v>1.86857</v>
      </c>
      <c r="FQ298">
        <v>1.86997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-5.74</v>
      </c>
      <c r="GF298">
        <v>-0.1654</v>
      </c>
      <c r="GG298">
        <v>-2.0192013485273</v>
      </c>
      <c r="GH298">
        <v>-0.003354295288503095</v>
      </c>
      <c r="GI298">
        <v>8.998442100416266E-07</v>
      </c>
      <c r="GJ298">
        <v>-2.632750781261316E-10</v>
      </c>
      <c r="GK298">
        <v>-0.1771344180573433</v>
      </c>
      <c r="GL298">
        <v>-0.01811282044437078</v>
      </c>
      <c r="GM298">
        <v>0.001479480632228601</v>
      </c>
      <c r="GN298">
        <v>-2.527498020886067E-05</v>
      </c>
      <c r="GO298">
        <v>3</v>
      </c>
      <c r="GP298">
        <v>2311</v>
      </c>
      <c r="GQ298">
        <v>1</v>
      </c>
      <c r="GR298">
        <v>23</v>
      </c>
      <c r="GS298">
        <v>7283</v>
      </c>
      <c r="GT298">
        <v>7283.1</v>
      </c>
      <c r="GU298">
        <v>2.88574</v>
      </c>
      <c r="GV298">
        <v>2.17896</v>
      </c>
      <c r="GW298">
        <v>1.39648</v>
      </c>
      <c r="GX298">
        <v>2.34253</v>
      </c>
      <c r="GY298">
        <v>1.49536</v>
      </c>
      <c r="GZ298">
        <v>2.46948</v>
      </c>
      <c r="HA298">
        <v>33.8509</v>
      </c>
      <c r="HB298">
        <v>15.962</v>
      </c>
      <c r="HC298">
        <v>18</v>
      </c>
      <c r="HD298">
        <v>509.575</v>
      </c>
      <c r="HE298">
        <v>444.975</v>
      </c>
      <c r="HF298">
        <v>21.2814</v>
      </c>
      <c r="HG298">
        <v>25.084</v>
      </c>
      <c r="HH298">
        <v>30</v>
      </c>
      <c r="HI298">
        <v>25.1271</v>
      </c>
      <c r="HJ298">
        <v>25.0804</v>
      </c>
      <c r="HK298">
        <v>57.8054</v>
      </c>
      <c r="HL298">
        <v>1.39549</v>
      </c>
      <c r="HM298">
        <v>20.3479</v>
      </c>
      <c r="HN298">
        <v>21.2682</v>
      </c>
      <c r="HO298">
        <v>1504.03</v>
      </c>
      <c r="HP298">
        <v>15.3793</v>
      </c>
      <c r="HQ298">
        <v>101.068</v>
      </c>
      <c r="HR298">
        <v>101.023</v>
      </c>
    </row>
    <row r="299" spans="1:226">
      <c r="A299">
        <v>283</v>
      </c>
      <c r="B299">
        <v>1664296309</v>
      </c>
      <c r="C299">
        <v>3078.5</v>
      </c>
      <c r="D299" t="s">
        <v>924</v>
      </c>
      <c r="E299" t="s">
        <v>925</v>
      </c>
      <c r="F299">
        <v>5</v>
      </c>
      <c r="G299" t="s">
        <v>353</v>
      </c>
      <c r="H299" t="s">
        <v>354</v>
      </c>
      <c r="I299">
        <v>1664296301.5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1516.515376956326</v>
      </c>
      <c r="AK299">
        <v>1462.50993939394</v>
      </c>
      <c r="AL299">
        <v>3.433038334304154</v>
      </c>
      <c r="AM299">
        <v>64.562584370398</v>
      </c>
      <c r="AN299">
        <f>(AP299 - AO299 + BO299*1E3/(8.314*(BQ299+273.15)) * AR299/BN299 * AQ299) * BN299/(100*BB299) * 1000/(1000 - AP299)</f>
        <v>0</v>
      </c>
      <c r="AO299">
        <v>15.45040559891648</v>
      </c>
      <c r="AP299">
        <v>18.4042622556391</v>
      </c>
      <c r="AQ299">
        <v>0.005787687830835647</v>
      </c>
      <c r="AR299">
        <v>112.2002952265882</v>
      </c>
      <c r="AS299">
        <v>19</v>
      </c>
      <c r="AT299">
        <v>4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1664296301.5</v>
      </c>
      <c r="BH299">
        <v>1412.04925925926</v>
      </c>
      <c r="BI299">
        <v>1477.767037037037</v>
      </c>
      <c r="BJ299">
        <v>18.36328888888889</v>
      </c>
      <c r="BK299">
        <v>15.41001481481482</v>
      </c>
      <c r="BL299">
        <v>1417.765555555555</v>
      </c>
      <c r="BM299">
        <v>18.52886666666667</v>
      </c>
      <c r="BN299">
        <v>500.0592962962962</v>
      </c>
      <c r="BO299">
        <v>91.1735888888889</v>
      </c>
      <c r="BP299">
        <v>0.09999611111111112</v>
      </c>
      <c r="BQ299">
        <v>24.6727</v>
      </c>
      <c r="BR299">
        <v>25.01807037037037</v>
      </c>
      <c r="BS299">
        <v>999.9000000000001</v>
      </c>
      <c r="BT299">
        <v>0</v>
      </c>
      <c r="BU299">
        <v>0</v>
      </c>
      <c r="BV299">
        <v>10003.88444444444</v>
      </c>
      <c r="BW299">
        <v>0</v>
      </c>
      <c r="BX299">
        <v>6.7449</v>
      </c>
      <c r="BY299">
        <v>-65.71805185185184</v>
      </c>
      <c r="BZ299">
        <v>1438.463703703704</v>
      </c>
      <c r="CA299">
        <v>1500.897037037037</v>
      </c>
      <c r="CB299">
        <v>2.953262222222222</v>
      </c>
      <c r="CC299">
        <v>1477.767037037037</v>
      </c>
      <c r="CD299">
        <v>15.41001481481482</v>
      </c>
      <c r="CE299">
        <v>1.674245185185185</v>
      </c>
      <c r="CF299">
        <v>1.404985925925926</v>
      </c>
      <c r="CG299">
        <v>14.65967407407408</v>
      </c>
      <c r="CH299">
        <v>11.97138148148148</v>
      </c>
      <c r="CI299">
        <v>1999.963333333333</v>
      </c>
      <c r="CJ299">
        <v>0.9799955555555554</v>
      </c>
      <c r="CK299">
        <v>0.02000461111111111</v>
      </c>
      <c r="CL299">
        <v>0</v>
      </c>
      <c r="CM299">
        <v>745.3318518518519</v>
      </c>
      <c r="CN299">
        <v>5.00097</v>
      </c>
      <c r="CO299">
        <v>14876.85185185185</v>
      </c>
      <c r="CP299">
        <v>16707.25185185185</v>
      </c>
      <c r="CQ299">
        <v>38.93714814814815</v>
      </c>
      <c r="CR299">
        <v>39.74977777777777</v>
      </c>
      <c r="CS299">
        <v>38.6594074074074</v>
      </c>
      <c r="CT299">
        <v>39.76596296296297</v>
      </c>
      <c r="CU299">
        <v>39.59703703703703</v>
      </c>
      <c r="CV299">
        <v>1955.054444444444</v>
      </c>
      <c r="CW299">
        <v>39.90777777777777</v>
      </c>
      <c r="CX299">
        <v>0</v>
      </c>
      <c r="CY299">
        <v>1664296313.3</v>
      </c>
      <c r="CZ299">
        <v>0</v>
      </c>
      <c r="DA299">
        <v>0</v>
      </c>
      <c r="DB299" t="s">
        <v>356</v>
      </c>
      <c r="DC299">
        <v>1663859321.1</v>
      </c>
      <c r="DD299">
        <v>1663859315.6</v>
      </c>
      <c r="DE299">
        <v>0</v>
      </c>
      <c r="DF299">
        <v>0.196</v>
      </c>
      <c r="DG299">
        <v>-0.001</v>
      </c>
      <c r="DH299">
        <v>-5.941</v>
      </c>
      <c r="DI299">
        <v>-0.174</v>
      </c>
      <c r="DJ299">
        <v>1500</v>
      </c>
      <c r="DK299">
        <v>17</v>
      </c>
      <c r="DL299">
        <v>0.13</v>
      </c>
      <c r="DM299">
        <v>0.04</v>
      </c>
      <c r="DN299">
        <v>-65.7022475</v>
      </c>
      <c r="DO299">
        <v>-0.1444446529078183</v>
      </c>
      <c r="DP299">
        <v>0.06599895827776348</v>
      </c>
      <c r="DQ299">
        <v>0</v>
      </c>
      <c r="DR299">
        <v>3.00080675</v>
      </c>
      <c r="DS299">
        <v>-0.8486896435272087</v>
      </c>
      <c r="DT299">
        <v>0.0823605503073984</v>
      </c>
      <c r="DU299">
        <v>0</v>
      </c>
      <c r="DV299">
        <v>0</v>
      </c>
      <c r="DW299">
        <v>2</v>
      </c>
      <c r="DX299" t="s">
        <v>357</v>
      </c>
      <c r="DY299">
        <v>2.98496</v>
      </c>
      <c r="DZ299">
        <v>2.7156</v>
      </c>
      <c r="EA299">
        <v>0.21931</v>
      </c>
      <c r="EB299">
        <v>0.222654</v>
      </c>
      <c r="EC299">
        <v>0.0904156</v>
      </c>
      <c r="ED299">
        <v>0.07840610000000001</v>
      </c>
      <c r="EE299">
        <v>24827</v>
      </c>
      <c r="EF299">
        <v>24821</v>
      </c>
      <c r="EG299">
        <v>29543.2</v>
      </c>
      <c r="EH299">
        <v>29519.4</v>
      </c>
      <c r="EI299">
        <v>35627.4</v>
      </c>
      <c r="EJ299">
        <v>36173</v>
      </c>
      <c r="EK299">
        <v>41642</v>
      </c>
      <c r="EL299">
        <v>42061.8</v>
      </c>
      <c r="EM299">
        <v>1.96203</v>
      </c>
      <c r="EN299">
        <v>1.9291</v>
      </c>
      <c r="EO299">
        <v>0.122562</v>
      </c>
      <c r="EP299">
        <v>0</v>
      </c>
      <c r="EQ299">
        <v>23.0058</v>
      </c>
      <c r="ER299">
        <v>999.9</v>
      </c>
      <c r="ES299">
        <v>34.6</v>
      </c>
      <c r="ET299">
        <v>30.3</v>
      </c>
      <c r="EU299">
        <v>16.4499</v>
      </c>
      <c r="EV299">
        <v>63.0753</v>
      </c>
      <c r="EW299">
        <v>33.2732</v>
      </c>
      <c r="EX299">
        <v>1</v>
      </c>
      <c r="EY299">
        <v>-0.185917</v>
      </c>
      <c r="EZ299">
        <v>1.40928</v>
      </c>
      <c r="FA299">
        <v>20.3824</v>
      </c>
      <c r="FB299">
        <v>5.21864</v>
      </c>
      <c r="FC299">
        <v>12.0099</v>
      </c>
      <c r="FD299">
        <v>4.9897</v>
      </c>
      <c r="FE299">
        <v>3.28858</v>
      </c>
      <c r="FF299">
        <v>9999</v>
      </c>
      <c r="FG299">
        <v>9999</v>
      </c>
      <c r="FH299">
        <v>9999</v>
      </c>
      <c r="FI299">
        <v>258.9</v>
      </c>
      <c r="FJ299">
        <v>1.86708</v>
      </c>
      <c r="FK299">
        <v>1.86619</v>
      </c>
      <c r="FL299">
        <v>1.86557</v>
      </c>
      <c r="FM299">
        <v>1.86556</v>
      </c>
      <c r="FN299">
        <v>1.86737</v>
      </c>
      <c r="FO299">
        <v>1.86991</v>
      </c>
      <c r="FP299">
        <v>1.86855</v>
      </c>
      <c r="FQ299">
        <v>1.86998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-5.78</v>
      </c>
      <c r="GF299">
        <v>-0.1651</v>
      </c>
      <c r="GG299">
        <v>-2.0192013485273</v>
      </c>
      <c r="GH299">
        <v>-0.003354295288503095</v>
      </c>
      <c r="GI299">
        <v>8.998442100416266E-07</v>
      </c>
      <c r="GJ299">
        <v>-2.632750781261316E-10</v>
      </c>
      <c r="GK299">
        <v>-0.1771344180573433</v>
      </c>
      <c r="GL299">
        <v>-0.01811282044437078</v>
      </c>
      <c r="GM299">
        <v>0.001479480632228601</v>
      </c>
      <c r="GN299">
        <v>-2.527498020886067E-05</v>
      </c>
      <c r="GO299">
        <v>3</v>
      </c>
      <c r="GP299">
        <v>2311</v>
      </c>
      <c r="GQ299">
        <v>1</v>
      </c>
      <c r="GR299">
        <v>23</v>
      </c>
      <c r="GS299">
        <v>7283.1</v>
      </c>
      <c r="GT299">
        <v>7283.2</v>
      </c>
      <c r="GU299">
        <v>2.91138</v>
      </c>
      <c r="GV299">
        <v>2.1814</v>
      </c>
      <c r="GW299">
        <v>1.39648</v>
      </c>
      <c r="GX299">
        <v>2.34131</v>
      </c>
      <c r="GY299">
        <v>1.49536</v>
      </c>
      <c r="GZ299">
        <v>2.46094</v>
      </c>
      <c r="HA299">
        <v>33.8509</v>
      </c>
      <c r="HB299">
        <v>15.962</v>
      </c>
      <c r="HC299">
        <v>18</v>
      </c>
      <c r="HD299">
        <v>509.593</v>
      </c>
      <c r="HE299">
        <v>445.189</v>
      </c>
      <c r="HF299">
        <v>21.265</v>
      </c>
      <c r="HG299">
        <v>25.0829</v>
      </c>
      <c r="HH299">
        <v>30</v>
      </c>
      <c r="HI299">
        <v>25.1255</v>
      </c>
      <c r="HJ299">
        <v>25.0788</v>
      </c>
      <c r="HK299">
        <v>58.3507</v>
      </c>
      <c r="HL299">
        <v>2.28542</v>
      </c>
      <c r="HM299">
        <v>20.7516</v>
      </c>
      <c r="HN299">
        <v>21.2515</v>
      </c>
      <c r="HO299">
        <v>1524.09</v>
      </c>
      <c r="HP299">
        <v>15.3916</v>
      </c>
      <c r="HQ299">
        <v>101.068</v>
      </c>
      <c r="HR299">
        <v>101.022</v>
      </c>
    </row>
    <row r="300" spans="1:226">
      <c r="A300">
        <v>284</v>
      </c>
      <c r="B300">
        <v>1664296314</v>
      </c>
      <c r="C300">
        <v>3083.5</v>
      </c>
      <c r="D300" t="s">
        <v>926</v>
      </c>
      <c r="E300" t="s">
        <v>927</v>
      </c>
      <c r="F300">
        <v>5</v>
      </c>
      <c r="G300" t="s">
        <v>353</v>
      </c>
      <c r="H300" t="s">
        <v>354</v>
      </c>
      <c r="I300">
        <v>1664296306.214286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1533.499420936229</v>
      </c>
      <c r="AK300">
        <v>1479.603818181817</v>
      </c>
      <c r="AL300">
        <v>3.412487418984859</v>
      </c>
      <c r="AM300">
        <v>64.562584370398</v>
      </c>
      <c r="AN300">
        <f>(AP300 - AO300 + BO300*1E3/(8.314*(BQ300+273.15)) * AR300/BN300 * AQ300) * BN300/(100*BB300) * 1000/(1000 - AP300)</f>
        <v>0</v>
      </c>
      <c r="AO300">
        <v>15.52305527965773</v>
      </c>
      <c r="AP300">
        <v>18.4268694736842</v>
      </c>
      <c r="AQ300">
        <v>0.005540643319445284</v>
      </c>
      <c r="AR300">
        <v>112.2002952265882</v>
      </c>
      <c r="AS300">
        <v>19</v>
      </c>
      <c r="AT300">
        <v>4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1664296306.214286</v>
      </c>
      <c r="BH300">
        <v>1427.887857142857</v>
      </c>
      <c r="BI300">
        <v>1493.558214285714</v>
      </c>
      <c r="BJ300">
        <v>18.38891785714285</v>
      </c>
      <c r="BK300">
        <v>15.48733928571428</v>
      </c>
      <c r="BL300">
        <v>1433.642857142857</v>
      </c>
      <c r="BM300">
        <v>18.554225</v>
      </c>
      <c r="BN300">
        <v>500.0531428571427</v>
      </c>
      <c r="BO300">
        <v>91.17270357142857</v>
      </c>
      <c r="BP300">
        <v>0.09996448928571429</v>
      </c>
      <c r="BQ300">
        <v>24.66832142857143</v>
      </c>
      <c r="BR300">
        <v>25.01497142857142</v>
      </c>
      <c r="BS300">
        <v>999.9000000000002</v>
      </c>
      <c r="BT300">
        <v>0</v>
      </c>
      <c r="BU300">
        <v>0</v>
      </c>
      <c r="BV300">
        <v>10008.13571428571</v>
      </c>
      <c r="BW300">
        <v>0</v>
      </c>
      <c r="BX300">
        <v>6.7449</v>
      </c>
      <c r="BY300">
        <v>-65.67015714285715</v>
      </c>
      <c r="BZ300">
        <v>1454.636785714285</v>
      </c>
      <c r="CA300">
        <v>1517.054285714286</v>
      </c>
      <c r="CB300">
        <v>2.901565357142857</v>
      </c>
      <c r="CC300">
        <v>1493.558214285714</v>
      </c>
      <c r="CD300">
        <v>15.48733928571428</v>
      </c>
      <c r="CE300">
        <v>1.676566785714286</v>
      </c>
      <c r="CF300">
        <v>1.412022857142857</v>
      </c>
      <c r="CG300">
        <v>14.68113571428571</v>
      </c>
      <c r="CH300">
        <v>12.04722857142857</v>
      </c>
      <c r="CI300">
        <v>1999.9925</v>
      </c>
      <c r="CJ300">
        <v>0.9799955357142854</v>
      </c>
      <c r="CK300">
        <v>0.02000468928571429</v>
      </c>
      <c r="CL300">
        <v>0</v>
      </c>
      <c r="CM300">
        <v>744.5536428571428</v>
      </c>
      <c r="CN300">
        <v>5.00097</v>
      </c>
      <c r="CO300">
        <v>14866.96071428571</v>
      </c>
      <c r="CP300">
        <v>16707.5</v>
      </c>
      <c r="CQ300">
        <v>39.03989285714285</v>
      </c>
      <c r="CR300">
        <v>39.84346428571428</v>
      </c>
      <c r="CS300">
        <v>38.7475</v>
      </c>
      <c r="CT300">
        <v>39.90378571428572</v>
      </c>
      <c r="CU300">
        <v>39.69396428571428</v>
      </c>
      <c r="CV300">
        <v>1955.0825</v>
      </c>
      <c r="CW300">
        <v>39.90892857142858</v>
      </c>
      <c r="CX300">
        <v>0</v>
      </c>
      <c r="CY300">
        <v>1664296318.1</v>
      </c>
      <c r="CZ300">
        <v>0</v>
      </c>
      <c r="DA300">
        <v>0</v>
      </c>
      <c r="DB300" t="s">
        <v>356</v>
      </c>
      <c r="DC300">
        <v>1663859321.1</v>
      </c>
      <c r="DD300">
        <v>1663859315.6</v>
      </c>
      <c r="DE300">
        <v>0</v>
      </c>
      <c r="DF300">
        <v>0.196</v>
      </c>
      <c r="DG300">
        <v>-0.001</v>
      </c>
      <c r="DH300">
        <v>-5.941</v>
      </c>
      <c r="DI300">
        <v>-0.174</v>
      </c>
      <c r="DJ300">
        <v>1500</v>
      </c>
      <c r="DK300">
        <v>17</v>
      </c>
      <c r="DL300">
        <v>0.13</v>
      </c>
      <c r="DM300">
        <v>0.04</v>
      </c>
      <c r="DN300">
        <v>-65.68530749999999</v>
      </c>
      <c r="DO300">
        <v>0.6533774859288499</v>
      </c>
      <c r="DP300">
        <v>0.08653878144363986</v>
      </c>
      <c r="DQ300">
        <v>0</v>
      </c>
      <c r="DR300">
        <v>2.93639575</v>
      </c>
      <c r="DS300">
        <v>-0.6757066041275895</v>
      </c>
      <c r="DT300">
        <v>0.06564940159237939</v>
      </c>
      <c r="DU300">
        <v>0</v>
      </c>
      <c r="DV300">
        <v>0</v>
      </c>
      <c r="DW300">
        <v>2</v>
      </c>
      <c r="DX300" t="s">
        <v>357</v>
      </c>
      <c r="DY300">
        <v>2.98508</v>
      </c>
      <c r="DZ300">
        <v>2.71589</v>
      </c>
      <c r="EA300">
        <v>0.220854</v>
      </c>
      <c r="EB300">
        <v>0.224162</v>
      </c>
      <c r="EC300">
        <v>0.09049989999999999</v>
      </c>
      <c r="ED300">
        <v>0.0786406</v>
      </c>
      <c r="EE300">
        <v>24777.7</v>
      </c>
      <c r="EF300">
        <v>24773.3</v>
      </c>
      <c r="EG300">
        <v>29542.9</v>
      </c>
      <c r="EH300">
        <v>29519.9</v>
      </c>
      <c r="EI300">
        <v>35623.5</v>
      </c>
      <c r="EJ300">
        <v>36164.4</v>
      </c>
      <c r="EK300">
        <v>41641.4</v>
      </c>
      <c r="EL300">
        <v>42062.6</v>
      </c>
      <c r="EM300">
        <v>1.9621</v>
      </c>
      <c r="EN300">
        <v>1.92915</v>
      </c>
      <c r="EO300">
        <v>0.121936</v>
      </c>
      <c r="EP300">
        <v>0</v>
      </c>
      <c r="EQ300">
        <v>23.0007</v>
      </c>
      <c r="ER300">
        <v>999.9</v>
      </c>
      <c r="ES300">
        <v>34.7</v>
      </c>
      <c r="ET300">
        <v>30.3</v>
      </c>
      <c r="EU300">
        <v>16.4959</v>
      </c>
      <c r="EV300">
        <v>63.1153</v>
      </c>
      <c r="EW300">
        <v>33.2292</v>
      </c>
      <c r="EX300">
        <v>1</v>
      </c>
      <c r="EY300">
        <v>-0.185971</v>
      </c>
      <c r="EZ300">
        <v>1.41135</v>
      </c>
      <c r="FA300">
        <v>20.3824</v>
      </c>
      <c r="FB300">
        <v>5.21939</v>
      </c>
      <c r="FC300">
        <v>12.0099</v>
      </c>
      <c r="FD300">
        <v>4.98995</v>
      </c>
      <c r="FE300">
        <v>3.28863</v>
      </c>
      <c r="FF300">
        <v>9999</v>
      </c>
      <c r="FG300">
        <v>9999</v>
      </c>
      <c r="FH300">
        <v>9999</v>
      </c>
      <c r="FI300">
        <v>258.9</v>
      </c>
      <c r="FJ300">
        <v>1.86708</v>
      </c>
      <c r="FK300">
        <v>1.86618</v>
      </c>
      <c r="FL300">
        <v>1.86557</v>
      </c>
      <c r="FM300">
        <v>1.86554</v>
      </c>
      <c r="FN300">
        <v>1.86737</v>
      </c>
      <c r="FO300">
        <v>1.86991</v>
      </c>
      <c r="FP300">
        <v>1.86854</v>
      </c>
      <c r="FQ300">
        <v>1.86999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-5.81</v>
      </c>
      <c r="GF300">
        <v>-0.1649</v>
      </c>
      <c r="GG300">
        <v>-2.0192013485273</v>
      </c>
      <c r="GH300">
        <v>-0.003354295288503095</v>
      </c>
      <c r="GI300">
        <v>8.998442100416266E-07</v>
      </c>
      <c r="GJ300">
        <v>-2.632750781261316E-10</v>
      </c>
      <c r="GK300">
        <v>-0.1771344180573433</v>
      </c>
      <c r="GL300">
        <v>-0.01811282044437078</v>
      </c>
      <c r="GM300">
        <v>0.001479480632228601</v>
      </c>
      <c r="GN300">
        <v>-2.527498020886067E-05</v>
      </c>
      <c r="GO300">
        <v>3</v>
      </c>
      <c r="GP300">
        <v>2311</v>
      </c>
      <c r="GQ300">
        <v>1</v>
      </c>
      <c r="GR300">
        <v>23</v>
      </c>
      <c r="GS300">
        <v>7283.2</v>
      </c>
      <c r="GT300">
        <v>7283.3</v>
      </c>
      <c r="GU300">
        <v>2.93701</v>
      </c>
      <c r="GV300">
        <v>2.1814</v>
      </c>
      <c r="GW300">
        <v>1.39648</v>
      </c>
      <c r="GX300">
        <v>2.34253</v>
      </c>
      <c r="GY300">
        <v>1.49536</v>
      </c>
      <c r="GZ300">
        <v>2.36694</v>
      </c>
      <c r="HA300">
        <v>33.8283</v>
      </c>
      <c r="HB300">
        <v>15.9445</v>
      </c>
      <c r="HC300">
        <v>18</v>
      </c>
      <c r="HD300">
        <v>509.625</v>
      </c>
      <c r="HE300">
        <v>445.203</v>
      </c>
      <c r="HF300">
        <v>21.2497</v>
      </c>
      <c r="HG300">
        <v>25.0812</v>
      </c>
      <c r="HH300">
        <v>29.9999</v>
      </c>
      <c r="HI300">
        <v>25.1238</v>
      </c>
      <c r="HJ300">
        <v>25.0767</v>
      </c>
      <c r="HK300">
        <v>58.8317</v>
      </c>
      <c r="HL300">
        <v>3.33035</v>
      </c>
      <c r="HM300">
        <v>20.7516</v>
      </c>
      <c r="HN300">
        <v>21.2395</v>
      </c>
      <c r="HO300">
        <v>1537.46</v>
      </c>
      <c r="HP300">
        <v>15.3922</v>
      </c>
      <c r="HQ300">
        <v>101.067</v>
      </c>
      <c r="HR300">
        <v>101.024</v>
      </c>
    </row>
    <row r="301" spans="1:226">
      <c r="A301">
        <v>285</v>
      </c>
      <c r="B301">
        <v>1664296319</v>
      </c>
      <c r="C301">
        <v>3088.5</v>
      </c>
      <c r="D301" t="s">
        <v>928</v>
      </c>
      <c r="E301" t="s">
        <v>929</v>
      </c>
      <c r="F301">
        <v>5</v>
      </c>
      <c r="G301" t="s">
        <v>353</v>
      </c>
      <c r="H301" t="s">
        <v>354</v>
      </c>
      <c r="I301">
        <v>1664296311.5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1550.789260574524</v>
      </c>
      <c r="AK301">
        <v>1496.761515151515</v>
      </c>
      <c r="AL301">
        <v>3.419034667017367</v>
      </c>
      <c r="AM301">
        <v>64.562584370398</v>
      </c>
      <c r="AN301">
        <f>(AP301 - AO301 + BO301*1E3/(8.314*(BQ301+273.15)) * AR301/BN301 * AQ301) * BN301/(100*BB301) * 1000/(1000 - AP301)</f>
        <v>0</v>
      </c>
      <c r="AO301">
        <v>15.58966507038481</v>
      </c>
      <c r="AP301">
        <v>18.44598436090225</v>
      </c>
      <c r="AQ301">
        <v>0.005492803781600598</v>
      </c>
      <c r="AR301">
        <v>112.2002952265882</v>
      </c>
      <c r="AS301">
        <v>19</v>
      </c>
      <c r="AT301">
        <v>4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1664296311.5</v>
      </c>
      <c r="BH301">
        <v>1445.667777777778</v>
      </c>
      <c r="BI301">
        <v>1511.307037037037</v>
      </c>
      <c r="BJ301">
        <v>18.41638518518519</v>
      </c>
      <c r="BK301">
        <v>15.56045185185185</v>
      </c>
      <c r="BL301">
        <v>1451.465185185185</v>
      </c>
      <c r="BM301">
        <v>18.58141111111111</v>
      </c>
      <c r="BN301">
        <v>500.0528148148148</v>
      </c>
      <c r="BO301">
        <v>91.17203703703704</v>
      </c>
      <c r="BP301">
        <v>0.09992505925925928</v>
      </c>
      <c r="BQ301">
        <v>24.66184814814815</v>
      </c>
      <c r="BR301">
        <v>25.01188148148148</v>
      </c>
      <c r="BS301">
        <v>999.9000000000001</v>
      </c>
      <c r="BT301">
        <v>0</v>
      </c>
      <c r="BU301">
        <v>0</v>
      </c>
      <c r="BV301">
        <v>10011.31185185185</v>
      </c>
      <c r="BW301">
        <v>0</v>
      </c>
      <c r="BX301">
        <v>6.7449</v>
      </c>
      <c r="BY301">
        <v>-65.63917777777777</v>
      </c>
      <c r="BZ301">
        <v>1472.791111111111</v>
      </c>
      <c r="CA301">
        <v>1535.195925925926</v>
      </c>
      <c r="CB301">
        <v>2.855928148148148</v>
      </c>
      <c r="CC301">
        <v>1511.307037037037</v>
      </c>
      <c r="CD301">
        <v>15.56045185185185</v>
      </c>
      <c r="CE301">
        <v>1.67905962962963</v>
      </c>
      <c r="CF301">
        <v>1.418678148148148</v>
      </c>
      <c r="CG301">
        <v>14.70416666666666</v>
      </c>
      <c r="CH301">
        <v>12.11867407407407</v>
      </c>
      <c r="CI301">
        <v>1999.941111111111</v>
      </c>
      <c r="CJ301">
        <v>0.9799967777777776</v>
      </c>
      <c r="CK301">
        <v>0.02000348148148148</v>
      </c>
      <c r="CL301">
        <v>0</v>
      </c>
      <c r="CM301">
        <v>743.6897037037037</v>
      </c>
      <c r="CN301">
        <v>5.00097</v>
      </c>
      <c r="CO301">
        <v>14855.08888888889</v>
      </c>
      <c r="CP301">
        <v>16707.07037037037</v>
      </c>
      <c r="CQ301">
        <v>39.15255555555555</v>
      </c>
      <c r="CR301">
        <v>39.94877777777777</v>
      </c>
      <c r="CS301">
        <v>38.8422962962963</v>
      </c>
      <c r="CT301">
        <v>40.053</v>
      </c>
      <c r="CU301">
        <v>39.80066666666666</v>
      </c>
      <c r="CV301">
        <v>1955.034814814815</v>
      </c>
      <c r="CW301">
        <v>39.90518518518519</v>
      </c>
      <c r="CX301">
        <v>0</v>
      </c>
      <c r="CY301">
        <v>1664296322.9</v>
      </c>
      <c r="CZ301">
        <v>0</v>
      </c>
      <c r="DA301">
        <v>0</v>
      </c>
      <c r="DB301" t="s">
        <v>356</v>
      </c>
      <c r="DC301">
        <v>1663859321.1</v>
      </c>
      <c r="DD301">
        <v>1663859315.6</v>
      </c>
      <c r="DE301">
        <v>0</v>
      </c>
      <c r="DF301">
        <v>0.196</v>
      </c>
      <c r="DG301">
        <v>-0.001</v>
      </c>
      <c r="DH301">
        <v>-5.941</v>
      </c>
      <c r="DI301">
        <v>-0.174</v>
      </c>
      <c r="DJ301">
        <v>1500</v>
      </c>
      <c r="DK301">
        <v>17</v>
      </c>
      <c r="DL301">
        <v>0.13</v>
      </c>
      <c r="DM301">
        <v>0.04</v>
      </c>
      <c r="DN301">
        <v>-65.66477</v>
      </c>
      <c r="DO301">
        <v>0.3778446529081043</v>
      </c>
      <c r="DP301">
        <v>0.07495726182298817</v>
      </c>
      <c r="DQ301">
        <v>0</v>
      </c>
      <c r="DR301">
        <v>2.8846155</v>
      </c>
      <c r="DS301">
        <v>-0.5385989493433458</v>
      </c>
      <c r="DT301">
        <v>0.05245187131790438</v>
      </c>
      <c r="DU301">
        <v>0</v>
      </c>
      <c r="DV301">
        <v>0</v>
      </c>
      <c r="DW301">
        <v>2</v>
      </c>
      <c r="DX301" t="s">
        <v>357</v>
      </c>
      <c r="DY301">
        <v>2.98491</v>
      </c>
      <c r="DZ301">
        <v>2.71577</v>
      </c>
      <c r="EA301">
        <v>0.222402</v>
      </c>
      <c r="EB301">
        <v>0.225654</v>
      </c>
      <c r="EC301">
        <v>0.0905598</v>
      </c>
      <c r="ED301">
        <v>0.07878259999999999</v>
      </c>
      <c r="EE301">
        <v>24728.4</v>
      </c>
      <c r="EF301">
        <v>24725.9</v>
      </c>
      <c r="EG301">
        <v>29542.7</v>
      </c>
      <c r="EH301">
        <v>29520.1</v>
      </c>
      <c r="EI301">
        <v>35620.9</v>
      </c>
      <c r="EJ301">
        <v>36158.9</v>
      </c>
      <c r="EK301">
        <v>41641.1</v>
      </c>
      <c r="EL301">
        <v>42062.8</v>
      </c>
      <c r="EM301">
        <v>1.9616</v>
      </c>
      <c r="EN301">
        <v>1.92948</v>
      </c>
      <c r="EO301">
        <v>0.122711</v>
      </c>
      <c r="EP301">
        <v>0</v>
      </c>
      <c r="EQ301">
        <v>22.997</v>
      </c>
      <c r="ER301">
        <v>999.9</v>
      </c>
      <c r="ES301">
        <v>34.8</v>
      </c>
      <c r="ET301">
        <v>30.3</v>
      </c>
      <c r="EU301">
        <v>16.546</v>
      </c>
      <c r="EV301">
        <v>63.0653</v>
      </c>
      <c r="EW301">
        <v>33.3654</v>
      </c>
      <c r="EX301">
        <v>1</v>
      </c>
      <c r="EY301">
        <v>-0.186466</v>
      </c>
      <c r="EZ301">
        <v>1.41153</v>
      </c>
      <c r="FA301">
        <v>20.3825</v>
      </c>
      <c r="FB301">
        <v>5.21864</v>
      </c>
      <c r="FC301">
        <v>12.0099</v>
      </c>
      <c r="FD301">
        <v>4.9897</v>
      </c>
      <c r="FE301">
        <v>3.28845</v>
      </c>
      <c r="FF301">
        <v>9999</v>
      </c>
      <c r="FG301">
        <v>9999</v>
      </c>
      <c r="FH301">
        <v>9999</v>
      </c>
      <c r="FI301">
        <v>258.9</v>
      </c>
      <c r="FJ301">
        <v>1.86707</v>
      </c>
      <c r="FK301">
        <v>1.8662</v>
      </c>
      <c r="FL301">
        <v>1.86557</v>
      </c>
      <c r="FM301">
        <v>1.86554</v>
      </c>
      <c r="FN301">
        <v>1.86737</v>
      </c>
      <c r="FO301">
        <v>1.86991</v>
      </c>
      <c r="FP301">
        <v>1.86857</v>
      </c>
      <c r="FQ301">
        <v>1.86997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-5.86</v>
      </c>
      <c r="GF301">
        <v>-0.1647</v>
      </c>
      <c r="GG301">
        <v>-2.0192013485273</v>
      </c>
      <c r="GH301">
        <v>-0.003354295288503095</v>
      </c>
      <c r="GI301">
        <v>8.998442100416266E-07</v>
      </c>
      <c r="GJ301">
        <v>-2.632750781261316E-10</v>
      </c>
      <c r="GK301">
        <v>-0.1771344180573433</v>
      </c>
      <c r="GL301">
        <v>-0.01811282044437078</v>
      </c>
      <c r="GM301">
        <v>0.001479480632228601</v>
      </c>
      <c r="GN301">
        <v>-2.527498020886067E-05</v>
      </c>
      <c r="GO301">
        <v>3</v>
      </c>
      <c r="GP301">
        <v>2311</v>
      </c>
      <c r="GQ301">
        <v>1</v>
      </c>
      <c r="GR301">
        <v>23</v>
      </c>
      <c r="GS301">
        <v>7283.3</v>
      </c>
      <c r="GT301">
        <v>7283.4</v>
      </c>
      <c r="GU301">
        <v>2.96265</v>
      </c>
      <c r="GV301">
        <v>2.1875</v>
      </c>
      <c r="GW301">
        <v>1.39648</v>
      </c>
      <c r="GX301">
        <v>2.34131</v>
      </c>
      <c r="GY301">
        <v>1.49536</v>
      </c>
      <c r="GZ301">
        <v>2.38037</v>
      </c>
      <c r="HA301">
        <v>33.8283</v>
      </c>
      <c r="HB301">
        <v>15.9445</v>
      </c>
      <c r="HC301">
        <v>18</v>
      </c>
      <c r="HD301">
        <v>509.293</v>
      </c>
      <c r="HE301">
        <v>445.384</v>
      </c>
      <c r="HF301">
        <v>21.2383</v>
      </c>
      <c r="HG301">
        <v>25.0797</v>
      </c>
      <c r="HH301">
        <v>29.9999</v>
      </c>
      <c r="HI301">
        <v>25.1224</v>
      </c>
      <c r="HJ301">
        <v>25.0747</v>
      </c>
      <c r="HK301">
        <v>59.3677</v>
      </c>
      <c r="HL301">
        <v>4.55878</v>
      </c>
      <c r="HM301">
        <v>21.1386</v>
      </c>
      <c r="HN301">
        <v>21.2322</v>
      </c>
      <c r="HO301">
        <v>1557.5</v>
      </c>
      <c r="HP301">
        <v>15.3923</v>
      </c>
      <c r="HQ301">
        <v>101.066</v>
      </c>
      <c r="HR301">
        <v>101.024</v>
      </c>
    </row>
    <row r="302" spans="1:226">
      <c r="A302">
        <v>286</v>
      </c>
      <c r="B302">
        <v>1664296324</v>
      </c>
      <c r="C302">
        <v>3093.5</v>
      </c>
      <c r="D302" t="s">
        <v>930</v>
      </c>
      <c r="E302" t="s">
        <v>931</v>
      </c>
      <c r="F302">
        <v>5</v>
      </c>
      <c r="G302" t="s">
        <v>353</v>
      </c>
      <c r="H302" t="s">
        <v>354</v>
      </c>
      <c r="I302">
        <v>1664296316.214286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1567.682422994054</v>
      </c>
      <c r="AK302">
        <v>1513.912666666666</v>
      </c>
      <c r="AL302">
        <v>3.422033050415741</v>
      </c>
      <c r="AM302">
        <v>64.562584370398</v>
      </c>
      <c r="AN302">
        <f>(AP302 - AO302 + BO302*1E3/(8.314*(BQ302+273.15)) * AR302/BN302 * AQ302) * BN302/(100*BB302) * 1000/(1000 - AP302)</f>
        <v>0</v>
      </c>
      <c r="AO302">
        <v>15.63185013699952</v>
      </c>
      <c r="AP302">
        <v>18.45432225563909</v>
      </c>
      <c r="AQ302">
        <v>0.001783924998213081</v>
      </c>
      <c r="AR302">
        <v>112.2002952265882</v>
      </c>
      <c r="AS302">
        <v>19</v>
      </c>
      <c r="AT302">
        <v>4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1664296316.214286</v>
      </c>
      <c r="BH302">
        <v>1461.515714285714</v>
      </c>
      <c r="BI302">
        <v>1527.071071428571</v>
      </c>
      <c r="BJ302">
        <v>18.43476071428572</v>
      </c>
      <c r="BK302">
        <v>15.61493928571429</v>
      </c>
      <c r="BL302">
        <v>1467.351428571429</v>
      </c>
      <c r="BM302">
        <v>18.59959285714286</v>
      </c>
      <c r="BN302">
        <v>500.062</v>
      </c>
      <c r="BO302">
        <v>91.17334285714286</v>
      </c>
      <c r="BP302">
        <v>0.09996215357142857</v>
      </c>
      <c r="BQ302">
        <v>24.65615</v>
      </c>
      <c r="BR302">
        <v>25.01422857142857</v>
      </c>
      <c r="BS302">
        <v>999.9000000000002</v>
      </c>
      <c r="BT302">
        <v>0</v>
      </c>
      <c r="BU302">
        <v>0</v>
      </c>
      <c r="BV302">
        <v>10010.26535714286</v>
      </c>
      <c r="BW302">
        <v>0</v>
      </c>
      <c r="BX302">
        <v>6.7449</v>
      </c>
      <c r="BY302">
        <v>-65.5551642857143</v>
      </c>
      <c r="BZ302">
        <v>1488.964642857143</v>
      </c>
      <c r="CA302">
        <v>1551.295</v>
      </c>
      <c r="CB302">
        <v>2.819814999999999</v>
      </c>
      <c r="CC302">
        <v>1527.071071428571</v>
      </c>
      <c r="CD302">
        <v>15.61493928571429</v>
      </c>
      <c r="CE302">
        <v>1.680759285714286</v>
      </c>
      <c r="CF302">
        <v>1.423666428571428</v>
      </c>
      <c r="CG302">
        <v>14.71985714285714</v>
      </c>
      <c r="CH302">
        <v>12.172025</v>
      </c>
      <c r="CI302">
        <v>1999.97</v>
      </c>
      <c r="CJ302">
        <v>0.9799985357142859</v>
      </c>
      <c r="CK302">
        <v>0.02000175357142858</v>
      </c>
      <c r="CL302">
        <v>0</v>
      </c>
      <c r="CM302">
        <v>742.8513214285714</v>
      </c>
      <c r="CN302">
        <v>5.00097</v>
      </c>
      <c r="CO302">
        <v>14844.96428571429</v>
      </c>
      <c r="CP302">
        <v>16707.32142857143</v>
      </c>
      <c r="CQ302">
        <v>39.24982142857142</v>
      </c>
      <c r="CR302">
        <v>40.03985714285714</v>
      </c>
      <c r="CS302">
        <v>38.92382142857142</v>
      </c>
      <c r="CT302">
        <v>40.18946428571429</v>
      </c>
      <c r="CU302">
        <v>39.89035714285713</v>
      </c>
      <c r="CV302">
        <v>1955.066785714286</v>
      </c>
      <c r="CW302">
        <v>39.90214285714286</v>
      </c>
      <c r="CX302">
        <v>0</v>
      </c>
      <c r="CY302">
        <v>1664296328.3</v>
      </c>
      <c r="CZ302">
        <v>0</v>
      </c>
      <c r="DA302">
        <v>0</v>
      </c>
      <c r="DB302" t="s">
        <v>356</v>
      </c>
      <c r="DC302">
        <v>1663859321.1</v>
      </c>
      <c r="DD302">
        <v>1663859315.6</v>
      </c>
      <c r="DE302">
        <v>0</v>
      </c>
      <c r="DF302">
        <v>0.196</v>
      </c>
      <c r="DG302">
        <v>-0.001</v>
      </c>
      <c r="DH302">
        <v>-5.941</v>
      </c>
      <c r="DI302">
        <v>-0.174</v>
      </c>
      <c r="DJ302">
        <v>1500</v>
      </c>
      <c r="DK302">
        <v>17</v>
      </c>
      <c r="DL302">
        <v>0.13</v>
      </c>
      <c r="DM302">
        <v>0.04</v>
      </c>
      <c r="DN302">
        <v>-65.59561249999999</v>
      </c>
      <c r="DO302">
        <v>0.7484859287054973</v>
      </c>
      <c r="DP302">
        <v>0.1166128277409909</v>
      </c>
      <c r="DQ302">
        <v>0</v>
      </c>
      <c r="DR302">
        <v>2.843036</v>
      </c>
      <c r="DS302">
        <v>-0.4516057035647367</v>
      </c>
      <c r="DT302">
        <v>0.04385808989228778</v>
      </c>
      <c r="DU302">
        <v>0</v>
      </c>
      <c r="DV302">
        <v>0</v>
      </c>
      <c r="DW302">
        <v>2</v>
      </c>
      <c r="DX302" t="s">
        <v>357</v>
      </c>
      <c r="DY302">
        <v>2.98505</v>
      </c>
      <c r="DZ302">
        <v>2.71561</v>
      </c>
      <c r="EA302">
        <v>0.223933</v>
      </c>
      <c r="EB302">
        <v>0.227131</v>
      </c>
      <c r="EC302">
        <v>0.0905937</v>
      </c>
      <c r="ED302">
        <v>0.07894669999999999</v>
      </c>
      <c r="EE302">
        <v>24680.4</v>
      </c>
      <c r="EF302">
        <v>24678.7</v>
      </c>
      <c r="EG302">
        <v>29543.4</v>
      </c>
      <c r="EH302">
        <v>29519.9</v>
      </c>
      <c r="EI302">
        <v>35620.3</v>
      </c>
      <c r="EJ302">
        <v>36152.2</v>
      </c>
      <c r="EK302">
        <v>41642</v>
      </c>
      <c r="EL302">
        <v>42062.6</v>
      </c>
      <c r="EM302">
        <v>1.96227</v>
      </c>
      <c r="EN302">
        <v>1.9293</v>
      </c>
      <c r="EO302">
        <v>0.12397</v>
      </c>
      <c r="EP302">
        <v>0</v>
      </c>
      <c r="EQ302">
        <v>22.992</v>
      </c>
      <c r="ER302">
        <v>999.9</v>
      </c>
      <c r="ES302">
        <v>34.9</v>
      </c>
      <c r="ET302">
        <v>30.3</v>
      </c>
      <c r="EU302">
        <v>16.5901</v>
      </c>
      <c r="EV302">
        <v>62.8653</v>
      </c>
      <c r="EW302">
        <v>33.5938</v>
      </c>
      <c r="EX302">
        <v>1</v>
      </c>
      <c r="EY302">
        <v>-0.186494</v>
      </c>
      <c r="EZ302">
        <v>1.38816</v>
      </c>
      <c r="FA302">
        <v>20.3827</v>
      </c>
      <c r="FB302">
        <v>5.21909</v>
      </c>
      <c r="FC302">
        <v>12.0099</v>
      </c>
      <c r="FD302">
        <v>4.9896</v>
      </c>
      <c r="FE302">
        <v>3.2885</v>
      </c>
      <c r="FF302">
        <v>9999</v>
      </c>
      <c r="FG302">
        <v>9999</v>
      </c>
      <c r="FH302">
        <v>9999</v>
      </c>
      <c r="FI302">
        <v>258.9</v>
      </c>
      <c r="FJ302">
        <v>1.8671</v>
      </c>
      <c r="FK302">
        <v>1.86619</v>
      </c>
      <c r="FL302">
        <v>1.86559</v>
      </c>
      <c r="FM302">
        <v>1.86554</v>
      </c>
      <c r="FN302">
        <v>1.86737</v>
      </c>
      <c r="FO302">
        <v>1.8699</v>
      </c>
      <c r="FP302">
        <v>1.86854</v>
      </c>
      <c r="FQ302">
        <v>1.87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-5.9</v>
      </c>
      <c r="GF302">
        <v>-0.1646</v>
      </c>
      <c r="GG302">
        <v>-2.0192013485273</v>
      </c>
      <c r="GH302">
        <v>-0.003354295288503095</v>
      </c>
      <c r="GI302">
        <v>8.998442100416266E-07</v>
      </c>
      <c r="GJ302">
        <v>-2.632750781261316E-10</v>
      </c>
      <c r="GK302">
        <v>-0.1771344180573433</v>
      </c>
      <c r="GL302">
        <v>-0.01811282044437078</v>
      </c>
      <c r="GM302">
        <v>0.001479480632228601</v>
      </c>
      <c r="GN302">
        <v>-2.527498020886067E-05</v>
      </c>
      <c r="GO302">
        <v>3</v>
      </c>
      <c r="GP302">
        <v>2311</v>
      </c>
      <c r="GQ302">
        <v>1</v>
      </c>
      <c r="GR302">
        <v>23</v>
      </c>
      <c r="GS302">
        <v>7283.4</v>
      </c>
      <c r="GT302">
        <v>7283.5</v>
      </c>
      <c r="GU302">
        <v>2.9895</v>
      </c>
      <c r="GV302">
        <v>2.1875</v>
      </c>
      <c r="GW302">
        <v>1.39771</v>
      </c>
      <c r="GX302">
        <v>2.34009</v>
      </c>
      <c r="GY302">
        <v>1.49536</v>
      </c>
      <c r="GZ302">
        <v>2.40845</v>
      </c>
      <c r="HA302">
        <v>33.8283</v>
      </c>
      <c r="HB302">
        <v>15.962</v>
      </c>
      <c r="HC302">
        <v>18</v>
      </c>
      <c r="HD302">
        <v>509.709</v>
      </c>
      <c r="HE302">
        <v>445.268</v>
      </c>
      <c r="HF302">
        <v>21.2286</v>
      </c>
      <c r="HG302">
        <v>25.0776</v>
      </c>
      <c r="HH302">
        <v>30</v>
      </c>
      <c r="HI302">
        <v>25.1207</v>
      </c>
      <c r="HJ302">
        <v>25.0736</v>
      </c>
      <c r="HK302">
        <v>59.847</v>
      </c>
      <c r="HL302">
        <v>6.24381</v>
      </c>
      <c r="HM302">
        <v>21.5094</v>
      </c>
      <c r="HN302">
        <v>21.2089</v>
      </c>
      <c r="HO302">
        <v>1570.85</v>
      </c>
      <c r="HP302">
        <v>15.4006</v>
      </c>
      <c r="HQ302">
        <v>101.068</v>
      </c>
      <c r="HR302">
        <v>101.024</v>
      </c>
    </row>
    <row r="303" spans="1:226">
      <c r="A303">
        <v>287</v>
      </c>
      <c r="B303">
        <v>1664296329</v>
      </c>
      <c r="C303">
        <v>3098.5</v>
      </c>
      <c r="D303" t="s">
        <v>932</v>
      </c>
      <c r="E303" t="s">
        <v>933</v>
      </c>
      <c r="F303">
        <v>5</v>
      </c>
      <c r="G303" t="s">
        <v>353</v>
      </c>
      <c r="H303" t="s">
        <v>354</v>
      </c>
      <c r="I303">
        <v>1664296321.5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1584.91853349875</v>
      </c>
      <c r="AK303">
        <v>1530.986545454545</v>
      </c>
      <c r="AL303">
        <v>3.442732528037775</v>
      </c>
      <c r="AM303">
        <v>64.562584370398</v>
      </c>
      <c r="AN303">
        <f>(AP303 - AO303 + BO303*1E3/(8.314*(BQ303+273.15)) * AR303/BN303 * AQ303) * BN303/(100*BB303) * 1000/(1000 - AP303)</f>
        <v>0</v>
      </c>
      <c r="AO303">
        <v>15.67844091608353</v>
      </c>
      <c r="AP303">
        <v>18.46185218045111</v>
      </c>
      <c r="AQ303">
        <v>0.000373326927308768</v>
      </c>
      <c r="AR303">
        <v>112.2002952265882</v>
      </c>
      <c r="AS303">
        <v>19</v>
      </c>
      <c r="AT303">
        <v>4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1664296321.5</v>
      </c>
      <c r="BH303">
        <v>1479.24</v>
      </c>
      <c r="BI303">
        <v>1544.812222222222</v>
      </c>
      <c r="BJ303">
        <v>18.44965925925926</v>
      </c>
      <c r="BK303">
        <v>15.67037037037037</v>
      </c>
      <c r="BL303">
        <v>1485.117777777778</v>
      </c>
      <c r="BM303">
        <v>18.61434814814815</v>
      </c>
      <c r="BN303">
        <v>500.0675555555554</v>
      </c>
      <c r="BO303">
        <v>91.17534074074072</v>
      </c>
      <c r="BP303">
        <v>0.09997801111111111</v>
      </c>
      <c r="BQ303">
        <v>24.65144444444445</v>
      </c>
      <c r="BR303">
        <v>25.02053333333333</v>
      </c>
      <c r="BS303">
        <v>999.9000000000001</v>
      </c>
      <c r="BT303">
        <v>0</v>
      </c>
      <c r="BU303">
        <v>0</v>
      </c>
      <c r="BV303">
        <v>10006.62407407407</v>
      </c>
      <c r="BW303">
        <v>0</v>
      </c>
      <c r="BX303">
        <v>6.7449</v>
      </c>
      <c r="BY303">
        <v>-65.57321851851852</v>
      </c>
      <c r="BZ303">
        <v>1507.043703703704</v>
      </c>
      <c r="CA303">
        <v>1569.407037037037</v>
      </c>
      <c r="CB303">
        <v>2.779297407407407</v>
      </c>
      <c r="CC303">
        <v>1544.812222222222</v>
      </c>
      <c r="CD303">
        <v>15.67037037037037</v>
      </c>
      <c r="CE303">
        <v>1.682154074074074</v>
      </c>
      <c r="CF303">
        <v>1.428751111111111</v>
      </c>
      <c r="CG303">
        <v>14.73272962962963</v>
      </c>
      <c r="CH303">
        <v>12.22621111111111</v>
      </c>
      <c r="CI303">
        <v>1999.934814814815</v>
      </c>
      <c r="CJ303">
        <v>0.9799998888888889</v>
      </c>
      <c r="CK303">
        <v>0.02000041111111111</v>
      </c>
      <c r="CL303">
        <v>0</v>
      </c>
      <c r="CM303">
        <v>742.0100370370369</v>
      </c>
      <c r="CN303">
        <v>5.00097</v>
      </c>
      <c r="CO303">
        <v>14832.75555555556</v>
      </c>
      <c r="CP303">
        <v>16707.03333333333</v>
      </c>
      <c r="CQ303">
        <v>39.36092592592592</v>
      </c>
      <c r="CR303">
        <v>40.13862962962963</v>
      </c>
      <c r="CS303">
        <v>39.01129629629629</v>
      </c>
      <c r="CT303">
        <v>40.33540740740741</v>
      </c>
      <c r="CU303">
        <v>39.99977777777777</v>
      </c>
      <c r="CV303">
        <v>1955.034814814815</v>
      </c>
      <c r="CW303">
        <v>39.9</v>
      </c>
      <c r="CX303">
        <v>0</v>
      </c>
      <c r="CY303">
        <v>1664296333.1</v>
      </c>
      <c r="CZ303">
        <v>0</v>
      </c>
      <c r="DA303">
        <v>0</v>
      </c>
      <c r="DB303" t="s">
        <v>356</v>
      </c>
      <c r="DC303">
        <v>1663859321.1</v>
      </c>
      <c r="DD303">
        <v>1663859315.6</v>
      </c>
      <c r="DE303">
        <v>0</v>
      </c>
      <c r="DF303">
        <v>0.196</v>
      </c>
      <c r="DG303">
        <v>-0.001</v>
      </c>
      <c r="DH303">
        <v>-5.941</v>
      </c>
      <c r="DI303">
        <v>-0.174</v>
      </c>
      <c r="DJ303">
        <v>1500</v>
      </c>
      <c r="DK303">
        <v>17</v>
      </c>
      <c r="DL303">
        <v>0.13</v>
      </c>
      <c r="DM303">
        <v>0.04</v>
      </c>
      <c r="DN303">
        <v>-65.57805853658537</v>
      </c>
      <c r="DO303">
        <v>0.06792752613246138</v>
      </c>
      <c r="DP303">
        <v>0.106668419391212</v>
      </c>
      <c r="DQ303">
        <v>1</v>
      </c>
      <c r="DR303">
        <v>2.801393414634146</v>
      </c>
      <c r="DS303">
        <v>-0.4460592334494762</v>
      </c>
      <c r="DT303">
        <v>0.04451990552932779</v>
      </c>
      <c r="DU303">
        <v>0</v>
      </c>
      <c r="DV303">
        <v>1</v>
      </c>
      <c r="DW303">
        <v>2</v>
      </c>
      <c r="DX303" t="s">
        <v>471</v>
      </c>
      <c r="DY303">
        <v>2.98493</v>
      </c>
      <c r="DZ303">
        <v>2.71573</v>
      </c>
      <c r="EA303">
        <v>0.225454</v>
      </c>
      <c r="EB303">
        <v>0.228613</v>
      </c>
      <c r="EC303">
        <v>0.0906265</v>
      </c>
      <c r="ED303">
        <v>0.0791418</v>
      </c>
      <c r="EE303">
        <v>24631.8</v>
      </c>
      <c r="EF303">
        <v>24631.6</v>
      </c>
      <c r="EG303">
        <v>29543.1</v>
      </c>
      <c r="EH303">
        <v>29520.1</v>
      </c>
      <c r="EI303">
        <v>35618.6</v>
      </c>
      <c r="EJ303">
        <v>36144.8</v>
      </c>
      <c r="EK303">
        <v>41641.4</v>
      </c>
      <c r="EL303">
        <v>42062.9</v>
      </c>
      <c r="EM303">
        <v>1.9622</v>
      </c>
      <c r="EN303">
        <v>1.92918</v>
      </c>
      <c r="EO303">
        <v>0.124075</v>
      </c>
      <c r="EP303">
        <v>0</v>
      </c>
      <c r="EQ303">
        <v>22.9883</v>
      </c>
      <c r="ER303">
        <v>999.9</v>
      </c>
      <c r="ES303">
        <v>35</v>
      </c>
      <c r="ET303">
        <v>30.3</v>
      </c>
      <c r="EU303">
        <v>16.639</v>
      </c>
      <c r="EV303">
        <v>62.9353</v>
      </c>
      <c r="EW303">
        <v>33.5737</v>
      </c>
      <c r="EX303">
        <v>1</v>
      </c>
      <c r="EY303">
        <v>-0.186529</v>
      </c>
      <c r="EZ303">
        <v>1.44397</v>
      </c>
      <c r="FA303">
        <v>20.3823</v>
      </c>
      <c r="FB303">
        <v>5.21864</v>
      </c>
      <c r="FC303">
        <v>12.0099</v>
      </c>
      <c r="FD303">
        <v>4.98945</v>
      </c>
      <c r="FE303">
        <v>3.2885</v>
      </c>
      <c r="FF303">
        <v>9999</v>
      </c>
      <c r="FG303">
        <v>9999</v>
      </c>
      <c r="FH303">
        <v>9999</v>
      </c>
      <c r="FI303">
        <v>258.9</v>
      </c>
      <c r="FJ303">
        <v>1.8671</v>
      </c>
      <c r="FK303">
        <v>1.86619</v>
      </c>
      <c r="FL303">
        <v>1.86559</v>
      </c>
      <c r="FM303">
        <v>1.86554</v>
      </c>
      <c r="FN303">
        <v>1.86737</v>
      </c>
      <c r="FO303">
        <v>1.86991</v>
      </c>
      <c r="FP303">
        <v>1.86856</v>
      </c>
      <c r="FQ303">
        <v>1.87003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-5.94</v>
      </c>
      <c r="GF303">
        <v>-0.1645</v>
      </c>
      <c r="GG303">
        <v>-2.0192013485273</v>
      </c>
      <c r="GH303">
        <v>-0.003354295288503095</v>
      </c>
      <c r="GI303">
        <v>8.998442100416266E-07</v>
      </c>
      <c r="GJ303">
        <v>-2.632750781261316E-10</v>
      </c>
      <c r="GK303">
        <v>-0.1771344180573433</v>
      </c>
      <c r="GL303">
        <v>-0.01811282044437078</v>
      </c>
      <c r="GM303">
        <v>0.001479480632228601</v>
      </c>
      <c r="GN303">
        <v>-2.527498020886067E-05</v>
      </c>
      <c r="GO303">
        <v>3</v>
      </c>
      <c r="GP303">
        <v>2311</v>
      </c>
      <c r="GQ303">
        <v>1</v>
      </c>
      <c r="GR303">
        <v>23</v>
      </c>
      <c r="GS303">
        <v>7283.5</v>
      </c>
      <c r="GT303">
        <v>7283.6</v>
      </c>
      <c r="GU303">
        <v>3.0127</v>
      </c>
      <c r="GV303">
        <v>2.17773</v>
      </c>
      <c r="GW303">
        <v>1.39648</v>
      </c>
      <c r="GX303">
        <v>2.34131</v>
      </c>
      <c r="GY303">
        <v>1.49536</v>
      </c>
      <c r="GZ303">
        <v>2.47681</v>
      </c>
      <c r="HA303">
        <v>33.8283</v>
      </c>
      <c r="HB303">
        <v>15.9533</v>
      </c>
      <c r="HC303">
        <v>18</v>
      </c>
      <c r="HD303">
        <v>509.643</v>
      </c>
      <c r="HE303">
        <v>445.176</v>
      </c>
      <c r="HF303">
        <v>21.2128</v>
      </c>
      <c r="HG303">
        <v>25.0765</v>
      </c>
      <c r="HH303">
        <v>30</v>
      </c>
      <c r="HI303">
        <v>25.1187</v>
      </c>
      <c r="HJ303">
        <v>25.0715</v>
      </c>
      <c r="HK303">
        <v>60.3766</v>
      </c>
      <c r="HL303">
        <v>8.012969999999999</v>
      </c>
      <c r="HM303">
        <v>21.8929</v>
      </c>
      <c r="HN303">
        <v>21.177</v>
      </c>
      <c r="HO303">
        <v>1590.9</v>
      </c>
      <c r="HP303">
        <v>15.3964</v>
      </c>
      <c r="HQ303">
        <v>101.067</v>
      </c>
      <c r="HR303">
        <v>101.025</v>
      </c>
    </row>
    <row r="304" spans="1:226">
      <c r="A304">
        <v>288</v>
      </c>
      <c r="B304">
        <v>1664296334</v>
      </c>
      <c r="C304">
        <v>3103.5</v>
      </c>
      <c r="D304" t="s">
        <v>934</v>
      </c>
      <c r="E304" t="s">
        <v>935</v>
      </c>
      <c r="F304">
        <v>5</v>
      </c>
      <c r="G304" t="s">
        <v>353</v>
      </c>
      <c r="H304" t="s">
        <v>354</v>
      </c>
      <c r="I304">
        <v>1664296326.214286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1602.109454139806</v>
      </c>
      <c r="AK304">
        <v>1548.055151515151</v>
      </c>
      <c r="AL304">
        <v>3.410737497573133</v>
      </c>
      <c r="AM304">
        <v>64.562584370398</v>
      </c>
      <c r="AN304">
        <f>(AP304 - AO304 + BO304*1E3/(8.314*(BQ304+273.15)) * AR304/BN304 * AQ304) * BN304/(100*BB304) * 1000/(1000 - AP304)</f>
        <v>0</v>
      </c>
      <c r="AO304">
        <v>15.73747564098873</v>
      </c>
      <c r="AP304">
        <v>18.46551834586465</v>
      </c>
      <c r="AQ304">
        <v>0.000394861092859166</v>
      </c>
      <c r="AR304">
        <v>112.2002952265882</v>
      </c>
      <c r="AS304">
        <v>19</v>
      </c>
      <c r="AT304">
        <v>4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1664296326.214286</v>
      </c>
      <c r="BH304">
        <v>1495.040714285714</v>
      </c>
      <c r="BI304">
        <v>1560.623214285715</v>
      </c>
      <c r="BJ304">
        <v>18.45795714285714</v>
      </c>
      <c r="BK304">
        <v>15.71076785714286</v>
      </c>
      <c r="BL304">
        <v>1500.958214285714</v>
      </c>
      <c r="BM304">
        <v>18.62255</v>
      </c>
      <c r="BN304">
        <v>500.0566785714285</v>
      </c>
      <c r="BO304">
        <v>91.17661071428572</v>
      </c>
      <c r="BP304">
        <v>0.1000216</v>
      </c>
      <c r="BQ304">
        <v>24.64822857142857</v>
      </c>
      <c r="BR304">
        <v>25.02491428571429</v>
      </c>
      <c r="BS304">
        <v>999.9000000000002</v>
      </c>
      <c r="BT304">
        <v>0</v>
      </c>
      <c r="BU304">
        <v>0</v>
      </c>
      <c r="BV304">
        <v>10000.0025</v>
      </c>
      <c r="BW304">
        <v>0</v>
      </c>
      <c r="BX304">
        <v>6.7449</v>
      </c>
      <c r="BY304">
        <v>-65.58323214285714</v>
      </c>
      <c r="BZ304">
        <v>1523.155</v>
      </c>
      <c r="CA304">
        <v>1585.535</v>
      </c>
      <c r="CB304">
        <v>2.747196428571429</v>
      </c>
      <c r="CC304">
        <v>1560.623214285715</v>
      </c>
      <c r="CD304">
        <v>15.71076785714286</v>
      </c>
      <c r="CE304">
        <v>1.682933571428571</v>
      </c>
      <c r="CF304">
        <v>1.432455</v>
      </c>
      <c r="CG304">
        <v>14.73991428571428</v>
      </c>
      <c r="CH304">
        <v>12.265575</v>
      </c>
      <c r="CI304">
        <v>1999.956785714285</v>
      </c>
      <c r="CJ304">
        <v>0.9800014285714287</v>
      </c>
      <c r="CK304">
        <v>0.01999887142857143</v>
      </c>
      <c r="CL304">
        <v>0</v>
      </c>
      <c r="CM304">
        <v>741.2568571428571</v>
      </c>
      <c r="CN304">
        <v>5.00097</v>
      </c>
      <c r="CO304">
        <v>14822.46785714286</v>
      </c>
      <c r="CP304">
        <v>16707.22142857143</v>
      </c>
      <c r="CQ304">
        <v>39.45953571428571</v>
      </c>
      <c r="CR304">
        <v>40.22739285714285</v>
      </c>
      <c r="CS304">
        <v>39.09121428571428</v>
      </c>
      <c r="CT304">
        <v>40.46410714285714</v>
      </c>
      <c r="CU304">
        <v>40.09125</v>
      </c>
      <c r="CV304">
        <v>1955.059642857143</v>
      </c>
      <c r="CW304">
        <v>39.89714285714286</v>
      </c>
      <c r="CX304">
        <v>0</v>
      </c>
      <c r="CY304">
        <v>1664296337.9</v>
      </c>
      <c r="CZ304">
        <v>0</v>
      </c>
      <c r="DA304">
        <v>0</v>
      </c>
      <c r="DB304" t="s">
        <v>356</v>
      </c>
      <c r="DC304">
        <v>1663859321.1</v>
      </c>
      <c r="DD304">
        <v>1663859315.6</v>
      </c>
      <c r="DE304">
        <v>0</v>
      </c>
      <c r="DF304">
        <v>0.196</v>
      </c>
      <c r="DG304">
        <v>-0.001</v>
      </c>
      <c r="DH304">
        <v>-5.941</v>
      </c>
      <c r="DI304">
        <v>-0.174</v>
      </c>
      <c r="DJ304">
        <v>1500</v>
      </c>
      <c r="DK304">
        <v>17</v>
      </c>
      <c r="DL304">
        <v>0.13</v>
      </c>
      <c r="DM304">
        <v>0.04</v>
      </c>
      <c r="DN304">
        <v>-65.60386249999999</v>
      </c>
      <c r="DO304">
        <v>-0.1852378986865213</v>
      </c>
      <c r="DP304">
        <v>0.1152344277711741</v>
      </c>
      <c r="DQ304">
        <v>0</v>
      </c>
      <c r="DR304">
        <v>2.768778</v>
      </c>
      <c r="DS304">
        <v>-0.422055759849906</v>
      </c>
      <c r="DT304">
        <v>0.04147935210439043</v>
      </c>
      <c r="DU304">
        <v>0</v>
      </c>
      <c r="DV304">
        <v>0</v>
      </c>
      <c r="DW304">
        <v>2</v>
      </c>
      <c r="DX304" t="s">
        <v>357</v>
      </c>
      <c r="DY304">
        <v>2.98502</v>
      </c>
      <c r="DZ304">
        <v>2.7156</v>
      </c>
      <c r="EA304">
        <v>0.226961</v>
      </c>
      <c r="EB304">
        <v>0.230065</v>
      </c>
      <c r="EC304">
        <v>0.0906325</v>
      </c>
      <c r="ED304">
        <v>0.07932500000000001</v>
      </c>
      <c r="EE304">
        <v>24584.2</v>
      </c>
      <c r="EF304">
        <v>24585.1</v>
      </c>
      <c r="EG304">
        <v>29543.4</v>
      </c>
      <c r="EH304">
        <v>29519.9</v>
      </c>
      <c r="EI304">
        <v>35619</v>
      </c>
      <c r="EJ304">
        <v>36137.1</v>
      </c>
      <c r="EK304">
        <v>41642.2</v>
      </c>
      <c r="EL304">
        <v>42062.5</v>
      </c>
      <c r="EM304">
        <v>1.96178</v>
      </c>
      <c r="EN304">
        <v>1.92948</v>
      </c>
      <c r="EO304">
        <v>0.124283</v>
      </c>
      <c r="EP304">
        <v>0</v>
      </c>
      <c r="EQ304">
        <v>22.9833</v>
      </c>
      <c r="ER304">
        <v>999.9</v>
      </c>
      <c r="ES304">
        <v>35.2</v>
      </c>
      <c r="ET304">
        <v>30.3</v>
      </c>
      <c r="EU304">
        <v>16.7343</v>
      </c>
      <c r="EV304">
        <v>62.8553</v>
      </c>
      <c r="EW304">
        <v>33.2893</v>
      </c>
      <c r="EX304">
        <v>1</v>
      </c>
      <c r="EY304">
        <v>-0.186395</v>
      </c>
      <c r="EZ304">
        <v>1.5067</v>
      </c>
      <c r="FA304">
        <v>20.3818</v>
      </c>
      <c r="FB304">
        <v>5.21849</v>
      </c>
      <c r="FC304">
        <v>12.0099</v>
      </c>
      <c r="FD304">
        <v>4.9892</v>
      </c>
      <c r="FE304">
        <v>3.28845</v>
      </c>
      <c r="FF304">
        <v>9999</v>
      </c>
      <c r="FG304">
        <v>9999</v>
      </c>
      <c r="FH304">
        <v>9999</v>
      </c>
      <c r="FI304">
        <v>258.9</v>
      </c>
      <c r="FJ304">
        <v>1.86708</v>
      </c>
      <c r="FK304">
        <v>1.86618</v>
      </c>
      <c r="FL304">
        <v>1.86556</v>
      </c>
      <c r="FM304">
        <v>1.86554</v>
      </c>
      <c r="FN304">
        <v>1.86737</v>
      </c>
      <c r="FO304">
        <v>1.86991</v>
      </c>
      <c r="FP304">
        <v>1.86857</v>
      </c>
      <c r="FQ304">
        <v>1.87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-5.98</v>
      </c>
      <c r="GF304">
        <v>-0.1645</v>
      </c>
      <c r="GG304">
        <v>-2.0192013485273</v>
      </c>
      <c r="GH304">
        <v>-0.003354295288503095</v>
      </c>
      <c r="GI304">
        <v>8.998442100416266E-07</v>
      </c>
      <c r="GJ304">
        <v>-2.632750781261316E-10</v>
      </c>
      <c r="GK304">
        <v>-0.1771344180573433</v>
      </c>
      <c r="GL304">
        <v>-0.01811282044437078</v>
      </c>
      <c r="GM304">
        <v>0.001479480632228601</v>
      </c>
      <c r="GN304">
        <v>-2.527498020886067E-05</v>
      </c>
      <c r="GO304">
        <v>3</v>
      </c>
      <c r="GP304">
        <v>2311</v>
      </c>
      <c r="GQ304">
        <v>1</v>
      </c>
      <c r="GR304">
        <v>23</v>
      </c>
      <c r="GS304">
        <v>7283.5</v>
      </c>
      <c r="GT304">
        <v>7283.6</v>
      </c>
      <c r="GU304">
        <v>3.03955</v>
      </c>
      <c r="GV304">
        <v>2.17773</v>
      </c>
      <c r="GW304">
        <v>1.39648</v>
      </c>
      <c r="GX304">
        <v>2.34131</v>
      </c>
      <c r="GY304">
        <v>1.49536</v>
      </c>
      <c r="GZ304">
        <v>2.45361</v>
      </c>
      <c r="HA304">
        <v>33.8283</v>
      </c>
      <c r="HB304">
        <v>15.9533</v>
      </c>
      <c r="HC304">
        <v>18</v>
      </c>
      <c r="HD304">
        <v>509.357</v>
      </c>
      <c r="HE304">
        <v>445.349</v>
      </c>
      <c r="HF304">
        <v>21.1844</v>
      </c>
      <c r="HG304">
        <v>25.0749</v>
      </c>
      <c r="HH304">
        <v>30.0001</v>
      </c>
      <c r="HI304">
        <v>25.117</v>
      </c>
      <c r="HJ304">
        <v>25.0704</v>
      </c>
      <c r="HK304">
        <v>60.8464</v>
      </c>
      <c r="HL304">
        <v>10.098</v>
      </c>
      <c r="HM304">
        <v>21.8929</v>
      </c>
      <c r="HN304">
        <v>21.1555</v>
      </c>
      <c r="HO304">
        <v>1604.28</v>
      </c>
      <c r="HP304">
        <v>15.3982</v>
      </c>
      <c r="HQ304">
        <v>101.069</v>
      </c>
      <c r="HR304">
        <v>101.024</v>
      </c>
    </row>
    <row r="305" spans="1:226">
      <c r="A305">
        <v>289</v>
      </c>
      <c r="B305">
        <v>1664296765</v>
      </c>
      <c r="C305">
        <v>3534.5</v>
      </c>
      <c r="D305" t="s">
        <v>936</v>
      </c>
      <c r="E305" t="s">
        <v>937</v>
      </c>
      <c r="F305">
        <v>5</v>
      </c>
      <c r="G305" t="s">
        <v>938</v>
      </c>
      <c r="H305" t="s">
        <v>354</v>
      </c>
      <c r="I305">
        <v>1664296757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424.6071625151552</v>
      </c>
      <c r="AK305">
        <v>398.7270606060604</v>
      </c>
      <c r="AL305">
        <v>0.001660382410985253</v>
      </c>
      <c r="AM305">
        <v>64.56400393981438</v>
      </c>
      <c r="AN305">
        <f>(AP305 - AO305 + BO305*1E3/(8.314*(BQ305+273.15)) * AR305/BN305 * AQ305) * BN305/(100*BB305) * 1000/(1000 - AP305)</f>
        <v>0</v>
      </c>
      <c r="AO305">
        <v>10.90918071120451</v>
      </c>
      <c r="AP305">
        <v>18.40161007518796</v>
      </c>
      <c r="AQ305">
        <v>-0.0003231298282268452</v>
      </c>
      <c r="AR305">
        <v>112.2338259456059</v>
      </c>
      <c r="AS305">
        <v>11</v>
      </c>
      <c r="AT305">
        <v>2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1664296757</v>
      </c>
      <c r="BH305">
        <v>391.3170967741935</v>
      </c>
      <c r="BI305">
        <v>419.9376774193548</v>
      </c>
      <c r="BJ305">
        <v>18.41721290322581</v>
      </c>
      <c r="BK305">
        <v>10.8873</v>
      </c>
      <c r="BL305">
        <v>394.5357741935484</v>
      </c>
      <c r="BM305">
        <v>18.58223870967742</v>
      </c>
      <c r="BN305">
        <v>500.0591612903225</v>
      </c>
      <c r="BO305">
        <v>91.16739032258064</v>
      </c>
      <c r="BP305">
        <v>0.09998000322580643</v>
      </c>
      <c r="BQ305">
        <v>25.67784193548387</v>
      </c>
      <c r="BR305">
        <v>25.09075161290323</v>
      </c>
      <c r="BS305">
        <v>999.9000000000003</v>
      </c>
      <c r="BT305">
        <v>0</v>
      </c>
      <c r="BU305">
        <v>0</v>
      </c>
      <c r="BV305">
        <v>9996.127741935483</v>
      </c>
      <c r="BW305">
        <v>0</v>
      </c>
      <c r="BX305">
        <v>6.7449</v>
      </c>
      <c r="BY305">
        <v>-28.6206064516129</v>
      </c>
      <c r="BZ305">
        <v>398.6592258064516</v>
      </c>
      <c r="CA305">
        <v>424.5600967741935</v>
      </c>
      <c r="CB305">
        <v>7.529913548387096</v>
      </c>
      <c r="CC305">
        <v>419.9376774193548</v>
      </c>
      <c r="CD305">
        <v>10.8873</v>
      </c>
      <c r="CE305">
        <v>1.679048709677419</v>
      </c>
      <c r="CF305">
        <v>0.992566935483871</v>
      </c>
      <c r="CG305">
        <v>14.70407419354839</v>
      </c>
      <c r="CH305">
        <v>6.80758935483871</v>
      </c>
      <c r="CI305">
        <v>2000.019677419355</v>
      </c>
      <c r="CJ305">
        <v>0.9800062903225806</v>
      </c>
      <c r="CK305">
        <v>0.01999380967741936</v>
      </c>
      <c r="CL305">
        <v>0</v>
      </c>
      <c r="CM305">
        <v>802.7248709677419</v>
      </c>
      <c r="CN305">
        <v>5.000969999999999</v>
      </c>
      <c r="CO305">
        <v>15973.72903225806</v>
      </c>
      <c r="CP305">
        <v>16707.7935483871</v>
      </c>
      <c r="CQ305">
        <v>38.62493548387096</v>
      </c>
      <c r="CR305">
        <v>39.026</v>
      </c>
      <c r="CS305">
        <v>38.651</v>
      </c>
      <c r="CT305">
        <v>38.58029032258063</v>
      </c>
      <c r="CU305">
        <v>39.10467741935483</v>
      </c>
      <c r="CV305">
        <v>1955.129677419355</v>
      </c>
      <c r="CW305">
        <v>39.89000000000002</v>
      </c>
      <c r="CX305">
        <v>0</v>
      </c>
      <c r="CY305">
        <v>1664296769.3</v>
      </c>
      <c r="CZ305">
        <v>0</v>
      </c>
      <c r="DA305">
        <v>0</v>
      </c>
      <c r="DB305" t="s">
        <v>356</v>
      </c>
      <c r="DC305">
        <v>1663859321.1</v>
      </c>
      <c r="DD305">
        <v>1663859315.6</v>
      </c>
      <c r="DE305">
        <v>0</v>
      </c>
      <c r="DF305">
        <v>0.196</v>
      </c>
      <c r="DG305">
        <v>-0.001</v>
      </c>
      <c r="DH305">
        <v>-5.941</v>
      </c>
      <c r="DI305">
        <v>-0.174</v>
      </c>
      <c r="DJ305">
        <v>1500</v>
      </c>
      <c r="DK305">
        <v>17</v>
      </c>
      <c r="DL305">
        <v>0.13</v>
      </c>
      <c r="DM305">
        <v>0.04</v>
      </c>
      <c r="DN305">
        <v>-28.64530243902439</v>
      </c>
      <c r="DO305">
        <v>0.4277142857142128</v>
      </c>
      <c r="DP305">
        <v>0.06849240829501578</v>
      </c>
      <c r="DQ305">
        <v>0</v>
      </c>
      <c r="DR305">
        <v>7.575292195121953</v>
      </c>
      <c r="DS305">
        <v>-0.7389633449477186</v>
      </c>
      <c r="DT305">
        <v>0.07364616217087297</v>
      </c>
      <c r="DU305">
        <v>0</v>
      </c>
      <c r="DV305">
        <v>0</v>
      </c>
      <c r="DW305">
        <v>2</v>
      </c>
      <c r="DX305" t="s">
        <v>357</v>
      </c>
      <c r="DY305">
        <v>2.98475</v>
      </c>
      <c r="DZ305">
        <v>2.7154</v>
      </c>
      <c r="EA305">
        <v>0.0910569</v>
      </c>
      <c r="EB305">
        <v>0.0945165</v>
      </c>
      <c r="EC305">
        <v>0.0904209</v>
      </c>
      <c r="ED305">
        <v>0.0607283</v>
      </c>
      <c r="EE305">
        <v>28902.9</v>
      </c>
      <c r="EF305">
        <v>28909.5</v>
      </c>
      <c r="EG305">
        <v>29543.8</v>
      </c>
      <c r="EH305">
        <v>29520.2</v>
      </c>
      <c r="EI305">
        <v>35625.5</v>
      </c>
      <c r="EJ305">
        <v>36874.3</v>
      </c>
      <c r="EK305">
        <v>41642.9</v>
      </c>
      <c r="EL305">
        <v>42063.9</v>
      </c>
      <c r="EM305">
        <v>1.97897</v>
      </c>
      <c r="EN305">
        <v>1.91915</v>
      </c>
      <c r="EO305">
        <v>0.0904649</v>
      </c>
      <c r="EP305">
        <v>0</v>
      </c>
      <c r="EQ305">
        <v>23.5979</v>
      </c>
      <c r="ER305">
        <v>999.9</v>
      </c>
      <c r="ES305">
        <v>37.2</v>
      </c>
      <c r="ET305">
        <v>30.1</v>
      </c>
      <c r="EU305">
        <v>17.4831</v>
      </c>
      <c r="EV305">
        <v>62.7153</v>
      </c>
      <c r="EW305">
        <v>33.7861</v>
      </c>
      <c r="EX305">
        <v>1</v>
      </c>
      <c r="EY305">
        <v>-0.190117</v>
      </c>
      <c r="EZ305">
        <v>1.64611</v>
      </c>
      <c r="FA305">
        <v>20.3785</v>
      </c>
      <c r="FB305">
        <v>5.22133</v>
      </c>
      <c r="FC305">
        <v>12.0099</v>
      </c>
      <c r="FD305">
        <v>4.99025</v>
      </c>
      <c r="FE305">
        <v>3.28903</v>
      </c>
      <c r="FF305">
        <v>9999</v>
      </c>
      <c r="FG305">
        <v>9999</v>
      </c>
      <c r="FH305">
        <v>9999</v>
      </c>
      <c r="FI305">
        <v>259</v>
      </c>
      <c r="FJ305">
        <v>1.86708</v>
      </c>
      <c r="FK305">
        <v>1.86616</v>
      </c>
      <c r="FL305">
        <v>1.86555</v>
      </c>
      <c r="FM305">
        <v>1.86554</v>
      </c>
      <c r="FN305">
        <v>1.86737</v>
      </c>
      <c r="FO305">
        <v>1.86988</v>
      </c>
      <c r="FP305">
        <v>1.86856</v>
      </c>
      <c r="FQ305">
        <v>1.87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-3.219</v>
      </c>
      <c r="GF305">
        <v>-0.1652</v>
      </c>
      <c r="GG305">
        <v>-2.0192013485273</v>
      </c>
      <c r="GH305">
        <v>-0.003354295288503095</v>
      </c>
      <c r="GI305">
        <v>8.998442100416266E-07</v>
      </c>
      <c r="GJ305">
        <v>-2.632750781261316E-10</v>
      </c>
      <c r="GK305">
        <v>-0.1771344180573433</v>
      </c>
      <c r="GL305">
        <v>-0.01811282044437078</v>
      </c>
      <c r="GM305">
        <v>0.001479480632228601</v>
      </c>
      <c r="GN305">
        <v>-2.527498020886067E-05</v>
      </c>
      <c r="GO305">
        <v>3</v>
      </c>
      <c r="GP305">
        <v>2311</v>
      </c>
      <c r="GQ305">
        <v>1</v>
      </c>
      <c r="GR305">
        <v>23</v>
      </c>
      <c r="GS305">
        <v>7290.7</v>
      </c>
      <c r="GT305">
        <v>7290.8</v>
      </c>
      <c r="GU305">
        <v>1.04248</v>
      </c>
      <c r="GV305">
        <v>2.20825</v>
      </c>
      <c r="GW305">
        <v>1.39648</v>
      </c>
      <c r="GX305">
        <v>2.34375</v>
      </c>
      <c r="GY305">
        <v>1.49536</v>
      </c>
      <c r="GZ305">
        <v>2.44263</v>
      </c>
      <c r="HA305">
        <v>33.6705</v>
      </c>
      <c r="HB305">
        <v>15.927</v>
      </c>
      <c r="HC305">
        <v>18</v>
      </c>
      <c r="HD305">
        <v>519.602</v>
      </c>
      <c r="HE305">
        <v>438.367</v>
      </c>
      <c r="HF305">
        <v>22.3397</v>
      </c>
      <c r="HG305">
        <v>25.0102</v>
      </c>
      <c r="HH305">
        <v>30.0001</v>
      </c>
      <c r="HI305">
        <v>25.0263</v>
      </c>
      <c r="HJ305">
        <v>24.9756</v>
      </c>
      <c r="HK305">
        <v>20.7851</v>
      </c>
      <c r="HL305">
        <v>36.8062</v>
      </c>
      <c r="HM305">
        <v>24.5551</v>
      </c>
      <c r="HN305">
        <v>22.293</v>
      </c>
      <c r="HO305">
        <v>413.242</v>
      </c>
      <c r="HP305">
        <v>11.1123</v>
      </c>
      <c r="HQ305">
        <v>101.07</v>
      </c>
      <c r="HR305">
        <v>101.026</v>
      </c>
    </row>
    <row r="306" spans="1:226">
      <c r="A306">
        <v>290</v>
      </c>
      <c r="B306">
        <v>1664296770</v>
      </c>
      <c r="C306">
        <v>3539.5</v>
      </c>
      <c r="D306" t="s">
        <v>939</v>
      </c>
      <c r="E306" t="s">
        <v>940</v>
      </c>
      <c r="F306">
        <v>5</v>
      </c>
      <c r="G306" t="s">
        <v>938</v>
      </c>
      <c r="H306" t="s">
        <v>354</v>
      </c>
      <c r="I306">
        <v>1664296762.155172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424.5562695438898</v>
      </c>
      <c r="AK306">
        <v>398.7075333333332</v>
      </c>
      <c r="AL306">
        <v>-0.001139129228934084</v>
      </c>
      <c r="AM306">
        <v>64.56400393981438</v>
      </c>
      <c r="AN306">
        <f>(AP306 - AO306 + BO306*1E3/(8.314*(BQ306+273.15)) * AR306/BN306 * AQ306) * BN306/(100*BB306) * 1000/(1000 - AP306)</f>
        <v>0</v>
      </c>
      <c r="AO306">
        <v>10.96969873739888</v>
      </c>
      <c r="AP306">
        <v>18.39704240601503</v>
      </c>
      <c r="AQ306">
        <v>-0.0004078944597246859</v>
      </c>
      <c r="AR306">
        <v>112.2338259456059</v>
      </c>
      <c r="AS306">
        <v>11</v>
      </c>
      <c r="AT306">
        <v>2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1664296762.155172</v>
      </c>
      <c r="BH306">
        <v>391.3584827586207</v>
      </c>
      <c r="BI306">
        <v>419.7641724137931</v>
      </c>
      <c r="BJ306">
        <v>18.40974827586207</v>
      </c>
      <c r="BK306">
        <v>10.94784827586207</v>
      </c>
      <c r="BL306">
        <v>394.5773103448275</v>
      </c>
      <c r="BM306">
        <v>18.57485517241379</v>
      </c>
      <c r="BN306">
        <v>500.0379655172413</v>
      </c>
      <c r="BO306">
        <v>91.16841034482759</v>
      </c>
      <c r="BP306">
        <v>0.099914475862069</v>
      </c>
      <c r="BQ306">
        <v>25.65098965517241</v>
      </c>
      <c r="BR306">
        <v>25.08084827586207</v>
      </c>
      <c r="BS306">
        <v>999.9000000000002</v>
      </c>
      <c r="BT306">
        <v>0</v>
      </c>
      <c r="BU306">
        <v>0</v>
      </c>
      <c r="BV306">
        <v>10000.42620689655</v>
      </c>
      <c r="BW306">
        <v>0</v>
      </c>
      <c r="BX306">
        <v>6.7449</v>
      </c>
      <c r="BY306">
        <v>-28.40576896551724</v>
      </c>
      <c r="BZ306">
        <v>398.6983103448276</v>
      </c>
      <c r="CA306">
        <v>424.4106551724138</v>
      </c>
      <c r="CB306">
        <v>7.461904137931034</v>
      </c>
      <c r="CC306">
        <v>419.7641724137931</v>
      </c>
      <c r="CD306">
        <v>10.94784827586207</v>
      </c>
      <c r="CE306">
        <v>1.678387931034483</v>
      </c>
      <c r="CF306">
        <v>0.9980984137931036</v>
      </c>
      <c r="CG306">
        <v>14.69796896551724</v>
      </c>
      <c r="CH306">
        <v>6.888493448275861</v>
      </c>
      <c r="CI306">
        <v>1999.994827586207</v>
      </c>
      <c r="CJ306">
        <v>0.9800061034482759</v>
      </c>
      <c r="CK306">
        <v>0.01999399655172414</v>
      </c>
      <c r="CL306">
        <v>0</v>
      </c>
      <c r="CM306">
        <v>800.7831379310346</v>
      </c>
      <c r="CN306">
        <v>5.000969999999999</v>
      </c>
      <c r="CO306">
        <v>15935.82413793103</v>
      </c>
      <c r="CP306">
        <v>16707.57931034483</v>
      </c>
      <c r="CQ306">
        <v>38.61631034482759</v>
      </c>
      <c r="CR306">
        <v>39.00427586206897</v>
      </c>
      <c r="CS306">
        <v>38.62927586206897</v>
      </c>
      <c r="CT306">
        <v>38.56199999999999</v>
      </c>
      <c r="CU306">
        <v>39.08372413793102</v>
      </c>
      <c r="CV306">
        <v>1955.104827586207</v>
      </c>
      <c r="CW306">
        <v>39.89000000000001</v>
      </c>
      <c r="CX306">
        <v>0</v>
      </c>
      <c r="CY306">
        <v>1664296774.1</v>
      </c>
      <c r="CZ306">
        <v>0</v>
      </c>
      <c r="DA306">
        <v>0</v>
      </c>
      <c r="DB306" t="s">
        <v>356</v>
      </c>
      <c r="DC306">
        <v>1663859321.1</v>
      </c>
      <c r="DD306">
        <v>1663859315.6</v>
      </c>
      <c r="DE306">
        <v>0</v>
      </c>
      <c r="DF306">
        <v>0.196</v>
      </c>
      <c r="DG306">
        <v>-0.001</v>
      </c>
      <c r="DH306">
        <v>-5.941</v>
      </c>
      <c r="DI306">
        <v>-0.174</v>
      </c>
      <c r="DJ306">
        <v>1500</v>
      </c>
      <c r="DK306">
        <v>17</v>
      </c>
      <c r="DL306">
        <v>0.13</v>
      </c>
      <c r="DM306">
        <v>0.04</v>
      </c>
      <c r="DN306">
        <v>-28.47978780487805</v>
      </c>
      <c r="DO306">
        <v>2.430163066202013</v>
      </c>
      <c r="DP306">
        <v>0.4097824587629583</v>
      </c>
      <c r="DQ306">
        <v>0</v>
      </c>
      <c r="DR306">
        <v>7.495090487804876</v>
      </c>
      <c r="DS306">
        <v>-0.794352543554008</v>
      </c>
      <c r="DT306">
        <v>0.07880387439253375</v>
      </c>
      <c r="DU306">
        <v>0</v>
      </c>
      <c r="DV306">
        <v>0</v>
      </c>
      <c r="DW306">
        <v>2</v>
      </c>
      <c r="DX306" t="s">
        <v>357</v>
      </c>
      <c r="DY306">
        <v>2.98494</v>
      </c>
      <c r="DZ306">
        <v>2.7157</v>
      </c>
      <c r="EA306">
        <v>0.0910359</v>
      </c>
      <c r="EB306">
        <v>0.09402779999999999</v>
      </c>
      <c r="EC306">
        <v>0.09040140000000001</v>
      </c>
      <c r="ED306">
        <v>0.0610518</v>
      </c>
      <c r="EE306">
        <v>28903.4</v>
      </c>
      <c r="EF306">
        <v>28924.9</v>
      </c>
      <c r="EG306">
        <v>29543.7</v>
      </c>
      <c r="EH306">
        <v>29520</v>
      </c>
      <c r="EI306">
        <v>35626.2</v>
      </c>
      <c r="EJ306">
        <v>36861.4</v>
      </c>
      <c r="EK306">
        <v>41642.8</v>
      </c>
      <c r="EL306">
        <v>42063.7</v>
      </c>
      <c r="EM306">
        <v>1.97905</v>
      </c>
      <c r="EN306">
        <v>1.91908</v>
      </c>
      <c r="EO306">
        <v>0.0891387</v>
      </c>
      <c r="EP306">
        <v>0</v>
      </c>
      <c r="EQ306">
        <v>23.5929</v>
      </c>
      <c r="ER306">
        <v>999.9</v>
      </c>
      <c r="ES306">
        <v>37.2</v>
      </c>
      <c r="ET306">
        <v>30.1</v>
      </c>
      <c r="EU306">
        <v>17.4816</v>
      </c>
      <c r="EV306">
        <v>62.9653</v>
      </c>
      <c r="EW306">
        <v>33.9062</v>
      </c>
      <c r="EX306">
        <v>1</v>
      </c>
      <c r="EY306">
        <v>-0.190069</v>
      </c>
      <c r="EZ306">
        <v>1.65774</v>
      </c>
      <c r="FA306">
        <v>20.3782</v>
      </c>
      <c r="FB306">
        <v>5.21924</v>
      </c>
      <c r="FC306">
        <v>12.0099</v>
      </c>
      <c r="FD306">
        <v>4.98975</v>
      </c>
      <c r="FE306">
        <v>3.28865</v>
      </c>
      <c r="FF306">
        <v>9999</v>
      </c>
      <c r="FG306">
        <v>9999</v>
      </c>
      <c r="FH306">
        <v>9999</v>
      </c>
      <c r="FI306">
        <v>259</v>
      </c>
      <c r="FJ306">
        <v>1.86708</v>
      </c>
      <c r="FK306">
        <v>1.86616</v>
      </c>
      <c r="FL306">
        <v>1.86557</v>
      </c>
      <c r="FM306">
        <v>1.86554</v>
      </c>
      <c r="FN306">
        <v>1.86737</v>
      </c>
      <c r="FO306">
        <v>1.8699</v>
      </c>
      <c r="FP306">
        <v>1.86856</v>
      </c>
      <c r="FQ306">
        <v>1.86998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-3.219</v>
      </c>
      <c r="GF306">
        <v>-0.1653</v>
      </c>
      <c r="GG306">
        <v>-2.0192013485273</v>
      </c>
      <c r="GH306">
        <v>-0.003354295288503095</v>
      </c>
      <c r="GI306">
        <v>8.998442100416266E-07</v>
      </c>
      <c r="GJ306">
        <v>-2.632750781261316E-10</v>
      </c>
      <c r="GK306">
        <v>-0.1771344180573433</v>
      </c>
      <c r="GL306">
        <v>-0.01811282044437078</v>
      </c>
      <c r="GM306">
        <v>0.001479480632228601</v>
      </c>
      <c r="GN306">
        <v>-2.527498020886067E-05</v>
      </c>
      <c r="GO306">
        <v>3</v>
      </c>
      <c r="GP306">
        <v>2311</v>
      </c>
      <c r="GQ306">
        <v>1</v>
      </c>
      <c r="GR306">
        <v>23</v>
      </c>
      <c r="GS306">
        <v>7290.8</v>
      </c>
      <c r="GT306">
        <v>7290.9</v>
      </c>
      <c r="GU306">
        <v>1.01685</v>
      </c>
      <c r="GV306">
        <v>2.21191</v>
      </c>
      <c r="GW306">
        <v>1.39648</v>
      </c>
      <c r="GX306">
        <v>2.34375</v>
      </c>
      <c r="GY306">
        <v>1.49536</v>
      </c>
      <c r="GZ306">
        <v>2.4585</v>
      </c>
      <c r="HA306">
        <v>33.6705</v>
      </c>
      <c r="HB306">
        <v>15.9182</v>
      </c>
      <c r="HC306">
        <v>18</v>
      </c>
      <c r="HD306">
        <v>519.651</v>
      </c>
      <c r="HE306">
        <v>438.331</v>
      </c>
      <c r="HF306">
        <v>22.2573</v>
      </c>
      <c r="HG306">
        <v>25.0119</v>
      </c>
      <c r="HH306">
        <v>30.0001</v>
      </c>
      <c r="HI306">
        <v>25.0263</v>
      </c>
      <c r="HJ306">
        <v>24.9767</v>
      </c>
      <c r="HK306">
        <v>20.2818</v>
      </c>
      <c r="HL306">
        <v>36.8062</v>
      </c>
      <c r="HM306">
        <v>24.5551</v>
      </c>
      <c r="HN306">
        <v>22.216</v>
      </c>
      <c r="HO306">
        <v>399.713</v>
      </c>
      <c r="HP306">
        <v>11.1803</v>
      </c>
      <c r="HQ306">
        <v>101.07</v>
      </c>
      <c r="HR306">
        <v>101.026</v>
      </c>
    </row>
    <row r="307" spans="1:226">
      <c r="A307">
        <v>291</v>
      </c>
      <c r="B307">
        <v>1664296775</v>
      </c>
      <c r="C307">
        <v>3544.5</v>
      </c>
      <c r="D307" t="s">
        <v>941</v>
      </c>
      <c r="E307" t="s">
        <v>942</v>
      </c>
      <c r="F307">
        <v>5</v>
      </c>
      <c r="G307" t="s">
        <v>938</v>
      </c>
      <c r="H307" t="s">
        <v>354</v>
      </c>
      <c r="I307">
        <v>1664296767.232143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416.9327169513379</v>
      </c>
      <c r="AK307">
        <v>395.2617939393938</v>
      </c>
      <c r="AL307">
        <v>-0.8474054931731321</v>
      </c>
      <c r="AM307">
        <v>64.56400393981438</v>
      </c>
      <c r="AN307">
        <f>(AP307 - AO307 + BO307*1E3/(8.314*(BQ307+273.15)) * AR307/BN307 * AQ307) * BN307/(100*BB307) * 1000/(1000 - AP307)</f>
        <v>0</v>
      </c>
      <c r="AO307">
        <v>11.04482698908567</v>
      </c>
      <c r="AP307">
        <v>18.39887368421052</v>
      </c>
      <c r="AQ307">
        <v>-0.0002684189133965271</v>
      </c>
      <c r="AR307">
        <v>112.2338259456059</v>
      </c>
      <c r="AS307">
        <v>11</v>
      </c>
      <c r="AT307">
        <v>2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1664296767.232143</v>
      </c>
      <c r="BH307">
        <v>390.8939285714287</v>
      </c>
      <c r="BI307">
        <v>416.8525</v>
      </c>
      <c r="BJ307">
        <v>18.40146428571429</v>
      </c>
      <c r="BK307">
        <v>11.01341428571429</v>
      </c>
      <c r="BL307">
        <v>394.1114285714286</v>
      </c>
      <c r="BM307">
        <v>18.56666071428572</v>
      </c>
      <c r="BN307">
        <v>500.0384642857142</v>
      </c>
      <c r="BO307">
        <v>91.17026071428572</v>
      </c>
      <c r="BP307">
        <v>0.09986044999999999</v>
      </c>
      <c r="BQ307">
        <v>25.62518214285715</v>
      </c>
      <c r="BR307">
        <v>25.06956785714285</v>
      </c>
      <c r="BS307">
        <v>999.9000000000002</v>
      </c>
      <c r="BT307">
        <v>0</v>
      </c>
      <c r="BU307">
        <v>0</v>
      </c>
      <c r="BV307">
        <v>10003.22892857143</v>
      </c>
      <c r="BW307">
        <v>0</v>
      </c>
      <c r="BX307">
        <v>6.7449</v>
      </c>
      <c r="BY307">
        <v>-25.95869285714286</v>
      </c>
      <c r="BZ307">
        <v>398.2216428571429</v>
      </c>
      <c r="CA307">
        <v>421.4943214285715</v>
      </c>
      <c r="CB307">
        <v>7.388063214285715</v>
      </c>
      <c r="CC307">
        <v>416.8525</v>
      </c>
      <c r="CD307">
        <v>11.01341428571429</v>
      </c>
      <c r="CE307">
        <v>1.6776675</v>
      </c>
      <c r="CF307">
        <v>1.004096321428571</v>
      </c>
      <c r="CG307">
        <v>14.69132142857143</v>
      </c>
      <c r="CH307">
        <v>6.975716428571429</v>
      </c>
      <c r="CI307">
        <v>2000.016071428571</v>
      </c>
      <c r="CJ307">
        <v>0.9800062142857142</v>
      </c>
      <c r="CK307">
        <v>0.01999388571428572</v>
      </c>
      <c r="CL307">
        <v>0</v>
      </c>
      <c r="CM307">
        <v>798.9432857142856</v>
      </c>
      <c r="CN307">
        <v>5.00097</v>
      </c>
      <c r="CO307">
        <v>15900.73214285714</v>
      </c>
      <c r="CP307">
        <v>16707.75357142857</v>
      </c>
      <c r="CQ307">
        <v>38.59575</v>
      </c>
      <c r="CR307">
        <v>39</v>
      </c>
      <c r="CS307">
        <v>38.625</v>
      </c>
      <c r="CT307">
        <v>38.562</v>
      </c>
      <c r="CU307">
        <v>39.0665</v>
      </c>
      <c r="CV307">
        <v>1955.126071428571</v>
      </c>
      <c r="CW307">
        <v>39.89000000000001</v>
      </c>
      <c r="CX307">
        <v>0</v>
      </c>
      <c r="CY307">
        <v>1664296778.9</v>
      </c>
      <c r="CZ307">
        <v>0</v>
      </c>
      <c r="DA307">
        <v>0</v>
      </c>
      <c r="DB307" t="s">
        <v>356</v>
      </c>
      <c r="DC307">
        <v>1663859321.1</v>
      </c>
      <c r="DD307">
        <v>1663859315.6</v>
      </c>
      <c r="DE307">
        <v>0</v>
      </c>
      <c r="DF307">
        <v>0.196</v>
      </c>
      <c r="DG307">
        <v>-0.001</v>
      </c>
      <c r="DH307">
        <v>-5.941</v>
      </c>
      <c r="DI307">
        <v>-0.174</v>
      </c>
      <c r="DJ307">
        <v>1500</v>
      </c>
      <c r="DK307">
        <v>17</v>
      </c>
      <c r="DL307">
        <v>0.13</v>
      </c>
      <c r="DM307">
        <v>0.04</v>
      </c>
      <c r="DN307">
        <v>-26.9669025</v>
      </c>
      <c r="DO307">
        <v>23.23991031894943</v>
      </c>
      <c r="DP307">
        <v>2.979621076369233</v>
      </c>
      <c r="DQ307">
        <v>0</v>
      </c>
      <c r="DR307">
        <v>7.428711</v>
      </c>
      <c r="DS307">
        <v>-0.8773260787992697</v>
      </c>
      <c r="DT307">
        <v>0.08485915327175962</v>
      </c>
      <c r="DU307">
        <v>0</v>
      </c>
      <c r="DV307">
        <v>0</v>
      </c>
      <c r="DW307">
        <v>2</v>
      </c>
      <c r="DX307" t="s">
        <v>357</v>
      </c>
      <c r="DY307">
        <v>2.98476</v>
      </c>
      <c r="DZ307">
        <v>2.71551</v>
      </c>
      <c r="EA307">
        <v>0.0903296</v>
      </c>
      <c r="EB307">
        <v>0.09169910000000001</v>
      </c>
      <c r="EC307">
        <v>0.09041639999999999</v>
      </c>
      <c r="ED307">
        <v>0.0612858</v>
      </c>
      <c r="EE307">
        <v>28926.3</v>
      </c>
      <c r="EF307">
        <v>28999</v>
      </c>
      <c r="EG307">
        <v>29544.1</v>
      </c>
      <c r="EH307">
        <v>29519.8</v>
      </c>
      <c r="EI307">
        <v>35625.9</v>
      </c>
      <c r="EJ307">
        <v>36851.9</v>
      </c>
      <c r="EK307">
        <v>41643.2</v>
      </c>
      <c r="EL307">
        <v>42063.5</v>
      </c>
      <c r="EM307">
        <v>1.97885</v>
      </c>
      <c r="EN307">
        <v>1.91933</v>
      </c>
      <c r="EO307">
        <v>0.08863210000000001</v>
      </c>
      <c r="EP307">
        <v>0</v>
      </c>
      <c r="EQ307">
        <v>23.589</v>
      </c>
      <c r="ER307">
        <v>999.9</v>
      </c>
      <c r="ES307">
        <v>37.1</v>
      </c>
      <c r="ET307">
        <v>30.1</v>
      </c>
      <c r="EU307">
        <v>17.436</v>
      </c>
      <c r="EV307">
        <v>62.9753</v>
      </c>
      <c r="EW307">
        <v>33.9423</v>
      </c>
      <c r="EX307">
        <v>1</v>
      </c>
      <c r="EY307">
        <v>-0.190036</v>
      </c>
      <c r="EZ307">
        <v>1.62352</v>
      </c>
      <c r="FA307">
        <v>20.3783</v>
      </c>
      <c r="FB307">
        <v>5.21729</v>
      </c>
      <c r="FC307">
        <v>12.0099</v>
      </c>
      <c r="FD307">
        <v>4.98945</v>
      </c>
      <c r="FE307">
        <v>3.28835</v>
      </c>
      <c r="FF307">
        <v>9999</v>
      </c>
      <c r="FG307">
        <v>9999</v>
      </c>
      <c r="FH307">
        <v>9999</v>
      </c>
      <c r="FI307">
        <v>259</v>
      </c>
      <c r="FJ307">
        <v>1.8671</v>
      </c>
      <c r="FK307">
        <v>1.86616</v>
      </c>
      <c r="FL307">
        <v>1.86557</v>
      </c>
      <c r="FM307">
        <v>1.86554</v>
      </c>
      <c r="FN307">
        <v>1.86737</v>
      </c>
      <c r="FO307">
        <v>1.86987</v>
      </c>
      <c r="FP307">
        <v>1.86856</v>
      </c>
      <c r="FQ307">
        <v>1.86997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-3.207</v>
      </c>
      <c r="GF307">
        <v>-0.1652</v>
      </c>
      <c r="GG307">
        <v>-2.0192013485273</v>
      </c>
      <c r="GH307">
        <v>-0.003354295288503095</v>
      </c>
      <c r="GI307">
        <v>8.998442100416266E-07</v>
      </c>
      <c r="GJ307">
        <v>-2.632750781261316E-10</v>
      </c>
      <c r="GK307">
        <v>-0.1771344180573433</v>
      </c>
      <c r="GL307">
        <v>-0.01811282044437078</v>
      </c>
      <c r="GM307">
        <v>0.001479480632228601</v>
      </c>
      <c r="GN307">
        <v>-2.527498020886067E-05</v>
      </c>
      <c r="GO307">
        <v>3</v>
      </c>
      <c r="GP307">
        <v>2311</v>
      </c>
      <c r="GQ307">
        <v>1</v>
      </c>
      <c r="GR307">
        <v>23</v>
      </c>
      <c r="GS307">
        <v>7290.9</v>
      </c>
      <c r="GT307">
        <v>7291</v>
      </c>
      <c r="GU307">
        <v>0.987549</v>
      </c>
      <c r="GV307">
        <v>2.20947</v>
      </c>
      <c r="GW307">
        <v>1.39648</v>
      </c>
      <c r="GX307">
        <v>2.34253</v>
      </c>
      <c r="GY307">
        <v>1.49536</v>
      </c>
      <c r="GZ307">
        <v>2.45972</v>
      </c>
      <c r="HA307">
        <v>33.6705</v>
      </c>
      <c r="HB307">
        <v>15.927</v>
      </c>
      <c r="HC307">
        <v>18</v>
      </c>
      <c r="HD307">
        <v>519.52</v>
      </c>
      <c r="HE307">
        <v>438.481</v>
      </c>
      <c r="HF307">
        <v>22.1835</v>
      </c>
      <c r="HG307">
        <v>25.0135</v>
      </c>
      <c r="HH307">
        <v>30.0002</v>
      </c>
      <c r="HI307">
        <v>25.0263</v>
      </c>
      <c r="HJ307">
        <v>24.9767</v>
      </c>
      <c r="HK307">
        <v>19.6216</v>
      </c>
      <c r="HL307">
        <v>36.5257</v>
      </c>
      <c r="HM307">
        <v>24.1771</v>
      </c>
      <c r="HN307">
        <v>22.1602</v>
      </c>
      <c r="HO307">
        <v>379.663</v>
      </c>
      <c r="HP307">
        <v>11.1567</v>
      </c>
      <c r="HQ307">
        <v>101.071</v>
      </c>
      <c r="HR307">
        <v>101.025</v>
      </c>
    </row>
    <row r="308" spans="1:226">
      <c r="A308">
        <v>292</v>
      </c>
      <c r="B308">
        <v>1664296780</v>
      </c>
      <c r="C308">
        <v>3549.5</v>
      </c>
      <c r="D308" t="s">
        <v>943</v>
      </c>
      <c r="E308" t="s">
        <v>944</v>
      </c>
      <c r="F308">
        <v>5</v>
      </c>
      <c r="G308" t="s">
        <v>938</v>
      </c>
      <c r="H308" t="s">
        <v>354</v>
      </c>
      <c r="I308">
        <v>1664296772.5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401.7843767820075</v>
      </c>
      <c r="AK308">
        <v>385.9926787878789</v>
      </c>
      <c r="AL308">
        <v>-1.985496359174871</v>
      </c>
      <c r="AM308">
        <v>64.56400393981438</v>
      </c>
      <c r="AN308">
        <f>(AP308 - AO308 + BO308*1E3/(8.314*(BQ308+273.15)) * AR308/BN308 * AQ308) * BN308/(100*BB308) * 1000/(1000 - AP308)</f>
        <v>0</v>
      </c>
      <c r="AO308">
        <v>11.10910564487923</v>
      </c>
      <c r="AP308">
        <v>18.38572977443608</v>
      </c>
      <c r="AQ308">
        <v>0.0002286411416078272</v>
      </c>
      <c r="AR308">
        <v>112.2338259456059</v>
      </c>
      <c r="AS308">
        <v>12</v>
      </c>
      <c r="AT308">
        <v>2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1664296772.5</v>
      </c>
      <c r="BH308">
        <v>388.0631481481482</v>
      </c>
      <c r="BI308">
        <v>408.6785185185186</v>
      </c>
      <c r="BJ308">
        <v>18.3958962962963</v>
      </c>
      <c r="BK308">
        <v>11.07386296296296</v>
      </c>
      <c r="BL308">
        <v>391.2727407407408</v>
      </c>
      <c r="BM308">
        <v>18.56115185185185</v>
      </c>
      <c r="BN308">
        <v>500.0603333333334</v>
      </c>
      <c r="BO308">
        <v>91.17263703703703</v>
      </c>
      <c r="BP308">
        <v>0.09991644814814815</v>
      </c>
      <c r="BQ308">
        <v>25.59892592592593</v>
      </c>
      <c r="BR308">
        <v>25.05544444444445</v>
      </c>
      <c r="BS308">
        <v>999.9000000000001</v>
      </c>
      <c r="BT308">
        <v>0</v>
      </c>
      <c r="BU308">
        <v>0</v>
      </c>
      <c r="BV308">
        <v>10005.36222222222</v>
      </c>
      <c r="BW308">
        <v>0</v>
      </c>
      <c r="BX308">
        <v>6.7449</v>
      </c>
      <c r="BY308">
        <v>-20.61540740740741</v>
      </c>
      <c r="BZ308">
        <v>395.3355925925926</v>
      </c>
      <c r="CA308">
        <v>413.2543703703704</v>
      </c>
      <c r="CB308">
        <v>7.322044074074074</v>
      </c>
      <c r="CC308">
        <v>408.6785185185186</v>
      </c>
      <c r="CD308">
        <v>11.07386296296296</v>
      </c>
      <c r="CE308">
        <v>1.677203703703704</v>
      </c>
      <c r="CF308">
        <v>1.009633333333333</v>
      </c>
      <c r="CG308">
        <v>14.68703333333333</v>
      </c>
      <c r="CH308">
        <v>7.056030740740741</v>
      </c>
      <c r="CI308">
        <v>2000.005555555556</v>
      </c>
      <c r="CJ308">
        <v>0.9800061111111111</v>
      </c>
      <c r="CK308">
        <v>0.01999398888888889</v>
      </c>
      <c r="CL308">
        <v>0</v>
      </c>
      <c r="CM308">
        <v>796.999962962963</v>
      </c>
      <c r="CN308">
        <v>5.00097</v>
      </c>
      <c r="CO308">
        <v>15861.59629629629</v>
      </c>
      <c r="CP308">
        <v>16707.66296296296</v>
      </c>
      <c r="CQ308">
        <v>38.57833333333333</v>
      </c>
      <c r="CR308">
        <v>39</v>
      </c>
      <c r="CS308">
        <v>38.61566666666667</v>
      </c>
      <c r="CT308">
        <v>38.562</v>
      </c>
      <c r="CU308">
        <v>39.062</v>
      </c>
      <c r="CV308">
        <v>1955.115555555556</v>
      </c>
      <c r="CW308">
        <v>39.89000000000001</v>
      </c>
      <c r="CX308">
        <v>0</v>
      </c>
      <c r="CY308">
        <v>1664296784.3</v>
      </c>
      <c r="CZ308">
        <v>0</v>
      </c>
      <c r="DA308">
        <v>0</v>
      </c>
      <c r="DB308" t="s">
        <v>356</v>
      </c>
      <c r="DC308">
        <v>1663859321.1</v>
      </c>
      <c r="DD308">
        <v>1663859315.6</v>
      </c>
      <c r="DE308">
        <v>0</v>
      </c>
      <c r="DF308">
        <v>0.196</v>
      </c>
      <c r="DG308">
        <v>-0.001</v>
      </c>
      <c r="DH308">
        <v>-5.941</v>
      </c>
      <c r="DI308">
        <v>-0.174</v>
      </c>
      <c r="DJ308">
        <v>1500</v>
      </c>
      <c r="DK308">
        <v>17</v>
      </c>
      <c r="DL308">
        <v>0.13</v>
      </c>
      <c r="DM308">
        <v>0.04</v>
      </c>
      <c r="DN308">
        <v>-23.285555</v>
      </c>
      <c r="DO308">
        <v>59.5884607879926</v>
      </c>
      <c r="DP308">
        <v>6.204917187438927</v>
      </c>
      <c r="DQ308">
        <v>0</v>
      </c>
      <c r="DR308">
        <v>7.365932000000001</v>
      </c>
      <c r="DS308">
        <v>-0.7950448030018787</v>
      </c>
      <c r="DT308">
        <v>0.07825076728697297</v>
      </c>
      <c r="DU308">
        <v>0</v>
      </c>
      <c r="DV308">
        <v>0</v>
      </c>
      <c r="DW308">
        <v>2</v>
      </c>
      <c r="DX308" t="s">
        <v>357</v>
      </c>
      <c r="DY308">
        <v>2.98506</v>
      </c>
      <c r="DZ308">
        <v>2.71564</v>
      </c>
      <c r="EA308">
        <v>0.0886203</v>
      </c>
      <c r="EB308">
        <v>0.0889228</v>
      </c>
      <c r="EC308">
        <v>0.09036669999999999</v>
      </c>
      <c r="ED308">
        <v>0.0612327</v>
      </c>
      <c r="EE308">
        <v>28980.4</v>
      </c>
      <c r="EF308">
        <v>29087.3</v>
      </c>
      <c r="EG308">
        <v>29543.9</v>
      </c>
      <c r="EH308">
        <v>29519.5</v>
      </c>
      <c r="EI308">
        <v>35627.7</v>
      </c>
      <c r="EJ308">
        <v>36853.3</v>
      </c>
      <c r="EK308">
        <v>41643</v>
      </c>
      <c r="EL308">
        <v>42062.8</v>
      </c>
      <c r="EM308">
        <v>1.9789</v>
      </c>
      <c r="EN308">
        <v>1.91893</v>
      </c>
      <c r="EO308">
        <v>0.0892729</v>
      </c>
      <c r="EP308">
        <v>0</v>
      </c>
      <c r="EQ308">
        <v>23.584</v>
      </c>
      <c r="ER308">
        <v>999.9</v>
      </c>
      <c r="ES308">
        <v>37.1</v>
      </c>
      <c r="ET308">
        <v>30.1</v>
      </c>
      <c r="EU308">
        <v>17.4351</v>
      </c>
      <c r="EV308">
        <v>62.7453</v>
      </c>
      <c r="EW308">
        <v>33.6018</v>
      </c>
      <c r="EX308">
        <v>1</v>
      </c>
      <c r="EY308">
        <v>-0.190107</v>
      </c>
      <c r="EZ308">
        <v>1.56985</v>
      </c>
      <c r="FA308">
        <v>20.3793</v>
      </c>
      <c r="FB308">
        <v>5.21849</v>
      </c>
      <c r="FC308">
        <v>12.0099</v>
      </c>
      <c r="FD308">
        <v>4.9898</v>
      </c>
      <c r="FE308">
        <v>3.28855</v>
      </c>
      <c r="FF308">
        <v>9999</v>
      </c>
      <c r="FG308">
        <v>9999</v>
      </c>
      <c r="FH308">
        <v>9999</v>
      </c>
      <c r="FI308">
        <v>259</v>
      </c>
      <c r="FJ308">
        <v>1.86708</v>
      </c>
      <c r="FK308">
        <v>1.86617</v>
      </c>
      <c r="FL308">
        <v>1.86556</v>
      </c>
      <c r="FM308">
        <v>1.86554</v>
      </c>
      <c r="FN308">
        <v>1.86737</v>
      </c>
      <c r="FO308">
        <v>1.8699</v>
      </c>
      <c r="FP308">
        <v>1.86853</v>
      </c>
      <c r="FQ308">
        <v>1.86997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-3.181</v>
      </c>
      <c r="GF308">
        <v>-0.1654</v>
      </c>
      <c r="GG308">
        <v>-2.0192013485273</v>
      </c>
      <c r="GH308">
        <v>-0.003354295288503095</v>
      </c>
      <c r="GI308">
        <v>8.998442100416266E-07</v>
      </c>
      <c r="GJ308">
        <v>-2.632750781261316E-10</v>
      </c>
      <c r="GK308">
        <v>-0.1771344180573433</v>
      </c>
      <c r="GL308">
        <v>-0.01811282044437078</v>
      </c>
      <c r="GM308">
        <v>0.001479480632228601</v>
      </c>
      <c r="GN308">
        <v>-2.527498020886067E-05</v>
      </c>
      <c r="GO308">
        <v>3</v>
      </c>
      <c r="GP308">
        <v>2311</v>
      </c>
      <c r="GQ308">
        <v>1</v>
      </c>
      <c r="GR308">
        <v>23</v>
      </c>
      <c r="GS308">
        <v>7291</v>
      </c>
      <c r="GT308">
        <v>7291.1</v>
      </c>
      <c r="GU308">
        <v>0.953369</v>
      </c>
      <c r="GV308">
        <v>2.21313</v>
      </c>
      <c r="GW308">
        <v>1.39771</v>
      </c>
      <c r="GX308">
        <v>2.34253</v>
      </c>
      <c r="GY308">
        <v>1.49536</v>
      </c>
      <c r="GZ308">
        <v>2.38159</v>
      </c>
      <c r="HA308">
        <v>33.6705</v>
      </c>
      <c r="HB308">
        <v>15.9182</v>
      </c>
      <c r="HC308">
        <v>18</v>
      </c>
      <c r="HD308">
        <v>519.553</v>
      </c>
      <c r="HE308">
        <v>438.238</v>
      </c>
      <c r="HF308">
        <v>22.1285</v>
      </c>
      <c r="HG308">
        <v>25.0145</v>
      </c>
      <c r="HH308">
        <v>30.0001</v>
      </c>
      <c r="HI308">
        <v>25.0263</v>
      </c>
      <c r="HJ308">
        <v>24.9761</v>
      </c>
      <c r="HK308">
        <v>18.9916</v>
      </c>
      <c r="HL308">
        <v>36.2195</v>
      </c>
      <c r="HM308">
        <v>24.1771</v>
      </c>
      <c r="HN308">
        <v>22.1138</v>
      </c>
      <c r="HO308">
        <v>366.269</v>
      </c>
      <c r="HP308">
        <v>11.2029</v>
      </c>
      <c r="HQ308">
        <v>101.07</v>
      </c>
      <c r="HR308">
        <v>101.024</v>
      </c>
    </row>
    <row r="309" spans="1:226">
      <c r="A309">
        <v>293</v>
      </c>
      <c r="B309">
        <v>1664296785</v>
      </c>
      <c r="C309">
        <v>3554.5</v>
      </c>
      <c r="D309" t="s">
        <v>945</v>
      </c>
      <c r="E309" t="s">
        <v>946</v>
      </c>
      <c r="F309">
        <v>5</v>
      </c>
      <c r="G309" t="s">
        <v>938</v>
      </c>
      <c r="H309" t="s">
        <v>354</v>
      </c>
      <c r="I309">
        <v>1664296777.214286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385.2735993540527</v>
      </c>
      <c r="AK309">
        <v>373.2413454545456</v>
      </c>
      <c r="AL309">
        <v>-2.628558935322846</v>
      </c>
      <c r="AM309">
        <v>64.56400393981438</v>
      </c>
      <c r="AN309">
        <f>(AP309 - AO309 + BO309*1E3/(8.314*(BQ309+273.15)) * AR309/BN309 * AQ309) * BN309/(100*BB309) * 1000/(1000 - AP309)</f>
        <v>0</v>
      </c>
      <c r="AO309">
        <v>11.10453471723117</v>
      </c>
      <c r="AP309">
        <v>18.35379789473683</v>
      </c>
      <c r="AQ309">
        <v>-0.0001748695803399138</v>
      </c>
      <c r="AR309">
        <v>112.2338259456059</v>
      </c>
      <c r="AS309">
        <v>12</v>
      </c>
      <c r="AT309">
        <v>2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1664296777.214286</v>
      </c>
      <c r="BH309">
        <v>381.8202857142858</v>
      </c>
      <c r="BI309">
        <v>396.1756785714286</v>
      </c>
      <c r="BJ309">
        <v>18.385675</v>
      </c>
      <c r="BK309">
        <v>11.10343928571429</v>
      </c>
      <c r="BL309">
        <v>385.0124642857144</v>
      </c>
      <c r="BM309">
        <v>18.55102857142857</v>
      </c>
      <c r="BN309">
        <v>500.0620357142857</v>
      </c>
      <c r="BO309">
        <v>91.17523214285713</v>
      </c>
      <c r="BP309">
        <v>0.09996341428571429</v>
      </c>
      <c r="BQ309">
        <v>25.57614642857143</v>
      </c>
      <c r="BR309">
        <v>25.04710714285714</v>
      </c>
      <c r="BS309">
        <v>999.9000000000002</v>
      </c>
      <c r="BT309">
        <v>0</v>
      </c>
      <c r="BU309">
        <v>0</v>
      </c>
      <c r="BV309">
        <v>10002.30178571429</v>
      </c>
      <c r="BW309">
        <v>0</v>
      </c>
      <c r="BX309">
        <v>6.7449</v>
      </c>
      <c r="BY309">
        <v>-14.3553225</v>
      </c>
      <c r="BZ309">
        <v>388.9718571428571</v>
      </c>
      <c r="CA309">
        <v>400.6236785714286</v>
      </c>
      <c r="CB309">
        <v>7.282232857142858</v>
      </c>
      <c r="CC309">
        <v>396.1756785714286</v>
      </c>
      <c r="CD309">
        <v>11.10343928571429</v>
      </c>
      <c r="CE309">
        <v>1.676317857142857</v>
      </c>
      <c r="CF309">
        <v>1.012358571428571</v>
      </c>
      <c r="CG309">
        <v>14.67884642857143</v>
      </c>
      <c r="CH309">
        <v>7.095452857142857</v>
      </c>
      <c r="CI309">
        <v>2000.011428571428</v>
      </c>
      <c r="CJ309">
        <v>0.9800061071428571</v>
      </c>
      <c r="CK309">
        <v>0.01999399285714286</v>
      </c>
      <c r="CL309">
        <v>0</v>
      </c>
      <c r="CM309">
        <v>794.7043214285712</v>
      </c>
      <c r="CN309">
        <v>5.00097</v>
      </c>
      <c r="CO309">
        <v>15815.43928571428</v>
      </c>
      <c r="CP309">
        <v>16707.70714285714</v>
      </c>
      <c r="CQ309">
        <v>38.56424999999999</v>
      </c>
      <c r="CR309">
        <v>39</v>
      </c>
      <c r="CS309">
        <v>38.59575</v>
      </c>
      <c r="CT309">
        <v>38.54207142857143</v>
      </c>
      <c r="CU309">
        <v>39.05314285714285</v>
      </c>
      <c r="CV309">
        <v>1955.121428571429</v>
      </c>
      <c r="CW309">
        <v>39.89000000000001</v>
      </c>
      <c r="CX309">
        <v>0</v>
      </c>
      <c r="CY309">
        <v>1664296789.1</v>
      </c>
      <c r="CZ309">
        <v>0</v>
      </c>
      <c r="DA309">
        <v>0</v>
      </c>
      <c r="DB309" t="s">
        <v>356</v>
      </c>
      <c r="DC309">
        <v>1663859321.1</v>
      </c>
      <c r="DD309">
        <v>1663859315.6</v>
      </c>
      <c r="DE309">
        <v>0</v>
      </c>
      <c r="DF309">
        <v>0.196</v>
      </c>
      <c r="DG309">
        <v>-0.001</v>
      </c>
      <c r="DH309">
        <v>-5.941</v>
      </c>
      <c r="DI309">
        <v>-0.174</v>
      </c>
      <c r="DJ309">
        <v>1500</v>
      </c>
      <c r="DK309">
        <v>17</v>
      </c>
      <c r="DL309">
        <v>0.13</v>
      </c>
      <c r="DM309">
        <v>0.04</v>
      </c>
      <c r="DN309">
        <v>-17.96177707317073</v>
      </c>
      <c r="DO309">
        <v>79.73611296167238</v>
      </c>
      <c r="DP309">
        <v>7.953789689293306</v>
      </c>
      <c r="DQ309">
        <v>0</v>
      </c>
      <c r="DR309">
        <v>7.31109512195122</v>
      </c>
      <c r="DS309">
        <v>-0.5117692682926676</v>
      </c>
      <c r="DT309">
        <v>0.05396324088162745</v>
      </c>
      <c r="DU309">
        <v>0</v>
      </c>
      <c r="DV309">
        <v>0</v>
      </c>
      <c r="DW309">
        <v>2</v>
      </c>
      <c r="DX309" t="s">
        <v>357</v>
      </c>
      <c r="DY309">
        <v>2.98509</v>
      </c>
      <c r="DZ309">
        <v>2.71575</v>
      </c>
      <c r="EA309">
        <v>0.0862998</v>
      </c>
      <c r="EB309">
        <v>0.08597689999999999</v>
      </c>
      <c r="EC309">
        <v>0.0902631</v>
      </c>
      <c r="ED309">
        <v>0.0614036</v>
      </c>
      <c r="EE309">
        <v>29054.6</v>
      </c>
      <c r="EF309">
        <v>29181.4</v>
      </c>
      <c r="EG309">
        <v>29544.4</v>
      </c>
      <c r="EH309">
        <v>29519.6</v>
      </c>
      <c r="EI309">
        <v>35632.5</v>
      </c>
      <c r="EJ309">
        <v>36847</v>
      </c>
      <c r="EK309">
        <v>41643.8</v>
      </c>
      <c r="EL309">
        <v>42063.3</v>
      </c>
      <c r="EM309">
        <v>1.97882</v>
      </c>
      <c r="EN309">
        <v>1.9189</v>
      </c>
      <c r="EO309">
        <v>0.08832660000000001</v>
      </c>
      <c r="EP309">
        <v>0</v>
      </c>
      <c r="EQ309">
        <v>23.5807</v>
      </c>
      <c r="ER309">
        <v>999.9</v>
      </c>
      <c r="ES309">
        <v>37.1</v>
      </c>
      <c r="ET309">
        <v>30.1</v>
      </c>
      <c r="EU309">
        <v>17.4347</v>
      </c>
      <c r="EV309">
        <v>62.6653</v>
      </c>
      <c r="EW309">
        <v>33.6258</v>
      </c>
      <c r="EX309">
        <v>1</v>
      </c>
      <c r="EY309">
        <v>-0.190112</v>
      </c>
      <c r="EZ309">
        <v>1.55067</v>
      </c>
      <c r="FA309">
        <v>20.3793</v>
      </c>
      <c r="FB309">
        <v>5.21804</v>
      </c>
      <c r="FC309">
        <v>12.0099</v>
      </c>
      <c r="FD309">
        <v>4.98955</v>
      </c>
      <c r="FE309">
        <v>3.2885</v>
      </c>
      <c r="FF309">
        <v>9999</v>
      </c>
      <c r="FG309">
        <v>9999</v>
      </c>
      <c r="FH309">
        <v>9999</v>
      </c>
      <c r="FI309">
        <v>259</v>
      </c>
      <c r="FJ309">
        <v>1.86708</v>
      </c>
      <c r="FK309">
        <v>1.86617</v>
      </c>
      <c r="FL309">
        <v>1.86556</v>
      </c>
      <c r="FM309">
        <v>1.86555</v>
      </c>
      <c r="FN309">
        <v>1.86737</v>
      </c>
      <c r="FO309">
        <v>1.86987</v>
      </c>
      <c r="FP309">
        <v>1.86856</v>
      </c>
      <c r="FQ309">
        <v>1.86998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-3.145</v>
      </c>
      <c r="GF309">
        <v>-0.1657</v>
      </c>
      <c r="GG309">
        <v>-2.0192013485273</v>
      </c>
      <c r="GH309">
        <v>-0.003354295288503095</v>
      </c>
      <c r="GI309">
        <v>8.998442100416266E-07</v>
      </c>
      <c r="GJ309">
        <v>-2.632750781261316E-10</v>
      </c>
      <c r="GK309">
        <v>-0.1771344180573433</v>
      </c>
      <c r="GL309">
        <v>-0.01811282044437078</v>
      </c>
      <c r="GM309">
        <v>0.001479480632228601</v>
      </c>
      <c r="GN309">
        <v>-2.527498020886067E-05</v>
      </c>
      <c r="GO309">
        <v>3</v>
      </c>
      <c r="GP309">
        <v>2311</v>
      </c>
      <c r="GQ309">
        <v>1</v>
      </c>
      <c r="GR309">
        <v>23</v>
      </c>
      <c r="GS309">
        <v>7291.1</v>
      </c>
      <c r="GT309">
        <v>7291.2</v>
      </c>
      <c r="GU309">
        <v>0.921631</v>
      </c>
      <c r="GV309">
        <v>2.21191</v>
      </c>
      <c r="GW309">
        <v>1.39648</v>
      </c>
      <c r="GX309">
        <v>2.34497</v>
      </c>
      <c r="GY309">
        <v>1.49536</v>
      </c>
      <c r="GZ309">
        <v>2.43042</v>
      </c>
      <c r="HA309">
        <v>33.6705</v>
      </c>
      <c r="HB309">
        <v>15.927</v>
      </c>
      <c r="HC309">
        <v>18</v>
      </c>
      <c r="HD309">
        <v>519.518</v>
      </c>
      <c r="HE309">
        <v>438.217</v>
      </c>
      <c r="HF309">
        <v>22.088</v>
      </c>
      <c r="HG309">
        <v>25.0166</v>
      </c>
      <c r="HH309">
        <v>30.0001</v>
      </c>
      <c r="HI309">
        <v>25.0279</v>
      </c>
      <c r="HJ309">
        <v>24.9755</v>
      </c>
      <c r="HK309">
        <v>18.2976</v>
      </c>
      <c r="HL309">
        <v>35.949</v>
      </c>
      <c r="HM309">
        <v>24.1771</v>
      </c>
      <c r="HN309">
        <v>22.0668</v>
      </c>
      <c r="HO309">
        <v>346.235</v>
      </c>
      <c r="HP309">
        <v>11.2663</v>
      </c>
      <c r="HQ309">
        <v>101.072</v>
      </c>
      <c r="HR309">
        <v>101.024</v>
      </c>
    </row>
    <row r="310" spans="1:226">
      <c r="A310">
        <v>294</v>
      </c>
      <c r="B310">
        <v>1664296790</v>
      </c>
      <c r="C310">
        <v>3559.5</v>
      </c>
      <c r="D310" t="s">
        <v>947</v>
      </c>
      <c r="E310" t="s">
        <v>948</v>
      </c>
      <c r="F310">
        <v>5</v>
      </c>
      <c r="G310" t="s">
        <v>938</v>
      </c>
      <c r="H310" t="s">
        <v>354</v>
      </c>
      <c r="I310">
        <v>1664296782.5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368.5681799553231</v>
      </c>
      <c r="AK310">
        <v>358.857096969697</v>
      </c>
      <c r="AL310">
        <v>-2.912792892122347</v>
      </c>
      <c r="AM310">
        <v>64.56400393981438</v>
      </c>
      <c r="AN310">
        <f>(AP310 - AO310 + BO310*1E3/(8.314*(BQ310+273.15)) * AR310/BN310 * AQ310) * BN310/(100*BB310) * 1000/(1000 - AP310)</f>
        <v>0</v>
      </c>
      <c r="AO310">
        <v>11.12952248248978</v>
      </c>
      <c r="AP310">
        <v>18.33335894736841</v>
      </c>
      <c r="AQ310">
        <v>-0.007174606737614473</v>
      </c>
      <c r="AR310">
        <v>112.2338259456059</v>
      </c>
      <c r="AS310">
        <v>12</v>
      </c>
      <c r="AT310">
        <v>2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1664296782.5</v>
      </c>
      <c r="BH310">
        <v>370.8611111111111</v>
      </c>
      <c r="BI310">
        <v>379.383074074074</v>
      </c>
      <c r="BJ310">
        <v>18.3668925925926</v>
      </c>
      <c r="BK310">
        <v>11.13384074074074</v>
      </c>
      <c r="BL310">
        <v>374.0226296296296</v>
      </c>
      <c r="BM310">
        <v>18.53244444444445</v>
      </c>
      <c r="BN310">
        <v>500.0691851851851</v>
      </c>
      <c r="BO310">
        <v>91.17778888888888</v>
      </c>
      <c r="BP310">
        <v>0.1000187407407407</v>
      </c>
      <c r="BQ310">
        <v>25.55338888888889</v>
      </c>
      <c r="BR310">
        <v>25.04241851851852</v>
      </c>
      <c r="BS310">
        <v>999.9000000000001</v>
      </c>
      <c r="BT310">
        <v>0</v>
      </c>
      <c r="BU310">
        <v>0</v>
      </c>
      <c r="BV310">
        <v>9997.685925925927</v>
      </c>
      <c r="BW310">
        <v>0</v>
      </c>
      <c r="BX310">
        <v>6.7449</v>
      </c>
      <c r="BY310">
        <v>-8.521893333333333</v>
      </c>
      <c r="BZ310">
        <v>377.8004074074074</v>
      </c>
      <c r="CA310">
        <v>383.6542222222222</v>
      </c>
      <c r="CB310">
        <v>7.23304888888889</v>
      </c>
      <c r="CC310">
        <v>379.383074074074</v>
      </c>
      <c r="CD310">
        <v>11.13384074074074</v>
      </c>
      <c r="CE310">
        <v>1.674651851851852</v>
      </c>
      <c r="CF310">
        <v>1.01515925925926</v>
      </c>
      <c r="CG310">
        <v>14.66343333333333</v>
      </c>
      <c r="CH310">
        <v>7.135723333333333</v>
      </c>
      <c r="CI310">
        <v>2000.00037037037</v>
      </c>
      <c r="CJ310">
        <v>0.980006</v>
      </c>
      <c r="CK310">
        <v>0.0199941</v>
      </c>
      <c r="CL310">
        <v>0</v>
      </c>
      <c r="CM310">
        <v>791.0904444444445</v>
      </c>
      <c r="CN310">
        <v>5.00097</v>
      </c>
      <c r="CO310">
        <v>15743.73333333333</v>
      </c>
      <c r="CP310">
        <v>16707.61851851852</v>
      </c>
      <c r="CQ310">
        <v>38.5574074074074</v>
      </c>
      <c r="CR310">
        <v>38.99066666666667</v>
      </c>
      <c r="CS310">
        <v>38.57366666666667</v>
      </c>
      <c r="CT310">
        <v>38.52066666666666</v>
      </c>
      <c r="CU310">
        <v>39.03903703703704</v>
      </c>
      <c r="CV310">
        <v>1955.11037037037</v>
      </c>
      <c r="CW310">
        <v>39.89000000000001</v>
      </c>
      <c r="CX310">
        <v>0</v>
      </c>
      <c r="CY310">
        <v>1664296793.9</v>
      </c>
      <c r="CZ310">
        <v>0</v>
      </c>
      <c r="DA310">
        <v>0</v>
      </c>
      <c r="DB310" t="s">
        <v>356</v>
      </c>
      <c r="DC310">
        <v>1663859321.1</v>
      </c>
      <c r="DD310">
        <v>1663859315.6</v>
      </c>
      <c r="DE310">
        <v>0</v>
      </c>
      <c r="DF310">
        <v>0.196</v>
      </c>
      <c r="DG310">
        <v>-0.001</v>
      </c>
      <c r="DH310">
        <v>-5.941</v>
      </c>
      <c r="DI310">
        <v>-0.174</v>
      </c>
      <c r="DJ310">
        <v>1500</v>
      </c>
      <c r="DK310">
        <v>17</v>
      </c>
      <c r="DL310">
        <v>0.13</v>
      </c>
      <c r="DM310">
        <v>0.04</v>
      </c>
      <c r="DN310">
        <v>-12.4996055</v>
      </c>
      <c r="DO310">
        <v>68.46019654784249</v>
      </c>
      <c r="DP310">
        <v>6.767752126150509</v>
      </c>
      <c r="DQ310">
        <v>0</v>
      </c>
      <c r="DR310">
        <v>7.258622</v>
      </c>
      <c r="DS310">
        <v>-0.5137569230769288</v>
      </c>
      <c r="DT310">
        <v>0.05331319260745884</v>
      </c>
      <c r="DU310">
        <v>0</v>
      </c>
      <c r="DV310">
        <v>0</v>
      </c>
      <c r="DW310">
        <v>2</v>
      </c>
      <c r="DX310" t="s">
        <v>357</v>
      </c>
      <c r="DY310">
        <v>2.98512</v>
      </c>
      <c r="DZ310">
        <v>2.71556</v>
      </c>
      <c r="EA310">
        <v>0.08366129999999999</v>
      </c>
      <c r="EB310">
        <v>0.08295139999999999</v>
      </c>
      <c r="EC310">
        <v>0.09019729999999999</v>
      </c>
      <c r="ED310">
        <v>0.0616504</v>
      </c>
      <c r="EE310">
        <v>29137.9</v>
      </c>
      <c r="EF310">
        <v>29278.5</v>
      </c>
      <c r="EG310">
        <v>29543.8</v>
      </c>
      <c r="EH310">
        <v>29520.2</v>
      </c>
      <c r="EI310">
        <v>35634.2</v>
      </c>
      <c r="EJ310">
        <v>36837.7</v>
      </c>
      <c r="EK310">
        <v>41642.8</v>
      </c>
      <c r="EL310">
        <v>42064</v>
      </c>
      <c r="EM310">
        <v>1.97887</v>
      </c>
      <c r="EN310">
        <v>1.91933</v>
      </c>
      <c r="EO310">
        <v>0.0891685</v>
      </c>
      <c r="EP310">
        <v>0</v>
      </c>
      <c r="EQ310">
        <v>23.5771</v>
      </c>
      <c r="ER310">
        <v>999.9</v>
      </c>
      <c r="ES310">
        <v>37.1</v>
      </c>
      <c r="ET310">
        <v>30.1</v>
      </c>
      <c r="EU310">
        <v>17.4334</v>
      </c>
      <c r="EV310">
        <v>62.8553</v>
      </c>
      <c r="EW310">
        <v>33.3934</v>
      </c>
      <c r="EX310">
        <v>1</v>
      </c>
      <c r="EY310">
        <v>-0.190061</v>
      </c>
      <c r="EZ310">
        <v>1.53673</v>
      </c>
      <c r="FA310">
        <v>20.3795</v>
      </c>
      <c r="FB310">
        <v>5.21804</v>
      </c>
      <c r="FC310">
        <v>12.0099</v>
      </c>
      <c r="FD310">
        <v>4.98965</v>
      </c>
      <c r="FE310">
        <v>3.2885</v>
      </c>
      <c r="FF310">
        <v>9999</v>
      </c>
      <c r="FG310">
        <v>9999</v>
      </c>
      <c r="FH310">
        <v>9999</v>
      </c>
      <c r="FI310">
        <v>259</v>
      </c>
      <c r="FJ310">
        <v>1.86709</v>
      </c>
      <c r="FK310">
        <v>1.86618</v>
      </c>
      <c r="FL310">
        <v>1.86555</v>
      </c>
      <c r="FM310">
        <v>1.86554</v>
      </c>
      <c r="FN310">
        <v>1.86737</v>
      </c>
      <c r="FO310">
        <v>1.86988</v>
      </c>
      <c r="FP310">
        <v>1.86857</v>
      </c>
      <c r="FQ310">
        <v>1.86998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-3.105</v>
      </c>
      <c r="GF310">
        <v>-0.1659</v>
      </c>
      <c r="GG310">
        <v>-2.0192013485273</v>
      </c>
      <c r="GH310">
        <v>-0.003354295288503095</v>
      </c>
      <c r="GI310">
        <v>8.998442100416266E-07</v>
      </c>
      <c r="GJ310">
        <v>-2.632750781261316E-10</v>
      </c>
      <c r="GK310">
        <v>-0.1771344180573433</v>
      </c>
      <c r="GL310">
        <v>-0.01811282044437078</v>
      </c>
      <c r="GM310">
        <v>0.001479480632228601</v>
      </c>
      <c r="GN310">
        <v>-2.527498020886067E-05</v>
      </c>
      <c r="GO310">
        <v>3</v>
      </c>
      <c r="GP310">
        <v>2311</v>
      </c>
      <c r="GQ310">
        <v>1</v>
      </c>
      <c r="GR310">
        <v>23</v>
      </c>
      <c r="GS310">
        <v>7291.1</v>
      </c>
      <c r="GT310">
        <v>7291.2</v>
      </c>
      <c r="GU310">
        <v>0.88623</v>
      </c>
      <c r="GV310">
        <v>2.22046</v>
      </c>
      <c r="GW310">
        <v>1.39648</v>
      </c>
      <c r="GX310">
        <v>2.34253</v>
      </c>
      <c r="GY310">
        <v>1.49536</v>
      </c>
      <c r="GZ310">
        <v>2.36694</v>
      </c>
      <c r="HA310">
        <v>33.6705</v>
      </c>
      <c r="HB310">
        <v>15.9182</v>
      </c>
      <c r="HC310">
        <v>18</v>
      </c>
      <c r="HD310">
        <v>519.556</v>
      </c>
      <c r="HE310">
        <v>438.481</v>
      </c>
      <c r="HF310">
        <v>22.0447</v>
      </c>
      <c r="HG310">
        <v>25.0186</v>
      </c>
      <c r="HH310">
        <v>30.0001</v>
      </c>
      <c r="HI310">
        <v>25.0284</v>
      </c>
      <c r="HJ310">
        <v>24.9767</v>
      </c>
      <c r="HK310">
        <v>17.6563</v>
      </c>
      <c r="HL310">
        <v>35.6483</v>
      </c>
      <c r="HM310">
        <v>23.7983</v>
      </c>
      <c r="HN310">
        <v>22.0319</v>
      </c>
      <c r="HO310">
        <v>332.867</v>
      </c>
      <c r="HP310">
        <v>11.3226</v>
      </c>
      <c r="HQ310">
        <v>101.07</v>
      </c>
      <c r="HR310">
        <v>101.026</v>
      </c>
    </row>
    <row r="311" spans="1:226">
      <c r="A311">
        <v>295</v>
      </c>
      <c r="B311">
        <v>1664296795</v>
      </c>
      <c r="C311">
        <v>3564.5</v>
      </c>
      <c r="D311" t="s">
        <v>949</v>
      </c>
      <c r="E311" t="s">
        <v>950</v>
      </c>
      <c r="F311">
        <v>5</v>
      </c>
      <c r="G311" t="s">
        <v>938</v>
      </c>
      <c r="H311" t="s">
        <v>354</v>
      </c>
      <c r="I311">
        <v>1664296787.214286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351.8933376589318</v>
      </c>
      <c r="AK311">
        <v>343.6862787878787</v>
      </c>
      <c r="AL311">
        <v>-3.041839436560555</v>
      </c>
      <c r="AM311">
        <v>64.56400393981438</v>
      </c>
      <c r="AN311">
        <f>(AP311 - AO311 + BO311*1E3/(8.314*(BQ311+273.15)) * AR311/BN311 * AQ311) * BN311/(100*BB311) * 1000/(1000 - AP311)</f>
        <v>0</v>
      </c>
      <c r="AO311">
        <v>11.194316812177</v>
      </c>
      <c r="AP311">
        <v>18.32154556390976</v>
      </c>
      <c r="AQ311">
        <v>-0.001929458636930356</v>
      </c>
      <c r="AR311">
        <v>112.2338259456059</v>
      </c>
      <c r="AS311">
        <v>11</v>
      </c>
      <c r="AT311">
        <v>2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1664296787.214286</v>
      </c>
      <c r="BH311">
        <v>358.4344642857142</v>
      </c>
      <c r="BI311">
        <v>363.8609285714285</v>
      </c>
      <c r="BJ311">
        <v>18.346425</v>
      </c>
      <c r="BK311">
        <v>11.17043571428571</v>
      </c>
      <c r="BL311">
        <v>361.5610357142858</v>
      </c>
      <c r="BM311">
        <v>18.5122</v>
      </c>
      <c r="BN311">
        <v>500.0657142857143</v>
      </c>
      <c r="BO311">
        <v>91.17960357142854</v>
      </c>
      <c r="BP311">
        <v>0.1000073107142857</v>
      </c>
      <c r="BQ311">
        <v>25.53377142857142</v>
      </c>
      <c r="BR311">
        <v>25.03808928571429</v>
      </c>
      <c r="BS311">
        <v>999.9000000000002</v>
      </c>
      <c r="BT311">
        <v>0</v>
      </c>
      <c r="BU311">
        <v>0</v>
      </c>
      <c r="BV311">
        <v>9996.315357142856</v>
      </c>
      <c r="BW311">
        <v>0</v>
      </c>
      <c r="BX311">
        <v>6.7449</v>
      </c>
      <c r="BY311">
        <v>-5.426516071428572</v>
      </c>
      <c r="BZ311">
        <v>365.1335714285714</v>
      </c>
      <c r="CA311">
        <v>367.9705714285715</v>
      </c>
      <c r="CB311">
        <v>7.175998928571429</v>
      </c>
      <c r="CC311">
        <v>363.8609285714285</v>
      </c>
      <c r="CD311">
        <v>11.17043571428571</v>
      </c>
      <c r="CE311">
        <v>1.672819285714286</v>
      </c>
      <c r="CF311">
        <v>1.018515357142857</v>
      </c>
      <c r="CG311">
        <v>14.646475</v>
      </c>
      <c r="CH311">
        <v>7.183821428571429</v>
      </c>
      <c r="CI311">
        <v>1999.996071428571</v>
      </c>
      <c r="CJ311">
        <v>0.980006</v>
      </c>
      <c r="CK311">
        <v>0.0199941</v>
      </c>
      <c r="CL311">
        <v>0</v>
      </c>
      <c r="CM311">
        <v>786.8335714285714</v>
      </c>
      <c r="CN311">
        <v>5.00097</v>
      </c>
      <c r="CO311">
        <v>15659.23571428572</v>
      </c>
      <c r="CP311">
        <v>16707.58571428571</v>
      </c>
      <c r="CQ311">
        <v>38.54428571428571</v>
      </c>
      <c r="CR311">
        <v>38.97075</v>
      </c>
      <c r="CS311">
        <v>38.562</v>
      </c>
      <c r="CT311">
        <v>38.50221428571428</v>
      </c>
      <c r="CU311">
        <v>39.01992857142857</v>
      </c>
      <c r="CV311">
        <v>1955.106071428571</v>
      </c>
      <c r="CW311">
        <v>39.89000000000001</v>
      </c>
      <c r="CX311">
        <v>0</v>
      </c>
      <c r="CY311">
        <v>1664296799.3</v>
      </c>
      <c r="CZ311">
        <v>0</v>
      </c>
      <c r="DA311">
        <v>0</v>
      </c>
      <c r="DB311" t="s">
        <v>356</v>
      </c>
      <c r="DC311">
        <v>1663859321.1</v>
      </c>
      <c r="DD311">
        <v>1663859315.6</v>
      </c>
      <c r="DE311">
        <v>0</v>
      </c>
      <c r="DF311">
        <v>0.196</v>
      </c>
      <c r="DG311">
        <v>-0.001</v>
      </c>
      <c r="DH311">
        <v>-5.941</v>
      </c>
      <c r="DI311">
        <v>-0.174</v>
      </c>
      <c r="DJ311">
        <v>1500</v>
      </c>
      <c r="DK311">
        <v>17</v>
      </c>
      <c r="DL311">
        <v>0.13</v>
      </c>
      <c r="DM311">
        <v>0.04</v>
      </c>
      <c r="DN311">
        <v>-7.7053865</v>
      </c>
      <c r="DO311">
        <v>42.22613335834899</v>
      </c>
      <c r="DP311">
        <v>4.191339673440075</v>
      </c>
      <c r="DQ311">
        <v>0</v>
      </c>
      <c r="DR311">
        <v>7.207346749999999</v>
      </c>
      <c r="DS311">
        <v>-0.7225944090056405</v>
      </c>
      <c r="DT311">
        <v>0.07229964361556356</v>
      </c>
      <c r="DU311">
        <v>0</v>
      </c>
      <c r="DV311">
        <v>0</v>
      </c>
      <c r="DW311">
        <v>2</v>
      </c>
      <c r="DX311" t="s">
        <v>357</v>
      </c>
      <c r="DY311">
        <v>2.98508</v>
      </c>
      <c r="DZ311">
        <v>2.71554</v>
      </c>
      <c r="EA311">
        <v>0.080843</v>
      </c>
      <c r="EB311">
        <v>0.079871</v>
      </c>
      <c r="EC311">
        <v>0.09014610000000001</v>
      </c>
      <c r="ED311">
        <v>0.0619564</v>
      </c>
      <c r="EE311">
        <v>29227.5</v>
      </c>
      <c r="EF311">
        <v>29376.8</v>
      </c>
      <c r="EG311">
        <v>29543.8</v>
      </c>
      <c r="EH311">
        <v>29520.2</v>
      </c>
      <c r="EI311">
        <v>35636</v>
      </c>
      <c r="EJ311">
        <v>36825.4</v>
      </c>
      <c r="EK311">
        <v>41642.6</v>
      </c>
      <c r="EL311">
        <v>42063.9</v>
      </c>
      <c r="EM311">
        <v>1.97905</v>
      </c>
      <c r="EN311">
        <v>1.91912</v>
      </c>
      <c r="EO311">
        <v>0.0887737</v>
      </c>
      <c r="EP311">
        <v>0</v>
      </c>
      <c r="EQ311">
        <v>23.5732</v>
      </c>
      <c r="ER311">
        <v>999.9</v>
      </c>
      <c r="ES311">
        <v>37.1</v>
      </c>
      <c r="ET311">
        <v>30.1</v>
      </c>
      <c r="EU311">
        <v>17.4354</v>
      </c>
      <c r="EV311">
        <v>63.0453</v>
      </c>
      <c r="EW311">
        <v>33.8782</v>
      </c>
      <c r="EX311">
        <v>1</v>
      </c>
      <c r="EY311">
        <v>-0.189977</v>
      </c>
      <c r="EZ311">
        <v>1.53321</v>
      </c>
      <c r="FA311">
        <v>20.3796</v>
      </c>
      <c r="FB311">
        <v>5.21864</v>
      </c>
      <c r="FC311">
        <v>12.0099</v>
      </c>
      <c r="FD311">
        <v>4.9896</v>
      </c>
      <c r="FE311">
        <v>3.2885</v>
      </c>
      <c r="FF311">
        <v>9999</v>
      </c>
      <c r="FG311">
        <v>9999</v>
      </c>
      <c r="FH311">
        <v>9999</v>
      </c>
      <c r="FI311">
        <v>259</v>
      </c>
      <c r="FJ311">
        <v>1.86708</v>
      </c>
      <c r="FK311">
        <v>1.86616</v>
      </c>
      <c r="FL311">
        <v>1.86555</v>
      </c>
      <c r="FM311">
        <v>1.86554</v>
      </c>
      <c r="FN311">
        <v>1.86737</v>
      </c>
      <c r="FO311">
        <v>1.86988</v>
      </c>
      <c r="FP311">
        <v>1.86858</v>
      </c>
      <c r="FQ311">
        <v>1.86997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-3.063</v>
      </c>
      <c r="GF311">
        <v>-0.166</v>
      </c>
      <c r="GG311">
        <v>-2.0192013485273</v>
      </c>
      <c r="GH311">
        <v>-0.003354295288503095</v>
      </c>
      <c r="GI311">
        <v>8.998442100416266E-07</v>
      </c>
      <c r="GJ311">
        <v>-2.632750781261316E-10</v>
      </c>
      <c r="GK311">
        <v>-0.1771344180573433</v>
      </c>
      <c r="GL311">
        <v>-0.01811282044437078</v>
      </c>
      <c r="GM311">
        <v>0.001479480632228601</v>
      </c>
      <c r="GN311">
        <v>-2.527498020886067E-05</v>
      </c>
      <c r="GO311">
        <v>3</v>
      </c>
      <c r="GP311">
        <v>2311</v>
      </c>
      <c r="GQ311">
        <v>1</v>
      </c>
      <c r="GR311">
        <v>23</v>
      </c>
      <c r="GS311">
        <v>7291.2</v>
      </c>
      <c r="GT311">
        <v>7291.3</v>
      </c>
      <c r="GU311">
        <v>0.852051</v>
      </c>
      <c r="GV311">
        <v>2.21802</v>
      </c>
      <c r="GW311">
        <v>1.39648</v>
      </c>
      <c r="GX311">
        <v>2.34253</v>
      </c>
      <c r="GY311">
        <v>1.49536</v>
      </c>
      <c r="GZ311">
        <v>2.37183</v>
      </c>
      <c r="HA311">
        <v>33.6705</v>
      </c>
      <c r="HB311">
        <v>15.9182</v>
      </c>
      <c r="HC311">
        <v>18</v>
      </c>
      <c r="HD311">
        <v>519.67</v>
      </c>
      <c r="HE311">
        <v>438.361</v>
      </c>
      <c r="HF311">
        <v>22.0117</v>
      </c>
      <c r="HG311">
        <v>25.0202</v>
      </c>
      <c r="HH311">
        <v>30.0002</v>
      </c>
      <c r="HI311">
        <v>25.0284</v>
      </c>
      <c r="HJ311">
        <v>24.9767</v>
      </c>
      <c r="HK311">
        <v>16.9491</v>
      </c>
      <c r="HL311">
        <v>35.6483</v>
      </c>
      <c r="HM311">
        <v>23.7983</v>
      </c>
      <c r="HN311">
        <v>21.9943</v>
      </c>
      <c r="HO311">
        <v>312.823</v>
      </c>
      <c r="HP311">
        <v>11.3828</v>
      </c>
      <c r="HQ311">
        <v>101.07</v>
      </c>
      <c r="HR311">
        <v>101.026</v>
      </c>
    </row>
    <row r="312" spans="1:226">
      <c r="A312">
        <v>296</v>
      </c>
      <c r="B312">
        <v>1664296800</v>
      </c>
      <c r="C312">
        <v>3569.5</v>
      </c>
      <c r="D312" t="s">
        <v>951</v>
      </c>
      <c r="E312" t="s">
        <v>952</v>
      </c>
      <c r="F312">
        <v>5</v>
      </c>
      <c r="G312" t="s">
        <v>938</v>
      </c>
      <c r="H312" t="s">
        <v>354</v>
      </c>
      <c r="I312">
        <v>1664296792.5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335.1098487276414</v>
      </c>
      <c r="AK312">
        <v>328.2024121212122</v>
      </c>
      <c r="AL312">
        <v>-3.09953748830094</v>
      </c>
      <c r="AM312">
        <v>64.56400393981438</v>
      </c>
      <c r="AN312">
        <f>(AP312 - AO312 + BO312*1E3/(8.314*(BQ312+273.15)) * AR312/BN312 * AQ312) * BN312/(100*BB312) * 1000/(1000 - AP312)</f>
        <v>0</v>
      </c>
      <c r="AO312">
        <v>11.26036870716577</v>
      </c>
      <c r="AP312">
        <v>18.32690812030074</v>
      </c>
      <c r="AQ312">
        <v>-0.001103834428241921</v>
      </c>
      <c r="AR312">
        <v>112.2338259456059</v>
      </c>
      <c r="AS312">
        <v>12</v>
      </c>
      <c r="AT312">
        <v>2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1664296792.5</v>
      </c>
      <c r="BH312">
        <v>343.2285925925925</v>
      </c>
      <c r="BI312">
        <v>346.3545925925926</v>
      </c>
      <c r="BJ312">
        <v>18.3300037037037</v>
      </c>
      <c r="BK312">
        <v>11.24041111111111</v>
      </c>
      <c r="BL312">
        <v>346.3122592592592</v>
      </c>
      <c r="BM312">
        <v>18.49595555555556</v>
      </c>
      <c r="BN312">
        <v>500.0695925925925</v>
      </c>
      <c r="BO312">
        <v>91.17906666666667</v>
      </c>
      <c r="BP312">
        <v>0.1000448407407407</v>
      </c>
      <c r="BQ312">
        <v>25.51227777777778</v>
      </c>
      <c r="BR312">
        <v>25.03317037037037</v>
      </c>
      <c r="BS312">
        <v>999.9000000000001</v>
      </c>
      <c r="BT312">
        <v>0</v>
      </c>
      <c r="BU312">
        <v>0</v>
      </c>
      <c r="BV312">
        <v>9988.094814814815</v>
      </c>
      <c r="BW312">
        <v>0</v>
      </c>
      <c r="BX312">
        <v>6.7449</v>
      </c>
      <c r="BY312">
        <v>-3.126069407407408</v>
      </c>
      <c r="BZ312">
        <v>349.6374444444443</v>
      </c>
      <c r="CA312">
        <v>350.2912222222222</v>
      </c>
      <c r="CB312">
        <v>7.089598148148148</v>
      </c>
      <c r="CC312">
        <v>346.3545925925926</v>
      </c>
      <c r="CD312">
        <v>11.24041111111111</v>
      </c>
      <c r="CE312">
        <v>1.671312222222222</v>
      </c>
      <c r="CF312">
        <v>1.02489</v>
      </c>
      <c r="CG312">
        <v>14.63251851851852</v>
      </c>
      <c r="CH312">
        <v>7.27492925925926</v>
      </c>
      <c r="CI312">
        <v>1999.987037037037</v>
      </c>
      <c r="CJ312">
        <v>0.980006</v>
      </c>
      <c r="CK312">
        <v>0.0199941</v>
      </c>
      <c r="CL312">
        <v>0</v>
      </c>
      <c r="CM312">
        <v>781.3958518518519</v>
      </c>
      <c r="CN312">
        <v>5.00097</v>
      </c>
      <c r="CO312">
        <v>15551.68888888889</v>
      </c>
      <c r="CP312">
        <v>16707.50740740741</v>
      </c>
      <c r="CQ312">
        <v>38.52296296296296</v>
      </c>
      <c r="CR312">
        <v>38.94866666666667</v>
      </c>
      <c r="CS312">
        <v>38.562</v>
      </c>
      <c r="CT312">
        <v>38.5</v>
      </c>
      <c r="CU312">
        <v>39.00688888888889</v>
      </c>
      <c r="CV312">
        <v>1955.097037037037</v>
      </c>
      <c r="CW312">
        <v>39.89000000000001</v>
      </c>
      <c r="CX312">
        <v>0</v>
      </c>
      <c r="CY312">
        <v>1664296804.1</v>
      </c>
      <c r="CZ312">
        <v>0</v>
      </c>
      <c r="DA312">
        <v>0</v>
      </c>
      <c r="DB312" t="s">
        <v>356</v>
      </c>
      <c r="DC312">
        <v>1663859321.1</v>
      </c>
      <c r="DD312">
        <v>1663859315.6</v>
      </c>
      <c r="DE312">
        <v>0</v>
      </c>
      <c r="DF312">
        <v>0.196</v>
      </c>
      <c r="DG312">
        <v>-0.001</v>
      </c>
      <c r="DH312">
        <v>-5.941</v>
      </c>
      <c r="DI312">
        <v>-0.174</v>
      </c>
      <c r="DJ312">
        <v>1500</v>
      </c>
      <c r="DK312">
        <v>17</v>
      </c>
      <c r="DL312">
        <v>0.13</v>
      </c>
      <c r="DM312">
        <v>0.04</v>
      </c>
      <c r="DN312">
        <v>-4.665539</v>
      </c>
      <c r="DO312">
        <v>26.80179377110696</v>
      </c>
      <c r="DP312">
        <v>2.631265278070419</v>
      </c>
      <c r="DQ312">
        <v>0</v>
      </c>
      <c r="DR312">
        <v>7.141937</v>
      </c>
      <c r="DS312">
        <v>-0.9623862664165178</v>
      </c>
      <c r="DT312">
        <v>0.09298747058609567</v>
      </c>
      <c r="DU312">
        <v>0</v>
      </c>
      <c r="DV312">
        <v>0</v>
      </c>
      <c r="DW312">
        <v>2</v>
      </c>
      <c r="DX312" t="s">
        <v>357</v>
      </c>
      <c r="DY312">
        <v>2.98505</v>
      </c>
      <c r="DZ312">
        <v>2.71554</v>
      </c>
      <c r="EA312">
        <v>0.0779108</v>
      </c>
      <c r="EB312">
        <v>0.076714</v>
      </c>
      <c r="EC312">
        <v>0.090158</v>
      </c>
      <c r="ED312">
        <v>0.0621461</v>
      </c>
      <c r="EE312">
        <v>29320.8</v>
      </c>
      <c r="EF312">
        <v>29477.5</v>
      </c>
      <c r="EG312">
        <v>29543.8</v>
      </c>
      <c r="EH312">
        <v>29520</v>
      </c>
      <c r="EI312">
        <v>35635.5</v>
      </c>
      <c r="EJ312">
        <v>36817.9</v>
      </c>
      <c r="EK312">
        <v>41642.6</v>
      </c>
      <c r="EL312">
        <v>42063.9</v>
      </c>
      <c r="EM312">
        <v>1.97885</v>
      </c>
      <c r="EN312">
        <v>1.91938</v>
      </c>
      <c r="EO312">
        <v>0.0886098</v>
      </c>
      <c r="EP312">
        <v>0</v>
      </c>
      <c r="EQ312">
        <v>23.5691</v>
      </c>
      <c r="ER312">
        <v>999.9</v>
      </c>
      <c r="ES312">
        <v>37.1</v>
      </c>
      <c r="ET312">
        <v>30.1</v>
      </c>
      <c r="EU312">
        <v>17.4362</v>
      </c>
      <c r="EV312">
        <v>63.3253</v>
      </c>
      <c r="EW312">
        <v>33.4776</v>
      </c>
      <c r="EX312">
        <v>1</v>
      </c>
      <c r="EY312">
        <v>-0.189916</v>
      </c>
      <c r="EZ312">
        <v>1.52847</v>
      </c>
      <c r="FA312">
        <v>20.3797</v>
      </c>
      <c r="FB312">
        <v>5.21804</v>
      </c>
      <c r="FC312">
        <v>12.0099</v>
      </c>
      <c r="FD312">
        <v>4.98935</v>
      </c>
      <c r="FE312">
        <v>3.2884</v>
      </c>
      <c r="FF312">
        <v>9999</v>
      </c>
      <c r="FG312">
        <v>9999</v>
      </c>
      <c r="FH312">
        <v>9999</v>
      </c>
      <c r="FI312">
        <v>259</v>
      </c>
      <c r="FJ312">
        <v>1.86708</v>
      </c>
      <c r="FK312">
        <v>1.86616</v>
      </c>
      <c r="FL312">
        <v>1.86556</v>
      </c>
      <c r="FM312">
        <v>1.86555</v>
      </c>
      <c r="FN312">
        <v>1.86737</v>
      </c>
      <c r="FO312">
        <v>1.86986</v>
      </c>
      <c r="FP312">
        <v>1.86858</v>
      </c>
      <c r="FQ312">
        <v>1.86999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-3.02</v>
      </c>
      <c r="GF312">
        <v>-0.166</v>
      </c>
      <c r="GG312">
        <v>-2.0192013485273</v>
      </c>
      <c r="GH312">
        <v>-0.003354295288503095</v>
      </c>
      <c r="GI312">
        <v>8.998442100416266E-07</v>
      </c>
      <c r="GJ312">
        <v>-2.632750781261316E-10</v>
      </c>
      <c r="GK312">
        <v>-0.1771344180573433</v>
      </c>
      <c r="GL312">
        <v>-0.01811282044437078</v>
      </c>
      <c r="GM312">
        <v>0.001479480632228601</v>
      </c>
      <c r="GN312">
        <v>-2.527498020886067E-05</v>
      </c>
      <c r="GO312">
        <v>3</v>
      </c>
      <c r="GP312">
        <v>2311</v>
      </c>
      <c r="GQ312">
        <v>1</v>
      </c>
      <c r="GR312">
        <v>23</v>
      </c>
      <c r="GS312">
        <v>7291.3</v>
      </c>
      <c r="GT312">
        <v>7291.4</v>
      </c>
      <c r="GU312">
        <v>0.819092</v>
      </c>
      <c r="GV312">
        <v>2.22656</v>
      </c>
      <c r="GW312">
        <v>1.39648</v>
      </c>
      <c r="GX312">
        <v>2.34253</v>
      </c>
      <c r="GY312">
        <v>1.49536</v>
      </c>
      <c r="GZ312">
        <v>2.38159</v>
      </c>
      <c r="HA312">
        <v>33.6705</v>
      </c>
      <c r="HB312">
        <v>15.9095</v>
      </c>
      <c r="HC312">
        <v>18</v>
      </c>
      <c r="HD312">
        <v>519.54</v>
      </c>
      <c r="HE312">
        <v>438.511</v>
      </c>
      <c r="HF312">
        <v>21.9779</v>
      </c>
      <c r="HG312">
        <v>25.0224</v>
      </c>
      <c r="HH312">
        <v>30.0002</v>
      </c>
      <c r="HI312">
        <v>25.0284</v>
      </c>
      <c r="HJ312">
        <v>24.9767</v>
      </c>
      <c r="HK312">
        <v>16.2973</v>
      </c>
      <c r="HL312">
        <v>35.3582</v>
      </c>
      <c r="HM312">
        <v>23.7983</v>
      </c>
      <c r="HN312">
        <v>21.9643</v>
      </c>
      <c r="HO312">
        <v>299.465</v>
      </c>
      <c r="HP312">
        <v>11.4313</v>
      </c>
      <c r="HQ312">
        <v>101.07</v>
      </c>
      <c r="HR312">
        <v>101.026</v>
      </c>
    </row>
    <row r="313" spans="1:226">
      <c r="A313">
        <v>297</v>
      </c>
      <c r="B313">
        <v>1664296805</v>
      </c>
      <c r="C313">
        <v>3574.5</v>
      </c>
      <c r="D313" t="s">
        <v>953</v>
      </c>
      <c r="E313" t="s">
        <v>954</v>
      </c>
      <c r="F313">
        <v>5</v>
      </c>
      <c r="G313" t="s">
        <v>938</v>
      </c>
      <c r="H313" t="s">
        <v>354</v>
      </c>
      <c r="I313">
        <v>1664296797.214286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318.3611546492896</v>
      </c>
      <c r="AK313">
        <v>312.577006060606</v>
      </c>
      <c r="AL313">
        <v>-3.124718419440501</v>
      </c>
      <c r="AM313">
        <v>64.56400393981438</v>
      </c>
      <c r="AN313">
        <f>(AP313 - AO313 + BO313*1E3/(8.314*(BQ313+273.15)) * AR313/BN313 * AQ313) * BN313/(100*BB313) * 1000/(1000 - AP313)</f>
        <v>0</v>
      </c>
      <c r="AO313">
        <v>11.32223598254426</v>
      </c>
      <c r="AP313">
        <v>18.31440917293233</v>
      </c>
      <c r="AQ313">
        <v>0.0003454833537155372</v>
      </c>
      <c r="AR313">
        <v>112.2338259456059</v>
      </c>
      <c r="AS313">
        <v>12</v>
      </c>
      <c r="AT313">
        <v>2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1664296797.214286</v>
      </c>
      <c r="BH313">
        <v>329.0714642857143</v>
      </c>
      <c r="BI313">
        <v>330.7299642857142</v>
      </c>
      <c r="BJ313">
        <v>18.32339642857142</v>
      </c>
      <c r="BK313">
        <v>11.29091785714286</v>
      </c>
      <c r="BL313">
        <v>332.1148928571428</v>
      </c>
      <c r="BM313">
        <v>18.48941428571429</v>
      </c>
      <c r="BN313">
        <v>500.0609642857142</v>
      </c>
      <c r="BO313">
        <v>91.17682499999998</v>
      </c>
      <c r="BP313">
        <v>0.1000097285714286</v>
      </c>
      <c r="BQ313">
        <v>25.49244285714285</v>
      </c>
      <c r="BR313">
        <v>25.03153571428572</v>
      </c>
      <c r="BS313">
        <v>999.9000000000002</v>
      </c>
      <c r="BT313">
        <v>0</v>
      </c>
      <c r="BU313">
        <v>0</v>
      </c>
      <c r="BV313">
        <v>9996.158214285713</v>
      </c>
      <c r="BW313">
        <v>0</v>
      </c>
      <c r="BX313">
        <v>6.7449</v>
      </c>
      <c r="BY313">
        <v>-1.658543282142857</v>
      </c>
      <c r="BZ313">
        <v>335.2136428571429</v>
      </c>
      <c r="CA313">
        <v>334.5061428571429</v>
      </c>
      <c r="CB313">
        <v>7.032491785714287</v>
      </c>
      <c r="CC313">
        <v>330.7299642857142</v>
      </c>
      <c r="CD313">
        <v>11.29091785714286</v>
      </c>
      <c r="CE313">
        <v>1.670669285714286</v>
      </c>
      <c r="CF313">
        <v>1.029469642857143</v>
      </c>
      <c r="CG313">
        <v>14.62656428571428</v>
      </c>
      <c r="CH313">
        <v>7.340130714285714</v>
      </c>
      <c r="CI313">
        <v>2000.011428571428</v>
      </c>
      <c r="CJ313">
        <v>0.9800062142857142</v>
      </c>
      <c r="CK313">
        <v>0.01999388571428572</v>
      </c>
      <c r="CL313">
        <v>0</v>
      </c>
      <c r="CM313">
        <v>776.2521428571429</v>
      </c>
      <c r="CN313">
        <v>5.00097</v>
      </c>
      <c r="CO313">
        <v>15450.32142857143</v>
      </c>
      <c r="CP313">
        <v>16707.71071428572</v>
      </c>
      <c r="CQ313">
        <v>38.50885714285715</v>
      </c>
      <c r="CR313">
        <v>38.937</v>
      </c>
      <c r="CS313">
        <v>38.55314285714286</v>
      </c>
      <c r="CT313">
        <v>38.5</v>
      </c>
      <c r="CU313">
        <v>38.9955</v>
      </c>
      <c r="CV313">
        <v>1955.121428571428</v>
      </c>
      <c r="CW313">
        <v>39.89000000000001</v>
      </c>
      <c r="CX313">
        <v>0</v>
      </c>
      <c r="CY313">
        <v>1664296808.9</v>
      </c>
      <c r="CZ313">
        <v>0</v>
      </c>
      <c r="DA313">
        <v>0</v>
      </c>
      <c r="DB313" t="s">
        <v>356</v>
      </c>
      <c r="DC313">
        <v>1663859321.1</v>
      </c>
      <c r="DD313">
        <v>1663859315.6</v>
      </c>
      <c r="DE313">
        <v>0</v>
      </c>
      <c r="DF313">
        <v>0.196</v>
      </c>
      <c r="DG313">
        <v>-0.001</v>
      </c>
      <c r="DH313">
        <v>-5.941</v>
      </c>
      <c r="DI313">
        <v>-0.174</v>
      </c>
      <c r="DJ313">
        <v>1500</v>
      </c>
      <c r="DK313">
        <v>17</v>
      </c>
      <c r="DL313">
        <v>0.13</v>
      </c>
      <c r="DM313">
        <v>0.04</v>
      </c>
      <c r="DN313">
        <v>-2.6523917725</v>
      </c>
      <c r="DO313">
        <v>19.41155353958726</v>
      </c>
      <c r="DP313">
        <v>1.881174814675774</v>
      </c>
      <c r="DQ313">
        <v>0</v>
      </c>
      <c r="DR313">
        <v>7.072249999999999</v>
      </c>
      <c r="DS313">
        <v>-0.7891864165103261</v>
      </c>
      <c r="DT313">
        <v>0.07726892962245563</v>
      </c>
      <c r="DU313">
        <v>0</v>
      </c>
      <c r="DV313">
        <v>0</v>
      </c>
      <c r="DW313">
        <v>2</v>
      </c>
      <c r="DX313" t="s">
        <v>357</v>
      </c>
      <c r="DY313">
        <v>2.98528</v>
      </c>
      <c r="DZ313">
        <v>2.71577</v>
      </c>
      <c r="EA313">
        <v>0.0748982</v>
      </c>
      <c r="EB313">
        <v>0.0734774</v>
      </c>
      <c r="EC313">
        <v>0.09012489999999999</v>
      </c>
      <c r="ED313">
        <v>0.0623075</v>
      </c>
      <c r="EE313">
        <v>29416.3</v>
      </c>
      <c r="EF313">
        <v>29580.7</v>
      </c>
      <c r="EG313">
        <v>29543.6</v>
      </c>
      <c r="EH313">
        <v>29519.9</v>
      </c>
      <c r="EI313">
        <v>35636.5</v>
      </c>
      <c r="EJ313">
        <v>36811.2</v>
      </c>
      <c r="EK313">
        <v>41642.3</v>
      </c>
      <c r="EL313">
        <v>42063.7</v>
      </c>
      <c r="EM313">
        <v>1.97882</v>
      </c>
      <c r="EN313">
        <v>1.91928</v>
      </c>
      <c r="EO313">
        <v>0.0893325</v>
      </c>
      <c r="EP313">
        <v>0</v>
      </c>
      <c r="EQ313">
        <v>23.5659</v>
      </c>
      <c r="ER313">
        <v>999.9</v>
      </c>
      <c r="ES313">
        <v>37.1</v>
      </c>
      <c r="ET313">
        <v>30.1</v>
      </c>
      <c r="EU313">
        <v>17.4354</v>
      </c>
      <c r="EV313">
        <v>63.0653</v>
      </c>
      <c r="EW313">
        <v>33.2812</v>
      </c>
      <c r="EX313">
        <v>1</v>
      </c>
      <c r="EY313">
        <v>-0.189954</v>
      </c>
      <c r="EZ313">
        <v>1.51503</v>
      </c>
      <c r="FA313">
        <v>20.3799</v>
      </c>
      <c r="FB313">
        <v>5.21774</v>
      </c>
      <c r="FC313">
        <v>12.0099</v>
      </c>
      <c r="FD313">
        <v>4.98935</v>
      </c>
      <c r="FE313">
        <v>3.28842</v>
      </c>
      <c r="FF313">
        <v>9999</v>
      </c>
      <c r="FG313">
        <v>9999</v>
      </c>
      <c r="FH313">
        <v>9999</v>
      </c>
      <c r="FI313">
        <v>259</v>
      </c>
      <c r="FJ313">
        <v>1.86709</v>
      </c>
      <c r="FK313">
        <v>1.86617</v>
      </c>
      <c r="FL313">
        <v>1.86555</v>
      </c>
      <c r="FM313">
        <v>1.86554</v>
      </c>
      <c r="FN313">
        <v>1.86737</v>
      </c>
      <c r="FO313">
        <v>1.86989</v>
      </c>
      <c r="FP313">
        <v>1.86858</v>
      </c>
      <c r="FQ313">
        <v>1.86998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-2.975</v>
      </c>
      <c r="GF313">
        <v>-0.1661</v>
      </c>
      <c r="GG313">
        <v>-2.0192013485273</v>
      </c>
      <c r="GH313">
        <v>-0.003354295288503095</v>
      </c>
      <c r="GI313">
        <v>8.998442100416266E-07</v>
      </c>
      <c r="GJ313">
        <v>-2.632750781261316E-10</v>
      </c>
      <c r="GK313">
        <v>-0.1771344180573433</v>
      </c>
      <c r="GL313">
        <v>-0.01811282044437078</v>
      </c>
      <c r="GM313">
        <v>0.001479480632228601</v>
      </c>
      <c r="GN313">
        <v>-2.527498020886067E-05</v>
      </c>
      <c r="GO313">
        <v>3</v>
      </c>
      <c r="GP313">
        <v>2311</v>
      </c>
      <c r="GQ313">
        <v>1</v>
      </c>
      <c r="GR313">
        <v>23</v>
      </c>
      <c r="GS313">
        <v>7291.4</v>
      </c>
      <c r="GT313">
        <v>7291.5</v>
      </c>
      <c r="GU313">
        <v>0.783691</v>
      </c>
      <c r="GV313">
        <v>2.22168</v>
      </c>
      <c r="GW313">
        <v>1.39648</v>
      </c>
      <c r="GX313">
        <v>2.34253</v>
      </c>
      <c r="GY313">
        <v>1.49536</v>
      </c>
      <c r="GZ313">
        <v>2.38647</v>
      </c>
      <c r="HA313">
        <v>33.6705</v>
      </c>
      <c r="HB313">
        <v>15.9182</v>
      </c>
      <c r="HC313">
        <v>18</v>
      </c>
      <c r="HD313">
        <v>519.524</v>
      </c>
      <c r="HE313">
        <v>438.451</v>
      </c>
      <c r="HF313">
        <v>21.9495</v>
      </c>
      <c r="HG313">
        <v>25.0239</v>
      </c>
      <c r="HH313">
        <v>30.0001</v>
      </c>
      <c r="HI313">
        <v>25.0284</v>
      </c>
      <c r="HJ313">
        <v>24.9767</v>
      </c>
      <c r="HK313">
        <v>15.5859</v>
      </c>
      <c r="HL313">
        <v>35.066</v>
      </c>
      <c r="HM313">
        <v>23.7983</v>
      </c>
      <c r="HN313">
        <v>21.935</v>
      </c>
      <c r="HO313">
        <v>279.428</v>
      </c>
      <c r="HP313">
        <v>11.4928</v>
      </c>
      <c r="HQ313">
        <v>101.069</v>
      </c>
      <c r="HR313">
        <v>101.025</v>
      </c>
    </row>
    <row r="314" spans="1:226">
      <c r="A314">
        <v>298</v>
      </c>
      <c r="B314">
        <v>1664296810</v>
      </c>
      <c r="C314">
        <v>3579.5</v>
      </c>
      <c r="D314" t="s">
        <v>955</v>
      </c>
      <c r="E314" t="s">
        <v>956</v>
      </c>
      <c r="F314">
        <v>5</v>
      </c>
      <c r="G314" t="s">
        <v>938</v>
      </c>
      <c r="H314" t="s">
        <v>354</v>
      </c>
      <c r="I314">
        <v>1664296802.5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301.5715856939285</v>
      </c>
      <c r="AK314">
        <v>296.9740060606061</v>
      </c>
      <c r="AL314">
        <v>-3.115865846011083</v>
      </c>
      <c r="AM314">
        <v>64.56400393981438</v>
      </c>
      <c r="AN314">
        <f>(AP314 - AO314 + BO314*1E3/(8.314*(BQ314+273.15)) * AR314/BN314 * AQ314) * BN314/(100*BB314) * 1000/(1000 - AP314)</f>
        <v>0</v>
      </c>
      <c r="AO314">
        <v>11.35452604332545</v>
      </c>
      <c r="AP314">
        <v>18.30270406015037</v>
      </c>
      <c r="AQ314">
        <v>-0.000226627133386467</v>
      </c>
      <c r="AR314">
        <v>112.2338259456059</v>
      </c>
      <c r="AS314">
        <v>12</v>
      </c>
      <c r="AT314">
        <v>2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1664296802.5</v>
      </c>
      <c r="BH314">
        <v>312.973</v>
      </c>
      <c r="BI314">
        <v>313.1926666666666</v>
      </c>
      <c r="BJ314">
        <v>18.31651111111111</v>
      </c>
      <c r="BK314">
        <v>11.35153703703704</v>
      </c>
      <c r="BL314">
        <v>315.9704444444445</v>
      </c>
      <c r="BM314">
        <v>18.48259629629629</v>
      </c>
      <c r="BN314">
        <v>500.0675555555556</v>
      </c>
      <c r="BO314">
        <v>91.17389999999999</v>
      </c>
      <c r="BP314">
        <v>0.09998324444444445</v>
      </c>
      <c r="BQ314">
        <v>25.46981851851852</v>
      </c>
      <c r="BR314">
        <v>25.02865925925926</v>
      </c>
      <c r="BS314">
        <v>999.9000000000001</v>
      </c>
      <c r="BT314">
        <v>0</v>
      </c>
      <c r="BU314">
        <v>0</v>
      </c>
      <c r="BV314">
        <v>10003.65629629629</v>
      </c>
      <c r="BW314">
        <v>0</v>
      </c>
      <c r="BX314">
        <v>6.7449</v>
      </c>
      <c r="BY314">
        <v>-0.219533774074074</v>
      </c>
      <c r="BZ314">
        <v>318.8126296296296</v>
      </c>
      <c r="CA314">
        <v>316.788111111111</v>
      </c>
      <c r="CB314">
        <v>6.964976666666667</v>
      </c>
      <c r="CC314">
        <v>313.1926666666666</v>
      </c>
      <c r="CD314">
        <v>11.35153703703704</v>
      </c>
      <c r="CE314">
        <v>1.669987777777778</v>
      </c>
      <c r="CF314">
        <v>1.034964074074074</v>
      </c>
      <c r="CG314">
        <v>14.62023703703704</v>
      </c>
      <c r="CH314">
        <v>7.418022222222223</v>
      </c>
      <c r="CI314">
        <v>2000.004074074074</v>
      </c>
      <c r="CJ314">
        <v>0.9800062222222222</v>
      </c>
      <c r="CK314">
        <v>0.01999387777777778</v>
      </c>
      <c r="CL314">
        <v>0</v>
      </c>
      <c r="CM314">
        <v>770.4808518518518</v>
      </c>
      <c r="CN314">
        <v>5.00097</v>
      </c>
      <c r="CO314">
        <v>15336.08888888889</v>
      </c>
      <c r="CP314">
        <v>16707.64814814815</v>
      </c>
      <c r="CQ314">
        <v>38.5</v>
      </c>
      <c r="CR314">
        <v>38.937</v>
      </c>
      <c r="CS314">
        <v>38.53214814814815</v>
      </c>
      <c r="CT314">
        <v>38.5</v>
      </c>
      <c r="CU314">
        <v>38.986</v>
      </c>
      <c r="CV314">
        <v>1955.114074074074</v>
      </c>
      <c r="CW314">
        <v>39.89000000000001</v>
      </c>
      <c r="CX314">
        <v>0</v>
      </c>
      <c r="CY314">
        <v>1664296814.3</v>
      </c>
      <c r="CZ314">
        <v>0</v>
      </c>
      <c r="DA314">
        <v>0</v>
      </c>
      <c r="DB314" t="s">
        <v>356</v>
      </c>
      <c r="DC314">
        <v>1663859321.1</v>
      </c>
      <c r="DD314">
        <v>1663859315.6</v>
      </c>
      <c r="DE314">
        <v>0</v>
      </c>
      <c r="DF314">
        <v>0.196</v>
      </c>
      <c r="DG314">
        <v>-0.001</v>
      </c>
      <c r="DH314">
        <v>-5.941</v>
      </c>
      <c r="DI314">
        <v>-0.174</v>
      </c>
      <c r="DJ314">
        <v>1500</v>
      </c>
      <c r="DK314">
        <v>17</v>
      </c>
      <c r="DL314">
        <v>0.13</v>
      </c>
      <c r="DM314">
        <v>0.04</v>
      </c>
      <c r="DN314">
        <v>-1.1234034225</v>
      </c>
      <c r="DO314">
        <v>16.44450515684803</v>
      </c>
      <c r="DP314">
        <v>1.584571258007875</v>
      </c>
      <c r="DQ314">
        <v>0</v>
      </c>
      <c r="DR314">
        <v>7.0078765</v>
      </c>
      <c r="DS314">
        <v>-0.7225177485928878</v>
      </c>
      <c r="DT314">
        <v>0.07087947504567174</v>
      </c>
      <c r="DU314">
        <v>0</v>
      </c>
      <c r="DV314">
        <v>0</v>
      </c>
      <c r="DW314">
        <v>2</v>
      </c>
      <c r="DX314" t="s">
        <v>357</v>
      </c>
      <c r="DY314">
        <v>2.98507</v>
      </c>
      <c r="DZ314">
        <v>2.71566</v>
      </c>
      <c r="EA314">
        <v>0.071826</v>
      </c>
      <c r="EB314">
        <v>0.0702043</v>
      </c>
      <c r="EC314">
        <v>0.0900831</v>
      </c>
      <c r="ED314">
        <v>0.0626386</v>
      </c>
      <c r="EE314">
        <v>29514.4</v>
      </c>
      <c r="EF314">
        <v>29685.2</v>
      </c>
      <c r="EG314">
        <v>29544</v>
      </c>
      <c r="EH314">
        <v>29519.9</v>
      </c>
      <c r="EI314">
        <v>35638.3</v>
      </c>
      <c r="EJ314">
        <v>36798</v>
      </c>
      <c r="EK314">
        <v>41642.5</v>
      </c>
      <c r="EL314">
        <v>42063.6</v>
      </c>
      <c r="EM314">
        <v>1.97882</v>
      </c>
      <c r="EN314">
        <v>1.91955</v>
      </c>
      <c r="EO314">
        <v>0.0889897</v>
      </c>
      <c r="EP314">
        <v>0</v>
      </c>
      <c r="EQ314">
        <v>23.5622</v>
      </c>
      <c r="ER314">
        <v>999.9</v>
      </c>
      <c r="ES314">
        <v>37</v>
      </c>
      <c r="ET314">
        <v>30.1</v>
      </c>
      <c r="EU314">
        <v>17.3903</v>
      </c>
      <c r="EV314">
        <v>62.7453</v>
      </c>
      <c r="EW314">
        <v>33.8421</v>
      </c>
      <c r="EX314">
        <v>1</v>
      </c>
      <c r="EY314">
        <v>-0.18986</v>
      </c>
      <c r="EZ314">
        <v>1.52265</v>
      </c>
      <c r="FA314">
        <v>20.3796</v>
      </c>
      <c r="FB314">
        <v>5.21849</v>
      </c>
      <c r="FC314">
        <v>12.0099</v>
      </c>
      <c r="FD314">
        <v>4.9897</v>
      </c>
      <c r="FE314">
        <v>3.28858</v>
      </c>
      <c r="FF314">
        <v>9999</v>
      </c>
      <c r="FG314">
        <v>9999</v>
      </c>
      <c r="FH314">
        <v>9999</v>
      </c>
      <c r="FI314">
        <v>259</v>
      </c>
      <c r="FJ314">
        <v>1.8671</v>
      </c>
      <c r="FK314">
        <v>1.86616</v>
      </c>
      <c r="FL314">
        <v>1.86557</v>
      </c>
      <c r="FM314">
        <v>1.86554</v>
      </c>
      <c r="FN314">
        <v>1.86737</v>
      </c>
      <c r="FO314">
        <v>1.86985</v>
      </c>
      <c r="FP314">
        <v>1.86858</v>
      </c>
      <c r="FQ314">
        <v>1.86998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-2.931</v>
      </c>
      <c r="GF314">
        <v>-0.1662</v>
      </c>
      <c r="GG314">
        <v>-2.0192013485273</v>
      </c>
      <c r="GH314">
        <v>-0.003354295288503095</v>
      </c>
      <c r="GI314">
        <v>8.998442100416266E-07</v>
      </c>
      <c r="GJ314">
        <v>-2.632750781261316E-10</v>
      </c>
      <c r="GK314">
        <v>-0.1771344180573433</v>
      </c>
      <c r="GL314">
        <v>-0.01811282044437078</v>
      </c>
      <c r="GM314">
        <v>0.001479480632228601</v>
      </c>
      <c r="GN314">
        <v>-2.527498020886067E-05</v>
      </c>
      <c r="GO314">
        <v>3</v>
      </c>
      <c r="GP314">
        <v>2311</v>
      </c>
      <c r="GQ314">
        <v>1</v>
      </c>
      <c r="GR314">
        <v>23</v>
      </c>
      <c r="GS314">
        <v>7291.5</v>
      </c>
      <c r="GT314">
        <v>7291.6</v>
      </c>
      <c r="GU314">
        <v>0.750732</v>
      </c>
      <c r="GV314">
        <v>2.22168</v>
      </c>
      <c r="GW314">
        <v>1.39648</v>
      </c>
      <c r="GX314">
        <v>2.34253</v>
      </c>
      <c r="GY314">
        <v>1.49536</v>
      </c>
      <c r="GZ314">
        <v>2.4646</v>
      </c>
      <c r="HA314">
        <v>33.6705</v>
      </c>
      <c r="HB314">
        <v>15.927</v>
      </c>
      <c r="HC314">
        <v>18</v>
      </c>
      <c r="HD314">
        <v>519.539</v>
      </c>
      <c r="HE314">
        <v>438.615</v>
      </c>
      <c r="HF314">
        <v>21.9206</v>
      </c>
      <c r="HG314">
        <v>25.0256</v>
      </c>
      <c r="HH314">
        <v>30.0002</v>
      </c>
      <c r="HI314">
        <v>25.0301</v>
      </c>
      <c r="HJ314">
        <v>24.9767</v>
      </c>
      <c r="HK314">
        <v>14.9227</v>
      </c>
      <c r="HL314">
        <v>34.7679</v>
      </c>
      <c r="HM314">
        <v>23.4261</v>
      </c>
      <c r="HN314">
        <v>21.9055</v>
      </c>
      <c r="HO314">
        <v>266.068</v>
      </c>
      <c r="HP314">
        <v>11.5546</v>
      </c>
      <c r="HQ314">
        <v>101.07</v>
      </c>
      <c r="HR314">
        <v>101.025</v>
      </c>
    </row>
    <row r="315" spans="1:226">
      <c r="A315">
        <v>299</v>
      </c>
      <c r="B315">
        <v>1664296815</v>
      </c>
      <c r="C315">
        <v>3584.5</v>
      </c>
      <c r="D315" t="s">
        <v>957</v>
      </c>
      <c r="E315" t="s">
        <v>958</v>
      </c>
      <c r="F315">
        <v>5</v>
      </c>
      <c r="G315" t="s">
        <v>938</v>
      </c>
      <c r="H315" t="s">
        <v>354</v>
      </c>
      <c r="I315">
        <v>1664296807.214286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284.8559230838266</v>
      </c>
      <c r="AK315">
        <v>281.3880424242425</v>
      </c>
      <c r="AL315">
        <v>-3.119369299869156</v>
      </c>
      <c r="AM315">
        <v>64.56400393981438</v>
      </c>
      <c r="AN315">
        <f>(AP315 - AO315 + BO315*1E3/(8.314*(BQ315+273.15)) * AR315/BN315 * AQ315) * BN315/(100*BB315) * 1000/(1000 - AP315)</f>
        <v>0</v>
      </c>
      <c r="AO315">
        <v>11.43384244759697</v>
      </c>
      <c r="AP315">
        <v>18.30110406015036</v>
      </c>
      <c r="AQ315">
        <v>-0.000160730228412866</v>
      </c>
      <c r="AR315">
        <v>112.2338259456059</v>
      </c>
      <c r="AS315">
        <v>12</v>
      </c>
      <c r="AT315">
        <v>2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1664296807.214286</v>
      </c>
      <c r="BH315">
        <v>298.5440714285714</v>
      </c>
      <c r="BI315">
        <v>297.5659285714286</v>
      </c>
      <c r="BJ315">
        <v>18.31045357142857</v>
      </c>
      <c r="BK315">
        <v>11.39628928571429</v>
      </c>
      <c r="BL315">
        <v>301.4999285714285</v>
      </c>
      <c r="BM315">
        <v>18.47659642857143</v>
      </c>
      <c r="BN315">
        <v>500.0646071428572</v>
      </c>
      <c r="BO315">
        <v>91.17113571428571</v>
      </c>
      <c r="BP315">
        <v>0.1000149964285714</v>
      </c>
      <c r="BQ315">
        <v>25.44946071428572</v>
      </c>
      <c r="BR315">
        <v>25.02513214285714</v>
      </c>
      <c r="BS315">
        <v>999.9000000000002</v>
      </c>
      <c r="BT315">
        <v>0</v>
      </c>
      <c r="BU315">
        <v>0</v>
      </c>
      <c r="BV315">
        <v>10007.14107142857</v>
      </c>
      <c r="BW315">
        <v>0</v>
      </c>
      <c r="BX315">
        <v>6.7449</v>
      </c>
      <c r="BY315">
        <v>0.9782877892857141</v>
      </c>
      <c r="BZ315">
        <v>304.1127142857143</v>
      </c>
      <c r="CA315">
        <v>300.9953928571428</v>
      </c>
      <c r="CB315">
        <v>6.914170357142857</v>
      </c>
      <c r="CC315">
        <v>297.5659285714286</v>
      </c>
      <c r="CD315">
        <v>11.39628928571429</v>
      </c>
      <c r="CE315">
        <v>1.669385</v>
      </c>
      <c r="CF315">
        <v>1.039012857142857</v>
      </c>
      <c r="CG315">
        <v>14.61464642857142</v>
      </c>
      <c r="CH315">
        <v>7.475101785714286</v>
      </c>
      <c r="CI315">
        <v>2000.015357142857</v>
      </c>
      <c r="CJ315">
        <v>0.9800063214285714</v>
      </c>
      <c r="CK315">
        <v>0.01999377857142857</v>
      </c>
      <c r="CL315">
        <v>0</v>
      </c>
      <c r="CM315">
        <v>765.5913928571428</v>
      </c>
      <c r="CN315">
        <v>5.00097</v>
      </c>
      <c r="CO315">
        <v>15239.25357142857</v>
      </c>
      <c r="CP315">
        <v>16707.74642857143</v>
      </c>
      <c r="CQ315">
        <v>38.5</v>
      </c>
      <c r="CR315">
        <v>38.937</v>
      </c>
      <c r="CS315">
        <v>38.51328571428571</v>
      </c>
      <c r="CT315">
        <v>38.5</v>
      </c>
      <c r="CU315">
        <v>38.96625</v>
      </c>
      <c r="CV315">
        <v>1955.125357142857</v>
      </c>
      <c r="CW315">
        <v>39.89000000000001</v>
      </c>
      <c r="CX315">
        <v>0</v>
      </c>
      <c r="CY315">
        <v>1664296819.1</v>
      </c>
      <c r="CZ315">
        <v>0</v>
      </c>
      <c r="DA315">
        <v>0</v>
      </c>
      <c r="DB315" t="s">
        <v>356</v>
      </c>
      <c r="DC315">
        <v>1663859321.1</v>
      </c>
      <c r="DD315">
        <v>1663859315.6</v>
      </c>
      <c r="DE315">
        <v>0</v>
      </c>
      <c r="DF315">
        <v>0.196</v>
      </c>
      <c r="DG315">
        <v>-0.001</v>
      </c>
      <c r="DH315">
        <v>-5.941</v>
      </c>
      <c r="DI315">
        <v>-0.174</v>
      </c>
      <c r="DJ315">
        <v>1500</v>
      </c>
      <c r="DK315">
        <v>17</v>
      </c>
      <c r="DL315">
        <v>0.13</v>
      </c>
      <c r="DM315">
        <v>0.04</v>
      </c>
      <c r="DN315">
        <v>0.2817590999999999</v>
      </c>
      <c r="DO315">
        <v>15.27870881184668</v>
      </c>
      <c r="DP315">
        <v>1.507087339599538</v>
      </c>
      <c r="DQ315">
        <v>0</v>
      </c>
      <c r="DR315">
        <v>6.941216585365853</v>
      </c>
      <c r="DS315">
        <v>-0.6759137979094013</v>
      </c>
      <c r="DT315">
        <v>0.06793851225098216</v>
      </c>
      <c r="DU315">
        <v>0</v>
      </c>
      <c r="DV315">
        <v>0</v>
      </c>
      <c r="DW315">
        <v>2</v>
      </c>
      <c r="DX315" t="s">
        <v>357</v>
      </c>
      <c r="DY315">
        <v>2.98534</v>
      </c>
      <c r="DZ315">
        <v>2.71561</v>
      </c>
      <c r="EA315">
        <v>0.0686903</v>
      </c>
      <c r="EB315">
        <v>0.0668272</v>
      </c>
      <c r="EC315">
        <v>0.0900541</v>
      </c>
      <c r="ED315">
        <v>0.0627185</v>
      </c>
      <c r="EE315">
        <v>29614</v>
      </c>
      <c r="EF315">
        <v>29792.9</v>
      </c>
      <c r="EG315">
        <v>29544</v>
      </c>
      <c r="EH315">
        <v>29519.9</v>
      </c>
      <c r="EI315">
        <v>35639.8</v>
      </c>
      <c r="EJ315">
        <v>36795</v>
      </c>
      <c r="EK315">
        <v>41643</v>
      </c>
      <c r="EL315">
        <v>42063.8</v>
      </c>
      <c r="EM315">
        <v>1.97887</v>
      </c>
      <c r="EN315">
        <v>1.9191</v>
      </c>
      <c r="EO315">
        <v>0.0886619</v>
      </c>
      <c r="EP315">
        <v>0</v>
      </c>
      <c r="EQ315">
        <v>23.5588</v>
      </c>
      <c r="ER315">
        <v>999.9</v>
      </c>
      <c r="ES315">
        <v>37</v>
      </c>
      <c r="ET315">
        <v>30.1</v>
      </c>
      <c r="EU315">
        <v>17.3905</v>
      </c>
      <c r="EV315">
        <v>62.7553</v>
      </c>
      <c r="EW315">
        <v>33.3574</v>
      </c>
      <c r="EX315">
        <v>1</v>
      </c>
      <c r="EY315">
        <v>-0.18952</v>
      </c>
      <c r="EZ315">
        <v>1.50684</v>
      </c>
      <c r="FA315">
        <v>20.3797</v>
      </c>
      <c r="FB315">
        <v>5.21864</v>
      </c>
      <c r="FC315">
        <v>12.0099</v>
      </c>
      <c r="FD315">
        <v>4.98985</v>
      </c>
      <c r="FE315">
        <v>3.28858</v>
      </c>
      <c r="FF315">
        <v>9999</v>
      </c>
      <c r="FG315">
        <v>9999</v>
      </c>
      <c r="FH315">
        <v>9999</v>
      </c>
      <c r="FI315">
        <v>259</v>
      </c>
      <c r="FJ315">
        <v>1.86709</v>
      </c>
      <c r="FK315">
        <v>1.86616</v>
      </c>
      <c r="FL315">
        <v>1.86556</v>
      </c>
      <c r="FM315">
        <v>1.86554</v>
      </c>
      <c r="FN315">
        <v>1.86737</v>
      </c>
      <c r="FO315">
        <v>1.86988</v>
      </c>
      <c r="FP315">
        <v>1.86858</v>
      </c>
      <c r="FQ315">
        <v>1.86998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-2.886</v>
      </c>
      <c r="GF315">
        <v>-0.1663</v>
      </c>
      <c r="GG315">
        <v>-2.0192013485273</v>
      </c>
      <c r="GH315">
        <v>-0.003354295288503095</v>
      </c>
      <c r="GI315">
        <v>8.998442100416266E-07</v>
      </c>
      <c r="GJ315">
        <v>-2.632750781261316E-10</v>
      </c>
      <c r="GK315">
        <v>-0.1771344180573433</v>
      </c>
      <c r="GL315">
        <v>-0.01811282044437078</v>
      </c>
      <c r="GM315">
        <v>0.001479480632228601</v>
      </c>
      <c r="GN315">
        <v>-2.527498020886067E-05</v>
      </c>
      <c r="GO315">
        <v>3</v>
      </c>
      <c r="GP315">
        <v>2311</v>
      </c>
      <c r="GQ315">
        <v>1</v>
      </c>
      <c r="GR315">
        <v>23</v>
      </c>
      <c r="GS315">
        <v>7291.6</v>
      </c>
      <c r="GT315">
        <v>7291.7</v>
      </c>
      <c r="GU315">
        <v>0.717773</v>
      </c>
      <c r="GV315">
        <v>2.22412</v>
      </c>
      <c r="GW315">
        <v>1.39648</v>
      </c>
      <c r="GX315">
        <v>2.34253</v>
      </c>
      <c r="GY315">
        <v>1.49536</v>
      </c>
      <c r="GZ315">
        <v>2.45361</v>
      </c>
      <c r="HA315">
        <v>33.6705</v>
      </c>
      <c r="HB315">
        <v>15.927</v>
      </c>
      <c r="HC315">
        <v>18</v>
      </c>
      <c r="HD315">
        <v>519.576</v>
      </c>
      <c r="HE315">
        <v>438.353</v>
      </c>
      <c r="HF315">
        <v>21.8941</v>
      </c>
      <c r="HG315">
        <v>25.0271</v>
      </c>
      <c r="HH315">
        <v>30</v>
      </c>
      <c r="HI315">
        <v>25.0305</v>
      </c>
      <c r="HJ315">
        <v>24.9776</v>
      </c>
      <c r="HK315">
        <v>14.196</v>
      </c>
      <c r="HL315">
        <v>34.1721</v>
      </c>
      <c r="HM315">
        <v>23.4261</v>
      </c>
      <c r="HN315">
        <v>21.885</v>
      </c>
      <c r="HO315">
        <v>246.032</v>
      </c>
      <c r="HP315">
        <v>11.6296</v>
      </c>
      <c r="HQ315">
        <v>101.07</v>
      </c>
      <c r="HR315">
        <v>101.026</v>
      </c>
    </row>
    <row r="316" spans="1:226">
      <c r="A316">
        <v>300</v>
      </c>
      <c r="B316">
        <v>1664296819.5</v>
      </c>
      <c r="C316">
        <v>3589</v>
      </c>
      <c r="D316" t="s">
        <v>959</v>
      </c>
      <c r="E316" t="s">
        <v>960</v>
      </c>
      <c r="F316">
        <v>5</v>
      </c>
      <c r="G316" t="s">
        <v>938</v>
      </c>
      <c r="H316" t="s">
        <v>354</v>
      </c>
      <c r="I316">
        <v>1664296811.660714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269.8294980715674</v>
      </c>
      <c r="AK316">
        <v>267.3519454545453</v>
      </c>
      <c r="AL316">
        <v>-3.115245168172753</v>
      </c>
      <c r="AM316">
        <v>64.56400393981438</v>
      </c>
      <c r="AN316">
        <f>(AP316 - AO316 + BO316*1E3/(8.314*(BQ316+273.15)) * AR316/BN316 * AQ316) * BN316/(100*BB316) * 1000/(1000 - AP316)</f>
        <v>0</v>
      </c>
      <c r="AO316">
        <v>11.45671936382385</v>
      </c>
      <c r="AP316">
        <v>18.28359759398494</v>
      </c>
      <c r="AQ316">
        <v>-0.0001023769531602488</v>
      </c>
      <c r="AR316">
        <v>112.2338259456059</v>
      </c>
      <c r="AS316">
        <v>12</v>
      </c>
      <c r="AT316">
        <v>2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1664296811.660714</v>
      </c>
      <c r="BH316">
        <v>284.9261785714286</v>
      </c>
      <c r="BI316">
        <v>282.8395</v>
      </c>
      <c r="BJ316">
        <v>18.30118214285715</v>
      </c>
      <c r="BK316">
        <v>11.44566785714286</v>
      </c>
      <c r="BL316">
        <v>287.8425357142857</v>
      </c>
      <c r="BM316">
        <v>18.467425</v>
      </c>
      <c r="BN316">
        <v>500.0635357142857</v>
      </c>
      <c r="BO316">
        <v>91.1698</v>
      </c>
      <c r="BP316">
        <v>0.09994886428571427</v>
      </c>
      <c r="BQ316">
        <v>25.42958214285715</v>
      </c>
      <c r="BR316">
        <v>25.02072142857143</v>
      </c>
      <c r="BS316">
        <v>999.9000000000002</v>
      </c>
      <c r="BT316">
        <v>0</v>
      </c>
      <c r="BU316">
        <v>0</v>
      </c>
      <c r="BV316">
        <v>10008.64035714286</v>
      </c>
      <c r="BW316">
        <v>0</v>
      </c>
      <c r="BX316">
        <v>6.7449</v>
      </c>
      <c r="BY316">
        <v>2.086754071428571</v>
      </c>
      <c r="BZ316">
        <v>290.2381071428571</v>
      </c>
      <c r="CA316">
        <v>286.1135</v>
      </c>
      <c r="CB316">
        <v>6.855517857142858</v>
      </c>
      <c r="CC316">
        <v>282.8395</v>
      </c>
      <c r="CD316">
        <v>11.44566785714286</v>
      </c>
      <c r="CE316">
        <v>1.668515357142857</v>
      </c>
      <c r="CF316">
        <v>1.043499285714286</v>
      </c>
      <c r="CG316">
        <v>14.60656428571428</v>
      </c>
      <c r="CH316">
        <v>7.538184642857144</v>
      </c>
      <c r="CI316">
        <v>2000.012857142857</v>
      </c>
      <c r="CJ316">
        <v>0.9800063214285714</v>
      </c>
      <c r="CK316">
        <v>0.01999377857142857</v>
      </c>
      <c r="CL316">
        <v>0</v>
      </c>
      <c r="CM316">
        <v>761.2916785714287</v>
      </c>
      <c r="CN316">
        <v>5.00097</v>
      </c>
      <c r="CO316">
        <v>15154.43928571428</v>
      </c>
      <c r="CP316">
        <v>16707.725</v>
      </c>
      <c r="CQ316">
        <v>38.49325</v>
      </c>
      <c r="CR316">
        <v>38.92814285714285</v>
      </c>
      <c r="CS316">
        <v>38.5</v>
      </c>
      <c r="CT316">
        <v>38.48649999999999</v>
      </c>
      <c r="CU316">
        <v>38.95274999999999</v>
      </c>
      <c r="CV316">
        <v>1955.122857142857</v>
      </c>
      <c r="CW316">
        <v>39.89000000000001</v>
      </c>
      <c r="CX316">
        <v>0</v>
      </c>
      <c r="CY316">
        <v>1664296823.3</v>
      </c>
      <c r="CZ316">
        <v>0</v>
      </c>
      <c r="DA316">
        <v>0</v>
      </c>
      <c r="DB316" t="s">
        <v>356</v>
      </c>
      <c r="DC316">
        <v>1663859321.1</v>
      </c>
      <c r="DD316">
        <v>1663859315.6</v>
      </c>
      <c r="DE316">
        <v>0</v>
      </c>
      <c r="DF316">
        <v>0.196</v>
      </c>
      <c r="DG316">
        <v>-0.001</v>
      </c>
      <c r="DH316">
        <v>-5.941</v>
      </c>
      <c r="DI316">
        <v>-0.174</v>
      </c>
      <c r="DJ316">
        <v>1500</v>
      </c>
      <c r="DK316">
        <v>17</v>
      </c>
      <c r="DL316">
        <v>0.13</v>
      </c>
      <c r="DM316">
        <v>0.04</v>
      </c>
      <c r="DN316">
        <v>1.293130319512195</v>
      </c>
      <c r="DO316">
        <v>14.99345533170732</v>
      </c>
      <c r="DP316">
        <v>1.478768484540387</v>
      </c>
      <c r="DQ316">
        <v>0</v>
      </c>
      <c r="DR316">
        <v>6.896649024390244</v>
      </c>
      <c r="DS316">
        <v>-0.7552187456445932</v>
      </c>
      <c r="DT316">
        <v>0.07531407201148148</v>
      </c>
      <c r="DU316">
        <v>0</v>
      </c>
      <c r="DV316">
        <v>0</v>
      </c>
      <c r="DW316">
        <v>2</v>
      </c>
      <c r="DX316" t="s">
        <v>357</v>
      </c>
      <c r="DY316">
        <v>2.98514</v>
      </c>
      <c r="DZ316">
        <v>2.71563</v>
      </c>
      <c r="EA316">
        <v>0.0658131</v>
      </c>
      <c r="EB316">
        <v>0.0637322</v>
      </c>
      <c r="EC316">
        <v>0.09002599999999999</v>
      </c>
      <c r="ED316">
        <v>0.06307160000000001</v>
      </c>
      <c r="EE316">
        <v>29704.8</v>
      </c>
      <c r="EF316">
        <v>29891.3</v>
      </c>
      <c r="EG316">
        <v>29543.3</v>
      </c>
      <c r="EH316">
        <v>29519.5</v>
      </c>
      <c r="EI316">
        <v>35640.1</v>
      </c>
      <c r="EJ316">
        <v>36780.4</v>
      </c>
      <c r="EK316">
        <v>41642</v>
      </c>
      <c r="EL316">
        <v>42063.2</v>
      </c>
      <c r="EM316">
        <v>1.97868</v>
      </c>
      <c r="EN316">
        <v>1.9191</v>
      </c>
      <c r="EO316">
        <v>0.0889786</v>
      </c>
      <c r="EP316">
        <v>0</v>
      </c>
      <c r="EQ316">
        <v>23.5548</v>
      </c>
      <c r="ER316">
        <v>999.9</v>
      </c>
      <c r="ES316">
        <v>37</v>
      </c>
      <c r="ET316">
        <v>30.1</v>
      </c>
      <c r="EU316">
        <v>17.3907</v>
      </c>
      <c r="EV316">
        <v>62.7453</v>
      </c>
      <c r="EW316">
        <v>33.4054</v>
      </c>
      <c r="EX316">
        <v>1</v>
      </c>
      <c r="EY316">
        <v>-0.189815</v>
      </c>
      <c r="EZ316">
        <v>1.47576</v>
      </c>
      <c r="FA316">
        <v>20.3801</v>
      </c>
      <c r="FB316">
        <v>5.21909</v>
      </c>
      <c r="FC316">
        <v>12.0099</v>
      </c>
      <c r="FD316">
        <v>4.99</v>
      </c>
      <c r="FE316">
        <v>3.28865</v>
      </c>
      <c r="FF316">
        <v>9999</v>
      </c>
      <c r="FG316">
        <v>9999</v>
      </c>
      <c r="FH316">
        <v>9999</v>
      </c>
      <c r="FI316">
        <v>259</v>
      </c>
      <c r="FJ316">
        <v>1.86708</v>
      </c>
      <c r="FK316">
        <v>1.86615</v>
      </c>
      <c r="FL316">
        <v>1.86555</v>
      </c>
      <c r="FM316">
        <v>1.86554</v>
      </c>
      <c r="FN316">
        <v>1.86737</v>
      </c>
      <c r="FO316">
        <v>1.86988</v>
      </c>
      <c r="FP316">
        <v>1.86857</v>
      </c>
      <c r="FQ316">
        <v>1.86996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-2.846</v>
      </c>
      <c r="GF316">
        <v>-0.1664</v>
      </c>
      <c r="GG316">
        <v>-2.0192013485273</v>
      </c>
      <c r="GH316">
        <v>-0.003354295288503095</v>
      </c>
      <c r="GI316">
        <v>8.998442100416266E-07</v>
      </c>
      <c r="GJ316">
        <v>-2.632750781261316E-10</v>
      </c>
      <c r="GK316">
        <v>-0.1771344180573433</v>
      </c>
      <c r="GL316">
        <v>-0.01811282044437078</v>
      </c>
      <c r="GM316">
        <v>0.001479480632228601</v>
      </c>
      <c r="GN316">
        <v>-2.527498020886067E-05</v>
      </c>
      <c r="GO316">
        <v>3</v>
      </c>
      <c r="GP316">
        <v>2311</v>
      </c>
      <c r="GQ316">
        <v>1</v>
      </c>
      <c r="GR316">
        <v>23</v>
      </c>
      <c r="GS316">
        <v>7291.6</v>
      </c>
      <c r="GT316">
        <v>7291.7</v>
      </c>
      <c r="GU316">
        <v>0.687256</v>
      </c>
      <c r="GV316">
        <v>2.23389</v>
      </c>
      <c r="GW316">
        <v>1.39648</v>
      </c>
      <c r="GX316">
        <v>2.34253</v>
      </c>
      <c r="GY316">
        <v>1.49536</v>
      </c>
      <c r="GZ316">
        <v>2.35229</v>
      </c>
      <c r="HA316">
        <v>33.6705</v>
      </c>
      <c r="HB316">
        <v>15.9182</v>
      </c>
      <c r="HC316">
        <v>18</v>
      </c>
      <c r="HD316">
        <v>519.446</v>
      </c>
      <c r="HE316">
        <v>438.363</v>
      </c>
      <c r="HF316">
        <v>21.8735</v>
      </c>
      <c r="HG316">
        <v>25.0291</v>
      </c>
      <c r="HH316">
        <v>30.0001</v>
      </c>
      <c r="HI316">
        <v>25.0305</v>
      </c>
      <c r="HJ316">
        <v>24.9787</v>
      </c>
      <c r="HK316">
        <v>13.5731</v>
      </c>
      <c r="HL316">
        <v>33.8827</v>
      </c>
      <c r="HM316">
        <v>23.4261</v>
      </c>
      <c r="HN316">
        <v>21.8695</v>
      </c>
      <c r="HO316">
        <v>232.618</v>
      </c>
      <c r="HP316">
        <v>11.6821</v>
      </c>
      <c r="HQ316">
        <v>101.068</v>
      </c>
      <c r="HR316">
        <v>101.024</v>
      </c>
    </row>
    <row r="317" spans="1:226">
      <c r="A317">
        <v>301</v>
      </c>
      <c r="B317">
        <v>1664296825</v>
      </c>
      <c r="C317">
        <v>3594.5</v>
      </c>
      <c r="D317" t="s">
        <v>961</v>
      </c>
      <c r="E317" t="s">
        <v>962</v>
      </c>
      <c r="F317">
        <v>5</v>
      </c>
      <c r="G317" t="s">
        <v>938</v>
      </c>
      <c r="H317" t="s">
        <v>354</v>
      </c>
      <c r="I317">
        <v>1664296817.232143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251.4640216617464</v>
      </c>
      <c r="AK317">
        <v>250.2816303030302</v>
      </c>
      <c r="AL317">
        <v>-3.100717068911164</v>
      </c>
      <c r="AM317">
        <v>64.56400393981438</v>
      </c>
      <c r="AN317">
        <f>(AP317 - AO317 + BO317*1E3/(8.314*(BQ317+273.15)) * AR317/BN317 * AQ317) * BN317/(100*BB317) * 1000/(1000 - AP317)</f>
        <v>0</v>
      </c>
      <c r="AO317">
        <v>11.54580582847975</v>
      </c>
      <c r="AP317">
        <v>18.29417684210526</v>
      </c>
      <c r="AQ317">
        <v>-0.0006419150420314954</v>
      </c>
      <c r="AR317">
        <v>112.2338259456059</v>
      </c>
      <c r="AS317">
        <v>11</v>
      </c>
      <c r="AT317">
        <v>2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1664296817.232143</v>
      </c>
      <c r="BH317">
        <v>267.8885714285714</v>
      </c>
      <c r="BI317">
        <v>264.4121071428571</v>
      </c>
      <c r="BJ317">
        <v>18.29440357142857</v>
      </c>
      <c r="BK317">
        <v>11.51552142857143</v>
      </c>
      <c r="BL317">
        <v>270.7551071428571</v>
      </c>
      <c r="BM317">
        <v>18.46071785714286</v>
      </c>
      <c r="BN317">
        <v>500.0729642857142</v>
      </c>
      <c r="BO317">
        <v>91.16765714285714</v>
      </c>
      <c r="BP317">
        <v>0.1000095071428572</v>
      </c>
      <c r="BQ317">
        <v>25.405075</v>
      </c>
      <c r="BR317">
        <v>25.0173</v>
      </c>
      <c r="BS317">
        <v>999.9000000000002</v>
      </c>
      <c r="BT317">
        <v>0</v>
      </c>
      <c r="BU317">
        <v>0</v>
      </c>
      <c r="BV317">
        <v>9993.016071428572</v>
      </c>
      <c r="BW317">
        <v>0</v>
      </c>
      <c r="BX317">
        <v>6.7449</v>
      </c>
      <c r="BY317">
        <v>3.476403928571428</v>
      </c>
      <c r="BZ317">
        <v>272.8808571428571</v>
      </c>
      <c r="CA317">
        <v>267.4915</v>
      </c>
      <c r="CB317">
        <v>6.7788725</v>
      </c>
      <c r="CC317">
        <v>264.4121071428571</v>
      </c>
      <c r="CD317">
        <v>11.51552142857143</v>
      </c>
      <c r="CE317">
        <v>1.667857142857143</v>
      </c>
      <c r="CF317">
        <v>1.049843571428571</v>
      </c>
      <c r="CG317">
        <v>14.60046428571428</v>
      </c>
      <c r="CH317">
        <v>7.626936428571428</v>
      </c>
      <c r="CI317">
        <v>2000.001428571429</v>
      </c>
      <c r="CJ317">
        <v>0.9800061071428571</v>
      </c>
      <c r="CK317">
        <v>0.01999399285714286</v>
      </c>
      <c r="CL317">
        <v>0</v>
      </c>
      <c r="CM317">
        <v>756.5899999999999</v>
      </c>
      <c r="CN317">
        <v>5.00097</v>
      </c>
      <c r="CO317">
        <v>15060.80714285714</v>
      </c>
      <c r="CP317">
        <v>16707.63214285714</v>
      </c>
      <c r="CQ317">
        <v>38.47075</v>
      </c>
      <c r="CR317">
        <v>38.906</v>
      </c>
      <c r="CS317">
        <v>38.5</v>
      </c>
      <c r="CT317">
        <v>38.46399999999999</v>
      </c>
      <c r="CU317">
        <v>38.937</v>
      </c>
      <c r="CV317">
        <v>1955.111428571428</v>
      </c>
      <c r="CW317">
        <v>39.89000000000001</v>
      </c>
      <c r="CX317">
        <v>0</v>
      </c>
      <c r="CY317">
        <v>1664296829.3</v>
      </c>
      <c r="CZ317">
        <v>0</v>
      </c>
      <c r="DA317">
        <v>0</v>
      </c>
      <c r="DB317" t="s">
        <v>356</v>
      </c>
      <c r="DC317">
        <v>1663859321.1</v>
      </c>
      <c r="DD317">
        <v>1663859315.6</v>
      </c>
      <c r="DE317">
        <v>0</v>
      </c>
      <c r="DF317">
        <v>0.196</v>
      </c>
      <c r="DG317">
        <v>-0.001</v>
      </c>
      <c r="DH317">
        <v>-5.941</v>
      </c>
      <c r="DI317">
        <v>-0.174</v>
      </c>
      <c r="DJ317">
        <v>1500</v>
      </c>
      <c r="DK317">
        <v>17</v>
      </c>
      <c r="DL317">
        <v>0.13</v>
      </c>
      <c r="DM317">
        <v>0.04</v>
      </c>
      <c r="DN317">
        <v>2.7311286</v>
      </c>
      <c r="DO317">
        <v>14.93260068292683</v>
      </c>
      <c r="DP317">
        <v>1.436805161169318</v>
      </c>
      <c r="DQ317">
        <v>0</v>
      </c>
      <c r="DR317">
        <v>6.81877125</v>
      </c>
      <c r="DS317">
        <v>-0.8170792120075211</v>
      </c>
      <c r="DT317">
        <v>0.07941691501775612</v>
      </c>
      <c r="DU317">
        <v>0</v>
      </c>
      <c r="DV317">
        <v>0</v>
      </c>
      <c r="DW317">
        <v>2</v>
      </c>
      <c r="DX317" t="s">
        <v>357</v>
      </c>
      <c r="DY317">
        <v>2.9851</v>
      </c>
      <c r="DZ317">
        <v>2.71541</v>
      </c>
      <c r="EA317">
        <v>0.0622379</v>
      </c>
      <c r="EB317">
        <v>0.0598543</v>
      </c>
      <c r="EC317">
        <v>0.0900435</v>
      </c>
      <c r="ED317">
        <v>0.0633869</v>
      </c>
      <c r="EE317">
        <v>29818</v>
      </c>
      <c r="EF317">
        <v>30014.9</v>
      </c>
      <c r="EG317">
        <v>29542.9</v>
      </c>
      <c r="EH317">
        <v>29519.3</v>
      </c>
      <c r="EI317">
        <v>35638.3</v>
      </c>
      <c r="EJ317">
        <v>36767.7</v>
      </c>
      <c r="EK317">
        <v>41640.9</v>
      </c>
      <c r="EL317">
        <v>42063</v>
      </c>
      <c r="EM317">
        <v>1.97908</v>
      </c>
      <c r="EN317">
        <v>1.91925</v>
      </c>
      <c r="EO317">
        <v>0.0895932</v>
      </c>
      <c r="EP317">
        <v>0</v>
      </c>
      <c r="EQ317">
        <v>23.5495</v>
      </c>
      <c r="ER317">
        <v>999.9</v>
      </c>
      <c r="ES317">
        <v>37</v>
      </c>
      <c r="ET317">
        <v>30.1</v>
      </c>
      <c r="EU317">
        <v>17.39</v>
      </c>
      <c r="EV317">
        <v>62.7753</v>
      </c>
      <c r="EW317">
        <v>33.4175</v>
      </c>
      <c r="EX317">
        <v>1</v>
      </c>
      <c r="EY317">
        <v>-0.189759</v>
      </c>
      <c r="EZ317">
        <v>1.45583</v>
      </c>
      <c r="FA317">
        <v>20.3805</v>
      </c>
      <c r="FB317">
        <v>5.21849</v>
      </c>
      <c r="FC317">
        <v>12.0099</v>
      </c>
      <c r="FD317">
        <v>4.99</v>
      </c>
      <c r="FE317">
        <v>3.28858</v>
      </c>
      <c r="FF317">
        <v>9999</v>
      </c>
      <c r="FG317">
        <v>9999</v>
      </c>
      <c r="FH317">
        <v>9999</v>
      </c>
      <c r="FI317">
        <v>259</v>
      </c>
      <c r="FJ317">
        <v>1.86711</v>
      </c>
      <c r="FK317">
        <v>1.86616</v>
      </c>
      <c r="FL317">
        <v>1.86556</v>
      </c>
      <c r="FM317">
        <v>1.86555</v>
      </c>
      <c r="FN317">
        <v>1.86737</v>
      </c>
      <c r="FO317">
        <v>1.86987</v>
      </c>
      <c r="FP317">
        <v>1.86858</v>
      </c>
      <c r="FQ317">
        <v>1.86998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-2.797</v>
      </c>
      <c r="GF317">
        <v>-0.1663</v>
      </c>
      <c r="GG317">
        <v>-2.0192013485273</v>
      </c>
      <c r="GH317">
        <v>-0.003354295288503095</v>
      </c>
      <c r="GI317">
        <v>8.998442100416266E-07</v>
      </c>
      <c r="GJ317">
        <v>-2.632750781261316E-10</v>
      </c>
      <c r="GK317">
        <v>-0.1771344180573433</v>
      </c>
      <c r="GL317">
        <v>-0.01811282044437078</v>
      </c>
      <c r="GM317">
        <v>0.001479480632228601</v>
      </c>
      <c r="GN317">
        <v>-2.527498020886067E-05</v>
      </c>
      <c r="GO317">
        <v>3</v>
      </c>
      <c r="GP317">
        <v>2311</v>
      </c>
      <c r="GQ317">
        <v>1</v>
      </c>
      <c r="GR317">
        <v>23</v>
      </c>
      <c r="GS317">
        <v>7291.7</v>
      </c>
      <c r="GT317">
        <v>7291.8</v>
      </c>
      <c r="GU317">
        <v>0.644531</v>
      </c>
      <c r="GV317">
        <v>2.23267</v>
      </c>
      <c r="GW317">
        <v>1.39648</v>
      </c>
      <c r="GX317">
        <v>2.34253</v>
      </c>
      <c r="GY317">
        <v>1.49536</v>
      </c>
      <c r="GZ317">
        <v>2.44995</v>
      </c>
      <c r="HA317">
        <v>33.6705</v>
      </c>
      <c r="HB317">
        <v>15.927</v>
      </c>
      <c r="HC317">
        <v>18</v>
      </c>
      <c r="HD317">
        <v>519.71</v>
      </c>
      <c r="HE317">
        <v>438.452</v>
      </c>
      <c r="HF317">
        <v>21.8579</v>
      </c>
      <c r="HG317">
        <v>25.0313</v>
      </c>
      <c r="HH317">
        <v>30.0001</v>
      </c>
      <c r="HI317">
        <v>25.0311</v>
      </c>
      <c r="HJ317">
        <v>24.9787</v>
      </c>
      <c r="HK317">
        <v>12.7794</v>
      </c>
      <c r="HL317">
        <v>33.5853</v>
      </c>
      <c r="HM317">
        <v>23.4261</v>
      </c>
      <c r="HN317">
        <v>21.8526</v>
      </c>
      <c r="HO317">
        <v>212.585</v>
      </c>
      <c r="HP317">
        <v>11.7453</v>
      </c>
      <c r="HQ317">
        <v>101.066</v>
      </c>
      <c r="HR317">
        <v>101.024</v>
      </c>
    </row>
    <row r="318" spans="1:226">
      <c r="A318">
        <v>302</v>
      </c>
      <c r="B318">
        <v>1664296829.5</v>
      </c>
      <c r="C318">
        <v>3599</v>
      </c>
      <c r="D318" t="s">
        <v>963</v>
      </c>
      <c r="E318" t="s">
        <v>964</v>
      </c>
      <c r="F318">
        <v>5</v>
      </c>
      <c r="G318" t="s">
        <v>938</v>
      </c>
      <c r="H318" t="s">
        <v>354</v>
      </c>
      <c r="I318">
        <v>1664296821.678571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236.3262362693752</v>
      </c>
      <c r="AK318">
        <v>236.2704545454545</v>
      </c>
      <c r="AL318">
        <v>-3.115056146833589</v>
      </c>
      <c r="AM318">
        <v>64.56400393981438</v>
      </c>
      <c r="AN318">
        <f>(AP318 - AO318 + BO318*1E3/(8.314*(BQ318+273.15)) * AR318/BN318 * AQ318) * BN318/(100*BB318) * 1000/(1000 - AP318)</f>
        <v>0</v>
      </c>
      <c r="AO318">
        <v>11.6060021686134</v>
      </c>
      <c r="AP318">
        <v>18.2997057142857</v>
      </c>
      <c r="AQ318">
        <v>0.0002063192917325195</v>
      </c>
      <c r="AR318">
        <v>112.2338259456059</v>
      </c>
      <c r="AS318">
        <v>12</v>
      </c>
      <c r="AT318">
        <v>2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1664296821.678571</v>
      </c>
      <c r="BH318">
        <v>254.30375</v>
      </c>
      <c r="BI318">
        <v>249.6778571428572</v>
      </c>
      <c r="BJ318">
        <v>18.29255</v>
      </c>
      <c r="BK318">
        <v>11.57370714285714</v>
      </c>
      <c r="BL318">
        <v>257.1303214285714</v>
      </c>
      <c r="BM318">
        <v>18.45888571428571</v>
      </c>
      <c r="BN318">
        <v>500.0563928571429</v>
      </c>
      <c r="BO318">
        <v>91.16678214285716</v>
      </c>
      <c r="BP318">
        <v>0.09995566785714285</v>
      </c>
      <c r="BQ318">
        <v>25.38722857142858</v>
      </c>
      <c r="BR318">
        <v>25.01734642857143</v>
      </c>
      <c r="BS318">
        <v>999.9000000000002</v>
      </c>
      <c r="BT318">
        <v>0</v>
      </c>
      <c r="BU318">
        <v>0</v>
      </c>
      <c r="BV318">
        <v>9993.109285714285</v>
      </c>
      <c r="BW318">
        <v>0</v>
      </c>
      <c r="BX318">
        <v>6.7449</v>
      </c>
      <c r="BY318">
        <v>4.625817499999999</v>
      </c>
      <c r="BZ318">
        <v>259.0422857142857</v>
      </c>
      <c r="CA318">
        <v>252.6003928571429</v>
      </c>
      <c r="CB318">
        <v>6.718827499999999</v>
      </c>
      <c r="CC318">
        <v>249.6778571428572</v>
      </c>
      <c r="CD318">
        <v>11.57370714285714</v>
      </c>
      <c r="CE318">
        <v>1.667672142857143</v>
      </c>
      <c r="CF318">
        <v>1.055138571428571</v>
      </c>
      <c r="CG318">
        <v>14.59874285714286</v>
      </c>
      <c r="CH318">
        <v>7.70062607142857</v>
      </c>
      <c r="CI318">
        <v>1999.989642857143</v>
      </c>
      <c r="CJ318">
        <v>0.980006</v>
      </c>
      <c r="CK318">
        <v>0.0199941</v>
      </c>
      <c r="CL318">
        <v>0</v>
      </c>
      <c r="CM318">
        <v>753.4006785714288</v>
      </c>
      <c r="CN318">
        <v>5.00097</v>
      </c>
      <c r="CO318">
        <v>14997.65714285714</v>
      </c>
      <c r="CP318">
        <v>16707.54285714286</v>
      </c>
      <c r="CQ318">
        <v>38.45274999999999</v>
      </c>
      <c r="CR318">
        <v>38.8905</v>
      </c>
      <c r="CS318">
        <v>38.5</v>
      </c>
      <c r="CT318">
        <v>38.44599999999999</v>
      </c>
      <c r="CU318">
        <v>38.937</v>
      </c>
      <c r="CV318">
        <v>1955.099642857142</v>
      </c>
      <c r="CW318">
        <v>39.89000000000001</v>
      </c>
      <c r="CX318">
        <v>0</v>
      </c>
      <c r="CY318">
        <v>1664296833.5</v>
      </c>
      <c r="CZ318">
        <v>0</v>
      </c>
      <c r="DA318">
        <v>0</v>
      </c>
      <c r="DB318" t="s">
        <v>356</v>
      </c>
      <c r="DC318">
        <v>1663859321.1</v>
      </c>
      <c r="DD318">
        <v>1663859315.6</v>
      </c>
      <c r="DE318">
        <v>0</v>
      </c>
      <c r="DF318">
        <v>0.196</v>
      </c>
      <c r="DG318">
        <v>-0.001</v>
      </c>
      <c r="DH318">
        <v>-5.941</v>
      </c>
      <c r="DI318">
        <v>-0.174</v>
      </c>
      <c r="DJ318">
        <v>1500</v>
      </c>
      <c r="DK318">
        <v>17</v>
      </c>
      <c r="DL318">
        <v>0.13</v>
      </c>
      <c r="DM318">
        <v>0.04</v>
      </c>
      <c r="DN318">
        <v>3.813660975609757</v>
      </c>
      <c r="DO318">
        <v>15.44738508710802</v>
      </c>
      <c r="DP318">
        <v>1.523754556737907</v>
      </c>
      <c r="DQ318">
        <v>0</v>
      </c>
      <c r="DR318">
        <v>6.75996024390244</v>
      </c>
      <c r="DS318">
        <v>-0.8171661324041706</v>
      </c>
      <c r="DT318">
        <v>0.08137624104895474</v>
      </c>
      <c r="DU318">
        <v>0</v>
      </c>
      <c r="DV318">
        <v>0</v>
      </c>
      <c r="DW318">
        <v>2</v>
      </c>
      <c r="DX318" t="s">
        <v>357</v>
      </c>
      <c r="DY318">
        <v>2.98516</v>
      </c>
      <c r="DZ318">
        <v>2.71588</v>
      </c>
      <c r="EA318">
        <v>0.0592334</v>
      </c>
      <c r="EB318">
        <v>0.0565875</v>
      </c>
      <c r="EC318">
        <v>0.09006020000000001</v>
      </c>
      <c r="ED318">
        <v>0.06357980000000001</v>
      </c>
      <c r="EE318">
        <v>29913.9</v>
      </c>
      <c r="EF318">
        <v>30119.1</v>
      </c>
      <c r="EG318">
        <v>29543.2</v>
      </c>
      <c r="EH318">
        <v>29519.2</v>
      </c>
      <c r="EI318">
        <v>35638</v>
      </c>
      <c r="EJ318">
        <v>36759.5</v>
      </c>
      <c r="EK318">
        <v>41641.4</v>
      </c>
      <c r="EL318">
        <v>42062.5</v>
      </c>
      <c r="EM318">
        <v>1.97855</v>
      </c>
      <c r="EN318">
        <v>1.91945</v>
      </c>
      <c r="EO318">
        <v>0.0896491</v>
      </c>
      <c r="EP318">
        <v>0</v>
      </c>
      <c r="EQ318">
        <v>23.5456</v>
      </c>
      <c r="ER318">
        <v>999.9</v>
      </c>
      <c r="ES318">
        <v>37</v>
      </c>
      <c r="ET318">
        <v>30.1</v>
      </c>
      <c r="EU318">
        <v>17.3889</v>
      </c>
      <c r="EV318">
        <v>62.8553</v>
      </c>
      <c r="EW318">
        <v>33.3133</v>
      </c>
      <c r="EX318">
        <v>1</v>
      </c>
      <c r="EY318">
        <v>-0.189548</v>
      </c>
      <c r="EZ318">
        <v>1.46224</v>
      </c>
      <c r="FA318">
        <v>20.3805</v>
      </c>
      <c r="FB318">
        <v>5.21849</v>
      </c>
      <c r="FC318">
        <v>12.0099</v>
      </c>
      <c r="FD318">
        <v>4.9897</v>
      </c>
      <c r="FE318">
        <v>3.28858</v>
      </c>
      <c r="FF318">
        <v>9999</v>
      </c>
      <c r="FG318">
        <v>9999</v>
      </c>
      <c r="FH318">
        <v>9999</v>
      </c>
      <c r="FI318">
        <v>259</v>
      </c>
      <c r="FJ318">
        <v>1.86708</v>
      </c>
      <c r="FK318">
        <v>1.86615</v>
      </c>
      <c r="FL318">
        <v>1.86555</v>
      </c>
      <c r="FM318">
        <v>1.86554</v>
      </c>
      <c r="FN318">
        <v>1.86737</v>
      </c>
      <c r="FO318">
        <v>1.86985</v>
      </c>
      <c r="FP318">
        <v>1.86858</v>
      </c>
      <c r="FQ318">
        <v>1.86997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-2.756</v>
      </c>
      <c r="GF318">
        <v>-0.1663</v>
      </c>
      <c r="GG318">
        <v>-2.0192013485273</v>
      </c>
      <c r="GH318">
        <v>-0.003354295288503095</v>
      </c>
      <c r="GI318">
        <v>8.998442100416266E-07</v>
      </c>
      <c r="GJ318">
        <v>-2.632750781261316E-10</v>
      </c>
      <c r="GK318">
        <v>-0.1771344180573433</v>
      </c>
      <c r="GL318">
        <v>-0.01811282044437078</v>
      </c>
      <c r="GM318">
        <v>0.001479480632228601</v>
      </c>
      <c r="GN318">
        <v>-2.527498020886067E-05</v>
      </c>
      <c r="GO318">
        <v>3</v>
      </c>
      <c r="GP318">
        <v>2311</v>
      </c>
      <c r="GQ318">
        <v>1</v>
      </c>
      <c r="GR318">
        <v>23</v>
      </c>
      <c r="GS318">
        <v>7291.8</v>
      </c>
      <c r="GT318">
        <v>7291.9</v>
      </c>
      <c r="GU318">
        <v>0.616455</v>
      </c>
      <c r="GV318">
        <v>2.23755</v>
      </c>
      <c r="GW318">
        <v>1.39648</v>
      </c>
      <c r="GX318">
        <v>2.34253</v>
      </c>
      <c r="GY318">
        <v>1.49536</v>
      </c>
      <c r="GZ318">
        <v>2.37915</v>
      </c>
      <c r="HA318">
        <v>33.6705</v>
      </c>
      <c r="HB318">
        <v>15.9182</v>
      </c>
      <c r="HC318">
        <v>18</v>
      </c>
      <c r="HD318">
        <v>519.384</v>
      </c>
      <c r="HE318">
        <v>438.572</v>
      </c>
      <c r="HF318">
        <v>21.8444</v>
      </c>
      <c r="HG318">
        <v>25.0322</v>
      </c>
      <c r="HH318">
        <v>30</v>
      </c>
      <c r="HI318">
        <v>25.0326</v>
      </c>
      <c r="HJ318">
        <v>24.9787</v>
      </c>
      <c r="HK318">
        <v>12.1501</v>
      </c>
      <c r="HL318">
        <v>33.315</v>
      </c>
      <c r="HM318">
        <v>23.0557</v>
      </c>
      <c r="HN318">
        <v>21.833</v>
      </c>
      <c r="HO318">
        <v>199.214</v>
      </c>
      <c r="HP318">
        <v>11.8004</v>
      </c>
      <c r="HQ318">
        <v>101.067</v>
      </c>
      <c r="HR318">
        <v>101.023</v>
      </c>
    </row>
    <row r="319" spans="1:226">
      <c r="A319">
        <v>303</v>
      </c>
      <c r="B319">
        <v>1664296834.5</v>
      </c>
      <c r="C319">
        <v>3604</v>
      </c>
      <c r="D319" t="s">
        <v>965</v>
      </c>
      <c r="E319" t="s">
        <v>966</v>
      </c>
      <c r="F319">
        <v>5</v>
      </c>
      <c r="G319" t="s">
        <v>938</v>
      </c>
      <c r="H319" t="s">
        <v>354</v>
      </c>
      <c r="I319">
        <v>1664296826.981482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219.5151141341117</v>
      </c>
      <c r="AK319">
        <v>220.6084242424241</v>
      </c>
      <c r="AL319">
        <v>-3.130583890646927</v>
      </c>
      <c r="AM319">
        <v>64.56400393981438</v>
      </c>
      <c r="AN319">
        <f>(AP319 - AO319 + BO319*1E3/(8.314*(BQ319+273.15)) * AR319/BN319 * AQ319) * BN319/(100*BB319) * 1000/(1000 - AP319)</f>
        <v>0</v>
      </c>
      <c r="AO319">
        <v>11.66860819486511</v>
      </c>
      <c r="AP319">
        <v>18.29412436090223</v>
      </c>
      <c r="AQ319">
        <v>0.0002781141593334922</v>
      </c>
      <c r="AR319">
        <v>112.2338259456059</v>
      </c>
      <c r="AS319">
        <v>12</v>
      </c>
      <c r="AT319">
        <v>2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1664296826.981482</v>
      </c>
      <c r="BH319">
        <v>238.0882222222222</v>
      </c>
      <c r="BI319">
        <v>232.0874444444445</v>
      </c>
      <c r="BJ319">
        <v>18.29456666666667</v>
      </c>
      <c r="BK319">
        <v>11.64475925925926</v>
      </c>
      <c r="BL319">
        <v>240.8666666666666</v>
      </c>
      <c r="BM319">
        <v>18.46088518518518</v>
      </c>
      <c r="BN319">
        <v>500.0601851851852</v>
      </c>
      <c r="BO319">
        <v>91.16620370370372</v>
      </c>
      <c r="BP319">
        <v>0.1000131592592592</v>
      </c>
      <c r="BQ319">
        <v>25.36666296296296</v>
      </c>
      <c r="BR319">
        <v>25.01783333333333</v>
      </c>
      <c r="BS319">
        <v>999.9000000000001</v>
      </c>
      <c r="BT319">
        <v>0</v>
      </c>
      <c r="BU319">
        <v>0</v>
      </c>
      <c r="BV319">
        <v>9995.076296296296</v>
      </c>
      <c r="BW319">
        <v>0</v>
      </c>
      <c r="BX319">
        <v>6.7449</v>
      </c>
      <c r="BY319">
        <v>6.000698148148149</v>
      </c>
      <c r="BZ319">
        <v>242.5250740740741</v>
      </c>
      <c r="CA319">
        <v>234.8212222222222</v>
      </c>
      <c r="CB319">
        <v>6.649787037037036</v>
      </c>
      <c r="CC319">
        <v>232.0874444444445</v>
      </c>
      <c r="CD319">
        <v>11.64475925925926</v>
      </c>
      <c r="CE319">
        <v>1.667845185185185</v>
      </c>
      <c r="CF319">
        <v>1.061609259259259</v>
      </c>
      <c r="CG319">
        <v>14.60034814814815</v>
      </c>
      <c r="CH319">
        <v>7.790401851851851</v>
      </c>
      <c r="CI319">
        <v>1999.98925925926</v>
      </c>
      <c r="CJ319">
        <v>0.980006</v>
      </c>
      <c r="CK319">
        <v>0.0199941</v>
      </c>
      <c r="CL319">
        <v>0</v>
      </c>
      <c r="CM319">
        <v>750.3111481481482</v>
      </c>
      <c r="CN319">
        <v>5.00097</v>
      </c>
      <c r="CO319">
        <v>14935.82962962963</v>
      </c>
      <c r="CP319">
        <v>16707.54444444444</v>
      </c>
      <c r="CQ319">
        <v>38.437</v>
      </c>
      <c r="CR319">
        <v>38.87729629629629</v>
      </c>
      <c r="CS319">
        <v>38.49766666666666</v>
      </c>
      <c r="CT319">
        <v>38.437</v>
      </c>
      <c r="CU319">
        <v>38.9347037037037</v>
      </c>
      <c r="CV319">
        <v>1955.099259259259</v>
      </c>
      <c r="CW319">
        <v>39.89000000000001</v>
      </c>
      <c r="CX319">
        <v>0</v>
      </c>
      <c r="CY319">
        <v>1664296838.3</v>
      </c>
      <c r="CZ319">
        <v>0</v>
      </c>
      <c r="DA319">
        <v>0</v>
      </c>
      <c r="DB319" t="s">
        <v>356</v>
      </c>
      <c r="DC319">
        <v>1663859321.1</v>
      </c>
      <c r="DD319">
        <v>1663859315.6</v>
      </c>
      <c r="DE319">
        <v>0</v>
      </c>
      <c r="DF319">
        <v>0.196</v>
      </c>
      <c r="DG319">
        <v>-0.001</v>
      </c>
      <c r="DH319">
        <v>-5.941</v>
      </c>
      <c r="DI319">
        <v>-0.174</v>
      </c>
      <c r="DJ319">
        <v>1500</v>
      </c>
      <c r="DK319">
        <v>17</v>
      </c>
      <c r="DL319">
        <v>0.13</v>
      </c>
      <c r="DM319">
        <v>0.04</v>
      </c>
      <c r="DN319">
        <v>5.2911945</v>
      </c>
      <c r="DO319">
        <v>15.6627323076923</v>
      </c>
      <c r="DP319">
        <v>1.50715757172724</v>
      </c>
      <c r="DQ319">
        <v>0</v>
      </c>
      <c r="DR319">
        <v>6.68750225</v>
      </c>
      <c r="DS319">
        <v>-0.7806343339587363</v>
      </c>
      <c r="DT319">
        <v>0.07594218552581627</v>
      </c>
      <c r="DU319">
        <v>0</v>
      </c>
      <c r="DV319">
        <v>0</v>
      </c>
      <c r="DW319">
        <v>2</v>
      </c>
      <c r="DX319" t="s">
        <v>357</v>
      </c>
      <c r="DY319">
        <v>2.98506</v>
      </c>
      <c r="DZ319">
        <v>2.71548</v>
      </c>
      <c r="EA319">
        <v>0.0558107</v>
      </c>
      <c r="EB319">
        <v>0.0528993</v>
      </c>
      <c r="EC319">
        <v>0.0900456</v>
      </c>
      <c r="ED319">
        <v>0.06375749999999999</v>
      </c>
      <c r="EE319">
        <v>30022.6</v>
      </c>
      <c r="EF319">
        <v>30236.8</v>
      </c>
      <c r="EG319">
        <v>29543.1</v>
      </c>
      <c r="EH319">
        <v>29519.1</v>
      </c>
      <c r="EI319">
        <v>35638.5</v>
      </c>
      <c r="EJ319">
        <v>36752.5</v>
      </c>
      <c r="EK319">
        <v>41641.3</v>
      </c>
      <c r="EL319">
        <v>42062.6</v>
      </c>
      <c r="EM319">
        <v>1.97857</v>
      </c>
      <c r="EN319">
        <v>1.91945</v>
      </c>
      <c r="EO319">
        <v>0.0891984</v>
      </c>
      <c r="EP319">
        <v>0</v>
      </c>
      <c r="EQ319">
        <v>23.5409</v>
      </c>
      <c r="ER319">
        <v>999.9</v>
      </c>
      <c r="ES319">
        <v>37</v>
      </c>
      <c r="ET319">
        <v>30.1</v>
      </c>
      <c r="EU319">
        <v>17.3904</v>
      </c>
      <c r="EV319">
        <v>62.8353</v>
      </c>
      <c r="EW319">
        <v>33.4856</v>
      </c>
      <c r="EX319">
        <v>1</v>
      </c>
      <c r="EY319">
        <v>-0.189593</v>
      </c>
      <c r="EZ319">
        <v>1.46102</v>
      </c>
      <c r="FA319">
        <v>20.3804</v>
      </c>
      <c r="FB319">
        <v>5.21819</v>
      </c>
      <c r="FC319">
        <v>12.0099</v>
      </c>
      <c r="FD319">
        <v>4.98975</v>
      </c>
      <c r="FE319">
        <v>3.2885</v>
      </c>
      <c r="FF319">
        <v>9999</v>
      </c>
      <c r="FG319">
        <v>9999</v>
      </c>
      <c r="FH319">
        <v>9999</v>
      </c>
      <c r="FI319">
        <v>259</v>
      </c>
      <c r="FJ319">
        <v>1.86708</v>
      </c>
      <c r="FK319">
        <v>1.86616</v>
      </c>
      <c r="FL319">
        <v>1.86554</v>
      </c>
      <c r="FM319">
        <v>1.86554</v>
      </c>
      <c r="FN319">
        <v>1.86737</v>
      </c>
      <c r="FO319">
        <v>1.86987</v>
      </c>
      <c r="FP319">
        <v>1.86857</v>
      </c>
      <c r="FQ319">
        <v>1.86997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-2.71</v>
      </c>
      <c r="GF319">
        <v>-0.1663</v>
      </c>
      <c r="GG319">
        <v>-2.0192013485273</v>
      </c>
      <c r="GH319">
        <v>-0.003354295288503095</v>
      </c>
      <c r="GI319">
        <v>8.998442100416266E-07</v>
      </c>
      <c r="GJ319">
        <v>-2.632750781261316E-10</v>
      </c>
      <c r="GK319">
        <v>-0.1771344180573433</v>
      </c>
      <c r="GL319">
        <v>-0.01811282044437078</v>
      </c>
      <c r="GM319">
        <v>0.001479480632228601</v>
      </c>
      <c r="GN319">
        <v>-2.527498020886067E-05</v>
      </c>
      <c r="GO319">
        <v>3</v>
      </c>
      <c r="GP319">
        <v>2311</v>
      </c>
      <c r="GQ319">
        <v>1</v>
      </c>
      <c r="GR319">
        <v>23</v>
      </c>
      <c r="GS319">
        <v>7291.9</v>
      </c>
      <c r="GT319">
        <v>7292</v>
      </c>
      <c r="GU319">
        <v>0.578613</v>
      </c>
      <c r="GV319">
        <v>2.24609</v>
      </c>
      <c r="GW319">
        <v>1.39771</v>
      </c>
      <c r="GX319">
        <v>2.34253</v>
      </c>
      <c r="GY319">
        <v>1.49536</v>
      </c>
      <c r="GZ319">
        <v>2.40234</v>
      </c>
      <c r="HA319">
        <v>33.6705</v>
      </c>
      <c r="HB319">
        <v>15.9182</v>
      </c>
      <c r="HC319">
        <v>18</v>
      </c>
      <c r="HD319">
        <v>519.4</v>
      </c>
      <c r="HE319">
        <v>438.572</v>
      </c>
      <c r="HF319">
        <v>21.8259</v>
      </c>
      <c r="HG319">
        <v>25.0338</v>
      </c>
      <c r="HH319">
        <v>30.0001</v>
      </c>
      <c r="HI319">
        <v>25.0326</v>
      </c>
      <c r="HJ319">
        <v>24.9787</v>
      </c>
      <c r="HK319">
        <v>11.4701</v>
      </c>
      <c r="HL319">
        <v>33.0045</v>
      </c>
      <c r="HM319">
        <v>23.0557</v>
      </c>
      <c r="HN319">
        <v>21.8148</v>
      </c>
      <c r="HO319">
        <v>185.856</v>
      </c>
      <c r="HP319">
        <v>11.8647</v>
      </c>
      <c r="HQ319">
        <v>101.067</v>
      </c>
      <c r="HR319">
        <v>101.023</v>
      </c>
    </row>
    <row r="320" spans="1:226">
      <c r="A320">
        <v>304</v>
      </c>
      <c r="B320">
        <v>1664296839.5</v>
      </c>
      <c r="C320">
        <v>3609</v>
      </c>
      <c r="D320" t="s">
        <v>967</v>
      </c>
      <c r="E320" t="s">
        <v>968</v>
      </c>
      <c r="F320">
        <v>5</v>
      </c>
      <c r="G320" t="s">
        <v>938</v>
      </c>
      <c r="H320" t="s">
        <v>354</v>
      </c>
      <c r="I320">
        <v>1664296831.696429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202.8428109127668</v>
      </c>
      <c r="AK320">
        <v>205.092503030303</v>
      </c>
      <c r="AL320">
        <v>-3.099507253377387</v>
      </c>
      <c r="AM320">
        <v>64.56400393981438</v>
      </c>
      <c r="AN320">
        <f>(AP320 - AO320 + BO320*1E3/(8.314*(BQ320+273.15)) * AR320/BN320 * AQ320) * BN320/(100*BB320) * 1000/(1000 - AP320)</f>
        <v>0</v>
      </c>
      <c r="AO320">
        <v>11.71524480822463</v>
      </c>
      <c r="AP320">
        <v>18.28138285714286</v>
      </c>
      <c r="AQ320">
        <v>-5.398000090167258E-05</v>
      </c>
      <c r="AR320">
        <v>112.2338259456059</v>
      </c>
      <c r="AS320">
        <v>12</v>
      </c>
      <c r="AT320">
        <v>2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1664296831.696429</v>
      </c>
      <c r="BH320">
        <v>223.6631071428571</v>
      </c>
      <c r="BI320">
        <v>216.457</v>
      </c>
      <c r="BJ320">
        <v>18.29347857142857</v>
      </c>
      <c r="BK320">
        <v>11.692975</v>
      </c>
      <c r="BL320">
        <v>226.3985</v>
      </c>
      <c r="BM320">
        <v>18.45981071428571</v>
      </c>
      <c r="BN320">
        <v>500.0527857142857</v>
      </c>
      <c r="BO320">
        <v>91.16651785714285</v>
      </c>
      <c r="BP320">
        <v>0.09996042857142859</v>
      </c>
      <c r="BQ320">
        <v>25.34671785714286</v>
      </c>
      <c r="BR320">
        <v>25.01334285714286</v>
      </c>
      <c r="BS320">
        <v>999.9000000000002</v>
      </c>
      <c r="BT320">
        <v>0</v>
      </c>
      <c r="BU320">
        <v>0</v>
      </c>
      <c r="BV320">
        <v>10007.81928571428</v>
      </c>
      <c r="BW320">
        <v>0</v>
      </c>
      <c r="BX320">
        <v>6.7449</v>
      </c>
      <c r="BY320">
        <v>7.206057500000001</v>
      </c>
      <c r="BZ320">
        <v>227.8309285714286</v>
      </c>
      <c r="CA320">
        <v>219.0174285714286</v>
      </c>
      <c r="CB320">
        <v>6.60049892857143</v>
      </c>
      <c r="CC320">
        <v>216.457</v>
      </c>
      <c r="CD320">
        <v>11.692975</v>
      </c>
      <c r="CE320">
        <v>1.667752857142857</v>
      </c>
      <c r="CF320">
        <v>1.066008214285714</v>
      </c>
      <c r="CG320">
        <v>14.59948571428571</v>
      </c>
      <c r="CH320">
        <v>7.851134999999999</v>
      </c>
      <c r="CI320">
        <v>1999.996785714285</v>
      </c>
      <c r="CJ320">
        <v>0.980006</v>
      </c>
      <c r="CK320">
        <v>0.0199941</v>
      </c>
      <c r="CL320">
        <v>0</v>
      </c>
      <c r="CM320">
        <v>748.1992142857143</v>
      </c>
      <c r="CN320">
        <v>5.00097</v>
      </c>
      <c r="CO320">
        <v>14893.83571428571</v>
      </c>
      <c r="CP320">
        <v>16707.6</v>
      </c>
      <c r="CQ320">
        <v>38.437</v>
      </c>
      <c r="CR320">
        <v>38.87721428571428</v>
      </c>
      <c r="CS320">
        <v>38.4775</v>
      </c>
      <c r="CT320">
        <v>38.437</v>
      </c>
      <c r="CU320">
        <v>38.91928571428571</v>
      </c>
      <c r="CV320">
        <v>1955.106785714285</v>
      </c>
      <c r="CW320">
        <v>39.89000000000001</v>
      </c>
      <c r="CX320">
        <v>0</v>
      </c>
      <c r="CY320">
        <v>1664296843.7</v>
      </c>
      <c r="CZ320">
        <v>0</v>
      </c>
      <c r="DA320">
        <v>0</v>
      </c>
      <c r="DB320" t="s">
        <v>356</v>
      </c>
      <c r="DC320">
        <v>1663859321.1</v>
      </c>
      <c r="DD320">
        <v>1663859315.6</v>
      </c>
      <c r="DE320">
        <v>0</v>
      </c>
      <c r="DF320">
        <v>0.196</v>
      </c>
      <c r="DG320">
        <v>-0.001</v>
      </c>
      <c r="DH320">
        <v>-5.941</v>
      </c>
      <c r="DI320">
        <v>-0.174</v>
      </c>
      <c r="DJ320">
        <v>1500</v>
      </c>
      <c r="DK320">
        <v>17</v>
      </c>
      <c r="DL320">
        <v>0.13</v>
      </c>
      <c r="DM320">
        <v>0.04</v>
      </c>
      <c r="DN320">
        <v>6.56681625</v>
      </c>
      <c r="DO320">
        <v>15.34753091932459</v>
      </c>
      <c r="DP320">
        <v>1.477234851245203</v>
      </c>
      <c r="DQ320">
        <v>0</v>
      </c>
      <c r="DR320">
        <v>6.62777125</v>
      </c>
      <c r="DS320">
        <v>-0.6252417636022616</v>
      </c>
      <c r="DT320">
        <v>0.06048456084768655</v>
      </c>
      <c r="DU320">
        <v>0</v>
      </c>
      <c r="DV320">
        <v>0</v>
      </c>
      <c r="DW320">
        <v>2</v>
      </c>
      <c r="DX320" t="s">
        <v>357</v>
      </c>
      <c r="DY320">
        <v>2.98504</v>
      </c>
      <c r="DZ320">
        <v>2.71569</v>
      </c>
      <c r="EA320">
        <v>0.0523425</v>
      </c>
      <c r="EB320">
        <v>0.0491208</v>
      </c>
      <c r="EC320">
        <v>0.090004</v>
      </c>
      <c r="ED320">
        <v>0.0639656</v>
      </c>
      <c r="EE320">
        <v>30132.9</v>
      </c>
      <c r="EF320">
        <v>30357.6</v>
      </c>
      <c r="EG320">
        <v>29543.2</v>
      </c>
      <c r="EH320">
        <v>29519.3</v>
      </c>
      <c r="EI320">
        <v>35640.2</v>
      </c>
      <c r="EJ320">
        <v>36744.2</v>
      </c>
      <c r="EK320">
        <v>41641.4</v>
      </c>
      <c r="EL320">
        <v>42062.6</v>
      </c>
      <c r="EM320">
        <v>1.97833</v>
      </c>
      <c r="EN320">
        <v>1.9194</v>
      </c>
      <c r="EO320">
        <v>0.0894889</v>
      </c>
      <c r="EP320">
        <v>0</v>
      </c>
      <c r="EQ320">
        <v>23.5352</v>
      </c>
      <c r="ER320">
        <v>999.9</v>
      </c>
      <c r="ES320">
        <v>36.9</v>
      </c>
      <c r="ET320">
        <v>30.1</v>
      </c>
      <c r="EU320">
        <v>17.3411</v>
      </c>
      <c r="EV320">
        <v>63.2053</v>
      </c>
      <c r="EW320">
        <v>33.8021</v>
      </c>
      <c r="EX320">
        <v>1</v>
      </c>
      <c r="EY320">
        <v>-0.189421</v>
      </c>
      <c r="EZ320">
        <v>1.43928</v>
      </c>
      <c r="FA320">
        <v>20.3806</v>
      </c>
      <c r="FB320">
        <v>5.21849</v>
      </c>
      <c r="FC320">
        <v>12.0099</v>
      </c>
      <c r="FD320">
        <v>4.9895</v>
      </c>
      <c r="FE320">
        <v>3.28845</v>
      </c>
      <c r="FF320">
        <v>9999</v>
      </c>
      <c r="FG320">
        <v>9999</v>
      </c>
      <c r="FH320">
        <v>9999</v>
      </c>
      <c r="FI320">
        <v>259</v>
      </c>
      <c r="FJ320">
        <v>1.86708</v>
      </c>
      <c r="FK320">
        <v>1.86616</v>
      </c>
      <c r="FL320">
        <v>1.86554</v>
      </c>
      <c r="FM320">
        <v>1.86554</v>
      </c>
      <c r="FN320">
        <v>1.86737</v>
      </c>
      <c r="FO320">
        <v>1.86986</v>
      </c>
      <c r="FP320">
        <v>1.86856</v>
      </c>
      <c r="FQ320">
        <v>1.86997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-2.663</v>
      </c>
      <c r="GF320">
        <v>-0.1665</v>
      </c>
      <c r="GG320">
        <v>-2.0192013485273</v>
      </c>
      <c r="GH320">
        <v>-0.003354295288503095</v>
      </c>
      <c r="GI320">
        <v>8.998442100416266E-07</v>
      </c>
      <c r="GJ320">
        <v>-2.632750781261316E-10</v>
      </c>
      <c r="GK320">
        <v>-0.1771344180573433</v>
      </c>
      <c r="GL320">
        <v>-0.01811282044437078</v>
      </c>
      <c r="GM320">
        <v>0.001479480632228601</v>
      </c>
      <c r="GN320">
        <v>-2.527498020886067E-05</v>
      </c>
      <c r="GO320">
        <v>3</v>
      </c>
      <c r="GP320">
        <v>2311</v>
      </c>
      <c r="GQ320">
        <v>1</v>
      </c>
      <c r="GR320">
        <v>23</v>
      </c>
      <c r="GS320">
        <v>7292</v>
      </c>
      <c r="GT320">
        <v>7292.1</v>
      </c>
      <c r="GU320">
        <v>0.544434</v>
      </c>
      <c r="GV320">
        <v>2.24609</v>
      </c>
      <c r="GW320">
        <v>1.39648</v>
      </c>
      <c r="GX320">
        <v>2.34253</v>
      </c>
      <c r="GY320">
        <v>1.49536</v>
      </c>
      <c r="GZ320">
        <v>2.43286</v>
      </c>
      <c r="HA320">
        <v>33.6479</v>
      </c>
      <c r="HB320">
        <v>15.927</v>
      </c>
      <c r="HC320">
        <v>18</v>
      </c>
      <c r="HD320">
        <v>519.2380000000001</v>
      </c>
      <c r="HE320">
        <v>438.543</v>
      </c>
      <c r="HF320">
        <v>21.8084</v>
      </c>
      <c r="HG320">
        <v>25.0355</v>
      </c>
      <c r="HH320">
        <v>30.0002</v>
      </c>
      <c r="HI320">
        <v>25.0326</v>
      </c>
      <c r="HJ320">
        <v>24.9787</v>
      </c>
      <c r="HK320">
        <v>10.7024</v>
      </c>
      <c r="HL320">
        <v>32.3844</v>
      </c>
      <c r="HM320">
        <v>23.0557</v>
      </c>
      <c r="HN320">
        <v>21.8103</v>
      </c>
      <c r="HO320">
        <v>165.74</v>
      </c>
      <c r="HP320">
        <v>11.938</v>
      </c>
      <c r="HQ320">
        <v>101.067</v>
      </c>
      <c r="HR320">
        <v>101.023</v>
      </c>
    </row>
    <row r="321" spans="1:226">
      <c r="A321">
        <v>305</v>
      </c>
      <c r="B321">
        <v>1664296844.5</v>
      </c>
      <c r="C321">
        <v>3614</v>
      </c>
      <c r="D321" t="s">
        <v>969</v>
      </c>
      <c r="E321" t="s">
        <v>970</v>
      </c>
      <c r="F321">
        <v>5</v>
      </c>
      <c r="G321" t="s">
        <v>938</v>
      </c>
      <c r="H321" t="s">
        <v>354</v>
      </c>
      <c r="I321">
        <v>1664296837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186.0078382692779</v>
      </c>
      <c r="AK321">
        <v>189.549812121212</v>
      </c>
      <c r="AL321">
        <v>-3.115962508509289</v>
      </c>
      <c r="AM321">
        <v>64.56400393981438</v>
      </c>
      <c r="AN321">
        <f>(AP321 - AO321 + BO321*1E3/(8.314*(BQ321+273.15)) * AR321/BN321 * AQ321) * BN321/(100*BB321) * 1000/(1000 - AP321)</f>
        <v>0</v>
      </c>
      <c r="AO321">
        <v>11.75509842361304</v>
      </c>
      <c r="AP321">
        <v>18.28296586466165</v>
      </c>
      <c r="AQ321">
        <v>-0.0003336507751193385</v>
      </c>
      <c r="AR321">
        <v>112.2338259456059</v>
      </c>
      <c r="AS321">
        <v>12</v>
      </c>
      <c r="AT321">
        <v>2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1664296837</v>
      </c>
      <c r="BH321">
        <v>207.4481481481482</v>
      </c>
      <c r="BI321">
        <v>198.8587777777778</v>
      </c>
      <c r="BJ321">
        <v>18.28824074074074</v>
      </c>
      <c r="BK321">
        <v>11.75229259259259</v>
      </c>
      <c r="BL321">
        <v>210.1347777777778</v>
      </c>
      <c r="BM321">
        <v>18.45464074074074</v>
      </c>
      <c r="BN321">
        <v>500.0667037037037</v>
      </c>
      <c r="BO321">
        <v>91.16898888888888</v>
      </c>
      <c r="BP321">
        <v>0.09999473333333332</v>
      </c>
      <c r="BQ321">
        <v>25.32186666666667</v>
      </c>
      <c r="BR321">
        <v>25.00856296296296</v>
      </c>
      <c r="BS321">
        <v>999.9000000000001</v>
      </c>
      <c r="BT321">
        <v>0</v>
      </c>
      <c r="BU321">
        <v>0</v>
      </c>
      <c r="BV321">
        <v>10011.30555555555</v>
      </c>
      <c r="BW321">
        <v>0</v>
      </c>
      <c r="BX321">
        <v>6.7449</v>
      </c>
      <c r="BY321">
        <v>8.589251851851852</v>
      </c>
      <c r="BZ321">
        <v>211.3127407407407</v>
      </c>
      <c r="CA321">
        <v>201.2229259259259</v>
      </c>
      <c r="CB321">
        <v>6.535954444444444</v>
      </c>
      <c r="CC321">
        <v>198.8587777777778</v>
      </c>
      <c r="CD321">
        <v>11.75229259259259</v>
      </c>
      <c r="CE321">
        <v>1.667321481481481</v>
      </c>
      <c r="CF321">
        <v>1.071444444444444</v>
      </c>
      <c r="CG321">
        <v>14.59547407407407</v>
      </c>
      <c r="CH321">
        <v>7.925773333333333</v>
      </c>
      <c r="CI321">
        <v>2000.011481481482</v>
      </c>
      <c r="CJ321">
        <v>0.980006</v>
      </c>
      <c r="CK321">
        <v>0.0199941</v>
      </c>
      <c r="CL321">
        <v>0</v>
      </c>
      <c r="CM321">
        <v>746.3878148148149</v>
      </c>
      <c r="CN321">
        <v>5.00097</v>
      </c>
      <c r="CO321">
        <v>14858.44444444444</v>
      </c>
      <c r="CP321">
        <v>16707.72222222222</v>
      </c>
      <c r="CQ321">
        <v>38.4347037037037</v>
      </c>
      <c r="CR321">
        <v>38.875</v>
      </c>
      <c r="CS321">
        <v>38.45566666666667</v>
      </c>
      <c r="CT321">
        <v>38.4347037037037</v>
      </c>
      <c r="CU321">
        <v>38.89796296296296</v>
      </c>
      <c r="CV321">
        <v>1955.121481481482</v>
      </c>
      <c r="CW321">
        <v>39.89000000000001</v>
      </c>
      <c r="CX321">
        <v>0</v>
      </c>
      <c r="CY321">
        <v>1664296848.5</v>
      </c>
      <c r="CZ321">
        <v>0</v>
      </c>
      <c r="DA321">
        <v>0</v>
      </c>
      <c r="DB321" t="s">
        <v>356</v>
      </c>
      <c r="DC321">
        <v>1663859321.1</v>
      </c>
      <c r="DD321">
        <v>1663859315.6</v>
      </c>
      <c r="DE321">
        <v>0</v>
      </c>
      <c r="DF321">
        <v>0.196</v>
      </c>
      <c r="DG321">
        <v>-0.001</v>
      </c>
      <c r="DH321">
        <v>-5.941</v>
      </c>
      <c r="DI321">
        <v>-0.174</v>
      </c>
      <c r="DJ321">
        <v>1500</v>
      </c>
      <c r="DK321">
        <v>17</v>
      </c>
      <c r="DL321">
        <v>0.13</v>
      </c>
      <c r="DM321">
        <v>0.04</v>
      </c>
      <c r="DN321">
        <v>7.620874499999999</v>
      </c>
      <c r="DO321">
        <v>15.45393928705441</v>
      </c>
      <c r="DP321">
        <v>1.487901561054948</v>
      </c>
      <c r="DQ321">
        <v>0</v>
      </c>
      <c r="DR321">
        <v>6.5787385</v>
      </c>
      <c r="DS321">
        <v>-0.6856851782364053</v>
      </c>
      <c r="DT321">
        <v>0.06706158708791499</v>
      </c>
      <c r="DU321">
        <v>0</v>
      </c>
      <c r="DV321">
        <v>0</v>
      </c>
      <c r="DW321">
        <v>2</v>
      </c>
      <c r="DX321" t="s">
        <v>357</v>
      </c>
      <c r="DY321">
        <v>2.98489</v>
      </c>
      <c r="DZ321">
        <v>2.71565</v>
      </c>
      <c r="EA321">
        <v>0.0487855</v>
      </c>
      <c r="EB321">
        <v>0.0452055</v>
      </c>
      <c r="EC321">
        <v>0.0900233</v>
      </c>
      <c r="ED321">
        <v>0.0643282</v>
      </c>
      <c r="EE321">
        <v>30245.6</v>
      </c>
      <c r="EF321">
        <v>30482.7</v>
      </c>
      <c r="EG321">
        <v>29542.8</v>
      </c>
      <c r="EH321">
        <v>29519.4</v>
      </c>
      <c r="EI321">
        <v>35638.8</v>
      </c>
      <c r="EJ321">
        <v>36730.1</v>
      </c>
      <c r="EK321">
        <v>41640.8</v>
      </c>
      <c r="EL321">
        <v>42063.1</v>
      </c>
      <c r="EM321">
        <v>1.97852</v>
      </c>
      <c r="EN321">
        <v>1.91955</v>
      </c>
      <c r="EO321">
        <v>0.08966399999999999</v>
      </c>
      <c r="EP321">
        <v>0</v>
      </c>
      <c r="EQ321">
        <v>23.5278</v>
      </c>
      <c r="ER321">
        <v>999.9</v>
      </c>
      <c r="ES321">
        <v>36.9</v>
      </c>
      <c r="ET321">
        <v>30.1</v>
      </c>
      <c r="EU321">
        <v>17.3434</v>
      </c>
      <c r="EV321">
        <v>62.8853</v>
      </c>
      <c r="EW321">
        <v>33.9343</v>
      </c>
      <c r="EX321">
        <v>1</v>
      </c>
      <c r="EY321">
        <v>-0.189449</v>
      </c>
      <c r="EZ321">
        <v>1.40288</v>
      </c>
      <c r="FA321">
        <v>20.3807</v>
      </c>
      <c r="FB321">
        <v>5.21924</v>
      </c>
      <c r="FC321">
        <v>12.0099</v>
      </c>
      <c r="FD321">
        <v>4.98985</v>
      </c>
      <c r="FE321">
        <v>3.28863</v>
      </c>
      <c r="FF321">
        <v>9999</v>
      </c>
      <c r="FG321">
        <v>9999</v>
      </c>
      <c r="FH321">
        <v>9999</v>
      </c>
      <c r="FI321">
        <v>259</v>
      </c>
      <c r="FJ321">
        <v>1.86708</v>
      </c>
      <c r="FK321">
        <v>1.86616</v>
      </c>
      <c r="FL321">
        <v>1.86555</v>
      </c>
      <c r="FM321">
        <v>1.86554</v>
      </c>
      <c r="FN321">
        <v>1.86737</v>
      </c>
      <c r="FO321">
        <v>1.86987</v>
      </c>
      <c r="FP321">
        <v>1.86856</v>
      </c>
      <c r="FQ321">
        <v>1.86998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-2.618</v>
      </c>
      <c r="GF321">
        <v>-0.1664</v>
      </c>
      <c r="GG321">
        <v>-2.0192013485273</v>
      </c>
      <c r="GH321">
        <v>-0.003354295288503095</v>
      </c>
      <c r="GI321">
        <v>8.998442100416266E-07</v>
      </c>
      <c r="GJ321">
        <v>-2.632750781261316E-10</v>
      </c>
      <c r="GK321">
        <v>-0.1771344180573433</v>
      </c>
      <c r="GL321">
        <v>-0.01811282044437078</v>
      </c>
      <c r="GM321">
        <v>0.001479480632228601</v>
      </c>
      <c r="GN321">
        <v>-2.527498020886067E-05</v>
      </c>
      <c r="GO321">
        <v>3</v>
      </c>
      <c r="GP321">
        <v>2311</v>
      </c>
      <c r="GQ321">
        <v>1</v>
      </c>
      <c r="GR321">
        <v>23</v>
      </c>
      <c r="GS321">
        <v>7292.1</v>
      </c>
      <c r="GT321">
        <v>7292.1</v>
      </c>
      <c r="GU321">
        <v>0.505371</v>
      </c>
      <c r="GV321">
        <v>2.24731</v>
      </c>
      <c r="GW321">
        <v>1.39648</v>
      </c>
      <c r="GX321">
        <v>2.34253</v>
      </c>
      <c r="GY321">
        <v>1.49536</v>
      </c>
      <c r="GZ321">
        <v>2.4585</v>
      </c>
      <c r="HA321">
        <v>33.6479</v>
      </c>
      <c r="HB321">
        <v>15.927</v>
      </c>
      <c r="HC321">
        <v>18</v>
      </c>
      <c r="HD321">
        <v>519.38</v>
      </c>
      <c r="HE321">
        <v>438.646</v>
      </c>
      <c r="HF321">
        <v>21.802</v>
      </c>
      <c r="HG321">
        <v>25.0374</v>
      </c>
      <c r="HH321">
        <v>30.0001</v>
      </c>
      <c r="HI321">
        <v>25.034</v>
      </c>
      <c r="HJ321">
        <v>24.9806</v>
      </c>
      <c r="HK321">
        <v>10.0144</v>
      </c>
      <c r="HL321">
        <v>32.1138</v>
      </c>
      <c r="HM321">
        <v>23.0557</v>
      </c>
      <c r="HN321">
        <v>21.8041</v>
      </c>
      <c r="HO321">
        <v>152.316</v>
      </c>
      <c r="HP321">
        <v>11.9942</v>
      </c>
      <c r="HQ321">
        <v>101.066</v>
      </c>
      <c r="HR321">
        <v>101.024</v>
      </c>
    </row>
    <row r="322" spans="1:226">
      <c r="A322">
        <v>306</v>
      </c>
      <c r="B322">
        <v>1664296849.5</v>
      </c>
      <c r="C322">
        <v>3619</v>
      </c>
      <c r="D322" t="s">
        <v>971</v>
      </c>
      <c r="E322" t="s">
        <v>972</v>
      </c>
      <c r="F322">
        <v>5</v>
      </c>
      <c r="G322" t="s">
        <v>938</v>
      </c>
      <c r="H322" t="s">
        <v>354</v>
      </c>
      <c r="I322">
        <v>1664296841.714286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169.200090729669</v>
      </c>
      <c r="AK322">
        <v>173.9682363636364</v>
      </c>
      <c r="AL322">
        <v>-3.115564324245959</v>
      </c>
      <c r="AM322">
        <v>64.56400393981438</v>
      </c>
      <c r="AN322">
        <f>(AP322 - AO322 + BO322*1E3/(8.314*(BQ322+273.15)) * AR322/BN322 * AQ322) * BN322/(100*BB322) * 1000/(1000 - AP322)</f>
        <v>0</v>
      </c>
      <c r="AO322">
        <v>11.84918814633096</v>
      </c>
      <c r="AP322">
        <v>18.29442631578947</v>
      </c>
      <c r="AQ322">
        <v>0.0001098170311028025</v>
      </c>
      <c r="AR322">
        <v>112.2338259456059</v>
      </c>
      <c r="AS322">
        <v>12</v>
      </c>
      <c r="AT322">
        <v>2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1664296841.714286</v>
      </c>
      <c r="BH322">
        <v>193.0485</v>
      </c>
      <c r="BI322">
        <v>183.21475</v>
      </c>
      <c r="BJ322">
        <v>18.28652857142857</v>
      </c>
      <c r="BK322">
        <v>11.81467142857143</v>
      </c>
      <c r="BL322">
        <v>195.6915357142857</v>
      </c>
      <c r="BM322">
        <v>18.45294285714286</v>
      </c>
      <c r="BN322">
        <v>500.0577142857143</v>
      </c>
      <c r="BO322">
        <v>91.17202499999999</v>
      </c>
      <c r="BP322">
        <v>0.09997186785714285</v>
      </c>
      <c r="BQ322">
        <v>25.30118571428572</v>
      </c>
      <c r="BR322">
        <v>25.00385714285715</v>
      </c>
      <c r="BS322">
        <v>999.9000000000002</v>
      </c>
      <c r="BT322">
        <v>0</v>
      </c>
      <c r="BU322">
        <v>0</v>
      </c>
      <c r="BV322">
        <v>10010.16071428571</v>
      </c>
      <c r="BW322">
        <v>0</v>
      </c>
      <c r="BX322">
        <v>6.7449</v>
      </c>
      <c r="BY322">
        <v>9.833685714285712</v>
      </c>
      <c r="BZ322">
        <v>196.6444642857143</v>
      </c>
      <c r="CA322">
        <v>185.4041428571428</v>
      </c>
      <c r="CB322">
        <v>6.471863571428573</v>
      </c>
      <c r="CC322">
        <v>183.21475</v>
      </c>
      <c r="CD322">
        <v>11.81467142857143</v>
      </c>
      <c r="CE322">
        <v>1.667221428571429</v>
      </c>
      <c r="CF322">
        <v>1.077167142857143</v>
      </c>
      <c r="CG322">
        <v>14.59455</v>
      </c>
      <c r="CH322">
        <v>8.003947499999999</v>
      </c>
      <c r="CI322">
        <v>2000.015357142857</v>
      </c>
      <c r="CJ322">
        <v>0.980006</v>
      </c>
      <c r="CK322">
        <v>0.0199941</v>
      </c>
      <c r="CL322">
        <v>0</v>
      </c>
      <c r="CM322">
        <v>745.4225714285714</v>
      </c>
      <c r="CN322">
        <v>5.00097</v>
      </c>
      <c r="CO322">
        <v>14837.93928571428</v>
      </c>
      <c r="CP322">
        <v>16707.74642857143</v>
      </c>
      <c r="CQ322">
        <v>38.43257142857142</v>
      </c>
      <c r="CR322">
        <v>38.8705</v>
      </c>
      <c r="CS322">
        <v>38.437</v>
      </c>
      <c r="CT322">
        <v>38.4347857142857</v>
      </c>
      <c r="CU322">
        <v>38.87942857142857</v>
      </c>
      <c r="CV322">
        <v>1955.125357142857</v>
      </c>
      <c r="CW322">
        <v>39.89000000000001</v>
      </c>
      <c r="CX322">
        <v>0</v>
      </c>
      <c r="CY322">
        <v>1664296853.3</v>
      </c>
      <c r="CZ322">
        <v>0</v>
      </c>
      <c r="DA322">
        <v>0</v>
      </c>
      <c r="DB322" t="s">
        <v>356</v>
      </c>
      <c r="DC322">
        <v>1663859321.1</v>
      </c>
      <c r="DD322">
        <v>1663859315.6</v>
      </c>
      <c r="DE322">
        <v>0</v>
      </c>
      <c r="DF322">
        <v>0.196</v>
      </c>
      <c r="DG322">
        <v>-0.001</v>
      </c>
      <c r="DH322">
        <v>-5.941</v>
      </c>
      <c r="DI322">
        <v>-0.174</v>
      </c>
      <c r="DJ322">
        <v>1500</v>
      </c>
      <c r="DK322">
        <v>17</v>
      </c>
      <c r="DL322">
        <v>0.13</v>
      </c>
      <c r="DM322">
        <v>0.04</v>
      </c>
      <c r="DN322">
        <v>8.99998731707317</v>
      </c>
      <c r="DO322">
        <v>15.88498766550523</v>
      </c>
      <c r="DP322">
        <v>1.567688069795967</v>
      </c>
      <c r="DQ322">
        <v>0</v>
      </c>
      <c r="DR322">
        <v>6.512764634146342</v>
      </c>
      <c r="DS322">
        <v>-0.8194580487804785</v>
      </c>
      <c r="DT322">
        <v>0.081631136727371</v>
      </c>
      <c r="DU322">
        <v>0</v>
      </c>
      <c r="DV322">
        <v>0</v>
      </c>
      <c r="DW322">
        <v>2</v>
      </c>
      <c r="DX322" t="s">
        <v>357</v>
      </c>
      <c r="DY322">
        <v>2.98505</v>
      </c>
      <c r="DZ322">
        <v>2.71577</v>
      </c>
      <c r="EA322">
        <v>0.0451463</v>
      </c>
      <c r="EB322">
        <v>0.0412389</v>
      </c>
      <c r="EC322">
        <v>0.09005779999999999</v>
      </c>
      <c r="ED322">
        <v>0.06462420000000001</v>
      </c>
      <c r="EE322">
        <v>30361.4</v>
      </c>
      <c r="EF322">
        <v>30609.3</v>
      </c>
      <c r="EG322">
        <v>29542.9</v>
      </c>
      <c r="EH322">
        <v>29519.4</v>
      </c>
      <c r="EI322">
        <v>35637.3</v>
      </c>
      <c r="EJ322">
        <v>36718</v>
      </c>
      <c r="EK322">
        <v>41640.7</v>
      </c>
      <c r="EL322">
        <v>42062.7</v>
      </c>
      <c r="EM322">
        <v>1.97847</v>
      </c>
      <c r="EN322">
        <v>1.91943</v>
      </c>
      <c r="EO322">
        <v>0.0902675</v>
      </c>
      <c r="EP322">
        <v>0</v>
      </c>
      <c r="EQ322">
        <v>23.5198</v>
      </c>
      <c r="ER322">
        <v>999.9</v>
      </c>
      <c r="ES322">
        <v>36.9</v>
      </c>
      <c r="ET322">
        <v>30.1</v>
      </c>
      <c r="EU322">
        <v>17.3413</v>
      </c>
      <c r="EV322">
        <v>62.9853</v>
      </c>
      <c r="EW322">
        <v>33.6899</v>
      </c>
      <c r="EX322">
        <v>1</v>
      </c>
      <c r="EY322">
        <v>-0.189426</v>
      </c>
      <c r="EZ322">
        <v>1.3793</v>
      </c>
      <c r="FA322">
        <v>20.3809</v>
      </c>
      <c r="FB322">
        <v>5.21864</v>
      </c>
      <c r="FC322">
        <v>12.0099</v>
      </c>
      <c r="FD322">
        <v>4.9901</v>
      </c>
      <c r="FE322">
        <v>3.28865</v>
      </c>
      <c r="FF322">
        <v>9999</v>
      </c>
      <c r="FG322">
        <v>9999</v>
      </c>
      <c r="FH322">
        <v>9999</v>
      </c>
      <c r="FI322">
        <v>259</v>
      </c>
      <c r="FJ322">
        <v>1.86708</v>
      </c>
      <c r="FK322">
        <v>1.86616</v>
      </c>
      <c r="FL322">
        <v>1.86555</v>
      </c>
      <c r="FM322">
        <v>1.86554</v>
      </c>
      <c r="FN322">
        <v>1.86737</v>
      </c>
      <c r="FO322">
        <v>1.86987</v>
      </c>
      <c r="FP322">
        <v>1.86856</v>
      </c>
      <c r="FQ322">
        <v>1.86999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-2.571</v>
      </c>
      <c r="GF322">
        <v>-0.1663</v>
      </c>
      <c r="GG322">
        <v>-2.0192013485273</v>
      </c>
      <c r="GH322">
        <v>-0.003354295288503095</v>
      </c>
      <c r="GI322">
        <v>8.998442100416266E-07</v>
      </c>
      <c r="GJ322">
        <v>-2.632750781261316E-10</v>
      </c>
      <c r="GK322">
        <v>-0.1771344180573433</v>
      </c>
      <c r="GL322">
        <v>-0.01811282044437078</v>
      </c>
      <c r="GM322">
        <v>0.001479480632228601</v>
      </c>
      <c r="GN322">
        <v>-2.527498020886067E-05</v>
      </c>
      <c r="GO322">
        <v>3</v>
      </c>
      <c r="GP322">
        <v>2311</v>
      </c>
      <c r="GQ322">
        <v>1</v>
      </c>
      <c r="GR322">
        <v>23</v>
      </c>
      <c r="GS322">
        <v>7292.1</v>
      </c>
      <c r="GT322">
        <v>7292.2</v>
      </c>
      <c r="GU322">
        <v>0.471191</v>
      </c>
      <c r="GV322">
        <v>2.25098</v>
      </c>
      <c r="GW322">
        <v>1.39648</v>
      </c>
      <c r="GX322">
        <v>2.34253</v>
      </c>
      <c r="GY322">
        <v>1.49536</v>
      </c>
      <c r="GZ322">
        <v>2.4353</v>
      </c>
      <c r="HA322">
        <v>33.6479</v>
      </c>
      <c r="HB322">
        <v>15.927</v>
      </c>
      <c r="HC322">
        <v>18</v>
      </c>
      <c r="HD322">
        <v>519.354</v>
      </c>
      <c r="HE322">
        <v>438.574</v>
      </c>
      <c r="HF322">
        <v>21.7974</v>
      </c>
      <c r="HG322">
        <v>25.0385</v>
      </c>
      <c r="HH322">
        <v>30.0002</v>
      </c>
      <c r="HI322">
        <v>25.0347</v>
      </c>
      <c r="HJ322">
        <v>24.9808</v>
      </c>
      <c r="HK322">
        <v>9.23673</v>
      </c>
      <c r="HL322">
        <v>31.8341</v>
      </c>
      <c r="HM322">
        <v>23.0557</v>
      </c>
      <c r="HN322">
        <v>21.8021</v>
      </c>
      <c r="HO322">
        <v>132.264</v>
      </c>
      <c r="HP322">
        <v>12.0502</v>
      </c>
      <c r="HQ322">
        <v>101.066</v>
      </c>
      <c r="HR322">
        <v>101.023</v>
      </c>
    </row>
    <row r="323" spans="1:226">
      <c r="A323">
        <v>307</v>
      </c>
      <c r="B323">
        <v>1664296854.5</v>
      </c>
      <c r="C323">
        <v>3624</v>
      </c>
      <c r="D323" t="s">
        <v>973</v>
      </c>
      <c r="E323" t="s">
        <v>974</v>
      </c>
      <c r="F323">
        <v>5</v>
      </c>
      <c r="G323" t="s">
        <v>938</v>
      </c>
      <c r="H323" t="s">
        <v>354</v>
      </c>
      <c r="I323">
        <v>1664296847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152.4040737526104</v>
      </c>
      <c r="AK323">
        <v>158.402509090909</v>
      </c>
      <c r="AL323">
        <v>-3.116136583622429</v>
      </c>
      <c r="AM323">
        <v>64.56400393981438</v>
      </c>
      <c r="AN323">
        <f>(AP323 - AO323 + BO323*1E3/(8.314*(BQ323+273.15)) * AR323/BN323 * AQ323) * BN323/(100*BB323) * 1000/(1000 - AP323)</f>
        <v>0</v>
      </c>
      <c r="AO323">
        <v>11.92398298331562</v>
      </c>
      <c r="AP323">
        <v>18.30705112781953</v>
      </c>
      <c r="AQ323">
        <v>8.222339664946913E-05</v>
      </c>
      <c r="AR323">
        <v>112.2338259456059</v>
      </c>
      <c r="AS323">
        <v>12</v>
      </c>
      <c r="AT323">
        <v>2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1664296847</v>
      </c>
      <c r="BH323">
        <v>176.9102222222222</v>
      </c>
      <c r="BI323">
        <v>165.6351851851852</v>
      </c>
      <c r="BJ323">
        <v>18.29108148148148</v>
      </c>
      <c r="BK323">
        <v>11.89191481481481</v>
      </c>
      <c r="BL323">
        <v>179.503962962963</v>
      </c>
      <c r="BM323">
        <v>18.45744444444445</v>
      </c>
      <c r="BN323">
        <v>500.0593703703703</v>
      </c>
      <c r="BO323">
        <v>91.17692962962963</v>
      </c>
      <c r="BP323">
        <v>0.09999532222222224</v>
      </c>
      <c r="BQ323">
        <v>25.28194814814815</v>
      </c>
      <c r="BR323">
        <v>25.00555555555556</v>
      </c>
      <c r="BS323">
        <v>999.9000000000001</v>
      </c>
      <c r="BT323">
        <v>0</v>
      </c>
      <c r="BU323">
        <v>0</v>
      </c>
      <c r="BV323">
        <v>9999.101481481481</v>
      </c>
      <c r="BW323">
        <v>0</v>
      </c>
      <c r="BX323">
        <v>6.7449</v>
      </c>
      <c r="BY323">
        <v>11.27500259259259</v>
      </c>
      <c r="BZ323">
        <v>180.2063703703704</v>
      </c>
      <c r="CA323">
        <v>167.6277407407407</v>
      </c>
      <c r="CB323">
        <v>6.399165555555556</v>
      </c>
      <c r="CC323">
        <v>165.6351851851852</v>
      </c>
      <c r="CD323">
        <v>11.89191481481481</v>
      </c>
      <c r="CE323">
        <v>1.667725185185185</v>
      </c>
      <c r="CF323">
        <v>1.084268148148148</v>
      </c>
      <c r="CG323">
        <v>14.59924074074074</v>
      </c>
      <c r="CH323">
        <v>8.100635925925925</v>
      </c>
      <c r="CI323">
        <v>2000.01037037037</v>
      </c>
      <c r="CJ323">
        <v>0.980006</v>
      </c>
      <c r="CK323">
        <v>0.0199941</v>
      </c>
      <c r="CL323">
        <v>0</v>
      </c>
      <c r="CM323">
        <v>744.8487407407406</v>
      </c>
      <c r="CN323">
        <v>5.00097</v>
      </c>
      <c r="CO323">
        <v>14824.25185185185</v>
      </c>
      <c r="CP323">
        <v>16707.7037037037</v>
      </c>
      <c r="CQ323">
        <v>38.42092592592593</v>
      </c>
      <c r="CR323">
        <v>38.854</v>
      </c>
      <c r="CS323">
        <v>38.437</v>
      </c>
      <c r="CT323">
        <v>38.43011111111111</v>
      </c>
      <c r="CU323">
        <v>38.875</v>
      </c>
      <c r="CV323">
        <v>1955.12037037037</v>
      </c>
      <c r="CW323">
        <v>39.89000000000001</v>
      </c>
      <c r="CX323">
        <v>0</v>
      </c>
      <c r="CY323">
        <v>1664296858.7</v>
      </c>
      <c r="CZ323">
        <v>0</v>
      </c>
      <c r="DA323">
        <v>0</v>
      </c>
      <c r="DB323" t="s">
        <v>356</v>
      </c>
      <c r="DC323">
        <v>1663859321.1</v>
      </c>
      <c r="DD323">
        <v>1663859315.6</v>
      </c>
      <c r="DE323">
        <v>0</v>
      </c>
      <c r="DF323">
        <v>0.196</v>
      </c>
      <c r="DG323">
        <v>-0.001</v>
      </c>
      <c r="DH323">
        <v>-5.941</v>
      </c>
      <c r="DI323">
        <v>-0.174</v>
      </c>
      <c r="DJ323">
        <v>1500</v>
      </c>
      <c r="DK323">
        <v>17</v>
      </c>
      <c r="DL323">
        <v>0.13</v>
      </c>
      <c r="DM323">
        <v>0.04</v>
      </c>
      <c r="DN323">
        <v>10.5158885</v>
      </c>
      <c r="DO323">
        <v>16.28901523452155</v>
      </c>
      <c r="DP323">
        <v>1.567530572131769</v>
      </c>
      <c r="DQ323">
        <v>0</v>
      </c>
      <c r="DR323">
        <v>6.440468</v>
      </c>
      <c r="DS323">
        <v>-0.8245220262664384</v>
      </c>
      <c r="DT323">
        <v>0.08026365837662769</v>
      </c>
      <c r="DU323">
        <v>0</v>
      </c>
      <c r="DV323">
        <v>0</v>
      </c>
      <c r="DW323">
        <v>2</v>
      </c>
      <c r="DX323" t="s">
        <v>357</v>
      </c>
      <c r="DY323">
        <v>2.98512</v>
      </c>
      <c r="DZ323">
        <v>2.71561</v>
      </c>
      <c r="EA323">
        <v>0.0414261</v>
      </c>
      <c r="EB323">
        <v>0.0371539</v>
      </c>
      <c r="EC323">
        <v>0.0901028</v>
      </c>
      <c r="ED323">
        <v>0.06481919999999999</v>
      </c>
      <c r="EE323">
        <v>30479</v>
      </c>
      <c r="EF323">
        <v>30739.6</v>
      </c>
      <c r="EG323">
        <v>29542.2</v>
      </c>
      <c r="EH323">
        <v>29519.3</v>
      </c>
      <c r="EI323">
        <v>35635</v>
      </c>
      <c r="EJ323">
        <v>36710</v>
      </c>
      <c r="EK323">
        <v>41640.2</v>
      </c>
      <c r="EL323">
        <v>42062.4</v>
      </c>
      <c r="EM323">
        <v>1.97827</v>
      </c>
      <c r="EN323">
        <v>1.9197</v>
      </c>
      <c r="EO323">
        <v>0.0913255</v>
      </c>
      <c r="EP323">
        <v>0</v>
      </c>
      <c r="EQ323">
        <v>23.5127</v>
      </c>
      <c r="ER323">
        <v>999.9</v>
      </c>
      <c r="ES323">
        <v>36.9</v>
      </c>
      <c r="ET323">
        <v>30.1</v>
      </c>
      <c r="EU323">
        <v>17.3402</v>
      </c>
      <c r="EV323">
        <v>63.1153</v>
      </c>
      <c r="EW323">
        <v>33.3253</v>
      </c>
      <c r="EX323">
        <v>1</v>
      </c>
      <c r="EY323">
        <v>-0.189436</v>
      </c>
      <c r="EZ323">
        <v>1.36663</v>
      </c>
      <c r="FA323">
        <v>20.3811</v>
      </c>
      <c r="FB323">
        <v>5.21879</v>
      </c>
      <c r="FC323">
        <v>12.0099</v>
      </c>
      <c r="FD323">
        <v>4.9898</v>
      </c>
      <c r="FE323">
        <v>3.28863</v>
      </c>
      <c r="FF323">
        <v>9999</v>
      </c>
      <c r="FG323">
        <v>9999</v>
      </c>
      <c r="FH323">
        <v>9999</v>
      </c>
      <c r="FI323">
        <v>259</v>
      </c>
      <c r="FJ323">
        <v>1.86707</v>
      </c>
      <c r="FK323">
        <v>1.86615</v>
      </c>
      <c r="FL323">
        <v>1.86554</v>
      </c>
      <c r="FM323">
        <v>1.86555</v>
      </c>
      <c r="FN323">
        <v>1.86737</v>
      </c>
      <c r="FO323">
        <v>1.86987</v>
      </c>
      <c r="FP323">
        <v>1.86856</v>
      </c>
      <c r="FQ323">
        <v>1.86997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-2.523</v>
      </c>
      <c r="GF323">
        <v>-0.1662</v>
      </c>
      <c r="GG323">
        <v>-2.0192013485273</v>
      </c>
      <c r="GH323">
        <v>-0.003354295288503095</v>
      </c>
      <c r="GI323">
        <v>8.998442100416266E-07</v>
      </c>
      <c r="GJ323">
        <v>-2.632750781261316E-10</v>
      </c>
      <c r="GK323">
        <v>-0.1771344180573433</v>
      </c>
      <c r="GL323">
        <v>-0.01811282044437078</v>
      </c>
      <c r="GM323">
        <v>0.001479480632228601</v>
      </c>
      <c r="GN323">
        <v>-2.527498020886067E-05</v>
      </c>
      <c r="GO323">
        <v>3</v>
      </c>
      <c r="GP323">
        <v>2311</v>
      </c>
      <c r="GQ323">
        <v>1</v>
      </c>
      <c r="GR323">
        <v>23</v>
      </c>
      <c r="GS323">
        <v>7292.2</v>
      </c>
      <c r="GT323">
        <v>7292.3</v>
      </c>
      <c r="GU323">
        <v>0.432129</v>
      </c>
      <c r="GV323">
        <v>2.26318</v>
      </c>
      <c r="GW323">
        <v>1.39648</v>
      </c>
      <c r="GX323">
        <v>2.34253</v>
      </c>
      <c r="GY323">
        <v>1.49536</v>
      </c>
      <c r="GZ323">
        <v>2.3645</v>
      </c>
      <c r="HA323">
        <v>33.6479</v>
      </c>
      <c r="HB323">
        <v>15.9182</v>
      </c>
      <c r="HC323">
        <v>18</v>
      </c>
      <c r="HD323">
        <v>519.225</v>
      </c>
      <c r="HE323">
        <v>438.738</v>
      </c>
      <c r="HF323">
        <v>21.7965</v>
      </c>
      <c r="HG323">
        <v>25.0397</v>
      </c>
      <c r="HH323">
        <v>30.0001</v>
      </c>
      <c r="HI323">
        <v>25.0347</v>
      </c>
      <c r="HJ323">
        <v>24.9808</v>
      </c>
      <c r="HK323">
        <v>8.54007</v>
      </c>
      <c r="HL323">
        <v>31.5334</v>
      </c>
      <c r="HM323">
        <v>23.0557</v>
      </c>
      <c r="HN323">
        <v>21.7954</v>
      </c>
      <c r="HO323">
        <v>118.908</v>
      </c>
      <c r="HP323">
        <v>12.1017</v>
      </c>
      <c r="HQ323">
        <v>101.064</v>
      </c>
      <c r="HR323">
        <v>101.023</v>
      </c>
    </row>
    <row r="324" spans="1:226">
      <c r="A324">
        <v>308</v>
      </c>
      <c r="B324">
        <v>1664296859.5</v>
      </c>
      <c r="C324">
        <v>3629</v>
      </c>
      <c r="D324" t="s">
        <v>975</v>
      </c>
      <c r="E324" t="s">
        <v>976</v>
      </c>
      <c r="F324">
        <v>5</v>
      </c>
      <c r="G324" t="s">
        <v>938</v>
      </c>
      <c r="H324" t="s">
        <v>354</v>
      </c>
      <c r="I324">
        <v>1664296851.714286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135.5565721509961</v>
      </c>
      <c r="AK324">
        <v>142.7962424242424</v>
      </c>
      <c r="AL324">
        <v>-3.124761571497444</v>
      </c>
      <c r="AM324">
        <v>64.56400393981438</v>
      </c>
      <c r="AN324">
        <f>(AP324 - AO324 + BO324*1E3/(8.314*(BQ324+273.15)) * AR324/BN324 * AQ324) * BN324/(100*BB324) * 1000/(1000 - AP324)</f>
        <v>0</v>
      </c>
      <c r="AO324">
        <v>11.97243129258091</v>
      </c>
      <c r="AP324">
        <v>18.30581022556391</v>
      </c>
      <c r="AQ324">
        <v>0.0001340513638265377</v>
      </c>
      <c r="AR324">
        <v>112.2338259456059</v>
      </c>
      <c r="AS324">
        <v>12</v>
      </c>
      <c r="AT324">
        <v>2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1664296851.714286</v>
      </c>
      <c r="BH324">
        <v>162.48425</v>
      </c>
      <c r="BI324">
        <v>149.9639642857142</v>
      </c>
      <c r="BJ324">
        <v>18.29904642857143</v>
      </c>
      <c r="BK324">
        <v>11.954025</v>
      </c>
      <c r="BL324">
        <v>165.0336785714285</v>
      </c>
      <c r="BM324">
        <v>18.465325</v>
      </c>
      <c r="BN324">
        <v>500.0594285714286</v>
      </c>
      <c r="BO324">
        <v>91.17972142857143</v>
      </c>
      <c r="BP324">
        <v>0.100039375</v>
      </c>
      <c r="BQ324">
        <v>25.26704285714285</v>
      </c>
      <c r="BR324">
        <v>25.00694642857143</v>
      </c>
      <c r="BS324">
        <v>999.9000000000002</v>
      </c>
      <c r="BT324">
        <v>0</v>
      </c>
      <c r="BU324">
        <v>0</v>
      </c>
      <c r="BV324">
        <v>9997.293214285715</v>
      </c>
      <c r="BW324">
        <v>0</v>
      </c>
      <c r="BX324">
        <v>6.7449</v>
      </c>
      <c r="BY324">
        <v>12.52036428571428</v>
      </c>
      <c r="BZ324">
        <v>165.5129285714286</v>
      </c>
      <c r="CA324">
        <v>151.7773928571428</v>
      </c>
      <c r="CB324">
        <v>6.34502142857143</v>
      </c>
      <c r="CC324">
        <v>149.9639642857142</v>
      </c>
      <c r="CD324">
        <v>11.954025</v>
      </c>
      <c r="CE324">
        <v>1.668501428571428</v>
      </c>
      <c r="CF324">
        <v>1.089964642857143</v>
      </c>
      <c r="CG324">
        <v>14.60645714285714</v>
      </c>
      <c r="CH324">
        <v>8.177754285714284</v>
      </c>
      <c r="CI324">
        <v>2000.003214285714</v>
      </c>
      <c r="CJ324">
        <v>0.980006</v>
      </c>
      <c r="CK324">
        <v>0.0199941</v>
      </c>
      <c r="CL324">
        <v>0</v>
      </c>
      <c r="CM324">
        <v>744.7303571428571</v>
      </c>
      <c r="CN324">
        <v>5.00097</v>
      </c>
      <c r="CO324">
        <v>14820.68571428572</v>
      </c>
      <c r="CP324">
        <v>16707.63571428571</v>
      </c>
      <c r="CQ324">
        <v>38.40157142857142</v>
      </c>
      <c r="CR324">
        <v>38.83449999999999</v>
      </c>
      <c r="CS324">
        <v>38.43257142857142</v>
      </c>
      <c r="CT324">
        <v>38.41928571428571</v>
      </c>
      <c r="CU324">
        <v>38.875</v>
      </c>
      <c r="CV324">
        <v>1955.113214285714</v>
      </c>
      <c r="CW324">
        <v>39.89000000000001</v>
      </c>
      <c r="CX324">
        <v>0</v>
      </c>
      <c r="CY324">
        <v>1664296863.5</v>
      </c>
      <c r="CZ324">
        <v>0</v>
      </c>
      <c r="DA324">
        <v>0</v>
      </c>
      <c r="DB324" t="s">
        <v>356</v>
      </c>
      <c r="DC324">
        <v>1663859321.1</v>
      </c>
      <c r="DD324">
        <v>1663859315.6</v>
      </c>
      <c r="DE324">
        <v>0</v>
      </c>
      <c r="DF324">
        <v>0.196</v>
      </c>
      <c r="DG324">
        <v>-0.001</v>
      </c>
      <c r="DH324">
        <v>-5.941</v>
      </c>
      <c r="DI324">
        <v>-0.174</v>
      </c>
      <c r="DJ324">
        <v>1500</v>
      </c>
      <c r="DK324">
        <v>17</v>
      </c>
      <c r="DL324">
        <v>0.13</v>
      </c>
      <c r="DM324">
        <v>0.04</v>
      </c>
      <c r="DN324">
        <v>11.86865875</v>
      </c>
      <c r="DO324">
        <v>15.88440911819885</v>
      </c>
      <c r="DP324">
        <v>1.528445280733314</v>
      </c>
      <c r="DQ324">
        <v>0</v>
      </c>
      <c r="DR324">
        <v>6.37485725</v>
      </c>
      <c r="DS324">
        <v>-0.6907858536585348</v>
      </c>
      <c r="DT324">
        <v>0.06702587485395092</v>
      </c>
      <c r="DU324">
        <v>0</v>
      </c>
      <c r="DV324">
        <v>0</v>
      </c>
      <c r="DW324">
        <v>2</v>
      </c>
      <c r="DX324" t="s">
        <v>357</v>
      </c>
      <c r="DY324">
        <v>2.98513</v>
      </c>
      <c r="DZ324">
        <v>2.71581</v>
      </c>
      <c r="EA324">
        <v>0.037613</v>
      </c>
      <c r="EB324">
        <v>0.0330066</v>
      </c>
      <c r="EC324">
        <v>0.09010319999999999</v>
      </c>
      <c r="ED324">
        <v>0.0651322</v>
      </c>
      <c r="EE324">
        <v>30600.2</v>
      </c>
      <c r="EF324">
        <v>30871.7</v>
      </c>
      <c r="EG324">
        <v>29542.2</v>
      </c>
      <c r="EH324">
        <v>29519</v>
      </c>
      <c r="EI324">
        <v>35634.6</v>
      </c>
      <c r="EJ324">
        <v>36697.1</v>
      </c>
      <c r="EK324">
        <v>41639.8</v>
      </c>
      <c r="EL324">
        <v>42061.9</v>
      </c>
      <c r="EM324">
        <v>1.97827</v>
      </c>
      <c r="EN324">
        <v>1.91985</v>
      </c>
      <c r="EO324">
        <v>0.0913069</v>
      </c>
      <c r="EP324">
        <v>0</v>
      </c>
      <c r="EQ324">
        <v>23.5055</v>
      </c>
      <c r="ER324">
        <v>999.9</v>
      </c>
      <c r="ES324">
        <v>36.8</v>
      </c>
      <c r="ET324">
        <v>30.1</v>
      </c>
      <c r="EU324">
        <v>17.2954</v>
      </c>
      <c r="EV324">
        <v>63.3053</v>
      </c>
      <c r="EW324">
        <v>33.2933</v>
      </c>
      <c r="EX324">
        <v>1</v>
      </c>
      <c r="EY324">
        <v>-0.189238</v>
      </c>
      <c r="EZ324">
        <v>1.37843</v>
      </c>
      <c r="FA324">
        <v>20.3811</v>
      </c>
      <c r="FB324">
        <v>5.21834</v>
      </c>
      <c r="FC324">
        <v>12.0099</v>
      </c>
      <c r="FD324">
        <v>4.98995</v>
      </c>
      <c r="FE324">
        <v>3.28848</v>
      </c>
      <c r="FF324">
        <v>9999</v>
      </c>
      <c r="FG324">
        <v>9999</v>
      </c>
      <c r="FH324">
        <v>9999</v>
      </c>
      <c r="FI324">
        <v>259</v>
      </c>
      <c r="FJ324">
        <v>1.86709</v>
      </c>
      <c r="FK324">
        <v>1.86615</v>
      </c>
      <c r="FL324">
        <v>1.86554</v>
      </c>
      <c r="FM324">
        <v>1.86554</v>
      </c>
      <c r="FN324">
        <v>1.86737</v>
      </c>
      <c r="FO324">
        <v>1.86989</v>
      </c>
      <c r="FP324">
        <v>1.86853</v>
      </c>
      <c r="FQ324">
        <v>1.86997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-2.475</v>
      </c>
      <c r="GF324">
        <v>-0.1662</v>
      </c>
      <c r="GG324">
        <v>-2.0192013485273</v>
      </c>
      <c r="GH324">
        <v>-0.003354295288503095</v>
      </c>
      <c r="GI324">
        <v>8.998442100416266E-07</v>
      </c>
      <c r="GJ324">
        <v>-2.632750781261316E-10</v>
      </c>
      <c r="GK324">
        <v>-0.1771344180573433</v>
      </c>
      <c r="GL324">
        <v>-0.01811282044437078</v>
      </c>
      <c r="GM324">
        <v>0.001479480632228601</v>
      </c>
      <c r="GN324">
        <v>-2.527498020886067E-05</v>
      </c>
      <c r="GO324">
        <v>3</v>
      </c>
      <c r="GP324">
        <v>2311</v>
      </c>
      <c r="GQ324">
        <v>1</v>
      </c>
      <c r="GR324">
        <v>23</v>
      </c>
      <c r="GS324">
        <v>7292.3</v>
      </c>
      <c r="GT324">
        <v>7292.4</v>
      </c>
      <c r="GU324">
        <v>0.396729</v>
      </c>
      <c r="GV324">
        <v>2.27173</v>
      </c>
      <c r="GW324">
        <v>1.39648</v>
      </c>
      <c r="GX324">
        <v>2.34131</v>
      </c>
      <c r="GY324">
        <v>1.49536</v>
      </c>
      <c r="GZ324">
        <v>2.35474</v>
      </c>
      <c r="HA324">
        <v>33.6479</v>
      </c>
      <c r="HB324">
        <v>15.9182</v>
      </c>
      <c r="HC324">
        <v>18</v>
      </c>
      <c r="HD324">
        <v>519.239</v>
      </c>
      <c r="HE324">
        <v>438.828</v>
      </c>
      <c r="HF324">
        <v>21.7918</v>
      </c>
      <c r="HG324">
        <v>25.0417</v>
      </c>
      <c r="HH324">
        <v>30.0002</v>
      </c>
      <c r="HI324">
        <v>25.0363</v>
      </c>
      <c r="HJ324">
        <v>24.9808</v>
      </c>
      <c r="HK324">
        <v>7.75462</v>
      </c>
      <c r="HL324">
        <v>31.2445</v>
      </c>
      <c r="HM324">
        <v>22.6819</v>
      </c>
      <c r="HN324">
        <v>21.7842</v>
      </c>
      <c r="HO324">
        <v>98.8745</v>
      </c>
      <c r="HP324">
        <v>12.1561</v>
      </c>
      <c r="HQ324">
        <v>101.063</v>
      </c>
      <c r="HR324">
        <v>101.022</v>
      </c>
    </row>
    <row r="325" spans="1:226">
      <c r="A325">
        <v>309</v>
      </c>
      <c r="B325">
        <v>1664296864.5</v>
      </c>
      <c r="C325">
        <v>3634</v>
      </c>
      <c r="D325" t="s">
        <v>977</v>
      </c>
      <c r="E325" t="s">
        <v>978</v>
      </c>
      <c r="F325">
        <v>5</v>
      </c>
      <c r="G325" t="s">
        <v>938</v>
      </c>
      <c r="H325" t="s">
        <v>354</v>
      </c>
      <c r="I325">
        <v>1664296857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118.8116319619552</v>
      </c>
      <c r="AK325">
        <v>127.2303575757576</v>
      </c>
      <c r="AL325">
        <v>-3.112878776121239</v>
      </c>
      <c r="AM325">
        <v>64.56400393981438</v>
      </c>
      <c r="AN325">
        <f>(AP325 - AO325 + BO325*1E3/(8.314*(BQ325+273.15)) * AR325/BN325 * AQ325) * BN325/(100*BB325) * 1000/(1000 - AP325)</f>
        <v>0</v>
      </c>
      <c r="AO325">
        <v>12.04739034092976</v>
      </c>
      <c r="AP325">
        <v>18.31538390977443</v>
      </c>
      <c r="AQ325">
        <v>1.620186159497401E-05</v>
      </c>
      <c r="AR325">
        <v>112.2338259456059</v>
      </c>
      <c r="AS325">
        <v>12</v>
      </c>
      <c r="AT325">
        <v>2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1664296857</v>
      </c>
      <c r="BH325">
        <v>146.3130740740741</v>
      </c>
      <c r="BI325">
        <v>132.4042592592592</v>
      </c>
      <c r="BJ325">
        <v>18.30675555555556</v>
      </c>
      <c r="BK325">
        <v>12.01969259259259</v>
      </c>
      <c r="BL325">
        <v>148.8122592592593</v>
      </c>
      <c r="BM325">
        <v>18.47294074074074</v>
      </c>
      <c r="BN325">
        <v>500.0619259259259</v>
      </c>
      <c r="BO325">
        <v>91.17905185185185</v>
      </c>
      <c r="BP325">
        <v>0.1000094259259259</v>
      </c>
      <c r="BQ325">
        <v>25.25054074074074</v>
      </c>
      <c r="BR325">
        <v>25.00975185185185</v>
      </c>
      <c r="BS325">
        <v>999.9000000000001</v>
      </c>
      <c r="BT325">
        <v>0</v>
      </c>
      <c r="BU325">
        <v>0</v>
      </c>
      <c r="BV325">
        <v>10001.57333333333</v>
      </c>
      <c r="BW325">
        <v>0</v>
      </c>
      <c r="BX325">
        <v>6.7449</v>
      </c>
      <c r="BY325">
        <v>13.90884814814815</v>
      </c>
      <c r="BZ325">
        <v>149.0414444444444</v>
      </c>
      <c r="CA325">
        <v>134.0142222222222</v>
      </c>
      <c r="CB325">
        <v>6.287059259259258</v>
      </c>
      <c r="CC325">
        <v>132.4042592592592</v>
      </c>
      <c r="CD325">
        <v>12.01969259259259</v>
      </c>
      <c r="CE325">
        <v>1.669191481481482</v>
      </c>
      <c r="CF325">
        <v>1.095943703703704</v>
      </c>
      <c r="CG325">
        <v>14.61285555555556</v>
      </c>
      <c r="CH325">
        <v>8.25829888888889</v>
      </c>
      <c r="CI325">
        <v>2000.01</v>
      </c>
      <c r="CJ325">
        <v>0.980006</v>
      </c>
      <c r="CK325">
        <v>0.0199941</v>
      </c>
      <c r="CL325">
        <v>0</v>
      </c>
      <c r="CM325">
        <v>744.902925925926</v>
      </c>
      <c r="CN325">
        <v>5.00097</v>
      </c>
      <c r="CO325">
        <v>14824.06296296297</v>
      </c>
      <c r="CP325">
        <v>16707.6962962963</v>
      </c>
      <c r="CQ325">
        <v>38.38418518518519</v>
      </c>
      <c r="CR325">
        <v>38.81666666666666</v>
      </c>
      <c r="CS325">
        <v>38.42551851851852</v>
      </c>
      <c r="CT325">
        <v>38.40025925925926</v>
      </c>
      <c r="CU325">
        <v>38.875</v>
      </c>
      <c r="CV325">
        <v>1955.12</v>
      </c>
      <c r="CW325">
        <v>39.89000000000001</v>
      </c>
      <c r="CX325">
        <v>0</v>
      </c>
      <c r="CY325">
        <v>1664296868.3</v>
      </c>
      <c r="CZ325">
        <v>0</v>
      </c>
      <c r="DA325">
        <v>0</v>
      </c>
      <c r="DB325" t="s">
        <v>356</v>
      </c>
      <c r="DC325">
        <v>1663859321.1</v>
      </c>
      <c r="DD325">
        <v>1663859315.6</v>
      </c>
      <c r="DE325">
        <v>0</v>
      </c>
      <c r="DF325">
        <v>0.196</v>
      </c>
      <c r="DG325">
        <v>-0.001</v>
      </c>
      <c r="DH325">
        <v>-5.941</v>
      </c>
      <c r="DI325">
        <v>-0.174</v>
      </c>
      <c r="DJ325">
        <v>1500</v>
      </c>
      <c r="DK325">
        <v>17</v>
      </c>
      <c r="DL325">
        <v>0.13</v>
      </c>
      <c r="DM325">
        <v>0.04</v>
      </c>
      <c r="DN325">
        <v>12.918585</v>
      </c>
      <c r="DO325">
        <v>15.6635774859287</v>
      </c>
      <c r="DP325">
        <v>1.507084914918532</v>
      </c>
      <c r="DQ325">
        <v>0</v>
      </c>
      <c r="DR325">
        <v>6.32711575</v>
      </c>
      <c r="DS325">
        <v>-0.6664882176360201</v>
      </c>
      <c r="DT325">
        <v>0.06444701067107383</v>
      </c>
      <c r="DU325">
        <v>0</v>
      </c>
      <c r="DV325">
        <v>0</v>
      </c>
      <c r="DW325">
        <v>2</v>
      </c>
      <c r="DX325" t="s">
        <v>357</v>
      </c>
      <c r="DY325">
        <v>2.98494</v>
      </c>
      <c r="DZ325">
        <v>2.71581</v>
      </c>
      <c r="EA325">
        <v>0.0337371</v>
      </c>
      <c r="EB325">
        <v>0.0287197</v>
      </c>
      <c r="EC325">
        <v>0.0901291</v>
      </c>
      <c r="ED325">
        <v>0.065341</v>
      </c>
      <c r="EE325">
        <v>30723.5</v>
      </c>
      <c r="EF325">
        <v>31008.6</v>
      </c>
      <c r="EG325">
        <v>29542.2</v>
      </c>
      <c r="EH325">
        <v>29519</v>
      </c>
      <c r="EI325">
        <v>35633.7</v>
      </c>
      <c r="EJ325">
        <v>36688.8</v>
      </c>
      <c r="EK325">
        <v>41640</v>
      </c>
      <c r="EL325">
        <v>42062</v>
      </c>
      <c r="EM325">
        <v>1.97825</v>
      </c>
      <c r="EN325">
        <v>1.91963</v>
      </c>
      <c r="EO325">
        <v>0.0920743</v>
      </c>
      <c r="EP325">
        <v>0</v>
      </c>
      <c r="EQ325">
        <v>23.4971</v>
      </c>
      <c r="ER325">
        <v>999.9</v>
      </c>
      <c r="ES325">
        <v>36.8</v>
      </c>
      <c r="ET325">
        <v>30.1</v>
      </c>
      <c r="EU325">
        <v>17.2951</v>
      </c>
      <c r="EV325">
        <v>63.1953</v>
      </c>
      <c r="EW325">
        <v>33.6859</v>
      </c>
      <c r="EX325">
        <v>1</v>
      </c>
      <c r="EY325">
        <v>-0.1892</v>
      </c>
      <c r="EZ325">
        <v>1.38295</v>
      </c>
      <c r="FA325">
        <v>20.3809</v>
      </c>
      <c r="FB325">
        <v>5.21909</v>
      </c>
      <c r="FC325">
        <v>12.0099</v>
      </c>
      <c r="FD325">
        <v>4.98985</v>
      </c>
      <c r="FE325">
        <v>3.2885</v>
      </c>
      <c r="FF325">
        <v>9999</v>
      </c>
      <c r="FG325">
        <v>9999</v>
      </c>
      <c r="FH325">
        <v>9999</v>
      </c>
      <c r="FI325">
        <v>259</v>
      </c>
      <c r="FJ325">
        <v>1.86707</v>
      </c>
      <c r="FK325">
        <v>1.86616</v>
      </c>
      <c r="FL325">
        <v>1.86555</v>
      </c>
      <c r="FM325">
        <v>1.86554</v>
      </c>
      <c r="FN325">
        <v>1.86737</v>
      </c>
      <c r="FO325">
        <v>1.86989</v>
      </c>
      <c r="FP325">
        <v>1.86856</v>
      </c>
      <c r="FQ325">
        <v>1.86997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-2.427</v>
      </c>
      <c r="GF325">
        <v>-0.1661</v>
      </c>
      <c r="GG325">
        <v>-2.0192013485273</v>
      </c>
      <c r="GH325">
        <v>-0.003354295288503095</v>
      </c>
      <c r="GI325">
        <v>8.998442100416266E-07</v>
      </c>
      <c r="GJ325">
        <v>-2.632750781261316E-10</v>
      </c>
      <c r="GK325">
        <v>-0.1771344180573433</v>
      </c>
      <c r="GL325">
        <v>-0.01811282044437078</v>
      </c>
      <c r="GM325">
        <v>0.001479480632228601</v>
      </c>
      <c r="GN325">
        <v>-2.527498020886067E-05</v>
      </c>
      <c r="GO325">
        <v>3</v>
      </c>
      <c r="GP325">
        <v>2311</v>
      </c>
      <c r="GQ325">
        <v>1</v>
      </c>
      <c r="GR325">
        <v>23</v>
      </c>
      <c r="GS325">
        <v>7292.4</v>
      </c>
      <c r="GT325">
        <v>7292.5</v>
      </c>
      <c r="GU325">
        <v>0.358887</v>
      </c>
      <c r="GV325">
        <v>2.27295</v>
      </c>
      <c r="GW325">
        <v>1.39648</v>
      </c>
      <c r="GX325">
        <v>2.34131</v>
      </c>
      <c r="GY325">
        <v>1.49536</v>
      </c>
      <c r="GZ325">
        <v>2.44141</v>
      </c>
      <c r="HA325">
        <v>33.6479</v>
      </c>
      <c r="HB325">
        <v>15.9182</v>
      </c>
      <c r="HC325">
        <v>18</v>
      </c>
      <c r="HD325">
        <v>519.228</v>
      </c>
      <c r="HE325">
        <v>438.695</v>
      </c>
      <c r="HF325">
        <v>21.7816</v>
      </c>
      <c r="HG325">
        <v>25.0427</v>
      </c>
      <c r="HH325">
        <v>30.0002</v>
      </c>
      <c r="HI325">
        <v>25.0368</v>
      </c>
      <c r="HJ325">
        <v>24.9811</v>
      </c>
      <c r="HK325">
        <v>7.05582</v>
      </c>
      <c r="HL325">
        <v>31.2445</v>
      </c>
      <c r="HM325">
        <v>22.6819</v>
      </c>
      <c r="HN325">
        <v>21.7755</v>
      </c>
      <c r="HO325">
        <v>85.5177</v>
      </c>
      <c r="HP325">
        <v>12.2006</v>
      </c>
      <c r="HQ325">
        <v>101.064</v>
      </c>
      <c r="HR325">
        <v>101.022</v>
      </c>
    </row>
    <row r="326" spans="1:226">
      <c r="A326">
        <v>310</v>
      </c>
      <c r="B326">
        <v>1664296869.5</v>
      </c>
      <c r="C326">
        <v>3639</v>
      </c>
      <c r="D326" t="s">
        <v>979</v>
      </c>
      <c r="E326" t="s">
        <v>980</v>
      </c>
      <c r="F326">
        <v>5</v>
      </c>
      <c r="G326" t="s">
        <v>938</v>
      </c>
      <c r="H326" t="s">
        <v>354</v>
      </c>
      <c r="I326">
        <v>1664296861.714286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101.7416507112276</v>
      </c>
      <c r="AK326">
        <v>111.6167636363636</v>
      </c>
      <c r="AL326">
        <v>-3.126944021212377</v>
      </c>
      <c r="AM326">
        <v>64.56400393981438</v>
      </c>
      <c r="AN326">
        <f>(AP326 - AO326 + BO326*1E3/(8.314*(BQ326+273.15)) * AR326/BN326 * AQ326) * BN326/(100*BB326) * 1000/(1000 - AP326)</f>
        <v>0</v>
      </c>
      <c r="AO326">
        <v>12.10372808781765</v>
      </c>
      <c r="AP326">
        <v>18.3261902255639</v>
      </c>
      <c r="AQ326">
        <v>7.655318544409654E-05</v>
      </c>
      <c r="AR326">
        <v>112.2338259456059</v>
      </c>
      <c r="AS326">
        <v>12</v>
      </c>
      <c r="AT326">
        <v>2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1664296861.714286</v>
      </c>
      <c r="BH326">
        <v>131.887</v>
      </c>
      <c r="BI326">
        <v>116.6617392857143</v>
      </c>
      <c r="BJ326">
        <v>18.31341071428572</v>
      </c>
      <c r="BK326">
        <v>12.07307857142857</v>
      </c>
      <c r="BL326">
        <v>134.3410357142857</v>
      </c>
      <c r="BM326">
        <v>18.47953214285715</v>
      </c>
      <c r="BN326">
        <v>500.0731071428572</v>
      </c>
      <c r="BO326">
        <v>91.17575000000001</v>
      </c>
      <c r="BP326">
        <v>0.1000631571428571</v>
      </c>
      <c r="BQ326">
        <v>25.23527142857143</v>
      </c>
      <c r="BR326">
        <v>25.00885</v>
      </c>
      <c r="BS326">
        <v>999.9000000000002</v>
      </c>
      <c r="BT326">
        <v>0</v>
      </c>
      <c r="BU326">
        <v>0</v>
      </c>
      <c r="BV326">
        <v>10002.39035714286</v>
      </c>
      <c r="BW326">
        <v>0</v>
      </c>
      <c r="BX326">
        <v>6.7449</v>
      </c>
      <c r="BY326">
        <v>15.22531428571429</v>
      </c>
      <c r="BZ326">
        <v>134.3472142857143</v>
      </c>
      <c r="CA326">
        <v>118.0865642857143</v>
      </c>
      <c r="CB326">
        <v>6.240325357142857</v>
      </c>
      <c r="CC326">
        <v>116.6617392857143</v>
      </c>
      <c r="CD326">
        <v>12.07307857142857</v>
      </c>
      <c r="CE326">
        <v>1.669737857142857</v>
      </c>
      <c r="CF326">
        <v>1.100772142857143</v>
      </c>
      <c r="CG326">
        <v>14.61791428571429</v>
      </c>
      <c r="CH326">
        <v>8.32308107142857</v>
      </c>
      <c r="CI326">
        <v>2000.004642857143</v>
      </c>
      <c r="CJ326">
        <v>0.9800057857142858</v>
      </c>
      <c r="CK326">
        <v>0.01999431428571429</v>
      </c>
      <c r="CL326">
        <v>0</v>
      </c>
      <c r="CM326">
        <v>745.4186428571428</v>
      </c>
      <c r="CN326">
        <v>5.00097</v>
      </c>
      <c r="CO326">
        <v>14833.91071428571</v>
      </c>
      <c r="CP326">
        <v>16707.64642857142</v>
      </c>
      <c r="CQ326">
        <v>38.375</v>
      </c>
      <c r="CR326">
        <v>38.812</v>
      </c>
      <c r="CS326">
        <v>38.406</v>
      </c>
      <c r="CT326">
        <v>38.38607142857143</v>
      </c>
      <c r="CU326">
        <v>38.85924999999999</v>
      </c>
      <c r="CV326">
        <v>1955.114642857143</v>
      </c>
      <c r="CW326">
        <v>39.89000000000001</v>
      </c>
      <c r="CX326">
        <v>0</v>
      </c>
      <c r="CY326">
        <v>1664296873.7</v>
      </c>
      <c r="CZ326">
        <v>0</v>
      </c>
      <c r="DA326">
        <v>0</v>
      </c>
      <c r="DB326" t="s">
        <v>356</v>
      </c>
      <c r="DC326">
        <v>1663859321.1</v>
      </c>
      <c r="DD326">
        <v>1663859315.6</v>
      </c>
      <c r="DE326">
        <v>0</v>
      </c>
      <c r="DF326">
        <v>0.196</v>
      </c>
      <c r="DG326">
        <v>-0.001</v>
      </c>
      <c r="DH326">
        <v>-5.941</v>
      </c>
      <c r="DI326">
        <v>-0.174</v>
      </c>
      <c r="DJ326">
        <v>1500</v>
      </c>
      <c r="DK326">
        <v>17</v>
      </c>
      <c r="DL326">
        <v>0.13</v>
      </c>
      <c r="DM326">
        <v>0.04</v>
      </c>
      <c r="DN326">
        <v>14.34908536585366</v>
      </c>
      <c r="DO326">
        <v>16.45362439024392</v>
      </c>
      <c r="DP326">
        <v>1.624182716436549</v>
      </c>
      <c r="DQ326">
        <v>0</v>
      </c>
      <c r="DR326">
        <v>6.273144146341464</v>
      </c>
      <c r="DS326">
        <v>-0.6175154006968501</v>
      </c>
      <c r="DT326">
        <v>0.06160342352600977</v>
      </c>
      <c r="DU326">
        <v>0</v>
      </c>
      <c r="DV326">
        <v>0</v>
      </c>
      <c r="DW326">
        <v>2</v>
      </c>
      <c r="DX326" t="s">
        <v>357</v>
      </c>
      <c r="DY326">
        <v>2.98472</v>
      </c>
      <c r="DZ326">
        <v>2.71542</v>
      </c>
      <c r="EA326">
        <v>0.0297704</v>
      </c>
      <c r="EB326">
        <v>0.0243278</v>
      </c>
      <c r="EC326">
        <v>0.0901511</v>
      </c>
      <c r="ED326">
        <v>0.06545289999999999</v>
      </c>
      <c r="EE326">
        <v>30849.4</v>
      </c>
      <c r="EF326">
        <v>31148.5</v>
      </c>
      <c r="EG326">
        <v>29542</v>
      </c>
      <c r="EH326">
        <v>29518.7</v>
      </c>
      <c r="EI326">
        <v>35632.6</v>
      </c>
      <c r="EJ326">
        <v>36683.8</v>
      </c>
      <c r="EK326">
        <v>41639.8</v>
      </c>
      <c r="EL326">
        <v>42061.4</v>
      </c>
      <c r="EM326">
        <v>1.97805</v>
      </c>
      <c r="EN326">
        <v>1.91968</v>
      </c>
      <c r="EO326">
        <v>0.0922084</v>
      </c>
      <c r="EP326">
        <v>0</v>
      </c>
      <c r="EQ326">
        <v>23.4889</v>
      </c>
      <c r="ER326">
        <v>999.9</v>
      </c>
      <c r="ES326">
        <v>36.8</v>
      </c>
      <c r="ET326">
        <v>30.1</v>
      </c>
      <c r="EU326">
        <v>17.2949</v>
      </c>
      <c r="EV326">
        <v>63.1753</v>
      </c>
      <c r="EW326">
        <v>33.9303</v>
      </c>
      <c r="EX326">
        <v>1</v>
      </c>
      <c r="EY326">
        <v>-0.188862</v>
      </c>
      <c r="EZ326">
        <v>1.38057</v>
      </c>
      <c r="FA326">
        <v>20.381</v>
      </c>
      <c r="FB326">
        <v>5.21879</v>
      </c>
      <c r="FC326">
        <v>12.0099</v>
      </c>
      <c r="FD326">
        <v>4.98985</v>
      </c>
      <c r="FE326">
        <v>3.2885</v>
      </c>
      <c r="FF326">
        <v>9999</v>
      </c>
      <c r="FG326">
        <v>9999</v>
      </c>
      <c r="FH326">
        <v>9999</v>
      </c>
      <c r="FI326">
        <v>259</v>
      </c>
      <c r="FJ326">
        <v>1.86708</v>
      </c>
      <c r="FK326">
        <v>1.86617</v>
      </c>
      <c r="FL326">
        <v>1.86554</v>
      </c>
      <c r="FM326">
        <v>1.86555</v>
      </c>
      <c r="FN326">
        <v>1.86737</v>
      </c>
      <c r="FO326">
        <v>1.86989</v>
      </c>
      <c r="FP326">
        <v>1.86854</v>
      </c>
      <c r="FQ326">
        <v>1.86997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-2.379</v>
      </c>
      <c r="GF326">
        <v>-0.166</v>
      </c>
      <c r="GG326">
        <v>-2.0192013485273</v>
      </c>
      <c r="GH326">
        <v>-0.003354295288503095</v>
      </c>
      <c r="GI326">
        <v>8.998442100416266E-07</v>
      </c>
      <c r="GJ326">
        <v>-2.632750781261316E-10</v>
      </c>
      <c r="GK326">
        <v>-0.1771344180573433</v>
      </c>
      <c r="GL326">
        <v>-0.01811282044437078</v>
      </c>
      <c r="GM326">
        <v>0.001479480632228601</v>
      </c>
      <c r="GN326">
        <v>-2.527498020886067E-05</v>
      </c>
      <c r="GO326">
        <v>3</v>
      </c>
      <c r="GP326">
        <v>2311</v>
      </c>
      <c r="GQ326">
        <v>1</v>
      </c>
      <c r="GR326">
        <v>23</v>
      </c>
      <c r="GS326">
        <v>7292.5</v>
      </c>
      <c r="GT326">
        <v>7292.6</v>
      </c>
      <c r="GU326">
        <v>0.323486</v>
      </c>
      <c r="GV326">
        <v>2.27783</v>
      </c>
      <c r="GW326">
        <v>1.39648</v>
      </c>
      <c r="GX326">
        <v>2.34253</v>
      </c>
      <c r="GY326">
        <v>1.49536</v>
      </c>
      <c r="GZ326">
        <v>2.44263</v>
      </c>
      <c r="HA326">
        <v>33.6479</v>
      </c>
      <c r="HB326">
        <v>15.927</v>
      </c>
      <c r="HC326">
        <v>18</v>
      </c>
      <c r="HD326">
        <v>519.098</v>
      </c>
      <c r="HE326">
        <v>438.74</v>
      </c>
      <c r="HF326">
        <v>21.772</v>
      </c>
      <c r="HG326">
        <v>25.0439</v>
      </c>
      <c r="HH326">
        <v>30.0001</v>
      </c>
      <c r="HI326">
        <v>25.0368</v>
      </c>
      <c r="HJ326">
        <v>24.9829</v>
      </c>
      <c r="HK326">
        <v>6.27982</v>
      </c>
      <c r="HL326">
        <v>30.9636</v>
      </c>
      <c r="HM326">
        <v>22.6819</v>
      </c>
      <c r="HN326">
        <v>21.7673</v>
      </c>
      <c r="HO326">
        <v>65.4824</v>
      </c>
      <c r="HP326">
        <v>12.2546</v>
      </c>
      <c r="HQ326">
        <v>101.063</v>
      </c>
      <c r="HR326">
        <v>101.021</v>
      </c>
    </row>
    <row r="327" spans="1:226">
      <c r="A327">
        <v>311</v>
      </c>
      <c r="B327">
        <v>1664296874.5</v>
      </c>
      <c r="C327">
        <v>3644</v>
      </c>
      <c r="D327" t="s">
        <v>981</v>
      </c>
      <c r="E327" t="s">
        <v>982</v>
      </c>
      <c r="F327">
        <v>5</v>
      </c>
      <c r="G327" t="s">
        <v>938</v>
      </c>
      <c r="H327" t="s">
        <v>354</v>
      </c>
      <c r="I327">
        <v>1664296867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84.74868762033421</v>
      </c>
      <c r="AK327">
        <v>95.92183696969697</v>
      </c>
      <c r="AL327">
        <v>-3.136160520811818</v>
      </c>
      <c r="AM327">
        <v>64.56400393981438</v>
      </c>
      <c r="AN327">
        <f>(AP327 - AO327 + BO327*1E3/(8.314*(BQ327+273.15)) * AR327/BN327 * AQ327) * BN327/(100*BB327) * 1000/(1000 - AP327)</f>
        <v>0</v>
      </c>
      <c r="AO327">
        <v>12.13382403311473</v>
      </c>
      <c r="AP327">
        <v>18.31937353383457</v>
      </c>
      <c r="AQ327">
        <v>3.087023320476186E-05</v>
      </c>
      <c r="AR327">
        <v>112.2338259456059</v>
      </c>
      <c r="AS327">
        <v>12</v>
      </c>
      <c r="AT327">
        <v>2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1664296867</v>
      </c>
      <c r="BH327">
        <v>115.681362962963</v>
      </c>
      <c r="BI327">
        <v>98.96062592592592</v>
      </c>
      <c r="BJ327">
        <v>18.31852222222222</v>
      </c>
      <c r="BK327">
        <v>12.12938148148148</v>
      </c>
      <c r="BL327">
        <v>118.0843407407407</v>
      </c>
      <c r="BM327">
        <v>18.48459259259259</v>
      </c>
      <c r="BN327">
        <v>500.0697037037037</v>
      </c>
      <c r="BO327">
        <v>91.17166296296297</v>
      </c>
      <c r="BP327">
        <v>0.0999588111111111</v>
      </c>
      <c r="BQ327">
        <v>25.21668148148148</v>
      </c>
      <c r="BR327">
        <v>25.00788148148148</v>
      </c>
      <c r="BS327">
        <v>999.9000000000001</v>
      </c>
      <c r="BT327">
        <v>0</v>
      </c>
      <c r="BU327">
        <v>0</v>
      </c>
      <c r="BV327">
        <v>10004.08481481481</v>
      </c>
      <c r="BW327">
        <v>0</v>
      </c>
      <c r="BX327">
        <v>6.7449</v>
      </c>
      <c r="BY327">
        <v>16.72074444444445</v>
      </c>
      <c r="BZ327">
        <v>117.8400185185185</v>
      </c>
      <c r="CA327">
        <v>100.1751148148148</v>
      </c>
      <c r="CB327">
        <v>6.189131111111111</v>
      </c>
      <c r="CC327">
        <v>98.96062592592592</v>
      </c>
      <c r="CD327">
        <v>12.12938148148148</v>
      </c>
      <c r="CE327">
        <v>1.67013</v>
      </c>
      <c r="CF327">
        <v>1.105856666666666</v>
      </c>
      <c r="CG327">
        <v>14.62154444444444</v>
      </c>
      <c r="CH327">
        <v>8.391050370370371</v>
      </c>
      <c r="CI327">
        <v>1999.997037037037</v>
      </c>
      <c r="CJ327">
        <v>0.9800055555555555</v>
      </c>
      <c r="CK327">
        <v>0.01999454444444445</v>
      </c>
      <c r="CL327">
        <v>0</v>
      </c>
      <c r="CM327">
        <v>746.347074074074</v>
      </c>
      <c r="CN327">
        <v>5.00097</v>
      </c>
      <c r="CO327">
        <v>14850.91111111111</v>
      </c>
      <c r="CP327">
        <v>16707.58888888889</v>
      </c>
      <c r="CQ327">
        <v>38.375</v>
      </c>
      <c r="CR327">
        <v>38.812</v>
      </c>
      <c r="CS327">
        <v>38.38877777777778</v>
      </c>
      <c r="CT327">
        <v>38.375</v>
      </c>
      <c r="CU327">
        <v>38.83766666666666</v>
      </c>
      <c r="CV327">
        <v>1955.107037037037</v>
      </c>
      <c r="CW327">
        <v>39.89000000000001</v>
      </c>
      <c r="CX327">
        <v>0</v>
      </c>
      <c r="CY327">
        <v>1664296878.5</v>
      </c>
      <c r="CZ327">
        <v>0</v>
      </c>
      <c r="DA327">
        <v>0</v>
      </c>
      <c r="DB327" t="s">
        <v>356</v>
      </c>
      <c r="DC327">
        <v>1663859321.1</v>
      </c>
      <c r="DD327">
        <v>1663859315.6</v>
      </c>
      <c r="DE327">
        <v>0</v>
      </c>
      <c r="DF327">
        <v>0.196</v>
      </c>
      <c r="DG327">
        <v>-0.001</v>
      </c>
      <c r="DH327">
        <v>-5.941</v>
      </c>
      <c r="DI327">
        <v>-0.174</v>
      </c>
      <c r="DJ327">
        <v>1500</v>
      </c>
      <c r="DK327">
        <v>17</v>
      </c>
      <c r="DL327">
        <v>0.13</v>
      </c>
      <c r="DM327">
        <v>0.04</v>
      </c>
      <c r="DN327">
        <v>15.74182195121951</v>
      </c>
      <c r="DO327">
        <v>17.04306271777005</v>
      </c>
      <c r="DP327">
        <v>1.682100240699717</v>
      </c>
      <c r="DQ327">
        <v>0</v>
      </c>
      <c r="DR327">
        <v>6.224550487804878</v>
      </c>
      <c r="DS327">
        <v>-0.5742160975609755</v>
      </c>
      <c r="DT327">
        <v>0.0575943120477175</v>
      </c>
      <c r="DU327">
        <v>0</v>
      </c>
      <c r="DV327">
        <v>0</v>
      </c>
      <c r="DW327">
        <v>2</v>
      </c>
      <c r="DX327" t="s">
        <v>357</v>
      </c>
      <c r="DY327">
        <v>2.98499</v>
      </c>
      <c r="DZ327">
        <v>2.71563</v>
      </c>
      <c r="EA327">
        <v>0.025722</v>
      </c>
      <c r="EB327">
        <v>0.0198883</v>
      </c>
      <c r="EC327">
        <v>0.0901517</v>
      </c>
      <c r="ED327">
        <v>0.0657083</v>
      </c>
      <c r="EE327">
        <v>30977.9</v>
      </c>
      <c r="EF327">
        <v>31290.4</v>
      </c>
      <c r="EG327">
        <v>29541.8</v>
      </c>
      <c r="EH327">
        <v>29518.8</v>
      </c>
      <c r="EI327">
        <v>35632.5</v>
      </c>
      <c r="EJ327">
        <v>36673.9</v>
      </c>
      <c r="EK327">
        <v>41639.9</v>
      </c>
      <c r="EL327">
        <v>42061.8</v>
      </c>
      <c r="EM327">
        <v>1.97817</v>
      </c>
      <c r="EN327">
        <v>1.91947</v>
      </c>
      <c r="EO327">
        <v>0.0929683</v>
      </c>
      <c r="EP327">
        <v>0</v>
      </c>
      <c r="EQ327">
        <v>23.481</v>
      </c>
      <c r="ER327">
        <v>999.9</v>
      </c>
      <c r="ES327">
        <v>36.8</v>
      </c>
      <c r="ET327">
        <v>30.1</v>
      </c>
      <c r="EU327">
        <v>17.2955</v>
      </c>
      <c r="EV327">
        <v>62.7353</v>
      </c>
      <c r="EW327">
        <v>33.6498</v>
      </c>
      <c r="EX327">
        <v>1</v>
      </c>
      <c r="EY327">
        <v>-0.188913</v>
      </c>
      <c r="EZ327">
        <v>1.3732</v>
      </c>
      <c r="FA327">
        <v>20.3811</v>
      </c>
      <c r="FB327">
        <v>5.21849</v>
      </c>
      <c r="FC327">
        <v>12.0099</v>
      </c>
      <c r="FD327">
        <v>4.98955</v>
      </c>
      <c r="FE327">
        <v>3.2885</v>
      </c>
      <c r="FF327">
        <v>9999</v>
      </c>
      <c r="FG327">
        <v>9999</v>
      </c>
      <c r="FH327">
        <v>9999</v>
      </c>
      <c r="FI327">
        <v>259</v>
      </c>
      <c r="FJ327">
        <v>1.86707</v>
      </c>
      <c r="FK327">
        <v>1.86617</v>
      </c>
      <c r="FL327">
        <v>1.86554</v>
      </c>
      <c r="FM327">
        <v>1.86554</v>
      </c>
      <c r="FN327">
        <v>1.86737</v>
      </c>
      <c r="FO327">
        <v>1.86987</v>
      </c>
      <c r="FP327">
        <v>1.86854</v>
      </c>
      <c r="FQ327">
        <v>1.87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-2.33</v>
      </c>
      <c r="GF327">
        <v>-0.166</v>
      </c>
      <c r="GG327">
        <v>-2.0192013485273</v>
      </c>
      <c r="GH327">
        <v>-0.003354295288503095</v>
      </c>
      <c r="GI327">
        <v>8.998442100416266E-07</v>
      </c>
      <c r="GJ327">
        <v>-2.632750781261316E-10</v>
      </c>
      <c r="GK327">
        <v>-0.1771344180573433</v>
      </c>
      <c r="GL327">
        <v>-0.01811282044437078</v>
      </c>
      <c r="GM327">
        <v>0.001479480632228601</v>
      </c>
      <c r="GN327">
        <v>-2.527498020886067E-05</v>
      </c>
      <c r="GO327">
        <v>3</v>
      </c>
      <c r="GP327">
        <v>2311</v>
      </c>
      <c r="GQ327">
        <v>1</v>
      </c>
      <c r="GR327">
        <v>23</v>
      </c>
      <c r="GS327">
        <v>7292.6</v>
      </c>
      <c r="GT327">
        <v>7292.6</v>
      </c>
      <c r="GU327">
        <v>0.284424</v>
      </c>
      <c r="GV327">
        <v>2.29004</v>
      </c>
      <c r="GW327">
        <v>1.39648</v>
      </c>
      <c r="GX327">
        <v>2.34131</v>
      </c>
      <c r="GY327">
        <v>1.49536</v>
      </c>
      <c r="GZ327">
        <v>2.41089</v>
      </c>
      <c r="HA327">
        <v>33.6479</v>
      </c>
      <c r="HB327">
        <v>15.9182</v>
      </c>
      <c r="HC327">
        <v>18</v>
      </c>
      <c r="HD327">
        <v>519.182</v>
      </c>
      <c r="HE327">
        <v>438.62</v>
      </c>
      <c r="HF327">
        <v>21.7638</v>
      </c>
      <c r="HG327">
        <v>25.0453</v>
      </c>
      <c r="HH327">
        <v>30</v>
      </c>
      <c r="HI327">
        <v>25.0372</v>
      </c>
      <c r="HJ327">
        <v>24.9829</v>
      </c>
      <c r="HK327">
        <v>5.59083</v>
      </c>
      <c r="HL327">
        <v>30.6702</v>
      </c>
      <c r="HM327">
        <v>22.6819</v>
      </c>
      <c r="HN327">
        <v>21.7616</v>
      </c>
      <c r="HO327">
        <v>52.1255</v>
      </c>
      <c r="HP327">
        <v>12.3018</v>
      </c>
      <c r="HQ327">
        <v>101.063</v>
      </c>
      <c r="HR327">
        <v>101.021</v>
      </c>
    </row>
    <row r="328" spans="1:226">
      <c r="A328">
        <v>312</v>
      </c>
      <c r="B328">
        <v>1664296879.5</v>
      </c>
      <c r="C328">
        <v>3649</v>
      </c>
      <c r="D328" t="s">
        <v>983</v>
      </c>
      <c r="E328" t="s">
        <v>984</v>
      </c>
      <c r="F328">
        <v>5</v>
      </c>
      <c r="G328" t="s">
        <v>938</v>
      </c>
      <c r="H328" t="s">
        <v>354</v>
      </c>
      <c r="I328">
        <v>1664296871.714286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67.73290704672114</v>
      </c>
      <c r="AK328">
        <v>80.21824787878786</v>
      </c>
      <c r="AL328">
        <v>-3.137258946081054</v>
      </c>
      <c r="AM328">
        <v>64.56400393981438</v>
      </c>
      <c r="AN328">
        <f>(AP328 - AO328 + BO328*1E3/(8.314*(BQ328+273.15)) * AR328/BN328 * AQ328) * BN328/(100*BB328) * 1000/(1000 - AP328)</f>
        <v>0</v>
      </c>
      <c r="AO328">
        <v>12.19834004156964</v>
      </c>
      <c r="AP328">
        <v>18.32906842105262</v>
      </c>
      <c r="AQ328">
        <v>3.507652123104833E-05</v>
      </c>
      <c r="AR328">
        <v>112.2338259456059</v>
      </c>
      <c r="AS328">
        <v>12</v>
      </c>
      <c r="AT328">
        <v>2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1664296871.714286</v>
      </c>
      <c r="BH328">
        <v>101.1927321428572</v>
      </c>
      <c r="BI328">
        <v>83.096975</v>
      </c>
      <c r="BJ328">
        <v>18.32326428571428</v>
      </c>
      <c r="BK328">
        <v>12.17118928571429</v>
      </c>
      <c r="BL328">
        <v>103.5497678571429</v>
      </c>
      <c r="BM328">
        <v>18.48929642857143</v>
      </c>
      <c r="BN328">
        <v>500.0549999999999</v>
      </c>
      <c r="BO328">
        <v>91.17040714285713</v>
      </c>
      <c r="BP328">
        <v>0.09998285714285714</v>
      </c>
      <c r="BQ328">
        <v>25.20208928571429</v>
      </c>
      <c r="BR328">
        <v>25.00755714285714</v>
      </c>
      <c r="BS328">
        <v>999.9000000000002</v>
      </c>
      <c r="BT328">
        <v>0</v>
      </c>
      <c r="BU328">
        <v>0</v>
      </c>
      <c r="BV328">
        <v>10003.96392857143</v>
      </c>
      <c r="BW328">
        <v>0</v>
      </c>
      <c r="BX328">
        <v>6.7449</v>
      </c>
      <c r="BY328">
        <v>18.09580714285714</v>
      </c>
      <c r="BZ328">
        <v>103.0815428571429</v>
      </c>
      <c r="CA328">
        <v>84.12019642857145</v>
      </c>
      <c r="CB328">
        <v>6.152072857142857</v>
      </c>
      <c r="CC328">
        <v>83.096975</v>
      </c>
      <c r="CD328">
        <v>12.17118928571429</v>
      </c>
      <c r="CE328">
        <v>1.670539285714286</v>
      </c>
      <c r="CF328">
        <v>1.109652857142857</v>
      </c>
      <c r="CG328">
        <v>14.62534285714286</v>
      </c>
      <c r="CH328">
        <v>8.441586428571426</v>
      </c>
      <c r="CI328">
        <v>2000.001428571428</v>
      </c>
      <c r="CJ328">
        <v>0.9800055714285714</v>
      </c>
      <c r="CK328">
        <v>0.01999452857142858</v>
      </c>
      <c r="CL328">
        <v>0</v>
      </c>
      <c r="CM328">
        <v>747.5457857142858</v>
      </c>
      <c r="CN328">
        <v>5.00097</v>
      </c>
      <c r="CO328">
        <v>14871.69642857143</v>
      </c>
      <c r="CP328">
        <v>16707.625</v>
      </c>
      <c r="CQ328">
        <v>38.375</v>
      </c>
      <c r="CR328">
        <v>38.812</v>
      </c>
      <c r="CS328">
        <v>38.375</v>
      </c>
      <c r="CT328">
        <v>38.375</v>
      </c>
      <c r="CU328">
        <v>38.81875</v>
      </c>
      <c r="CV328">
        <v>1955.111428571429</v>
      </c>
      <c r="CW328">
        <v>39.89000000000001</v>
      </c>
      <c r="CX328">
        <v>0</v>
      </c>
      <c r="CY328">
        <v>1664296883.3</v>
      </c>
      <c r="CZ328">
        <v>0</v>
      </c>
      <c r="DA328">
        <v>0</v>
      </c>
      <c r="DB328" t="s">
        <v>356</v>
      </c>
      <c r="DC328">
        <v>1663859321.1</v>
      </c>
      <c r="DD328">
        <v>1663859315.6</v>
      </c>
      <c r="DE328">
        <v>0</v>
      </c>
      <c r="DF328">
        <v>0.196</v>
      </c>
      <c r="DG328">
        <v>-0.001</v>
      </c>
      <c r="DH328">
        <v>-5.941</v>
      </c>
      <c r="DI328">
        <v>-0.174</v>
      </c>
      <c r="DJ328">
        <v>1500</v>
      </c>
      <c r="DK328">
        <v>17</v>
      </c>
      <c r="DL328">
        <v>0.13</v>
      </c>
      <c r="DM328">
        <v>0.04</v>
      </c>
      <c r="DN328">
        <v>17.14852926829268</v>
      </c>
      <c r="DO328">
        <v>17.45106480836234</v>
      </c>
      <c r="DP328">
        <v>1.721298337861236</v>
      </c>
      <c r="DQ328">
        <v>0</v>
      </c>
      <c r="DR328">
        <v>6.177500487804878</v>
      </c>
      <c r="DS328">
        <v>-0.4872815331010487</v>
      </c>
      <c r="DT328">
        <v>0.04858217057031335</v>
      </c>
      <c r="DU328">
        <v>0</v>
      </c>
      <c r="DV328">
        <v>0</v>
      </c>
      <c r="DW328">
        <v>2</v>
      </c>
      <c r="DX328" t="s">
        <v>357</v>
      </c>
      <c r="DY328">
        <v>2.98513</v>
      </c>
      <c r="DZ328">
        <v>2.7159</v>
      </c>
      <c r="EA328">
        <v>0.0216122</v>
      </c>
      <c r="EB328">
        <v>0.0153806</v>
      </c>
      <c r="EC328">
        <v>0.0901565</v>
      </c>
      <c r="ED328">
        <v>0.0658441</v>
      </c>
      <c r="EE328">
        <v>31108.5</v>
      </c>
      <c r="EF328">
        <v>31434</v>
      </c>
      <c r="EG328">
        <v>29541.7</v>
      </c>
      <c r="EH328">
        <v>29518.5</v>
      </c>
      <c r="EI328">
        <v>35632.1</v>
      </c>
      <c r="EJ328">
        <v>36668</v>
      </c>
      <c r="EK328">
        <v>41639.7</v>
      </c>
      <c r="EL328">
        <v>42061.3</v>
      </c>
      <c r="EM328">
        <v>1.97825</v>
      </c>
      <c r="EN328">
        <v>1.9194</v>
      </c>
      <c r="EO328">
        <v>0.0935383</v>
      </c>
      <c r="EP328">
        <v>0</v>
      </c>
      <c r="EQ328">
        <v>23.4729</v>
      </c>
      <c r="ER328">
        <v>999.9</v>
      </c>
      <c r="ES328">
        <v>36.8</v>
      </c>
      <c r="ET328">
        <v>30.1</v>
      </c>
      <c r="EU328">
        <v>17.2953</v>
      </c>
      <c r="EV328">
        <v>62.9853</v>
      </c>
      <c r="EW328">
        <v>33.3734</v>
      </c>
      <c r="EX328">
        <v>1</v>
      </c>
      <c r="EY328">
        <v>-0.188913</v>
      </c>
      <c r="EZ328">
        <v>1.36589</v>
      </c>
      <c r="FA328">
        <v>20.3811</v>
      </c>
      <c r="FB328">
        <v>5.21684</v>
      </c>
      <c r="FC328">
        <v>12.0099</v>
      </c>
      <c r="FD328">
        <v>4.9894</v>
      </c>
      <c r="FE328">
        <v>3.28848</v>
      </c>
      <c r="FF328">
        <v>9999</v>
      </c>
      <c r="FG328">
        <v>9999</v>
      </c>
      <c r="FH328">
        <v>9999</v>
      </c>
      <c r="FI328">
        <v>259</v>
      </c>
      <c r="FJ328">
        <v>1.86707</v>
      </c>
      <c r="FK328">
        <v>1.86616</v>
      </c>
      <c r="FL328">
        <v>1.86554</v>
      </c>
      <c r="FM328">
        <v>1.86554</v>
      </c>
      <c r="FN328">
        <v>1.86737</v>
      </c>
      <c r="FO328">
        <v>1.86987</v>
      </c>
      <c r="FP328">
        <v>1.86855</v>
      </c>
      <c r="FQ328">
        <v>1.86998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-2.28</v>
      </c>
      <c r="GF328">
        <v>-0.166</v>
      </c>
      <c r="GG328">
        <v>-2.0192013485273</v>
      </c>
      <c r="GH328">
        <v>-0.003354295288503095</v>
      </c>
      <c r="GI328">
        <v>8.998442100416266E-07</v>
      </c>
      <c r="GJ328">
        <v>-2.632750781261316E-10</v>
      </c>
      <c r="GK328">
        <v>-0.1771344180573433</v>
      </c>
      <c r="GL328">
        <v>-0.01811282044437078</v>
      </c>
      <c r="GM328">
        <v>0.001479480632228601</v>
      </c>
      <c r="GN328">
        <v>-2.527498020886067E-05</v>
      </c>
      <c r="GO328">
        <v>3</v>
      </c>
      <c r="GP328">
        <v>2311</v>
      </c>
      <c r="GQ328">
        <v>1</v>
      </c>
      <c r="GR328">
        <v>23</v>
      </c>
      <c r="GS328">
        <v>7292.6</v>
      </c>
      <c r="GT328">
        <v>7292.7</v>
      </c>
      <c r="GU328">
        <v>0.250244</v>
      </c>
      <c r="GV328">
        <v>2.30713</v>
      </c>
      <c r="GW328">
        <v>1.39648</v>
      </c>
      <c r="GX328">
        <v>2.34131</v>
      </c>
      <c r="GY328">
        <v>1.49536</v>
      </c>
      <c r="GZ328">
        <v>2.34131</v>
      </c>
      <c r="HA328">
        <v>33.6479</v>
      </c>
      <c r="HB328">
        <v>15.9095</v>
      </c>
      <c r="HC328">
        <v>18</v>
      </c>
      <c r="HD328">
        <v>519.248</v>
      </c>
      <c r="HE328">
        <v>438.575</v>
      </c>
      <c r="HF328">
        <v>21.7569</v>
      </c>
      <c r="HG328">
        <v>25.046</v>
      </c>
      <c r="HH328">
        <v>30.0002</v>
      </c>
      <c r="HI328">
        <v>25.0389</v>
      </c>
      <c r="HJ328">
        <v>24.9829</v>
      </c>
      <c r="HK328">
        <v>4.82227</v>
      </c>
      <c r="HL328">
        <v>30.3657</v>
      </c>
      <c r="HM328">
        <v>22.6819</v>
      </c>
      <c r="HN328">
        <v>21.7525</v>
      </c>
      <c r="HO328">
        <v>32.0895</v>
      </c>
      <c r="HP328">
        <v>12.3579</v>
      </c>
      <c r="HQ328">
        <v>101.063</v>
      </c>
      <c r="HR328">
        <v>101.02</v>
      </c>
    </row>
    <row r="329" spans="1:226">
      <c r="A329">
        <v>313</v>
      </c>
      <c r="B329">
        <v>1664296976.5</v>
      </c>
      <c r="C329">
        <v>3746</v>
      </c>
      <c r="D329" t="s">
        <v>985</v>
      </c>
      <c r="E329" t="s">
        <v>986</v>
      </c>
      <c r="F329">
        <v>5</v>
      </c>
      <c r="G329" t="s">
        <v>938</v>
      </c>
      <c r="H329" t="s">
        <v>354</v>
      </c>
      <c r="I329">
        <v>1664296968.5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425.4791012509614</v>
      </c>
      <c r="AK329">
        <v>401.1241696969697</v>
      </c>
      <c r="AL329">
        <v>-0.00305756195697178</v>
      </c>
      <c r="AM329">
        <v>64.56400393981438</v>
      </c>
      <c r="AN329">
        <f>(AP329 - AO329 + BO329*1E3/(8.314*(BQ329+273.15)) * AR329/BN329 * AQ329) * BN329/(100*BB329) * 1000/(1000 - AP329)</f>
        <v>0</v>
      </c>
      <c r="AO329">
        <v>12.86066095182467</v>
      </c>
      <c r="AP329">
        <v>18.54932255639097</v>
      </c>
      <c r="AQ329">
        <v>0.005153117221142539</v>
      </c>
      <c r="AR329">
        <v>112.2338259456059</v>
      </c>
      <c r="AS329">
        <v>12</v>
      </c>
      <c r="AT329">
        <v>2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1664296968.5</v>
      </c>
      <c r="BH329">
        <v>393.6688064516129</v>
      </c>
      <c r="BI329">
        <v>419.9599677419355</v>
      </c>
      <c r="BJ329">
        <v>18.52403225806452</v>
      </c>
      <c r="BK329">
        <v>12.81896129032258</v>
      </c>
      <c r="BL329">
        <v>396.894</v>
      </c>
      <c r="BM329">
        <v>18.68792903225807</v>
      </c>
      <c r="BN329">
        <v>500.0652903225807</v>
      </c>
      <c r="BO329">
        <v>91.16601935483872</v>
      </c>
      <c r="BP329">
        <v>0.09999482580645162</v>
      </c>
      <c r="BQ329">
        <v>25.14784193548387</v>
      </c>
      <c r="BR329">
        <v>25.07324193548387</v>
      </c>
      <c r="BS329">
        <v>999.9000000000003</v>
      </c>
      <c r="BT329">
        <v>0</v>
      </c>
      <c r="BU329">
        <v>0</v>
      </c>
      <c r="BV329">
        <v>9995.365161290325</v>
      </c>
      <c r="BW329">
        <v>0</v>
      </c>
      <c r="BX329">
        <v>6.7449</v>
      </c>
      <c r="BY329">
        <v>-26.29117096774193</v>
      </c>
      <c r="BZ329">
        <v>401.0986451612903</v>
      </c>
      <c r="CA329">
        <v>425.4132258064516</v>
      </c>
      <c r="CB329">
        <v>5.705077741935484</v>
      </c>
      <c r="CC329">
        <v>419.9599677419355</v>
      </c>
      <c r="CD329">
        <v>12.81896129032258</v>
      </c>
      <c r="CE329">
        <v>1.688762580645161</v>
      </c>
      <c r="CF329">
        <v>1.168654516129032</v>
      </c>
      <c r="CG329">
        <v>14.79353225806451</v>
      </c>
      <c r="CH329">
        <v>9.207998064516127</v>
      </c>
      <c r="CI329">
        <v>1999.993548387096</v>
      </c>
      <c r="CJ329">
        <v>0.9800038709677418</v>
      </c>
      <c r="CK329">
        <v>0.01999622903225807</v>
      </c>
      <c r="CL329">
        <v>0</v>
      </c>
      <c r="CM329">
        <v>750.0522258064515</v>
      </c>
      <c r="CN329">
        <v>5.000969999999999</v>
      </c>
      <c r="CO329">
        <v>14931.55806451613</v>
      </c>
      <c r="CP329">
        <v>16707.54838709677</v>
      </c>
      <c r="CQ329">
        <v>38.20732258064514</v>
      </c>
      <c r="CR329">
        <v>38.665</v>
      </c>
      <c r="CS329">
        <v>38.21545161290321</v>
      </c>
      <c r="CT329">
        <v>38.254</v>
      </c>
      <c r="CU329">
        <v>38.68699999999998</v>
      </c>
      <c r="CV329">
        <v>1955.102580645161</v>
      </c>
      <c r="CW329">
        <v>39.8909677419355</v>
      </c>
      <c r="CX329">
        <v>0</v>
      </c>
      <c r="CY329">
        <v>1664296980.5</v>
      </c>
      <c r="CZ329">
        <v>0</v>
      </c>
      <c r="DA329">
        <v>0</v>
      </c>
      <c r="DB329" t="s">
        <v>356</v>
      </c>
      <c r="DC329">
        <v>1663859321.1</v>
      </c>
      <c r="DD329">
        <v>1663859315.6</v>
      </c>
      <c r="DE329">
        <v>0</v>
      </c>
      <c r="DF329">
        <v>0.196</v>
      </c>
      <c r="DG329">
        <v>-0.001</v>
      </c>
      <c r="DH329">
        <v>-5.941</v>
      </c>
      <c r="DI329">
        <v>-0.174</v>
      </c>
      <c r="DJ329">
        <v>1500</v>
      </c>
      <c r="DK329">
        <v>17</v>
      </c>
      <c r="DL329">
        <v>0.13</v>
      </c>
      <c r="DM329">
        <v>0.04</v>
      </c>
      <c r="DN329">
        <v>-26.2922</v>
      </c>
      <c r="DO329">
        <v>0.04440000000001296</v>
      </c>
      <c r="DP329">
        <v>0.03046223071280222</v>
      </c>
      <c r="DQ329">
        <v>1</v>
      </c>
      <c r="DR329">
        <v>5.71660075</v>
      </c>
      <c r="DS329">
        <v>-0.4254257786116427</v>
      </c>
      <c r="DT329">
        <v>0.04616257008592023</v>
      </c>
      <c r="DU329">
        <v>0</v>
      </c>
      <c r="DV329">
        <v>1</v>
      </c>
      <c r="DW329">
        <v>2</v>
      </c>
      <c r="DX329" t="s">
        <v>471</v>
      </c>
      <c r="DY329">
        <v>2.98454</v>
      </c>
      <c r="DZ329">
        <v>2.71537</v>
      </c>
      <c r="EA329">
        <v>0.0914599</v>
      </c>
      <c r="EB329">
        <v>0.09452720000000001</v>
      </c>
      <c r="EC329">
        <v>0.09092649999999999</v>
      </c>
      <c r="ED329">
        <v>0.0683791</v>
      </c>
      <c r="EE329">
        <v>28889</v>
      </c>
      <c r="EF329">
        <v>28907.6</v>
      </c>
      <c r="EG329">
        <v>29542.9</v>
      </c>
      <c r="EH329">
        <v>29518.8</v>
      </c>
      <c r="EI329">
        <v>35603.9</v>
      </c>
      <c r="EJ329">
        <v>36569.5</v>
      </c>
      <c r="EK329">
        <v>41641.1</v>
      </c>
      <c r="EL329">
        <v>42062</v>
      </c>
      <c r="EM329">
        <v>1.97738</v>
      </c>
      <c r="EN329">
        <v>1.92235</v>
      </c>
      <c r="EO329">
        <v>0.0992157</v>
      </c>
      <c r="EP329">
        <v>0</v>
      </c>
      <c r="EQ329">
        <v>23.4043</v>
      </c>
      <c r="ER329">
        <v>999.9</v>
      </c>
      <c r="ES329">
        <v>36.6</v>
      </c>
      <c r="ET329">
        <v>30</v>
      </c>
      <c r="EU329">
        <v>17.1043</v>
      </c>
      <c r="EV329">
        <v>63.1553</v>
      </c>
      <c r="EW329">
        <v>33.8301</v>
      </c>
      <c r="EX329">
        <v>1</v>
      </c>
      <c r="EY329">
        <v>-0.18736</v>
      </c>
      <c r="EZ329">
        <v>1.66725</v>
      </c>
      <c r="FA329">
        <v>20.3782</v>
      </c>
      <c r="FB329">
        <v>5.21969</v>
      </c>
      <c r="FC329">
        <v>12.0099</v>
      </c>
      <c r="FD329">
        <v>4.9898</v>
      </c>
      <c r="FE329">
        <v>3.28865</v>
      </c>
      <c r="FF329">
        <v>9999</v>
      </c>
      <c r="FG329">
        <v>9999</v>
      </c>
      <c r="FH329">
        <v>9999</v>
      </c>
      <c r="FI329">
        <v>259</v>
      </c>
      <c r="FJ329">
        <v>1.86707</v>
      </c>
      <c r="FK329">
        <v>1.86615</v>
      </c>
      <c r="FL329">
        <v>1.86554</v>
      </c>
      <c r="FM329">
        <v>1.86554</v>
      </c>
      <c r="FN329">
        <v>1.86737</v>
      </c>
      <c r="FO329">
        <v>1.86984</v>
      </c>
      <c r="FP329">
        <v>1.86853</v>
      </c>
      <c r="FQ329">
        <v>1.86996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-3.226</v>
      </c>
      <c r="GF329">
        <v>-0.1636</v>
      </c>
      <c r="GG329">
        <v>-2.0192013485273</v>
      </c>
      <c r="GH329">
        <v>-0.003354295288503095</v>
      </c>
      <c r="GI329">
        <v>8.998442100416266E-07</v>
      </c>
      <c r="GJ329">
        <v>-2.632750781261316E-10</v>
      </c>
      <c r="GK329">
        <v>-0.1771344180573433</v>
      </c>
      <c r="GL329">
        <v>-0.01811282044437078</v>
      </c>
      <c r="GM329">
        <v>0.001479480632228601</v>
      </c>
      <c r="GN329">
        <v>-2.527498020886067E-05</v>
      </c>
      <c r="GO329">
        <v>3</v>
      </c>
      <c r="GP329">
        <v>2311</v>
      </c>
      <c r="GQ329">
        <v>1</v>
      </c>
      <c r="GR329">
        <v>23</v>
      </c>
      <c r="GS329">
        <v>7294.3</v>
      </c>
      <c r="GT329">
        <v>7294.3</v>
      </c>
      <c r="GU329">
        <v>1.0437</v>
      </c>
      <c r="GV329">
        <v>2.23022</v>
      </c>
      <c r="GW329">
        <v>1.39648</v>
      </c>
      <c r="GX329">
        <v>2.34253</v>
      </c>
      <c r="GY329">
        <v>1.49536</v>
      </c>
      <c r="GZ329">
        <v>2.45605</v>
      </c>
      <c r="HA329">
        <v>33.6254</v>
      </c>
      <c r="HB329">
        <v>15.9182</v>
      </c>
      <c r="HC329">
        <v>18</v>
      </c>
      <c r="HD329">
        <v>518.7380000000001</v>
      </c>
      <c r="HE329">
        <v>440.377</v>
      </c>
      <c r="HF329">
        <v>21.7975</v>
      </c>
      <c r="HG329">
        <v>25.0481</v>
      </c>
      <c r="HH329">
        <v>29.9999</v>
      </c>
      <c r="HI329">
        <v>25.0452</v>
      </c>
      <c r="HJ329">
        <v>24.9871</v>
      </c>
      <c r="HK329">
        <v>20.9718</v>
      </c>
      <c r="HL329">
        <v>27.006</v>
      </c>
      <c r="HM329">
        <v>21.5599</v>
      </c>
      <c r="HN329">
        <v>21.7934</v>
      </c>
      <c r="HO329">
        <v>426.648</v>
      </c>
      <c r="HP329">
        <v>12.8696</v>
      </c>
      <c r="HQ329">
        <v>101.066</v>
      </c>
      <c r="HR329">
        <v>101.022</v>
      </c>
    </row>
    <row r="330" spans="1:226">
      <c r="A330">
        <v>314</v>
      </c>
      <c r="B330">
        <v>1664296981.5</v>
      </c>
      <c r="C330">
        <v>3751</v>
      </c>
      <c r="D330" t="s">
        <v>987</v>
      </c>
      <c r="E330" t="s">
        <v>988</v>
      </c>
      <c r="F330">
        <v>5</v>
      </c>
      <c r="G330" t="s">
        <v>938</v>
      </c>
      <c r="H330" t="s">
        <v>354</v>
      </c>
      <c r="I330">
        <v>1664296973.655172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425.4428299254415</v>
      </c>
      <c r="AK330">
        <v>401.1863575757575</v>
      </c>
      <c r="AL330">
        <v>0.003152469160344626</v>
      </c>
      <c r="AM330">
        <v>64.56400393981438</v>
      </c>
      <c r="AN330">
        <f>(AP330 - AO330 + BO330*1E3/(8.314*(BQ330+273.15)) * AR330/BN330 * AQ330) * BN330/(100*BB330) * 1000/(1000 - AP330)</f>
        <v>0</v>
      </c>
      <c r="AO330">
        <v>12.87879037820783</v>
      </c>
      <c r="AP330">
        <v>18.55522541353382</v>
      </c>
      <c r="AQ330">
        <v>0.002952128887285023</v>
      </c>
      <c r="AR330">
        <v>112.2338259456059</v>
      </c>
      <c r="AS330">
        <v>12</v>
      </c>
      <c r="AT330">
        <v>2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1664296973.655172</v>
      </c>
      <c r="BH330">
        <v>393.6886551724139</v>
      </c>
      <c r="BI330">
        <v>420.1176896551725</v>
      </c>
      <c r="BJ330">
        <v>18.53628275862069</v>
      </c>
      <c r="BK330">
        <v>12.86333103448276</v>
      </c>
      <c r="BL330">
        <v>396.9138965517241</v>
      </c>
      <c r="BM330">
        <v>18.7000551724138</v>
      </c>
      <c r="BN330">
        <v>500.044551724138</v>
      </c>
      <c r="BO330">
        <v>91.16711724137932</v>
      </c>
      <c r="BP330">
        <v>0.09991882068965517</v>
      </c>
      <c r="BQ330">
        <v>25.12633448275862</v>
      </c>
      <c r="BR330">
        <v>25.0521827586207</v>
      </c>
      <c r="BS330">
        <v>999.9000000000002</v>
      </c>
      <c r="BT330">
        <v>0</v>
      </c>
      <c r="BU330">
        <v>0</v>
      </c>
      <c r="BV330">
        <v>10002.11482758621</v>
      </c>
      <c r="BW330">
        <v>0</v>
      </c>
      <c r="BX330">
        <v>6.744173448275862</v>
      </c>
      <c r="BY330">
        <v>-26.42902068965517</v>
      </c>
      <c r="BZ330">
        <v>401.1239310344827</v>
      </c>
      <c r="CA330">
        <v>425.592172413793</v>
      </c>
      <c r="CB330">
        <v>5.672956206896552</v>
      </c>
      <c r="CC330">
        <v>420.1176896551725</v>
      </c>
      <c r="CD330">
        <v>12.86333103448276</v>
      </c>
      <c r="CE330">
        <v>1.689900344827587</v>
      </c>
      <c r="CF330">
        <v>1.172713448275862</v>
      </c>
      <c r="CG330">
        <v>14.80396896551724</v>
      </c>
      <c r="CH330">
        <v>9.259562413793102</v>
      </c>
      <c r="CI330">
        <v>2000.018275862069</v>
      </c>
      <c r="CJ330">
        <v>0.9800039310344826</v>
      </c>
      <c r="CK330">
        <v>0.01999616896551724</v>
      </c>
      <c r="CL330">
        <v>0</v>
      </c>
      <c r="CM330">
        <v>750.1496206896553</v>
      </c>
      <c r="CN330">
        <v>5.000969999999999</v>
      </c>
      <c r="CO330">
        <v>14933.75517241379</v>
      </c>
      <c r="CP330">
        <v>16707.7551724138</v>
      </c>
      <c r="CQ330">
        <v>38.18699999999999</v>
      </c>
      <c r="CR330">
        <v>38.64851724137931</v>
      </c>
      <c r="CS330">
        <v>38.19786206896551</v>
      </c>
      <c r="CT330">
        <v>38.25</v>
      </c>
      <c r="CU330">
        <v>38.68272413793103</v>
      </c>
      <c r="CV330">
        <v>1955.126551724138</v>
      </c>
      <c r="CW330">
        <v>39.89172413793105</v>
      </c>
      <c r="CX330">
        <v>0</v>
      </c>
      <c r="CY330">
        <v>1664296985.3</v>
      </c>
      <c r="CZ330">
        <v>0</v>
      </c>
      <c r="DA330">
        <v>0</v>
      </c>
      <c r="DB330" t="s">
        <v>356</v>
      </c>
      <c r="DC330">
        <v>1663859321.1</v>
      </c>
      <c r="DD330">
        <v>1663859315.6</v>
      </c>
      <c r="DE330">
        <v>0</v>
      </c>
      <c r="DF330">
        <v>0.196</v>
      </c>
      <c r="DG330">
        <v>-0.001</v>
      </c>
      <c r="DH330">
        <v>-5.941</v>
      </c>
      <c r="DI330">
        <v>-0.174</v>
      </c>
      <c r="DJ330">
        <v>1500</v>
      </c>
      <c r="DK330">
        <v>17</v>
      </c>
      <c r="DL330">
        <v>0.13</v>
      </c>
      <c r="DM330">
        <v>0.04</v>
      </c>
      <c r="DN330">
        <v>-26.319395</v>
      </c>
      <c r="DO330">
        <v>-0.4333260787992174</v>
      </c>
      <c r="DP330">
        <v>0.1234505709788334</v>
      </c>
      <c r="DQ330">
        <v>0</v>
      </c>
      <c r="DR330">
        <v>5.6998175</v>
      </c>
      <c r="DS330">
        <v>-0.3770168105065801</v>
      </c>
      <c r="DT330">
        <v>0.0437140139857918</v>
      </c>
      <c r="DU330">
        <v>0</v>
      </c>
      <c r="DV330">
        <v>0</v>
      </c>
      <c r="DW330">
        <v>2</v>
      </c>
      <c r="DX330" t="s">
        <v>357</v>
      </c>
      <c r="DY330">
        <v>2.98515</v>
      </c>
      <c r="DZ330">
        <v>2.71585</v>
      </c>
      <c r="EA330">
        <v>0.0914838</v>
      </c>
      <c r="EB330">
        <v>0.0949762</v>
      </c>
      <c r="EC330">
        <v>0.09094720000000001</v>
      </c>
      <c r="ED330">
        <v>0.0683888</v>
      </c>
      <c r="EE330">
        <v>28887.8</v>
      </c>
      <c r="EF330">
        <v>28893.7</v>
      </c>
      <c r="EG330">
        <v>29542.5</v>
      </c>
      <c r="EH330">
        <v>29519.2</v>
      </c>
      <c r="EI330">
        <v>35602.6</v>
      </c>
      <c r="EJ330">
        <v>36569.6</v>
      </c>
      <c r="EK330">
        <v>41640.6</v>
      </c>
      <c r="EL330">
        <v>42062.6</v>
      </c>
      <c r="EM330">
        <v>1.97763</v>
      </c>
      <c r="EN330">
        <v>1.92192</v>
      </c>
      <c r="EO330">
        <v>0.0991486</v>
      </c>
      <c r="EP330">
        <v>0</v>
      </c>
      <c r="EQ330">
        <v>23.3965</v>
      </c>
      <c r="ER330">
        <v>999.9</v>
      </c>
      <c r="ES330">
        <v>36.6</v>
      </c>
      <c r="ET330">
        <v>30</v>
      </c>
      <c r="EU330">
        <v>17.1042</v>
      </c>
      <c r="EV330">
        <v>62.8653</v>
      </c>
      <c r="EW330">
        <v>33.5296</v>
      </c>
      <c r="EX330">
        <v>1</v>
      </c>
      <c r="EY330">
        <v>-0.187772</v>
      </c>
      <c r="EZ330">
        <v>1.55679</v>
      </c>
      <c r="FA330">
        <v>20.3793</v>
      </c>
      <c r="FB330">
        <v>5.21909</v>
      </c>
      <c r="FC330">
        <v>12.0099</v>
      </c>
      <c r="FD330">
        <v>4.9897</v>
      </c>
      <c r="FE330">
        <v>3.2885</v>
      </c>
      <c r="FF330">
        <v>9999</v>
      </c>
      <c r="FG330">
        <v>9999</v>
      </c>
      <c r="FH330">
        <v>9999</v>
      </c>
      <c r="FI330">
        <v>259</v>
      </c>
      <c r="FJ330">
        <v>1.86707</v>
      </c>
      <c r="FK330">
        <v>1.86615</v>
      </c>
      <c r="FL330">
        <v>1.86554</v>
      </c>
      <c r="FM330">
        <v>1.86554</v>
      </c>
      <c r="FN330">
        <v>1.86737</v>
      </c>
      <c r="FO330">
        <v>1.86985</v>
      </c>
      <c r="FP330">
        <v>1.86853</v>
      </c>
      <c r="FQ330">
        <v>1.86996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-3.226</v>
      </c>
      <c r="GF330">
        <v>-0.1635</v>
      </c>
      <c r="GG330">
        <v>-2.0192013485273</v>
      </c>
      <c r="GH330">
        <v>-0.003354295288503095</v>
      </c>
      <c r="GI330">
        <v>8.998442100416266E-07</v>
      </c>
      <c r="GJ330">
        <v>-2.632750781261316E-10</v>
      </c>
      <c r="GK330">
        <v>-0.1771344180573433</v>
      </c>
      <c r="GL330">
        <v>-0.01811282044437078</v>
      </c>
      <c r="GM330">
        <v>0.001479480632228601</v>
      </c>
      <c r="GN330">
        <v>-2.527498020886067E-05</v>
      </c>
      <c r="GO330">
        <v>3</v>
      </c>
      <c r="GP330">
        <v>2311</v>
      </c>
      <c r="GQ330">
        <v>1</v>
      </c>
      <c r="GR330">
        <v>23</v>
      </c>
      <c r="GS330">
        <v>7294.3</v>
      </c>
      <c r="GT330">
        <v>7294.4</v>
      </c>
      <c r="GU330">
        <v>1.06812</v>
      </c>
      <c r="GV330">
        <v>2.22534</v>
      </c>
      <c r="GW330">
        <v>1.39648</v>
      </c>
      <c r="GX330">
        <v>2.34131</v>
      </c>
      <c r="GY330">
        <v>1.49536</v>
      </c>
      <c r="GZ330">
        <v>2.39624</v>
      </c>
      <c r="HA330">
        <v>33.6254</v>
      </c>
      <c r="HB330">
        <v>15.9095</v>
      </c>
      <c r="HC330">
        <v>18</v>
      </c>
      <c r="HD330">
        <v>518.9</v>
      </c>
      <c r="HE330">
        <v>440.122</v>
      </c>
      <c r="HF330">
        <v>21.7456</v>
      </c>
      <c r="HG330">
        <v>25.0481</v>
      </c>
      <c r="HH330">
        <v>29.9999</v>
      </c>
      <c r="HI330">
        <v>25.0452</v>
      </c>
      <c r="HJ330">
        <v>24.9871</v>
      </c>
      <c r="HK330">
        <v>21.4764</v>
      </c>
      <c r="HL330">
        <v>27.006</v>
      </c>
      <c r="HM330">
        <v>21.5599</v>
      </c>
      <c r="HN330">
        <v>21.7543</v>
      </c>
      <c r="HO330">
        <v>440.022</v>
      </c>
      <c r="HP330">
        <v>12.8545</v>
      </c>
      <c r="HQ330">
        <v>101.065</v>
      </c>
      <c r="HR330">
        <v>101.023</v>
      </c>
    </row>
    <row r="331" spans="1:226">
      <c r="A331">
        <v>315</v>
      </c>
      <c r="B331">
        <v>1664296986.5</v>
      </c>
      <c r="C331">
        <v>3756</v>
      </c>
      <c r="D331" t="s">
        <v>989</v>
      </c>
      <c r="E331" t="s">
        <v>990</v>
      </c>
      <c r="F331">
        <v>5</v>
      </c>
      <c r="G331" t="s">
        <v>938</v>
      </c>
      <c r="H331" t="s">
        <v>354</v>
      </c>
      <c r="I331">
        <v>1664296978.732143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432.9006083258691</v>
      </c>
      <c r="AK331">
        <v>404.4681515151512</v>
      </c>
      <c r="AL331">
        <v>0.8258187270418302</v>
      </c>
      <c r="AM331">
        <v>64.56400393981438</v>
      </c>
      <c r="AN331">
        <f>(AP331 - AO331 + BO331*1E3/(8.314*(BQ331+273.15)) * AR331/BN331 * AQ331) * BN331/(100*BB331) * 1000/(1000 - AP331)</f>
        <v>0</v>
      </c>
      <c r="AO331">
        <v>12.8811814721065</v>
      </c>
      <c r="AP331">
        <v>18.55300902255639</v>
      </c>
      <c r="AQ331">
        <v>0.0003616984356962537</v>
      </c>
      <c r="AR331">
        <v>112.2338259456059</v>
      </c>
      <c r="AS331">
        <v>12</v>
      </c>
      <c r="AT331">
        <v>2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1664296978.732143</v>
      </c>
      <c r="BH331">
        <v>394.1604285714286</v>
      </c>
      <c r="BI331">
        <v>422.9557142857143</v>
      </c>
      <c r="BJ331">
        <v>18.54909642857143</v>
      </c>
      <c r="BK331">
        <v>12.87922857142857</v>
      </c>
      <c r="BL331">
        <v>397.387</v>
      </c>
      <c r="BM331">
        <v>18.712725</v>
      </c>
      <c r="BN331">
        <v>500.0496071428572</v>
      </c>
      <c r="BO331">
        <v>91.16755000000001</v>
      </c>
      <c r="BP331">
        <v>0.09994894642857141</v>
      </c>
      <c r="BQ331">
        <v>25.10700357142857</v>
      </c>
      <c r="BR331">
        <v>25.0349</v>
      </c>
      <c r="BS331">
        <v>999.9000000000002</v>
      </c>
      <c r="BT331">
        <v>0</v>
      </c>
      <c r="BU331">
        <v>0</v>
      </c>
      <c r="BV331">
        <v>9999.0825</v>
      </c>
      <c r="BW331">
        <v>0</v>
      </c>
      <c r="BX331">
        <v>6.735868214285715</v>
      </c>
      <c r="BY331">
        <v>-28.79525357142857</v>
      </c>
      <c r="BZ331">
        <v>401.6099285714286</v>
      </c>
      <c r="CA331">
        <v>428.4741071428571</v>
      </c>
      <c r="CB331">
        <v>5.669873214285714</v>
      </c>
      <c r="CC331">
        <v>422.9557142857143</v>
      </c>
      <c r="CD331">
        <v>12.87922857142857</v>
      </c>
      <c r="CE331">
        <v>1.691076428571428</v>
      </c>
      <c r="CF331">
        <v>1.174168214285714</v>
      </c>
      <c r="CG331">
        <v>14.81476071428571</v>
      </c>
      <c r="CH331">
        <v>9.277984999999999</v>
      </c>
      <c r="CI331">
        <v>1999.991785714286</v>
      </c>
      <c r="CJ331">
        <v>0.9800039642857142</v>
      </c>
      <c r="CK331">
        <v>0.01999613571428572</v>
      </c>
      <c r="CL331">
        <v>0</v>
      </c>
      <c r="CM331">
        <v>750.1896071428571</v>
      </c>
      <c r="CN331">
        <v>5.00097</v>
      </c>
      <c r="CO331">
        <v>14932.83571428571</v>
      </c>
      <c r="CP331">
        <v>16707.53928571429</v>
      </c>
      <c r="CQ331">
        <v>38.187</v>
      </c>
      <c r="CR331">
        <v>38.62721428571428</v>
      </c>
      <c r="CS331">
        <v>38.187</v>
      </c>
      <c r="CT331">
        <v>38.25</v>
      </c>
      <c r="CU331">
        <v>38.6715</v>
      </c>
      <c r="CV331">
        <v>1955.100714285714</v>
      </c>
      <c r="CW331">
        <v>39.89107142857144</v>
      </c>
      <c r="CX331">
        <v>0</v>
      </c>
      <c r="CY331">
        <v>1664296990.7</v>
      </c>
      <c r="CZ331">
        <v>0</v>
      </c>
      <c r="DA331">
        <v>0</v>
      </c>
      <c r="DB331" t="s">
        <v>356</v>
      </c>
      <c r="DC331">
        <v>1663859321.1</v>
      </c>
      <c r="DD331">
        <v>1663859315.6</v>
      </c>
      <c r="DE331">
        <v>0</v>
      </c>
      <c r="DF331">
        <v>0.196</v>
      </c>
      <c r="DG331">
        <v>-0.001</v>
      </c>
      <c r="DH331">
        <v>-5.941</v>
      </c>
      <c r="DI331">
        <v>-0.174</v>
      </c>
      <c r="DJ331">
        <v>1500</v>
      </c>
      <c r="DK331">
        <v>17</v>
      </c>
      <c r="DL331">
        <v>0.13</v>
      </c>
      <c r="DM331">
        <v>0.04</v>
      </c>
      <c r="DN331">
        <v>-27.79078780487805</v>
      </c>
      <c r="DO331">
        <v>-21.2463219512195</v>
      </c>
      <c r="DP331">
        <v>2.87740371678419</v>
      </c>
      <c r="DQ331">
        <v>0</v>
      </c>
      <c r="DR331">
        <v>5.675331951219512</v>
      </c>
      <c r="DS331">
        <v>-0.06753804878048901</v>
      </c>
      <c r="DT331">
        <v>0.01449889536911176</v>
      </c>
      <c r="DU331">
        <v>1</v>
      </c>
      <c r="DV331">
        <v>1</v>
      </c>
      <c r="DW331">
        <v>2</v>
      </c>
      <c r="DX331" t="s">
        <v>471</v>
      </c>
      <c r="DY331">
        <v>2.98509</v>
      </c>
      <c r="DZ331">
        <v>2.71561</v>
      </c>
      <c r="EA331">
        <v>0.09215569999999999</v>
      </c>
      <c r="EB331">
        <v>0.0972503</v>
      </c>
      <c r="EC331">
        <v>0.0909358</v>
      </c>
      <c r="ED331">
        <v>0.0683935</v>
      </c>
      <c r="EE331">
        <v>28866.9</v>
      </c>
      <c r="EF331">
        <v>28821.3</v>
      </c>
      <c r="EG331">
        <v>29543</v>
      </c>
      <c r="EH331">
        <v>29519.4</v>
      </c>
      <c r="EI331">
        <v>35603.8</v>
      </c>
      <c r="EJ331">
        <v>36569.7</v>
      </c>
      <c r="EK331">
        <v>41641.4</v>
      </c>
      <c r="EL331">
        <v>42062.9</v>
      </c>
      <c r="EM331">
        <v>1.97795</v>
      </c>
      <c r="EN331">
        <v>1.92222</v>
      </c>
      <c r="EO331">
        <v>0.0988021</v>
      </c>
      <c r="EP331">
        <v>0</v>
      </c>
      <c r="EQ331">
        <v>23.3886</v>
      </c>
      <c r="ER331">
        <v>999.9</v>
      </c>
      <c r="ES331">
        <v>36.5</v>
      </c>
      <c r="ET331">
        <v>30</v>
      </c>
      <c r="EU331">
        <v>17.0577</v>
      </c>
      <c r="EV331">
        <v>63.1753</v>
      </c>
      <c r="EW331">
        <v>33.2091</v>
      </c>
      <c r="EX331">
        <v>1</v>
      </c>
      <c r="EY331">
        <v>-0.187802</v>
      </c>
      <c r="EZ331">
        <v>1.48852</v>
      </c>
      <c r="FA331">
        <v>20.38</v>
      </c>
      <c r="FB331">
        <v>5.21909</v>
      </c>
      <c r="FC331">
        <v>12.0099</v>
      </c>
      <c r="FD331">
        <v>4.9895</v>
      </c>
      <c r="FE331">
        <v>3.28848</v>
      </c>
      <c r="FF331">
        <v>9999</v>
      </c>
      <c r="FG331">
        <v>9999</v>
      </c>
      <c r="FH331">
        <v>9999</v>
      </c>
      <c r="FI331">
        <v>259</v>
      </c>
      <c r="FJ331">
        <v>1.86707</v>
      </c>
      <c r="FK331">
        <v>1.86615</v>
      </c>
      <c r="FL331">
        <v>1.86554</v>
      </c>
      <c r="FM331">
        <v>1.86554</v>
      </c>
      <c r="FN331">
        <v>1.86737</v>
      </c>
      <c r="FO331">
        <v>1.86984</v>
      </c>
      <c r="FP331">
        <v>1.86854</v>
      </c>
      <c r="FQ331">
        <v>1.86996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-3.236</v>
      </c>
      <c r="GF331">
        <v>-0.1636</v>
      </c>
      <c r="GG331">
        <v>-2.0192013485273</v>
      </c>
      <c r="GH331">
        <v>-0.003354295288503095</v>
      </c>
      <c r="GI331">
        <v>8.998442100416266E-07</v>
      </c>
      <c r="GJ331">
        <v>-2.632750781261316E-10</v>
      </c>
      <c r="GK331">
        <v>-0.1771344180573433</v>
      </c>
      <c r="GL331">
        <v>-0.01811282044437078</v>
      </c>
      <c r="GM331">
        <v>0.001479480632228601</v>
      </c>
      <c r="GN331">
        <v>-2.527498020886067E-05</v>
      </c>
      <c r="GO331">
        <v>3</v>
      </c>
      <c r="GP331">
        <v>2311</v>
      </c>
      <c r="GQ331">
        <v>1</v>
      </c>
      <c r="GR331">
        <v>23</v>
      </c>
      <c r="GS331">
        <v>7294.4</v>
      </c>
      <c r="GT331">
        <v>7294.5</v>
      </c>
      <c r="GU331">
        <v>1.09741</v>
      </c>
      <c r="GV331">
        <v>2.22778</v>
      </c>
      <c r="GW331">
        <v>1.39648</v>
      </c>
      <c r="GX331">
        <v>2.34131</v>
      </c>
      <c r="GY331">
        <v>1.49536</v>
      </c>
      <c r="GZ331">
        <v>2.34375</v>
      </c>
      <c r="HA331">
        <v>33.6254</v>
      </c>
      <c r="HB331">
        <v>15.9007</v>
      </c>
      <c r="HC331">
        <v>18</v>
      </c>
      <c r="HD331">
        <v>519.111</v>
      </c>
      <c r="HE331">
        <v>440.302</v>
      </c>
      <c r="HF331">
        <v>21.7171</v>
      </c>
      <c r="HG331">
        <v>25.0481</v>
      </c>
      <c r="HH331">
        <v>29.9999</v>
      </c>
      <c r="HI331">
        <v>25.0452</v>
      </c>
      <c r="HJ331">
        <v>24.9871</v>
      </c>
      <c r="HK331">
        <v>22.0571</v>
      </c>
      <c r="HL331">
        <v>27.006</v>
      </c>
      <c r="HM331">
        <v>21.5599</v>
      </c>
      <c r="HN331">
        <v>21.7253</v>
      </c>
      <c r="HO331">
        <v>453.388</v>
      </c>
      <c r="HP331">
        <v>12.8463</v>
      </c>
      <c r="HQ331">
        <v>101.067</v>
      </c>
      <c r="HR331">
        <v>101.024</v>
      </c>
    </row>
    <row r="332" spans="1:226">
      <c r="A332">
        <v>316</v>
      </c>
      <c r="B332">
        <v>1664296991.5</v>
      </c>
      <c r="C332">
        <v>3761</v>
      </c>
      <c r="D332" t="s">
        <v>991</v>
      </c>
      <c r="E332" t="s">
        <v>992</v>
      </c>
      <c r="F332">
        <v>5</v>
      </c>
      <c r="G332" t="s">
        <v>938</v>
      </c>
      <c r="H332" t="s">
        <v>354</v>
      </c>
      <c r="I332">
        <v>1664296984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448.2820035923739</v>
      </c>
      <c r="AK332">
        <v>413.7518666666665</v>
      </c>
      <c r="AL332">
        <v>1.997274343783988</v>
      </c>
      <c r="AM332">
        <v>64.56400393981438</v>
      </c>
      <c r="AN332">
        <f>(AP332 - AO332 + BO332*1E3/(8.314*(BQ332+273.15)) * AR332/BN332 * AQ332) * BN332/(100*BB332) * 1000/(1000 - AP332)</f>
        <v>0</v>
      </c>
      <c r="AO332">
        <v>12.88294534986426</v>
      </c>
      <c r="AP332">
        <v>18.54577383458647</v>
      </c>
      <c r="AQ332">
        <v>-0.0001188302931255486</v>
      </c>
      <c r="AR332">
        <v>112.2338259456059</v>
      </c>
      <c r="AS332">
        <v>12</v>
      </c>
      <c r="AT332">
        <v>2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1664296984</v>
      </c>
      <c r="BH332">
        <v>396.9422222222222</v>
      </c>
      <c r="BI332">
        <v>431.0526296296295</v>
      </c>
      <c r="BJ332">
        <v>18.55211481481481</v>
      </c>
      <c r="BK332">
        <v>12.88226296296296</v>
      </c>
      <c r="BL332">
        <v>400.1764444444445</v>
      </c>
      <c r="BM332">
        <v>18.7157037037037</v>
      </c>
      <c r="BN332">
        <v>500.0563703703704</v>
      </c>
      <c r="BO332">
        <v>91.16784444444444</v>
      </c>
      <c r="BP332">
        <v>0.09996722962962963</v>
      </c>
      <c r="BQ332">
        <v>25.08997777777778</v>
      </c>
      <c r="BR332">
        <v>25.0229925925926</v>
      </c>
      <c r="BS332">
        <v>999.9000000000001</v>
      </c>
      <c r="BT332">
        <v>0</v>
      </c>
      <c r="BU332">
        <v>0</v>
      </c>
      <c r="BV332">
        <v>9997.936666666668</v>
      </c>
      <c r="BW332">
        <v>0</v>
      </c>
      <c r="BX332">
        <v>6.726947777777779</v>
      </c>
      <c r="BY332">
        <v>-34.11041111111111</v>
      </c>
      <c r="BZ332">
        <v>404.4454814814814</v>
      </c>
      <c r="CA332">
        <v>436.678</v>
      </c>
      <c r="CB332">
        <v>5.669851481481482</v>
      </c>
      <c r="CC332">
        <v>431.0526296296295</v>
      </c>
      <c r="CD332">
        <v>12.88226296296296</v>
      </c>
      <c r="CE332">
        <v>1.691357037037037</v>
      </c>
      <c r="CF332">
        <v>1.174448148148148</v>
      </c>
      <c r="CG332">
        <v>14.81732962962963</v>
      </c>
      <c r="CH332">
        <v>9.281536666666668</v>
      </c>
      <c r="CI332">
        <v>2000.004814814814</v>
      </c>
      <c r="CJ332">
        <v>0.9800041111111112</v>
      </c>
      <c r="CK332">
        <v>0.01999598888888889</v>
      </c>
      <c r="CL332">
        <v>0</v>
      </c>
      <c r="CM332">
        <v>749.9482592592592</v>
      </c>
      <c r="CN332">
        <v>5.00097</v>
      </c>
      <c r="CO332">
        <v>14930.05925925926</v>
      </c>
      <c r="CP332">
        <v>16707.64444444445</v>
      </c>
      <c r="CQ332">
        <v>38.187</v>
      </c>
      <c r="CR332">
        <v>38.625</v>
      </c>
      <c r="CS332">
        <v>38.187</v>
      </c>
      <c r="CT332">
        <v>38.25</v>
      </c>
      <c r="CU332">
        <v>38.65025925925926</v>
      </c>
      <c r="CV332">
        <v>1955.113333333333</v>
      </c>
      <c r="CW332">
        <v>39.89148148148148</v>
      </c>
      <c r="CX332">
        <v>0</v>
      </c>
      <c r="CY332">
        <v>1664296995.5</v>
      </c>
      <c r="CZ332">
        <v>0</v>
      </c>
      <c r="DA332">
        <v>0</v>
      </c>
      <c r="DB332" t="s">
        <v>356</v>
      </c>
      <c r="DC332">
        <v>1663859321.1</v>
      </c>
      <c r="DD332">
        <v>1663859315.6</v>
      </c>
      <c r="DE332">
        <v>0</v>
      </c>
      <c r="DF332">
        <v>0.196</v>
      </c>
      <c r="DG332">
        <v>-0.001</v>
      </c>
      <c r="DH332">
        <v>-5.941</v>
      </c>
      <c r="DI332">
        <v>-0.174</v>
      </c>
      <c r="DJ332">
        <v>1500</v>
      </c>
      <c r="DK332">
        <v>17</v>
      </c>
      <c r="DL332">
        <v>0.13</v>
      </c>
      <c r="DM332">
        <v>0.04</v>
      </c>
      <c r="DN332">
        <v>-31.35651463414634</v>
      </c>
      <c r="DO332">
        <v>-57.1866857142857</v>
      </c>
      <c r="DP332">
        <v>6.175261556919772</v>
      </c>
      <c r="DQ332">
        <v>0</v>
      </c>
      <c r="DR332">
        <v>5.66869512195122</v>
      </c>
      <c r="DS332">
        <v>0.005069268292680979</v>
      </c>
      <c r="DT332">
        <v>0.004131902132073086</v>
      </c>
      <c r="DU332">
        <v>1</v>
      </c>
      <c r="DV332">
        <v>1</v>
      </c>
      <c r="DW332">
        <v>2</v>
      </c>
      <c r="DX332" t="s">
        <v>471</v>
      </c>
      <c r="DY332">
        <v>2.98498</v>
      </c>
      <c r="DZ332">
        <v>2.71549</v>
      </c>
      <c r="EA332">
        <v>0.0938344</v>
      </c>
      <c r="EB332">
        <v>0.09986</v>
      </c>
      <c r="EC332">
        <v>0.09091680000000001</v>
      </c>
      <c r="ED332">
        <v>0.0684023</v>
      </c>
      <c r="EE332">
        <v>28812.7</v>
      </c>
      <c r="EF332">
        <v>28737.7</v>
      </c>
      <c r="EG332">
        <v>29542.1</v>
      </c>
      <c r="EH332">
        <v>29519.1</v>
      </c>
      <c r="EI332">
        <v>35603.5</v>
      </c>
      <c r="EJ332">
        <v>36569.1</v>
      </c>
      <c r="EK332">
        <v>41640.1</v>
      </c>
      <c r="EL332">
        <v>42062.5</v>
      </c>
      <c r="EM332">
        <v>1.97757</v>
      </c>
      <c r="EN332">
        <v>1.9225</v>
      </c>
      <c r="EO332">
        <v>0.0991002</v>
      </c>
      <c r="EP332">
        <v>0</v>
      </c>
      <c r="EQ332">
        <v>23.3807</v>
      </c>
      <c r="ER332">
        <v>999.9</v>
      </c>
      <c r="ES332">
        <v>36.5</v>
      </c>
      <c r="ET332">
        <v>30</v>
      </c>
      <c r="EU332">
        <v>17.0579</v>
      </c>
      <c r="EV332">
        <v>62.8253</v>
      </c>
      <c r="EW332">
        <v>33.3774</v>
      </c>
      <c r="EX332">
        <v>1</v>
      </c>
      <c r="EY332">
        <v>-0.187993</v>
      </c>
      <c r="EZ332">
        <v>1.41928</v>
      </c>
      <c r="FA332">
        <v>20.3806</v>
      </c>
      <c r="FB332">
        <v>5.21879</v>
      </c>
      <c r="FC332">
        <v>12.0099</v>
      </c>
      <c r="FD332">
        <v>4.98965</v>
      </c>
      <c r="FE332">
        <v>3.28845</v>
      </c>
      <c r="FF332">
        <v>9999</v>
      </c>
      <c r="FG332">
        <v>9999</v>
      </c>
      <c r="FH332">
        <v>9999</v>
      </c>
      <c r="FI332">
        <v>259</v>
      </c>
      <c r="FJ332">
        <v>1.86707</v>
      </c>
      <c r="FK332">
        <v>1.86615</v>
      </c>
      <c r="FL332">
        <v>1.86554</v>
      </c>
      <c r="FM332">
        <v>1.86554</v>
      </c>
      <c r="FN332">
        <v>1.86737</v>
      </c>
      <c r="FO332">
        <v>1.86985</v>
      </c>
      <c r="FP332">
        <v>1.86855</v>
      </c>
      <c r="FQ332">
        <v>1.86996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-3.262</v>
      </c>
      <c r="GF332">
        <v>-0.1637</v>
      </c>
      <c r="GG332">
        <v>-2.0192013485273</v>
      </c>
      <c r="GH332">
        <v>-0.003354295288503095</v>
      </c>
      <c r="GI332">
        <v>8.998442100416266E-07</v>
      </c>
      <c r="GJ332">
        <v>-2.632750781261316E-10</v>
      </c>
      <c r="GK332">
        <v>-0.1771344180573433</v>
      </c>
      <c r="GL332">
        <v>-0.01811282044437078</v>
      </c>
      <c r="GM332">
        <v>0.001479480632228601</v>
      </c>
      <c r="GN332">
        <v>-2.527498020886067E-05</v>
      </c>
      <c r="GO332">
        <v>3</v>
      </c>
      <c r="GP332">
        <v>2311</v>
      </c>
      <c r="GQ332">
        <v>1</v>
      </c>
      <c r="GR332">
        <v>23</v>
      </c>
      <c r="GS332">
        <v>7294.5</v>
      </c>
      <c r="GT332">
        <v>7294.6</v>
      </c>
      <c r="GU332">
        <v>1.13403</v>
      </c>
      <c r="GV332">
        <v>2.22656</v>
      </c>
      <c r="GW332">
        <v>1.39648</v>
      </c>
      <c r="GX332">
        <v>2.34131</v>
      </c>
      <c r="GY332">
        <v>1.49536</v>
      </c>
      <c r="GZ332">
        <v>2.33887</v>
      </c>
      <c r="HA332">
        <v>33.6254</v>
      </c>
      <c r="HB332">
        <v>15.9007</v>
      </c>
      <c r="HC332">
        <v>18</v>
      </c>
      <c r="HD332">
        <v>518.8680000000001</v>
      </c>
      <c r="HE332">
        <v>440.477</v>
      </c>
      <c r="HF332">
        <v>21.6987</v>
      </c>
      <c r="HG332">
        <v>25.0481</v>
      </c>
      <c r="HH332">
        <v>29.9999</v>
      </c>
      <c r="HI332">
        <v>25.0452</v>
      </c>
      <c r="HJ332">
        <v>24.9884</v>
      </c>
      <c r="HK332">
        <v>22.7478</v>
      </c>
      <c r="HL332">
        <v>27.006</v>
      </c>
      <c r="HM332">
        <v>21.5599</v>
      </c>
      <c r="HN332">
        <v>21.7088</v>
      </c>
      <c r="HO332">
        <v>473.445</v>
      </c>
      <c r="HP332">
        <v>12.8395</v>
      </c>
      <c r="HQ332">
        <v>101.064</v>
      </c>
      <c r="HR332">
        <v>101.023</v>
      </c>
    </row>
    <row r="333" spans="1:226">
      <c r="A333">
        <v>317</v>
      </c>
      <c r="B333">
        <v>1664296996.5</v>
      </c>
      <c r="C333">
        <v>3766</v>
      </c>
      <c r="D333" t="s">
        <v>993</v>
      </c>
      <c r="E333" t="s">
        <v>994</v>
      </c>
      <c r="F333">
        <v>5</v>
      </c>
      <c r="G333" t="s">
        <v>938</v>
      </c>
      <c r="H333" t="s">
        <v>354</v>
      </c>
      <c r="I333">
        <v>1664296988.714286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464.6116737390477</v>
      </c>
      <c r="AK333">
        <v>426.4626484848486</v>
      </c>
      <c r="AL333">
        <v>2.616783768128755</v>
      </c>
      <c r="AM333">
        <v>64.56400393981438</v>
      </c>
      <c r="AN333">
        <f>(AP333 - AO333 + BO333*1E3/(8.314*(BQ333+273.15)) * AR333/BN333 * AQ333) * BN333/(100*BB333) * 1000/(1000 - AP333)</f>
        <v>0</v>
      </c>
      <c r="AO333">
        <v>12.88494011462746</v>
      </c>
      <c r="AP333">
        <v>18.53568390977443</v>
      </c>
      <c r="AQ333">
        <v>-7.83787845988262E-05</v>
      </c>
      <c r="AR333">
        <v>112.2338259456059</v>
      </c>
      <c r="AS333">
        <v>12</v>
      </c>
      <c r="AT333">
        <v>2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1664296988.714286</v>
      </c>
      <c r="BH333">
        <v>403.1436071428571</v>
      </c>
      <c r="BI333">
        <v>443.5197142857143</v>
      </c>
      <c r="BJ333">
        <v>18.54792142857143</v>
      </c>
      <c r="BK333">
        <v>12.88398571428571</v>
      </c>
      <c r="BL333">
        <v>406.3950000000001</v>
      </c>
      <c r="BM333">
        <v>18.71155714285714</v>
      </c>
      <c r="BN333">
        <v>500.0688571428572</v>
      </c>
      <c r="BO333">
        <v>91.16700357142858</v>
      </c>
      <c r="BP333">
        <v>0.1000237607142857</v>
      </c>
      <c r="BQ333">
        <v>25.07698928571429</v>
      </c>
      <c r="BR333">
        <v>25.01268214285714</v>
      </c>
      <c r="BS333">
        <v>999.9000000000002</v>
      </c>
      <c r="BT333">
        <v>0</v>
      </c>
      <c r="BU333">
        <v>0</v>
      </c>
      <c r="BV333">
        <v>9996.895357142857</v>
      </c>
      <c r="BW333">
        <v>0</v>
      </c>
      <c r="BX333">
        <v>6.727087142857144</v>
      </c>
      <c r="BY333">
        <v>-40.37613571428572</v>
      </c>
      <c r="BZ333">
        <v>410.7622857142857</v>
      </c>
      <c r="CA333">
        <v>449.3085714285715</v>
      </c>
      <c r="CB333">
        <v>5.663933214285715</v>
      </c>
      <c r="CC333">
        <v>443.5197142857143</v>
      </c>
      <c r="CD333">
        <v>12.88398571428571</v>
      </c>
      <c r="CE333">
        <v>1.690958214285714</v>
      </c>
      <c r="CF333">
        <v>1.174593928571429</v>
      </c>
      <c r="CG333">
        <v>14.81366785714286</v>
      </c>
      <c r="CH333">
        <v>9.283383571428573</v>
      </c>
      <c r="CI333">
        <v>2000.023928571429</v>
      </c>
      <c r="CJ333">
        <v>0.9800043928571427</v>
      </c>
      <c r="CK333">
        <v>0.01999570714285714</v>
      </c>
      <c r="CL333">
        <v>0</v>
      </c>
      <c r="CM333">
        <v>749.9180714285715</v>
      </c>
      <c r="CN333">
        <v>5.00097</v>
      </c>
      <c r="CO333">
        <v>14929.92857142857</v>
      </c>
      <c r="CP333">
        <v>16707.80357142857</v>
      </c>
      <c r="CQ333">
        <v>38.187</v>
      </c>
      <c r="CR333">
        <v>38.625</v>
      </c>
      <c r="CS333">
        <v>38.187</v>
      </c>
      <c r="CT333">
        <v>38.25</v>
      </c>
      <c r="CU333">
        <v>38.63607142857143</v>
      </c>
      <c r="CV333">
        <v>1955.1325</v>
      </c>
      <c r="CW333">
        <v>39.89142857142858</v>
      </c>
      <c r="CX333">
        <v>0</v>
      </c>
      <c r="CY333">
        <v>1664297000.3</v>
      </c>
      <c r="CZ333">
        <v>0</v>
      </c>
      <c r="DA333">
        <v>0</v>
      </c>
      <c r="DB333" t="s">
        <v>356</v>
      </c>
      <c r="DC333">
        <v>1663859321.1</v>
      </c>
      <c r="DD333">
        <v>1663859315.6</v>
      </c>
      <c r="DE333">
        <v>0</v>
      </c>
      <c r="DF333">
        <v>0.196</v>
      </c>
      <c r="DG333">
        <v>-0.001</v>
      </c>
      <c r="DH333">
        <v>-5.941</v>
      </c>
      <c r="DI333">
        <v>-0.174</v>
      </c>
      <c r="DJ333">
        <v>1500</v>
      </c>
      <c r="DK333">
        <v>17</v>
      </c>
      <c r="DL333">
        <v>0.13</v>
      </c>
      <c r="DM333">
        <v>0.04</v>
      </c>
      <c r="DN333">
        <v>-37.03073999999999</v>
      </c>
      <c r="DO333">
        <v>-81.15549343339588</v>
      </c>
      <c r="DP333">
        <v>7.893040621769281</v>
      </c>
      <c r="DQ333">
        <v>0</v>
      </c>
      <c r="DR333">
        <v>5.66620025</v>
      </c>
      <c r="DS333">
        <v>-0.07229999999999914</v>
      </c>
      <c r="DT333">
        <v>0.007577127584876705</v>
      </c>
      <c r="DU333">
        <v>1</v>
      </c>
      <c r="DV333">
        <v>1</v>
      </c>
      <c r="DW333">
        <v>2</v>
      </c>
      <c r="DX333" t="s">
        <v>471</v>
      </c>
      <c r="DY333">
        <v>2.98503</v>
      </c>
      <c r="DZ333">
        <v>2.71571</v>
      </c>
      <c r="EA333">
        <v>0.0960415</v>
      </c>
      <c r="EB333">
        <v>0.102637</v>
      </c>
      <c r="EC333">
        <v>0.09087489999999999</v>
      </c>
      <c r="ED333">
        <v>0.06840590000000001</v>
      </c>
      <c r="EE333">
        <v>28742.8</v>
      </c>
      <c r="EF333">
        <v>28648.8</v>
      </c>
      <c r="EG333">
        <v>29542.3</v>
      </c>
      <c r="EH333">
        <v>29518.8</v>
      </c>
      <c r="EI333">
        <v>35605.5</v>
      </c>
      <c r="EJ333">
        <v>36568.6</v>
      </c>
      <c r="EK333">
        <v>41640.5</v>
      </c>
      <c r="EL333">
        <v>42062</v>
      </c>
      <c r="EM333">
        <v>1.97773</v>
      </c>
      <c r="EN333">
        <v>1.92232</v>
      </c>
      <c r="EO333">
        <v>0.0992306</v>
      </c>
      <c r="EP333">
        <v>0</v>
      </c>
      <c r="EQ333">
        <v>23.3733</v>
      </c>
      <c r="ER333">
        <v>999.9</v>
      </c>
      <c r="ES333">
        <v>36.5</v>
      </c>
      <c r="ET333">
        <v>30</v>
      </c>
      <c r="EU333">
        <v>17.0576</v>
      </c>
      <c r="EV333">
        <v>62.9553</v>
      </c>
      <c r="EW333">
        <v>33.6979</v>
      </c>
      <c r="EX333">
        <v>1</v>
      </c>
      <c r="EY333">
        <v>-0.188392</v>
      </c>
      <c r="EZ333">
        <v>1.37891</v>
      </c>
      <c r="FA333">
        <v>20.3811</v>
      </c>
      <c r="FB333">
        <v>5.21909</v>
      </c>
      <c r="FC333">
        <v>12.0099</v>
      </c>
      <c r="FD333">
        <v>4.9897</v>
      </c>
      <c r="FE333">
        <v>3.28855</v>
      </c>
      <c r="FF333">
        <v>9999</v>
      </c>
      <c r="FG333">
        <v>9999</v>
      </c>
      <c r="FH333">
        <v>9999</v>
      </c>
      <c r="FI333">
        <v>259</v>
      </c>
      <c r="FJ333">
        <v>1.86707</v>
      </c>
      <c r="FK333">
        <v>1.86615</v>
      </c>
      <c r="FL333">
        <v>1.86554</v>
      </c>
      <c r="FM333">
        <v>1.86554</v>
      </c>
      <c r="FN333">
        <v>1.86737</v>
      </c>
      <c r="FO333">
        <v>1.86982</v>
      </c>
      <c r="FP333">
        <v>1.86855</v>
      </c>
      <c r="FQ333">
        <v>1.86996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-3.297</v>
      </c>
      <c r="GF333">
        <v>-0.1638</v>
      </c>
      <c r="GG333">
        <v>-2.0192013485273</v>
      </c>
      <c r="GH333">
        <v>-0.003354295288503095</v>
      </c>
      <c r="GI333">
        <v>8.998442100416266E-07</v>
      </c>
      <c r="GJ333">
        <v>-2.632750781261316E-10</v>
      </c>
      <c r="GK333">
        <v>-0.1771344180573433</v>
      </c>
      <c r="GL333">
        <v>-0.01811282044437078</v>
      </c>
      <c r="GM333">
        <v>0.001479480632228601</v>
      </c>
      <c r="GN333">
        <v>-2.527498020886067E-05</v>
      </c>
      <c r="GO333">
        <v>3</v>
      </c>
      <c r="GP333">
        <v>2311</v>
      </c>
      <c r="GQ333">
        <v>1</v>
      </c>
      <c r="GR333">
        <v>23</v>
      </c>
      <c r="GS333">
        <v>7294.6</v>
      </c>
      <c r="GT333">
        <v>7294.7</v>
      </c>
      <c r="GU333">
        <v>1.16211</v>
      </c>
      <c r="GV333">
        <v>2.22046</v>
      </c>
      <c r="GW333">
        <v>1.39648</v>
      </c>
      <c r="GX333">
        <v>2.34131</v>
      </c>
      <c r="GY333">
        <v>1.49536</v>
      </c>
      <c r="GZ333">
        <v>2.44873</v>
      </c>
      <c r="HA333">
        <v>33.6254</v>
      </c>
      <c r="HB333">
        <v>15.9182</v>
      </c>
      <c r="HC333">
        <v>18</v>
      </c>
      <c r="HD333">
        <v>518.965</v>
      </c>
      <c r="HE333">
        <v>440.379</v>
      </c>
      <c r="HF333">
        <v>21.6903</v>
      </c>
      <c r="HG333">
        <v>25.0481</v>
      </c>
      <c r="HH333">
        <v>29.9999</v>
      </c>
      <c r="HI333">
        <v>25.0452</v>
      </c>
      <c r="HJ333">
        <v>24.9891</v>
      </c>
      <c r="HK333">
        <v>23.346</v>
      </c>
      <c r="HL333">
        <v>27.006</v>
      </c>
      <c r="HM333">
        <v>21.5599</v>
      </c>
      <c r="HN333">
        <v>21.6978</v>
      </c>
      <c r="HO333">
        <v>486.802</v>
      </c>
      <c r="HP333">
        <v>12.845</v>
      </c>
      <c r="HQ333">
        <v>101.065</v>
      </c>
      <c r="HR333">
        <v>101.022</v>
      </c>
    </row>
    <row r="334" spans="1:226">
      <c r="A334">
        <v>318</v>
      </c>
      <c r="B334">
        <v>1664297001.5</v>
      </c>
      <c r="C334">
        <v>3771</v>
      </c>
      <c r="D334" t="s">
        <v>995</v>
      </c>
      <c r="E334" t="s">
        <v>996</v>
      </c>
      <c r="F334">
        <v>5</v>
      </c>
      <c r="G334" t="s">
        <v>938</v>
      </c>
      <c r="H334" t="s">
        <v>354</v>
      </c>
      <c r="I334">
        <v>1664296994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481.9294994313144</v>
      </c>
      <c r="AK334">
        <v>441.1926909090909</v>
      </c>
      <c r="AL334">
        <v>2.986988019878467</v>
      </c>
      <c r="AM334">
        <v>64.56400393981438</v>
      </c>
      <c r="AN334">
        <f>(AP334 - AO334 + BO334*1E3/(8.314*(BQ334+273.15)) * AR334/BN334 * AQ334) * BN334/(100*BB334) * 1000/(1000 - AP334)</f>
        <v>0</v>
      </c>
      <c r="AO334">
        <v>12.88645922014327</v>
      </c>
      <c r="AP334">
        <v>18.52869503759397</v>
      </c>
      <c r="AQ334">
        <v>-0.000167742544091851</v>
      </c>
      <c r="AR334">
        <v>112.2338259456059</v>
      </c>
      <c r="AS334">
        <v>12</v>
      </c>
      <c r="AT334">
        <v>2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1664296994</v>
      </c>
      <c r="BH334">
        <v>414.156</v>
      </c>
      <c r="BI334">
        <v>460.4594444444444</v>
      </c>
      <c r="BJ334">
        <v>18.54015925925926</v>
      </c>
      <c r="BK334">
        <v>12.88551481481482</v>
      </c>
      <c r="BL334">
        <v>417.4376666666667</v>
      </c>
      <c r="BM334">
        <v>18.70388518518518</v>
      </c>
      <c r="BN334">
        <v>500.0650370370371</v>
      </c>
      <c r="BO334">
        <v>91.16565185185183</v>
      </c>
      <c r="BP334">
        <v>0.09999241111111108</v>
      </c>
      <c r="BQ334">
        <v>25.06346296296296</v>
      </c>
      <c r="BR334">
        <v>25.00456296296296</v>
      </c>
      <c r="BS334">
        <v>999.9000000000001</v>
      </c>
      <c r="BT334">
        <v>0</v>
      </c>
      <c r="BU334">
        <v>0</v>
      </c>
      <c r="BV334">
        <v>10004.09703703704</v>
      </c>
      <c r="BW334">
        <v>0</v>
      </c>
      <c r="BX334">
        <v>6.735533703703704</v>
      </c>
      <c r="BY334">
        <v>-46.30348518518519</v>
      </c>
      <c r="BZ334">
        <v>421.9793703703704</v>
      </c>
      <c r="CA334">
        <v>466.4701111111111</v>
      </c>
      <c r="CB334">
        <v>5.654641481481481</v>
      </c>
      <c r="CC334">
        <v>460.4594444444444</v>
      </c>
      <c r="CD334">
        <v>12.88551481481482</v>
      </c>
      <c r="CE334">
        <v>1.690225555555556</v>
      </c>
      <c r="CF334">
        <v>1.174715925925926</v>
      </c>
      <c r="CG334">
        <v>14.80694074074074</v>
      </c>
      <c r="CH334">
        <v>9.284928518518518</v>
      </c>
      <c r="CI334">
        <v>2000.037407407407</v>
      </c>
      <c r="CJ334">
        <v>0.9800045555555555</v>
      </c>
      <c r="CK334">
        <v>0.01999554444444445</v>
      </c>
      <c r="CL334">
        <v>0</v>
      </c>
      <c r="CM334">
        <v>750.2322222222224</v>
      </c>
      <c r="CN334">
        <v>5.00097</v>
      </c>
      <c r="CO334">
        <v>14937.24444444444</v>
      </c>
      <c r="CP334">
        <v>16707.91111111111</v>
      </c>
      <c r="CQ334">
        <v>38.187</v>
      </c>
      <c r="CR334">
        <v>38.625</v>
      </c>
      <c r="CS334">
        <v>38.187</v>
      </c>
      <c r="CT334">
        <v>38.25</v>
      </c>
      <c r="CU334">
        <v>38.625</v>
      </c>
      <c r="CV334">
        <v>1955.145925925926</v>
      </c>
      <c r="CW334">
        <v>39.89148148148148</v>
      </c>
      <c r="CX334">
        <v>0</v>
      </c>
      <c r="CY334">
        <v>1664297005.7</v>
      </c>
      <c r="CZ334">
        <v>0</v>
      </c>
      <c r="DA334">
        <v>0</v>
      </c>
      <c r="DB334" t="s">
        <v>356</v>
      </c>
      <c r="DC334">
        <v>1663859321.1</v>
      </c>
      <c r="DD334">
        <v>1663859315.6</v>
      </c>
      <c r="DE334">
        <v>0</v>
      </c>
      <c r="DF334">
        <v>0.196</v>
      </c>
      <c r="DG334">
        <v>-0.001</v>
      </c>
      <c r="DH334">
        <v>-5.941</v>
      </c>
      <c r="DI334">
        <v>-0.174</v>
      </c>
      <c r="DJ334">
        <v>1500</v>
      </c>
      <c r="DK334">
        <v>17</v>
      </c>
      <c r="DL334">
        <v>0.13</v>
      </c>
      <c r="DM334">
        <v>0.04</v>
      </c>
      <c r="DN334">
        <v>-41.91850487804878</v>
      </c>
      <c r="DO334">
        <v>-70.76449547038337</v>
      </c>
      <c r="DP334">
        <v>7.156946031617704</v>
      </c>
      <c r="DQ334">
        <v>0</v>
      </c>
      <c r="DR334">
        <v>5.660550487804879</v>
      </c>
      <c r="DS334">
        <v>-0.1034945644599253</v>
      </c>
      <c r="DT334">
        <v>0.01030636103631281</v>
      </c>
      <c r="DU334">
        <v>0</v>
      </c>
      <c r="DV334">
        <v>0</v>
      </c>
      <c r="DW334">
        <v>2</v>
      </c>
      <c r="DX334" t="s">
        <v>357</v>
      </c>
      <c r="DY334">
        <v>2.9849</v>
      </c>
      <c r="DZ334">
        <v>2.71558</v>
      </c>
      <c r="EA334">
        <v>0.09853049999999999</v>
      </c>
      <c r="EB334">
        <v>0.105257</v>
      </c>
      <c r="EC334">
        <v>0.0908457</v>
      </c>
      <c r="ED334">
        <v>0.0684077</v>
      </c>
      <c r="EE334">
        <v>28663.5</v>
      </c>
      <c r="EF334">
        <v>28565</v>
      </c>
      <c r="EG334">
        <v>29542.2</v>
      </c>
      <c r="EH334">
        <v>29518.6</v>
      </c>
      <c r="EI334">
        <v>35606.4</v>
      </c>
      <c r="EJ334">
        <v>36568.4</v>
      </c>
      <c r="EK334">
        <v>41640.1</v>
      </c>
      <c r="EL334">
        <v>42061.9</v>
      </c>
      <c r="EM334">
        <v>1.97782</v>
      </c>
      <c r="EN334">
        <v>1.92232</v>
      </c>
      <c r="EO334">
        <v>0.09888039999999999</v>
      </c>
      <c r="EP334">
        <v>0</v>
      </c>
      <c r="EQ334">
        <v>23.366</v>
      </c>
      <c r="ER334">
        <v>999.9</v>
      </c>
      <c r="ES334">
        <v>36.5</v>
      </c>
      <c r="ET334">
        <v>30</v>
      </c>
      <c r="EU334">
        <v>17.0577</v>
      </c>
      <c r="EV334">
        <v>62.7853</v>
      </c>
      <c r="EW334">
        <v>33.8261</v>
      </c>
      <c r="EX334">
        <v>1</v>
      </c>
      <c r="EY334">
        <v>-0.188377</v>
      </c>
      <c r="EZ334">
        <v>1.32904</v>
      </c>
      <c r="FA334">
        <v>20.3815</v>
      </c>
      <c r="FB334">
        <v>5.21834</v>
      </c>
      <c r="FC334">
        <v>12.0099</v>
      </c>
      <c r="FD334">
        <v>4.9897</v>
      </c>
      <c r="FE334">
        <v>3.28848</v>
      </c>
      <c r="FF334">
        <v>9999</v>
      </c>
      <c r="FG334">
        <v>9999</v>
      </c>
      <c r="FH334">
        <v>9999</v>
      </c>
      <c r="FI334">
        <v>259.1</v>
      </c>
      <c r="FJ334">
        <v>1.86707</v>
      </c>
      <c r="FK334">
        <v>1.86615</v>
      </c>
      <c r="FL334">
        <v>1.86554</v>
      </c>
      <c r="FM334">
        <v>1.86554</v>
      </c>
      <c r="FN334">
        <v>1.86737</v>
      </c>
      <c r="FO334">
        <v>1.86983</v>
      </c>
      <c r="FP334">
        <v>1.86853</v>
      </c>
      <c r="FQ334">
        <v>1.86996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-3.337</v>
      </c>
      <c r="GF334">
        <v>-0.1639</v>
      </c>
      <c r="GG334">
        <v>-2.0192013485273</v>
      </c>
      <c r="GH334">
        <v>-0.003354295288503095</v>
      </c>
      <c r="GI334">
        <v>8.998442100416266E-07</v>
      </c>
      <c r="GJ334">
        <v>-2.632750781261316E-10</v>
      </c>
      <c r="GK334">
        <v>-0.1771344180573433</v>
      </c>
      <c r="GL334">
        <v>-0.01811282044437078</v>
      </c>
      <c r="GM334">
        <v>0.001479480632228601</v>
      </c>
      <c r="GN334">
        <v>-2.527498020886067E-05</v>
      </c>
      <c r="GO334">
        <v>3</v>
      </c>
      <c r="GP334">
        <v>2311</v>
      </c>
      <c r="GQ334">
        <v>1</v>
      </c>
      <c r="GR334">
        <v>23</v>
      </c>
      <c r="GS334">
        <v>7294.7</v>
      </c>
      <c r="GT334">
        <v>7294.8</v>
      </c>
      <c r="GU334">
        <v>1.19019</v>
      </c>
      <c r="GV334">
        <v>2.21924</v>
      </c>
      <c r="GW334">
        <v>1.39648</v>
      </c>
      <c r="GX334">
        <v>2.34131</v>
      </c>
      <c r="GY334">
        <v>1.49536</v>
      </c>
      <c r="GZ334">
        <v>2.44751</v>
      </c>
      <c r="HA334">
        <v>33.6254</v>
      </c>
      <c r="HB334">
        <v>15.9182</v>
      </c>
      <c r="HC334">
        <v>18</v>
      </c>
      <c r="HD334">
        <v>519.0309999999999</v>
      </c>
      <c r="HE334">
        <v>440.379</v>
      </c>
      <c r="HF334">
        <v>21.6874</v>
      </c>
      <c r="HG334">
        <v>25.0481</v>
      </c>
      <c r="HH334">
        <v>30</v>
      </c>
      <c r="HI334">
        <v>25.0452</v>
      </c>
      <c r="HJ334">
        <v>24.9891</v>
      </c>
      <c r="HK334">
        <v>23.9862</v>
      </c>
      <c r="HL334">
        <v>27.006</v>
      </c>
      <c r="HM334">
        <v>21.5599</v>
      </c>
      <c r="HN334">
        <v>21.6969</v>
      </c>
      <c r="HO334">
        <v>506.836</v>
      </c>
      <c r="HP334">
        <v>12.846</v>
      </c>
      <c r="HQ334">
        <v>101.064</v>
      </c>
      <c r="HR334">
        <v>101.021</v>
      </c>
    </row>
    <row r="335" spans="1:226">
      <c r="A335">
        <v>319</v>
      </c>
      <c r="B335">
        <v>1664297006.5</v>
      </c>
      <c r="C335">
        <v>3776</v>
      </c>
      <c r="D335" t="s">
        <v>997</v>
      </c>
      <c r="E335" t="s">
        <v>998</v>
      </c>
      <c r="F335">
        <v>5</v>
      </c>
      <c r="G335" t="s">
        <v>938</v>
      </c>
      <c r="H335" t="s">
        <v>354</v>
      </c>
      <c r="I335">
        <v>1664296998.714286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497.9088321066271</v>
      </c>
      <c r="AK335">
        <v>456.3079818181818</v>
      </c>
      <c r="AL335">
        <v>3.018147529949879</v>
      </c>
      <c r="AM335">
        <v>64.56400393981438</v>
      </c>
      <c r="AN335">
        <f>(AP335 - AO335 + BO335*1E3/(8.314*(BQ335+273.15)) * AR335/BN335 * AQ335) * BN335/(100*BB335) * 1000/(1000 - AP335)</f>
        <v>0</v>
      </c>
      <c r="AO335">
        <v>12.88683412774768</v>
      </c>
      <c r="AP335">
        <v>18.51537383458645</v>
      </c>
      <c r="AQ335">
        <v>-0.0001516418158752927</v>
      </c>
      <c r="AR335">
        <v>112.2338259456059</v>
      </c>
      <c r="AS335">
        <v>12</v>
      </c>
      <c r="AT335">
        <v>2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1664296998.714286</v>
      </c>
      <c r="BH335">
        <v>426.70225</v>
      </c>
      <c r="BI335">
        <v>475.8681785714285</v>
      </c>
      <c r="BJ335">
        <v>18.53135357142857</v>
      </c>
      <c r="BK335">
        <v>12.88697142857143</v>
      </c>
      <c r="BL335">
        <v>430.0182142857143</v>
      </c>
      <c r="BM335">
        <v>18.69517857142857</v>
      </c>
      <c r="BN335">
        <v>500.0631785714285</v>
      </c>
      <c r="BO335">
        <v>91.1648</v>
      </c>
      <c r="BP335">
        <v>0.1000058857142857</v>
      </c>
      <c r="BQ335">
        <v>25.0519</v>
      </c>
      <c r="BR335">
        <v>24.99413571428571</v>
      </c>
      <c r="BS335">
        <v>999.9000000000002</v>
      </c>
      <c r="BT335">
        <v>0</v>
      </c>
      <c r="BU335">
        <v>0</v>
      </c>
      <c r="BV335">
        <v>10003.125</v>
      </c>
      <c r="BW335">
        <v>0</v>
      </c>
      <c r="BX335">
        <v>6.743645714285715</v>
      </c>
      <c r="BY335">
        <v>-49.16606785714286</v>
      </c>
      <c r="BZ335">
        <v>434.7586071428572</v>
      </c>
      <c r="CA335">
        <v>482.0807142857142</v>
      </c>
      <c r="CB335">
        <v>5.644388571428571</v>
      </c>
      <c r="CC335">
        <v>475.8681785714285</v>
      </c>
      <c r="CD335">
        <v>12.88697142857143</v>
      </c>
      <c r="CE335">
        <v>1.6894075</v>
      </c>
      <c r="CF335">
        <v>1.174838214285714</v>
      </c>
      <c r="CG335">
        <v>14.79942857142857</v>
      </c>
      <c r="CH335">
        <v>9.286461785714286</v>
      </c>
      <c r="CI335">
        <v>2000.030714285714</v>
      </c>
      <c r="CJ335">
        <v>0.9800046071428571</v>
      </c>
      <c r="CK335">
        <v>0.01999549285714286</v>
      </c>
      <c r="CL335">
        <v>0</v>
      </c>
      <c r="CM335">
        <v>751.0933214285714</v>
      </c>
      <c r="CN335">
        <v>5.00097</v>
      </c>
      <c r="CO335">
        <v>14954.21785714286</v>
      </c>
      <c r="CP335">
        <v>16707.85357142857</v>
      </c>
      <c r="CQ335">
        <v>38.187</v>
      </c>
      <c r="CR335">
        <v>38.625</v>
      </c>
      <c r="CS335">
        <v>38.187</v>
      </c>
      <c r="CT335">
        <v>38.25</v>
      </c>
      <c r="CU335">
        <v>38.625</v>
      </c>
      <c r="CV335">
        <v>1955.139642857143</v>
      </c>
      <c r="CW335">
        <v>39.89107142857144</v>
      </c>
      <c r="CX335">
        <v>0</v>
      </c>
      <c r="CY335">
        <v>1664297010.5</v>
      </c>
      <c r="CZ335">
        <v>0</v>
      </c>
      <c r="DA335">
        <v>0</v>
      </c>
      <c r="DB335" t="s">
        <v>356</v>
      </c>
      <c r="DC335">
        <v>1663859321.1</v>
      </c>
      <c r="DD335">
        <v>1663859315.6</v>
      </c>
      <c r="DE335">
        <v>0</v>
      </c>
      <c r="DF335">
        <v>0.196</v>
      </c>
      <c r="DG335">
        <v>-0.001</v>
      </c>
      <c r="DH335">
        <v>-5.941</v>
      </c>
      <c r="DI335">
        <v>-0.174</v>
      </c>
      <c r="DJ335">
        <v>1500</v>
      </c>
      <c r="DK335">
        <v>17</v>
      </c>
      <c r="DL335">
        <v>0.13</v>
      </c>
      <c r="DM335">
        <v>0.04</v>
      </c>
      <c r="DN335">
        <v>-46.71357073170731</v>
      </c>
      <c r="DO335">
        <v>-41.86835121951223</v>
      </c>
      <c r="DP335">
        <v>4.329796231517188</v>
      </c>
      <c r="DQ335">
        <v>0</v>
      </c>
      <c r="DR335">
        <v>5.651029024390244</v>
      </c>
      <c r="DS335">
        <v>-0.126269686411164</v>
      </c>
      <c r="DT335">
        <v>0.01251878253351164</v>
      </c>
      <c r="DU335">
        <v>0</v>
      </c>
      <c r="DV335">
        <v>0</v>
      </c>
      <c r="DW335">
        <v>2</v>
      </c>
      <c r="DX335" t="s">
        <v>357</v>
      </c>
      <c r="DY335">
        <v>2.98516</v>
      </c>
      <c r="DZ335">
        <v>2.71557</v>
      </c>
      <c r="EA335">
        <v>0.101026</v>
      </c>
      <c r="EB335">
        <v>0.107779</v>
      </c>
      <c r="EC335">
        <v>0.090809</v>
      </c>
      <c r="ED335">
        <v>0.0684154</v>
      </c>
      <c r="EE335">
        <v>28584.5</v>
      </c>
      <c r="EF335">
        <v>28484.3</v>
      </c>
      <c r="EG335">
        <v>29542.5</v>
      </c>
      <c r="EH335">
        <v>29518.4</v>
      </c>
      <c r="EI335">
        <v>35608.4</v>
      </c>
      <c r="EJ335">
        <v>36567.9</v>
      </c>
      <c r="EK335">
        <v>41640.6</v>
      </c>
      <c r="EL335">
        <v>42061.6</v>
      </c>
      <c r="EM335">
        <v>1.97787</v>
      </c>
      <c r="EN335">
        <v>1.92245</v>
      </c>
      <c r="EO335">
        <v>0.0986308</v>
      </c>
      <c r="EP335">
        <v>0</v>
      </c>
      <c r="EQ335">
        <v>23.3596</v>
      </c>
      <c r="ER335">
        <v>999.9</v>
      </c>
      <c r="ES335">
        <v>36.5</v>
      </c>
      <c r="ET335">
        <v>30</v>
      </c>
      <c r="EU335">
        <v>17.0589</v>
      </c>
      <c r="EV335">
        <v>62.7353</v>
      </c>
      <c r="EW335">
        <v>33.3614</v>
      </c>
      <c r="EX335">
        <v>1</v>
      </c>
      <c r="EY335">
        <v>-0.188539</v>
      </c>
      <c r="EZ335">
        <v>-1.53392</v>
      </c>
      <c r="FA335">
        <v>20.3717</v>
      </c>
      <c r="FB335">
        <v>5.21924</v>
      </c>
      <c r="FC335">
        <v>12.0099</v>
      </c>
      <c r="FD335">
        <v>4.9898</v>
      </c>
      <c r="FE335">
        <v>3.2885</v>
      </c>
      <c r="FF335">
        <v>9999</v>
      </c>
      <c r="FG335">
        <v>9999</v>
      </c>
      <c r="FH335">
        <v>9999</v>
      </c>
      <c r="FI335">
        <v>259.1</v>
      </c>
      <c r="FJ335">
        <v>1.86707</v>
      </c>
      <c r="FK335">
        <v>1.86615</v>
      </c>
      <c r="FL335">
        <v>1.86554</v>
      </c>
      <c r="FM335">
        <v>1.86554</v>
      </c>
      <c r="FN335">
        <v>1.86737</v>
      </c>
      <c r="FO335">
        <v>1.86984</v>
      </c>
      <c r="FP335">
        <v>1.86854</v>
      </c>
      <c r="FQ335">
        <v>1.86996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-3.378</v>
      </c>
      <c r="GF335">
        <v>-0.164</v>
      </c>
      <c r="GG335">
        <v>-2.0192013485273</v>
      </c>
      <c r="GH335">
        <v>-0.003354295288503095</v>
      </c>
      <c r="GI335">
        <v>8.998442100416266E-07</v>
      </c>
      <c r="GJ335">
        <v>-2.632750781261316E-10</v>
      </c>
      <c r="GK335">
        <v>-0.1771344180573433</v>
      </c>
      <c r="GL335">
        <v>-0.01811282044437078</v>
      </c>
      <c r="GM335">
        <v>0.001479480632228601</v>
      </c>
      <c r="GN335">
        <v>-2.527498020886067E-05</v>
      </c>
      <c r="GO335">
        <v>3</v>
      </c>
      <c r="GP335">
        <v>2311</v>
      </c>
      <c r="GQ335">
        <v>1</v>
      </c>
      <c r="GR335">
        <v>23</v>
      </c>
      <c r="GS335">
        <v>7294.8</v>
      </c>
      <c r="GT335">
        <v>7294.8</v>
      </c>
      <c r="GU335">
        <v>1.22314</v>
      </c>
      <c r="GV335">
        <v>2.21924</v>
      </c>
      <c r="GW335">
        <v>1.39648</v>
      </c>
      <c r="GX335">
        <v>2.34131</v>
      </c>
      <c r="GY335">
        <v>1.49536</v>
      </c>
      <c r="GZ335">
        <v>2.38892</v>
      </c>
      <c r="HA335">
        <v>33.6254</v>
      </c>
      <c r="HB335">
        <v>15.9095</v>
      </c>
      <c r="HC335">
        <v>18</v>
      </c>
      <c r="HD335">
        <v>519.063</v>
      </c>
      <c r="HE335">
        <v>440.454</v>
      </c>
      <c r="HF335">
        <v>21.9263</v>
      </c>
      <c r="HG335">
        <v>25.0485</v>
      </c>
      <c r="HH335">
        <v>29.9999</v>
      </c>
      <c r="HI335">
        <v>25.0452</v>
      </c>
      <c r="HJ335">
        <v>24.9891</v>
      </c>
      <c r="HK335">
        <v>24.578</v>
      </c>
      <c r="HL335">
        <v>27.006</v>
      </c>
      <c r="HM335">
        <v>21.1887</v>
      </c>
      <c r="HN335">
        <v>22.4436</v>
      </c>
      <c r="HO335">
        <v>520.211</v>
      </c>
      <c r="HP335">
        <v>12.8469</v>
      </c>
      <c r="HQ335">
        <v>101.065</v>
      </c>
      <c r="HR335">
        <v>101.02</v>
      </c>
    </row>
    <row r="336" spans="1:226">
      <c r="A336">
        <v>320</v>
      </c>
      <c r="B336">
        <v>1664297011.5</v>
      </c>
      <c r="C336">
        <v>3781</v>
      </c>
      <c r="D336" t="s">
        <v>999</v>
      </c>
      <c r="E336" t="s">
        <v>1000</v>
      </c>
      <c r="F336">
        <v>5</v>
      </c>
      <c r="G336" t="s">
        <v>938</v>
      </c>
      <c r="H336" t="s">
        <v>354</v>
      </c>
      <c r="I336">
        <v>1664297004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514.5056713192639</v>
      </c>
      <c r="AK336">
        <v>471.8084242424245</v>
      </c>
      <c r="AL336">
        <v>3.111210345407546</v>
      </c>
      <c r="AM336">
        <v>64.56400393981438</v>
      </c>
      <c r="AN336">
        <f>(AP336 - AO336 + BO336*1E3/(8.314*(BQ336+273.15)) * AR336/BN336 * AQ336) * BN336/(100*BB336) * 1000/(1000 - AP336)</f>
        <v>0</v>
      </c>
      <c r="AO336">
        <v>12.88926398737043</v>
      </c>
      <c r="AP336">
        <v>18.52138240601504</v>
      </c>
      <c r="AQ336">
        <v>-0.0001803727104067711</v>
      </c>
      <c r="AR336">
        <v>112.2338259456059</v>
      </c>
      <c r="AS336">
        <v>12</v>
      </c>
      <c r="AT336">
        <v>2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1664297004</v>
      </c>
      <c r="BH336">
        <v>442.0047407407407</v>
      </c>
      <c r="BI336">
        <v>493.2133703703704</v>
      </c>
      <c r="BJ336">
        <v>18.52343703703703</v>
      </c>
      <c r="BK336">
        <v>12.88701851851852</v>
      </c>
      <c r="BL336">
        <v>445.3624444444445</v>
      </c>
      <c r="BM336">
        <v>18.68734444444445</v>
      </c>
      <c r="BN336">
        <v>500.0682592592593</v>
      </c>
      <c r="BO336">
        <v>91.16409999999999</v>
      </c>
      <c r="BP336">
        <v>0.100014062962963</v>
      </c>
      <c r="BQ336">
        <v>25.04314444444444</v>
      </c>
      <c r="BR336">
        <v>24.98785185185185</v>
      </c>
      <c r="BS336">
        <v>999.9000000000001</v>
      </c>
      <c r="BT336">
        <v>0</v>
      </c>
      <c r="BU336">
        <v>0</v>
      </c>
      <c r="BV336">
        <v>9999.214074074074</v>
      </c>
      <c r="BW336">
        <v>0</v>
      </c>
      <c r="BX336">
        <v>6.740998518518517</v>
      </c>
      <c r="BY336">
        <v>-51.20870000000001</v>
      </c>
      <c r="BZ336">
        <v>450.3465555555555</v>
      </c>
      <c r="CA336">
        <v>499.6523703703704</v>
      </c>
      <c r="CB336">
        <v>5.636422222222222</v>
      </c>
      <c r="CC336">
        <v>493.2133703703704</v>
      </c>
      <c r="CD336">
        <v>12.88701851851852</v>
      </c>
      <c r="CE336">
        <v>1.688672962962963</v>
      </c>
      <c r="CF336">
        <v>1.174834444444445</v>
      </c>
      <c r="CG336">
        <v>14.79268888888889</v>
      </c>
      <c r="CH336">
        <v>9.286408888888889</v>
      </c>
      <c r="CI336">
        <v>2000.015185185185</v>
      </c>
      <c r="CJ336">
        <v>0.9800044444444445</v>
      </c>
      <c r="CK336">
        <v>0.01999565555555556</v>
      </c>
      <c r="CL336">
        <v>0</v>
      </c>
      <c r="CM336">
        <v>752.4531851851854</v>
      </c>
      <c r="CN336">
        <v>5.00097</v>
      </c>
      <c r="CO336">
        <v>14980.64074074074</v>
      </c>
      <c r="CP336">
        <v>16707.72222222222</v>
      </c>
      <c r="CQ336">
        <v>38.187</v>
      </c>
      <c r="CR336">
        <v>38.625</v>
      </c>
      <c r="CS336">
        <v>38.187</v>
      </c>
      <c r="CT336">
        <v>38.25</v>
      </c>
      <c r="CU336">
        <v>38.625</v>
      </c>
      <c r="CV336">
        <v>1955.124444444444</v>
      </c>
      <c r="CW336">
        <v>39.89074074074075</v>
      </c>
      <c r="CX336">
        <v>0</v>
      </c>
      <c r="CY336">
        <v>1664297015.3</v>
      </c>
      <c r="CZ336">
        <v>0</v>
      </c>
      <c r="DA336">
        <v>0</v>
      </c>
      <c r="DB336" t="s">
        <v>356</v>
      </c>
      <c r="DC336">
        <v>1663859321.1</v>
      </c>
      <c r="DD336">
        <v>1663859315.6</v>
      </c>
      <c r="DE336">
        <v>0</v>
      </c>
      <c r="DF336">
        <v>0.196</v>
      </c>
      <c r="DG336">
        <v>-0.001</v>
      </c>
      <c r="DH336">
        <v>-5.941</v>
      </c>
      <c r="DI336">
        <v>-0.174</v>
      </c>
      <c r="DJ336">
        <v>1500</v>
      </c>
      <c r="DK336">
        <v>17</v>
      </c>
      <c r="DL336">
        <v>0.13</v>
      </c>
      <c r="DM336">
        <v>0.04</v>
      </c>
      <c r="DN336">
        <v>-50.0184125</v>
      </c>
      <c r="DO336">
        <v>-22.21458123827382</v>
      </c>
      <c r="DP336">
        <v>2.244263219654448</v>
      </c>
      <c r="DQ336">
        <v>0</v>
      </c>
      <c r="DR336">
        <v>5.641192500000001</v>
      </c>
      <c r="DS336">
        <v>-0.09646919324578353</v>
      </c>
      <c r="DT336">
        <v>0.01045643838742429</v>
      </c>
      <c r="DU336">
        <v>1</v>
      </c>
      <c r="DV336">
        <v>1</v>
      </c>
      <c r="DW336">
        <v>2</v>
      </c>
      <c r="DX336" t="s">
        <v>471</v>
      </c>
      <c r="DY336">
        <v>2.98513</v>
      </c>
      <c r="DZ336">
        <v>2.71565</v>
      </c>
      <c r="EA336">
        <v>0.103547</v>
      </c>
      <c r="EB336">
        <v>0.110363</v>
      </c>
      <c r="EC336">
        <v>0.090825</v>
      </c>
      <c r="ED336">
        <v>0.06836250000000001</v>
      </c>
      <c r="EE336">
        <v>28504.2</v>
      </c>
      <c r="EF336">
        <v>28402.3</v>
      </c>
      <c r="EG336">
        <v>29542.3</v>
      </c>
      <c r="EH336">
        <v>29518.8</v>
      </c>
      <c r="EI336">
        <v>35607.6</v>
      </c>
      <c r="EJ336">
        <v>36570.6</v>
      </c>
      <c r="EK336">
        <v>41640.4</v>
      </c>
      <c r="EL336">
        <v>42062.2</v>
      </c>
      <c r="EM336">
        <v>1.97798</v>
      </c>
      <c r="EN336">
        <v>1.9222</v>
      </c>
      <c r="EO336">
        <v>0.09966270000000001</v>
      </c>
      <c r="EP336">
        <v>0</v>
      </c>
      <c r="EQ336">
        <v>23.3534</v>
      </c>
      <c r="ER336">
        <v>999.9</v>
      </c>
      <c r="ES336">
        <v>36.5</v>
      </c>
      <c r="ET336">
        <v>30</v>
      </c>
      <c r="EU336">
        <v>17.0571</v>
      </c>
      <c r="EV336">
        <v>63.0153</v>
      </c>
      <c r="EW336">
        <v>33.2532</v>
      </c>
      <c r="EX336">
        <v>1</v>
      </c>
      <c r="EY336">
        <v>-0.190254</v>
      </c>
      <c r="EZ336">
        <v>-0.239907</v>
      </c>
      <c r="FA336">
        <v>20.3863</v>
      </c>
      <c r="FB336">
        <v>5.21954</v>
      </c>
      <c r="FC336">
        <v>12.0099</v>
      </c>
      <c r="FD336">
        <v>4.9899</v>
      </c>
      <c r="FE336">
        <v>3.28858</v>
      </c>
      <c r="FF336">
        <v>9999</v>
      </c>
      <c r="FG336">
        <v>9999</v>
      </c>
      <c r="FH336">
        <v>9999</v>
      </c>
      <c r="FI336">
        <v>259.1</v>
      </c>
      <c r="FJ336">
        <v>1.86707</v>
      </c>
      <c r="FK336">
        <v>1.86615</v>
      </c>
      <c r="FL336">
        <v>1.86554</v>
      </c>
      <c r="FM336">
        <v>1.86554</v>
      </c>
      <c r="FN336">
        <v>1.86737</v>
      </c>
      <c r="FO336">
        <v>1.86984</v>
      </c>
      <c r="FP336">
        <v>1.86855</v>
      </c>
      <c r="FQ336">
        <v>1.86996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-3.419</v>
      </c>
      <c r="GF336">
        <v>-0.164</v>
      </c>
      <c r="GG336">
        <v>-2.0192013485273</v>
      </c>
      <c r="GH336">
        <v>-0.003354295288503095</v>
      </c>
      <c r="GI336">
        <v>8.998442100416266E-07</v>
      </c>
      <c r="GJ336">
        <v>-2.632750781261316E-10</v>
      </c>
      <c r="GK336">
        <v>-0.1771344180573433</v>
      </c>
      <c r="GL336">
        <v>-0.01811282044437078</v>
      </c>
      <c r="GM336">
        <v>0.001479480632228601</v>
      </c>
      <c r="GN336">
        <v>-2.527498020886067E-05</v>
      </c>
      <c r="GO336">
        <v>3</v>
      </c>
      <c r="GP336">
        <v>2311</v>
      </c>
      <c r="GQ336">
        <v>1</v>
      </c>
      <c r="GR336">
        <v>23</v>
      </c>
      <c r="GS336">
        <v>7294.8</v>
      </c>
      <c r="GT336">
        <v>7294.9</v>
      </c>
      <c r="GU336">
        <v>1.25244</v>
      </c>
      <c r="GV336">
        <v>2.22046</v>
      </c>
      <c r="GW336">
        <v>1.39648</v>
      </c>
      <c r="GX336">
        <v>2.34131</v>
      </c>
      <c r="GY336">
        <v>1.49536</v>
      </c>
      <c r="GZ336">
        <v>2.33032</v>
      </c>
      <c r="HA336">
        <v>33.6254</v>
      </c>
      <c r="HB336">
        <v>15.9095</v>
      </c>
      <c r="HC336">
        <v>18</v>
      </c>
      <c r="HD336">
        <v>519.127</v>
      </c>
      <c r="HE336">
        <v>440.304</v>
      </c>
      <c r="HF336">
        <v>22.474</v>
      </c>
      <c r="HG336">
        <v>25.0502</v>
      </c>
      <c r="HH336">
        <v>29.999</v>
      </c>
      <c r="HI336">
        <v>25.0452</v>
      </c>
      <c r="HJ336">
        <v>24.9891</v>
      </c>
      <c r="HK336">
        <v>25.2464</v>
      </c>
      <c r="HL336">
        <v>27.006</v>
      </c>
      <c r="HM336">
        <v>21.1887</v>
      </c>
      <c r="HN336">
        <v>22.4578</v>
      </c>
      <c r="HO336">
        <v>540.249</v>
      </c>
      <c r="HP336">
        <v>12.8432</v>
      </c>
      <c r="HQ336">
        <v>101.064</v>
      </c>
      <c r="HR336">
        <v>101.022</v>
      </c>
    </row>
    <row r="337" spans="1:226">
      <c r="A337">
        <v>321</v>
      </c>
      <c r="B337">
        <v>1664297016.5</v>
      </c>
      <c r="C337">
        <v>3786</v>
      </c>
      <c r="D337" t="s">
        <v>1001</v>
      </c>
      <c r="E337" t="s">
        <v>1002</v>
      </c>
      <c r="F337">
        <v>5</v>
      </c>
      <c r="G337" t="s">
        <v>938</v>
      </c>
      <c r="H337" t="s">
        <v>354</v>
      </c>
      <c r="I337">
        <v>1664297008.714286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531.6005467120772</v>
      </c>
      <c r="AK337">
        <v>487.646715151515</v>
      </c>
      <c r="AL337">
        <v>3.178481593536223</v>
      </c>
      <c r="AM337">
        <v>64.56400393981438</v>
      </c>
      <c r="AN337">
        <f>(AP337 - AO337 + BO337*1E3/(8.314*(BQ337+273.15)) * AR337/BN337 * AQ337) * BN337/(100*BB337) * 1000/(1000 - AP337)</f>
        <v>0</v>
      </c>
      <c r="AO337">
        <v>12.87936889741166</v>
      </c>
      <c r="AP337">
        <v>18.5130257142857</v>
      </c>
      <c r="AQ337">
        <v>0.000113867282102681</v>
      </c>
      <c r="AR337">
        <v>112.2338259456059</v>
      </c>
      <c r="AS337">
        <v>12</v>
      </c>
      <c r="AT337">
        <v>2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1664297008.714286</v>
      </c>
      <c r="BH337">
        <v>456.2258214285715</v>
      </c>
      <c r="BI337">
        <v>508.6624285714286</v>
      </c>
      <c r="BJ337">
        <v>18.51890357142857</v>
      </c>
      <c r="BK337">
        <v>12.88047857142857</v>
      </c>
      <c r="BL337">
        <v>459.6221428571428</v>
      </c>
      <c r="BM337">
        <v>18.68285714285714</v>
      </c>
      <c r="BN337">
        <v>500.0540000000001</v>
      </c>
      <c r="BO337">
        <v>91.16453214285714</v>
      </c>
      <c r="BP337">
        <v>0.09998659999999999</v>
      </c>
      <c r="BQ337">
        <v>25.04496785714286</v>
      </c>
      <c r="BR337">
        <v>24.98866428571429</v>
      </c>
      <c r="BS337">
        <v>999.9000000000002</v>
      </c>
      <c r="BT337">
        <v>0</v>
      </c>
      <c r="BU337">
        <v>0</v>
      </c>
      <c r="BV337">
        <v>9998.932142857142</v>
      </c>
      <c r="BW337">
        <v>0</v>
      </c>
      <c r="BX337">
        <v>7.294683571428571</v>
      </c>
      <c r="BY337">
        <v>-52.43651071428572</v>
      </c>
      <c r="BZ337">
        <v>464.8340357142857</v>
      </c>
      <c r="CA337">
        <v>515.2995357142856</v>
      </c>
      <c r="CB337">
        <v>5.638427857142858</v>
      </c>
      <c r="CC337">
        <v>508.6624285714286</v>
      </c>
      <c r="CD337">
        <v>12.88047857142857</v>
      </c>
      <c r="CE337">
        <v>1.688267142857143</v>
      </c>
      <c r="CF337">
        <v>1.174243928571429</v>
      </c>
      <c r="CG337">
        <v>14.788975</v>
      </c>
      <c r="CH337">
        <v>9.278941071428573</v>
      </c>
      <c r="CI337">
        <v>2000.005714285714</v>
      </c>
      <c r="CJ337">
        <v>0.9800042857142858</v>
      </c>
      <c r="CK337">
        <v>0.01999581428571429</v>
      </c>
      <c r="CL337">
        <v>0</v>
      </c>
      <c r="CM337">
        <v>753.803</v>
      </c>
      <c r="CN337">
        <v>5.00097</v>
      </c>
      <c r="CO337">
        <v>15007.7</v>
      </c>
      <c r="CP337">
        <v>16707.65</v>
      </c>
      <c r="CQ337">
        <v>38.187</v>
      </c>
      <c r="CR337">
        <v>38.625</v>
      </c>
      <c r="CS337">
        <v>38.187</v>
      </c>
      <c r="CT337">
        <v>38.24325</v>
      </c>
      <c r="CU337">
        <v>38.625</v>
      </c>
      <c r="CV337">
        <v>1955.115357142857</v>
      </c>
      <c r="CW337">
        <v>39.89035714285716</v>
      </c>
      <c r="CX337">
        <v>0</v>
      </c>
      <c r="CY337">
        <v>1664297020.7</v>
      </c>
      <c r="CZ337">
        <v>0</v>
      </c>
      <c r="DA337">
        <v>0</v>
      </c>
      <c r="DB337" t="s">
        <v>356</v>
      </c>
      <c r="DC337">
        <v>1663859321.1</v>
      </c>
      <c r="DD337">
        <v>1663859315.6</v>
      </c>
      <c r="DE337">
        <v>0</v>
      </c>
      <c r="DF337">
        <v>0.196</v>
      </c>
      <c r="DG337">
        <v>-0.001</v>
      </c>
      <c r="DH337">
        <v>-5.941</v>
      </c>
      <c r="DI337">
        <v>-0.174</v>
      </c>
      <c r="DJ337">
        <v>1500</v>
      </c>
      <c r="DK337">
        <v>17</v>
      </c>
      <c r="DL337">
        <v>0.13</v>
      </c>
      <c r="DM337">
        <v>0.04</v>
      </c>
      <c r="DN337">
        <v>-51.51919250000001</v>
      </c>
      <c r="DO337">
        <v>-16.35897973733569</v>
      </c>
      <c r="DP337">
        <v>1.586441701479683</v>
      </c>
      <c r="DQ337">
        <v>0</v>
      </c>
      <c r="DR337">
        <v>5.640131999999999</v>
      </c>
      <c r="DS337">
        <v>-0.002406529080672948</v>
      </c>
      <c r="DT337">
        <v>0.009035223074169254</v>
      </c>
      <c r="DU337">
        <v>1</v>
      </c>
      <c r="DV337">
        <v>1</v>
      </c>
      <c r="DW337">
        <v>2</v>
      </c>
      <c r="DX337" t="s">
        <v>471</v>
      </c>
      <c r="DY337">
        <v>2.9851</v>
      </c>
      <c r="DZ337">
        <v>2.71573</v>
      </c>
      <c r="EA337">
        <v>0.106087</v>
      </c>
      <c r="EB337">
        <v>0.112955</v>
      </c>
      <c r="EC337">
        <v>0.0907949</v>
      </c>
      <c r="ED337">
        <v>0.0683228</v>
      </c>
      <c r="EE337">
        <v>28423.9</v>
      </c>
      <c r="EF337">
        <v>28319.6</v>
      </c>
      <c r="EG337">
        <v>29542.7</v>
      </c>
      <c r="EH337">
        <v>29518.8</v>
      </c>
      <c r="EI337">
        <v>35609.2</v>
      </c>
      <c r="EJ337">
        <v>36572.2</v>
      </c>
      <c r="EK337">
        <v>41640.9</v>
      </c>
      <c r="EL337">
        <v>42062.2</v>
      </c>
      <c r="EM337">
        <v>1.97787</v>
      </c>
      <c r="EN337">
        <v>1.92227</v>
      </c>
      <c r="EO337">
        <v>0.101048</v>
      </c>
      <c r="EP337">
        <v>0</v>
      </c>
      <c r="EQ337">
        <v>23.3475</v>
      </c>
      <c r="ER337">
        <v>999.9</v>
      </c>
      <c r="ES337">
        <v>36.5</v>
      </c>
      <c r="ET337">
        <v>30</v>
      </c>
      <c r="EU337">
        <v>17.0577</v>
      </c>
      <c r="EV337">
        <v>62.9053</v>
      </c>
      <c r="EW337">
        <v>33.3854</v>
      </c>
      <c r="EX337">
        <v>1</v>
      </c>
      <c r="EY337">
        <v>-0.190236</v>
      </c>
      <c r="EZ337">
        <v>0.364894</v>
      </c>
      <c r="FA337">
        <v>20.3868</v>
      </c>
      <c r="FB337">
        <v>5.21924</v>
      </c>
      <c r="FC337">
        <v>12.0099</v>
      </c>
      <c r="FD337">
        <v>4.9899</v>
      </c>
      <c r="FE337">
        <v>3.28865</v>
      </c>
      <c r="FF337">
        <v>9999</v>
      </c>
      <c r="FG337">
        <v>9999</v>
      </c>
      <c r="FH337">
        <v>9999</v>
      </c>
      <c r="FI337">
        <v>259.1</v>
      </c>
      <c r="FJ337">
        <v>1.86707</v>
      </c>
      <c r="FK337">
        <v>1.86615</v>
      </c>
      <c r="FL337">
        <v>1.86554</v>
      </c>
      <c r="FM337">
        <v>1.86554</v>
      </c>
      <c r="FN337">
        <v>1.86737</v>
      </c>
      <c r="FO337">
        <v>1.86983</v>
      </c>
      <c r="FP337">
        <v>1.86852</v>
      </c>
      <c r="FQ337">
        <v>1.86996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-3.461</v>
      </c>
      <c r="GF337">
        <v>-0.164</v>
      </c>
      <c r="GG337">
        <v>-2.0192013485273</v>
      </c>
      <c r="GH337">
        <v>-0.003354295288503095</v>
      </c>
      <c r="GI337">
        <v>8.998442100416266E-07</v>
      </c>
      <c r="GJ337">
        <v>-2.632750781261316E-10</v>
      </c>
      <c r="GK337">
        <v>-0.1771344180573433</v>
      </c>
      <c r="GL337">
        <v>-0.01811282044437078</v>
      </c>
      <c r="GM337">
        <v>0.001479480632228601</v>
      </c>
      <c r="GN337">
        <v>-2.527498020886067E-05</v>
      </c>
      <c r="GO337">
        <v>3</v>
      </c>
      <c r="GP337">
        <v>2311</v>
      </c>
      <c r="GQ337">
        <v>1</v>
      </c>
      <c r="GR337">
        <v>23</v>
      </c>
      <c r="GS337">
        <v>7294.9</v>
      </c>
      <c r="GT337">
        <v>7295</v>
      </c>
      <c r="GU337">
        <v>1.28662</v>
      </c>
      <c r="GV337">
        <v>2.22046</v>
      </c>
      <c r="GW337">
        <v>1.39648</v>
      </c>
      <c r="GX337">
        <v>2.34131</v>
      </c>
      <c r="GY337">
        <v>1.49536</v>
      </c>
      <c r="GZ337">
        <v>2.40112</v>
      </c>
      <c r="HA337">
        <v>33.6254</v>
      </c>
      <c r="HB337">
        <v>15.9182</v>
      </c>
      <c r="HC337">
        <v>18</v>
      </c>
      <c r="HD337">
        <v>519.062</v>
      </c>
      <c r="HE337">
        <v>440.349</v>
      </c>
      <c r="HF337">
        <v>22.5476</v>
      </c>
      <c r="HG337">
        <v>25.0502</v>
      </c>
      <c r="HH337">
        <v>29.9999</v>
      </c>
      <c r="HI337">
        <v>25.0452</v>
      </c>
      <c r="HJ337">
        <v>24.9891</v>
      </c>
      <c r="HK337">
        <v>25.8289</v>
      </c>
      <c r="HL337">
        <v>27.006</v>
      </c>
      <c r="HM337">
        <v>21.1887</v>
      </c>
      <c r="HN337">
        <v>22.4651</v>
      </c>
      <c r="HO337">
        <v>553.607</v>
      </c>
      <c r="HP337">
        <v>12.8453</v>
      </c>
      <c r="HQ337">
        <v>101.066</v>
      </c>
      <c r="HR337">
        <v>101.022</v>
      </c>
    </row>
    <row r="338" spans="1:226">
      <c r="A338">
        <v>322</v>
      </c>
      <c r="B338">
        <v>1664297021.5</v>
      </c>
      <c r="C338">
        <v>3791</v>
      </c>
      <c r="D338" t="s">
        <v>1003</v>
      </c>
      <c r="E338" t="s">
        <v>1004</v>
      </c>
      <c r="F338">
        <v>5</v>
      </c>
      <c r="G338" t="s">
        <v>938</v>
      </c>
      <c r="H338" t="s">
        <v>354</v>
      </c>
      <c r="I338">
        <v>1664297014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548.6260462679367</v>
      </c>
      <c r="AK338">
        <v>503.7114848484846</v>
      </c>
      <c r="AL338">
        <v>3.213804394059586</v>
      </c>
      <c r="AM338">
        <v>64.56400393981438</v>
      </c>
      <c r="AN338">
        <f>(AP338 - AO338 + BO338*1E3/(8.314*(BQ338+273.15)) * AR338/BN338 * AQ338) * BN338/(100*BB338) * 1000/(1000 - AP338)</f>
        <v>0</v>
      </c>
      <c r="AO338">
        <v>12.86486548080338</v>
      </c>
      <c r="AP338">
        <v>18.49778315789473</v>
      </c>
      <c r="AQ338">
        <v>-0.0001046595110090122</v>
      </c>
      <c r="AR338">
        <v>112.2338259456059</v>
      </c>
      <c r="AS338">
        <v>12</v>
      </c>
      <c r="AT338">
        <v>2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1664297014</v>
      </c>
      <c r="BH338">
        <v>472.4648888888889</v>
      </c>
      <c r="BI338">
        <v>526.2842222222223</v>
      </c>
      <c r="BJ338">
        <v>18.51301851851852</v>
      </c>
      <c r="BK338">
        <v>12.87272962962963</v>
      </c>
      <c r="BL338">
        <v>475.9050370370371</v>
      </c>
      <c r="BM338">
        <v>18.67702592592592</v>
      </c>
      <c r="BN338">
        <v>500.0496666666666</v>
      </c>
      <c r="BO338">
        <v>91.16503333333334</v>
      </c>
      <c r="BP338">
        <v>0.09996556296296298</v>
      </c>
      <c r="BQ338">
        <v>25.05580740740741</v>
      </c>
      <c r="BR338">
        <v>25.00217407407408</v>
      </c>
      <c r="BS338">
        <v>999.9000000000001</v>
      </c>
      <c r="BT338">
        <v>0</v>
      </c>
      <c r="BU338">
        <v>0</v>
      </c>
      <c r="BV338">
        <v>10003.87037037037</v>
      </c>
      <c r="BW338">
        <v>0</v>
      </c>
      <c r="BX338">
        <v>8.275884444444445</v>
      </c>
      <c r="BY338">
        <v>-53.81918148148149</v>
      </c>
      <c r="BZ338">
        <v>481.3766296296296</v>
      </c>
      <c r="CA338">
        <v>533.1471481481482</v>
      </c>
      <c r="CB338">
        <v>5.640285925925925</v>
      </c>
      <c r="CC338">
        <v>526.2842222222223</v>
      </c>
      <c r="CD338">
        <v>12.87272962962963</v>
      </c>
      <c r="CE338">
        <v>1.687739259259259</v>
      </c>
      <c r="CF338">
        <v>1.173543333333333</v>
      </c>
      <c r="CG338">
        <v>14.78412222222222</v>
      </c>
      <c r="CH338">
        <v>9.270086296296297</v>
      </c>
      <c r="CI338">
        <v>1999.986666666667</v>
      </c>
      <c r="CJ338">
        <v>0.9800038888888888</v>
      </c>
      <c r="CK338">
        <v>0.01999621111111111</v>
      </c>
      <c r="CL338">
        <v>0</v>
      </c>
      <c r="CM338">
        <v>755.412037037037</v>
      </c>
      <c r="CN338">
        <v>5.00097</v>
      </c>
      <c r="CO338">
        <v>15038.37037037037</v>
      </c>
      <c r="CP338">
        <v>16707.48888888889</v>
      </c>
      <c r="CQ338">
        <v>38.1801111111111</v>
      </c>
      <c r="CR338">
        <v>38.625</v>
      </c>
      <c r="CS338">
        <v>38.187</v>
      </c>
      <c r="CT338">
        <v>38.23833333333333</v>
      </c>
      <c r="CU338">
        <v>38.625</v>
      </c>
      <c r="CV338">
        <v>1955.096296296296</v>
      </c>
      <c r="CW338">
        <v>39.89037037037038</v>
      </c>
      <c r="CX338">
        <v>0</v>
      </c>
      <c r="CY338">
        <v>1664297025.5</v>
      </c>
      <c r="CZ338">
        <v>0</v>
      </c>
      <c r="DA338">
        <v>0</v>
      </c>
      <c r="DB338" t="s">
        <v>356</v>
      </c>
      <c r="DC338">
        <v>1663859321.1</v>
      </c>
      <c r="DD338">
        <v>1663859315.6</v>
      </c>
      <c r="DE338">
        <v>0</v>
      </c>
      <c r="DF338">
        <v>0.196</v>
      </c>
      <c r="DG338">
        <v>-0.001</v>
      </c>
      <c r="DH338">
        <v>-5.941</v>
      </c>
      <c r="DI338">
        <v>-0.174</v>
      </c>
      <c r="DJ338">
        <v>1500</v>
      </c>
      <c r="DK338">
        <v>17</v>
      </c>
      <c r="DL338">
        <v>0.13</v>
      </c>
      <c r="DM338">
        <v>0.04</v>
      </c>
      <c r="DN338">
        <v>-52.89944390243902</v>
      </c>
      <c r="DO338">
        <v>-15.73038606271775</v>
      </c>
      <c r="DP338">
        <v>1.55547401747769</v>
      </c>
      <c r="DQ338">
        <v>0</v>
      </c>
      <c r="DR338">
        <v>5.638548536585366</v>
      </c>
      <c r="DS338">
        <v>0.03559233449477547</v>
      </c>
      <c r="DT338">
        <v>0.008410783601142491</v>
      </c>
      <c r="DU338">
        <v>1</v>
      </c>
      <c r="DV338">
        <v>1</v>
      </c>
      <c r="DW338">
        <v>2</v>
      </c>
      <c r="DX338" t="s">
        <v>471</v>
      </c>
      <c r="DY338">
        <v>2.98494</v>
      </c>
      <c r="DZ338">
        <v>2.71554</v>
      </c>
      <c r="EA338">
        <v>0.108615</v>
      </c>
      <c r="EB338">
        <v>0.115467</v>
      </c>
      <c r="EC338">
        <v>0.0907509</v>
      </c>
      <c r="ED338">
        <v>0.0683243</v>
      </c>
      <c r="EE338">
        <v>28343.2</v>
      </c>
      <c r="EF338">
        <v>28239.8</v>
      </c>
      <c r="EG338">
        <v>29542.4</v>
      </c>
      <c r="EH338">
        <v>29519.3</v>
      </c>
      <c r="EI338">
        <v>35610.7</v>
      </c>
      <c r="EJ338">
        <v>36572.5</v>
      </c>
      <c r="EK338">
        <v>41640.5</v>
      </c>
      <c r="EL338">
        <v>42062.5</v>
      </c>
      <c r="EM338">
        <v>1.97765</v>
      </c>
      <c r="EN338">
        <v>1.92257</v>
      </c>
      <c r="EO338">
        <v>0.102393</v>
      </c>
      <c r="EP338">
        <v>0</v>
      </c>
      <c r="EQ338">
        <v>23.3431</v>
      </c>
      <c r="ER338">
        <v>999.9</v>
      </c>
      <c r="ES338">
        <v>36.5</v>
      </c>
      <c r="ET338">
        <v>30</v>
      </c>
      <c r="EU338">
        <v>17.0593</v>
      </c>
      <c r="EV338">
        <v>62.9153</v>
      </c>
      <c r="EW338">
        <v>33.762</v>
      </c>
      <c r="EX338">
        <v>1</v>
      </c>
      <c r="EY338">
        <v>-0.189649</v>
      </c>
      <c r="EZ338">
        <v>0.5666639999999999</v>
      </c>
      <c r="FA338">
        <v>20.3862</v>
      </c>
      <c r="FB338">
        <v>5.21939</v>
      </c>
      <c r="FC338">
        <v>12.0099</v>
      </c>
      <c r="FD338">
        <v>4.98995</v>
      </c>
      <c r="FE338">
        <v>3.28848</v>
      </c>
      <c r="FF338">
        <v>9999</v>
      </c>
      <c r="FG338">
        <v>9999</v>
      </c>
      <c r="FH338">
        <v>9999</v>
      </c>
      <c r="FI338">
        <v>259.1</v>
      </c>
      <c r="FJ338">
        <v>1.86707</v>
      </c>
      <c r="FK338">
        <v>1.86615</v>
      </c>
      <c r="FL338">
        <v>1.86554</v>
      </c>
      <c r="FM338">
        <v>1.86554</v>
      </c>
      <c r="FN338">
        <v>1.86737</v>
      </c>
      <c r="FO338">
        <v>1.86985</v>
      </c>
      <c r="FP338">
        <v>1.86854</v>
      </c>
      <c r="FQ338">
        <v>1.86996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-3.503</v>
      </c>
      <c r="GF338">
        <v>-0.1642</v>
      </c>
      <c r="GG338">
        <v>-2.0192013485273</v>
      </c>
      <c r="GH338">
        <v>-0.003354295288503095</v>
      </c>
      <c r="GI338">
        <v>8.998442100416266E-07</v>
      </c>
      <c r="GJ338">
        <v>-2.632750781261316E-10</v>
      </c>
      <c r="GK338">
        <v>-0.1771344180573433</v>
      </c>
      <c r="GL338">
        <v>-0.01811282044437078</v>
      </c>
      <c r="GM338">
        <v>0.001479480632228601</v>
      </c>
      <c r="GN338">
        <v>-2.527498020886067E-05</v>
      </c>
      <c r="GO338">
        <v>3</v>
      </c>
      <c r="GP338">
        <v>2311</v>
      </c>
      <c r="GQ338">
        <v>1</v>
      </c>
      <c r="GR338">
        <v>23</v>
      </c>
      <c r="GS338">
        <v>7295</v>
      </c>
      <c r="GT338">
        <v>7295.1</v>
      </c>
      <c r="GU338">
        <v>1.3147</v>
      </c>
      <c r="GV338">
        <v>2.21191</v>
      </c>
      <c r="GW338">
        <v>1.39648</v>
      </c>
      <c r="GX338">
        <v>2.34009</v>
      </c>
      <c r="GY338">
        <v>1.49536</v>
      </c>
      <c r="GZ338">
        <v>2.45117</v>
      </c>
      <c r="HA338">
        <v>33.6254</v>
      </c>
      <c r="HB338">
        <v>15.9182</v>
      </c>
      <c r="HC338">
        <v>18</v>
      </c>
      <c r="HD338">
        <v>518.9160000000001</v>
      </c>
      <c r="HE338">
        <v>440.535</v>
      </c>
      <c r="HF338">
        <v>22.5455</v>
      </c>
      <c r="HG338">
        <v>25.0502</v>
      </c>
      <c r="HH338">
        <v>30.0003</v>
      </c>
      <c r="HI338">
        <v>25.0452</v>
      </c>
      <c r="HJ338">
        <v>24.9899</v>
      </c>
      <c r="HK338">
        <v>26.4907</v>
      </c>
      <c r="HL338">
        <v>27.006</v>
      </c>
      <c r="HM338">
        <v>21.1887</v>
      </c>
      <c r="HN338">
        <v>22.4966</v>
      </c>
      <c r="HO338">
        <v>573.6849999999999</v>
      </c>
      <c r="HP338">
        <v>12.8453</v>
      </c>
      <c r="HQ338">
        <v>101.065</v>
      </c>
      <c r="HR338">
        <v>101.023</v>
      </c>
    </row>
    <row r="339" spans="1:226">
      <c r="A339">
        <v>323</v>
      </c>
      <c r="B339">
        <v>1664297026.5</v>
      </c>
      <c r="C339">
        <v>3796</v>
      </c>
      <c r="D339" t="s">
        <v>1005</v>
      </c>
      <c r="E339" t="s">
        <v>1006</v>
      </c>
      <c r="F339">
        <v>5</v>
      </c>
      <c r="G339" t="s">
        <v>938</v>
      </c>
      <c r="H339" t="s">
        <v>354</v>
      </c>
      <c r="I339">
        <v>1664297018.714286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565.5250676192716</v>
      </c>
      <c r="AK339">
        <v>519.8258666666662</v>
      </c>
      <c r="AL339">
        <v>3.226625653461367</v>
      </c>
      <c r="AM339">
        <v>64.56400393981438</v>
      </c>
      <c r="AN339">
        <f>(AP339 - AO339 + BO339*1E3/(8.314*(BQ339+273.15)) * AR339/BN339 * AQ339) * BN339/(100*BB339) * 1000/(1000 - AP339)</f>
        <v>0</v>
      </c>
      <c r="AO339">
        <v>12.86585776654933</v>
      </c>
      <c r="AP339">
        <v>18.48938285714285</v>
      </c>
      <c r="AQ339">
        <v>-8.757315829434663E-05</v>
      </c>
      <c r="AR339">
        <v>112.2338259456059</v>
      </c>
      <c r="AS339">
        <v>12</v>
      </c>
      <c r="AT339">
        <v>2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1664297018.714286</v>
      </c>
      <c r="BH339">
        <v>487.2103214285715</v>
      </c>
      <c r="BI339">
        <v>542.1201785714286</v>
      </c>
      <c r="BJ339">
        <v>18.50545357142857</v>
      </c>
      <c r="BK339">
        <v>12.866725</v>
      </c>
      <c r="BL339">
        <v>490.6899642857143</v>
      </c>
      <c r="BM339">
        <v>18.66953928571429</v>
      </c>
      <c r="BN339">
        <v>500.0654285714286</v>
      </c>
      <c r="BO339">
        <v>91.16553928571429</v>
      </c>
      <c r="BP339">
        <v>0.09994700000000001</v>
      </c>
      <c r="BQ339">
        <v>25.069775</v>
      </c>
      <c r="BR339">
        <v>25.01685357142858</v>
      </c>
      <c r="BS339">
        <v>999.9000000000002</v>
      </c>
      <c r="BT339">
        <v>0</v>
      </c>
      <c r="BU339">
        <v>0</v>
      </c>
      <c r="BV339">
        <v>10007.26214285714</v>
      </c>
      <c r="BW339">
        <v>0</v>
      </c>
      <c r="BX339">
        <v>8.491705</v>
      </c>
      <c r="BY339">
        <v>-54.90968928571429</v>
      </c>
      <c r="BZ339">
        <v>496.3962857142857</v>
      </c>
      <c r="CA339">
        <v>549.186392857143</v>
      </c>
      <c r="CB339">
        <v>5.638731785714286</v>
      </c>
      <c r="CC339">
        <v>542.1201785714286</v>
      </c>
      <c r="CD339">
        <v>12.866725</v>
      </c>
      <c r="CE339">
        <v>1.68706</v>
      </c>
      <c r="CF339">
        <v>1.173001785714286</v>
      </c>
      <c r="CG339">
        <v>14.77786428571429</v>
      </c>
      <c r="CH339">
        <v>9.2632425</v>
      </c>
      <c r="CI339">
        <v>1999.99</v>
      </c>
      <c r="CJ339">
        <v>0.980003857142857</v>
      </c>
      <c r="CK339">
        <v>0.01999624285714286</v>
      </c>
      <c r="CL339">
        <v>0</v>
      </c>
      <c r="CM339">
        <v>756.7886785714285</v>
      </c>
      <c r="CN339">
        <v>5.00097</v>
      </c>
      <c r="CO339">
        <v>15065.13571428571</v>
      </c>
      <c r="CP339">
        <v>16707.52142857143</v>
      </c>
      <c r="CQ339">
        <v>38.17371428571429</v>
      </c>
      <c r="CR339">
        <v>38.625</v>
      </c>
      <c r="CS339">
        <v>38.18035714285714</v>
      </c>
      <c r="CT339">
        <v>38.22525</v>
      </c>
      <c r="CU339">
        <v>38.625</v>
      </c>
      <c r="CV339">
        <v>1955.1</v>
      </c>
      <c r="CW339">
        <v>39.89000000000001</v>
      </c>
      <c r="CX339">
        <v>0</v>
      </c>
      <c r="CY339">
        <v>1664297030.3</v>
      </c>
      <c r="CZ339">
        <v>0</v>
      </c>
      <c r="DA339">
        <v>0</v>
      </c>
      <c r="DB339" t="s">
        <v>356</v>
      </c>
      <c r="DC339">
        <v>1663859321.1</v>
      </c>
      <c r="DD339">
        <v>1663859315.6</v>
      </c>
      <c r="DE339">
        <v>0</v>
      </c>
      <c r="DF339">
        <v>0.196</v>
      </c>
      <c r="DG339">
        <v>-0.001</v>
      </c>
      <c r="DH339">
        <v>-5.941</v>
      </c>
      <c r="DI339">
        <v>-0.174</v>
      </c>
      <c r="DJ339">
        <v>1500</v>
      </c>
      <c r="DK339">
        <v>17</v>
      </c>
      <c r="DL339">
        <v>0.13</v>
      </c>
      <c r="DM339">
        <v>0.04</v>
      </c>
      <c r="DN339">
        <v>-54.2912225</v>
      </c>
      <c r="DO339">
        <v>-13.94083789868661</v>
      </c>
      <c r="DP339">
        <v>1.349622117573564</v>
      </c>
      <c r="DQ339">
        <v>0</v>
      </c>
      <c r="DR339">
        <v>5.637102749999999</v>
      </c>
      <c r="DS339">
        <v>-0.02813031894935585</v>
      </c>
      <c r="DT339">
        <v>0.009450073805928759</v>
      </c>
      <c r="DU339">
        <v>1</v>
      </c>
      <c r="DV339">
        <v>1</v>
      </c>
      <c r="DW339">
        <v>2</v>
      </c>
      <c r="DX339" t="s">
        <v>471</v>
      </c>
      <c r="DY339">
        <v>2.98483</v>
      </c>
      <c r="DZ339">
        <v>2.71577</v>
      </c>
      <c r="EA339">
        <v>0.111115</v>
      </c>
      <c r="EB339">
        <v>0.117971</v>
      </c>
      <c r="EC339">
        <v>0.0907126</v>
      </c>
      <c r="ED339">
        <v>0.0683279</v>
      </c>
      <c r="EE339">
        <v>28263.6</v>
      </c>
      <c r="EF339">
        <v>28159.9</v>
      </c>
      <c r="EG339">
        <v>29542.3</v>
      </c>
      <c r="EH339">
        <v>29519.2</v>
      </c>
      <c r="EI339">
        <v>35612.2</v>
      </c>
      <c r="EJ339">
        <v>36572.3</v>
      </c>
      <c r="EK339">
        <v>41640.4</v>
      </c>
      <c r="EL339">
        <v>42062.4</v>
      </c>
      <c r="EM339">
        <v>1.97785</v>
      </c>
      <c r="EN339">
        <v>1.9226</v>
      </c>
      <c r="EO339">
        <v>0.103194</v>
      </c>
      <c r="EP339">
        <v>0</v>
      </c>
      <c r="EQ339">
        <v>23.3409</v>
      </c>
      <c r="ER339">
        <v>999.9</v>
      </c>
      <c r="ES339">
        <v>36.5</v>
      </c>
      <c r="ET339">
        <v>30</v>
      </c>
      <c r="EU339">
        <v>17.0576</v>
      </c>
      <c r="EV339">
        <v>62.7153</v>
      </c>
      <c r="EW339">
        <v>33.6739</v>
      </c>
      <c r="EX339">
        <v>1</v>
      </c>
      <c r="EY339">
        <v>-0.189306</v>
      </c>
      <c r="EZ339">
        <v>0.831931</v>
      </c>
      <c r="FA339">
        <v>20.3851</v>
      </c>
      <c r="FB339">
        <v>5.21969</v>
      </c>
      <c r="FC339">
        <v>12.0099</v>
      </c>
      <c r="FD339">
        <v>4.98995</v>
      </c>
      <c r="FE339">
        <v>3.28865</v>
      </c>
      <c r="FF339">
        <v>9999</v>
      </c>
      <c r="FG339">
        <v>9999</v>
      </c>
      <c r="FH339">
        <v>9999</v>
      </c>
      <c r="FI339">
        <v>259.1</v>
      </c>
      <c r="FJ339">
        <v>1.86707</v>
      </c>
      <c r="FK339">
        <v>1.86616</v>
      </c>
      <c r="FL339">
        <v>1.86554</v>
      </c>
      <c r="FM339">
        <v>1.86554</v>
      </c>
      <c r="FN339">
        <v>1.86737</v>
      </c>
      <c r="FO339">
        <v>1.86984</v>
      </c>
      <c r="FP339">
        <v>1.86854</v>
      </c>
      <c r="FQ339">
        <v>1.86996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-3.545</v>
      </c>
      <c r="GF339">
        <v>-0.1643</v>
      </c>
      <c r="GG339">
        <v>-2.0192013485273</v>
      </c>
      <c r="GH339">
        <v>-0.003354295288503095</v>
      </c>
      <c r="GI339">
        <v>8.998442100416266E-07</v>
      </c>
      <c r="GJ339">
        <v>-2.632750781261316E-10</v>
      </c>
      <c r="GK339">
        <v>-0.1771344180573433</v>
      </c>
      <c r="GL339">
        <v>-0.01811282044437078</v>
      </c>
      <c r="GM339">
        <v>0.001479480632228601</v>
      </c>
      <c r="GN339">
        <v>-2.527498020886067E-05</v>
      </c>
      <c r="GO339">
        <v>3</v>
      </c>
      <c r="GP339">
        <v>2311</v>
      </c>
      <c r="GQ339">
        <v>1</v>
      </c>
      <c r="GR339">
        <v>23</v>
      </c>
      <c r="GS339">
        <v>7295.1</v>
      </c>
      <c r="GT339">
        <v>7295.2</v>
      </c>
      <c r="GU339">
        <v>1.34766</v>
      </c>
      <c r="GV339">
        <v>2.21191</v>
      </c>
      <c r="GW339">
        <v>1.39648</v>
      </c>
      <c r="GX339">
        <v>2.34131</v>
      </c>
      <c r="GY339">
        <v>1.49536</v>
      </c>
      <c r="GZ339">
        <v>2.44629</v>
      </c>
      <c r="HA339">
        <v>33.6254</v>
      </c>
      <c r="HB339">
        <v>15.927</v>
      </c>
      <c r="HC339">
        <v>18</v>
      </c>
      <c r="HD339">
        <v>519.0650000000001</v>
      </c>
      <c r="HE339">
        <v>440.561</v>
      </c>
      <c r="HF339">
        <v>22.5289</v>
      </c>
      <c r="HG339">
        <v>25.0506</v>
      </c>
      <c r="HH339">
        <v>30.0004</v>
      </c>
      <c r="HI339">
        <v>25.0473</v>
      </c>
      <c r="HJ339">
        <v>24.9912</v>
      </c>
      <c r="HK339">
        <v>27.0698</v>
      </c>
      <c r="HL339">
        <v>27.006</v>
      </c>
      <c r="HM339">
        <v>21.1887</v>
      </c>
      <c r="HN339">
        <v>22.4707</v>
      </c>
      <c r="HO339">
        <v>587.067</v>
      </c>
      <c r="HP339">
        <v>12.8453</v>
      </c>
      <c r="HQ339">
        <v>101.064</v>
      </c>
      <c r="HR339">
        <v>101.023</v>
      </c>
    </row>
    <row r="340" spans="1:226">
      <c r="A340">
        <v>324</v>
      </c>
      <c r="B340">
        <v>1664297031.5</v>
      </c>
      <c r="C340">
        <v>3801</v>
      </c>
      <c r="D340" t="s">
        <v>1007</v>
      </c>
      <c r="E340" t="s">
        <v>1008</v>
      </c>
      <c r="F340">
        <v>5</v>
      </c>
      <c r="G340" t="s">
        <v>938</v>
      </c>
      <c r="H340" t="s">
        <v>354</v>
      </c>
      <c r="I340">
        <v>1664297024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582.555059857442</v>
      </c>
      <c r="AK340">
        <v>536.1766606060605</v>
      </c>
      <c r="AL340">
        <v>3.272937010116854</v>
      </c>
      <c r="AM340">
        <v>64.56400393981438</v>
      </c>
      <c r="AN340">
        <f>(AP340 - AO340 + BO340*1E3/(8.314*(BQ340+273.15)) * AR340/BN340 * AQ340) * BN340/(100*BB340) * 1000/(1000 - AP340)</f>
        <v>0</v>
      </c>
      <c r="AO340">
        <v>12.86657555335951</v>
      </c>
      <c r="AP340">
        <v>18.47262962406015</v>
      </c>
      <c r="AQ340">
        <v>-8.132045806056635E-05</v>
      </c>
      <c r="AR340">
        <v>112.2338259456059</v>
      </c>
      <c r="AS340">
        <v>12</v>
      </c>
      <c r="AT340">
        <v>2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1664297024</v>
      </c>
      <c r="BH340">
        <v>503.9314074074074</v>
      </c>
      <c r="BI340">
        <v>559.853111111111</v>
      </c>
      <c r="BJ340">
        <v>18.4923</v>
      </c>
      <c r="BK340">
        <v>12.86682222222222</v>
      </c>
      <c r="BL340">
        <v>507.4554814814816</v>
      </c>
      <c r="BM340">
        <v>18.65651851851852</v>
      </c>
      <c r="BN340">
        <v>500.0658518518519</v>
      </c>
      <c r="BO340">
        <v>91.16585925925925</v>
      </c>
      <c r="BP340">
        <v>0.09998391851851852</v>
      </c>
      <c r="BQ340">
        <v>25.07974444444445</v>
      </c>
      <c r="BR340">
        <v>25.03010370370371</v>
      </c>
      <c r="BS340">
        <v>999.9000000000001</v>
      </c>
      <c r="BT340">
        <v>0</v>
      </c>
      <c r="BU340">
        <v>0</v>
      </c>
      <c r="BV340">
        <v>10008.19962962963</v>
      </c>
      <c r="BW340">
        <v>0</v>
      </c>
      <c r="BX340">
        <v>7.978502592592593</v>
      </c>
      <c r="BY340">
        <v>-55.92157777777778</v>
      </c>
      <c r="BZ340">
        <v>513.4257037037036</v>
      </c>
      <c r="CA340">
        <v>567.1505185185185</v>
      </c>
      <c r="CB340">
        <v>5.625480740740739</v>
      </c>
      <c r="CC340">
        <v>559.853111111111</v>
      </c>
      <c r="CD340">
        <v>12.86682222222222</v>
      </c>
      <c r="CE340">
        <v>1.685866666666667</v>
      </c>
      <c r="CF340">
        <v>1.173014814814815</v>
      </c>
      <c r="CG340">
        <v>14.76688518518518</v>
      </c>
      <c r="CH340">
        <v>9.263402962962962</v>
      </c>
      <c r="CI340">
        <v>1999.988888888889</v>
      </c>
      <c r="CJ340">
        <v>0.9800037777777776</v>
      </c>
      <c r="CK340">
        <v>0.01999632222222222</v>
      </c>
      <c r="CL340">
        <v>0</v>
      </c>
      <c r="CM340">
        <v>758.2269629629628</v>
      </c>
      <c r="CN340">
        <v>5.00097</v>
      </c>
      <c r="CO340">
        <v>15093.9037037037</v>
      </c>
      <c r="CP340">
        <v>16707.52222222223</v>
      </c>
      <c r="CQ340">
        <v>38.15714814814815</v>
      </c>
      <c r="CR340">
        <v>38.625</v>
      </c>
      <c r="CS340">
        <v>38.16862962962963</v>
      </c>
      <c r="CT340">
        <v>38.21033333333333</v>
      </c>
      <c r="CU340">
        <v>38.625</v>
      </c>
      <c r="CV340">
        <v>1955.098888888889</v>
      </c>
      <c r="CW340">
        <v>39.89000000000001</v>
      </c>
      <c r="CX340">
        <v>0</v>
      </c>
      <c r="CY340">
        <v>1664297035.7</v>
      </c>
      <c r="CZ340">
        <v>0</v>
      </c>
      <c r="DA340">
        <v>0</v>
      </c>
      <c r="DB340" t="s">
        <v>356</v>
      </c>
      <c r="DC340">
        <v>1663859321.1</v>
      </c>
      <c r="DD340">
        <v>1663859315.6</v>
      </c>
      <c r="DE340">
        <v>0</v>
      </c>
      <c r="DF340">
        <v>0.196</v>
      </c>
      <c r="DG340">
        <v>-0.001</v>
      </c>
      <c r="DH340">
        <v>-5.941</v>
      </c>
      <c r="DI340">
        <v>-0.174</v>
      </c>
      <c r="DJ340">
        <v>1500</v>
      </c>
      <c r="DK340">
        <v>17</v>
      </c>
      <c r="DL340">
        <v>0.13</v>
      </c>
      <c r="DM340">
        <v>0.04</v>
      </c>
      <c r="DN340">
        <v>-55.3757875</v>
      </c>
      <c r="DO340">
        <v>-11.47088442776733</v>
      </c>
      <c r="DP340">
        <v>1.109247386786983</v>
      </c>
      <c r="DQ340">
        <v>0</v>
      </c>
      <c r="DR340">
        <v>5.632305</v>
      </c>
      <c r="DS340">
        <v>-0.1478406754221478</v>
      </c>
      <c r="DT340">
        <v>0.0145202136692268</v>
      </c>
      <c r="DU340">
        <v>0</v>
      </c>
      <c r="DV340">
        <v>0</v>
      </c>
      <c r="DW340">
        <v>2</v>
      </c>
      <c r="DX340" t="s">
        <v>357</v>
      </c>
      <c r="DY340">
        <v>2.9851</v>
      </c>
      <c r="DZ340">
        <v>2.71573</v>
      </c>
      <c r="EA340">
        <v>0.113606</v>
      </c>
      <c r="EB340">
        <v>0.120412</v>
      </c>
      <c r="EC340">
        <v>0.0906578</v>
      </c>
      <c r="ED340">
        <v>0.0683375</v>
      </c>
      <c r="EE340">
        <v>28185.1</v>
      </c>
      <c r="EF340">
        <v>28082</v>
      </c>
      <c r="EG340">
        <v>29542.9</v>
      </c>
      <c r="EH340">
        <v>29519.2</v>
      </c>
      <c r="EI340">
        <v>35614.8</v>
      </c>
      <c r="EJ340">
        <v>36572.2</v>
      </c>
      <c r="EK340">
        <v>41640.8</v>
      </c>
      <c r="EL340">
        <v>42062.7</v>
      </c>
      <c r="EM340">
        <v>1.97773</v>
      </c>
      <c r="EN340">
        <v>1.92272</v>
      </c>
      <c r="EO340">
        <v>0.103477</v>
      </c>
      <c r="EP340">
        <v>0</v>
      </c>
      <c r="EQ340">
        <v>23.339</v>
      </c>
      <c r="ER340">
        <v>999.9</v>
      </c>
      <c r="ES340">
        <v>36.5</v>
      </c>
      <c r="ET340">
        <v>30</v>
      </c>
      <c r="EU340">
        <v>17.0568</v>
      </c>
      <c r="EV340">
        <v>62.9053</v>
      </c>
      <c r="EW340">
        <v>33.3133</v>
      </c>
      <c r="EX340">
        <v>1</v>
      </c>
      <c r="EY340">
        <v>-0.188887</v>
      </c>
      <c r="EZ340">
        <v>0.962269</v>
      </c>
      <c r="FA340">
        <v>20.3839</v>
      </c>
      <c r="FB340">
        <v>5.21894</v>
      </c>
      <c r="FC340">
        <v>12.0099</v>
      </c>
      <c r="FD340">
        <v>4.98975</v>
      </c>
      <c r="FE340">
        <v>3.2885</v>
      </c>
      <c r="FF340">
        <v>9999</v>
      </c>
      <c r="FG340">
        <v>9999</v>
      </c>
      <c r="FH340">
        <v>9999</v>
      </c>
      <c r="FI340">
        <v>259.1</v>
      </c>
      <c r="FJ340">
        <v>1.86707</v>
      </c>
      <c r="FK340">
        <v>1.86615</v>
      </c>
      <c r="FL340">
        <v>1.86555</v>
      </c>
      <c r="FM340">
        <v>1.86554</v>
      </c>
      <c r="FN340">
        <v>1.86737</v>
      </c>
      <c r="FO340">
        <v>1.86984</v>
      </c>
      <c r="FP340">
        <v>1.86853</v>
      </c>
      <c r="FQ340">
        <v>1.86996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-3.588</v>
      </c>
      <c r="GF340">
        <v>-0.1645</v>
      </c>
      <c r="GG340">
        <v>-2.0192013485273</v>
      </c>
      <c r="GH340">
        <v>-0.003354295288503095</v>
      </c>
      <c r="GI340">
        <v>8.998442100416266E-07</v>
      </c>
      <c r="GJ340">
        <v>-2.632750781261316E-10</v>
      </c>
      <c r="GK340">
        <v>-0.1771344180573433</v>
      </c>
      <c r="GL340">
        <v>-0.01811282044437078</v>
      </c>
      <c r="GM340">
        <v>0.001479480632228601</v>
      </c>
      <c r="GN340">
        <v>-2.527498020886067E-05</v>
      </c>
      <c r="GO340">
        <v>3</v>
      </c>
      <c r="GP340">
        <v>2311</v>
      </c>
      <c r="GQ340">
        <v>1</v>
      </c>
      <c r="GR340">
        <v>23</v>
      </c>
      <c r="GS340">
        <v>7295.2</v>
      </c>
      <c r="GT340">
        <v>7295.3</v>
      </c>
      <c r="GU340">
        <v>1.37695</v>
      </c>
      <c r="GV340">
        <v>2.21191</v>
      </c>
      <c r="GW340">
        <v>1.39648</v>
      </c>
      <c r="GX340">
        <v>2.34009</v>
      </c>
      <c r="GY340">
        <v>1.49536</v>
      </c>
      <c r="GZ340">
        <v>2.36938</v>
      </c>
      <c r="HA340">
        <v>33.6254</v>
      </c>
      <c r="HB340">
        <v>15.9095</v>
      </c>
      <c r="HC340">
        <v>18</v>
      </c>
      <c r="HD340">
        <v>518.984</v>
      </c>
      <c r="HE340">
        <v>440.636</v>
      </c>
      <c r="HF340">
        <v>22.4793</v>
      </c>
      <c r="HG340">
        <v>25.0523</v>
      </c>
      <c r="HH340">
        <v>30.0002</v>
      </c>
      <c r="HI340">
        <v>25.0473</v>
      </c>
      <c r="HJ340">
        <v>24.9912</v>
      </c>
      <c r="HK340">
        <v>27.725</v>
      </c>
      <c r="HL340">
        <v>27.006</v>
      </c>
      <c r="HM340">
        <v>21.1887</v>
      </c>
      <c r="HN340">
        <v>22.4363</v>
      </c>
      <c r="HO340">
        <v>607.116</v>
      </c>
      <c r="HP340">
        <v>12.8453</v>
      </c>
      <c r="HQ340">
        <v>101.066</v>
      </c>
      <c r="HR340">
        <v>101.023</v>
      </c>
    </row>
    <row r="341" spans="1:226">
      <c r="A341">
        <v>325</v>
      </c>
      <c r="B341">
        <v>1664297036.5</v>
      </c>
      <c r="C341">
        <v>3806</v>
      </c>
      <c r="D341" t="s">
        <v>1009</v>
      </c>
      <c r="E341" t="s">
        <v>1010</v>
      </c>
      <c r="F341">
        <v>5</v>
      </c>
      <c r="G341" t="s">
        <v>938</v>
      </c>
      <c r="H341" t="s">
        <v>354</v>
      </c>
      <c r="I341">
        <v>1664297028.714286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599.5808240729947</v>
      </c>
      <c r="AK341">
        <v>552.4315999999997</v>
      </c>
      <c r="AL341">
        <v>3.26671670708309</v>
      </c>
      <c r="AM341">
        <v>64.56400393981438</v>
      </c>
      <c r="AN341">
        <f>(AP341 - AO341 + BO341*1E3/(8.314*(BQ341+273.15)) * AR341/BN341 * AQ341) * BN341/(100*BB341) * 1000/(1000 - AP341)</f>
        <v>0</v>
      </c>
      <c r="AO341">
        <v>12.86884834327436</v>
      </c>
      <c r="AP341">
        <v>18.46120661654134</v>
      </c>
      <c r="AQ341">
        <v>-0.0001240144195958901</v>
      </c>
      <c r="AR341">
        <v>112.2338259456059</v>
      </c>
      <c r="AS341">
        <v>12</v>
      </c>
      <c r="AT341">
        <v>2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1664297028.714286</v>
      </c>
      <c r="BH341">
        <v>518.9330357142857</v>
      </c>
      <c r="BI341">
        <v>575.6701785714286</v>
      </c>
      <c r="BJ341">
        <v>18.48041071428571</v>
      </c>
      <c r="BK341">
        <v>12.86757857142857</v>
      </c>
      <c r="BL341">
        <v>522.4966785714286</v>
      </c>
      <c r="BM341">
        <v>18.64476071428571</v>
      </c>
      <c r="BN341">
        <v>500.0734285714285</v>
      </c>
      <c r="BO341">
        <v>91.16618214285715</v>
      </c>
      <c r="BP341">
        <v>0.1000197357142857</v>
      </c>
      <c r="BQ341">
        <v>25.08313571428571</v>
      </c>
      <c r="BR341">
        <v>25.03572142857143</v>
      </c>
      <c r="BS341">
        <v>999.9000000000002</v>
      </c>
      <c r="BT341">
        <v>0</v>
      </c>
      <c r="BU341">
        <v>0</v>
      </c>
      <c r="BV341">
        <v>10007.90392857143</v>
      </c>
      <c r="BW341">
        <v>0</v>
      </c>
      <c r="BX341">
        <v>7.115821071428572</v>
      </c>
      <c r="BY341">
        <v>-56.73692857142857</v>
      </c>
      <c r="BZ341">
        <v>528.7035714285714</v>
      </c>
      <c r="CA341">
        <v>583.1741071428572</v>
      </c>
      <c r="CB341">
        <v>5.612835</v>
      </c>
      <c r="CC341">
        <v>575.6701785714286</v>
      </c>
      <c r="CD341">
        <v>12.86757857142857</v>
      </c>
      <c r="CE341">
        <v>1.684789285714286</v>
      </c>
      <c r="CF341">
        <v>1.173088928571428</v>
      </c>
      <c r="CG341">
        <v>14.75697142857143</v>
      </c>
      <c r="CH341">
        <v>9.264333214285713</v>
      </c>
      <c r="CI341">
        <v>2000.009285714286</v>
      </c>
      <c r="CJ341">
        <v>0.9800037499999998</v>
      </c>
      <c r="CK341">
        <v>0.01999635</v>
      </c>
      <c r="CL341">
        <v>0</v>
      </c>
      <c r="CM341">
        <v>759.4182142857142</v>
      </c>
      <c r="CN341">
        <v>5.00097</v>
      </c>
      <c r="CO341">
        <v>15117.93928571429</v>
      </c>
      <c r="CP341">
        <v>16707.69285714286</v>
      </c>
      <c r="CQ341">
        <v>38.14271428571429</v>
      </c>
      <c r="CR341">
        <v>38.61375</v>
      </c>
      <c r="CS341">
        <v>38.14935714285714</v>
      </c>
      <c r="CT341">
        <v>38.19599999999999</v>
      </c>
      <c r="CU341">
        <v>38.6205</v>
      </c>
      <c r="CV341">
        <v>1955.118928571428</v>
      </c>
      <c r="CW341">
        <v>39.89035714285716</v>
      </c>
      <c r="CX341">
        <v>0</v>
      </c>
      <c r="CY341">
        <v>1664297040.5</v>
      </c>
      <c r="CZ341">
        <v>0</v>
      </c>
      <c r="DA341">
        <v>0</v>
      </c>
      <c r="DB341" t="s">
        <v>356</v>
      </c>
      <c r="DC341">
        <v>1663859321.1</v>
      </c>
      <c r="DD341">
        <v>1663859315.6</v>
      </c>
      <c r="DE341">
        <v>0</v>
      </c>
      <c r="DF341">
        <v>0.196</v>
      </c>
      <c r="DG341">
        <v>-0.001</v>
      </c>
      <c r="DH341">
        <v>-5.941</v>
      </c>
      <c r="DI341">
        <v>-0.174</v>
      </c>
      <c r="DJ341">
        <v>1500</v>
      </c>
      <c r="DK341">
        <v>17</v>
      </c>
      <c r="DL341">
        <v>0.13</v>
      </c>
      <c r="DM341">
        <v>0.04</v>
      </c>
      <c r="DN341">
        <v>-56.125825</v>
      </c>
      <c r="DO341">
        <v>-10.49643602251416</v>
      </c>
      <c r="DP341">
        <v>1.0116012563629</v>
      </c>
      <c r="DQ341">
        <v>0</v>
      </c>
      <c r="DR341">
        <v>5.62195525</v>
      </c>
      <c r="DS341">
        <v>-0.1657577110694141</v>
      </c>
      <c r="DT341">
        <v>0.01602631414073425</v>
      </c>
      <c r="DU341">
        <v>0</v>
      </c>
      <c r="DV341">
        <v>0</v>
      </c>
      <c r="DW341">
        <v>2</v>
      </c>
      <c r="DX341" t="s">
        <v>357</v>
      </c>
      <c r="DY341">
        <v>2.98517</v>
      </c>
      <c r="DZ341">
        <v>2.71565</v>
      </c>
      <c r="EA341">
        <v>0.116056</v>
      </c>
      <c r="EB341">
        <v>0.122848</v>
      </c>
      <c r="EC341">
        <v>0.0906184</v>
      </c>
      <c r="ED341">
        <v>0.0683334</v>
      </c>
      <c r="EE341">
        <v>28106.2</v>
      </c>
      <c r="EF341">
        <v>28004</v>
      </c>
      <c r="EG341">
        <v>29541.9</v>
      </c>
      <c r="EH341">
        <v>29518.9</v>
      </c>
      <c r="EI341">
        <v>35615.1</v>
      </c>
      <c r="EJ341">
        <v>36572.1</v>
      </c>
      <c r="EK341">
        <v>41639.3</v>
      </c>
      <c r="EL341">
        <v>42062.3</v>
      </c>
      <c r="EM341">
        <v>1.978</v>
      </c>
      <c r="EN341">
        <v>1.9227</v>
      </c>
      <c r="EO341">
        <v>0.103481</v>
      </c>
      <c r="EP341">
        <v>0</v>
      </c>
      <c r="EQ341">
        <v>23.3372</v>
      </c>
      <c r="ER341">
        <v>999.9</v>
      </c>
      <c r="ES341">
        <v>36.5</v>
      </c>
      <c r="ET341">
        <v>30</v>
      </c>
      <c r="EU341">
        <v>17.0573</v>
      </c>
      <c r="EV341">
        <v>62.7053</v>
      </c>
      <c r="EW341">
        <v>33.3333</v>
      </c>
      <c r="EX341">
        <v>1</v>
      </c>
      <c r="EY341">
        <v>-0.188679</v>
      </c>
      <c r="EZ341">
        <v>1.02653</v>
      </c>
      <c r="FA341">
        <v>20.3836</v>
      </c>
      <c r="FB341">
        <v>5.21894</v>
      </c>
      <c r="FC341">
        <v>12.0099</v>
      </c>
      <c r="FD341">
        <v>4.98975</v>
      </c>
      <c r="FE341">
        <v>3.28858</v>
      </c>
      <c r="FF341">
        <v>9999</v>
      </c>
      <c r="FG341">
        <v>9999</v>
      </c>
      <c r="FH341">
        <v>9999</v>
      </c>
      <c r="FI341">
        <v>259.1</v>
      </c>
      <c r="FJ341">
        <v>1.86707</v>
      </c>
      <c r="FK341">
        <v>1.86615</v>
      </c>
      <c r="FL341">
        <v>1.86554</v>
      </c>
      <c r="FM341">
        <v>1.86554</v>
      </c>
      <c r="FN341">
        <v>1.86737</v>
      </c>
      <c r="FO341">
        <v>1.86985</v>
      </c>
      <c r="FP341">
        <v>1.86852</v>
      </c>
      <c r="FQ341">
        <v>1.86996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-3.63</v>
      </c>
      <c r="GF341">
        <v>-0.1645</v>
      </c>
      <c r="GG341">
        <v>-2.0192013485273</v>
      </c>
      <c r="GH341">
        <v>-0.003354295288503095</v>
      </c>
      <c r="GI341">
        <v>8.998442100416266E-07</v>
      </c>
      <c r="GJ341">
        <v>-2.632750781261316E-10</v>
      </c>
      <c r="GK341">
        <v>-0.1771344180573433</v>
      </c>
      <c r="GL341">
        <v>-0.01811282044437078</v>
      </c>
      <c r="GM341">
        <v>0.001479480632228601</v>
      </c>
      <c r="GN341">
        <v>-2.527498020886067E-05</v>
      </c>
      <c r="GO341">
        <v>3</v>
      </c>
      <c r="GP341">
        <v>2311</v>
      </c>
      <c r="GQ341">
        <v>1</v>
      </c>
      <c r="GR341">
        <v>23</v>
      </c>
      <c r="GS341">
        <v>7295.3</v>
      </c>
      <c r="GT341">
        <v>7295.3</v>
      </c>
      <c r="GU341">
        <v>1.40991</v>
      </c>
      <c r="GV341">
        <v>2.2168</v>
      </c>
      <c r="GW341">
        <v>1.39648</v>
      </c>
      <c r="GX341">
        <v>2.34131</v>
      </c>
      <c r="GY341">
        <v>1.49536</v>
      </c>
      <c r="GZ341">
        <v>2.38281</v>
      </c>
      <c r="HA341">
        <v>33.6254</v>
      </c>
      <c r="HB341">
        <v>15.9095</v>
      </c>
      <c r="HC341">
        <v>18</v>
      </c>
      <c r="HD341">
        <v>519.162</v>
      </c>
      <c r="HE341">
        <v>440.621</v>
      </c>
      <c r="HF341">
        <v>22.4273</v>
      </c>
      <c r="HG341">
        <v>25.0523</v>
      </c>
      <c r="HH341">
        <v>30.0003</v>
      </c>
      <c r="HI341">
        <v>25.0473</v>
      </c>
      <c r="HJ341">
        <v>24.9912</v>
      </c>
      <c r="HK341">
        <v>28.2957</v>
      </c>
      <c r="HL341">
        <v>27.006</v>
      </c>
      <c r="HM341">
        <v>21.1887</v>
      </c>
      <c r="HN341">
        <v>22.398</v>
      </c>
      <c r="HO341">
        <v>620.479</v>
      </c>
      <c r="HP341">
        <v>12.8453</v>
      </c>
      <c r="HQ341">
        <v>101.062</v>
      </c>
      <c r="HR341">
        <v>101.022</v>
      </c>
    </row>
    <row r="342" spans="1:226">
      <c r="A342">
        <v>326</v>
      </c>
      <c r="B342">
        <v>1664297041.5</v>
      </c>
      <c r="C342">
        <v>3811</v>
      </c>
      <c r="D342" t="s">
        <v>1011</v>
      </c>
      <c r="E342" t="s">
        <v>1012</v>
      </c>
      <c r="F342">
        <v>5</v>
      </c>
      <c r="G342" t="s">
        <v>938</v>
      </c>
      <c r="H342" t="s">
        <v>354</v>
      </c>
      <c r="I342">
        <v>1664297034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616.6775894950305</v>
      </c>
      <c r="AK342">
        <v>568.7805757575758</v>
      </c>
      <c r="AL342">
        <v>3.274138444669133</v>
      </c>
      <c r="AM342">
        <v>64.56400393981438</v>
      </c>
      <c r="AN342">
        <f>(AP342 - AO342 + BO342*1E3/(8.314*(BQ342+273.15)) * AR342/BN342 * AQ342) * BN342/(100*BB342) * 1000/(1000 - AP342)</f>
        <v>0</v>
      </c>
      <c r="AO342">
        <v>12.86811900414472</v>
      </c>
      <c r="AP342">
        <v>18.44985338345863</v>
      </c>
      <c r="AQ342">
        <v>-6.698751449951985E-05</v>
      </c>
      <c r="AR342">
        <v>112.2338259456059</v>
      </c>
      <c r="AS342">
        <v>12</v>
      </c>
      <c r="AT342">
        <v>2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1664297034</v>
      </c>
      <c r="BH342">
        <v>535.8322592592592</v>
      </c>
      <c r="BI342">
        <v>593.4433333333333</v>
      </c>
      <c r="BJ342">
        <v>18.46665925925926</v>
      </c>
      <c r="BK342">
        <v>12.8681</v>
      </c>
      <c r="BL342">
        <v>539.4402222222222</v>
      </c>
      <c r="BM342">
        <v>18.63115555555556</v>
      </c>
      <c r="BN342">
        <v>500.064037037037</v>
      </c>
      <c r="BO342">
        <v>91.1660962962963</v>
      </c>
      <c r="BP342">
        <v>0.1000426333333333</v>
      </c>
      <c r="BQ342">
        <v>25.08137037037037</v>
      </c>
      <c r="BR342">
        <v>25.03684074074074</v>
      </c>
      <c r="BS342">
        <v>999.9000000000001</v>
      </c>
      <c r="BT342">
        <v>0</v>
      </c>
      <c r="BU342">
        <v>0</v>
      </c>
      <c r="BV342">
        <v>10009.2562962963</v>
      </c>
      <c r="BW342">
        <v>0</v>
      </c>
      <c r="BX342">
        <v>6.744691851851853</v>
      </c>
      <c r="BY342">
        <v>-57.61096666666666</v>
      </c>
      <c r="BZ342">
        <v>545.9132592592592</v>
      </c>
      <c r="CA342">
        <v>601.1792592592593</v>
      </c>
      <c r="CB342">
        <v>5.598556666666666</v>
      </c>
      <c r="CC342">
        <v>593.4433333333333</v>
      </c>
      <c r="CD342">
        <v>12.8681</v>
      </c>
      <c r="CE342">
        <v>1.683533333333334</v>
      </c>
      <c r="CF342">
        <v>1.173135185185185</v>
      </c>
      <c r="CG342">
        <v>14.74541851851852</v>
      </c>
      <c r="CH342">
        <v>9.264919999999998</v>
      </c>
      <c r="CI342">
        <v>1999.991481481482</v>
      </c>
      <c r="CJ342">
        <v>0.9800034444444443</v>
      </c>
      <c r="CK342">
        <v>0.01999665555555556</v>
      </c>
      <c r="CL342">
        <v>0</v>
      </c>
      <c r="CM342">
        <v>760.6595555555556</v>
      </c>
      <c r="CN342">
        <v>5.00097</v>
      </c>
      <c r="CO342">
        <v>15142.24814814815</v>
      </c>
      <c r="CP342">
        <v>16707.53703703704</v>
      </c>
      <c r="CQ342">
        <v>38.12959259259259</v>
      </c>
      <c r="CR342">
        <v>38.60633333333333</v>
      </c>
      <c r="CS342">
        <v>38.13418518518519</v>
      </c>
      <c r="CT342">
        <v>38.187</v>
      </c>
      <c r="CU342">
        <v>38.60866666666666</v>
      </c>
      <c r="CV342">
        <v>1955.101111111111</v>
      </c>
      <c r="CW342">
        <v>39.89037037037038</v>
      </c>
      <c r="CX342">
        <v>0</v>
      </c>
      <c r="CY342">
        <v>1664297045.3</v>
      </c>
      <c r="CZ342">
        <v>0</v>
      </c>
      <c r="DA342">
        <v>0</v>
      </c>
      <c r="DB342" t="s">
        <v>356</v>
      </c>
      <c r="DC342">
        <v>1663859321.1</v>
      </c>
      <c r="DD342">
        <v>1663859315.6</v>
      </c>
      <c r="DE342">
        <v>0</v>
      </c>
      <c r="DF342">
        <v>0.196</v>
      </c>
      <c r="DG342">
        <v>-0.001</v>
      </c>
      <c r="DH342">
        <v>-5.941</v>
      </c>
      <c r="DI342">
        <v>-0.174</v>
      </c>
      <c r="DJ342">
        <v>1500</v>
      </c>
      <c r="DK342">
        <v>17</v>
      </c>
      <c r="DL342">
        <v>0.13</v>
      </c>
      <c r="DM342">
        <v>0.04</v>
      </c>
      <c r="DN342">
        <v>-57.153855</v>
      </c>
      <c r="DO342">
        <v>-9.920402251406877</v>
      </c>
      <c r="DP342">
        <v>0.9564602307336145</v>
      </c>
      <c r="DQ342">
        <v>0</v>
      </c>
      <c r="DR342">
        <v>5.606389</v>
      </c>
      <c r="DS342">
        <v>-0.1638607879925057</v>
      </c>
      <c r="DT342">
        <v>0.01584659392424748</v>
      </c>
      <c r="DU342">
        <v>0</v>
      </c>
      <c r="DV342">
        <v>0</v>
      </c>
      <c r="DW342">
        <v>2</v>
      </c>
      <c r="DX342" t="s">
        <v>357</v>
      </c>
      <c r="DY342">
        <v>2.98497</v>
      </c>
      <c r="DZ342">
        <v>2.71569</v>
      </c>
      <c r="EA342">
        <v>0.118475</v>
      </c>
      <c r="EB342">
        <v>0.125217</v>
      </c>
      <c r="EC342">
        <v>0.0905748</v>
      </c>
      <c r="ED342">
        <v>0.06832829999999999</v>
      </c>
      <c r="EE342">
        <v>28028.8</v>
      </c>
      <c r="EF342">
        <v>27929.1</v>
      </c>
      <c r="EG342">
        <v>29541.3</v>
      </c>
      <c r="EH342">
        <v>29519.7</v>
      </c>
      <c r="EI342">
        <v>35616.2</v>
      </c>
      <c r="EJ342">
        <v>36573.2</v>
      </c>
      <c r="EK342">
        <v>41638.5</v>
      </c>
      <c r="EL342">
        <v>42063.4</v>
      </c>
      <c r="EM342">
        <v>1.97792</v>
      </c>
      <c r="EN342">
        <v>1.92267</v>
      </c>
      <c r="EO342">
        <v>0.103354</v>
      </c>
      <c r="EP342">
        <v>0</v>
      </c>
      <c r="EQ342">
        <v>23.3353</v>
      </c>
      <c r="ER342">
        <v>999.9</v>
      </c>
      <c r="ES342">
        <v>36.5</v>
      </c>
      <c r="ET342">
        <v>30</v>
      </c>
      <c r="EU342">
        <v>17.0587</v>
      </c>
      <c r="EV342">
        <v>62.8953</v>
      </c>
      <c r="EW342">
        <v>33.742</v>
      </c>
      <c r="EX342">
        <v>1</v>
      </c>
      <c r="EY342">
        <v>-0.1886</v>
      </c>
      <c r="EZ342">
        <v>1.05278</v>
      </c>
      <c r="FA342">
        <v>20.3832</v>
      </c>
      <c r="FB342">
        <v>5.21894</v>
      </c>
      <c r="FC342">
        <v>12.0099</v>
      </c>
      <c r="FD342">
        <v>4.9897</v>
      </c>
      <c r="FE342">
        <v>3.28842</v>
      </c>
      <c r="FF342">
        <v>9999</v>
      </c>
      <c r="FG342">
        <v>9999</v>
      </c>
      <c r="FH342">
        <v>9999</v>
      </c>
      <c r="FI342">
        <v>259.1</v>
      </c>
      <c r="FJ342">
        <v>1.86707</v>
      </c>
      <c r="FK342">
        <v>1.86615</v>
      </c>
      <c r="FL342">
        <v>1.86555</v>
      </c>
      <c r="FM342">
        <v>1.86554</v>
      </c>
      <c r="FN342">
        <v>1.86737</v>
      </c>
      <c r="FO342">
        <v>1.86984</v>
      </c>
      <c r="FP342">
        <v>1.86856</v>
      </c>
      <c r="FQ342">
        <v>1.86996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-3.671</v>
      </c>
      <c r="GF342">
        <v>-0.1647</v>
      </c>
      <c r="GG342">
        <v>-2.0192013485273</v>
      </c>
      <c r="GH342">
        <v>-0.003354295288503095</v>
      </c>
      <c r="GI342">
        <v>8.998442100416266E-07</v>
      </c>
      <c r="GJ342">
        <v>-2.632750781261316E-10</v>
      </c>
      <c r="GK342">
        <v>-0.1771344180573433</v>
      </c>
      <c r="GL342">
        <v>-0.01811282044437078</v>
      </c>
      <c r="GM342">
        <v>0.001479480632228601</v>
      </c>
      <c r="GN342">
        <v>-2.527498020886067E-05</v>
      </c>
      <c r="GO342">
        <v>3</v>
      </c>
      <c r="GP342">
        <v>2311</v>
      </c>
      <c r="GQ342">
        <v>1</v>
      </c>
      <c r="GR342">
        <v>23</v>
      </c>
      <c r="GS342">
        <v>7295.3</v>
      </c>
      <c r="GT342">
        <v>7295.4</v>
      </c>
      <c r="GU342">
        <v>1.43799</v>
      </c>
      <c r="GV342">
        <v>2.20947</v>
      </c>
      <c r="GW342">
        <v>1.39648</v>
      </c>
      <c r="GX342">
        <v>2.34009</v>
      </c>
      <c r="GY342">
        <v>1.49536</v>
      </c>
      <c r="GZ342">
        <v>2.44019</v>
      </c>
      <c r="HA342">
        <v>33.6254</v>
      </c>
      <c r="HB342">
        <v>15.9182</v>
      </c>
      <c r="HC342">
        <v>18</v>
      </c>
      <c r="HD342">
        <v>519.114</v>
      </c>
      <c r="HE342">
        <v>440.606</v>
      </c>
      <c r="HF342">
        <v>22.3788</v>
      </c>
      <c r="HG342">
        <v>25.0523</v>
      </c>
      <c r="HH342">
        <v>30.0003</v>
      </c>
      <c r="HI342">
        <v>25.0473</v>
      </c>
      <c r="HJ342">
        <v>24.9912</v>
      </c>
      <c r="HK342">
        <v>28.9435</v>
      </c>
      <c r="HL342">
        <v>27.006</v>
      </c>
      <c r="HM342">
        <v>21.1887</v>
      </c>
      <c r="HN342">
        <v>22.3594</v>
      </c>
      <c r="HO342">
        <v>640.518</v>
      </c>
      <c r="HP342">
        <v>12.8505</v>
      </c>
      <c r="HQ342">
        <v>101.06</v>
      </c>
      <c r="HR342">
        <v>101.025</v>
      </c>
    </row>
    <row r="343" spans="1:226">
      <c r="A343">
        <v>327</v>
      </c>
      <c r="B343">
        <v>1664297046.5</v>
      </c>
      <c r="C343">
        <v>3816</v>
      </c>
      <c r="D343" t="s">
        <v>1013</v>
      </c>
      <c r="E343" t="s">
        <v>1014</v>
      </c>
      <c r="F343">
        <v>5</v>
      </c>
      <c r="G343" t="s">
        <v>938</v>
      </c>
      <c r="H343" t="s">
        <v>354</v>
      </c>
      <c r="I343">
        <v>1664297038.714286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633.4872567324087</v>
      </c>
      <c r="AK343">
        <v>585.2293818181817</v>
      </c>
      <c r="AL343">
        <v>3.292844980770349</v>
      </c>
      <c r="AM343">
        <v>64.56400393981438</v>
      </c>
      <c r="AN343">
        <f>(AP343 - AO343 + BO343*1E3/(8.314*(BQ343+273.15)) * AR343/BN343 * AQ343) * BN343/(100*BB343) * 1000/(1000 - AP343)</f>
        <v>0</v>
      </c>
      <c r="AO343">
        <v>12.86784427473951</v>
      </c>
      <c r="AP343">
        <v>18.43632015037593</v>
      </c>
      <c r="AQ343">
        <v>-6.306469496612458E-05</v>
      </c>
      <c r="AR343">
        <v>112.2338259456059</v>
      </c>
      <c r="AS343">
        <v>12</v>
      </c>
      <c r="AT343">
        <v>2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1664297038.714286</v>
      </c>
      <c r="BH343">
        <v>550.9615357142858</v>
      </c>
      <c r="BI343">
        <v>609.2354642857143</v>
      </c>
      <c r="BJ343">
        <v>18.45485714285714</v>
      </c>
      <c r="BK343">
        <v>12.86711785714286</v>
      </c>
      <c r="BL343">
        <v>554.609</v>
      </c>
      <c r="BM343">
        <v>18.61948571428572</v>
      </c>
      <c r="BN343">
        <v>500.0802857142858</v>
      </c>
      <c r="BO343">
        <v>91.16634285714285</v>
      </c>
      <c r="BP343">
        <v>0.1000516642857143</v>
      </c>
      <c r="BQ343">
        <v>25.07815714285715</v>
      </c>
      <c r="BR343">
        <v>25.03702857142857</v>
      </c>
      <c r="BS343">
        <v>999.9000000000002</v>
      </c>
      <c r="BT343">
        <v>0</v>
      </c>
      <c r="BU343">
        <v>0</v>
      </c>
      <c r="BV343">
        <v>10000.53142857143</v>
      </c>
      <c r="BW343">
        <v>0</v>
      </c>
      <c r="BX343">
        <v>6.7449</v>
      </c>
      <c r="BY343">
        <v>-58.27384285714286</v>
      </c>
      <c r="BZ343">
        <v>561.3203928571428</v>
      </c>
      <c r="CA343">
        <v>617.1767142857143</v>
      </c>
      <c r="CB343">
        <v>5.587737142857144</v>
      </c>
      <c r="CC343">
        <v>609.2354642857143</v>
      </c>
      <c r="CD343">
        <v>12.86711785714286</v>
      </c>
      <c r="CE343">
        <v>1.682462142857143</v>
      </c>
      <c r="CF343">
        <v>1.173049285714286</v>
      </c>
      <c r="CG343">
        <v>14.73555714285714</v>
      </c>
      <c r="CH343">
        <v>9.263831428571427</v>
      </c>
      <c r="CI343">
        <v>1999.998571428571</v>
      </c>
      <c r="CJ343">
        <v>0.9800034285714284</v>
      </c>
      <c r="CK343">
        <v>0.01999667142857143</v>
      </c>
      <c r="CL343">
        <v>0</v>
      </c>
      <c r="CM343">
        <v>761.6901785714284</v>
      </c>
      <c r="CN343">
        <v>5.00097</v>
      </c>
      <c r="CO343">
        <v>15161.41785714286</v>
      </c>
      <c r="CP343">
        <v>16707.58214285714</v>
      </c>
      <c r="CQ343">
        <v>38.125</v>
      </c>
      <c r="CR343">
        <v>38.59125</v>
      </c>
      <c r="CS343">
        <v>38.125</v>
      </c>
      <c r="CT343">
        <v>38.187</v>
      </c>
      <c r="CU343">
        <v>38.59349999999999</v>
      </c>
      <c r="CV343">
        <v>1955.108214285714</v>
      </c>
      <c r="CW343">
        <v>39.89035714285716</v>
      </c>
      <c r="CX343">
        <v>0</v>
      </c>
      <c r="CY343">
        <v>1664297050.7</v>
      </c>
      <c r="CZ343">
        <v>0</v>
      </c>
      <c r="DA343">
        <v>0</v>
      </c>
      <c r="DB343" t="s">
        <v>356</v>
      </c>
      <c r="DC343">
        <v>1663859321.1</v>
      </c>
      <c r="DD343">
        <v>1663859315.6</v>
      </c>
      <c r="DE343">
        <v>0</v>
      </c>
      <c r="DF343">
        <v>0.196</v>
      </c>
      <c r="DG343">
        <v>-0.001</v>
      </c>
      <c r="DH343">
        <v>-5.941</v>
      </c>
      <c r="DI343">
        <v>-0.174</v>
      </c>
      <c r="DJ343">
        <v>1500</v>
      </c>
      <c r="DK343">
        <v>17</v>
      </c>
      <c r="DL343">
        <v>0.13</v>
      </c>
      <c r="DM343">
        <v>0.04</v>
      </c>
      <c r="DN343">
        <v>-57.79309756097562</v>
      </c>
      <c r="DO343">
        <v>-8.741339372822413</v>
      </c>
      <c r="DP343">
        <v>0.8679326675266372</v>
      </c>
      <c r="DQ343">
        <v>0</v>
      </c>
      <c r="DR343">
        <v>5.595882439024391</v>
      </c>
      <c r="DS343">
        <v>-0.1422292682926762</v>
      </c>
      <c r="DT343">
        <v>0.01418590897910155</v>
      </c>
      <c r="DU343">
        <v>0</v>
      </c>
      <c r="DV343">
        <v>0</v>
      </c>
      <c r="DW343">
        <v>2</v>
      </c>
      <c r="DX343" t="s">
        <v>357</v>
      </c>
      <c r="DY343">
        <v>2.98479</v>
      </c>
      <c r="DZ343">
        <v>2.71562</v>
      </c>
      <c r="EA343">
        <v>0.120878</v>
      </c>
      <c r="EB343">
        <v>0.127548</v>
      </c>
      <c r="EC343">
        <v>0.0905261</v>
      </c>
      <c r="ED343">
        <v>0.0683338</v>
      </c>
      <c r="EE343">
        <v>27953.1</v>
      </c>
      <c r="EF343">
        <v>27854.5</v>
      </c>
      <c r="EG343">
        <v>29542.1</v>
      </c>
      <c r="EH343">
        <v>29519.4</v>
      </c>
      <c r="EI343">
        <v>35619.1</v>
      </c>
      <c r="EJ343">
        <v>36573.2</v>
      </c>
      <c r="EK343">
        <v>41639.7</v>
      </c>
      <c r="EL343">
        <v>42063.5</v>
      </c>
      <c r="EM343">
        <v>1.97777</v>
      </c>
      <c r="EN343">
        <v>1.92278</v>
      </c>
      <c r="EO343">
        <v>0.104353</v>
      </c>
      <c r="EP343">
        <v>0</v>
      </c>
      <c r="EQ343">
        <v>23.3333</v>
      </c>
      <c r="ER343">
        <v>999.9</v>
      </c>
      <c r="ES343">
        <v>36.5</v>
      </c>
      <c r="ET343">
        <v>30</v>
      </c>
      <c r="EU343">
        <v>17.0567</v>
      </c>
      <c r="EV343">
        <v>62.9053</v>
      </c>
      <c r="EW343">
        <v>33.8221</v>
      </c>
      <c r="EX343">
        <v>1</v>
      </c>
      <c r="EY343">
        <v>-0.188681</v>
      </c>
      <c r="EZ343">
        <v>1.04821</v>
      </c>
      <c r="FA343">
        <v>20.3834</v>
      </c>
      <c r="FB343">
        <v>5.21864</v>
      </c>
      <c r="FC343">
        <v>12.0099</v>
      </c>
      <c r="FD343">
        <v>4.98985</v>
      </c>
      <c r="FE343">
        <v>3.28858</v>
      </c>
      <c r="FF343">
        <v>9999</v>
      </c>
      <c r="FG343">
        <v>9999</v>
      </c>
      <c r="FH343">
        <v>9999</v>
      </c>
      <c r="FI343">
        <v>259.1</v>
      </c>
      <c r="FJ343">
        <v>1.86707</v>
      </c>
      <c r="FK343">
        <v>1.86615</v>
      </c>
      <c r="FL343">
        <v>1.86554</v>
      </c>
      <c r="FM343">
        <v>1.86554</v>
      </c>
      <c r="FN343">
        <v>1.86737</v>
      </c>
      <c r="FO343">
        <v>1.86984</v>
      </c>
      <c r="FP343">
        <v>1.86854</v>
      </c>
      <c r="FQ343">
        <v>1.86996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-3.713</v>
      </c>
      <c r="GF343">
        <v>-0.1649</v>
      </c>
      <c r="GG343">
        <v>-2.0192013485273</v>
      </c>
      <c r="GH343">
        <v>-0.003354295288503095</v>
      </c>
      <c r="GI343">
        <v>8.998442100416266E-07</v>
      </c>
      <c r="GJ343">
        <v>-2.632750781261316E-10</v>
      </c>
      <c r="GK343">
        <v>-0.1771344180573433</v>
      </c>
      <c r="GL343">
        <v>-0.01811282044437078</v>
      </c>
      <c r="GM343">
        <v>0.001479480632228601</v>
      </c>
      <c r="GN343">
        <v>-2.527498020886067E-05</v>
      </c>
      <c r="GO343">
        <v>3</v>
      </c>
      <c r="GP343">
        <v>2311</v>
      </c>
      <c r="GQ343">
        <v>1</v>
      </c>
      <c r="GR343">
        <v>23</v>
      </c>
      <c r="GS343">
        <v>7295.4</v>
      </c>
      <c r="GT343">
        <v>7295.5</v>
      </c>
      <c r="GU343">
        <v>1.47095</v>
      </c>
      <c r="GV343">
        <v>2.21313</v>
      </c>
      <c r="GW343">
        <v>1.39771</v>
      </c>
      <c r="GX343">
        <v>2.34131</v>
      </c>
      <c r="GY343">
        <v>1.49536</v>
      </c>
      <c r="GZ343">
        <v>2.46338</v>
      </c>
      <c r="HA343">
        <v>33.6254</v>
      </c>
      <c r="HB343">
        <v>15.9182</v>
      </c>
      <c r="HC343">
        <v>18</v>
      </c>
      <c r="HD343">
        <v>519.0170000000001</v>
      </c>
      <c r="HE343">
        <v>440.676</v>
      </c>
      <c r="HF343">
        <v>22.3372</v>
      </c>
      <c r="HG343">
        <v>25.0523</v>
      </c>
      <c r="HH343">
        <v>30.0002</v>
      </c>
      <c r="HI343">
        <v>25.0473</v>
      </c>
      <c r="HJ343">
        <v>24.9925</v>
      </c>
      <c r="HK343">
        <v>29.5217</v>
      </c>
      <c r="HL343">
        <v>27.006</v>
      </c>
      <c r="HM343">
        <v>21.1887</v>
      </c>
      <c r="HN343">
        <v>22.3263</v>
      </c>
      <c r="HO343">
        <v>653.917</v>
      </c>
      <c r="HP343">
        <v>12.8707</v>
      </c>
      <c r="HQ343">
        <v>101.063</v>
      </c>
      <c r="HR343">
        <v>101.024</v>
      </c>
    </row>
    <row r="344" spans="1:226">
      <c r="A344">
        <v>328</v>
      </c>
      <c r="B344">
        <v>1664297051.5</v>
      </c>
      <c r="C344">
        <v>3821</v>
      </c>
      <c r="D344" t="s">
        <v>1015</v>
      </c>
      <c r="E344" t="s">
        <v>1016</v>
      </c>
      <c r="F344">
        <v>5</v>
      </c>
      <c r="G344" t="s">
        <v>938</v>
      </c>
      <c r="H344" t="s">
        <v>354</v>
      </c>
      <c r="I344">
        <v>1664297044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650.4881349849225</v>
      </c>
      <c r="AK344">
        <v>601.7008484848485</v>
      </c>
      <c r="AL344">
        <v>3.301722574408152</v>
      </c>
      <c r="AM344">
        <v>64.56400393981438</v>
      </c>
      <c r="AN344">
        <f>(AP344 - AO344 + BO344*1E3/(8.314*(BQ344+273.15)) * AR344/BN344 * AQ344) * BN344/(100*BB344) * 1000/(1000 - AP344)</f>
        <v>0</v>
      </c>
      <c r="AO344">
        <v>12.86610385913458</v>
      </c>
      <c r="AP344">
        <v>18.42737218045112</v>
      </c>
      <c r="AQ344">
        <v>-9.615611993258309E-05</v>
      </c>
      <c r="AR344">
        <v>112.2338259456059</v>
      </c>
      <c r="AS344">
        <v>12</v>
      </c>
      <c r="AT344">
        <v>2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1664297044</v>
      </c>
      <c r="BH344">
        <v>567.9817407407407</v>
      </c>
      <c r="BI344">
        <v>626.9485925925926</v>
      </c>
      <c r="BJ344">
        <v>18.44238888888889</v>
      </c>
      <c r="BK344">
        <v>12.86738148148148</v>
      </c>
      <c r="BL344">
        <v>571.6735185185186</v>
      </c>
      <c r="BM344">
        <v>18.60715185185185</v>
      </c>
      <c r="BN344">
        <v>500.0711111111111</v>
      </c>
      <c r="BO344">
        <v>91.16637407407407</v>
      </c>
      <c r="BP344">
        <v>0.1000257333333333</v>
      </c>
      <c r="BQ344">
        <v>25.07430000000001</v>
      </c>
      <c r="BR344">
        <v>25.04154444444444</v>
      </c>
      <c r="BS344">
        <v>999.9000000000001</v>
      </c>
      <c r="BT344">
        <v>0</v>
      </c>
      <c r="BU344">
        <v>0</v>
      </c>
      <c r="BV344">
        <v>9998.494444444443</v>
      </c>
      <c r="BW344">
        <v>0</v>
      </c>
      <c r="BX344">
        <v>6.7449</v>
      </c>
      <c r="BY344">
        <v>-58.96684814814813</v>
      </c>
      <c r="BZ344">
        <v>578.6532222222223</v>
      </c>
      <c r="CA344">
        <v>635.121</v>
      </c>
      <c r="CB344">
        <v>5.575008518518518</v>
      </c>
      <c r="CC344">
        <v>626.9485925925926</v>
      </c>
      <c r="CD344">
        <v>12.86738148148148</v>
      </c>
      <c r="CE344">
        <v>1.681325925925926</v>
      </c>
      <c r="CF344">
        <v>1.173073703703704</v>
      </c>
      <c r="CG344">
        <v>14.72508518518519</v>
      </c>
      <c r="CH344">
        <v>9.264136666666666</v>
      </c>
      <c r="CI344">
        <v>1999.985925925926</v>
      </c>
      <c r="CJ344">
        <v>0.9800033333333332</v>
      </c>
      <c r="CK344">
        <v>0.01999676666666667</v>
      </c>
      <c r="CL344">
        <v>0</v>
      </c>
      <c r="CM344">
        <v>762.5978518518517</v>
      </c>
      <c r="CN344">
        <v>5.00097</v>
      </c>
      <c r="CO344">
        <v>15179.84444444444</v>
      </c>
      <c r="CP344">
        <v>16707.47777777778</v>
      </c>
      <c r="CQ344">
        <v>38.125</v>
      </c>
      <c r="CR344">
        <v>38.58066666666667</v>
      </c>
      <c r="CS344">
        <v>38.125</v>
      </c>
      <c r="CT344">
        <v>38.187</v>
      </c>
      <c r="CU344">
        <v>38.58533333333333</v>
      </c>
      <c r="CV344">
        <v>1955.095555555555</v>
      </c>
      <c r="CW344">
        <v>39.89037037037038</v>
      </c>
      <c r="CX344">
        <v>0</v>
      </c>
      <c r="CY344">
        <v>1664297055.5</v>
      </c>
      <c r="CZ344">
        <v>0</v>
      </c>
      <c r="DA344">
        <v>0</v>
      </c>
      <c r="DB344" t="s">
        <v>356</v>
      </c>
      <c r="DC344">
        <v>1663859321.1</v>
      </c>
      <c r="DD344">
        <v>1663859315.6</v>
      </c>
      <c r="DE344">
        <v>0</v>
      </c>
      <c r="DF344">
        <v>0.196</v>
      </c>
      <c r="DG344">
        <v>-0.001</v>
      </c>
      <c r="DH344">
        <v>-5.941</v>
      </c>
      <c r="DI344">
        <v>-0.174</v>
      </c>
      <c r="DJ344">
        <v>1500</v>
      </c>
      <c r="DK344">
        <v>17</v>
      </c>
      <c r="DL344">
        <v>0.13</v>
      </c>
      <c r="DM344">
        <v>0.04</v>
      </c>
      <c r="DN344">
        <v>-58.48434634146341</v>
      </c>
      <c r="DO344">
        <v>-7.85250731707339</v>
      </c>
      <c r="DP344">
        <v>0.7813402129292171</v>
      </c>
      <c r="DQ344">
        <v>0</v>
      </c>
      <c r="DR344">
        <v>5.582799268292683</v>
      </c>
      <c r="DS344">
        <v>-0.141076306620201</v>
      </c>
      <c r="DT344">
        <v>0.01405033137188327</v>
      </c>
      <c r="DU344">
        <v>0</v>
      </c>
      <c r="DV344">
        <v>0</v>
      </c>
      <c r="DW344">
        <v>2</v>
      </c>
      <c r="DX344" t="s">
        <v>357</v>
      </c>
      <c r="DY344">
        <v>2.98496</v>
      </c>
      <c r="DZ344">
        <v>2.71544</v>
      </c>
      <c r="EA344">
        <v>0.123254</v>
      </c>
      <c r="EB344">
        <v>0.129898</v>
      </c>
      <c r="EC344">
        <v>0.09049740000000001</v>
      </c>
      <c r="ED344">
        <v>0.0683406</v>
      </c>
      <c r="EE344">
        <v>27877.3</v>
      </c>
      <c r="EF344">
        <v>27779.6</v>
      </c>
      <c r="EG344">
        <v>29541.7</v>
      </c>
      <c r="EH344">
        <v>29519.5</v>
      </c>
      <c r="EI344">
        <v>35619.9</v>
      </c>
      <c r="EJ344">
        <v>36573</v>
      </c>
      <c r="EK344">
        <v>41639.1</v>
      </c>
      <c r="EL344">
        <v>42063.6</v>
      </c>
      <c r="EM344">
        <v>1.97782</v>
      </c>
      <c r="EN344">
        <v>1.92272</v>
      </c>
      <c r="EO344">
        <v>0.104476</v>
      </c>
      <c r="EP344">
        <v>0</v>
      </c>
      <c r="EQ344">
        <v>23.3321</v>
      </c>
      <c r="ER344">
        <v>999.9</v>
      </c>
      <c r="ES344">
        <v>36.5</v>
      </c>
      <c r="ET344">
        <v>30</v>
      </c>
      <c r="EU344">
        <v>17.0569</v>
      </c>
      <c r="EV344">
        <v>63.1253</v>
      </c>
      <c r="EW344">
        <v>33.6859</v>
      </c>
      <c r="EX344">
        <v>1</v>
      </c>
      <c r="EY344">
        <v>-0.188544</v>
      </c>
      <c r="EZ344">
        <v>1.09763</v>
      </c>
      <c r="FA344">
        <v>20.3831</v>
      </c>
      <c r="FB344">
        <v>5.21849</v>
      </c>
      <c r="FC344">
        <v>12.0099</v>
      </c>
      <c r="FD344">
        <v>4.9896</v>
      </c>
      <c r="FE344">
        <v>3.28842</v>
      </c>
      <c r="FF344">
        <v>9999</v>
      </c>
      <c r="FG344">
        <v>9999</v>
      </c>
      <c r="FH344">
        <v>9999</v>
      </c>
      <c r="FI344">
        <v>259.1</v>
      </c>
      <c r="FJ344">
        <v>1.86708</v>
      </c>
      <c r="FK344">
        <v>1.86616</v>
      </c>
      <c r="FL344">
        <v>1.86556</v>
      </c>
      <c r="FM344">
        <v>1.86554</v>
      </c>
      <c r="FN344">
        <v>1.86737</v>
      </c>
      <c r="FO344">
        <v>1.86985</v>
      </c>
      <c r="FP344">
        <v>1.86854</v>
      </c>
      <c r="FQ344">
        <v>1.86996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-3.755</v>
      </c>
      <c r="GF344">
        <v>-0.1649</v>
      </c>
      <c r="GG344">
        <v>-2.0192013485273</v>
      </c>
      <c r="GH344">
        <v>-0.003354295288503095</v>
      </c>
      <c r="GI344">
        <v>8.998442100416266E-07</v>
      </c>
      <c r="GJ344">
        <v>-2.632750781261316E-10</v>
      </c>
      <c r="GK344">
        <v>-0.1771344180573433</v>
      </c>
      <c r="GL344">
        <v>-0.01811282044437078</v>
      </c>
      <c r="GM344">
        <v>0.001479480632228601</v>
      </c>
      <c r="GN344">
        <v>-2.527498020886067E-05</v>
      </c>
      <c r="GO344">
        <v>3</v>
      </c>
      <c r="GP344">
        <v>2311</v>
      </c>
      <c r="GQ344">
        <v>1</v>
      </c>
      <c r="GR344">
        <v>23</v>
      </c>
      <c r="GS344">
        <v>7295.5</v>
      </c>
      <c r="GT344">
        <v>7295.6</v>
      </c>
      <c r="GU344">
        <v>1.49902</v>
      </c>
      <c r="GV344">
        <v>2.20703</v>
      </c>
      <c r="GW344">
        <v>1.39648</v>
      </c>
      <c r="GX344">
        <v>2.34131</v>
      </c>
      <c r="GY344">
        <v>1.49536</v>
      </c>
      <c r="GZ344">
        <v>2.44751</v>
      </c>
      <c r="HA344">
        <v>33.6254</v>
      </c>
      <c r="HB344">
        <v>15.9095</v>
      </c>
      <c r="HC344">
        <v>18</v>
      </c>
      <c r="HD344">
        <v>519.066</v>
      </c>
      <c r="HE344">
        <v>440.653</v>
      </c>
      <c r="HF344">
        <v>22.2999</v>
      </c>
      <c r="HG344">
        <v>25.0523</v>
      </c>
      <c r="HH344">
        <v>30.0003</v>
      </c>
      <c r="HI344">
        <v>25.0492</v>
      </c>
      <c r="HJ344">
        <v>24.9933</v>
      </c>
      <c r="HK344">
        <v>30.1633</v>
      </c>
      <c r="HL344">
        <v>27.006</v>
      </c>
      <c r="HM344">
        <v>21.1887</v>
      </c>
      <c r="HN344">
        <v>22.2827</v>
      </c>
      <c r="HO344">
        <v>673.955</v>
      </c>
      <c r="HP344">
        <v>12.8869</v>
      </c>
      <c r="HQ344">
        <v>101.062</v>
      </c>
      <c r="HR344">
        <v>101.025</v>
      </c>
    </row>
    <row r="345" spans="1:226">
      <c r="A345">
        <v>329</v>
      </c>
      <c r="B345">
        <v>1664297056.5</v>
      </c>
      <c r="C345">
        <v>3826</v>
      </c>
      <c r="D345" t="s">
        <v>1017</v>
      </c>
      <c r="E345" t="s">
        <v>1018</v>
      </c>
      <c r="F345">
        <v>5</v>
      </c>
      <c r="G345" t="s">
        <v>938</v>
      </c>
      <c r="H345" t="s">
        <v>354</v>
      </c>
      <c r="I345">
        <v>1664297048.714286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667.6211273281938</v>
      </c>
      <c r="AK345">
        <v>618.325290909091</v>
      </c>
      <c r="AL345">
        <v>3.328128221997498</v>
      </c>
      <c r="AM345">
        <v>64.56400393981438</v>
      </c>
      <c r="AN345">
        <f>(AP345 - AO345 + BO345*1E3/(8.314*(BQ345+273.15)) * AR345/BN345 * AQ345) * BN345/(100*BB345) * 1000/(1000 - AP345)</f>
        <v>0</v>
      </c>
      <c r="AO345">
        <v>12.87032519500653</v>
      </c>
      <c r="AP345">
        <v>18.41299413533833</v>
      </c>
      <c r="AQ345">
        <v>-3.196205287518247E-05</v>
      </c>
      <c r="AR345">
        <v>112.2338259456059</v>
      </c>
      <c r="AS345">
        <v>12</v>
      </c>
      <c r="AT345">
        <v>2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1664297048.714286</v>
      </c>
      <c r="BH345">
        <v>583.2462142857142</v>
      </c>
      <c r="BI345">
        <v>642.7629285714286</v>
      </c>
      <c r="BJ345">
        <v>18.43114642857143</v>
      </c>
      <c r="BK345">
        <v>12.86798571428571</v>
      </c>
      <c r="BL345">
        <v>586.9773928571428</v>
      </c>
      <c r="BM345">
        <v>18.59602857142857</v>
      </c>
      <c r="BN345">
        <v>500.0762857142857</v>
      </c>
      <c r="BO345">
        <v>91.16647500000002</v>
      </c>
      <c r="BP345">
        <v>0.1000302214285714</v>
      </c>
      <c r="BQ345">
        <v>25.07241428571428</v>
      </c>
      <c r="BR345">
        <v>25.04600714285715</v>
      </c>
      <c r="BS345">
        <v>999.9000000000002</v>
      </c>
      <c r="BT345">
        <v>0</v>
      </c>
      <c r="BU345">
        <v>0</v>
      </c>
      <c r="BV345">
        <v>9993.104285714286</v>
      </c>
      <c r="BW345">
        <v>0</v>
      </c>
      <c r="BX345">
        <v>6.7449</v>
      </c>
      <c r="BY345">
        <v>-59.51668571428571</v>
      </c>
      <c r="BZ345">
        <v>594.1976785714286</v>
      </c>
      <c r="CA345">
        <v>651.1418214285713</v>
      </c>
      <c r="CB345">
        <v>5.563160714285714</v>
      </c>
      <c r="CC345">
        <v>642.7629285714286</v>
      </c>
      <c r="CD345">
        <v>12.86798571428571</v>
      </c>
      <c r="CE345">
        <v>1.6803025</v>
      </c>
      <c r="CF345">
        <v>1.173130357142857</v>
      </c>
      <c r="CG345">
        <v>14.71565357142857</v>
      </c>
      <c r="CH345">
        <v>9.264852500000002</v>
      </c>
      <c r="CI345">
        <v>1999.986785714286</v>
      </c>
      <c r="CJ345">
        <v>0.9800034285714284</v>
      </c>
      <c r="CK345">
        <v>0.01999667142857143</v>
      </c>
      <c r="CL345">
        <v>0</v>
      </c>
      <c r="CM345">
        <v>763.1940357142859</v>
      </c>
      <c r="CN345">
        <v>5.00097</v>
      </c>
      <c r="CO345">
        <v>15193.27857142857</v>
      </c>
      <c r="CP345">
        <v>16707.48928571428</v>
      </c>
      <c r="CQ345">
        <v>38.125</v>
      </c>
      <c r="CR345">
        <v>38.5665</v>
      </c>
      <c r="CS345">
        <v>38.125</v>
      </c>
      <c r="CT345">
        <v>38.187</v>
      </c>
      <c r="CU345">
        <v>38.57549999999999</v>
      </c>
      <c r="CV345">
        <v>1955.096428571429</v>
      </c>
      <c r="CW345">
        <v>39.89035714285716</v>
      </c>
      <c r="CX345">
        <v>0</v>
      </c>
      <c r="CY345">
        <v>1664297060.3</v>
      </c>
      <c r="CZ345">
        <v>0</v>
      </c>
      <c r="DA345">
        <v>0</v>
      </c>
      <c r="DB345" t="s">
        <v>356</v>
      </c>
      <c r="DC345">
        <v>1663859321.1</v>
      </c>
      <c r="DD345">
        <v>1663859315.6</v>
      </c>
      <c r="DE345">
        <v>0</v>
      </c>
      <c r="DF345">
        <v>0.196</v>
      </c>
      <c r="DG345">
        <v>-0.001</v>
      </c>
      <c r="DH345">
        <v>-5.941</v>
      </c>
      <c r="DI345">
        <v>-0.174</v>
      </c>
      <c r="DJ345">
        <v>1500</v>
      </c>
      <c r="DK345">
        <v>17</v>
      </c>
      <c r="DL345">
        <v>0.13</v>
      </c>
      <c r="DM345">
        <v>0.04</v>
      </c>
      <c r="DN345">
        <v>-59.23535</v>
      </c>
      <c r="DO345">
        <v>-7.134526829268315</v>
      </c>
      <c r="DP345">
        <v>0.6892531762712453</v>
      </c>
      <c r="DQ345">
        <v>0</v>
      </c>
      <c r="DR345">
        <v>5.569058</v>
      </c>
      <c r="DS345">
        <v>-0.1539624765478367</v>
      </c>
      <c r="DT345">
        <v>0.01491673979125466</v>
      </c>
      <c r="DU345">
        <v>0</v>
      </c>
      <c r="DV345">
        <v>0</v>
      </c>
      <c r="DW345">
        <v>2</v>
      </c>
      <c r="DX345" t="s">
        <v>357</v>
      </c>
      <c r="DY345">
        <v>2.98513</v>
      </c>
      <c r="DZ345">
        <v>2.71567</v>
      </c>
      <c r="EA345">
        <v>0.125611</v>
      </c>
      <c r="EB345">
        <v>0.132195</v>
      </c>
      <c r="EC345">
        <v>0.0904466</v>
      </c>
      <c r="ED345">
        <v>0.06832299999999999</v>
      </c>
      <c r="EE345">
        <v>27802.6</v>
      </c>
      <c r="EF345">
        <v>27706.4</v>
      </c>
      <c r="EG345">
        <v>29542</v>
      </c>
      <c r="EH345">
        <v>29519.6</v>
      </c>
      <c r="EI345">
        <v>35622.7</v>
      </c>
      <c r="EJ345">
        <v>36573.7</v>
      </c>
      <c r="EK345">
        <v>41640</v>
      </c>
      <c r="EL345">
        <v>42063.5</v>
      </c>
      <c r="EM345">
        <v>1.97782</v>
      </c>
      <c r="EN345">
        <v>1.92307</v>
      </c>
      <c r="EO345">
        <v>0.104256</v>
      </c>
      <c r="EP345">
        <v>0</v>
      </c>
      <c r="EQ345">
        <v>23.3311</v>
      </c>
      <c r="ER345">
        <v>999.9</v>
      </c>
      <c r="ES345">
        <v>36.5</v>
      </c>
      <c r="ET345">
        <v>30</v>
      </c>
      <c r="EU345">
        <v>17.0578</v>
      </c>
      <c r="EV345">
        <v>62.9253</v>
      </c>
      <c r="EW345">
        <v>33.2492</v>
      </c>
      <c r="EX345">
        <v>1</v>
      </c>
      <c r="EY345">
        <v>-0.188155</v>
      </c>
      <c r="EZ345">
        <v>1.17161</v>
      </c>
      <c r="FA345">
        <v>20.3825</v>
      </c>
      <c r="FB345">
        <v>5.21924</v>
      </c>
      <c r="FC345">
        <v>12.0099</v>
      </c>
      <c r="FD345">
        <v>4.9897</v>
      </c>
      <c r="FE345">
        <v>3.2885</v>
      </c>
      <c r="FF345">
        <v>9999</v>
      </c>
      <c r="FG345">
        <v>9999</v>
      </c>
      <c r="FH345">
        <v>9999</v>
      </c>
      <c r="FI345">
        <v>259.1</v>
      </c>
      <c r="FJ345">
        <v>1.86707</v>
      </c>
      <c r="FK345">
        <v>1.86615</v>
      </c>
      <c r="FL345">
        <v>1.86555</v>
      </c>
      <c r="FM345">
        <v>1.86554</v>
      </c>
      <c r="FN345">
        <v>1.86737</v>
      </c>
      <c r="FO345">
        <v>1.86983</v>
      </c>
      <c r="FP345">
        <v>1.86854</v>
      </c>
      <c r="FQ345">
        <v>1.86997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-3.796</v>
      </c>
      <c r="GF345">
        <v>-0.1651</v>
      </c>
      <c r="GG345">
        <v>-2.0192013485273</v>
      </c>
      <c r="GH345">
        <v>-0.003354295288503095</v>
      </c>
      <c r="GI345">
        <v>8.998442100416266E-07</v>
      </c>
      <c r="GJ345">
        <v>-2.632750781261316E-10</v>
      </c>
      <c r="GK345">
        <v>-0.1771344180573433</v>
      </c>
      <c r="GL345">
        <v>-0.01811282044437078</v>
      </c>
      <c r="GM345">
        <v>0.001479480632228601</v>
      </c>
      <c r="GN345">
        <v>-2.527498020886067E-05</v>
      </c>
      <c r="GO345">
        <v>3</v>
      </c>
      <c r="GP345">
        <v>2311</v>
      </c>
      <c r="GQ345">
        <v>1</v>
      </c>
      <c r="GR345">
        <v>23</v>
      </c>
      <c r="GS345">
        <v>7295.6</v>
      </c>
      <c r="GT345">
        <v>7295.7</v>
      </c>
      <c r="GU345">
        <v>1.53076</v>
      </c>
      <c r="GV345">
        <v>2.20947</v>
      </c>
      <c r="GW345">
        <v>1.39648</v>
      </c>
      <c r="GX345">
        <v>2.34131</v>
      </c>
      <c r="GY345">
        <v>1.49536</v>
      </c>
      <c r="GZ345">
        <v>2.36572</v>
      </c>
      <c r="HA345">
        <v>33.6254</v>
      </c>
      <c r="HB345">
        <v>15.9095</v>
      </c>
      <c r="HC345">
        <v>18</v>
      </c>
      <c r="HD345">
        <v>519.068</v>
      </c>
      <c r="HE345">
        <v>440.863</v>
      </c>
      <c r="HF345">
        <v>22.254</v>
      </c>
      <c r="HG345">
        <v>25.0523</v>
      </c>
      <c r="HH345">
        <v>30.0003</v>
      </c>
      <c r="HI345">
        <v>25.0494</v>
      </c>
      <c r="HJ345">
        <v>24.9933</v>
      </c>
      <c r="HK345">
        <v>30.7243</v>
      </c>
      <c r="HL345">
        <v>27.006</v>
      </c>
      <c r="HM345">
        <v>20.8171</v>
      </c>
      <c r="HN345">
        <v>22.2303</v>
      </c>
      <c r="HO345">
        <v>687.331</v>
      </c>
      <c r="HP345">
        <v>12.9111</v>
      </c>
      <c r="HQ345">
        <v>101.063</v>
      </c>
      <c r="HR345">
        <v>101.025</v>
      </c>
    </row>
    <row r="346" spans="1:226">
      <c r="A346">
        <v>330</v>
      </c>
      <c r="B346">
        <v>1664297061.5</v>
      </c>
      <c r="C346">
        <v>3831</v>
      </c>
      <c r="D346" t="s">
        <v>1019</v>
      </c>
      <c r="E346" t="s">
        <v>1020</v>
      </c>
      <c r="F346">
        <v>5</v>
      </c>
      <c r="G346" t="s">
        <v>938</v>
      </c>
      <c r="H346" t="s">
        <v>354</v>
      </c>
      <c r="I346">
        <v>1664297054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684.5254690074376</v>
      </c>
      <c r="AK346">
        <v>634.7989757575758</v>
      </c>
      <c r="AL346">
        <v>3.300330716297425</v>
      </c>
      <c r="AM346">
        <v>64.56400393981438</v>
      </c>
      <c r="AN346">
        <f>(AP346 - AO346 + BO346*1E3/(8.314*(BQ346+273.15)) * AR346/BN346 * AQ346) * BN346/(100*BB346) * 1000/(1000 - AP346)</f>
        <v>0</v>
      </c>
      <c r="AO346">
        <v>12.86915614544912</v>
      </c>
      <c r="AP346">
        <v>18.38352375939849</v>
      </c>
      <c r="AQ346">
        <v>-2.690129101850644E-05</v>
      </c>
      <c r="AR346">
        <v>112.2338259456059</v>
      </c>
      <c r="AS346">
        <v>12</v>
      </c>
      <c r="AT346">
        <v>2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1664297054</v>
      </c>
      <c r="BH346">
        <v>600.3922962962962</v>
      </c>
      <c r="BI346">
        <v>660.5298148148148</v>
      </c>
      <c r="BJ346">
        <v>18.41566296296296</v>
      </c>
      <c r="BK346">
        <v>12.8494</v>
      </c>
      <c r="BL346">
        <v>604.1675185185186</v>
      </c>
      <c r="BM346">
        <v>18.5807037037037</v>
      </c>
      <c r="BN346">
        <v>500.0564444444444</v>
      </c>
      <c r="BO346">
        <v>91.16605185185183</v>
      </c>
      <c r="BP346">
        <v>0.09998245925925928</v>
      </c>
      <c r="BQ346">
        <v>25.07035555555556</v>
      </c>
      <c r="BR346">
        <v>25.04862592592593</v>
      </c>
      <c r="BS346">
        <v>999.9000000000001</v>
      </c>
      <c r="BT346">
        <v>0</v>
      </c>
      <c r="BU346">
        <v>0</v>
      </c>
      <c r="BV346">
        <v>9997.842222222222</v>
      </c>
      <c r="BW346">
        <v>0</v>
      </c>
      <c r="BX346">
        <v>6.7449</v>
      </c>
      <c r="BY346">
        <v>-60.13751481481481</v>
      </c>
      <c r="BZ346">
        <v>611.6560740740741</v>
      </c>
      <c r="CA346">
        <v>669.1272592592593</v>
      </c>
      <c r="CB346">
        <v>5.566256296296296</v>
      </c>
      <c r="CC346">
        <v>660.5298148148148</v>
      </c>
      <c r="CD346">
        <v>12.8494</v>
      </c>
      <c r="CE346">
        <v>1.678882592592592</v>
      </c>
      <c r="CF346">
        <v>1.17143</v>
      </c>
      <c r="CG346">
        <v>14.70253703703704</v>
      </c>
      <c r="CH346">
        <v>9.243276666666665</v>
      </c>
      <c r="CI346">
        <v>2000.003333333333</v>
      </c>
      <c r="CJ346">
        <v>0.9800034444444443</v>
      </c>
      <c r="CK346">
        <v>0.01999665555555556</v>
      </c>
      <c r="CL346">
        <v>0</v>
      </c>
      <c r="CM346">
        <v>763.7228148148148</v>
      </c>
      <c r="CN346">
        <v>5.00097</v>
      </c>
      <c r="CO346">
        <v>15205.36296296296</v>
      </c>
      <c r="CP346">
        <v>16707.62592592592</v>
      </c>
      <c r="CQ346">
        <v>38.125</v>
      </c>
      <c r="CR346">
        <v>38.562</v>
      </c>
      <c r="CS346">
        <v>38.125</v>
      </c>
      <c r="CT346">
        <v>38.187</v>
      </c>
      <c r="CU346">
        <v>38.57133333333333</v>
      </c>
      <c r="CV346">
        <v>1955.112592592593</v>
      </c>
      <c r="CW346">
        <v>39.89074074074075</v>
      </c>
      <c r="CX346">
        <v>0</v>
      </c>
      <c r="CY346">
        <v>1664297065.7</v>
      </c>
      <c r="CZ346">
        <v>0</v>
      </c>
      <c r="DA346">
        <v>0</v>
      </c>
      <c r="DB346" t="s">
        <v>356</v>
      </c>
      <c r="DC346">
        <v>1663859321.1</v>
      </c>
      <c r="DD346">
        <v>1663859315.6</v>
      </c>
      <c r="DE346">
        <v>0</v>
      </c>
      <c r="DF346">
        <v>0.196</v>
      </c>
      <c r="DG346">
        <v>-0.001</v>
      </c>
      <c r="DH346">
        <v>-5.941</v>
      </c>
      <c r="DI346">
        <v>-0.174</v>
      </c>
      <c r="DJ346">
        <v>1500</v>
      </c>
      <c r="DK346">
        <v>17</v>
      </c>
      <c r="DL346">
        <v>0.13</v>
      </c>
      <c r="DM346">
        <v>0.04</v>
      </c>
      <c r="DN346">
        <v>-59.799045</v>
      </c>
      <c r="DO346">
        <v>-7.061380863039377</v>
      </c>
      <c r="DP346">
        <v>0.6823469890568874</v>
      </c>
      <c r="DQ346">
        <v>0</v>
      </c>
      <c r="DR346">
        <v>5.56832725</v>
      </c>
      <c r="DS346">
        <v>0.01877302063789291</v>
      </c>
      <c r="DT346">
        <v>0.01868585467506097</v>
      </c>
      <c r="DU346">
        <v>1</v>
      </c>
      <c r="DV346">
        <v>1</v>
      </c>
      <c r="DW346">
        <v>2</v>
      </c>
      <c r="DX346" t="s">
        <v>471</v>
      </c>
      <c r="DY346">
        <v>2.98504</v>
      </c>
      <c r="DZ346">
        <v>2.71562</v>
      </c>
      <c r="EA346">
        <v>0.127926</v>
      </c>
      <c r="EB346">
        <v>0.13444</v>
      </c>
      <c r="EC346">
        <v>0.090326</v>
      </c>
      <c r="ED346">
        <v>0.0679598</v>
      </c>
      <c r="EE346">
        <v>27728.6</v>
      </c>
      <c r="EF346">
        <v>27634.6</v>
      </c>
      <c r="EG346">
        <v>29541.5</v>
      </c>
      <c r="EH346">
        <v>29519.4</v>
      </c>
      <c r="EI346">
        <v>35626.8</v>
      </c>
      <c r="EJ346">
        <v>36587.7</v>
      </c>
      <c r="EK346">
        <v>41639.2</v>
      </c>
      <c r="EL346">
        <v>42063</v>
      </c>
      <c r="EM346">
        <v>1.97752</v>
      </c>
      <c r="EN346">
        <v>1.92325</v>
      </c>
      <c r="EO346">
        <v>0.104308</v>
      </c>
      <c r="EP346">
        <v>0</v>
      </c>
      <c r="EQ346">
        <v>23.3291</v>
      </c>
      <c r="ER346">
        <v>999.9</v>
      </c>
      <c r="ES346">
        <v>36.4</v>
      </c>
      <c r="ET346">
        <v>30</v>
      </c>
      <c r="EU346">
        <v>17.0123</v>
      </c>
      <c r="EV346">
        <v>62.9653</v>
      </c>
      <c r="EW346">
        <v>33.3053</v>
      </c>
      <c r="EX346">
        <v>1</v>
      </c>
      <c r="EY346">
        <v>-0.188204</v>
      </c>
      <c r="EZ346">
        <v>1.1983</v>
      </c>
      <c r="FA346">
        <v>20.382</v>
      </c>
      <c r="FB346">
        <v>5.21864</v>
      </c>
      <c r="FC346">
        <v>12.0099</v>
      </c>
      <c r="FD346">
        <v>4.98955</v>
      </c>
      <c r="FE346">
        <v>3.28845</v>
      </c>
      <c r="FF346">
        <v>9999</v>
      </c>
      <c r="FG346">
        <v>9999</v>
      </c>
      <c r="FH346">
        <v>9999</v>
      </c>
      <c r="FI346">
        <v>259.1</v>
      </c>
      <c r="FJ346">
        <v>1.86707</v>
      </c>
      <c r="FK346">
        <v>1.86615</v>
      </c>
      <c r="FL346">
        <v>1.86555</v>
      </c>
      <c r="FM346">
        <v>1.86554</v>
      </c>
      <c r="FN346">
        <v>1.86737</v>
      </c>
      <c r="FO346">
        <v>1.86985</v>
      </c>
      <c r="FP346">
        <v>1.86853</v>
      </c>
      <c r="FQ346">
        <v>1.86996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-3.837</v>
      </c>
      <c r="GF346">
        <v>-0.1655</v>
      </c>
      <c r="GG346">
        <v>-2.0192013485273</v>
      </c>
      <c r="GH346">
        <v>-0.003354295288503095</v>
      </c>
      <c r="GI346">
        <v>8.998442100416266E-07</v>
      </c>
      <c r="GJ346">
        <v>-2.632750781261316E-10</v>
      </c>
      <c r="GK346">
        <v>-0.1771344180573433</v>
      </c>
      <c r="GL346">
        <v>-0.01811282044437078</v>
      </c>
      <c r="GM346">
        <v>0.001479480632228601</v>
      </c>
      <c r="GN346">
        <v>-2.527498020886067E-05</v>
      </c>
      <c r="GO346">
        <v>3</v>
      </c>
      <c r="GP346">
        <v>2311</v>
      </c>
      <c r="GQ346">
        <v>1</v>
      </c>
      <c r="GR346">
        <v>23</v>
      </c>
      <c r="GS346">
        <v>7295.7</v>
      </c>
      <c r="GT346">
        <v>7295.8</v>
      </c>
      <c r="GU346">
        <v>1.55884</v>
      </c>
      <c r="GV346">
        <v>2.21191</v>
      </c>
      <c r="GW346">
        <v>1.39648</v>
      </c>
      <c r="GX346">
        <v>2.34253</v>
      </c>
      <c r="GY346">
        <v>1.49536</v>
      </c>
      <c r="GZ346">
        <v>2.35352</v>
      </c>
      <c r="HA346">
        <v>33.6029</v>
      </c>
      <c r="HB346">
        <v>15.9007</v>
      </c>
      <c r="HC346">
        <v>18</v>
      </c>
      <c r="HD346">
        <v>518.874</v>
      </c>
      <c r="HE346">
        <v>440.968</v>
      </c>
      <c r="HF346">
        <v>22.2029</v>
      </c>
      <c r="HG346">
        <v>25.0523</v>
      </c>
      <c r="HH346">
        <v>30.0002</v>
      </c>
      <c r="HI346">
        <v>25.0494</v>
      </c>
      <c r="HJ346">
        <v>24.9933</v>
      </c>
      <c r="HK346">
        <v>31.3668</v>
      </c>
      <c r="HL346">
        <v>26.0535</v>
      </c>
      <c r="HM346">
        <v>20.8171</v>
      </c>
      <c r="HN346">
        <v>22.1848</v>
      </c>
      <c r="HO346">
        <v>707.398</v>
      </c>
      <c r="HP346">
        <v>12.9713</v>
      </c>
      <c r="HQ346">
        <v>101.062</v>
      </c>
      <c r="HR346">
        <v>101.024</v>
      </c>
    </row>
    <row r="347" spans="1:226">
      <c r="A347">
        <v>331</v>
      </c>
      <c r="B347">
        <v>1664297066.5</v>
      </c>
      <c r="C347">
        <v>3836</v>
      </c>
      <c r="D347" t="s">
        <v>1021</v>
      </c>
      <c r="E347" t="s">
        <v>1022</v>
      </c>
      <c r="F347">
        <v>5</v>
      </c>
      <c r="G347" t="s">
        <v>938</v>
      </c>
      <c r="H347" t="s">
        <v>354</v>
      </c>
      <c r="I347">
        <v>1664297058.714286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701.4095250461921</v>
      </c>
      <c r="AK347">
        <v>651.3349515151514</v>
      </c>
      <c r="AL347">
        <v>3.304169080133438</v>
      </c>
      <c r="AM347">
        <v>64.56400393981438</v>
      </c>
      <c r="AN347">
        <f>(AP347 - AO347 + BO347*1E3/(8.314*(BQ347+273.15)) * AR347/BN347 * AQ347) * BN347/(100*BB347) * 1000/(1000 - AP347)</f>
        <v>0</v>
      </c>
      <c r="AO347">
        <v>12.77308471401282</v>
      </c>
      <c r="AP347">
        <v>18.34401699248119</v>
      </c>
      <c r="AQ347">
        <v>-0.009029483016220079</v>
      </c>
      <c r="AR347">
        <v>112.2338259456059</v>
      </c>
      <c r="AS347">
        <v>12</v>
      </c>
      <c r="AT347">
        <v>2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1664297058.714286</v>
      </c>
      <c r="BH347">
        <v>615.7212142857143</v>
      </c>
      <c r="BI347">
        <v>676.3440714285715</v>
      </c>
      <c r="BJ347">
        <v>18.39241428571428</v>
      </c>
      <c r="BK347">
        <v>12.83817142857143</v>
      </c>
      <c r="BL347">
        <v>619.5356071428571</v>
      </c>
      <c r="BM347">
        <v>18.55768928571428</v>
      </c>
      <c r="BN347">
        <v>500.0584285714285</v>
      </c>
      <c r="BO347">
        <v>91.16589999999999</v>
      </c>
      <c r="BP347">
        <v>0.09997386785714286</v>
      </c>
      <c r="BQ347">
        <v>25.068425</v>
      </c>
      <c r="BR347">
        <v>25.04083571428571</v>
      </c>
      <c r="BS347">
        <v>999.9000000000002</v>
      </c>
      <c r="BT347">
        <v>0</v>
      </c>
      <c r="BU347">
        <v>0</v>
      </c>
      <c r="BV347">
        <v>10001.96178571429</v>
      </c>
      <c r="BW347">
        <v>0</v>
      </c>
      <c r="BX347">
        <v>6.7449</v>
      </c>
      <c r="BY347">
        <v>-60.62285357142857</v>
      </c>
      <c r="BZ347">
        <v>627.2575357142857</v>
      </c>
      <c r="CA347">
        <v>685.1398214285715</v>
      </c>
      <c r="CB347">
        <v>5.554232142857144</v>
      </c>
      <c r="CC347">
        <v>676.3440714285715</v>
      </c>
      <c r="CD347">
        <v>12.83817142857143</v>
      </c>
      <c r="CE347">
        <v>1.67676</v>
      </c>
      <c r="CF347">
        <v>1.170403928571428</v>
      </c>
      <c r="CG347">
        <v>14.68291785714286</v>
      </c>
      <c r="CH347">
        <v>9.23026892857143</v>
      </c>
      <c r="CI347">
        <v>2000.005357142858</v>
      </c>
      <c r="CJ347">
        <v>0.9800034285714284</v>
      </c>
      <c r="CK347">
        <v>0.01999667142857143</v>
      </c>
      <c r="CL347">
        <v>0</v>
      </c>
      <c r="CM347">
        <v>764.1287857142858</v>
      </c>
      <c r="CN347">
        <v>5.00097</v>
      </c>
      <c r="CO347">
        <v>15213.32857142857</v>
      </c>
      <c r="CP347">
        <v>16707.63214285715</v>
      </c>
      <c r="CQ347">
        <v>38.125</v>
      </c>
      <c r="CR347">
        <v>38.562</v>
      </c>
      <c r="CS347">
        <v>38.12275</v>
      </c>
      <c r="CT347">
        <v>38.187</v>
      </c>
      <c r="CU347">
        <v>38.562</v>
      </c>
      <c r="CV347">
        <v>1955.115</v>
      </c>
      <c r="CW347">
        <v>39.89035714285716</v>
      </c>
      <c r="CX347">
        <v>0</v>
      </c>
      <c r="CY347">
        <v>1664297070.5</v>
      </c>
      <c r="CZ347">
        <v>0</v>
      </c>
      <c r="DA347">
        <v>0</v>
      </c>
      <c r="DB347" t="s">
        <v>356</v>
      </c>
      <c r="DC347">
        <v>1663859321.1</v>
      </c>
      <c r="DD347">
        <v>1663859315.6</v>
      </c>
      <c r="DE347">
        <v>0</v>
      </c>
      <c r="DF347">
        <v>0.196</v>
      </c>
      <c r="DG347">
        <v>-0.001</v>
      </c>
      <c r="DH347">
        <v>-5.941</v>
      </c>
      <c r="DI347">
        <v>-0.174</v>
      </c>
      <c r="DJ347">
        <v>1500</v>
      </c>
      <c r="DK347">
        <v>17</v>
      </c>
      <c r="DL347">
        <v>0.13</v>
      </c>
      <c r="DM347">
        <v>0.04</v>
      </c>
      <c r="DN347">
        <v>-60.235595</v>
      </c>
      <c r="DO347">
        <v>-6.449527204502834</v>
      </c>
      <c r="DP347">
        <v>0.6257021539638485</v>
      </c>
      <c r="DQ347">
        <v>0</v>
      </c>
      <c r="DR347">
        <v>5.561954500000001</v>
      </c>
      <c r="DS347">
        <v>-0.007197748592880691</v>
      </c>
      <c r="DT347">
        <v>0.02584584888816763</v>
      </c>
      <c r="DU347">
        <v>1</v>
      </c>
      <c r="DV347">
        <v>1</v>
      </c>
      <c r="DW347">
        <v>2</v>
      </c>
      <c r="DX347" t="s">
        <v>471</v>
      </c>
      <c r="DY347">
        <v>2.9851</v>
      </c>
      <c r="DZ347">
        <v>2.71561</v>
      </c>
      <c r="EA347">
        <v>0.13022</v>
      </c>
      <c r="EB347">
        <v>0.136694</v>
      </c>
      <c r="EC347">
        <v>0.0902398</v>
      </c>
      <c r="ED347">
        <v>0.0684317</v>
      </c>
      <c r="EE347">
        <v>27656.4</v>
      </c>
      <c r="EF347">
        <v>27562.6</v>
      </c>
      <c r="EG347">
        <v>29542.2</v>
      </c>
      <c r="EH347">
        <v>29519.4</v>
      </c>
      <c r="EI347">
        <v>35631.3</v>
      </c>
      <c r="EJ347">
        <v>36569</v>
      </c>
      <c r="EK347">
        <v>41640.3</v>
      </c>
      <c r="EL347">
        <v>42063</v>
      </c>
      <c r="EM347">
        <v>1.97773</v>
      </c>
      <c r="EN347">
        <v>1.9231</v>
      </c>
      <c r="EO347">
        <v>0.10328</v>
      </c>
      <c r="EP347">
        <v>0</v>
      </c>
      <c r="EQ347">
        <v>23.3274</v>
      </c>
      <c r="ER347">
        <v>999.9</v>
      </c>
      <c r="ES347">
        <v>36.3</v>
      </c>
      <c r="ET347">
        <v>30</v>
      </c>
      <c r="EU347">
        <v>16.9636</v>
      </c>
      <c r="EV347">
        <v>62.8253</v>
      </c>
      <c r="EW347">
        <v>33.3614</v>
      </c>
      <c r="EX347">
        <v>1</v>
      </c>
      <c r="EY347">
        <v>-0.188067</v>
      </c>
      <c r="EZ347">
        <v>1.2053</v>
      </c>
      <c r="FA347">
        <v>20.3823</v>
      </c>
      <c r="FB347">
        <v>5.21894</v>
      </c>
      <c r="FC347">
        <v>12.0099</v>
      </c>
      <c r="FD347">
        <v>4.98945</v>
      </c>
      <c r="FE347">
        <v>3.28845</v>
      </c>
      <c r="FF347">
        <v>9999</v>
      </c>
      <c r="FG347">
        <v>9999</v>
      </c>
      <c r="FH347">
        <v>9999</v>
      </c>
      <c r="FI347">
        <v>259.1</v>
      </c>
      <c r="FJ347">
        <v>1.86708</v>
      </c>
      <c r="FK347">
        <v>1.86615</v>
      </c>
      <c r="FL347">
        <v>1.86554</v>
      </c>
      <c r="FM347">
        <v>1.86554</v>
      </c>
      <c r="FN347">
        <v>1.86737</v>
      </c>
      <c r="FO347">
        <v>1.86985</v>
      </c>
      <c r="FP347">
        <v>1.86852</v>
      </c>
      <c r="FQ347">
        <v>1.86996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-3.879</v>
      </c>
      <c r="GF347">
        <v>-0.1658</v>
      </c>
      <c r="GG347">
        <v>-2.0192013485273</v>
      </c>
      <c r="GH347">
        <v>-0.003354295288503095</v>
      </c>
      <c r="GI347">
        <v>8.998442100416266E-07</v>
      </c>
      <c r="GJ347">
        <v>-2.632750781261316E-10</v>
      </c>
      <c r="GK347">
        <v>-0.1771344180573433</v>
      </c>
      <c r="GL347">
        <v>-0.01811282044437078</v>
      </c>
      <c r="GM347">
        <v>0.001479480632228601</v>
      </c>
      <c r="GN347">
        <v>-2.527498020886067E-05</v>
      </c>
      <c r="GO347">
        <v>3</v>
      </c>
      <c r="GP347">
        <v>2311</v>
      </c>
      <c r="GQ347">
        <v>1</v>
      </c>
      <c r="GR347">
        <v>23</v>
      </c>
      <c r="GS347">
        <v>7295.8</v>
      </c>
      <c r="GT347">
        <v>7295.8</v>
      </c>
      <c r="GU347">
        <v>1.59058</v>
      </c>
      <c r="GV347">
        <v>2.20825</v>
      </c>
      <c r="GW347">
        <v>1.39648</v>
      </c>
      <c r="GX347">
        <v>2.34131</v>
      </c>
      <c r="GY347">
        <v>1.49536</v>
      </c>
      <c r="GZ347">
        <v>2.40112</v>
      </c>
      <c r="HA347">
        <v>33.6029</v>
      </c>
      <c r="HB347">
        <v>15.9007</v>
      </c>
      <c r="HC347">
        <v>18</v>
      </c>
      <c r="HD347">
        <v>519.004</v>
      </c>
      <c r="HE347">
        <v>440.878</v>
      </c>
      <c r="HF347">
        <v>22.1562</v>
      </c>
      <c r="HG347">
        <v>25.0523</v>
      </c>
      <c r="HH347">
        <v>30.0002</v>
      </c>
      <c r="HI347">
        <v>25.0494</v>
      </c>
      <c r="HJ347">
        <v>24.9933</v>
      </c>
      <c r="HK347">
        <v>31.9251</v>
      </c>
      <c r="HL347">
        <v>25.772</v>
      </c>
      <c r="HM347">
        <v>20.8171</v>
      </c>
      <c r="HN347">
        <v>22.1432</v>
      </c>
      <c r="HO347">
        <v>720.775</v>
      </c>
      <c r="HP347">
        <v>13.0061</v>
      </c>
      <c r="HQ347">
        <v>101.064</v>
      </c>
      <c r="HR347">
        <v>101.024</v>
      </c>
    </row>
    <row r="348" spans="1:226">
      <c r="A348">
        <v>332</v>
      </c>
      <c r="B348">
        <v>1664297071.5</v>
      </c>
      <c r="C348">
        <v>3841</v>
      </c>
      <c r="D348" t="s">
        <v>1023</v>
      </c>
      <c r="E348" t="s">
        <v>1024</v>
      </c>
      <c r="F348">
        <v>5</v>
      </c>
      <c r="G348" t="s">
        <v>938</v>
      </c>
      <c r="H348" t="s">
        <v>354</v>
      </c>
      <c r="I348">
        <v>1664297064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718.6625047455514</v>
      </c>
      <c r="AK348">
        <v>668.0302909090909</v>
      </c>
      <c r="AL348">
        <v>3.347841097228041</v>
      </c>
      <c r="AM348">
        <v>64.56400393981438</v>
      </c>
      <c r="AN348">
        <f>(AP348 - AO348 + BO348*1E3/(8.314*(BQ348+273.15)) * AR348/BN348 * AQ348) * BN348/(100*BB348) * 1000/(1000 - AP348)</f>
        <v>0</v>
      </c>
      <c r="AO348">
        <v>12.87718469144055</v>
      </c>
      <c r="AP348">
        <v>18.36375097744362</v>
      </c>
      <c r="AQ348">
        <v>-0.006473868677857337</v>
      </c>
      <c r="AR348">
        <v>112.2338259456059</v>
      </c>
      <c r="AS348">
        <v>12</v>
      </c>
      <c r="AT348">
        <v>2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1664297064</v>
      </c>
      <c r="BH348">
        <v>632.9104074074074</v>
      </c>
      <c r="BI348">
        <v>694.0766296296298</v>
      </c>
      <c r="BJ348">
        <v>18.37007037037037</v>
      </c>
      <c r="BK348">
        <v>12.85204444444445</v>
      </c>
      <c r="BL348">
        <v>636.7686296296296</v>
      </c>
      <c r="BM348">
        <v>18.53558888888889</v>
      </c>
      <c r="BN348">
        <v>500.0487037037037</v>
      </c>
      <c r="BO348">
        <v>91.1670037037037</v>
      </c>
      <c r="BP348">
        <v>0.09997832962962964</v>
      </c>
      <c r="BQ348">
        <v>25.06404444444444</v>
      </c>
      <c r="BR348">
        <v>25.03484074074074</v>
      </c>
      <c r="BS348">
        <v>999.9000000000001</v>
      </c>
      <c r="BT348">
        <v>0</v>
      </c>
      <c r="BU348">
        <v>0</v>
      </c>
      <c r="BV348">
        <v>10005.64666666667</v>
      </c>
      <c r="BW348">
        <v>0</v>
      </c>
      <c r="BX348">
        <v>6.7449</v>
      </c>
      <c r="BY348">
        <v>-61.16615185185184</v>
      </c>
      <c r="BZ348">
        <v>644.7544444444444</v>
      </c>
      <c r="CA348">
        <v>703.1138148148149</v>
      </c>
      <c r="CB348">
        <v>5.518021851851851</v>
      </c>
      <c r="CC348">
        <v>694.0766296296298</v>
      </c>
      <c r="CD348">
        <v>12.85204444444445</v>
      </c>
      <c r="CE348">
        <v>1.674742962962963</v>
      </c>
      <c r="CF348">
        <v>1.171682222222222</v>
      </c>
      <c r="CG348">
        <v>14.66427407407407</v>
      </c>
      <c r="CH348">
        <v>9.24641888888889</v>
      </c>
      <c r="CI348">
        <v>2000.005555555556</v>
      </c>
      <c r="CJ348">
        <v>0.9800032222222221</v>
      </c>
      <c r="CK348">
        <v>0.01999687777777778</v>
      </c>
      <c r="CL348">
        <v>0</v>
      </c>
      <c r="CM348">
        <v>764.4004444444444</v>
      </c>
      <c r="CN348">
        <v>5.00097</v>
      </c>
      <c r="CO348">
        <v>15219.4037037037</v>
      </c>
      <c r="CP348">
        <v>16707.63333333333</v>
      </c>
      <c r="CQ348">
        <v>38.11566666666667</v>
      </c>
      <c r="CR348">
        <v>38.562</v>
      </c>
      <c r="CS348">
        <v>38.11333333333333</v>
      </c>
      <c r="CT348">
        <v>38.17092592592593</v>
      </c>
      <c r="CU348">
        <v>38.562</v>
      </c>
      <c r="CV348">
        <v>1955.115185185185</v>
      </c>
      <c r="CW348">
        <v>39.89037037037038</v>
      </c>
      <c r="CX348">
        <v>0</v>
      </c>
      <c r="CY348">
        <v>1664297075.3</v>
      </c>
      <c r="CZ348">
        <v>0</v>
      </c>
      <c r="DA348">
        <v>0</v>
      </c>
      <c r="DB348" t="s">
        <v>356</v>
      </c>
      <c r="DC348">
        <v>1663859321.1</v>
      </c>
      <c r="DD348">
        <v>1663859315.6</v>
      </c>
      <c r="DE348">
        <v>0</v>
      </c>
      <c r="DF348">
        <v>0.196</v>
      </c>
      <c r="DG348">
        <v>-0.001</v>
      </c>
      <c r="DH348">
        <v>-5.941</v>
      </c>
      <c r="DI348">
        <v>-0.174</v>
      </c>
      <c r="DJ348">
        <v>1500</v>
      </c>
      <c r="DK348">
        <v>17</v>
      </c>
      <c r="DL348">
        <v>0.13</v>
      </c>
      <c r="DM348">
        <v>0.04</v>
      </c>
      <c r="DN348">
        <v>-60.89367500000001</v>
      </c>
      <c r="DO348">
        <v>-6.074699437148018</v>
      </c>
      <c r="DP348">
        <v>0.5873294564169246</v>
      </c>
      <c r="DQ348">
        <v>0</v>
      </c>
      <c r="DR348">
        <v>5.5272685</v>
      </c>
      <c r="DS348">
        <v>-0.4421112945591026</v>
      </c>
      <c r="DT348">
        <v>0.05878531698264458</v>
      </c>
      <c r="DU348">
        <v>0</v>
      </c>
      <c r="DV348">
        <v>0</v>
      </c>
      <c r="DW348">
        <v>2</v>
      </c>
      <c r="DX348" t="s">
        <v>357</v>
      </c>
      <c r="DY348">
        <v>2.98504</v>
      </c>
      <c r="DZ348">
        <v>2.71566</v>
      </c>
      <c r="EA348">
        <v>0.1325</v>
      </c>
      <c r="EB348">
        <v>0.138897</v>
      </c>
      <c r="EC348">
        <v>0.09027739999999999</v>
      </c>
      <c r="ED348">
        <v>0.06859079999999999</v>
      </c>
      <c r="EE348">
        <v>27584</v>
      </c>
      <c r="EF348">
        <v>27492.5</v>
      </c>
      <c r="EG348">
        <v>29542.3</v>
      </c>
      <c r="EH348">
        <v>29519.5</v>
      </c>
      <c r="EI348">
        <v>35630</v>
      </c>
      <c r="EJ348">
        <v>36562.7</v>
      </c>
      <c r="EK348">
        <v>41640.5</v>
      </c>
      <c r="EL348">
        <v>42063</v>
      </c>
      <c r="EM348">
        <v>1.97757</v>
      </c>
      <c r="EN348">
        <v>1.92323</v>
      </c>
      <c r="EO348">
        <v>0.104275</v>
      </c>
      <c r="EP348">
        <v>0</v>
      </c>
      <c r="EQ348">
        <v>23.3274</v>
      </c>
      <c r="ER348">
        <v>999.9</v>
      </c>
      <c r="ES348">
        <v>36.3</v>
      </c>
      <c r="ET348">
        <v>30</v>
      </c>
      <c r="EU348">
        <v>16.9622</v>
      </c>
      <c r="EV348">
        <v>62.9553</v>
      </c>
      <c r="EW348">
        <v>33.6218</v>
      </c>
      <c r="EX348">
        <v>1</v>
      </c>
      <c r="EY348">
        <v>-0.188201</v>
      </c>
      <c r="EZ348">
        <v>1.16431</v>
      </c>
      <c r="FA348">
        <v>20.3825</v>
      </c>
      <c r="FB348">
        <v>5.21924</v>
      </c>
      <c r="FC348">
        <v>12.0099</v>
      </c>
      <c r="FD348">
        <v>4.9897</v>
      </c>
      <c r="FE348">
        <v>3.28858</v>
      </c>
      <c r="FF348">
        <v>9999</v>
      </c>
      <c r="FG348">
        <v>9999</v>
      </c>
      <c r="FH348">
        <v>9999</v>
      </c>
      <c r="FI348">
        <v>259.1</v>
      </c>
      <c r="FJ348">
        <v>1.86707</v>
      </c>
      <c r="FK348">
        <v>1.86615</v>
      </c>
      <c r="FL348">
        <v>1.86555</v>
      </c>
      <c r="FM348">
        <v>1.86554</v>
      </c>
      <c r="FN348">
        <v>1.86737</v>
      </c>
      <c r="FO348">
        <v>1.86983</v>
      </c>
      <c r="FP348">
        <v>1.86853</v>
      </c>
      <c r="FQ348">
        <v>1.86996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-3.92</v>
      </c>
      <c r="GF348">
        <v>-0.1656</v>
      </c>
      <c r="GG348">
        <v>-2.0192013485273</v>
      </c>
      <c r="GH348">
        <v>-0.003354295288503095</v>
      </c>
      <c r="GI348">
        <v>8.998442100416266E-07</v>
      </c>
      <c r="GJ348">
        <v>-2.632750781261316E-10</v>
      </c>
      <c r="GK348">
        <v>-0.1771344180573433</v>
      </c>
      <c r="GL348">
        <v>-0.01811282044437078</v>
      </c>
      <c r="GM348">
        <v>0.001479480632228601</v>
      </c>
      <c r="GN348">
        <v>-2.527498020886067E-05</v>
      </c>
      <c r="GO348">
        <v>3</v>
      </c>
      <c r="GP348">
        <v>2311</v>
      </c>
      <c r="GQ348">
        <v>1</v>
      </c>
      <c r="GR348">
        <v>23</v>
      </c>
      <c r="GS348">
        <v>7295.8</v>
      </c>
      <c r="GT348">
        <v>7295.9</v>
      </c>
      <c r="GU348">
        <v>1.61865</v>
      </c>
      <c r="GV348">
        <v>2.20825</v>
      </c>
      <c r="GW348">
        <v>1.39648</v>
      </c>
      <c r="GX348">
        <v>2.34131</v>
      </c>
      <c r="GY348">
        <v>1.49536</v>
      </c>
      <c r="GZ348">
        <v>2.45117</v>
      </c>
      <c r="HA348">
        <v>33.6029</v>
      </c>
      <c r="HB348">
        <v>15.9095</v>
      </c>
      <c r="HC348">
        <v>18</v>
      </c>
      <c r="HD348">
        <v>518.9059999999999</v>
      </c>
      <c r="HE348">
        <v>440.953</v>
      </c>
      <c r="HF348">
        <v>22.1192</v>
      </c>
      <c r="HG348">
        <v>25.0523</v>
      </c>
      <c r="HH348">
        <v>30.0001</v>
      </c>
      <c r="HI348">
        <v>25.0494</v>
      </c>
      <c r="HJ348">
        <v>24.9933</v>
      </c>
      <c r="HK348">
        <v>32.5596</v>
      </c>
      <c r="HL348">
        <v>25.772</v>
      </c>
      <c r="HM348">
        <v>20.8171</v>
      </c>
      <c r="HN348">
        <v>22.1166</v>
      </c>
      <c r="HO348">
        <v>740.827</v>
      </c>
      <c r="HP348">
        <v>13.0328</v>
      </c>
      <c r="HQ348">
        <v>101.065</v>
      </c>
      <c r="HR348">
        <v>101.024</v>
      </c>
    </row>
    <row r="349" spans="1:226">
      <c r="A349">
        <v>333</v>
      </c>
      <c r="B349">
        <v>1664297076.5</v>
      </c>
      <c r="C349">
        <v>3846</v>
      </c>
      <c r="D349" t="s">
        <v>1025</v>
      </c>
      <c r="E349" t="s">
        <v>1026</v>
      </c>
      <c r="F349">
        <v>5</v>
      </c>
      <c r="G349" t="s">
        <v>938</v>
      </c>
      <c r="H349" t="s">
        <v>354</v>
      </c>
      <c r="I349">
        <v>1664297068.714286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735.5192207148218</v>
      </c>
      <c r="AK349">
        <v>684.7032969696969</v>
      </c>
      <c r="AL349">
        <v>3.336359193553523</v>
      </c>
      <c r="AM349">
        <v>64.56400393981438</v>
      </c>
      <c r="AN349">
        <f>(AP349 - AO349 + BO349*1E3/(8.314*(BQ349+273.15)) * AR349/BN349 * AQ349) * BN349/(100*BB349) * 1000/(1000 - AP349)</f>
        <v>0</v>
      </c>
      <c r="AO349">
        <v>12.92757578074204</v>
      </c>
      <c r="AP349">
        <v>18.36512270676691</v>
      </c>
      <c r="AQ349">
        <v>0.0007933276520609608</v>
      </c>
      <c r="AR349">
        <v>112.2338259456059</v>
      </c>
      <c r="AS349">
        <v>12</v>
      </c>
      <c r="AT349">
        <v>2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1664297068.714286</v>
      </c>
      <c r="BH349">
        <v>648.2931785714285</v>
      </c>
      <c r="BI349">
        <v>709.8663571428571</v>
      </c>
      <c r="BJ349">
        <v>18.35953928571428</v>
      </c>
      <c r="BK349">
        <v>12.8931</v>
      </c>
      <c r="BL349">
        <v>652.1902857142858</v>
      </c>
      <c r="BM349">
        <v>18.52516428571429</v>
      </c>
      <c r="BN349">
        <v>500.0701428571429</v>
      </c>
      <c r="BO349">
        <v>91.16810714285711</v>
      </c>
      <c r="BP349">
        <v>0.09999634285714286</v>
      </c>
      <c r="BQ349">
        <v>25.05898214285714</v>
      </c>
      <c r="BR349">
        <v>25.03778571428571</v>
      </c>
      <c r="BS349">
        <v>999.9000000000002</v>
      </c>
      <c r="BT349">
        <v>0</v>
      </c>
      <c r="BU349">
        <v>0</v>
      </c>
      <c r="BV349">
        <v>10000.16321428571</v>
      </c>
      <c r="BW349">
        <v>0</v>
      </c>
      <c r="BX349">
        <v>6.7449</v>
      </c>
      <c r="BY349">
        <v>-61.57312857142858</v>
      </c>
      <c r="BZ349">
        <v>660.4182142857142</v>
      </c>
      <c r="CA349">
        <v>719.1391428571429</v>
      </c>
      <c r="CB349">
        <v>5.466441428571428</v>
      </c>
      <c r="CC349">
        <v>709.8663571428571</v>
      </c>
      <c r="CD349">
        <v>12.8931</v>
      </c>
      <c r="CE349">
        <v>1.673803571428572</v>
      </c>
      <c r="CF349">
        <v>1.175438928571429</v>
      </c>
      <c r="CG349">
        <v>14.65559642857143</v>
      </c>
      <c r="CH349">
        <v>9.293936071428574</v>
      </c>
      <c r="CI349">
        <v>1999.997142857143</v>
      </c>
      <c r="CJ349">
        <v>0.9800031071428571</v>
      </c>
      <c r="CK349">
        <v>0.01999699285714285</v>
      </c>
      <c r="CL349">
        <v>0</v>
      </c>
      <c r="CM349">
        <v>764.5616785714285</v>
      </c>
      <c r="CN349">
        <v>5.00097</v>
      </c>
      <c r="CO349">
        <v>15222.275</v>
      </c>
      <c r="CP349">
        <v>16707.56785714285</v>
      </c>
      <c r="CQ349">
        <v>38.10925</v>
      </c>
      <c r="CR349">
        <v>38.562</v>
      </c>
      <c r="CS349">
        <v>38.098</v>
      </c>
      <c r="CT349">
        <v>38.16485714285714</v>
      </c>
      <c r="CU349">
        <v>38.562</v>
      </c>
      <c r="CV349">
        <v>1955.105714285714</v>
      </c>
      <c r="CW349">
        <v>39.89000000000001</v>
      </c>
      <c r="CX349">
        <v>0</v>
      </c>
      <c r="CY349">
        <v>1664297080.7</v>
      </c>
      <c r="CZ349">
        <v>0</v>
      </c>
      <c r="DA349">
        <v>0</v>
      </c>
      <c r="DB349" t="s">
        <v>356</v>
      </c>
      <c r="DC349">
        <v>1663859321.1</v>
      </c>
      <c r="DD349">
        <v>1663859315.6</v>
      </c>
      <c r="DE349">
        <v>0</v>
      </c>
      <c r="DF349">
        <v>0.196</v>
      </c>
      <c r="DG349">
        <v>-0.001</v>
      </c>
      <c r="DH349">
        <v>-5.941</v>
      </c>
      <c r="DI349">
        <v>-0.174</v>
      </c>
      <c r="DJ349">
        <v>1500</v>
      </c>
      <c r="DK349">
        <v>17</v>
      </c>
      <c r="DL349">
        <v>0.13</v>
      </c>
      <c r="DM349">
        <v>0.04</v>
      </c>
      <c r="DN349">
        <v>-61.25888</v>
      </c>
      <c r="DO349">
        <v>-5.578732457785947</v>
      </c>
      <c r="DP349">
        <v>0.5430193938525587</v>
      </c>
      <c r="DQ349">
        <v>0</v>
      </c>
      <c r="DR349">
        <v>5.501362500000001</v>
      </c>
      <c r="DS349">
        <v>-0.6444076547842662</v>
      </c>
      <c r="DT349">
        <v>0.07006058891238354</v>
      </c>
      <c r="DU349">
        <v>0</v>
      </c>
      <c r="DV349">
        <v>0</v>
      </c>
      <c r="DW349">
        <v>2</v>
      </c>
      <c r="DX349" t="s">
        <v>357</v>
      </c>
      <c r="DY349">
        <v>2.98487</v>
      </c>
      <c r="DZ349">
        <v>2.71544</v>
      </c>
      <c r="EA349">
        <v>0.134751</v>
      </c>
      <c r="EB349">
        <v>0.141071</v>
      </c>
      <c r="EC349">
        <v>0.0902847</v>
      </c>
      <c r="ED349">
        <v>0.0687154</v>
      </c>
      <c r="EE349">
        <v>27512.4</v>
      </c>
      <c r="EF349">
        <v>27422.9</v>
      </c>
      <c r="EG349">
        <v>29542.2</v>
      </c>
      <c r="EH349">
        <v>29519.3</v>
      </c>
      <c r="EI349">
        <v>35629.6</v>
      </c>
      <c r="EJ349">
        <v>36557.4</v>
      </c>
      <c r="EK349">
        <v>41640.3</v>
      </c>
      <c r="EL349">
        <v>42062.5</v>
      </c>
      <c r="EM349">
        <v>1.97773</v>
      </c>
      <c r="EN349">
        <v>1.92372</v>
      </c>
      <c r="EO349">
        <v>0.10559</v>
      </c>
      <c r="EP349">
        <v>0</v>
      </c>
      <c r="EQ349">
        <v>23.3274</v>
      </c>
      <c r="ER349">
        <v>999.9</v>
      </c>
      <c r="ES349">
        <v>36.3</v>
      </c>
      <c r="ET349">
        <v>30</v>
      </c>
      <c r="EU349">
        <v>16.9638</v>
      </c>
      <c r="EV349">
        <v>62.7853</v>
      </c>
      <c r="EW349">
        <v>33.6939</v>
      </c>
      <c r="EX349">
        <v>1</v>
      </c>
      <c r="EY349">
        <v>-0.188072</v>
      </c>
      <c r="EZ349">
        <v>1.19346</v>
      </c>
      <c r="FA349">
        <v>20.3823</v>
      </c>
      <c r="FB349">
        <v>5.21864</v>
      </c>
      <c r="FC349">
        <v>12.0099</v>
      </c>
      <c r="FD349">
        <v>4.98975</v>
      </c>
      <c r="FE349">
        <v>3.28855</v>
      </c>
      <c r="FF349">
        <v>9999</v>
      </c>
      <c r="FG349">
        <v>9999</v>
      </c>
      <c r="FH349">
        <v>9999</v>
      </c>
      <c r="FI349">
        <v>259.1</v>
      </c>
      <c r="FJ349">
        <v>1.86707</v>
      </c>
      <c r="FK349">
        <v>1.86615</v>
      </c>
      <c r="FL349">
        <v>1.86556</v>
      </c>
      <c r="FM349">
        <v>1.86554</v>
      </c>
      <c r="FN349">
        <v>1.86737</v>
      </c>
      <c r="FO349">
        <v>1.86985</v>
      </c>
      <c r="FP349">
        <v>1.86855</v>
      </c>
      <c r="FQ349">
        <v>1.86996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-3.961</v>
      </c>
      <c r="GF349">
        <v>-0.1656</v>
      </c>
      <c r="GG349">
        <v>-2.0192013485273</v>
      </c>
      <c r="GH349">
        <v>-0.003354295288503095</v>
      </c>
      <c r="GI349">
        <v>8.998442100416266E-07</v>
      </c>
      <c r="GJ349">
        <v>-2.632750781261316E-10</v>
      </c>
      <c r="GK349">
        <v>-0.1771344180573433</v>
      </c>
      <c r="GL349">
        <v>-0.01811282044437078</v>
      </c>
      <c r="GM349">
        <v>0.001479480632228601</v>
      </c>
      <c r="GN349">
        <v>-2.527498020886067E-05</v>
      </c>
      <c r="GO349">
        <v>3</v>
      </c>
      <c r="GP349">
        <v>2311</v>
      </c>
      <c r="GQ349">
        <v>1</v>
      </c>
      <c r="GR349">
        <v>23</v>
      </c>
      <c r="GS349">
        <v>7295.9</v>
      </c>
      <c r="GT349">
        <v>7296</v>
      </c>
      <c r="GU349">
        <v>1.65283</v>
      </c>
      <c r="GV349">
        <v>2.20581</v>
      </c>
      <c r="GW349">
        <v>1.39648</v>
      </c>
      <c r="GX349">
        <v>2.34131</v>
      </c>
      <c r="GY349">
        <v>1.49536</v>
      </c>
      <c r="GZ349">
        <v>2.46338</v>
      </c>
      <c r="HA349">
        <v>33.6029</v>
      </c>
      <c r="HB349">
        <v>15.9095</v>
      </c>
      <c r="HC349">
        <v>18</v>
      </c>
      <c r="HD349">
        <v>519.004</v>
      </c>
      <c r="HE349">
        <v>441.254</v>
      </c>
      <c r="HF349">
        <v>22.0901</v>
      </c>
      <c r="HG349">
        <v>25.0534</v>
      </c>
      <c r="HH349">
        <v>30.0002</v>
      </c>
      <c r="HI349">
        <v>25.0494</v>
      </c>
      <c r="HJ349">
        <v>24.9933</v>
      </c>
      <c r="HK349">
        <v>33.1207</v>
      </c>
      <c r="HL349">
        <v>25.4848</v>
      </c>
      <c r="HM349">
        <v>20.8171</v>
      </c>
      <c r="HN349">
        <v>22.0793</v>
      </c>
      <c r="HO349">
        <v>754.264</v>
      </c>
      <c r="HP349">
        <v>13.0653</v>
      </c>
      <c r="HQ349">
        <v>101.064</v>
      </c>
      <c r="HR349">
        <v>101.023</v>
      </c>
    </row>
    <row r="350" spans="1:226">
      <c r="A350">
        <v>334</v>
      </c>
      <c r="B350">
        <v>1664297081.5</v>
      </c>
      <c r="C350">
        <v>3851</v>
      </c>
      <c r="D350" t="s">
        <v>1027</v>
      </c>
      <c r="E350" t="s">
        <v>1028</v>
      </c>
      <c r="F350">
        <v>5</v>
      </c>
      <c r="G350" t="s">
        <v>938</v>
      </c>
      <c r="H350" t="s">
        <v>354</v>
      </c>
      <c r="I350">
        <v>1664297074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752.6421461247874</v>
      </c>
      <c r="AK350">
        <v>701.4994303030304</v>
      </c>
      <c r="AL350">
        <v>3.36260666862414</v>
      </c>
      <c r="AM350">
        <v>64.56400393981438</v>
      </c>
      <c r="AN350">
        <f>(AP350 - AO350 + BO350*1E3/(8.314*(BQ350+273.15)) * AR350/BN350 * AQ350) * BN350/(100*BB350) * 1000/(1000 - AP350)</f>
        <v>0</v>
      </c>
      <c r="AO350">
        <v>12.95735011323371</v>
      </c>
      <c r="AP350">
        <v>18.36168315789472</v>
      </c>
      <c r="AQ350">
        <v>5.408020241536523E-05</v>
      </c>
      <c r="AR350">
        <v>112.2338259456059</v>
      </c>
      <c r="AS350">
        <v>12</v>
      </c>
      <c r="AT350">
        <v>2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1664297074</v>
      </c>
      <c r="BH350">
        <v>665.5950740740742</v>
      </c>
      <c r="BI350">
        <v>727.632111111111</v>
      </c>
      <c r="BJ350">
        <v>18.36059259259259</v>
      </c>
      <c r="BK350">
        <v>12.94967407407407</v>
      </c>
      <c r="BL350">
        <v>669.5357777777778</v>
      </c>
      <c r="BM350">
        <v>18.52621111111111</v>
      </c>
      <c r="BN350">
        <v>500.067</v>
      </c>
      <c r="BO350">
        <v>91.16780740740741</v>
      </c>
      <c r="BP350">
        <v>0.1000359185185185</v>
      </c>
      <c r="BQ350">
        <v>25.05144444444445</v>
      </c>
      <c r="BR350">
        <v>25.04551111111111</v>
      </c>
      <c r="BS350">
        <v>999.9000000000001</v>
      </c>
      <c r="BT350">
        <v>0</v>
      </c>
      <c r="BU350">
        <v>0</v>
      </c>
      <c r="BV350">
        <v>9989.379259259258</v>
      </c>
      <c r="BW350">
        <v>0</v>
      </c>
      <c r="BX350">
        <v>6.7449</v>
      </c>
      <c r="BY350">
        <v>-62.03695555555555</v>
      </c>
      <c r="BZ350">
        <v>678.0444444444444</v>
      </c>
      <c r="CA350">
        <v>737.1787777777777</v>
      </c>
      <c r="CB350">
        <v>5.410922592592594</v>
      </c>
      <c r="CC350">
        <v>727.632111111111</v>
      </c>
      <c r="CD350">
        <v>12.94967407407407</v>
      </c>
      <c r="CE350">
        <v>1.673894444444445</v>
      </c>
      <c r="CF350">
        <v>1.180592962962963</v>
      </c>
      <c r="CG350">
        <v>14.65644814814815</v>
      </c>
      <c r="CH350">
        <v>9.35901962962963</v>
      </c>
      <c r="CI350">
        <v>1999.998518518519</v>
      </c>
      <c r="CJ350">
        <v>0.980003</v>
      </c>
      <c r="CK350">
        <v>0.0199971</v>
      </c>
      <c r="CL350">
        <v>0</v>
      </c>
      <c r="CM350">
        <v>764.6194814814814</v>
      </c>
      <c r="CN350">
        <v>5.00097</v>
      </c>
      <c r="CO350">
        <v>15223.13333333333</v>
      </c>
      <c r="CP350">
        <v>16707.58888888889</v>
      </c>
      <c r="CQ350">
        <v>38.08766666666666</v>
      </c>
      <c r="CR350">
        <v>38.54822222222222</v>
      </c>
      <c r="CS350">
        <v>38.07833333333333</v>
      </c>
      <c r="CT350">
        <v>38.14337037037038</v>
      </c>
      <c r="CU350">
        <v>38.562</v>
      </c>
      <c r="CV350">
        <v>1955.104444444444</v>
      </c>
      <c r="CW350">
        <v>39.89000000000001</v>
      </c>
      <c r="CX350">
        <v>0</v>
      </c>
      <c r="CY350">
        <v>1664297085.5</v>
      </c>
      <c r="CZ350">
        <v>0</v>
      </c>
      <c r="DA350">
        <v>0</v>
      </c>
      <c r="DB350" t="s">
        <v>356</v>
      </c>
      <c r="DC350">
        <v>1663859321.1</v>
      </c>
      <c r="DD350">
        <v>1663859315.6</v>
      </c>
      <c r="DE350">
        <v>0</v>
      </c>
      <c r="DF350">
        <v>0.196</v>
      </c>
      <c r="DG350">
        <v>-0.001</v>
      </c>
      <c r="DH350">
        <v>-5.941</v>
      </c>
      <c r="DI350">
        <v>-0.174</v>
      </c>
      <c r="DJ350">
        <v>1500</v>
      </c>
      <c r="DK350">
        <v>17</v>
      </c>
      <c r="DL350">
        <v>0.13</v>
      </c>
      <c r="DM350">
        <v>0.04</v>
      </c>
      <c r="DN350">
        <v>-61.71575609756098</v>
      </c>
      <c r="DO350">
        <v>-5.089611846689881</v>
      </c>
      <c r="DP350">
        <v>0.5098766799965291</v>
      </c>
      <c r="DQ350">
        <v>0</v>
      </c>
      <c r="DR350">
        <v>5.452763414634146</v>
      </c>
      <c r="DS350">
        <v>-0.6619394425087052</v>
      </c>
      <c r="DT350">
        <v>0.07021132295625179</v>
      </c>
      <c r="DU350">
        <v>0</v>
      </c>
      <c r="DV350">
        <v>0</v>
      </c>
      <c r="DW350">
        <v>2</v>
      </c>
      <c r="DX350" t="s">
        <v>357</v>
      </c>
      <c r="DY350">
        <v>2.98502</v>
      </c>
      <c r="DZ350">
        <v>2.71554</v>
      </c>
      <c r="EA350">
        <v>0.136985</v>
      </c>
      <c r="EB350">
        <v>0.143247</v>
      </c>
      <c r="EC350">
        <v>0.09028509999999999</v>
      </c>
      <c r="ED350">
        <v>0.0688401</v>
      </c>
      <c r="EE350">
        <v>27441.3</v>
      </c>
      <c r="EF350">
        <v>27353.3</v>
      </c>
      <c r="EG350">
        <v>29542.1</v>
      </c>
      <c r="EH350">
        <v>29519.1</v>
      </c>
      <c r="EI350">
        <v>35629.4</v>
      </c>
      <c r="EJ350">
        <v>36552.2</v>
      </c>
      <c r="EK350">
        <v>41640.1</v>
      </c>
      <c r="EL350">
        <v>42062.2</v>
      </c>
      <c r="EM350">
        <v>1.97738</v>
      </c>
      <c r="EN350">
        <v>1.92375</v>
      </c>
      <c r="EO350">
        <v>0.104353</v>
      </c>
      <c r="EP350">
        <v>0</v>
      </c>
      <c r="EQ350">
        <v>23.3267</v>
      </c>
      <c r="ER350">
        <v>999.9</v>
      </c>
      <c r="ES350">
        <v>36.3</v>
      </c>
      <c r="ET350">
        <v>30</v>
      </c>
      <c r="EU350">
        <v>16.9638</v>
      </c>
      <c r="EV350">
        <v>63.2153</v>
      </c>
      <c r="EW350">
        <v>33.3213</v>
      </c>
      <c r="EX350">
        <v>1</v>
      </c>
      <c r="EY350">
        <v>-0.187838</v>
      </c>
      <c r="EZ350">
        <v>1.30455</v>
      </c>
      <c r="FA350">
        <v>20.3814</v>
      </c>
      <c r="FB350">
        <v>5.21864</v>
      </c>
      <c r="FC350">
        <v>12.0099</v>
      </c>
      <c r="FD350">
        <v>4.98945</v>
      </c>
      <c r="FE350">
        <v>3.2885</v>
      </c>
      <c r="FF350">
        <v>9999</v>
      </c>
      <c r="FG350">
        <v>9999</v>
      </c>
      <c r="FH350">
        <v>9999</v>
      </c>
      <c r="FI350">
        <v>259.1</v>
      </c>
      <c r="FJ350">
        <v>1.86707</v>
      </c>
      <c r="FK350">
        <v>1.86615</v>
      </c>
      <c r="FL350">
        <v>1.86556</v>
      </c>
      <c r="FM350">
        <v>1.86554</v>
      </c>
      <c r="FN350">
        <v>1.86737</v>
      </c>
      <c r="FO350">
        <v>1.86983</v>
      </c>
      <c r="FP350">
        <v>1.86853</v>
      </c>
      <c r="FQ350">
        <v>1.86996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-4.003</v>
      </c>
      <c r="GF350">
        <v>-0.1656</v>
      </c>
      <c r="GG350">
        <v>-2.0192013485273</v>
      </c>
      <c r="GH350">
        <v>-0.003354295288503095</v>
      </c>
      <c r="GI350">
        <v>8.998442100416266E-07</v>
      </c>
      <c r="GJ350">
        <v>-2.632750781261316E-10</v>
      </c>
      <c r="GK350">
        <v>-0.1771344180573433</v>
      </c>
      <c r="GL350">
        <v>-0.01811282044437078</v>
      </c>
      <c r="GM350">
        <v>0.001479480632228601</v>
      </c>
      <c r="GN350">
        <v>-2.527498020886067E-05</v>
      </c>
      <c r="GO350">
        <v>3</v>
      </c>
      <c r="GP350">
        <v>2311</v>
      </c>
      <c r="GQ350">
        <v>1</v>
      </c>
      <c r="GR350">
        <v>23</v>
      </c>
      <c r="GS350">
        <v>7296</v>
      </c>
      <c r="GT350">
        <v>7296.1</v>
      </c>
      <c r="GU350">
        <v>1.67847</v>
      </c>
      <c r="GV350">
        <v>2.20825</v>
      </c>
      <c r="GW350">
        <v>1.39648</v>
      </c>
      <c r="GX350">
        <v>2.34009</v>
      </c>
      <c r="GY350">
        <v>1.49536</v>
      </c>
      <c r="GZ350">
        <v>2.37305</v>
      </c>
      <c r="HA350">
        <v>33.6029</v>
      </c>
      <c r="HB350">
        <v>15.9095</v>
      </c>
      <c r="HC350">
        <v>18</v>
      </c>
      <c r="HD350">
        <v>518.78</v>
      </c>
      <c r="HE350">
        <v>441.285</v>
      </c>
      <c r="HF350">
        <v>22.049</v>
      </c>
      <c r="HG350">
        <v>25.0544</v>
      </c>
      <c r="HH350">
        <v>30.0003</v>
      </c>
      <c r="HI350">
        <v>25.0497</v>
      </c>
      <c r="HJ350">
        <v>24.9954</v>
      </c>
      <c r="HK350">
        <v>33.7497</v>
      </c>
      <c r="HL350">
        <v>25.2115</v>
      </c>
      <c r="HM350">
        <v>20.8171</v>
      </c>
      <c r="HN350">
        <v>22.0216</v>
      </c>
      <c r="HO350">
        <v>774.301</v>
      </c>
      <c r="HP350">
        <v>13.0907</v>
      </c>
      <c r="HQ350">
        <v>101.064</v>
      </c>
      <c r="HR350">
        <v>101.022</v>
      </c>
    </row>
    <row r="351" spans="1:226">
      <c r="A351">
        <v>335</v>
      </c>
      <c r="B351">
        <v>1664297086.5</v>
      </c>
      <c r="C351">
        <v>3856</v>
      </c>
      <c r="D351" t="s">
        <v>1029</v>
      </c>
      <c r="E351" t="s">
        <v>1030</v>
      </c>
      <c r="F351">
        <v>5</v>
      </c>
      <c r="G351" t="s">
        <v>938</v>
      </c>
      <c r="H351" t="s">
        <v>354</v>
      </c>
      <c r="I351">
        <v>1664297078.714286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769.6999003659254</v>
      </c>
      <c r="AK351">
        <v>718.3736545454541</v>
      </c>
      <c r="AL351">
        <v>3.381529792262363</v>
      </c>
      <c r="AM351">
        <v>64.56400393981438</v>
      </c>
      <c r="AN351">
        <f>(AP351 - AO351 + BO351*1E3/(8.314*(BQ351+273.15)) * AR351/BN351 * AQ351) * BN351/(100*BB351) * 1000/(1000 - AP351)</f>
        <v>0</v>
      </c>
      <c r="AO351">
        <v>12.99638773931375</v>
      </c>
      <c r="AP351">
        <v>18.36029578947367</v>
      </c>
      <c r="AQ351">
        <v>0.0001014596442032447</v>
      </c>
      <c r="AR351">
        <v>112.2338259456059</v>
      </c>
      <c r="AS351">
        <v>12</v>
      </c>
      <c r="AT351">
        <v>2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1664297078.714286</v>
      </c>
      <c r="BH351">
        <v>681.1056785714285</v>
      </c>
      <c r="BI351">
        <v>743.455857142857</v>
      </c>
      <c r="BJ351">
        <v>18.36263571428571</v>
      </c>
      <c r="BK351">
        <v>12.980175</v>
      </c>
      <c r="BL351">
        <v>685.08525</v>
      </c>
      <c r="BM351">
        <v>18.52822857142857</v>
      </c>
      <c r="BN351">
        <v>500.06175</v>
      </c>
      <c r="BO351">
        <v>91.16680357142857</v>
      </c>
      <c r="BP351">
        <v>0.09999347499999998</v>
      </c>
      <c r="BQ351">
        <v>25.043975</v>
      </c>
      <c r="BR351">
        <v>25.045625</v>
      </c>
      <c r="BS351">
        <v>999.9000000000002</v>
      </c>
      <c r="BT351">
        <v>0</v>
      </c>
      <c r="BU351">
        <v>0</v>
      </c>
      <c r="BV351">
        <v>9988.638214285715</v>
      </c>
      <c r="BW351">
        <v>0</v>
      </c>
      <c r="BX351">
        <v>6.7449</v>
      </c>
      <c r="BY351">
        <v>-62.35014999999999</v>
      </c>
      <c r="BZ351">
        <v>693.8465000000002</v>
      </c>
      <c r="CA351">
        <v>753.2333928571427</v>
      </c>
      <c r="CB351">
        <v>5.382454285714287</v>
      </c>
      <c r="CC351">
        <v>743.455857142857</v>
      </c>
      <c r="CD351">
        <v>12.980175</v>
      </c>
      <c r="CE351">
        <v>1.6740625</v>
      </c>
      <c r="CF351">
        <v>1.183361785714286</v>
      </c>
      <c r="CG351">
        <v>14.65798928571428</v>
      </c>
      <c r="CH351">
        <v>9.393825357142857</v>
      </c>
      <c r="CI351">
        <v>2000</v>
      </c>
      <c r="CJ351">
        <v>0.980003</v>
      </c>
      <c r="CK351">
        <v>0.0199971</v>
      </c>
      <c r="CL351">
        <v>0</v>
      </c>
      <c r="CM351">
        <v>764.5960714285713</v>
      </c>
      <c r="CN351">
        <v>5.00097</v>
      </c>
      <c r="CO351">
        <v>15221.87142857143</v>
      </c>
      <c r="CP351">
        <v>16707.60357142857</v>
      </c>
      <c r="CQ351">
        <v>38.07774999999999</v>
      </c>
      <c r="CR351">
        <v>38.53542857142856</v>
      </c>
      <c r="CS351">
        <v>38.06874999999999</v>
      </c>
      <c r="CT351">
        <v>38.14271428571429</v>
      </c>
      <c r="CU351">
        <v>38.562</v>
      </c>
      <c r="CV351">
        <v>1955.106071428571</v>
      </c>
      <c r="CW351">
        <v>39.89000000000001</v>
      </c>
      <c r="CX351">
        <v>0</v>
      </c>
      <c r="CY351">
        <v>1664297090.3</v>
      </c>
      <c r="CZ351">
        <v>0</v>
      </c>
      <c r="DA351">
        <v>0</v>
      </c>
      <c r="DB351" t="s">
        <v>356</v>
      </c>
      <c r="DC351">
        <v>1663859321.1</v>
      </c>
      <c r="DD351">
        <v>1663859315.6</v>
      </c>
      <c r="DE351">
        <v>0</v>
      </c>
      <c r="DF351">
        <v>0.196</v>
      </c>
      <c r="DG351">
        <v>-0.001</v>
      </c>
      <c r="DH351">
        <v>-5.941</v>
      </c>
      <c r="DI351">
        <v>-0.174</v>
      </c>
      <c r="DJ351">
        <v>1500</v>
      </c>
      <c r="DK351">
        <v>17</v>
      </c>
      <c r="DL351">
        <v>0.13</v>
      </c>
      <c r="DM351">
        <v>0.04</v>
      </c>
      <c r="DN351">
        <v>-62.188295</v>
      </c>
      <c r="DO351">
        <v>-4.172553095684712</v>
      </c>
      <c r="DP351">
        <v>0.4054881736561495</v>
      </c>
      <c r="DQ351">
        <v>0</v>
      </c>
      <c r="DR351">
        <v>5.39740525</v>
      </c>
      <c r="DS351">
        <v>-0.3768066416510354</v>
      </c>
      <c r="DT351">
        <v>0.03659103858784955</v>
      </c>
      <c r="DU351">
        <v>0</v>
      </c>
      <c r="DV351">
        <v>0</v>
      </c>
      <c r="DW351">
        <v>2</v>
      </c>
      <c r="DX351" t="s">
        <v>357</v>
      </c>
      <c r="DY351">
        <v>2.98508</v>
      </c>
      <c r="DZ351">
        <v>2.71561</v>
      </c>
      <c r="EA351">
        <v>0.139214</v>
      </c>
      <c r="EB351">
        <v>0.145396</v>
      </c>
      <c r="EC351">
        <v>0.09027200000000001</v>
      </c>
      <c r="ED351">
        <v>0.06895900000000001</v>
      </c>
      <c r="EE351">
        <v>27370.6</v>
      </c>
      <c r="EF351">
        <v>27285.1</v>
      </c>
      <c r="EG351">
        <v>29542.3</v>
      </c>
      <c r="EH351">
        <v>29519.5</v>
      </c>
      <c r="EI351">
        <v>35630.3</v>
      </c>
      <c r="EJ351">
        <v>36548.1</v>
      </c>
      <c r="EK351">
        <v>41640.5</v>
      </c>
      <c r="EL351">
        <v>42062.8</v>
      </c>
      <c r="EM351">
        <v>1.9773</v>
      </c>
      <c r="EN351">
        <v>1.9238</v>
      </c>
      <c r="EO351">
        <v>0.103954</v>
      </c>
      <c r="EP351">
        <v>0</v>
      </c>
      <c r="EQ351">
        <v>23.3254</v>
      </c>
      <c r="ER351">
        <v>999.9</v>
      </c>
      <c r="ES351">
        <v>36.3</v>
      </c>
      <c r="ET351">
        <v>30</v>
      </c>
      <c r="EU351">
        <v>16.9643</v>
      </c>
      <c r="EV351">
        <v>63.0153</v>
      </c>
      <c r="EW351">
        <v>33.2572</v>
      </c>
      <c r="EX351">
        <v>1</v>
      </c>
      <c r="EY351">
        <v>-0.187873</v>
      </c>
      <c r="EZ351">
        <v>1.32557</v>
      </c>
      <c r="FA351">
        <v>20.3813</v>
      </c>
      <c r="FB351">
        <v>5.21879</v>
      </c>
      <c r="FC351">
        <v>12.0099</v>
      </c>
      <c r="FD351">
        <v>4.9897</v>
      </c>
      <c r="FE351">
        <v>3.2885</v>
      </c>
      <c r="FF351">
        <v>9999</v>
      </c>
      <c r="FG351">
        <v>9999</v>
      </c>
      <c r="FH351">
        <v>9999</v>
      </c>
      <c r="FI351">
        <v>259.1</v>
      </c>
      <c r="FJ351">
        <v>1.86708</v>
      </c>
      <c r="FK351">
        <v>1.86616</v>
      </c>
      <c r="FL351">
        <v>1.86555</v>
      </c>
      <c r="FM351">
        <v>1.86554</v>
      </c>
      <c r="FN351">
        <v>1.86737</v>
      </c>
      <c r="FO351">
        <v>1.86983</v>
      </c>
      <c r="FP351">
        <v>1.86851</v>
      </c>
      <c r="FQ351">
        <v>1.86996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-4.043</v>
      </c>
      <c r="GF351">
        <v>-0.1656</v>
      </c>
      <c r="GG351">
        <v>-2.0192013485273</v>
      </c>
      <c r="GH351">
        <v>-0.003354295288503095</v>
      </c>
      <c r="GI351">
        <v>8.998442100416266E-07</v>
      </c>
      <c r="GJ351">
        <v>-2.632750781261316E-10</v>
      </c>
      <c r="GK351">
        <v>-0.1771344180573433</v>
      </c>
      <c r="GL351">
        <v>-0.01811282044437078</v>
      </c>
      <c r="GM351">
        <v>0.001479480632228601</v>
      </c>
      <c r="GN351">
        <v>-2.527498020886067E-05</v>
      </c>
      <c r="GO351">
        <v>3</v>
      </c>
      <c r="GP351">
        <v>2311</v>
      </c>
      <c r="GQ351">
        <v>1</v>
      </c>
      <c r="GR351">
        <v>23</v>
      </c>
      <c r="GS351">
        <v>7296.1</v>
      </c>
      <c r="GT351">
        <v>7296.2</v>
      </c>
      <c r="GU351">
        <v>1.70898</v>
      </c>
      <c r="GV351">
        <v>2.20825</v>
      </c>
      <c r="GW351">
        <v>1.39648</v>
      </c>
      <c r="GX351">
        <v>2.34131</v>
      </c>
      <c r="GY351">
        <v>1.49536</v>
      </c>
      <c r="GZ351">
        <v>2.37427</v>
      </c>
      <c r="HA351">
        <v>33.6029</v>
      </c>
      <c r="HB351">
        <v>15.9007</v>
      </c>
      <c r="HC351">
        <v>18</v>
      </c>
      <c r="HD351">
        <v>518.746</v>
      </c>
      <c r="HE351">
        <v>441.315</v>
      </c>
      <c r="HF351">
        <v>21.9953</v>
      </c>
      <c r="HG351">
        <v>25.0544</v>
      </c>
      <c r="HH351">
        <v>30</v>
      </c>
      <c r="HI351">
        <v>25.0513</v>
      </c>
      <c r="HJ351">
        <v>24.9954</v>
      </c>
      <c r="HK351">
        <v>34.2936</v>
      </c>
      <c r="HL351">
        <v>24.9322</v>
      </c>
      <c r="HM351">
        <v>20.8171</v>
      </c>
      <c r="HN351">
        <v>21.9769</v>
      </c>
      <c r="HO351">
        <v>787.658</v>
      </c>
      <c r="HP351">
        <v>13.1244</v>
      </c>
      <c r="HQ351">
        <v>101.064</v>
      </c>
      <c r="HR351">
        <v>101.024</v>
      </c>
    </row>
    <row r="352" spans="1:226">
      <c r="A352">
        <v>336</v>
      </c>
      <c r="B352">
        <v>1664297091.5</v>
      </c>
      <c r="C352">
        <v>3861</v>
      </c>
      <c r="D352" t="s">
        <v>1031</v>
      </c>
      <c r="E352" t="s">
        <v>1032</v>
      </c>
      <c r="F352">
        <v>5</v>
      </c>
      <c r="G352" t="s">
        <v>938</v>
      </c>
      <c r="H352" t="s">
        <v>354</v>
      </c>
      <c r="I352">
        <v>1664297084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786.725491354261</v>
      </c>
      <c r="AK352">
        <v>735.3571333333333</v>
      </c>
      <c r="AL352">
        <v>3.393806429531972</v>
      </c>
      <c r="AM352">
        <v>64.56400393981438</v>
      </c>
      <c r="AN352">
        <f>(AP352 - AO352 + BO352*1E3/(8.314*(BQ352+273.15)) * AR352/BN352 * AQ352) * BN352/(100*BB352) * 1000/(1000 - AP352)</f>
        <v>0</v>
      </c>
      <c r="AO352">
        <v>13.02310012167906</v>
      </c>
      <c r="AP352">
        <v>18.35569909774435</v>
      </c>
      <c r="AQ352">
        <v>-5.591234121752102E-05</v>
      </c>
      <c r="AR352">
        <v>112.2338259456059</v>
      </c>
      <c r="AS352">
        <v>12</v>
      </c>
      <c r="AT352">
        <v>2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1664297084</v>
      </c>
      <c r="BH352">
        <v>698.5802592592592</v>
      </c>
      <c r="BI352">
        <v>761.2365185185186</v>
      </c>
      <c r="BJ352">
        <v>18.36087037037037</v>
      </c>
      <c r="BK352">
        <v>13.01558148148148</v>
      </c>
      <c r="BL352">
        <v>702.6033703703704</v>
      </c>
      <c r="BM352">
        <v>18.52648888888889</v>
      </c>
      <c r="BN352">
        <v>500.0513703703703</v>
      </c>
      <c r="BO352">
        <v>91.16621851851852</v>
      </c>
      <c r="BP352">
        <v>0.09999806666666666</v>
      </c>
      <c r="BQ352">
        <v>25.03621851851852</v>
      </c>
      <c r="BR352">
        <v>25.03955185185185</v>
      </c>
      <c r="BS352">
        <v>999.9000000000001</v>
      </c>
      <c r="BT352">
        <v>0</v>
      </c>
      <c r="BU352">
        <v>0</v>
      </c>
      <c r="BV352">
        <v>9995.115925925926</v>
      </c>
      <c r="BW352">
        <v>0</v>
      </c>
      <c r="BX352">
        <v>6.7449</v>
      </c>
      <c r="BY352">
        <v>-62.65628518518518</v>
      </c>
      <c r="BZ352">
        <v>711.6466666666666</v>
      </c>
      <c r="CA352">
        <v>771.2755185185187</v>
      </c>
      <c r="CB352">
        <v>5.345281111111112</v>
      </c>
      <c r="CC352">
        <v>761.2365185185186</v>
      </c>
      <c r="CD352">
        <v>13.01558148148148</v>
      </c>
      <c r="CE352">
        <v>1.67389074074074</v>
      </c>
      <c r="CF352">
        <v>1.186582222222222</v>
      </c>
      <c r="CG352">
        <v>14.6563962962963</v>
      </c>
      <c r="CH352">
        <v>9.434230740740741</v>
      </c>
      <c r="CI352">
        <v>1999.995185185185</v>
      </c>
      <c r="CJ352">
        <v>0.980003</v>
      </c>
      <c r="CK352">
        <v>0.0199971</v>
      </c>
      <c r="CL352">
        <v>0</v>
      </c>
      <c r="CM352">
        <v>764.404037037037</v>
      </c>
      <c r="CN352">
        <v>5.00097</v>
      </c>
      <c r="CO352">
        <v>15218.51111111111</v>
      </c>
      <c r="CP352">
        <v>16707.57037037037</v>
      </c>
      <c r="CQ352">
        <v>38.062</v>
      </c>
      <c r="CR352">
        <v>38.51837037037038</v>
      </c>
      <c r="CS352">
        <v>38.062</v>
      </c>
      <c r="CT352">
        <v>38.12959259259259</v>
      </c>
      <c r="CU352">
        <v>38.55511111111111</v>
      </c>
      <c r="CV352">
        <v>1955.102592592592</v>
      </c>
      <c r="CW352">
        <v>39.89000000000001</v>
      </c>
      <c r="CX352">
        <v>0</v>
      </c>
      <c r="CY352">
        <v>1664297095.7</v>
      </c>
      <c r="CZ352">
        <v>0</v>
      </c>
      <c r="DA352">
        <v>0</v>
      </c>
      <c r="DB352" t="s">
        <v>356</v>
      </c>
      <c r="DC352">
        <v>1663859321.1</v>
      </c>
      <c r="DD352">
        <v>1663859315.6</v>
      </c>
      <c r="DE352">
        <v>0</v>
      </c>
      <c r="DF352">
        <v>0.196</v>
      </c>
      <c r="DG352">
        <v>-0.001</v>
      </c>
      <c r="DH352">
        <v>-5.941</v>
      </c>
      <c r="DI352">
        <v>-0.174</v>
      </c>
      <c r="DJ352">
        <v>1500</v>
      </c>
      <c r="DK352">
        <v>17</v>
      </c>
      <c r="DL352">
        <v>0.13</v>
      </c>
      <c r="DM352">
        <v>0.04</v>
      </c>
      <c r="DN352">
        <v>-62.47027000000001</v>
      </c>
      <c r="DO352">
        <v>-3.486216135084325</v>
      </c>
      <c r="DP352">
        <v>0.3512819801811645</v>
      </c>
      <c r="DQ352">
        <v>0</v>
      </c>
      <c r="DR352">
        <v>5.36520025</v>
      </c>
      <c r="DS352">
        <v>-0.4109600375234602</v>
      </c>
      <c r="DT352">
        <v>0.039969504780989</v>
      </c>
      <c r="DU352">
        <v>0</v>
      </c>
      <c r="DV352">
        <v>0</v>
      </c>
      <c r="DW352">
        <v>2</v>
      </c>
      <c r="DX352" t="s">
        <v>357</v>
      </c>
      <c r="DY352">
        <v>2.98506</v>
      </c>
      <c r="DZ352">
        <v>2.71575</v>
      </c>
      <c r="EA352">
        <v>0.14142</v>
      </c>
      <c r="EB352">
        <v>0.147484</v>
      </c>
      <c r="EC352">
        <v>0.0902507</v>
      </c>
      <c r="ED352">
        <v>0.06915590000000001</v>
      </c>
      <c r="EE352">
        <v>27300.6</v>
      </c>
      <c r="EF352">
        <v>27218.5</v>
      </c>
      <c r="EG352">
        <v>29542.3</v>
      </c>
      <c r="EH352">
        <v>29519.4</v>
      </c>
      <c r="EI352">
        <v>35631.1</v>
      </c>
      <c r="EJ352">
        <v>36540.4</v>
      </c>
      <c r="EK352">
        <v>41640.4</v>
      </c>
      <c r="EL352">
        <v>42063</v>
      </c>
      <c r="EM352">
        <v>1.97765</v>
      </c>
      <c r="EN352">
        <v>1.92375</v>
      </c>
      <c r="EO352">
        <v>0.10398</v>
      </c>
      <c r="EP352">
        <v>0</v>
      </c>
      <c r="EQ352">
        <v>23.3232</v>
      </c>
      <c r="ER352">
        <v>999.9</v>
      </c>
      <c r="ES352">
        <v>36.3</v>
      </c>
      <c r="ET352">
        <v>30</v>
      </c>
      <c r="EU352">
        <v>16.9637</v>
      </c>
      <c r="EV352">
        <v>63.2053</v>
      </c>
      <c r="EW352">
        <v>33.726</v>
      </c>
      <c r="EX352">
        <v>1</v>
      </c>
      <c r="EY352">
        <v>-0.187746</v>
      </c>
      <c r="EZ352">
        <v>1.29988</v>
      </c>
      <c r="FA352">
        <v>20.3814</v>
      </c>
      <c r="FB352">
        <v>5.21879</v>
      </c>
      <c r="FC352">
        <v>12.0099</v>
      </c>
      <c r="FD352">
        <v>4.98965</v>
      </c>
      <c r="FE352">
        <v>3.28858</v>
      </c>
      <c r="FF352">
        <v>9999</v>
      </c>
      <c r="FG352">
        <v>9999</v>
      </c>
      <c r="FH352">
        <v>9999</v>
      </c>
      <c r="FI352">
        <v>259.1</v>
      </c>
      <c r="FJ352">
        <v>1.86708</v>
      </c>
      <c r="FK352">
        <v>1.86615</v>
      </c>
      <c r="FL352">
        <v>1.86554</v>
      </c>
      <c r="FM352">
        <v>1.86554</v>
      </c>
      <c r="FN352">
        <v>1.86736</v>
      </c>
      <c r="FO352">
        <v>1.86981</v>
      </c>
      <c r="FP352">
        <v>1.8685</v>
      </c>
      <c r="FQ352">
        <v>1.86996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-4.085</v>
      </c>
      <c r="GF352">
        <v>-0.1657</v>
      </c>
      <c r="GG352">
        <v>-2.0192013485273</v>
      </c>
      <c r="GH352">
        <v>-0.003354295288503095</v>
      </c>
      <c r="GI352">
        <v>8.998442100416266E-07</v>
      </c>
      <c r="GJ352">
        <v>-2.632750781261316E-10</v>
      </c>
      <c r="GK352">
        <v>-0.1771344180573433</v>
      </c>
      <c r="GL352">
        <v>-0.01811282044437078</v>
      </c>
      <c r="GM352">
        <v>0.001479480632228601</v>
      </c>
      <c r="GN352">
        <v>-2.527498020886067E-05</v>
      </c>
      <c r="GO352">
        <v>3</v>
      </c>
      <c r="GP352">
        <v>2311</v>
      </c>
      <c r="GQ352">
        <v>1</v>
      </c>
      <c r="GR352">
        <v>23</v>
      </c>
      <c r="GS352">
        <v>7296.2</v>
      </c>
      <c r="GT352">
        <v>7296.3</v>
      </c>
      <c r="GU352">
        <v>1.73706</v>
      </c>
      <c r="GV352">
        <v>2.20215</v>
      </c>
      <c r="GW352">
        <v>1.39771</v>
      </c>
      <c r="GX352">
        <v>2.34131</v>
      </c>
      <c r="GY352">
        <v>1.49536</v>
      </c>
      <c r="GZ352">
        <v>2.46948</v>
      </c>
      <c r="HA352">
        <v>33.6029</v>
      </c>
      <c r="HB352">
        <v>15.9182</v>
      </c>
      <c r="HC352">
        <v>18</v>
      </c>
      <c r="HD352">
        <v>518.974</v>
      </c>
      <c r="HE352">
        <v>441.285</v>
      </c>
      <c r="HF352">
        <v>21.9517</v>
      </c>
      <c r="HG352">
        <v>25.0544</v>
      </c>
      <c r="HH352">
        <v>30.0001</v>
      </c>
      <c r="HI352">
        <v>25.0515</v>
      </c>
      <c r="HJ352">
        <v>24.9954</v>
      </c>
      <c r="HK352">
        <v>34.9246</v>
      </c>
      <c r="HL352">
        <v>24.9322</v>
      </c>
      <c r="HM352">
        <v>20.8171</v>
      </c>
      <c r="HN352">
        <v>21.9446</v>
      </c>
      <c r="HO352">
        <v>807.6950000000001</v>
      </c>
      <c r="HP352">
        <v>13.1695</v>
      </c>
      <c r="HQ352">
        <v>101.064</v>
      </c>
      <c r="HR352">
        <v>101.024</v>
      </c>
    </row>
    <row r="353" spans="1:226">
      <c r="A353">
        <v>337</v>
      </c>
      <c r="B353">
        <v>1664297096.5</v>
      </c>
      <c r="C353">
        <v>3866</v>
      </c>
      <c r="D353" t="s">
        <v>1033</v>
      </c>
      <c r="E353" t="s">
        <v>1034</v>
      </c>
      <c r="F353">
        <v>5</v>
      </c>
      <c r="G353" t="s">
        <v>938</v>
      </c>
      <c r="H353" t="s">
        <v>354</v>
      </c>
      <c r="I353">
        <v>1664297088.714286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803.6549183857244</v>
      </c>
      <c r="AK353">
        <v>752.2730303030304</v>
      </c>
      <c r="AL353">
        <v>3.387555329367758</v>
      </c>
      <c r="AM353">
        <v>64.56400393981438</v>
      </c>
      <c r="AN353">
        <f>(AP353 - AO353 + BO353*1E3/(8.314*(BQ353+273.15)) * AR353/BN353 * AQ353) * BN353/(100*BB353) * 1000/(1000 - AP353)</f>
        <v>0</v>
      </c>
      <c r="AO353">
        <v>13.06794522340421</v>
      </c>
      <c r="AP353">
        <v>18.35101112781954</v>
      </c>
      <c r="AQ353">
        <v>-0.0001364210784936254</v>
      </c>
      <c r="AR353">
        <v>112.2338259456059</v>
      </c>
      <c r="AS353">
        <v>12</v>
      </c>
      <c r="AT353">
        <v>2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1664297088.714286</v>
      </c>
      <c r="BH353">
        <v>714.2359285714285</v>
      </c>
      <c r="BI353">
        <v>777.0465000000002</v>
      </c>
      <c r="BJ353">
        <v>18.35770714285715</v>
      </c>
      <c r="BK353">
        <v>13.04850714285715</v>
      </c>
      <c r="BL353">
        <v>718.2977857142857</v>
      </c>
      <c r="BM353">
        <v>18.52336428571429</v>
      </c>
      <c r="BN353">
        <v>500.067142857143</v>
      </c>
      <c r="BO353">
        <v>91.16656428571432</v>
      </c>
      <c r="BP353">
        <v>0.09997342142857142</v>
      </c>
      <c r="BQ353">
        <v>25.03016428571429</v>
      </c>
      <c r="BR353">
        <v>25.03122857142857</v>
      </c>
      <c r="BS353">
        <v>999.9000000000002</v>
      </c>
      <c r="BT353">
        <v>0</v>
      </c>
      <c r="BU353">
        <v>0</v>
      </c>
      <c r="BV353">
        <v>9999.194999999998</v>
      </c>
      <c r="BW353">
        <v>0</v>
      </c>
      <c r="BX353">
        <v>6.7449</v>
      </c>
      <c r="BY353">
        <v>-62.81065357142858</v>
      </c>
      <c r="BZ353">
        <v>727.5927142857144</v>
      </c>
      <c r="CA353">
        <v>787.3203571428572</v>
      </c>
      <c r="CB353">
        <v>5.309193571428572</v>
      </c>
      <c r="CC353">
        <v>777.0465000000002</v>
      </c>
      <c r="CD353">
        <v>13.04850714285715</v>
      </c>
      <c r="CE353">
        <v>1.673609285714286</v>
      </c>
      <c r="CF353">
        <v>1.189587857142857</v>
      </c>
      <c r="CG353">
        <v>14.65378571428571</v>
      </c>
      <c r="CH353">
        <v>9.471829285714284</v>
      </c>
      <c r="CI353">
        <v>1999.989285714286</v>
      </c>
      <c r="CJ353">
        <v>0.980003</v>
      </c>
      <c r="CK353">
        <v>0.0199971</v>
      </c>
      <c r="CL353">
        <v>0</v>
      </c>
      <c r="CM353">
        <v>764.1444642857142</v>
      </c>
      <c r="CN353">
        <v>5.00097</v>
      </c>
      <c r="CO353">
        <v>15213.9</v>
      </c>
      <c r="CP353">
        <v>16707.52142857143</v>
      </c>
      <c r="CQ353">
        <v>38.062</v>
      </c>
      <c r="CR353">
        <v>38.51771428571429</v>
      </c>
      <c r="CS353">
        <v>38.062</v>
      </c>
      <c r="CT353">
        <v>38.12942857142857</v>
      </c>
      <c r="CU353">
        <v>38.53985714285714</v>
      </c>
      <c r="CV353">
        <v>1955.098928571428</v>
      </c>
      <c r="CW353">
        <v>39.89000000000001</v>
      </c>
      <c r="CX353">
        <v>0</v>
      </c>
      <c r="CY353">
        <v>1664297100.5</v>
      </c>
      <c r="CZ353">
        <v>0</v>
      </c>
      <c r="DA353">
        <v>0</v>
      </c>
      <c r="DB353" t="s">
        <v>356</v>
      </c>
      <c r="DC353">
        <v>1663859321.1</v>
      </c>
      <c r="DD353">
        <v>1663859315.6</v>
      </c>
      <c r="DE353">
        <v>0</v>
      </c>
      <c r="DF353">
        <v>0.196</v>
      </c>
      <c r="DG353">
        <v>-0.001</v>
      </c>
      <c r="DH353">
        <v>-5.941</v>
      </c>
      <c r="DI353">
        <v>-0.174</v>
      </c>
      <c r="DJ353">
        <v>1500</v>
      </c>
      <c r="DK353">
        <v>17</v>
      </c>
      <c r="DL353">
        <v>0.13</v>
      </c>
      <c r="DM353">
        <v>0.04</v>
      </c>
      <c r="DN353">
        <v>-62.657595</v>
      </c>
      <c r="DO353">
        <v>-2.244871294558984</v>
      </c>
      <c r="DP353">
        <v>0.2426445187408938</v>
      </c>
      <c r="DQ353">
        <v>0</v>
      </c>
      <c r="DR353">
        <v>5.3334575</v>
      </c>
      <c r="DS353">
        <v>-0.463366153846163</v>
      </c>
      <c r="DT353">
        <v>0.04534694199998499</v>
      </c>
      <c r="DU353">
        <v>0</v>
      </c>
      <c r="DV353">
        <v>0</v>
      </c>
      <c r="DW353">
        <v>2</v>
      </c>
      <c r="DX353" t="s">
        <v>357</v>
      </c>
      <c r="DY353">
        <v>2.98485</v>
      </c>
      <c r="DZ353">
        <v>2.7156</v>
      </c>
      <c r="EA353">
        <v>0.143599</v>
      </c>
      <c r="EB353">
        <v>0.149594</v>
      </c>
      <c r="EC353">
        <v>0.0902414</v>
      </c>
      <c r="ED353">
        <v>0.0692412</v>
      </c>
      <c r="EE353">
        <v>27231.1</v>
      </c>
      <c r="EF353">
        <v>27151.1</v>
      </c>
      <c r="EG353">
        <v>29542.1</v>
      </c>
      <c r="EH353">
        <v>29519.4</v>
      </c>
      <c r="EI353">
        <v>35631.4</v>
      </c>
      <c r="EJ353">
        <v>36537</v>
      </c>
      <c r="EK353">
        <v>41640.3</v>
      </c>
      <c r="EL353">
        <v>42062.8</v>
      </c>
      <c r="EM353">
        <v>1.97715</v>
      </c>
      <c r="EN353">
        <v>1.92412</v>
      </c>
      <c r="EO353">
        <v>0.103306</v>
      </c>
      <c r="EP353">
        <v>0</v>
      </c>
      <c r="EQ353">
        <v>23.3208</v>
      </c>
      <c r="ER353">
        <v>999.9</v>
      </c>
      <c r="ES353">
        <v>36.2</v>
      </c>
      <c r="ET353">
        <v>30</v>
      </c>
      <c r="EU353">
        <v>16.9174</v>
      </c>
      <c r="EV353">
        <v>62.9753</v>
      </c>
      <c r="EW353">
        <v>33.7099</v>
      </c>
      <c r="EX353">
        <v>1</v>
      </c>
      <c r="EY353">
        <v>-0.187932</v>
      </c>
      <c r="EZ353">
        <v>1.29189</v>
      </c>
      <c r="FA353">
        <v>20.3816</v>
      </c>
      <c r="FB353">
        <v>5.21924</v>
      </c>
      <c r="FC353">
        <v>12.0099</v>
      </c>
      <c r="FD353">
        <v>4.98965</v>
      </c>
      <c r="FE353">
        <v>3.2885</v>
      </c>
      <c r="FF353">
        <v>9999</v>
      </c>
      <c r="FG353">
        <v>9999</v>
      </c>
      <c r="FH353">
        <v>9999</v>
      </c>
      <c r="FI353">
        <v>259.1</v>
      </c>
      <c r="FJ353">
        <v>1.86707</v>
      </c>
      <c r="FK353">
        <v>1.86615</v>
      </c>
      <c r="FL353">
        <v>1.86555</v>
      </c>
      <c r="FM353">
        <v>1.86554</v>
      </c>
      <c r="FN353">
        <v>1.86737</v>
      </c>
      <c r="FO353">
        <v>1.86982</v>
      </c>
      <c r="FP353">
        <v>1.86851</v>
      </c>
      <c r="FQ353">
        <v>1.86996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-4.125</v>
      </c>
      <c r="GF353">
        <v>-0.1657</v>
      </c>
      <c r="GG353">
        <v>-2.0192013485273</v>
      </c>
      <c r="GH353">
        <v>-0.003354295288503095</v>
      </c>
      <c r="GI353">
        <v>8.998442100416266E-07</v>
      </c>
      <c r="GJ353">
        <v>-2.632750781261316E-10</v>
      </c>
      <c r="GK353">
        <v>-0.1771344180573433</v>
      </c>
      <c r="GL353">
        <v>-0.01811282044437078</v>
      </c>
      <c r="GM353">
        <v>0.001479480632228601</v>
      </c>
      <c r="GN353">
        <v>-2.527498020886067E-05</v>
      </c>
      <c r="GO353">
        <v>3</v>
      </c>
      <c r="GP353">
        <v>2311</v>
      </c>
      <c r="GQ353">
        <v>1</v>
      </c>
      <c r="GR353">
        <v>23</v>
      </c>
      <c r="GS353">
        <v>7296.3</v>
      </c>
      <c r="GT353">
        <v>7296.3</v>
      </c>
      <c r="GU353">
        <v>1.76758</v>
      </c>
      <c r="GV353">
        <v>2.20337</v>
      </c>
      <c r="GW353">
        <v>1.39648</v>
      </c>
      <c r="GX353">
        <v>2.34253</v>
      </c>
      <c r="GY353">
        <v>1.49536</v>
      </c>
      <c r="GZ353">
        <v>2.4707</v>
      </c>
      <c r="HA353">
        <v>33.6029</v>
      </c>
      <c r="HB353">
        <v>15.9095</v>
      </c>
      <c r="HC353">
        <v>18</v>
      </c>
      <c r="HD353">
        <v>518.65</v>
      </c>
      <c r="HE353">
        <v>441.511</v>
      </c>
      <c r="HF353">
        <v>21.9194</v>
      </c>
      <c r="HG353">
        <v>25.0544</v>
      </c>
      <c r="HH353">
        <v>30.0001</v>
      </c>
      <c r="HI353">
        <v>25.0515</v>
      </c>
      <c r="HJ353">
        <v>24.9954</v>
      </c>
      <c r="HK353">
        <v>35.4644</v>
      </c>
      <c r="HL353">
        <v>24.6465</v>
      </c>
      <c r="HM353">
        <v>20.8171</v>
      </c>
      <c r="HN353">
        <v>21.9129</v>
      </c>
      <c r="HO353">
        <v>821.054</v>
      </c>
      <c r="HP353">
        <v>13.2027</v>
      </c>
      <c r="HQ353">
        <v>101.064</v>
      </c>
      <c r="HR353">
        <v>101.023</v>
      </c>
    </row>
    <row r="354" spans="1:226">
      <c r="A354">
        <v>338</v>
      </c>
      <c r="B354">
        <v>1664297101.5</v>
      </c>
      <c r="C354">
        <v>3871</v>
      </c>
      <c r="D354" t="s">
        <v>1035</v>
      </c>
      <c r="E354" t="s">
        <v>1036</v>
      </c>
      <c r="F354">
        <v>5</v>
      </c>
      <c r="G354" t="s">
        <v>938</v>
      </c>
      <c r="H354" t="s">
        <v>354</v>
      </c>
      <c r="I354">
        <v>1664297094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820.7095078952447</v>
      </c>
      <c r="AK354">
        <v>769.221096969697</v>
      </c>
      <c r="AL354">
        <v>3.395695757819518</v>
      </c>
      <c r="AM354">
        <v>64.56400393981438</v>
      </c>
      <c r="AN354">
        <f>(AP354 - AO354 + BO354*1E3/(8.314*(BQ354+273.15)) * AR354/BN354 * AQ354) * BN354/(100*BB354) * 1000/(1000 - AP354)</f>
        <v>0</v>
      </c>
      <c r="AO354">
        <v>13.09734485857081</v>
      </c>
      <c r="AP354">
        <v>18.33821849624059</v>
      </c>
      <c r="AQ354">
        <v>2.428731178925742E-05</v>
      </c>
      <c r="AR354">
        <v>112.2338259456059</v>
      </c>
      <c r="AS354">
        <v>12</v>
      </c>
      <c r="AT354">
        <v>2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1664297094</v>
      </c>
      <c r="BH354">
        <v>731.818185185185</v>
      </c>
      <c r="BI354">
        <v>794.7594444444445</v>
      </c>
      <c r="BJ354">
        <v>18.3516037037037</v>
      </c>
      <c r="BK354">
        <v>13.08527777777778</v>
      </c>
      <c r="BL354">
        <v>735.9233333333333</v>
      </c>
      <c r="BM354">
        <v>18.51732962962963</v>
      </c>
      <c r="BN354">
        <v>500.0693703703703</v>
      </c>
      <c r="BO354">
        <v>91.1672925925926</v>
      </c>
      <c r="BP354">
        <v>0.1000084851851852</v>
      </c>
      <c r="BQ354">
        <v>25.02291851851852</v>
      </c>
      <c r="BR354">
        <v>25.02629259259259</v>
      </c>
      <c r="BS354">
        <v>999.9000000000001</v>
      </c>
      <c r="BT354">
        <v>0</v>
      </c>
      <c r="BU354">
        <v>0</v>
      </c>
      <c r="BV354">
        <v>10000.87666666667</v>
      </c>
      <c r="BW354">
        <v>0</v>
      </c>
      <c r="BX354">
        <v>6.7449</v>
      </c>
      <c r="BY354">
        <v>-62.94135185185184</v>
      </c>
      <c r="BZ354">
        <v>745.4991111111112</v>
      </c>
      <c r="CA354">
        <v>805.2973703703705</v>
      </c>
      <c r="CB354">
        <v>5.266325185185185</v>
      </c>
      <c r="CC354">
        <v>794.7594444444445</v>
      </c>
      <c r="CD354">
        <v>13.08527777777778</v>
      </c>
      <c r="CE354">
        <v>1.673066666666666</v>
      </c>
      <c r="CF354">
        <v>1.19295</v>
      </c>
      <c r="CG354">
        <v>14.64877037037037</v>
      </c>
      <c r="CH354">
        <v>9.513817407407409</v>
      </c>
      <c r="CI354">
        <v>1999.993333333334</v>
      </c>
      <c r="CJ354">
        <v>0.980003</v>
      </c>
      <c r="CK354">
        <v>0.0199971</v>
      </c>
      <c r="CL354">
        <v>0</v>
      </c>
      <c r="CM354">
        <v>763.8498888888888</v>
      </c>
      <c r="CN354">
        <v>5.00097</v>
      </c>
      <c r="CO354">
        <v>15207.34814814815</v>
      </c>
      <c r="CP354">
        <v>16707.55555555556</v>
      </c>
      <c r="CQ354">
        <v>38.062</v>
      </c>
      <c r="CR354">
        <v>38.50918518518519</v>
      </c>
      <c r="CS354">
        <v>38.062</v>
      </c>
      <c r="CT354">
        <v>38.125</v>
      </c>
      <c r="CU354">
        <v>38.52066666666666</v>
      </c>
      <c r="CV354">
        <v>1955.101111111111</v>
      </c>
      <c r="CW354">
        <v>39.89000000000001</v>
      </c>
      <c r="CX354">
        <v>0</v>
      </c>
      <c r="CY354">
        <v>1664297105.3</v>
      </c>
      <c r="CZ354">
        <v>0</v>
      </c>
      <c r="DA354">
        <v>0</v>
      </c>
      <c r="DB354" t="s">
        <v>356</v>
      </c>
      <c r="DC354">
        <v>1663859321.1</v>
      </c>
      <c r="DD354">
        <v>1663859315.6</v>
      </c>
      <c r="DE354">
        <v>0</v>
      </c>
      <c r="DF354">
        <v>0.196</v>
      </c>
      <c r="DG354">
        <v>-0.001</v>
      </c>
      <c r="DH354">
        <v>-5.941</v>
      </c>
      <c r="DI354">
        <v>-0.174</v>
      </c>
      <c r="DJ354">
        <v>1500</v>
      </c>
      <c r="DK354">
        <v>17</v>
      </c>
      <c r="DL354">
        <v>0.13</v>
      </c>
      <c r="DM354">
        <v>0.04</v>
      </c>
      <c r="DN354">
        <v>-62.85973902439024</v>
      </c>
      <c r="DO354">
        <v>-1.502055052264909</v>
      </c>
      <c r="DP354">
        <v>0.1585842930094032</v>
      </c>
      <c r="DQ354">
        <v>0</v>
      </c>
      <c r="DR354">
        <v>5.294893170731707</v>
      </c>
      <c r="DS354">
        <v>-0.4923117073170682</v>
      </c>
      <c r="DT354">
        <v>0.048974227240957</v>
      </c>
      <c r="DU354">
        <v>0</v>
      </c>
      <c r="DV354">
        <v>0</v>
      </c>
      <c r="DW354">
        <v>2</v>
      </c>
      <c r="DX354" t="s">
        <v>357</v>
      </c>
      <c r="DY354">
        <v>2.98515</v>
      </c>
      <c r="DZ354">
        <v>2.71569</v>
      </c>
      <c r="EA354">
        <v>0.145758</v>
      </c>
      <c r="EB354">
        <v>0.151658</v>
      </c>
      <c r="EC354">
        <v>0.09019149999999999</v>
      </c>
      <c r="ED354">
        <v>0.06936290000000001</v>
      </c>
      <c r="EE354">
        <v>27162.7</v>
      </c>
      <c r="EF354">
        <v>27085.6</v>
      </c>
      <c r="EG354">
        <v>29542.3</v>
      </c>
      <c r="EH354">
        <v>29519.7</v>
      </c>
      <c r="EI354">
        <v>35633.4</v>
      </c>
      <c r="EJ354">
        <v>36532.4</v>
      </c>
      <c r="EK354">
        <v>41640.3</v>
      </c>
      <c r="EL354">
        <v>42063.1</v>
      </c>
      <c r="EM354">
        <v>1.9774</v>
      </c>
      <c r="EN354">
        <v>1.92412</v>
      </c>
      <c r="EO354">
        <v>0.103034</v>
      </c>
      <c r="EP354">
        <v>0</v>
      </c>
      <c r="EQ354">
        <v>23.3183</v>
      </c>
      <c r="ER354">
        <v>999.9</v>
      </c>
      <c r="ES354">
        <v>36.2</v>
      </c>
      <c r="ET354">
        <v>30</v>
      </c>
      <c r="EU354">
        <v>16.9152</v>
      </c>
      <c r="EV354">
        <v>62.9553</v>
      </c>
      <c r="EW354">
        <v>33.2412</v>
      </c>
      <c r="EX354">
        <v>1</v>
      </c>
      <c r="EY354">
        <v>-0.187861</v>
      </c>
      <c r="EZ354">
        <v>1.27003</v>
      </c>
      <c r="FA354">
        <v>20.3817</v>
      </c>
      <c r="FB354">
        <v>5.21894</v>
      </c>
      <c r="FC354">
        <v>12.0099</v>
      </c>
      <c r="FD354">
        <v>4.98955</v>
      </c>
      <c r="FE354">
        <v>3.28845</v>
      </c>
      <c r="FF354">
        <v>9999</v>
      </c>
      <c r="FG354">
        <v>9999</v>
      </c>
      <c r="FH354">
        <v>9999</v>
      </c>
      <c r="FI354">
        <v>259.1</v>
      </c>
      <c r="FJ354">
        <v>1.86708</v>
      </c>
      <c r="FK354">
        <v>1.86616</v>
      </c>
      <c r="FL354">
        <v>1.86556</v>
      </c>
      <c r="FM354">
        <v>1.86554</v>
      </c>
      <c r="FN354">
        <v>1.86737</v>
      </c>
      <c r="FO354">
        <v>1.86982</v>
      </c>
      <c r="FP354">
        <v>1.86849</v>
      </c>
      <c r="FQ354">
        <v>1.86996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-4.166</v>
      </c>
      <c r="GF354">
        <v>-0.1659</v>
      </c>
      <c r="GG354">
        <v>-2.0192013485273</v>
      </c>
      <c r="GH354">
        <v>-0.003354295288503095</v>
      </c>
      <c r="GI354">
        <v>8.998442100416266E-07</v>
      </c>
      <c r="GJ354">
        <v>-2.632750781261316E-10</v>
      </c>
      <c r="GK354">
        <v>-0.1771344180573433</v>
      </c>
      <c r="GL354">
        <v>-0.01811282044437078</v>
      </c>
      <c r="GM354">
        <v>0.001479480632228601</v>
      </c>
      <c r="GN354">
        <v>-2.527498020886067E-05</v>
      </c>
      <c r="GO354">
        <v>3</v>
      </c>
      <c r="GP354">
        <v>2311</v>
      </c>
      <c r="GQ354">
        <v>1</v>
      </c>
      <c r="GR354">
        <v>23</v>
      </c>
      <c r="GS354">
        <v>7296.3</v>
      </c>
      <c r="GT354">
        <v>7296.4</v>
      </c>
      <c r="GU354">
        <v>1.79443</v>
      </c>
      <c r="GV354">
        <v>2.20459</v>
      </c>
      <c r="GW354">
        <v>1.39648</v>
      </c>
      <c r="GX354">
        <v>2.34009</v>
      </c>
      <c r="GY354">
        <v>1.49536</v>
      </c>
      <c r="GZ354">
        <v>2.36572</v>
      </c>
      <c r="HA354">
        <v>33.6029</v>
      </c>
      <c r="HB354">
        <v>15.9007</v>
      </c>
      <c r="HC354">
        <v>18</v>
      </c>
      <c r="HD354">
        <v>518.813</v>
      </c>
      <c r="HE354">
        <v>441.511</v>
      </c>
      <c r="HF354">
        <v>21.8924</v>
      </c>
      <c r="HG354">
        <v>25.0544</v>
      </c>
      <c r="HH354">
        <v>30.0001</v>
      </c>
      <c r="HI354">
        <v>25.0515</v>
      </c>
      <c r="HJ354">
        <v>24.9954</v>
      </c>
      <c r="HK354">
        <v>36.0836</v>
      </c>
      <c r="HL354">
        <v>24.3266</v>
      </c>
      <c r="HM354">
        <v>20.8171</v>
      </c>
      <c r="HN354">
        <v>21.8903</v>
      </c>
      <c r="HO354">
        <v>841.091</v>
      </c>
      <c r="HP354">
        <v>13.2562</v>
      </c>
      <c r="HQ354">
        <v>101.064</v>
      </c>
      <c r="HR354">
        <v>101.024</v>
      </c>
    </row>
    <row r="355" spans="1:226">
      <c r="A355">
        <v>339</v>
      </c>
      <c r="B355">
        <v>1664297106.5</v>
      </c>
      <c r="C355">
        <v>3876</v>
      </c>
      <c r="D355" t="s">
        <v>1037</v>
      </c>
      <c r="E355" t="s">
        <v>1038</v>
      </c>
      <c r="F355">
        <v>5</v>
      </c>
      <c r="G355" t="s">
        <v>938</v>
      </c>
      <c r="H355" t="s">
        <v>354</v>
      </c>
      <c r="I355">
        <v>1664297098.714286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837.7551626947285</v>
      </c>
      <c r="AK355">
        <v>786.1895878787881</v>
      </c>
      <c r="AL355">
        <v>3.403763807348907</v>
      </c>
      <c r="AM355">
        <v>64.56400393981438</v>
      </c>
      <c r="AN355">
        <f>(AP355 - AO355 + BO355*1E3/(8.314*(BQ355+273.15)) * AR355/BN355 * AQ355) * BN355/(100*BB355) * 1000/(1000 - AP355)</f>
        <v>0</v>
      </c>
      <c r="AO355">
        <v>13.12714427550108</v>
      </c>
      <c r="AP355">
        <v>18.32264571428569</v>
      </c>
      <c r="AQ355">
        <v>-0.0001804731647091658</v>
      </c>
      <c r="AR355">
        <v>112.2338259456059</v>
      </c>
      <c r="AS355">
        <v>12</v>
      </c>
      <c r="AT355">
        <v>2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1664297098.714286</v>
      </c>
      <c r="BH355">
        <v>747.5003571428571</v>
      </c>
      <c r="BI355">
        <v>810.5635</v>
      </c>
      <c r="BJ355">
        <v>18.34216785714286</v>
      </c>
      <c r="BK355">
        <v>13.12157142857143</v>
      </c>
      <c r="BL355">
        <v>751.6441071428571</v>
      </c>
      <c r="BM355">
        <v>18.50798928571428</v>
      </c>
      <c r="BN355">
        <v>500.0645357142857</v>
      </c>
      <c r="BO355">
        <v>91.16764999999998</v>
      </c>
      <c r="BP355">
        <v>0.09999551071428572</v>
      </c>
      <c r="BQ355">
        <v>25.01406428571428</v>
      </c>
      <c r="BR355">
        <v>25.01731785714286</v>
      </c>
      <c r="BS355">
        <v>999.9000000000002</v>
      </c>
      <c r="BT355">
        <v>0</v>
      </c>
      <c r="BU355">
        <v>0</v>
      </c>
      <c r="BV355">
        <v>9997.745714285715</v>
      </c>
      <c r="BW355">
        <v>0</v>
      </c>
      <c r="BX355">
        <v>6.7449</v>
      </c>
      <c r="BY355">
        <v>-63.0631642857143</v>
      </c>
      <c r="BZ355">
        <v>761.4671071428569</v>
      </c>
      <c r="CA355">
        <v>821.3411785714286</v>
      </c>
      <c r="CB355">
        <v>5.220600357142857</v>
      </c>
      <c r="CC355">
        <v>810.5635</v>
      </c>
      <c r="CD355">
        <v>13.12157142857143</v>
      </c>
      <c r="CE355">
        <v>1.672213571428572</v>
      </c>
      <c r="CF355">
        <v>1.196262857142857</v>
      </c>
      <c r="CG355">
        <v>14.64087142857143</v>
      </c>
      <c r="CH355">
        <v>9.555084642857143</v>
      </c>
      <c r="CI355">
        <v>2000.004285714286</v>
      </c>
      <c r="CJ355">
        <v>0.980003</v>
      </c>
      <c r="CK355">
        <v>0.0199971</v>
      </c>
      <c r="CL355">
        <v>0</v>
      </c>
      <c r="CM355">
        <v>763.5109285714287</v>
      </c>
      <c r="CN355">
        <v>5.00097</v>
      </c>
      <c r="CO355">
        <v>15200.40714285714</v>
      </c>
      <c r="CP355">
        <v>16707.63928571428</v>
      </c>
      <c r="CQ355">
        <v>38.062</v>
      </c>
      <c r="CR355">
        <v>38.50442857142857</v>
      </c>
      <c r="CS355">
        <v>38.062</v>
      </c>
      <c r="CT355">
        <v>38.125</v>
      </c>
      <c r="CU355">
        <v>38.50664285714286</v>
      </c>
      <c r="CV355">
        <v>1955.108928571428</v>
      </c>
      <c r="CW355">
        <v>39.89000000000001</v>
      </c>
      <c r="CX355">
        <v>0</v>
      </c>
      <c r="CY355">
        <v>1664297110.7</v>
      </c>
      <c r="CZ355">
        <v>0</v>
      </c>
      <c r="DA355">
        <v>0</v>
      </c>
      <c r="DB355" t="s">
        <v>356</v>
      </c>
      <c r="DC355">
        <v>1663859321.1</v>
      </c>
      <c r="DD355">
        <v>1663859315.6</v>
      </c>
      <c r="DE355">
        <v>0</v>
      </c>
      <c r="DF355">
        <v>0.196</v>
      </c>
      <c r="DG355">
        <v>-0.001</v>
      </c>
      <c r="DH355">
        <v>-5.941</v>
      </c>
      <c r="DI355">
        <v>-0.174</v>
      </c>
      <c r="DJ355">
        <v>1500</v>
      </c>
      <c r="DK355">
        <v>17</v>
      </c>
      <c r="DL355">
        <v>0.13</v>
      </c>
      <c r="DM355">
        <v>0.04</v>
      </c>
      <c r="DN355">
        <v>-63.0079025</v>
      </c>
      <c r="DO355">
        <v>-1.61171819887424</v>
      </c>
      <c r="DP355">
        <v>0.1639353004808603</v>
      </c>
      <c r="DQ355">
        <v>0</v>
      </c>
      <c r="DR355">
        <v>5.244052</v>
      </c>
      <c r="DS355">
        <v>-0.5535356848030052</v>
      </c>
      <c r="DT355">
        <v>0.05393393997289639</v>
      </c>
      <c r="DU355">
        <v>0</v>
      </c>
      <c r="DV355">
        <v>0</v>
      </c>
      <c r="DW355">
        <v>2</v>
      </c>
      <c r="DX355" t="s">
        <v>357</v>
      </c>
      <c r="DY355">
        <v>2.98515</v>
      </c>
      <c r="DZ355">
        <v>2.71566</v>
      </c>
      <c r="EA355">
        <v>0.147896</v>
      </c>
      <c r="EB355">
        <v>0.153708</v>
      </c>
      <c r="EC355">
        <v>0.09014460000000001</v>
      </c>
      <c r="ED355">
        <v>0.0695865</v>
      </c>
      <c r="EE355">
        <v>27094.4</v>
      </c>
      <c r="EF355">
        <v>27020</v>
      </c>
      <c r="EG355">
        <v>29541.8</v>
      </c>
      <c r="EH355">
        <v>29519.5</v>
      </c>
      <c r="EI355">
        <v>35635</v>
      </c>
      <c r="EJ355">
        <v>36523.3</v>
      </c>
      <c r="EK355">
        <v>41639.9</v>
      </c>
      <c r="EL355">
        <v>42062.8</v>
      </c>
      <c r="EM355">
        <v>1.97715</v>
      </c>
      <c r="EN355">
        <v>1.9244</v>
      </c>
      <c r="EO355">
        <v>0.103004</v>
      </c>
      <c r="EP355">
        <v>0</v>
      </c>
      <c r="EQ355">
        <v>23.3156</v>
      </c>
      <c r="ER355">
        <v>999.9</v>
      </c>
      <c r="ES355">
        <v>36.2</v>
      </c>
      <c r="ET355">
        <v>30</v>
      </c>
      <c r="EU355">
        <v>16.9174</v>
      </c>
      <c r="EV355">
        <v>62.9953</v>
      </c>
      <c r="EW355">
        <v>33.2252</v>
      </c>
      <c r="EX355">
        <v>1</v>
      </c>
      <c r="EY355">
        <v>-0.188023</v>
      </c>
      <c r="EZ355">
        <v>1.23091</v>
      </c>
      <c r="FA355">
        <v>20.382</v>
      </c>
      <c r="FB355">
        <v>5.21819</v>
      </c>
      <c r="FC355">
        <v>12.0099</v>
      </c>
      <c r="FD355">
        <v>4.9892</v>
      </c>
      <c r="FE355">
        <v>3.28848</v>
      </c>
      <c r="FF355">
        <v>9999</v>
      </c>
      <c r="FG355">
        <v>9999</v>
      </c>
      <c r="FH355">
        <v>9999</v>
      </c>
      <c r="FI355">
        <v>259.1</v>
      </c>
      <c r="FJ355">
        <v>1.86707</v>
      </c>
      <c r="FK355">
        <v>1.86616</v>
      </c>
      <c r="FL355">
        <v>1.86554</v>
      </c>
      <c r="FM355">
        <v>1.86554</v>
      </c>
      <c r="FN355">
        <v>1.86737</v>
      </c>
      <c r="FO355">
        <v>1.86983</v>
      </c>
      <c r="FP355">
        <v>1.86849</v>
      </c>
      <c r="FQ355">
        <v>1.86996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-4.207</v>
      </c>
      <c r="GF355">
        <v>-0.166</v>
      </c>
      <c r="GG355">
        <v>-2.0192013485273</v>
      </c>
      <c r="GH355">
        <v>-0.003354295288503095</v>
      </c>
      <c r="GI355">
        <v>8.998442100416266E-07</v>
      </c>
      <c r="GJ355">
        <v>-2.632750781261316E-10</v>
      </c>
      <c r="GK355">
        <v>-0.1771344180573433</v>
      </c>
      <c r="GL355">
        <v>-0.01811282044437078</v>
      </c>
      <c r="GM355">
        <v>0.001479480632228601</v>
      </c>
      <c r="GN355">
        <v>-2.527498020886067E-05</v>
      </c>
      <c r="GO355">
        <v>3</v>
      </c>
      <c r="GP355">
        <v>2311</v>
      </c>
      <c r="GQ355">
        <v>1</v>
      </c>
      <c r="GR355">
        <v>23</v>
      </c>
      <c r="GS355">
        <v>7296.4</v>
      </c>
      <c r="GT355">
        <v>7296.5</v>
      </c>
      <c r="GU355">
        <v>1.82617</v>
      </c>
      <c r="GV355">
        <v>2.20581</v>
      </c>
      <c r="GW355">
        <v>1.39771</v>
      </c>
      <c r="GX355">
        <v>2.34009</v>
      </c>
      <c r="GY355">
        <v>1.49536</v>
      </c>
      <c r="GZ355">
        <v>2.36938</v>
      </c>
      <c r="HA355">
        <v>33.6029</v>
      </c>
      <c r="HB355">
        <v>15.9007</v>
      </c>
      <c r="HC355">
        <v>18</v>
      </c>
      <c r="HD355">
        <v>518.651</v>
      </c>
      <c r="HE355">
        <v>441.678</v>
      </c>
      <c r="HF355">
        <v>21.8732</v>
      </c>
      <c r="HG355">
        <v>25.0544</v>
      </c>
      <c r="HH355">
        <v>30.0001</v>
      </c>
      <c r="HI355">
        <v>25.0515</v>
      </c>
      <c r="HJ355">
        <v>24.9956</v>
      </c>
      <c r="HK355">
        <v>36.6201</v>
      </c>
      <c r="HL355">
        <v>24.05</v>
      </c>
      <c r="HM355">
        <v>20.8171</v>
      </c>
      <c r="HN355">
        <v>21.8756</v>
      </c>
      <c r="HO355">
        <v>854.449</v>
      </c>
      <c r="HP355">
        <v>13.3044</v>
      </c>
      <c r="HQ355">
        <v>101.063</v>
      </c>
      <c r="HR355">
        <v>101.024</v>
      </c>
    </row>
    <row r="356" spans="1:226">
      <c r="A356">
        <v>340</v>
      </c>
      <c r="B356">
        <v>1664297111.5</v>
      </c>
      <c r="C356">
        <v>3881</v>
      </c>
      <c r="D356" t="s">
        <v>1039</v>
      </c>
      <c r="E356" t="s">
        <v>1040</v>
      </c>
      <c r="F356">
        <v>5</v>
      </c>
      <c r="G356" t="s">
        <v>938</v>
      </c>
      <c r="H356" t="s">
        <v>354</v>
      </c>
      <c r="I356">
        <v>1664297104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854.768280663652</v>
      </c>
      <c r="AK356">
        <v>803.2193696969697</v>
      </c>
      <c r="AL356">
        <v>3.410749752824531</v>
      </c>
      <c r="AM356">
        <v>64.56400393981438</v>
      </c>
      <c r="AN356">
        <f>(AP356 - AO356 + BO356*1E3/(8.314*(BQ356+273.15)) * AR356/BN356 * AQ356) * BN356/(100*BB356) * 1000/(1000 - AP356)</f>
        <v>0</v>
      </c>
      <c r="AO356">
        <v>13.1821434137781</v>
      </c>
      <c r="AP356">
        <v>18.31575127819548</v>
      </c>
      <c r="AQ356">
        <v>-0.0001222884879651815</v>
      </c>
      <c r="AR356">
        <v>112.2338259456059</v>
      </c>
      <c r="AS356">
        <v>12</v>
      </c>
      <c r="AT356">
        <v>2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1664297104</v>
      </c>
      <c r="BH356">
        <v>765.1121111111111</v>
      </c>
      <c r="BI356">
        <v>828.2861481481482</v>
      </c>
      <c r="BJ356">
        <v>18.33066666666667</v>
      </c>
      <c r="BK356">
        <v>13.16047407407407</v>
      </c>
      <c r="BL356">
        <v>769.2990370370369</v>
      </c>
      <c r="BM356">
        <v>18.49661111111111</v>
      </c>
      <c r="BN356">
        <v>500.0548148148147</v>
      </c>
      <c r="BO356">
        <v>91.16881851851849</v>
      </c>
      <c r="BP356">
        <v>0.09999275555555556</v>
      </c>
      <c r="BQ356">
        <v>25.0007</v>
      </c>
      <c r="BR356">
        <v>25.01078888888889</v>
      </c>
      <c r="BS356">
        <v>999.9000000000001</v>
      </c>
      <c r="BT356">
        <v>0</v>
      </c>
      <c r="BU356">
        <v>0</v>
      </c>
      <c r="BV356">
        <v>9998.471481481482</v>
      </c>
      <c r="BW356">
        <v>0</v>
      </c>
      <c r="BX356">
        <v>6.7449</v>
      </c>
      <c r="BY356">
        <v>-63.17401111111111</v>
      </c>
      <c r="BZ356">
        <v>779.3989259259258</v>
      </c>
      <c r="CA356">
        <v>839.3326666666667</v>
      </c>
      <c r="CB356">
        <v>5.17019962962963</v>
      </c>
      <c r="CC356">
        <v>828.2861481481482</v>
      </c>
      <c r="CD356">
        <v>13.16047407407407</v>
      </c>
      <c r="CE356">
        <v>1.671186666666667</v>
      </c>
      <c r="CF356">
        <v>1.199825185185185</v>
      </c>
      <c r="CG356">
        <v>14.63134814814815</v>
      </c>
      <c r="CH356">
        <v>9.599323703703703</v>
      </c>
      <c r="CI356">
        <v>2000.018518518518</v>
      </c>
      <c r="CJ356">
        <v>0.980003</v>
      </c>
      <c r="CK356">
        <v>0.0199971</v>
      </c>
      <c r="CL356">
        <v>0</v>
      </c>
      <c r="CM356">
        <v>763.0647407407408</v>
      </c>
      <c r="CN356">
        <v>5.00097</v>
      </c>
      <c r="CO356">
        <v>15191.52592592593</v>
      </c>
      <c r="CP356">
        <v>16707.74814814815</v>
      </c>
      <c r="CQ356">
        <v>38.062</v>
      </c>
      <c r="CR356">
        <v>38.5</v>
      </c>
      <c r="CS356">
        <v>38.062</v>
      </c>
      <c r="CT356">
        <v>38.125</v>
      </c>
      <c r="CU356">
        <v>38.50229629629629</v>
      </c>
      <c r="CV356">
        <v>1955.119629629629</v>
      </c>
      <c r="CW356">
        <v>39.89000000000001</v>
      </c>
      <c r="CX356">
        <v>0</v>
      </c>
      <c r="CY356">
        <v>1664297115.5</v>
      </c>
      <c r="CZ356">
        <v>0</v>
      </c>
      <c r="DA356">
        <v>0</v>
      </c>
      <c r="DB356" t="s">
        <v>356</v>
      </c>
      <c r="DC356">
        <v>1663859321.1</v>
      </c>
      <c r="DD356">
        <v>1663859315.6</v>
      </c>
      <c r="DE356">
        <v>0</v>
      </c>
      <c r="DF356">
        <v>0.196</v>
      </c>
      <c r="DG356">
        <v>-0.001</v>
      </c>
      <c r="DH356">
        <v>-5.941</v>
      </c>
      <c r="DI356">
        <v>-0.174</v>
      </c>
      <c r="DJ356">
        <v>1500</v>
      </c>
      <c r="DK356">
        <v>17</v>
      </c>
      <c r="DL356">
        <v>0.13</v>
      </c>
      <c r="DM356">
        <v>0.04</v>
      </c>
      <c r="DN356">
        <v>-63.1064725</v>
      </c>
      <c r="DO356">
        <v>-1.272476172607699</v>
      </c>
      <c r="DP356">
        <v>0.1422625249099354</v>
      </c>
      <c r="DQ356">
        <v>0</v>
      </c>
      <c r="DR356">
        <v>5.194922</v>
      </c>
      <c r="DS356">
        <v>-0.586885103189507</v>
      </c>
      <c r="DT356">
        <v>0.05718628669532583</v>
      </c>
      <c r="DU356">
        <v>0</v>
      </c>
      <c r="DV356">
        <v>0</v>
      </c>
      <c r="DW356">
        <v>2</v>
      </c>
      <c r="DX356" t="s">
        <v>357</v>
      </c>
      <c r="DY356">
        <v>2.98506</v>
      </c>
      <c r="DZ356">
        <v>2.71556</v>
      </c>
      <c r="EA356">
        <v>0.15002</v>
      </c>
      <c r="EB356">
        <v>0.155714</v>
      </c>
      <c r="EC356">
        <v>0.09011379999999999</v>
      </c>
      <c r="ED356">
        <v>0.0697103</v>
      </c>
      <c r="EE356">
        <v>27027.2</v>
      </c>
      <c r="EF356">
        <v>26955.8</v>
      </c>
      <c r="EG356">
        <v>29542.2</v>
      </c>
      <c r="EH356">
        <v>29519.3</v>
      </c>
      <c r="EI356">
        <v>35636.4</v>
      </c>
      <c r="EJ356">
        <v>36518.2</v>
      </c>
      <c r="EK356">
        <v>41640</v>
      </c>
      <c r="EL356">
        <v>42062.6</v>
      </c>
      <c r="EM356">
        <v>1.97727</v>
      </c>
      <c r="EN356">
        <v>1.92437</v>
      </c>
      <c r="EO356">
        <v>0.102937</v>
      </c>
      <c r="EP356">
        <v>0</v>
      </c>
      <c r="EQ356">
        <v>23.3112</v>
      </c>
      <c r="ER356">
        <v>999.9</v>
      </c>
      <c r="ES356">
        <v>36.2</v>
      </c>
      <c r="ET356">
        <v>30</v>
      </c>
      <c r="EU356">
        <v>16.9174</v>
      </c>
      <c r="EV356">
        <v>62.8553</v>
      </c>
      <c r="EW356">
        <v>33.5216</v>
      </c>
      <c r="EX356">
        <v>1</v>
      </c>
      <c r="EY356">
        <v>-0.187955</v>
      </c>
      <c r="EZ356">
        <v>1.18311</v>
      </c>
      <c r="FA356">
        <v>20.3826</v>
      </c>
      <c r="FB356">
        <v>5.21939</v>
      </c>
      <c r="FC356">
        <v>12.0099</v>
      </c>
      <c r="FD356">
        <v>4.98995</v>
      </c>
      <c r="FE356">
        <v>3.28865</v>
      </c>
      <c r="FF356">
        <v>9999</v>
      </c>
      <c r="FG356">
        <v>9999</v>
      </c>
      <c r="FH356">
        <v>9999</v>
      </c>
      <c r="FI356">
        <v>259.1</v>
      </c>
      <c r="FJ356">
        <v>1.86707</v>
      </c>
      <c r="FK356">
        <v>1.86617</v>
      </c>
      <c r="FL356">
        <v>1.86555</v>
      </c>
      <c r="FM356">
        <v>1.86554</v>
      </c>
      <c r="FN356">
        <v>1.86737</v>
      </c>
      <c r="FO356">
        <v>1.86982</v>
      </c>
      <c r="FP356">
        <v>1.86852</v>
      </c>
      <c r="FQ356">
        <v>1.86996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-4.248</v>
      </c>
      <c r="GF356">
        <v>-0.1661</v>
      </c>
      <c r="GG356">
        <v>-2.0192013485273</v>
      </c>
      <c r="GH356">
        <v>-0.003354295288503095</v>
      </c>
      <c r="GI356">
        <v>8.998442100416266E-07</v>
      </c>
      <c r="GJ356">
        <v>-2.632750781261316E-10</v>
      </c>
      <c r="GK356">
        <v>-0.1771344180573433</v>
      </c>
      <c r="GL356">
        <v>-0.01811282044437078</v>
      </c>
      <c r="GM356">
        <v>0.001479480632228601</v>
      </c>
      <c r="GN356">
        <v>-2.527498020886067E-05</v>
      </c>
      <c r="GO356">
        <v>3</v>
      </c>
      <c r="GP356">
        <v>2311</v>
      </c>
      <c r="GQ356">
        <v>1</v>
      </c>
      <c r="GR356">
        <v>23</v>
      </c>
      <c r="GS356">
        <v>7296.5</v>
      </c>
      <c r="GT356">
        <v>7296.6</v>
      </c>
      <c r="GU356">
        <v>1.85303</v>
      </c>
      <c r="GV356">
        <v>2.20093</v>
      </c>
      <c r="GW356">
        <v>1.39648</v>
      </c>
      <c r="GX356">
        <v>2.34131</v>
      </c>
      <c r="GY356">
        <v>1.49536</v>
      </c>
      <c r="GZ356">
        <v>2.44995</v>
      </c>
      <c r="HA356">
        <v>33.6029</v>
      </c>
      <c r="HB356">
        <v>15.9095</v>
      </c>
      <c r="HC356">
        <v>18</v>
      </c>
      <c r="HD356">
        <v>518.732</v>
      </c>
      <c r="HE356">
        <v>441.678</v>
      </c>
      <c r="HF356">
        <v>21.8633</v>
      </c>
      <c r="HG356">
        <v>25.0544</v>
      </c>
      <c r="HH356">
        <v>30</v>
      </c>
      <c r="HI356">
        <v>25.0515</v>
      </c>
      <c r="HJ356">
        <v>24.9974</v>
      </c>
      <c r="HK356">
        <v>37.2406</v>
      </c>
      <c r="HL356">
        <v>23.489</v>
      </c>
      <c r="HM356">
        <v>20.8171</v>
      </c>
      <c r="HN356">
        <v>21.8701</v>
      </c>
      <c r="HO356">
        <v>874.485</v>
      </c>
      <c r="HP356">
        <v>13.3613</v>
      </c>
      <c r="HQ356">
        <v>101.064</v>
      </c>
      <c r="HR356">
        <v>101.023</v>
      </c>
    </row>
    <row r="357" spans="1:226">
      <c r="A357">
        <v>341</v>
      </c>
      <c r="B357">
        <v>1664297116.5</v>
      </c>
      <c r="C357">
        <v>3886</v>
      </c>
      <c r="D357" t="s">
        <v>1041</v>
      </c>
      <c r="E357" t="s">
        <v>1042</v>
      </c>
      <c r="F357">
        <v>5</v>
      </c>
      <c r="G357" t="s">
        <v>938</v>
      </c>
      <c r="H357" t="s">
        <v>354</v>
      </c>
      <c r="I357">
        <v>1664297108.714286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871.6782036113165</v>
      </c>
      <c r="AK357">
        <v>820.1145696969696</v>
      </c>
      <c r="AL357">
        <v>3.389578701885184</v>
      </c>
      <c r="AM357">
        <v>64.56400393981438</v>
      </c>
      <c r="AN357">
        <f>(AP357 - AO357 + BO357*1E3/(8.314*(BQ357+273.15)) * AR357/BN357 * AQ357) * BN357/(100*BB357) * 1000/(1000 - AP357)</f>
        <v>0</v>
      </c>
      <c r="AO357">
        <v>13.21421369849735</v>
      </c>
      <c r="AP357">
        <v>18.30585954887217</v>
      </c>
      <c r="AQ357">
        <v>-8.916263226289502E-05</v>
      </c>
      <c r="AR357">
        <v>112.2338259456059</v>
      </c>
      <c r="AS357">
        <v>12</v>
      </c>
      <c r="AT357">
        <v>2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1664297108.714286</v>
      </c>
      <c r="BH357">
        <v>780.8203214285714</v>
      </c>
      <c r="BI357">
        <v>844.0559999999999</v>
      </c>
      <c r="BJ357">
        <v>18.31966428571429</v>
      </c>
      <c r="BK357">
        <v>13.20040714285714</v>
      </c>
      <c r="BL357">
        <v>785.0455714285715</v>
      </c>
      <c r="BM357">
        <v>18.48571428571429</v>
      </c>
      <c r="BN357">
        <v>500.0578928571428</v>
      </c>
      <c r="BO357">
        <v>91.16932499999999</v>
      </c>
      <c r="BP357">
        <v>0.09998687857142854</v>
      </c>
      <c r="BQ357">
        <v>24.98912142857142</v>
      </c>
      <c r="BR357">
        <v>25.00534285714286</v>
      </c>
      <c r="BS357">
        <v>999.9000000000002</v>
      </c>
      <c r="BT357">
        <v>0</v>
      </c>
      <c r="BU357">
        <v>0</v>
      </c>
      <c r="BV357">
        <v>9994.599642857142</v>
      </c>
      <c r="BW357">
        <v>0</v>
      </c>
      <c r="BX357">
        <v>6.7449</v>
      </c>
      <c r="BY357">
        <v>-63.23563928571429</v>
      </c>
      <c r="BZ357">
        <v>795.3915357142857</v>
      </c>
      <c r="CA357">
        <v>855.3474285714288</v>
      </c>
      <c r="CB357">
        <v>5.119260714285715</v>
      </c>
      <c r="CC357">
        <v>844.0559999999999</v>
      </c>
      <c r="CD357">
        <v>13.20040714285714</v>
      </c>
      <c r="CE357">
        <v>1.670192857142857</v>
      </c>
      <c r="CF357">
        <v>1.203472142857143</v>
      </c>
      <c r="CG357">
        <v>14.622125</v>
      </c>
      <c r="CH357">
        <v>9.644511785714286</v>
      </c>
      <c r="CI357">
        <v>2000.023928571428</v>
      </c>
      <c r="CJ357">
        <v>0.980003</v>
      </c>
      <c r="CK357">
        <v>0.0199971</v>
      </c>
      <c r="CL357">
        <v>0</v>
      </c>
      <c r="CM357">
        <v>762.5766428571427</v>
      </c>
      <c r="CN357">
        <v>5.00097</v>
      </c>
      <c r="CO357">
        <v>15182.86071428571</v>
      </c>
      <c r="CP357">
        <v>16707.78571428571</v>
      </c>
      <c r="CQ357">
        <v>38.062</v>
      </c>
      <c r="CR357">
        <v>38.5</v>
      </c>
      <c r="CS357">
        <v>38.062</v>
      </c>
      <c r="CT357">
        <v>38.125</v>
      </c>
      <c r="CU357">
        <v>38.50221428571428</v>
      </c>
      <c r="CV357">
        <v>1955.123928571429</v>
      </c>
      <c r="CW357">
        <v>39.89000000000001</v>
      </c>
      <c r="CX357">
        <v>0</v>
      </c>
      <c r="CY357">
        <v>1664297120.3</v>
      </c>
      <c r="CZ357">
        <v>0</v>
      </c>
      <c r="DA357">
        <v>0</v>
      </c>
      <c r="DB357" t="s">
        <v>356</v>
      </c>
      <c r="DC357">
        <v>1663859321.1</v>
      </c>
      <c r="DD357">
        <v>1663859315.6</v>
      </c>
      <c r="DE357">
        <v>0</v>
      </c>
      <c r="DF357">
        <v>0.196</v>
      </c>
      <c r="DG357">
        <v>-0.001</v>
      </c>
      <c r="DH357">
        <v>-5.941</v>
      </c>
      <c r="DI357">
        <v>-0.174</v>
      </c>
      <c r="DJ357">
        <v>1500</v>
      </c>
      <c r="DK357">
        <v>17</v>
      </c>
      <c r="DL357">
        <v>0.13</v>
      </c>
      <c r="DM357">
        <v>0.04</v>
      </c>
      <c r="DN357">
        <v>-63.1851875</v>
      </c>
      <c r="DO357">
        <v>-0.6405151969981135</v>
      </c>
      <c r="DP357">
        <v>0.08173231976244159</v>
      </c>
      <c r="DQ357">
        <v>0</v>
      </c>
      <c r="DR357">
        <v>5.1570335</v>
      </c>
      <c r="DS357">
        <v>-0.646788292682934</v>
      </c>
      <c r="DT357">
        <v>0.06241744525971885</v>
      </c>
      <c r="DU357">
        <v>0</v>
      </c>
      <c r="DV357">
        <v>0</v>
      </c>
      <c r="DW357">
        <v>2</v>
      </c>
      <c r="DX357" t="s">
        <v>357</v>
      </c>
      <c r="DY357">
        <v>2.98484</v>
      </c>
      <c r="DZ357">
        <v>2.71566</v>
      </c>
      <c r="EA357">
        <v>0.152104</v>
      </c>
      <c r="EB357">
        <v>0.157721</v>
      </c>
      <c r="EC357">
        <v>0.0900813</v>
      </c>
      <c r="ED357">
        <v>0.069893</v>
      </c>
      <c r="EE357">
        <v>26960.8</v>
      </c>
      <c r="EF357">
        <v>26891.6</v>
      </c>
      <c r="EG357">
        <v>29542</v>
      </c>
      <c r="EH357">
        <v>29519.1</v>
      </c>
      <c r="EI357">
        <v>35637.8</v>
      </c>
      <c r="EJ357">
        <v>36510.9</v>
      </c>
      <c r="EK357">
        <v>41640.1</v>
      </c>
      <c r="EL357">
        <v>42062.4</v>
      </c>
      <c r="EM357">
        <v>1.97725</v>
      </c>
      <c r="EN357">
        <v>1.92465</v>
      </c>
      <c r="EO357">
        <v>0.102807</v>
      </c>
      <c r="EP357">
        <v>0</v>
      </c>
      <c r="EQ357">
        <v>23.3063</v>
      </c>
      <c r="ER357">
        <v>999.9</v>
      </c>
      <c r="ES357">
        <v>36.2</v>
      </c>
      <c r="ET357">
        <v>30</v>
      </c>
      <c r="EU357">
        <v>16.918</v>
      </c>
      <c r="EV357">
        <v>63.0753</v>
      </c>
      <c r="EW357">
        <v>33.6979</v>
      </c>
      <c r="EX357">
        <v>1</v>
      </c>
      <c r="EY357">
        <v>-0.187955</v>
      </c>
      <c r="EZ357">
        <v>1.16361</v>
      </c>
      <c r="FA357">
        <v>20.3826</v>
      </c>
      <c r="FB357">
        <v>5.21969</v>
      </c>
      <c r="FC357">
        <v>12.0099</v>
      </c>
      <c r="FD357">
        <v>4.99005</v>
      </c>
      <c r="FE357">
        <v>3.28865</v>
      </c>
      <c r="FF357">
        <v>9999</v>
      </c>
      <c r="FG357">
        <v>9999</v>
      </c>
      <c r="FH357">
        <v>9999</v>
      </c>
      <c r="FI357">
        <v>259.1</v>
      </c>
      <c r="FJ357">
        <v>1.86707</v>
      </c>
      <c r="FK357">
        <v>1.86615</v>
      </c>
      <c r="FL357">
        <v>1.86554</v>
      </c>
      <c r="FM357">
        <v>1.86554</v>
      </c>
      <c r="FN357">
        <v>1.86737</v>
      </c>
      <c r="FO357">
        <v>1.86983</v>
      </c>
      <c r="FP357">
        <v>1.86849</v>
      </c>
      <c r="FQ357">
        <v>1.86996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-4.289</v>
      </c>
      <c r="GF357">
        <v>-0.1662</v>
      </c>
      <c r="GG357">
        <v>-2.0192013485273</v>
      </c>
      <c r="GH357">
        <v>-0.003354295288503095</v>
      </c>
      <c r="GI357">
        <v>8.998442100416266E-07</v>
      </c>
      <c r="GJ357">
        <v>-2.632750781261316E-10</v>
      </c>
      <c r="GK357">
        <v>-0.1771344180573433</v>
      </c>
      <c r="GL357">
        <v>-0.01811282044437078</v>
      </c>
      <c r="GM357">
        <v>0.001479480632228601</v>
      </c>
      <c r="GN357">
        <v>-2.527498020886067E-05</v>
      </c>
      <c r="GO357">
        <v>3</v>
      </c>
      <c r="GP357">
        <v>2311</v>
      </c>
      <c r="GQ357">
        <v>1</v>
      </c>
      <c r="GR357">
        <v>23</v>
      </c>
      <c r="GS357">
        <v>7296.6</v>
      </c>
      <c r="GT357">
        <v>7296.7</v>
      </c>
      <c r="GU357">
        <v>1.88354</v>
      </c>
      <c r="GV357">
        <v>2.19849</v>
      </c>
      <c r="GW357">
        <v>1.39648</v>
      </c>
      <c r="GX357">
        <v>2.34131</v>
      </c>
      <c r="GY357">
        <v>1.49536</v>
      </c>
      <c r="GZ357">
        <v>2.44873</v>
      </c>
      <c r="HA357">
        <v>33.6029</v>
      </c>
      <c r="HB357">
        <v>15.9095</v>
      </c>
      <c r="HC357">
        <v>18</v>
      </c>
      <c r="HD357">
        <v>518.7329999999999</v>
      </c>
      <c r="HE357">
        <v>441.844</v>
      </c>
      <c r="HF357">
        <v>21.8606</v>
      </c>
      <c r="HG357">
        <v>25.0559</v>
      </c>
      <c r="HH357">
        <v>30.0002</v>
      </c>
      <c r="HI357">
        <v>25.0534</v>
      </c>
      <c r="HJ357">
        <v>24.9974</v>
      </c>
      <c r="HK357">
        <v>37.7764</v>
      </c>
      <c r="HL357">
        <v>23.1845</v>
      </c>
      <c r="HM357">
        <v>20.8171</v>
      </c>
      <c r="HN357">
        <v>21.8645</v>
      </c>
      <c r="HO357">
        <v>887.853</v>
      </c>
      <c r="HP357">
        <v>13.4164</v>
      </c>
      <c r="HQ357">
        <v>101.063</v>
      </c>
      <c r="HR357">
        <v>101.023</v>
      </c>
    </row>
    <row r="358" spans="1:226">
      <c r="A358">
        <v>342</v>
      </c>
      <c r="B358">
        <v>1664297121.5</v>
      </c>
      <c r="C358">
        <v>3891</v>
      </c>
      <c r="D358" t="s">
        <v>1043</v>
      </c>
      <c r="E358" t="s">
        <v>1044</v>
      </c>
      <c r="F358">
        <v>5</v>
      </c>
      <c r="G358" t="s">
        <v>938</v>
      </c>
      <c r="H358" t="s">
        <v>354</v>
      </c>
      <c r="I358">
        <v>1664297114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888.7019688507304</v>
      </c>
      <c r="AK358">
        <v>837.0933030303031</v>
      </c>
      <c r="AL358">
        <v>3.378818952504278</v>
      </c>
      <c r="AM358">
        <v>64.56400393981438</v>
      </c>
      <c r="AN358">
        <f>(AP358 - AO358 + BO358*1E3/(8.314*(BQ358+273.15)) * AR358/BN358 * AQ358) * BN358/(100*BB358) * 1000/(1000 - AP358)</f>
        <v>0</v>
      </c>
      <c r="AO358">
        <v>13.26076850399781</v>
      </c>
      <c r="AP358">
        <v>18.29707924812028</v>
      </c>
      <c r="AQ358">
        <v>-8.178671793500527E-05</v>
      </c>
      <c r="AR358">
        <v>112.2338259456059</v>
      </c>
      <c r="AS358">
        <v>12</v>
      </c>
      <c r="AT358">
        <v>2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1664297114</v>
      </c>
      <c r="BH358">
        <v>798.4618148148147</v>
      </c>
      <c r="BI358">
        <v>861.7231481481482</v>
      </c>
      <c r="BJ358">
        <v>18.30953333333333</v>
      </c>
      <c r="BK358">
        <v>13.24915185185185</v>
      </c>
      <c r="BL358">
        <v>802.73</v>
      </c>
      <c r="BM358">
        <v>18.4756962962963</v>
      </c>
      <c r="BN358">
        <v>500.0714074074075</v>
      </c>
      <c r="BO358">
        <v>91.16913333333333</v>
      </c>
      <c r="BP358">
        <v>0.09997591111111112</v>
      </c>
      <c r="BQ358">
        <v>24.9775037037037</v>
      </c>
      <c r="BR358">
        <v>25.00041111111111</v>
      </c>
      <c r="BS358">
        <v>999.9000000000001</v>
      </c>
      <c r="BT358">
        <v>0</v>
      </c>
      <c r="BU358">
        <v>0</v>
      </c>
      <c r="BV358">
        <v>9999.111111111111</v>
      </c>
      <c r="BW358">
        <v>0</v>
      </c>
      <c r="BX358">
        <v>6.7449</v>
      </c>
      <c r="BY358">
        <v>-63.2613148148148</v>
      </c>
      <c r="BZ358">
        <v>813.3538888888889</v>
      </c>
      <c r="CA358">
        <v>873.2941851851851</v>
      </c>
      <c r="CB358">
        <v>5.060383333333333</v>
      </c>
      <c r="CC358">
        <v>861.7231481481482</v>
      </c>
      <c r="CD358">
        <v>13.24915185185185</v>
      </c>
      <c r="CE358">
        <v>1.669264814814815</v>
      </c>
      <c r="CF358">
        <v>1.207914074074074</v>
      </c>
      <c r="CG358">
        <v>14.61352222222222</v>
      </c>
      <c r="CH358">
        <v>9.699378148148149</v>
      </c>
      <c r="CI358">
        <v>2000.017777777778</v>
      </c>
      <c r="CJ358">
        <v>0.9800027777777778</v>
      </c>
      <c r="CK358">
        <v>0.01999731481481481</v>
      </c>
      <c r="CL358">
        <v>0</v>
      </c>
      <c r="CM358">
        <v>762.0902592592591</v>
      </c>
      <c r="CN358">
        <v>5.00097</v>
      </c>
      <c r="CO358">
        <v>15172.11481481482</v>
      </c>
      <c r="CP358">
        <v>16707.73333333333</v>
      </c>
      <c r="CQ358">
        <v>38.04362962962963</v>
      </c>
      <c r="CR358">
        <v>38.5</v>
      </c>
      <c r="CS358">
        <v>38.05281481481481</v>
      </c>
      <c r="CT358">
        <v>38.125</v>
      </c>
      <c r="CU358">
        <v>38.5</v>
      </c>
      <c r="CV358">
        <v>1955.117777777778</v>
      </c>
      <c r="CW358">
        <v>39.89074074074075</v>
      </c>
      <c r="CX358">
        <v>0</v>
      </c>
      <c r="CY358">
        <v>1664297125.7</v>
      </c>
      <c r="CZ358">
        <v>0</v>
      </c>
      <c r="DA358">
        <v>0</v>
      </c>
      <c r="DB358" t="s">
        <v>356</v>
      </c>
      <c r="DC358">
        <v>1663859321.1</v>
      </c>
      <c r="DD358">
        <v>1663859315.6</v>
      </c>
      <c r="DE358">
        <v>0</v>
      </c>
      <c r="DF358">
        <v>0.196</v>
      </c>
      <c r="DG358">
        <v>-0.001</v>
      </c>
      <c r="DH358">
        <v>-5.941</v>
      </c>
      <c r="DI358">
        <v>-0.174</v>
      </c>
      <c r="DJ358">
        <v>1500</v>
      </c>
      <c r="DK358">
        <v>17</v>
      </c>
      <c r="DL358">
        <v>0.13</v>
      </c>
      <c r="DM358">
        <v>0.04</v>
      </c>
      <c r="DN358">
        <v>-63.2413</v>
      </c>
      <c r="DO358">
        <v>-0.4010926829268346</v>
      </c>
      <c r="DP358">
        <v>0.06380547801239575</v>
      </c>
      <c r="DQ358">
        <v>0</v>
      </c>
      <c r="DR358">
        <v>5.098951219512196</v>
      </c>
      <c r="DS358">
        <v>-0.6641479442508665</v>
      </c>
      <c r="DT358">
        <v>0.06571310984750199</v>
      </c>
      <c r="DU358">
        <v>0</v>
      </c>
      <c r="DV358">
        <v>0</v>
      </c>
      <c r="DW358">
        <v>2</v>
      </c>
      <c r="DX358" t="s">
        <v>357</v>
      </c>
      <c r="DY358">
        <v>2.9851</v>
      </c>
      <c r="DZ358">
        <v>2.71574</v>
      </c>
      <c r="EA358">
        <v>0.15417</v>
      </c>
      <c r="EB358">
        <v>0.159691</v>
      </c>
      <c r="EC358">
        <v>0.09005290000000001</v>
      </c>
      <c r="ED358">
        <v>0.07013469999999999</v>
      </c>
      <c r="EE358">
        <v>26895.2</v>
      </c>
      <c r="EF358">
        <v>26828.5</v>
      </c>
      <c r="EG358">
        <v>29542</v>
      </c>
      <c r="EH358">
        <v>29518.9</v>
      </c>
      <c r="EI358">
        <v>35639</v>
      </c>
      <c r="EJ358">
        <v>36501.3</v>
      </c>
      <c r="EK358">
        <v>41640.1</v>
      </c>
      <c r="EL358">
        <v>42062.3</v>
      </c>
      <c r="EM358">
        <v>1.97733</v>
      </c>
      <c r="EN358">
        <v>1.92498</v>
      </c>
      <c r="EO358">
        <v>0.102088</v>
      </c>
      <c r="EP358">
        <v>0</v>
      </c>
      <c r="EQ358">
        <v>23.3019</v>
      </c>
      <c r="ER358">
        <v>999.9</v>
      </c>
      <c r="ES358">
        <v>36.2</v>
      </c>
      <c r="ET358">
        <v>30</v>
      </c>
      <c r="EU358">
        <v>16.9168</v>
      </c>
      <c r="EV358">
        <v>63.1153</v>
      </c>
      <c r="EW358">
        <v>33.3333</v>
      </c>
      <c r="EX358">
        <v>1</v>
      </c>
      <c r="EY358">
        <v>-0.188742</v>
      </c>
      <c r="EZ358">
        <v>-0.0762963</v>
      </c>
      <c r="FA358">
        <v>20.3854</v>
      </c>
      <c r="FB358">
        <v>5.21894</v>
      </c>
      <c r="FC358">
        <v>12.0099</v>
      </c>
      <c r="FD358">
        <v>4.98975</v>
      </c>
      <c r="FE358">
        <v>3.28858</v>
      </c>
      <c r="FF358">
        <v>9999</v>
      </c>
      <c r="FG358">
        <v>9999</v>
      </c>
      <c r="FH358">
        <v>9999</v>
      </c>
      <c r="FI358">
        <v>259.1</v>
      </c>
      <c r="FJ358">
        <v>1.86707</v>
      </c>
      <c r="FK358">
        <v>1.86615</v>
      </c>
      <c r="FL358">
        <v>1.86555</v>
      </c>
      <c r="FM358">
        <v>1.86554</v>
      </c>
      <c r="FN358">
        <v>1.86737</v>
      </c>
      <c r="FO358">
        <v>1.86984</v>
      </c>
      <c r="FP358">
        <v>1.86852</v>
      </c>
      <c r="FQ358">
        <v>1.86996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-4.329</v>
      </c>
      <c r="GF358">
        <v>-0.1663</v>
      </c>
      <c r="GG358">
        <v>-2.0192013485273</v>
      </c>
      <c r="GH358">
        <v>-0.003354295288503095</v>
      </c>
      <c r="GI358">
        <v>8.998442100416266E-07</v>
      </c>
      <c r="GJ358">
        <v>-2.632750781261316E-10</v>
      </c>
      <c r="GK358">
        <v>-0.1771344180573433</v>
      </c>
      <c r="GL358">
        <v>-0.01811282044437078</v>
      </c>
      <c r="GM358">
        <v>0.001479480632228601</v>
      </c>
      <c r="GN358">
        <v>-2.527498020886067E-05</v>
      </c>
      <c r="GO358">
        <v>3</v>
      </c>
      <c r="GP358">
        <v>2311</v>
      </c>
      <c r="GQ358">
        <v>1</v>
      </c>
      <c r="GR358">
        <v>23</v>
      </c>
      <c r="GS358">
        <v>7296.7</v>
      </c>
      <c r="GT358">
        <v>7296.8</v>
      </c>
      <c r="GU358">
        <v>1.9104</v>
      </c>
      <c r="GV358">
        <v>2.19727</v>
      </c>
      <c r="GW358">
        <v>1.39648</v>
      </c>
      <c r="GX358">
        <v>2.34131</v>
      </c>
      <c r="GY358">
        <v>1.49536</v>
      </c>
      <c r="GZ358">
        <v>2.38647</v>
      </c>
      <c r="HA358">
        <v>33.6029</v>
      </c>
      <c r="HB358">
        <v>15.9182</v>
      </c>
      <c r="HC358">
        <v>18</v>
      </c>
      <c r="HD358">
        <v>518.783</v>
      </c>
      <c r="HE358">
        <v>442.039</v>
      </c>
      <c r="HF358">
        <v>21.9546</v>
      </c>
      <c r="HG358">
        <v>25.0565</v>
      </c>
      <c r="HH358">
        <v>29.9995</v>
      </c>
      <c r="HI358">
        <v>25.0536</v>
      </c>
      <c r="HJ358">
        <v>24.9974</v>
      </c>
      <c r="HK358">
        <v>38.3959</v>
      </c>
      <c r="HL358">
        <v>22.6152</v>
      </c>
      <c r="HM358">
        <v>20.8171</v>
      </c>
      <c r="HN358">
        <v>22.1781</v>
      </c>
      <c r="HO358">
        <v>907.891</v>
      </c>
      <c r="HP358">
        <v>13.4742</v>
      </c>
      <c r="HQ358">
        <v>101.064</v>
      </c>
      <c r="HR358">
        <v>101.022</v>
      </c>
    </row>
    <row r="359" spans="1:226">
      <c r="A359">
        <v>343</v>
      </c>
      <c r="B359">
        <v>1664297126.5</v>
      </c>
      <c r="C359">
        <v>3896</v>
      </c>
      <c r="D359" t="s">
        <v>1045</v>
      </c>
      <c r="E359" t="s">
        <v>1046</v>
      </c>
      <c r="F359">
        <v>5</v>
      </c>
      <c r="G359" t="s">
        <v>938</v>
      </c>
      <c r="H359" t="s">
        <v>354</v>
      </c>
      <c r="I359">
        <v>1664297118.714286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905.6545726661085</v>
      </c>
      <c r="AK359">
        <v>854.1288787878783</v>
      </c>
      <c r="AL359">
        <v>3.412380517621945</v>
      </c>
      <c r="AM359">
        <v>64.56400393981438</v>
      </c>
      <c r="AN359">
        <f>(AP359 - AO359 + BO359*1E3/(8.314*(BQ359+273.15)) * AR359/BN359 * AQ359) * BN359/(100*BB359) * 1000/(1000 - AP359)</f>
        <v>0</v>
      </c>
      <c r="AO359">
        <v>13.32109846357932</v>
      </c>
      <c r="AP359">
        <v>18.29848195488721</v>
      </c>
      <c r="AQ359">
        <v>-6.97247031800216E-05</v>
      </c>
      <c r="AR359">
        <v>112.2338259456059</v>
      </c>
      <c r="AS359">
        <v>12</v>
      </c>
      <c r="AT359">
        <v>2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1664297118.714286</v>
      </c>
      <c r="BH359">
        <v>814.1710714285713</v>
      </c>
      <c r="BI359">
        <v>877.4840000000002</v>
      </c>
      <c r="BJ359">
        <v>18.30272857142857</v>
      </c>
      <c r="BK359">
        <v>13.29841428571429</v>
      </c>
      <c r="BL359">
        <v>818.4772857142858</v>
      </c>
      <c r="BM359">
        <v>18.46896071428571</v>
      </c>
      <c r="BN359">
        <v>500.0645714285715</v>
      </c>
      <c r="BO359">
        <v>91.16825714285714</v>
      </c>
      <c r="BP359">
        <v>0.09991627857142857</v>
      </c>
      <c r="BQ359">
        <v>24.97022857142857</v>
      </c>
      <c r="BR359">
        <v>24.99095</v>
      </c>
      <c r="BS359">
        <v>999.9000000000002</v>
      </c>
      <c r="BT359">
        <v>0</v>
      </c>
      <c r="BU359">
        <v>0</v>
      </c>
      <c r="BV359">
        <v>10011.59535714286</v>
      </c>
      <c r="BW359">
        <v>0</v>
      </c>
      <c r="BX359">
        <v>6.7449</v>
      </c>
      <c r="BY359">
        <v>-63.31285</v>
      </c>
      <c r="BZ359">
        <v>829.3504999999999</v>
      </c>
      <c r="CA359">
        <v>889.31125</v>
      </c>
      <c r="CB359">
        <v>5.004309999999998</v>
      </c>
      <c r="CC359">
        <v>877.4840000000002</v>
      </c>
      <c r="CD359">
        <v>13.29841428571429</v>
      </c>
      <c r="CE359">
        <v>1.668627142857143</v>
      </c>
      <c r="CF359">
        <v>1.212393214285715</v>
      </c>
      <c r="CG359">
        <v>14.60761428571429</v>
      </c>
      <c r="CH359">
        <v>9.754505</v>
      </c>
      <c r="CI359">
        <v>2000.02</v>
      </c>
      <c r="CJ359">
        <v>0.9800027857142857</v>
      </c>
      <c r="CK359">
        <v>0.01999730714285714</v>
      </c>
      <c r="CL359">
        <v>0</v>
      </c>
      <c r="CM359">
        <v>761.5205357142858</v>
      </c>
      <c r="CN359">
        <v>5.00097</v>
      </c>
      <c r="CO359">
        <v>15161.81071428572</v>
      </c>
      <c r="CP359">
        <v>16707.74642857143</v>
      </c>
      <c r="CQ359">
        <v>38.02878571428572</v>
      </c>
      <c r="CR359">
        <v>38.5</v>
      </c>
      <c r="CS359">
        <v>38.04871428571429</v>
      </c>
      <c r="CT359">
        <v>38.1205</v>
      </c>
      <c r="CU359">
        <v>38.5</v>
      </c>
      <c r="CV359">
        <v>1955.12</v>
      </c>
      <c r="CW359">
        <v>39.8907142857143</v>
      </c>
      <c r="CX359">
        <v>0</v>
      </c>
      <c r="CY359">
        <v>1664297130.5</v>
      </c>
      <c r="CZ359">
        <v>0</v>
      </c>
      <c r="DA359">
        <v>0</v>
      </c>
      <c r="DB359" t="s">
        <v>356</v>
      </c>
      <c r="DC359">
        <v>1663859321.1</v>
      </c>
      <c r="DD359">
        <v>1663859315.6</v>
      </c>
      <c r="DE359">
        <v>0</v>
      </c>
      <c r="DF359">
        <v>0.196</v>
      </c>
      <c r="DG359">
        <v>-0.001</v>
      </c>
      <c r="DH359">
        <v>-5.941</v>
      </c>
      <c r="DI359">
        <v>-0.174</v>
      </c>
      <c r="DJ359">
        <v>1500</v>
      </c>
      <c r="DK359">
        <v>17</v>
      </c>
      <c r="DL359">
        <v>0.13</v>
      </c>
      <c r="DM359">
        <v>0.04</v>
      </c>
      <c r="DN359">
        <v>-63.28036829268293</v>
      </c>
      <c r="DO359">
        <v>-0.5211261324042543</v>
      </c>
      <c r="DP359">
        <v>0.07691131871100379</v>
      </c>
      <c r="DQ359">
        <v>0</v>
      </c>
      <c r="DR359">
        <v>5.040543170731707</v>
      </c>
      <c r="DS359">
        <v>-0.6989414634146196</v>
      </c>
      <c r="DT359">
        <v>0.06919097355619294</v>
      </c>
      <c r="DU359">
        <v>0</v>
      </c>
      <c r="DV359">
        <v>0</v>
      </c>
      <c r="DW359">
        <v>2</v>
      </c>
      <c r="DX359" t="s">
        <v>357</v>
      </c>
      <c r="DY359">
        <v>2.98509</v>
      </c>
      <c r="DZ359">
        <v>2.71582</v>
      </c>
      <c r="EA359">
        <v>0.15623</v>
      </c>
      <c r="EB359">
        <v>0.161685</v>
      </c>
      <c r="EC359">
        <v>0.0900599</v>
      </c>
      <c r="ED359">
        <v>0.0703821</v>
      </c>
      <c r="EE359">
        <v>26829.8</v>
      </c>
      <c r="EF359">
        <v>26765.3</v>
      </c>
      <c r="EG359">
        <v>29542.1</v>
      </c>
      <c r="EH359">
        <v>29519.3</v>
      </c>
      <c r="EI359">
        <v>35638.6</v>
      </c>
      <c r="EJ359">
        <v>36492</v>
      </c>
      <c r="EK359">
        <v>41640</v>
      </c>
      <c r="EL359">
        <v>42062.9</v>
      </c>
      <c r="EM359">
        <v>1.9772</v>
      </c>
      <c r="EN359">
        <v>1.925</v>
      </c>
      <c r="EO359">
        <v>0.103611</v>
      </c>
      <c r="EP359">
        <v>0</v>
      </c>
      <c r="EQ359">
        <v>23.2967</v>
      </c>
      <c r="ER359">
        <v>999.9</v>
      </c>
      <c r="ES359">
        <v>36.2</v>
      </c>
      <c r="ET359">
        <v>30</v>
      </c>
      <c r="EU359">
        <v>16.918</v>
      </c>
      <c r="EV359">
        <v>63.0053</v>
      </c>
      <c r="EW359">
        <v>33.1851</v>
      </c>
      <c r="EX359">
        <v>1</v>
      </c>
      <c r="EY359">
        <v>-0.189063</v>
      </c>
      <c r="EZ359">
        <v>0.426446</v>
      </c>
      <c r="FA359">
        <v>20.3868</v>
      </c>
      <c r="FB359">
        <v>5.21969</v>
      </c>
      <c r="FC359">
        <v>12.0099</v>
      </c>
      <c r="FD359">
        <v>4.99</v>
      </c>
      <c r="FE359">
        <v>3.28865</v>
      </c>
      <c r="FF359">
        <v>9999</v>
      </c>
      <c r="FG359">
        <v>9999</v>
      </c>
      <c r="FH359">
        <v>9999</v>
      </c>
      <c r="FI359">
        <v>259.1</v>
      </c>
      <c r="FJ359">
        <v>1.86707</v>
      </c>
      <c r="FK359">
        <v>1.86615</v>
      </c>
      <c r="FL359">
        <v>1.86555</v>
      </c>
      <c r="FM359">
        <v>1.86554</v>
      </c>
      <c r="FN359">
        <v>1.86737</v>
      </c>
      <c r="FO359">
        <v>1.86983</v>
      </c>
      <c r="FP359">
        <v>1.86851</v>
      </c>
      <c r="FQ359">
        <v>1.86997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-4.369</v>
      </c>
      <c r="GF359">
        <v>-0.1663</v>
      </c>
      <c r="GG359">
        <v>-2.0192013485273</v>
      </c>
      <c r="GH359">
        <v>-0.003354295288503095</v>
      </c>
      <c r="GI359">
        <v>8.998442100416266E-07</v>
      </c>
      <c r="GJ359">
        <v>-2.632750781261316E-10</v>
      </c>
      <c r="GK359">
        <v>-0.1771344180573433</v>
      </c>
      <c r="GL359">
        <v>-0.01811282044437078</v>
      </c>
      <c r="GM359">
        <v>0.001479480632228601</v>
      </c>
      <c r="GN359">
        <v>-2.527498020886067E-05</v>
      </c>
      <c r="GO359">
        <v>3</v>
      </c>
      <c r="GP359">
        <v>2311</v>
      </c>
      <c r="GQ359">
        <v>1</v>
      </c>
      <c r="GR359">
        <v>23</v>
      </c>
      <c r="GS359">
        <v>7296.8</v>
      </c>
      <c r="GT359">
        <v>7296.8</v>
      </c>
      <c r="GU359">
        <v>1.94092</v>
      </c>
      <c r="GV359">
        <v>2.20459</v>
      </c>
      <c r="GW359">
        <v>1.39648</v>
      </c>
      <c r="GX359">
        <v>2.34131</v>
      </c>
      <c r="GY359">
        <v>1.49536</v>
      </c>
      <c r="GZ359">
        <v>2.34375</v>
      </c>
      <c r="HA359">
        <v>33.6029</v>
      </c>
      <c r="HB359">
        <v>15.9007</v>
      </c>
      <c r="HC359">
        <v>18</v>
      </c>
      <c r="HD359">
        <v>518.702</v>
      </c>
      <c r="HE359">
        <v>442.069</v>
      </c>
      <c r="HF359">
        <v>22.1894</v>
      </c>
      <c r="HG359">
        <v>25.0565</v>
      </c>
      <c r="HH359">
        <v>29.9999</v>
      </c>
      <c r="HI359">
        <v>25.0536</v>
      </c>
      <c r="HJ359">
        <v>24.9993</v>
      </c>
      <c r="HK359">
        <v>38.9239</v>
      </c>
      <c r="HL359">
        <v>22.3255</v>
      </c>
      <c r="HM359">
        <v>20.8171</v>
      </c>
      <c r="HN359">
        <v>22.19</v>
      </c>
      <c r="HO359">
        <v>921.248</v>
      </c>
      <c r="HP359">
        <v>13.5212</v>
      </c>
      <c r="HQ359">
        <v>101.063</v>
      </c>
      <c r="HR359">
        <v>101.023</v>
      </c>
    </row>
    <row r="360" spans="1:226">
      <c r="A360">
        <v>344</v>
      </c>
      <c r="B360">
        <v>1664297131.5</v>
      </c>
      <c r="C360">
        <v>3901</v>
      </c>
      <c r="D360" t="s">
        <v>1047</v>
      </c>
      <c r="E360" t="s">
        <v>1048</v>
      </c>
      <c r="F360">
        <v>5</v>
      </c>
      <c r="G360" t="s">
        <v>938</v>
      </c>
      <c r="H360" t="s">
        <v>354</v>
      </c>
      <c r="I360">
        <v>1664297124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922.9192340402536</v>
      </c>
      <c r="AK360">
        <v>871.3454000000002</v>
      </c>
      <c r="AL360">
        <v>3.444253239015928</v>
      </c>
      <c r="AM360">
        <v>64.56400393981438</v>
      </c>
      <c r="AN360">
        <f>(AP360 - AO360 + BO360*1E3/(8.314*(BQ360+273.15)) * AR360/BN360 * AQ360) * BN360/(100*BB360) * 1000/(1000 - AP360)</f>
        <v>0</v>
      </c>
      <c r="AO360">
        <v>13.38429005675137</v>
      </c>
      <c r="AP360">
        <v>18.30001864661653</v>
      </c>
      <c r="AQ360">
        <v>3.200227900799324E-05</v>
      </c>
      <c r="AR360">
        <v>112.2338259456059</v>
      </c>
      <c r="AS360">
        <v>12</v>
      </c>
      <c r="AT360">
        <v>2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1664297124</v>
      </c>
      <c r="BH360">
        <v>831.857037037037</v>
      </c>
      <c r="BI360">
        <v>895.2476666666668</v>
      </c>
      <c r="BJ360">
        <v>18.29917037037037</v>
      </c>
      <c r="BK360">
        <v>13.35916296296296</v>
      </c>
      <c r="BL360">
        <v>836.2059259259258</v>
      </c>
      <c r="BM360">
        <v>18.46543703703703</v>
      </c>
      <c r="BN360">
        <v>500.0752222222222</v>
      </c>
      <c r="BO360">
        <v>91.16684814814816</v>
      </c>
      <c r="BP360">
        <v>0.09997154074074074</v>
      </c>
      <c r="BQ360">
        <v>24.96733703703703</v>
      </c>
      <c r="BR360">
        <v>24.99256666666667</v>
      </c>
      <c r="BS360">
        <v>999.9000000000001</v>
      </c>
      <c r="BT360">
        <v>0</v>
      </c>
      <c r="BU360">
        <v>0</v>
      </c>
      <c r="BV360">
        <v>10013.83407407408</v>
      </c>
      <c r="BW360">
        <v>0</v>
      </c>
      <c r="BX360">
        <v>6.7449</v>
      </c>
      <c r="BY360">
        <v>-63.39057407407407</v>
      </c>
      <c r="BZ360">
        <v>847.3632222222221</v>
      </c>
      <c r="CA360">
        <v>907.3701851851852</v>
      </c>
      <c r="CB360">
        <v>4.939997407407407</v>
      </c>
      <c r="CC360">
        <v>895.2476666666668</v>
      </c>
      <c r="CD360">
        <v>13.35916296296296</v>
      </c>
      <c r="CE360">
        <v>1.668276666666666</v>
      </c>
      <c r="CF360">
        <v>1.217912962962963</v>
      </c>
      <c r="CG360">
        <v>14.60436296296296</v>
      </c>
      <c r="CH360">
        <v>9.822237037037038</v>
      </c>
      <c r="CI360">
        <v>2000.022222222222</v>
      </c>
      <c r="CJ360">
        <v>0.9800027777777778</v>
      </c>
      <c r="CK360">
        <v>0.01999731481481481</v>
      </c>
      <c r="CL360">
        <v>0</v>
      </c>
      <c r="CM360">
        <v>760.8869999999998</v>
      </c>
      <c r="CN360">
        <v>5.00097</v>
      </c>
      <c r="CO360">
        <v>15148.99629629629</v>
      </c>
      <c r="CP360">
        <v>16707.76666666667</v>
      </c>
      <c r="CQ360">
        <v>38.00688888888889</v>
      </c>
      <c r="CR360">
        <v>38.5</v>
      </c>
      <c r="CS360">
        <v>38.03214814814815</v>
      </c>
      <c r="CT360">
        <v>38.12033333333333</v>
      </c>
      <c r="CU360">
        <v>38.5</v>
      </c>
      <c r="CV360">
        <v>1955.122222222222</v>
      </c>
      <c r="CW360">
        <v>39.89074074074075</v>
      </c>
      <c r="CX360">
        <v>0</v>
      </c>
      <c r="CY360">
        <v>1664297135.3</v>
      </c>
      <c r="CZ360">
        <v>0</v>
      </c>
      <c r="DA360">
        <v>0</v>
      </c>
      <c r="DB360" t="s">
        <v>356</v>
      </c>
      <c r="DC360">
        <v>1663859321.1</v>
      </c>
      <c r="DD360">
        <v>1663859315.6</v>
      </c>
      <c r="DE360">
        <v>0</v>
      </c>
      <c r="DF360">
        <v>0.196</v>
      </c>
      <c r="DG360">
        <v>-0.001</v>
      </c>
      <c r="DH360">
        <v>-5.941</v>
      </c>
      <c r="DI360">
        <v>-0.174</v>
      </c>
      <c r="DJ360">
        <v>1500</v>
      </c>
      <c r="DK360">
        <v>17</v>
      </c>
      <c r="DL360">
        <v>0.13</v>
      </c>
      <c r="DM360">
        <v>0.04</v>
      </c>
      <c r="DN360">
        <v>-63.34399512195122</v>
      </c>
      <c r="DO360">
        <v>-1.023054355400699</v>
      </c>
      <c r="DP360">
        <v>0.1146070826381981</v>
      </c>
      <c r="DQ360">
        <v>0</v>
      </c>
      <c r="DR360">
        <v>4.982951219512195</v>
      </c>
      <c r="DS360">
        <v>-0.7383014634146289</v>
      </c>
      <c r="DT360">
        <v>0.07289510268923266</v>
      </c>
      <c r="DU360">
        <v>0</v>
      </c>
      <c r="DV360">
        <v>0</v>
      </c>
      <c r="DW360">
        <v>2</v>
      </c>
      <c r="DX360" t="s">
        <v>357</v>
      </c>
      <c r="DY360">
        <v>2.98504</v>
      </c>
      <c r="DZ360">
        <v>2.71575</v>
      </c>
      <c r="EA360">
        <v>0.158278</v>
      </c>
      <c r="EB360">
        <v>0.16364</v>
      </c>
      <c r="EC360">
        <v>0.09005199999999999</v>
      </c>
      <c r="ED360">
        <v>0.0705457</v>
      </c>
      <c r="EE360">
        <v>26764.3</v>
      </c>
      <c r="EF360">
        <v>26702.6</v>
      </c>
      <c r="EG360">
        <v>29541.7</v>
      </c>
      <c r="EH360">
        <v>29518.9</v>
      </c>
      <c r="EI360">
        <v>35638.2</v>
      </c>
      <c r="EJ360">
        <v>36485</v>
      </c>
      <c r="EK360">
        <v>41639.1</v>
      </c>
      <c r="EL360">
        <v>42062.3</v>
      </c>
      <c r="EM360">
        <v>1.97712</v>
      </c>
      <c r="EN360">
        <v>1.92507</v>
      </c>
      <c r="EO360">
        <v>0.104878</v>
      </c>
      <c r="EP360">
        <v>0</v>
      </c>
      <c r="EQ360">
        <v>23.2916</v>
      </c>
      <c r="ER360">
        <v>999.9</v>
      </c>
      <c r="ES360">
        <v>36.2</v>
      </c>
      <c r="ET360">
        <v>30</v>
      </c>
      <c r="EU360">
        <v>16.9165</v>
      </c>
      <c r="EV360">
        <v>62.9853</v>
      </c>
      <c r="EW360">
        <v>33.5938</v>
      </c>
      <c r="EX360">
        <v>1</v>
      </c>
      <c r="EY360">
        <v>-0.189014</v>
      </c>
      <c r="EZ360">
        <v>0.688952</v>
      </c>
      <c r="FA360">
        <v>20.3858</v>
      </c>
      <c r="FB360">
        <v>5.21924</v>
      </c>
      <c r="FC360">
        <v>12.0099</v>
      </c>
      <c r="FD360">
        <v>4.98975</v>
      </c>
      <c r="FE360">
        <v>3.28858</v>
      </c>
      <c r="FF360">
        <v>9999</v>
      </c>
      <c r="FG360">
        <v>9999</v>
      </c>
      <c r="FH360">
        <v>9999</v>
      </c>
      <c r="FI360">
        <v>259.1</v>
      </c>
      <c r="FJ360">
        <v>1.86707</v>
      </c>
      <c r="FK360">
        <v>1.86616</v>
      </c>
      <c r="FL360">
        <v>1.86554</v>
      </c>
      <c r="FM360">
        <v>1.86554</v>
      </c>
      <c r="FN360">
        <v>1.86737</v>
      </c>
      <c r="FO360">
        <v>1.86983</v>
      </c>
      <c r="FP360">
        <v>1.8685</v>
      </c>
      <c r="FQ360">
        <v>1.86997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-4.41</v>
      </c>
      <c r="GF360">
        <v>-0.1663</v>
      </c>
      <c r="GG360">
        <v>-2.0192013485273</v>
      </c>
      <c r="GH360">
        <v>-0.003354295288503095</v>
      </c>
      <c r="GI360">
        <v>8.998442100416266E-07</v>
      </c>
      <c r="GJ360">
        <v>-2.632750781261316E-10</v>
      </c>
      <c r="GK360">
        <v>-0.1771344180573433</v>
      </c>
      <c r="GL360">
        <v>-0.01811282044437078</v>
      </c>
      <c r="GM360">
        <v>0.001479480632228601</v>
      </c>
      <c r="GN360">
        <v>-2.527498020886067E-05</v>
      </c>
      <c r="GO360">
        <v>3</v>
      </c>
      <c r="GP360">
        <v>2311</v>
      </c>
      <c r="GQ360">
        <v>1</v>
      </c>
      <c r="GR360">
        <v>23</v>
      </c>
      <c r="GS360">
        <v>7296.8</v>
      </c>
      <c r="GT360">
        <v>7296.9</v>
      </c>
      <c r="GU360">
        <v>1.96655</v>
      </c>
      <c r="GV360">
        <v>2.19971</v>
      </c>
      <c r="GW360">
        <v>1.39648</v>
      </c>
      <c r="GX360">
        <v>2.34131</v>
      </c>
      <c r="GY360">
        <v>1.49536</v>
      </c>
      <c r="GZ360">
        <v>2.44507</v>
      </c>
      <c r="HA360">
        <v>33.6029</v>
      </c>
      <c r="HB360">
        <v>15.9182</v>
      </c>
      <c r="HC360">
        <v>18</v>
      </c>
      <c r="HD360">
        <v>518.654</v>
      </c>
      <c r="HE360">
        <v>442.117</v>
      </c>
      <c r="HF360">
        <v>22.2294</v>
      </c>
      <c r="HG360">
        <v>25.0565</v>
      </c>
      <c r="HH360">
        <v>29.9999</v>
      </c>
      <c r="HI360">
        <v>25.0536</v>
      </c>
      <c r="HJ360">
        <v>24.9995</v>
      </c>
      <c r="HK360">
        <v>39.5259</v>
      </c>
      <c r="HL360">
        <v>21.761</v>
      </c>
      <c r="HM360">
        <v>20.8171</v>
      </c>
      <c r="HN360">
        <v>22.1965</v>
      </c>
      <c r="HO360">
        <v>941.284</v>
      </c>
      <c r="HP360">
        <v>13.5785</v>
      </c>
      <c r="HQ360">
        <v>101.062</v>
      </c>
      <c r="HR360">
        <v>101.022</v>
      </c>
    </row>
    <row r="361" spans="1:226">
      <c r="A361">
        <v>345</v>
      </c>
      <c r="B361">
        <v>1664297136.5</v>
      </c>
      <c r="C361">
        <v>3906</v>
      </c>
      <c r="D361" t="s">
        <v>1049</v>
      </c>
      <c r="E361" t="s">
        <v>1050</v>
      </c>
      <c r="F361">
        <v>5</v>
      </c>
      <c r="G361" t="s">
        <v>938</v>
      </c>
      <c r="H361" t="s">
        <v>354</v>
      </c>
      <c r="I361">
        <v>1664297128.714286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939.9657659907197</v>
      </c>
      <c r="AK361">
        <v>888.3789030303027</v>
      </c>
      <c r="AL361">
        <v>3.404765842821043</v>
      </c>
      <c r="AM361">
        <v>64.56400393981438</v>
      </c>
      <c r="AN361">
        <f>(AP361 - AO361 + BO361*1E3/(8.314*(BQ361+273.15)) * AR361/BN361 * AQ361) * BN361/(100*BB361) * 1000/(1000 - AP361)</f>
        <v>0</v>
      </c>
      <c r="AO361">
        <v>13.43064719966494</v>
      </c>
      <c r="AP361">
        <v>18.28749368421051</v>
      </c>
      <c r="AQ361">
        <v>9.432992896095341E-07</v>
      </c>
      <c r="AR361">
        <v>112.2338259456059</v>
      </c>
      <c r="AS361">
        <v>12</v>
      </c>
      <c r="AT361">
        <v>2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1664297128.714286</v>
      </c>
      <c r="BH361">
        <v>847.6582857142857</v>
      </c>
      <c r="BI361">
        <v>911.0941428571429</v>
      </c>
      <c r="BJ361">
        <v>18.29672142857143</v>
      </c>
      <c r="BK361">
        <v>13.41087857142857</v>
      </c>
      <c r="BL361">
        <v>852.0450714285715</v>
      </c>
      <c r="BM361">
        <v>18.463</v>
      </c>
      <c r="BN361">
        <v>500.0703571428571</v>
      </c>
      <c r="BO361">
        <v>91.16623214285713</v>
      </c>
      <c r="BP361">
        <v>0.09997109642857142</v>
      </c>
      <c r="BQ361">
        <v>24.96889642857143</v>
      </c>
      <c r="BR361">
        <v>24.99857142857143</v>
      </c>
      <c r="BS361">
        <v>999.9000000000002</v>
      </c>
      <c r="BT361">
        <v>0</v>
      </c>
      <c r="BU361">
        <v>0</v>
      </c>
      <c r="BV361">
        <v>10010.91464285714</v>
      </c>
      <c r="BW361">
        <v>0</v>
      </c>
      <c r="BX361">
        <v>6.7449</v>
      </c>
      <c r="BY361">
        <v>-63.43580714285714</v>
      </c>
      <c r="BZ361">
        <v>863.4568214285716</v>
      </c>
      <c r="CA361">
        <v>923.4795357142856</v>
      </c>
      <c r="CB361">
        <v>4.885829285714285</v>
      </c>
      <c r="CC361">
        <v>911.0941428571429</v>
      </c>
      <c r="CD361">
        <v>13.41087857142857</v>
      </c>
      <c r="CE361">
        <v>1.668041428571428</v>
      </c>
      <c r="CF361">
        <v>1.222619285714286</v>
      </c>
      <c r="CG361">
        <v>14.60217142857143</v>
      </c>
      <c r="CH361">
        <v>9.879778214285713</v>
      </c>
      <c r="CI361">
        <v>2000.025</v>
      </c>
      <c r="CJ361">
        <v>0.980003</v>
      </c>
      <c r="CK361">
        <v>0.0199971</v>
      </c>
      <c r="CL361">
        <v>0</v>
      </c>
      <c r="CM361">
        <v>760.246107142857</v>
      </c>
      <c r="CN361">
        <v>5.00097</v>
      </c>
      <c r="CO361">
        <v>15136.75</v>
      </c>
      <c r="CP361">
        <v>16707.78928571428</v>
      </c>
      <c r="CQ361">
        <v>38.00664285714286</v>
      </c>
      <c r="CR361">
        <v>38.5</v>
      </c>
      <c r="CS361">
        <v>38.02657142857142</v>
      </c>
      <c r="CT361">
        <v>38.11149999999999</v>
      </c>
      <c r="CU361">
        <v>38.4955</v>
      </c>
      <c r="CV361">
        <v>1955.126785714286</v>
      </c>
      <c r="CW361">
        <v>39.89035714285716</v>
      </c>
      <c r="CX361">
        <v>0</v>
      </c>
      <c r="CY361">
        <v>1664297140.7</v>
      </c>
      <c r="CZ361">
        <v>0</v>
      </c>
      <c r="DA361">
        <v>0</v>
      </c>
      <c r="DB361" t="s">
        <v>356</v>
      </c>
      <c r="DC361">
        <v>1663859321.1</v>
      </c>
      <c r="DD361">
        <v>1663859315.6</v>
      </c>
      <c r="DE361">
        <v>0</v>
      </c>
      <c r="DF361">
        <v>0.196</v>
      </c>
      <c r="DG361">
        <v>-0.001</v>
      </c>
      <c r="DH361">
        <v>-5.941</v>
      </c>
      <c r="DI361">
        <v>-0.174</v>
      </c>
      <c r="DJ361">
        <v>1500</v>
      </c>
      <c r="DK361">
        <v>17</v>
      </c>
      <c r="DL361">
        <v>0.13</v>
      </c>
      <c r="DM361">
        <v>0.04</v>
      </c>
      <c r="DN361">
        <v>-63.40100749999999</v>
      </c>
      <c r="DO361">
        <v>-0.707710694183762</v>
      </c>
      <c r="DP361">
        <v>0.09145742831366921</v>
      </c>
      <c r="DQ361">
        <v>0</v>
      </c>
      <c r="DR361">
        <v>4.9151435</v>
      </c>
      <c r="DS361">
        <v>-0.6894173358349145</v>
      </c>
      <c r="DT361">
        <v>0.06648497354853952</v>
      </c>
      <c r="DU361">
        <v>0</v>
      </c>
      <c r="DV361">
        <v>0</v>
      </c>
      <c r="DW361">
        <v>2</v>
      </c>
      <c r="DX361" t="s">
        <v>357</v>
      </c>
      <c r="DY361">
        <v>2.98481</v>
      </c>
      <c r="DZ361">
        <v>2.71565</v>
      </c>
      <c r="EA361">
        <v>0.160296</v>
      </c>
      <c r="EB361">
        <v>0.165561</v>
      </c>
      <c r="EC361">
        <v>0.0900179</v>
      </c>
      <c r="ED361">
        <v>0.07074080000000001</v>
      </c>
      <c r="EE361">
        <v>26700</v>
      </c>
      <c r="EF361">
        <v>26641.3</v>
      </c>
      <c r="EG361">
        <v>29541.4</v>
      </c>
      <c r="EH361">
        <v>29518.9</v>
      </c>
      <c r="EI361">
        <v>35639.3</v>
      </c>
      <c r="EJ361">
        <v>36477.1</v>
      </c>
      <c r="EK361">
        <v>41638.7</v>
      </c>
      <c r="EL361">
        <v>42062.2</v>
      </c>
      <c r="EM361">
        <v>1.97705</v>
      </c>
      <c r="EN361">
        <v>1.92517</v>
      </c>
      <c r="EO361">
        <v>0.104837</v>
      </c>
      <c r="EP361">
        <v>0</v>
      </c>
      <c r="EQ361">
        <v>23.2867</v>
      </c>
      <c r="ER361">
        <v>999.9</v>
      </c>
      <c r="ES361">
        <v>36.2</v>
      </c>
      <c r="ET361">
        <v>30</v>
      </c>
      <c r="EU361">
        <v>16.9171</v>
      </c>
      <c r="EV361">
        <v>62.8453</v>
      </c>
      <c r="EW361">
        <v>33.726</v>
      </c>
      <c r="EX361">
        <v>1</v>
      </c>
      <c r="EY361">
        <v>-0.188288</v>
      </c>
      <c r="EZ361">
        <v>0.814515</v>
      </c>
      <c r="FA361">
        <v>20.3852</v>
      </c>
      <c r="FB361">
        <v>5.21879</v>
      </c>
      <c r="FC361">
        <v>12.0099</v>
      </c>
      <c r="FD361">
        <v>4.9897</v>
      </c>
      <c r="FE361">
        <v>3.2885</v>
      </c>
      <c r="FF361">
        <v>9999</v>
      </c>
      <c r="FG361">
        <v>9999</v>
      </c>
      <c r="FH361">
        <v>9999</v>
      </c>
      <c r="FI361">
        <v>259.1</v>
      </c>
      <c r="FJ361">
        <v>1.86707</v>
      </c>
      <c r="FK361">
        <v>1.86615</v>
      </c>
      <c r="FL361">
        <v>1.86554</v>
      </c>
      <c r="FM361">
        <v>1.86554</v>
      </c>
      <c r="FN361">
        <v>1.86737</v>
      </c>
      <c r="FO361">
        <v>1.86984</v>
      </c>
      <c r="FP361">
        <v>1.8685</v>
      </c>
      <c r="FQ361">
        <v>1.86997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-4.45</v>
      </c>
      <c r="GF361">
        <v>-0.1664</v>
      </c>
      <c r="GG361">
        <v>-2.0192013485273</v>
      </c>
      <c r="GH361">
        <v>-0.003354295288503095</v>
      </c>
      <c r="GI361">
        <v>8.998442100416266E-07</v>
      </c>
      <c r="GJ361">
        <v>-2.632750781261316E-10</v>
      </c>
      <c r="GK361">
        <v>-0.1771344180573433</v>
      </c>
      <c r="GL361">
        <v>-0.01811282044437078</v>
      </c>
      <c r="GM361">
        <v>0.001479480632228601</v>
      </c>
      <c r="GN361">
        <v>-2.527498020886067E-05</v>
      </c>
      <c r="GO361">
        <v>3</v>
      </c>
      <c r="GP361">
        <v>2311</v>
      </c>
      <c r="GQ361">
        <v>1</v>
      </c>
      <c r="GR361">
        <v>23</v>
      </c>
      <c r="GS361">
        <v>7296.9</v>
      </c>
      <c r="GT361">
        <v>7297</v>
      </c>
      <c r="GU361">
        <v>1.99707</v>
      </c>
      <c r="GV361">
        <v>2.19849</v>
      </c>
      <c r="GW361">
        <v>1.39648</v>
      </c>
      <c r="GX361">
        <v>2.34131</v>
      </c>
      <c r="GY361">
        <v>1.49536</v>
      </c>
      <c r="GZ361">
        <v>2.45972</v>
      </c>
      <c r="HA361">
        <v>33.6029</v>
      </c>
      <c r="HB361">
        <v>15.9182</v>
      </c>
      <c r="HC361">
        <v>18</v>
      </c>
      <c r="HD361">
        <v>518.623</v>
      </c>
      <c r="HE361">
        <v>442.177</v>
      </c>
      <c r="HF361">
        <v>22.231</v>
      </c>
      <c r="HG361">
        <v>25.0574</v>
      </c>
      <c r="HH361">
        <v>30.0006</v>
      </c>
      <c r="HI361">
        <v>25.0555</v>
      </c>
      <c r="HJ361">
        <v>24.9995</v>
      </c>
      <c r="HK361">
        <v>40.0505</v>
      </c>
      <c r="HL361">
        <v>21.4895</v>
      </c>
      <c r="HM361">
        <v>20.8171</v>
      </c>
      <c r="HN361">
        <v>22.2051</v>
      </c>
      <c r="HO361">
        <v>954.64</v>
      </c>
      <c r="HP361">
        <v>13.6376</v>
      </c>
      <c r="HQ361">
        <v>101.061</v>
      </c>
      <c r="HR361">
        <v>101.022</v>
      </c>
    </row>
    <row r="362" spans="1:226">
      <c r="A362">
        <v>346</v>
      </c>
      <c r="B362">
        <v>1664297141</v>
      </c>
      <c r="C362">
        <v>3910.5</v>
      </c>
      <c r="D362" t="s">
        <v>1051</v>
      </c>
      <c r="E362" t="s">
        <v>1052</v>
      </c>
      <c r="F362">
        <v>5</v>
      </c>
      <c r="G362" t="s">
        <v>938</v>
      </c>
      <c r="H362" t="s">
        <v>354</v>
      </c>
      <c r="I362">
        <v>1664297133.160714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955.1344398763041</v>
      </c>
      <c r="AK362">
        <v>903.7333696969696</v>
      </c>
      <c r="AL362">
        <v>3.41119976090777</v>
      </c>
      <c r="AM362">
        <v>64.56400393981438</v>
      </c>
      <c r="AN362">
        <f>(AP362 - AO362 + BO362*1E3/(8.314*(BQ362+273.15)) * AR362/BN362 * AQ362) * BN362/(100*BB362) * 1000/(1000 - AP362)</f>
        <v>0</v>
      </c>
      <c r="AO362">
        <v>13.47721483371576</v>
      </c>
      <c r="AP362">
        <v>18.27952992481202</v>
      </c>
      <c r="AQ362">
        <v>-5.585024716390129E-05</v>
      </c>
      <c r="AR362">
        <v>112.2338259456059</v>
      </c>
      <c r="AS362">
        <v>12</v>
      </c>
      <c r="AT362">
        <v>2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1664297133.160714</v>
      </c>
      <c r="BH362">
        <v>862.5951071428572</v>
      </c>
      <c r="BI362">
        <v>926.0064285714287</v>
      </c>
      <c r="BJ362">
        <v>18.292775</v>
      </c>
      <c r="BK362">
        <v>13.45666071428572</v>
      </c>
      <c r="BL362">
        <v>867.0177142857143</v>
      </c>
      <c r="BM362">
        <v>18.45909285714286</v>
      </c>
      <c r="BN362">
        <v>500.0833571428572</v>
      </c>
      <c r="BO362">
        <v>91.16561071428573</v>
      </c>
      <c r="BP362">
        <v>0.100065425</v>
      </c>
      <c r="BQ362">
        <v>24.97415357142857</v>
      </c>
      <c r="BR362">
        <v>25.00885357142857</v>
      </c>
      <c r="BS362">
        <v>999.9000000000002</v>
      </c>
      <c r="BT362">
        <v>0</v>
      </c>
      <c r="BU362">
        <v>0</v>
      </c>
      <c r="BV362">
        <v>9996.050357142858</v>
      </c>
      <c r="BW362">
        <v>0</v>
      </c>
      <c r="BX362">
        <v>6.7449</v>
      </c>
      <c r="BY362">
        <v>-63.4112642857143</v>
      </c>
      <c r="BZ362">
        <v>878.668392857143</v>
      </c>
      <c r="CA362">
        <v>938.6379999999999</v>
      </c>
      <c r="CB362">
        <v>4.836098571428572</v>
      </c>
      <c r="CC362">
        <v>926.0064285714287</v>
      </c>
      <c r="CD362">
        <v>13.45666071428572</v>
      </c>
      <c r="CE362">
        <v>1.667670714285714</v>
      </c>
      <c r="CF362">
        <v>1.226784642857143</v>
      </c>
      <c r="CG362">
        <v>14.59872142857143</v>
      </c>
      <c r="CH362">
        <v>9.930550357142858</v>
      </c>
      <c r="CI362">
        <v>2000.010714285714</v>
      </c>
      <c r="CJ362">
        <v>0.980003</v>
      </c>
      <c r="CK362">
        <v>0.0199971</v>
      </c>
      <c r="CL362">
        <v>0</v>
      </c>
      <c r="CM362">
        <v>759.634857142857</v>
      </c>
      <c r="CN362">
        <v>5.00097</v>
      </c>
      <c r="CO362">
        <v>15124.33214285714</v>
      </c>
      <c r="CP362">
        <v>16707.67857142857</v>
      </c>
      <c r="CQ362">
        <v>38</v>
      </c>
      <c r="CR362">
        <v>38.49549999999999</v>
      </c>
      <c r="CS362">
        <v>38.01107142857143</v>
      </c>
      <c r="CT362">
        <v>38.10475</v>
      </c>
      <c r="CU362">
        <v>38.4865</v>
      </c>
      <c r="CV362">
        <v>1955.115357142857</v>
      </c>
      <c r="CW362">
        <v>39.89000000000001</v>
      </c>
      <c r="CX362">
        <v>0</v>
      </c>
      <c r="CY362">
        <v>1664297144.9</v>
      </c>
      <c r="CZ362">
        <v>0</v>
      </c>
      <c r="DA362">
        <v>0</v>
      </c>
      <c r="DB362" t="s">
        <v>356</v>
      </c>
      <c r="DC362">
        <v>1663859321.1</v>
      </c>
      <c r="DD362">
        <v>1663859315.6</v>
      </c>
      <c r="DE362">
        <v>0</v>
      </c>
      <c r="DF362">
        <v>0.196</v>
      </c>
      <c r="DG362">
        <v>-0.001</v>
      </c>
      <c r="DH362">
        <v>-5.941</v>
      </c>
      <c r="DI362">
        <v>-0.174</v>
      </c>
      <c r="DJ362">
        <v>1500</v>
      </c>
      <c r="DK362">
        <v>17</v>
      </c>
      <c r="DL362">
        <v>0.13</v>
      </c>
      <c r="DM362">
        <v>0.04</v>
      </c>
      <c r="DN362">
        <v>-63.40127804878049</v>
      </c>
      <c r="DO362">
        <v>-0.0116864111498972</v>
      </c>
      <c r="DP362">
        <v>0.09013657256222836</v>
      </c>
      <c r="DQ362">
        <v>1</v>
      </c>
      <c r="DR362">
        <v>4.87733268292683</v>
      </c>
      <c r="DS362">
        <v>-0.6645928222996458</v>
      </c>
      <c r="DT362">
        <v>0.06560790925045952</v>
      </c>
      <c r="DU362">
        <v>0</v>
      </c>
      <c r="DV362">
        <v>1</v>
      </c>
      <c r="DW362">
        <v>2</v>
      </c>
      <c r="DX362" t="s">
        <v>471</v>
      </c>
      <c r="DY362">
        <v>2.98522</v>
      </c>
      <c r="DZ362">
        <v>2.71554</v>
      </c>
      <c r="EA362">
        <v>0.162095</v>
      </c>
      <c r="EB362">
        <v>0.167262</v>
      </c>
      <c r="EC362">
        <v>0.0899845</v>
      </c>
      <c r="ED362">
        <v>0.0709509</v>
      </c>
      <c r="EE362">
        <v>26642.6</v>
      </c>
      <c r="EF362">
        <v>26587.2</v>
      </c>
      <c r="EG362">
        <v>29541.1</v>
      </c>
      <c r="EH362">
        <v>29519</v>
      </c>
      <c r="EI362">
        <v>35640.6</v>
      </c>
      <c r="EJ362">
        <v>36468.9</v>
      </c>
      <c r="EK362">
        <v>41638.6</v>
      </c>
      <c r="EL362">
        <v>42062.2</v>
      </c>
      <c r="EM362">
        <v>1.97703</v>
      </c>
      <c r="EN362">
        <v>1.92553</v>
      </c>
      <c r="EO362">
        <v>0.105817</v>
      </c>
      <c r="EP362">
        <v>0</v>
      </c>
      <c r="EQ362">
        <v>23.2828</v>
      </c>
      <c r="ER362">
        <v>999.9</v>
      </c>
      <c r="ES362">
        <v>36.2</v>
      </c>
      <c r="ET362">
        <v>30</v>
      </c>
      <c r="EU362">
        <v>16.918</v>
      </c>
      <c r="EV362">
        <v>62.8853</v>
      </c>
      <c r="EW362">
        <v>33.0889</v>
      </c>
      <c r="EX362">
        <v>1</v>
      </c>
      <c r="EY362">
        <v>-0.188067</v>
      </c>
      <c r="EZ362">
        <v>0.911503</v>
      </c>
      <c r="FA362">
        <v>20.3845</v>
      </c>
      <c r="FB362">
        <v>5.21879</v>
      </c>
      <c r="FC362">
        <v>12.0099</v>
      </c>
      <c r="FD362">
        <v>4.98965</v>
      </c>
      <c r="FE362">
        <v>3.2885</v>
      </c>
      <c r="FF362">
        <v>9999</v>
      </c>
      <c r="FG362">
        <v>9999</v>
      </c>
      <c r="FH362">
        <v>9999</v>
      </c>
      <c r="FI362">
        <v>259.1</v>
      </c>
      <c r="FJ362">
        <v>1.86708</v>
      </c>
      <c r="FK362">
        <v>1.86615</v>
      </c>
      <c r="FL362">
        <v>1.86554</v>
      </c>
      <c r="FM362">
        <v>1.86554</v>
      </c>
      <c r="FN362">
        <v>1.86737</v>
      </c>
      <c r="FO362">
        <v>1.86985</v>
      </c>
      <c r="FP362">
        <v>1.86851</v>
      </c>
      <c r="FQ362">
        <v>1.86996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-4.486</v>
      </c>
      <c r="GF362">
        <v>-0.1665</v>
      </c>
      <c r="GG362">
        <v>-2.0192013485273</v>
      </c>
      <c r="GH362">
        <v>-0.003354295288503095</v>
      </c>
      <c r="GI362">
        <v>8.998442100416266E-07</v>
      </c>
      <c r="GJ362">
        <v>-2.632750781261316E-10</v>
      </c>
      <c r="GK362">
        <v>-0.1771344180573433</v>
      </c>
      <c r="GL362">
        <v>-0.01811282044437078</v>
      </c>
      <c r="GM362">
        <v>0.001479480632228601</v>
      </c>
      <c r="GN362">
        <v>-2.527498020886067E-05</v>
      </c>
      <c r="GO362">
        <v>3</v>
      </c>
      <c r="GP362">
        <v>2311</v>
      </c>
      <c r="GQ362">
        <v>1</v>
      </c>
      <c r="GR362">
        <v>23</v>
      </c>
      <c r="GS362">
        <v>7297</v>
      </c>
      <c r="GT362">
        <v>7297.1</v>
      </c>
      <c r="GU362">
        <v>2.02393</v>
      </c>
      <c r="GV362">
        <v>2.19971</v>
      </c>
      <c r="GW362">
        <v>1.39648</v>
      </c>
      <c r="GX362">
        <v>2.34131</v>
      </c>
      <c r="GY362">
        <v>1.49536</v>
      </c>
      <c r="GZ362">
        <v>2.44141</v>
      </c>
      <c r="HA362">
        <v>33.6029</v>
      </c>
      <c r="HB362">
        <v>15.9095</v>
      </c>
      <c r="HC362">
        <v>18</v>
      </c>
      <c r="HD362">
        <v>518.6079999999999</v>
      </c>
      <c r="HE362">
        <v>442.396</v>
      </c>
      <c r="HF362">
        <v>22.2236</v>
      </c>
      <c r="HG362">
        <v>25.0586</v>
      </c>
      <c r="HH362">
        <v>30.0004</v>
      </c>
      <c r="HI362">
        <v>25.0557</v>
      </c>
      <c r="HJ362">
        <v>25.0005</v>
      </c>
      <c r="HK362">
        <v>40.6163</v>
      </c>
      <c r="HL362">
        <v>20.8976</v>
      </c>
      <c r="HM362">
        <v>20.8171</v>
      </c>
      <c r="HN362">
        <v>22.196</v>
      </c>
      <c r="HO362">
        <v>974.737</v>
      </c>
      <c r="HP362">
        <v>13.6999</v>
      </c>
      <c r="HQ362">
        <v>101.06</v>
      </c>
      <c r="HR362">
        <v>101.022</v>
      </c>
    </row>
    <row r="363" spans="1:226">
      <c r="A363">
        <v>347</v>
      </c>
      <c r="B363">
        <v>1664297146.6</v>
      </c>
      <c r="C363">
        <v>3916.099999904633</v>
      </c>
      <c r="D363" t="s">
        <v>1053</v>
      </c>
      <c r="E363" t="s">
        <v>1054</v>
      </c>
      <c r="F363">
        <v>5</v>
      </c>
      <c r="G363" t="s">
        <v>938</v>
      </c>
      <c r="H363" t="s">
        <v>354</v>
      </c>
      <c r="I363">
        <v>1664297139.157143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974.0916449341821</v>
      </c>
      <c r="AK363">
        <v>922.7862545454541</v>
      </c>
      <c r="AL363">
        <v>3.401052864211176</v>
      </c>
      <c r="AM363">
        <v>64.56400393981438</v>
      </c>
      <c r="AN363">
        <f>(AP363 - AO363 + BO363*1E3/(8.314*(BQ363+273.15)) * AR363/BN363 * AQ363) * BN363/(100*BB363) * 1000/(1000 - AP363)</f>
        <v>0</v>
      </c>
      <c r="AO363">
        <v>13.53829378015618</v>
      </c>
      <c r="AP363">
        <v>18.27306223720737</v>
      </c>
      <c r="AQ363">
        <v>-7.668294490889967E-05</v>
      </c>
      <c r="AR363">
        <v>112.2338259456059</v>
      </c>
      <c r="AS363">
        <v>12</v>
      </c>
      <c r="AT363">
        <v>2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1664297139.157143</v>
      </c>
      <c r="BH363">
        <v>882.7029642857143</v>
      </c>
      <c r="BI363">
        <v>945.9939642857144</v>
      </c>
      <c r="BJ363">
        <v>18.2828</v>
      </c>
      <c r="BK363">
        <v>13.52735</v>
      </c>
      <c r="BL363">
        <v>887.1736071428571</v>
      </c>
      <c r="BM363">
        <v>18.449225</v>
      </c>
      <c r="BN363">
        <v>500.0747499999999</v>
      </c>
      <c r="BO363">
        <v>91.16538214285715</v>
      </c>
      <c r="BP363">
        <v>0.09999470714285716</v>
      </c>
      <c r="BQ363">
        <v>24.98242142857143</v>
      </c>
      <c r="BR363">
        <v>25.01988571428572</v>
      </c>
      <c r="BS363">
        <v>999.9000000000002</v>
      </c>
      <c r="BT363">
        <v>0</v>
      </c>
      <c r="BU363">
        <v>0</v>
      </c>
      <c r="BV363">
        <v>9998.77</v>
      </c>
      <c r="BW363">
        <v>0</v>
      </c>
      <c r="BX363">
        <v>6.7449</v>
      </c>
      <c r="BY363">
        <v>-63.291125</v>
      </c>
      <c r="BZ363">
        <v>899.1417142857142</v>
      </c>
      <c r="CA363">
        <v>958.9671071428572</v>
      </c>
      <c r="CB363">
        <v>4.755444285714285</v>
      </c>
      <c r="CC363">
        <v>945.9939642857144</v>
      </c>
      <c r="CD363">
        <v>13.52735</v>
      </c>
      <c r="CE363">
        <v>1.666757857142857</v>
      </c>
      <c r="CF363">
        <v>1.233225</v>
      </c>
      <c r="CG363">
        <v>14.59023571428571</v>
      </c>
      <c r="CH363">
        <v>10.00867714285714</v>
      </c>
      <c r="CI363">
        <v>1999.99</v>
      </c>
      <c r="CJ363">
        <v>0.980003</v>
      </c>
      <c r="CK363">
        <v>0.0199971</v>
      </c>
      <c r="CL363">
        <v>0</v>
      </c>
      <c r="CM363">
        <v>758.7275714285714</v>
      </c>
      <c r="CN363">
        <v>5.00097</v>
      </c>
      <c r="CO363">
        <v>15107.00357142857</v>
      </c>
      <c r="CP363">
        <v>16707.50357142857</v>
      </c>
      <c r="CQ363">
        <v>38</v>
      </c>
      <c r="CR363">
        <v>38.4955</v>
      </c>
      <c r="CS363">
        <v>38.00442857142857</v>
      </c>
      <c r="CT363">
        <v>38.089</v>
      </c>
      <c r="CU363">
        <v>38.47525</v>
      </c>
      <c r="CV363">
        <v>1955.098571428571</v>
      </c>
      <c r="CW363">
        <v>39.89000000000001</v>
      </c>
      <c r="CX363">
        <v>0</v>
      </c>
      <c r="CY363">
        <v>1664297150.9</v>
      </c>
      <c r="CZ363">
        <v>0</v>
      </c>
      <c r="DA363">
        <v>0</v>
      </c>
      <c r="DB363" t="s">
        <v>356</v>
      </c>
      <c r="DC363">
        <v>1663859321.1</v>
      </c>
      <c r="DD363">
        <v>1663859315.6</v>
      </c>
      <c r="DE363">
        <v>0</v>
      </c>
      <c r="DF363">
        <v>0.196</v>
      </c>
      <c r="DG363">
        <v>-0.001</v>
      </c>
      <c r="DH363">
        <v>-5.941</v>
      </c>
      <c r="DI363">
        <v>-0.174</v>
      </c>
      <c r="DJ363">
        <v>1500</v>
      </c>
      <c r="DK363">
        <v>17</v>
      </c>
      <c r="DL363">
        <v>0.13</v>
      </c>
      <c r="DM363">
        <v>0.04</v>
      </c>
      <c r="DN363">
        <v>-63.35929268292684</v>
      </c>
      <c r="DO363">
        <v>1.302538319317972</v>
      </c>
      <c r="DP363">
        <v>0.1331862356292664</v>
      </c>
      <c r="DQ363">
        <v>0</v>
      </c>
      <c r="DR363">
        <v>4.803161219512195</v>
      </c>
      <c r="DS363">
        <v>-0.7743279069457503</v>
      </c>
      <c r="DT363">
        <v>0.07586926635048985</v>
      </c>
      <c r="DU363">
        <v>0</v>
      </c>
      <c r="DV363">
        <v>0</v>
      </c>
      <c r="DW363">
        <v>2</v>
      </c>
      <c r="DX363" t="s">
        <v>357</v>
      </c>
      <c r="DY363">
        <v>2.98493</v>
      </c>
      <c r="DZ363">
        <v>2.71574</v>
      </c>
      <c r="EA363">
        <v>0.164313</v>
      </c>
      <c r="EB363">
        <v>0.169395</v>
      </c>
      <c r="EC363">
        <v>0.089964</v>
      </c>
      <c r="ED363">
        <v>0.0713081</v>
      </c>
      <c r="EE363">
        <v>26572.2</v>
      </c>
      <c r="EF363">
        <v>26519</v>
      </c>
      <c r="EG363">
        <v>29541.2</v>
      </c>
      <c r="EH363">
        <v>29518.9</v>
      </c>
      <c r="EI363">
        <v>35641.5</v>
      </c>
      <c r="EJ363">
        <v>36454.7</v>
      </c>
      <c r="EK363">
        <v>41638.7</v>
      </c>
      <c r="EL363">
        <v>42062.2</v>
      </c>
      <c r="EM363">
        <v>1.97682</v>
      </c>
      <c r="EN363">
        <v>1.92565</v>
      </c>
      <c r="EO363">
        <v>0.107348</v>
      </c>
      <c r="EP363">
        <v>0</v>
      </c>
      <c r="EQ363">
        <v>23.2791</v>
      </c>
      <c r="ER363">
        <v>999.9</v>
      </c>
      <c r="ES363">
        <v>36.2</v>
      </c>
      <c r="ET363">
        <v>30</v>
      </c>
      <c r="EU363">
        <v>16.9159</v>
      </c>
      <c r="EV363">
        <v>63.119</v>
      </c>
      <c r="EW363">
        <v>33.6378</v>
      </c>
      <c r="EX363">
        <v>1</v>
      </c>
      <c r="EY363">
        <v>-0.187998</v>
      </c>
      <c r="EZ363">
        <v>1.01028</v>
      </c>
      <c r="FA363">
        <v>20.3837</v>
      </c>
      <c r="FB363">
        <v>5.21909</v>
      </c>
      <c r="FC363">
        <v>12.0099</v>
      </c>
      <c r="FD363">
        <v>4.9896</v>
      </c>
      <c r="FE363">
        <v>3.28848</v>
      </c>
      <c r="FF363">
        <v>9999</v>
      </c>
      <c r="FG363">
        <v>9999</v>
      </c>
      <c r="FH363">
        <v>9999</v>
      </c>
      <c r="FI363">
        <v>259.1</v>
      </c>
      <c r="FJ363">
        <v>1.86707</v>
      </c>
      <c r="FK363">
        <v>1.86615</v>
      </c>
      <c r="FL363">
        <v>1.86554</v>
      </c>
      <c r="FM363">
        <v>1.86554</v>
      </c>
      <c r="FN363">
        <v>1.86737</v>
      </c>
      <c r="FO363">
        <v>1.86984</v>
      </c>
      <c r="FP363">
        <v>1.86853</v>
      </c>
      <c r="FQ363">
        <v>1.86996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-4.53</v>
      </c>
      <c r="GF363">
        <v>-0.1665</v>
      </c>
      <c r="GG363">
        <v>-2.0192013485273</v>
      </c>
      <c r="GH363">
        <v>-0.003354295288503095</v>
      </c>
      <c r="GI363">
        <v>8.998442100416266E-07</v>
      </c>
      <c r="GJ363">
        <v>-2.632750781261316E-10</v>
      </c>
      <c r="GK363">
        <v>-0.1771344180573433</v>
      </c>
      <c r="GL363">
        <v>-0.01811282044437078</v>
      </c>
      <c r="GM363">
        <v>0.001479480632228601</v>
      </c>
      <c r="GN363">
        <v>-2.527498020886067E-05</v>
      </c>
      <c r="GO363">
        <v>3</v>
      </c>
      <c r="GP363">
        <v>2311</v>
      </c>
      <c r="GQ363">
        <v>1</v>
      </c>
      <c r="GR363">
        <v>23</v>
      </c>
      <c r="GS363">
        <v>7297.1</v>
      </c>
      <c r="GT363">
        <v>7297.2</v>
      </c>
      <c r="GU363">
        <v>2.05811</v>
      </c>
      <c r="GV363">
        <v>2.20215</v>
      </c>
      <c r="GW363">
        <v>1.39648</v>
      </c>
      <c r="GX363">
        <v>2.34131</v>
      </c>
      <c r="GY363">
        <v>1.49536</v>
      </c>
      <c r="GZ363">
        <v>2.39136</v>
      </c>
      <c r="HA363">
        <v>33.6029</v>
      </c>
      <c r="HB363">
        <v>15.9095</v>
      </c>
      <c r="HC363">
        <v>18</v>
      </c>
      <c r="HD363">
        <v>518.479</v>
      </c>
      <c r="HE363">
        <v>442.48</v>
      </c>
      <c r="HF363">
        <v>22.1985</v>
      </c>
      <c r="HG363">
        <v>25.0586</v>
      </c>
      <c r="HH363">
        <v>30.0002</v>
      </c>
      <c r="HI363">
        <v>25.0557</v>
      </c>
      <c r="HJ363">
        <v>25.0016</v>
      </c>
      <c r="HK363">
        <v>41.1917</v>
      </c>
      <c r="HL363">
        <v>20.6001</v>
      </c>
      <c r="HM363">
        <v>20.8171</v>
      </c>
      <c r="HN363">
        <v>22.1739</v>
      </c>
      <c r="HO363">
        <v>988.1319999999999</v>
      </c>
      <c r="HP363">
        <v>13.7713</v>
      </c>
      <c r="HQ363">
        <v>101.06</v>
      </c>
      <c r="HR363">
        <v>101.022</v>
      </c>
    </row>
    <row r="364" spans="1:226">
      <c r="A364">
        <v>348</v>
      </c>
      <c r="B364">
        <v>1664297151.1</v>
      </c>
      <c r="C364">
        <v>3920.599999904633</v>
      </c>
      <c r="D364" t="s">
        <v>1055</v>
      </c>
      <c r="E364" t="s">
        <v>1056</v>
      </c>
      <c r="F364">
        <v>5</v>
      </c>
      <c r="G364" t="s">
        <v>938</v>
      </c>
      <c r="H364" t="s">
        <v>354</v>
      </c>
      <c r="I364">
        <v>1664297143.471428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989.6374259397512</v>
      </c>
      <c r="AK364">
        <v>938.2723272727275</v>
      </c>
      <c r="AL364">
        <v>3.43685495137329</v>
      </c>
      <c r="AM364">
        <v>64.56400393981438</v>
      </c>
      <c r="AN364">
        <f>(AP364 - AO364 + BO364*1E3/(8.314*(BQ364+273.15)) * AR364/BN364 * AQ364) * BN364/(100*BB364) * 1000/(1000 - AP364)</f>
        <v>0</v>
      </c>
      <c r="AO364">
        <v>13.6188199209164</v>
      </c>
      <c r="AP364">
        <v>18.26873804364016</v>
      </c>
      <c r="AQ364">
        <v>-1.81483427579577E-05</v>
      </c>
      <c r="AR364">
        <v>112.2338259456059</v>
      </c>
      <c r="AS364">
        <v>12</v>
      </c>
      <c r="AT364">
        <v>2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1664297143.471428</v>
      </c>
      <c r="BH364">
        <v>897.17</v>
      </c>
      <c r="BI364">
        <v>960.4158214285713</v>
      </c>
      <c r="BJ364">
        <v>18.27620714285714</v>
      </c>
      <c r="BK364">
        <v>13.589675</v>
      </c>
      <c r="BL364">
        <v>901.675142857143</v>
      </c>
      <c r="BM364">
        <v>18.44270357142857</v>
      </c>
      <c r="BN364">
        <v>500.0780714285714</v>
      </c>
      <c r="BO364">
        <v>91.16576071428574</v>
      </c>
      <c r="BP364">
        <v>0.09998668928571428</v>
      </c>
      <c r="BQ364">
        <v>24.98675357142857</v>
      </c>
      <c r="BR364">
        <v>25.0286</v>
      </c>
      <c r="BS364">
        <v>999.9000000000002</v>
      </c>
      <c r="BT364">
        <v>0</v>
      </c>
      <c r="BU364">
        <v>0</v>
      </c>
      <c r="BV364">
        <v>10004.41321428571</v>
      </c>
      <c r="BW364">
        <v>0</v>
      </c>
      <c r="BX364">
        <v>6.7449</v>
      </c>
      <c r="BY364">
        <v>-63.24589285714286</v>
      </c>
      <c r="BZ364">
        <v>913.8720357142859</v>
      </c>
      <c r="CA364">
        <v>973.6484642857142</v>
      </c>
      <c r="CB364">
        <v>4.686526785714285</v>
      </c>
      <c r="CC364">
        <v>960.4158214285713</v>
      </c>
      <c r="CD364">
        <v>13.589675</v>
      </c>
      <c r="CE364">
        <v>1.666164285714286</v>
      </c>
      <c r="CF364">
        <v>1.238912142857143</v>
      </c>
      <c r="CG364">
        <v>14.58471785714286</v>
      </c>
      <c r="CH364">
        <v>10.07735678571428</v>
      </c>
      <c r="CI364">
        <v>1999.984285714286</v>
      </c>
      <c r="CJ364">
        <v>0.980003</v>
      </c>
      <c r="CK364">
        <v>0.0199971</v>
      </c>
      <c r="CL364">
        <v>0</v>
      </c>
      <c r="CM364">
        <v>758.032392857143</v>
      </c>
      <c r="CN364">
        <v>5.00097</v>
      </c>
      <c r="CO364">
        <v>15094.2</v>
      </c>
      <c r="CP364">
        <v>16707.46428571428</v>
      </c>
      <c r="CQ364">
        <v>38</v>
      </c>
      <c r="CR364">
        <v>38.48649999999999</v>
      </c>
      <c r="CS364">
        <v>38</v>
      </c>
      <c r="CT364">
        <v>38.08449999999999</v>
      </c>
      <c r="CU364">
        <v>38.46174999999999</v>
      </c>
      <c r="CV364">
        <v>1955.094285714285</v>
      </c>
      <c r="CW364">
        <v>39.89000000000001</v>
      </c>
      <c r="CX364">
        <v>0</v>
      </c>
      <c r="CY364">
        <v>1664297155.1</v>
      </c>
      <c r="CZ364">
        <v>0</v>
      </c>
      <c r="DA364">
        <v>0</v>
      </c>
      <c r="DB364" t="s">
        <v>356</v>
      </c>
      <c r="DC364">
        <v>1663859321.1</v>
      </c>
      <c r="DD364">
        <v>1663859315.6</v>
      </c>
      <c r="DE364">
        <v>0</v>
      </c>
      <c r="DF364">
        <v>0.196</v>
      </c>
      <c r="DG364">
        <v>-0.001</v>
      </c>
      <c r="DH364">
        <v>-5.941</v>
      </c>
      <c r="DI364">
        <v>-0.174</v>
      </c>
      <c r="DJ364">
        <v>1500</v>
      </c>
      <c r="DK364">
        <v>17</v>
      </c>
      <c r="DL364">
        <v>0.13</v>
      </c>
      <c r="DM364">
        <v>0.04</v>
      </c>
      <c r="DN364">
        <v>-63.29888292682925</v>
      </c>
      <c r="DO364">
        <v>0.740576320971868</v>
      </c>
      <c r="DP364">
        <v>0.1038407901958896</v>
      </c>
      <c r="DQ364">
        <v>0</v>
      </c>
      <c r="DR364">
        <v>4.726203902439025</v>
      </c>
      <c r="DS364">
        <v>-0.9571573806616478</v>
      </c>
      <c r="DT364">
        <v>0.09217902835080118</v>
      </c>
      <c r="DU364">
        <v>0</v>
      </c>
      <c r="DV364">
        <v>0</v>
      </c>
      <c r="DW364">
        <v>2</v>
      </c>
      <c r="DX364" t="s">
        <v>357</v>
      </c>
      <c r="DY364">
        <v>2.98481</v>
      </c>
      <c r="DZ364">
        <v>2.71579</v>
      </c>
      <c r="EA364">
        <v>0.166094</v>
      </c>
      <c r="EB364">
        <v>0.171101</v>
      </c>
      <c r="EC364">
        <v>0.0899576</v>
      </c>
      <c r="ED364">
        <v>0.07165680000000001</v>
      </c>
      <c r="EE364">
        <v>26515.8</v>
      </c>
      <c r="EF364">
        <v>26464.8</v>
      </c>
      <c r="EG364">
        <v>29541.4</v>
      </c>
      <c r="EH364">
        <v>29519.1</v>
      </c>
      <c r="EI364">
        <v>35641.9</v>
      </c>
      <c r="EJ364">
        <v>36441</v>
      </c>
      <c r="EK364">
        <v>41638.8</v>
      </c>
      <c r="EL364">
        <v>42062.3</v>
      </c>
      <c r="EM364">
        <v>1.97665</v>
      </c>
      <c r="EN364">
        <v>1.9258</v>
      </c>
      <c r="EO364">
        <v>0.107005</v>
      </c>
      <c r="EP364">
        <v>0</v>
      </c>
      <c r="EQ364">
        <v>23.2779</v>
      </c>
      <c r="ER364">
        <v>999.9</v>
      </c>
      <c r="ES364">
        <v>36.2</v>
      </c>
      <c r="ET364">
        <v>30</v>
      </c>
      <c r="EU364">
        <v>16.9173</v>
      </c>
      <c r="EV364">
        <v>62.919</v>
      </c>
      <c r="EW364">
        <v>33.6218</v>
      </c>
      <c r="EX364">
        <v>1</v>
      </c>
      <c r="EY364">
        <v>-0.187957</v>
      </c>
      <c r="EZ364">
        <v>1.09284</v>
      </c>
      <c r="FA364">
        <v>20.3831</v>
      </c>
      <c r="FB364">
        <v>5.21939</v>
      </c>
      <c r="FC364">
        <v>12.0099</v>
      </c>
      <c r="FD364">
        <v>4.98995</v>
      </c>
      <c r="FE364">
        <v>3.28865</v>
      </c>
      <c r="FF364">
        <v>9999</v>
      </c>
      <c r="FG364">
        <v>9999</v>
      </c>
      <c r="FH364">
        <v>9999</v>
      </c>
      <c r="FI364">
        <v>259.1</v>
      </c>
      <c r="FJ364">
        <v>1.86707</v>
      </c>
      <c r="FK364">
        <v>1.86615</v>
      </c>
      <c r="FL364">
        <v>1.86555</v>
      </c>
      <c r="FM364">
        <v>1.86554</v>
      </c>
      <c r="FN364">
        <v>1.86737</v>
      </c>
      <c r="FO364">
        <v>1.86981</v>
      </c>
      <c r="FP364">
        <v>1.86853</v>
      </c>
      <c r="FQ364">
        <v>1.86996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-4.566</v>
      </c>
      <c r="GF364">
        <v>-0.1666</v>
      </c>
      <c r="GG364">
        <v>-2.0192013485273</v>
      </c>
      <c r="GH364">
        <v>-0.003354295288503095</v>
      </c>
      <c r="GI364">
        <v>8.998442100416266E-07</v>
      </c>
      <c r="GJ364">
        <v>-2.632750781261316E-10</v>
      </c>
      <c r="GK364">
        <v>-0.1771344180573433</v>
      </c>
      <c r="GL364">
        <v>-0.01811282044437078</v>
      </c>
      <c r="GM364">
        <v>0.001479480632228601</v>
      </c>
      <c r="GN364">
        <v>-2.527498020886067E-05</v>
      </c>
      <c r="GO364">
        <v>3</v>
      </c>
      <c r="GP364">
        <v>2311</v>
      </c>
      <c r="GQ364">
        <v>1</v>
      </c>
      <c r="GR364">
        <v>23</v>
      </c>
      <c r="GS364">
        <v>7297.2</v>
      </c>
      <c r="GT364">
        <v>7297.3</v>
      </c>
      <c r="GU364">
        <v>2.08008</v>
      </c>
      <c r="GV364">
        <v>2.20093</v>
      </c>
      <c r="GW364">
        <v>1.39771</v>
      </c>
      <c r="GX364">
        <v>2.34009</v>
      </c>
      <c r="GY364">
        <v>1.49536</v>
      </c>
      <c r="GZ364">
        <v>2.42432</v>
      </c>
      <c r="HA364">
        <v>33.6029</v>
      </c>
      <c r="HB364">
        <v>15.9007</v>
      </c>
      <c r="HC364">
        <v>18</v>
      </c>
      <c r="HD364">
        <v>518.365</v>
      </c>
      <c r="HE364">
        <v>442.57</v>
      </c>
      <c r="HF364">
        <v>22.169</v>
      </c>
      <c r="HG364">
        <v>25.0586</v>
      </c>
      <c r="HH364">
        <v>30.0003</v>
      </c>
      <c r="HI364">
        <v>25.0557</v>
      </c>
      <c r="HJ364">
        <v>25.0016</v>
      </c>
      <c r="HK364">
        <v>41.7507</v>
      </c>
      <c r="HL364">
        <v>20.3289</v>
      </c>
      <c r="HM364">
        <v>20.8171</v>
      </c>
      <c r="HN364">
        <v>22.1349</v>
      </c>
      <c r="HO364">
        <v>1008.17</v>
      </c>
      <c r="HP364">
        <v>13.8287</v>
      </c>
      <c r="HQ364">
        <v>101.061</v>
      </c>
      <c r="HR364">
        <v>101.022</v>
      </c>
    </row>
    <row r="365" spans="1:226">
      <c r="A365">
        <v>349</v>
      </c>
      <c r="B365">
        <v>1664297156.6</v>
      </c>
      <c r="C365">
        <v>3926.099999904633</v>
      </c>
      <c r="D365" t="s">
        <v>1057</v>
      </c>
      <c r="E365" t="s">
        <v>1058</v>
      </c>
      <c r="F365">
        <v>5</v>
      </c>
      <c r="G365" t="s">
        <v>938</v>
      </c>
      <c r="H365" t="s">
        <v>354</v>
      </c>
      <c r="I365">
        <v>1664297148.610344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1008.353071383095</v>
      </c>
      <c r="AK365">
        <v>957.055606060606</v>
      </c>
      <c r="AL365">
        <v>3.418609783200492</v>
      </c>
      <c r="AM365">
        <v>64.56400393981438</v>
      </c>
      <c r="AN365">
        <f>(AP365 - AO365 + BO365*1E3/(8.314*(BQ365+273.15)) * AR365/BN365 * AQ365) * BN365/(100*BB365) * 1000/(1000 - AP365)</f>
        <v>0</v>
      </c>
      <c r="AO365">
        <v>13.72016682462013</v>
      </c>
      <c r="AP365">
        <v>18.2680404511278</v>
      </c>
      <c r="AQ365">
        <v>1.60014598668605E-05</v>
      </c>
      <c r="AR365">
        <v>112.2338259456059</v>
      </c>
      <c r="AS365">
        <v>12</v>
      </c>
      <c r="AT365">
        <v>2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1664297148.610344</v>
      </c>
      <c r="BH365">
        <v>914.4135862068964</v>
      </c>
      <c r="BI365">
        <v>977.6371724137931</v>
      </c>
      <c r="BJ365">
        <v>18.27191034482759</v>
      </c>
      <c r="BK365">
        <v>13.67047931034483</v>
      </c>
      <c r="BL365">
        <v>918.9596551724137</v>
      </c>
      <c r="BM365">
        <v>18.43846206896552</v>
      </c>
      <c r="BN365">
        <v>500.0740344827586</v>
      </c>
      <c r="BO365">
        <v>91.16660689655173</v>
      </c>
      <c r="BP365">
        <v>0.09993322758620692</v>
      </c>
      <c r="BQ365">
        <v>24.98838620689655</v>
      </c>
      <c r="BR365">
        <v>25.03848620689655</v>
      </c>
      <c r="BS365">
        <v>999.9000000000002</v>
      </c>
      <c r="BT365">
        <v>0</v>
      </c>
      <c r="BU365">
        <v>0</v>
      </c>
      <c r="BV365">
        <v>10013.61551724138</v>
      </c>
      <c r="BW365">
        <v>0</v>
      </c>
      <c r="BX365">
        <v>6.7449</v>
      </c>
      <c r="BY365">
        <v>-63.22374827586206</v>
      </c>
      <c r="BZ365">
        <v>931.4324827586206</v>
      </c>
      <c r="CA365">
        <v>991.1884137931036</v>
      </c>
      <c r="CB365">
        <v>4.601427931034483</v>
      </c>
      <c r="CC365">
        <v>977.6371724137931</v>
      </c>
      <c r="CD365">
        <v>13.67047931034483</v>
      </c>
      <c r="CE365">
        <v>1.665788620689655</v>
      </c>
      <c r="CF365">
        <v>1.246291379310345</v>
      </c>
      <c r="CG365">
        <v>14.58123103448276</v>
      </c>
      <c r="CH365">
        <v>10.16613448275862</v>
      </c>
      <c r="CI365">
        <v>1999.992413793104</v>
      </c>
      <c r="CJ365">
        <v>0.980003</v>
      </c>
      <c r="CK365">
        <v>0.0199971</v>
      </c>
      <c r="CL365">
        <v>0</v>
      </c>
      <c r="CM365">
        <v>757.3034827586207</v>
      </c>
      <c r="CN365">
        <v>5.000969999999999</v>
      </c>
      <c r="CO365">
        <v>15078.99310344828</v>
      </c>
      <c r="CP365">
        <v>16707.53793103448</v>
      </c>
      <c r="CQ365">
        <v>38</v>
      </c>
      <c r="CR365">
        <v>38.48044827586206</v>
      </c>
      <c r="CS365">
        <v>38</v>
      </c>
      <c r="CT365">
        <v>38.07286206896551</v>
      </c>
      <c r="CU365">
        <v>38.45003448275861</v>
      </c>
      <c r="CV365">
        <v>1955.099310344828</v>
      </c>
      <c r="CW365">
        <v>39.89000000000001</v>
      </c>
      <c r="CX365">
        <v>0</v>
      </c>
      <c r="CY365">
        <v>1664297160.5</v>
      </c>
      <c r="CZ365">
        <v>0</v>
      </c>
      <c r="DA365">
        <v>0</v>
      </c>
      <c r="DB365" t="s">
        <v>356</v>
      </c>
      <c r="DC365">
        <v>1663859321.1</v>
      </c>
      <c r="DD365">
        <v>1663859315.6</v>
      </c>
      <c r="DE365">
        <v>0</v>
      </c>
      <c r="DF365">
        <v>0.196</v>
      </c>
      <c r="DG365">
        <v>-0.001</v>
      </c>
      <c r="DH365">
        <v>-5.941</v>
      </c>
      <c r="DI365">
        <v>-0.174</v>
      </c>
      <c r="DJ365">
        <v>1500</v>
      </c>
      <c r="DK365">
        <v>17</v>
      </c>
      <c r="DL365">
        <v>0.13</v>
      </c>
      <c r="DM365">
        <v>0.04</v>
      </c>
      <c r="DN365">
        <v>-63.23514146341464</v>
      </c>
      <c r="DO365">
        <v>0.141893250786485</v>
      </c>
      <c r="DP365">
        <v>0.05461584231708561</v>
      </c>
      <c r="DQ365">
        <v>0</v>
      </c>
      <c r="DR365">
        <v>4.642339024390243</v>
      </c>
      <c r="DS365">
        <v>-1.003197579821117</v>
      </c>
      <c r="DT365">
        <v>0.09692260321350396</v>
      </c>
      <c r="DU365">
        <v>0</v>
      </c>
      <c r="DV365">
        <v>0</v>
      </c>
      <c r="DW365">
        <v>2</v>
      </c>
      <c r="DX365" t="s">
        <v>357</v>
      </c>
      <c r="DY365">
        <v>2.985</v>
      </c>
      <c r="DZ365">
        <v>2.71581</v>
      </c>
      <c r="EA365">
        <v>0.168234</v>
      </c>
      <c r="EB365">
        <v>0.173148</v>
      </c>
      <c r="EC365">
        <v>0.0899331</v>
      </c>
      <c r="ED365">
        <v>0.071862</v>
      </c>
      <c r="EE365">
        <v>26447.6</v>
      </c>
      <c r="EF365">
        <v>26399.2</v>
      </c>
      <c r="EG365">
        <v>29541.1</v>
      </c>
      <c r="EH365">
        <v>29518.7</v>
      </c>
      <c r="EI365">
        <v>35642.4</v>
      </c>
      <c r="EJ365">
        <v>36432.6</v>
      </c>
      <c r="EK365">
        <v>41638.2</v>
      </c>
      <c r="EL365">
        <v>42062</v>
      </c>
      <c r="EM365">
        <v>1.97665</v>
      </c>
      <c r="EN365">
        <v>1.92595</v>
      </c>
      <c r="EO365">
        <v>0.107624</v>
      </c>
      <c r="EP365">
        <v>0</v>
      </c>
      <c r="EQ365">
        <v>23.2761</v>
      </c>
      <c r="ER365">
        <v>999.9</v>
      </c>
      <c r="ES365">
        <v>36.2</v>
      </c>
      <c r="ET365">
        <v>30</v>
      </c>
      <c r="EU365">
        <v>16.9185</v>
      </c>
      <c r="EV365">
        <v>62.659</v>
      </c>
      <c r="EW365">
        <v>33.3534</v>
      </c>
      <c r="EX365">
        <v>1</v>
      </c>
      <c r="EY365">
        <v>-0.187627</v>
      </c>
      <c r="EZ365">
        <v>1.15846</v>
      </c>
      <c r="FA365">
        <v>20.3829</v>
      </c>
      <c r="FB365">
        <v>5.21894</v>
      </c>
      <c r="FC365">
        <v>12.0099</v>
      </c>
      <c r="FD365">
        <v>4.98995</v>
      </c>
      <c r="FE365">
        <v>3.28865</v>
      </c>
      <c r="FF365">
        <v>9999</v>
      </c>
      <c r="FG365">
        <v>9999</v>
      </c>
      <c r="FH365">
        <v>9999</v>
      </c>
      <c r="FI365">
        <v>259.1</v>
      </c>
      <c r="FJ365">
        <v>1.86707</v>
      </c>
      <c r="FK365">
        <v>1.86615</v>
      </c>
      <c r="FL365">
        <v>1.86555</v>
      </c>
      <c r="FM365">
        <v>1.86554</v>
      </c>
      <c r="FN365">
        <v>1.86737</v>
      </c>
      <c r="FO365">
        <v>1.86983</v>
      </c>
      <c r="FP365">
        <v>1.86852</v>
      </c>
      <c r="FQ365">
        <v>1.86996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-4.609</v>
      </c>
      <c r="GF365">
        <v>-0.1666</v>
      </c>
      <c r="GG365">
        <v>-2.0192013485273</v>
      </c>
      <c r="GH365">
        <v>-0.003354295288503095</v>
      </c>
      <c r="GI365">
        <v>8.998442100416266E-07</v>
      </c>
      <c r="GJ365">
        <v>-2.632750781261316E-10</v>
      </c>
      <c r="GK365">
        <v>-0.1771344180573433</v>
      </c>
      <c r="GL365">
        <v>-0.01811282044437078</v>
      </c>
      <c r="GM365">
        <v>0.001479480632228601</v>
      </c>
      <c r="GN365">
        <v>-2.527498020886067E-05</v>
      </c>
      <c r="GO365">
        <v>3</v>
      </c>
      <c r="GP365">
        <v>2311</v>
      </c>
      <c r="GQ365">
        <v>1</v>
      </c>
      <c r="GR365">
        <v>23</v>
      </c>
      <c r="GS365">
        <v>7297.3</v>
      </c>
      <c r="GT365">
        <v>7297.4</v>
      </c>
      <c r="GU365">
        <v>2.11426</v>
      </c>
      <c r="GV365">
        <v>2.19849</v>
      </c>
      <c r="GW365">
        <v>1.39648</v>
      </c>
      <c r="GX365">
        <v>2.34131</v>
      </c>
      <c r="GY365">
        <v>1.49536</v>
      </c>
      <c r="GZ365">
        <v>2.42188</v>
      </c>
      <c r="HA365">
        <v>33.6029</v>
      </c>
      <c r="HB365">
        <v>15.9095</v>
      </c>
      <c r="HC365">
        <v>18</v>
      </c>
      <c r="HD365">
        <v>518.383</v>
      </c>
      <c r="HE365">
        <v>442.661</v>
      </c>
      <c r="HF365">
        <v>22.1189</v>
      </c>
      <c r="HG365">
        <v>25.0586</v>
      </c>
      <c r="HH365">
        <v>30.0001</v>
      </c>
      <c r="HI365">
        <v>25.0577</v>
      </c>
      <c r="HJ365">
        <v>25.0016</v>
      </c>
      <c r="HK365">
        <v>42.3179</v>
      </c>
      <c r="HL365">
        <v>20.0337</v>
      </c>
      <c r="HM365">
        <v>20.8171</v>
      </c>
      <c r="HN365">
        <v>22.096</v>
      </c>
      <c r="HO365">
        <v>1021.53</v>
      </c>
      <c r="HP365">
        <v>13.9048</v>
      </c>
      <c r="HQ365">
        <v>101.06</v>
      </c>
      <c r="HR365">
        <v>101.021</v>
      </c>
    </row>
    <row r="366" spans="1:226">
      <c r="A366">
        <v>350</v>
      </c>
      <c r="B366">
        <v>1664297161.1</v>
      </c>
      <c r="C366">
        <v>3930.599999904633</v>
      </c>
      <c r="D366" t="s">
        <v>1059</v>
      </c>
      <c r="E366" t="s">
        <v>1060</v>
      </c>
      <c r="F366">
        <v>5</v>
      </c>
      <c r="G366" t="s">
        <v>938</v>
      </c>
      <c r="H366" t="s">
        <v>354</v>
      </c>
      <c r="I366">
        <v>1664297153.278571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1023.726340311285</v>
      </c>
      <c r="AK366">
        <v>972.4097696969698</v>
      </c>
      <c r="AL366">
        <v>3.41215551677002</v>
      </c>
      <c r="AM366">
        <v>64.56400393981438</v>
      </c>
      <c r="AN366">
        <f>(AP366 - AO366 + BO366*1E3/(8.314*(BQ366+273.15)) * AR366/BN366 * AQ366) * BN366/(100*BB366) * 1000/(1000 - AP366)</f>
        <v>0</v>
      </c>
      <c r="AO366">
        <v>13.76413101117371</v>
      </c>
      <c r="AP366">
        <v>18.24556060150376</v>
      </c>
      <c r="AQ366">
        <v>-1.759210644399605E-05</v>
      </c>
      <c r="AR366">
        <v>112.2338259456059</v>
      </c>
      <c r="AS366">
        <v>12</v>
      </c>
      <c r="AT366">
        <v>2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1664297153.278571</v>
      </c>
      <c r="BH366">
        <v>930.0931071428571</v>
      </c>
      <c r="BI366">
        <v>993.3270357142858</v>
      </c>
      <c r="BJ366">
        <v>18.265825</v>
      </c>
      <c r="BK366">
        <v>13.73696071428571</v>
      </c>
      <c r="BL366">
        <v>934.6762857142857</v>
      </c>
      <c r="BM366">
        <v>18.43244642857143</v>
      </c>
      <c r="BN366">
        <v>500.0850357142858</v>
      </c>
      <c r="BO366">
        <v>91.16698928571428</v>
      </c>
      <c r="BP366">
        <v>0.1000122607142857</v>
      </c>
      <c r="BQ366">
        <v>24.98511071428571</v>
      </c>
      <c r="BR366">
        <v>25.04085357142858</v>
      </c>
      <c r="BS366">
        <v>999.9000000000002</v>
      </c>
      <c r="BT366">
        <v>0</v>
      </c>
      <c r="BU366">
        <v>0</v>
      </c>
      <c r="BV366">
        <v>10009.32785714286</v>
      </c>
      <c r="BW366">
        <v>0</v>
      </c>
      <c r="BX366">
        <v>6.7449</v>
      </c>
      <c r="BY366">
        <v>-63.23425357142857</v>
      </c>
      <c r="BZ366">
        <v>947.397892857143</v>
      </c>
      <c r="CA366">
        <v>1007.163142857143</v>
      </c>
      <c r="CB366">
        <v>4.5288625</v>
      </c>
      <c r="CC366">
        <v>993.3270357142858</v>
      </c>
      <c r="CD366">
        <v>13.73696071428571</v>
      </c>
      <c r="CE366">
        <v>1.665240714285714</v>
      </c>
      <c r="CF366">
        <v>1.252357857142857</v>
      </c>
      <c r="CG366">
        <v>14.57613928571429</v>
      </c>
      <c r="CH366">
        <v>10.238825</v>
      </c>
      <c r="CI366">
        <v>2000.005357142857</v>
      </c>
      <c r="CJ366">
        <v>0.980003</v>
      </c>
      <c r="CK366">
        <v>0.0199971</v>
      </c>
      <c r="CL366">
        <v>0</v>
      </c>
      <c r="CM366">
        <v>756.6470714285716</v>
      </c>
      <c r="CN366">
        <v>5.00097</v>
      </c>
      <c r="CO366">
        <v>15065.36428571428</v>
      </c>
      <c r="CP366">
        <v>16707.65357142857</v>
      </c>
      <c r="CQ366">
        <v>38</v>
      </c>
      <c r="CR366">
        <v>38.47525</v>
      </c>
      <c r="CS366">
        <v>38</v>
      </c>
      <c r="CT366">
        <v>38.0665</v>
      </c>
      <c r="CU366">
        <v>38.437</v>
      </c>
      <c r="CV366">
        <v>1955.109285714286</v>
      </c>
      <c r="CW366">
        <v>39.89000000000001</v>
      </c>
      <c r="CX366">
        <v>0</v>
      </c>
      <c r="CY366">
        <v>1664297165.3</v>
      </c>
      <c r="CZ366">
        <v>0</v>
      </c>
      <c r="DA366">
        <v>0</v>
      </c>
      <c r="DB366" t="s">
        <v>356</v>
      </c>
      <c r="DC366">
        <v>1663859321.1</v>
      </c>
      <c r="DD366">
        <v>1663859315.6</v>
      </c>
      <c r="DE366">
        <v>0</v>
      </c>
      <c r="DF366">
        <v>0.196</v>
      </c>
      <c r="DG366">
        <v>-0.001</v>
      </c>
      <c r="DH366">
        <v>-5.941</v>
      </c>
      <c r="DI366">
        <v>-0.174</v>
      </c>
      <c r="DJ366">
        <v>1500</v>
      </c>
      <c r="DK366">
        <v>17</v>
      </c>
      <c r="DL366">
        <v>0.13</v>
      </c>
      <c r="DM366">
        <v>0.04</v>
      </c>
      <c r="DN366">
        <v>-63.22041219512195</v>
      </c>
      <c r="DO366">
        <v>-0.01043745576187476</v>
      </c>
      <c r="DP366">
        <v>0.04362622390552034</v>
      </c>
      <c r="DQ366">
        <v>1</v>
      </c>
      <c r="DR366">
        <v>4.579297317073171</v>
      </c>
      <c r="DS366">
        <v>-0.9421368179249673</v>
      </c>
      <c r="DT366">
        <v>0.09238779499226944</v>
      </c>
      <c r="DU366">
        <v>0</v>
      </c>
      <c r="DV366">
        <v>1</v>
      </c>
      <c r="DW366">
        <v>2</v>
      </c>
      <c r="DX366" t="s">
        <v>471</v>
      </c>
      <c r="DY366">
        <v>2.985</v>
      </c>
      <c r="DZ366">
        <v>2.71566</v>
      </c>
      <c r="EA366">
        <v>0.169971</v>
      </c>
      <c r="EB366">
        <v>0.174822</v>
      </c>
      <c r="EC366">
        <v>0.0898757</v>
      </c>
      <c r="ED366">
        <v>0.07207239999999999</v>
      </c>
      <c r="EE366">
        <v>26392.1</v>
      </c>
      <c r="EF366">
        <v>26346.1</v>
      </c>
      <c r="EG366">
        <v>29540.8</v>
      </c>
      <c r="EH366">
        <v>29519.1</v>
      </c>
      <c r="EI366">
        <v>35644.7</v>
      </c>
      <c r="EJ366">
        <v>36424.4</v>
      </c>
      <c r="EK366">
        <v>41638.2</v>
      </c>
      <c r="EL366">
        <v>42062.2</v>
      </c>
      <c r="EM366">
        <v>1.977</v>
      </c>
      <c r="EN366">
        <v>1.92612</v>
      </c>
      <c r="EO366">
        <v>0.107333</v>
      </c>
      <c r="EP366">
        <v>0</v>
      </c>
      <c r="EQ366">
        <v>23.274</v>
      </c>
      <c r="ER366">
        <v>999.9</v>
      </c>
      <c r="ES366">
        <v>36.2</v>
      </c>
      <c r="ET366">
        <v>30</v>
      </c>
      <c r="EU366">
        <v>16.918</v>
      </c>
      <c r="EV366">
        <v>62.879</v>
      </c>
      <c r="EW366">
        <v>33.6418</v>
      </c>
      <c r="EX366">
        <v>1</v>
      </c>
      <c r="EY366">
        <v>-0.187546</v>
      </c>
      <c r="EZ366">
        <v>1.199</v>
      </c>
      <c r="FA366">
        <v>20.3826</v>
      </c>
      <c r="FB366">
        <v>5.21984</v>
      </c>
      <c r="FC366">
        <v>12.0099</v>
      </c>
      <c r="FD366">
        <v>4.99</v>
      </c>
      <c r="FE366">
        <v>3.28865</v>
      </c>
      <c r="FF366">
        <v>9999</v>
      </c>
      <c r="FG366">
        <v>9999</v>
      </c>
      <c r="FH366">
        <v>9999</v>
      </c>
      <c r="FI366">
        <v>259.1</v>
      </c>
      <c r="FJ366">
        <v>1.86707</v>
      </c>
      <c r="FK366">
        <v>1.86615</v>
      </c>
      <c r="FL366">
        <v>1.86554</v>
      </c>
      <c r="FM366">
        <v>1.86554</v>
      </c>
      <c r="FN366">
        <v>1.86737</v>
      </c>
      <c r="FO366">
        <v>1.86982</v>
      </c>
      <c r="FP366">
        <v>1.86851</v>
      </c>
      <c r="FQ366">
        <v>1.86996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-4.645</v>
      </c>
      <c r="GF366">
        <v>-0.1669</v>
      </c>
      <c r="GG366">
        <v>-2.0192013485273</v>
      </c>
      <c r="GH366">
        <v>-0.003354295288503095</v>
      </c>
      <c r="GI366">
        <v>8.998442100416266E-07</v>
      </c>
      <c r="GJ366">
        <v>-2.632750781261316E-10</v>
      </c>
      <c r="GK366">
        <v>-0.1771344180573433</v>
      </c>
      <c r="GL366">
        <v>-0.01811282044437078</v>
      </c>
      <c r="GM366">
        <v>0.001479480632228601</v>
      </c>
      <c r="GN366">
        <v>-2.527498020886067E-05</v>
      </c>
      <c r="GO366">
        <v>3</v>
      </c>
      <c r="GP366">
        <v>2311</v>
      </c>
      <c r="GQ366">
        <v>1</v>
      </c>
      <c r="GR366">
        <v>23</v>
      </c>
      <c r="GS366">
        <v>7297.3</v>
      </c>
      <c r="GT366">
        <v>7297.4</v>
      </c>
      <c r="GU366">
        <v>2.13623</v>
      </c>
      <c r="GV366">
        <v>2.1936</v>
      </c>
      <c r="GW366">
        <v>1.39648</v>
      </c>
      <c r="GX366">
        <v>2.34009</v>
      </c>
      <c r="GY366">
        <v>1.49536</v>
      </c>
      <c r="GZ366">
        <v>2.45483</v>
      </c>
      <c r="HA366">
        <v>33.6029</v>
      </c>
      <c r="HB366">
        <v>15.9095</v>
      </c>
      <c r="HC366">
        <v>18</v>
      </c>
      <c r="HD366">
        <v>518.611</v>
      </c>
      <c r="HE366">
        <v>442.782</v>
      </c>
      <c r="HF366">
        <v>22.0799</v>
      </c>
      <c r="HG366">
        <v>25.0592</v>
      </c>
      <c r="HH366">
        <v>30.0002</v>
      </c>
      <c r="HI366">
        <v>25.0578</v>
      </c>
      <c r="HJ366">
        <v>25.0036</v>
      </c>
      <c r="HK366">
        <v>42.8732</v>
      </c>
      <c r="HL366">
        <v>19.7611</v>
      </c>
      <c r="HM366">
        <v>20.8171</v>
      </c>
      <c r="HN366">
        <v>22.0522</v>
      </c>
      <c r="HO366">
        <v>1041.56</v>
      </c>
      <c r="HP366">
        <v>13.9776</v>
      </c>
      <c r="HQ366">
        <v>101.059</v>
      </c>
      <c r="HR366">
        <v>101.022</v>
      </c>
    </row>
    <row r="367" spans="1:226">
      <c r="A367">
        <v>351</v>
      </c>
      <c r="B367">
        <v>1664297166.1</v>
      </c>
      <c r="C367">
        <v>3935.599999904633</v>
      </c>
      <c r="D367" t="s">
        <v>1061</v>
      </c>
      <c r="E367" t="s">
        <v>1062</v>
      </c>
      <c r="F367">
        <v>5</v>
      </c>
      <c r="G367" t="s">
        <v>938</v>
      </c>
      <c r="H367" t="s">
        <v>354</v>
      </c>
      <c r="I367">
        <v>1664297158.581481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1040.840809822278</v>
      </c>
      <c r="AK367">
        <v>989.5753454545456</v>
      </c>
      <c r="AL367">
        <v>3.441667009138039</v>
      </c>
      <c r="AM367">
        <v>64.56400393981438</v>
      </c>
      <c r="AN367">
        <f>(AP367 - AO367 + BO367*1E3/(8.314*(BQ367+273.15)) * AR367/BN367 * AQ367) * BN367/(100*BB367) * 1000/(1000 - AP367)</f>
        <v>0</v>
      </c>
      <c r="AO367">
        <v>13.82409906343255</v>
      </c>
      <c r="AP367">
        <v>18.23273984962404</v>
      </c>
      <c r="AQ367">
        <v>-7.912497632114887E-05</v>
      </c>
      <c r="AR367">
        <v>112.2338259456059</v>
      </c>
      <c r="AS367">
        <v>13</v>
      </c>
      <c r="AT367">
        <v>3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1664297158.581481</v>
      </c>
      <c r="BH367">
        <v>947.9089629629628</v>
      </c>
      <c r="BI367">
        <v>1011.108703703704</v>
      </c>
      <c r="BJ367">
        <v>18.25489259259259</v>
      </c>
      <c r="BK367">
        <v>13.80724444444444</v>
      </c>
      <c r="BL367">
        <v>952.5342592592592</v>
      </c>
      <c r="BM367">
        <v>18.42162962962963</v>
      </c>
      <c r="BN367">
        <v>500.0861111111111</v>
      </c>
      <c r="BO367">
        <v>91.1669185185185</v>
      </c>
      <c r="BP367">
        <v>0.1000081888888889</v>
      </c>
      <c r="BQ367">
        <v>24.97858888888889</v>
      </c>
      <c r="BR367">
        <v>25.0405</v>
      </c>
      <c r="BS367">
        <v>999.9000000000001</v>
      </c>
      <c r="BT367">
        <v>0</v>
      </c>
      <c r="BU367">
        <v>0</v>
      </c>
      <c r="BV367">
        <v>10007.38814814815</v>
      </c>
      <c r="BW367">
        <v>0</v>
      </c>
      <c r="BX367">
        <v>6.7449</v>
      </c>
      <c r="BY367">
        <v>-63.19995185185186</v>
      </c>
      <c r="BZ367">
        <v>965.5344074074072</v>
      </c>
      <c r="CA367">
        <v>1025.265555555555</v>
      </c>
      <c r="CB367">
        <v>4.447649259259259</v>
      </c>
      <c r="CC367">
        <v>1011.108703703704</v>
      </c>
      <c r="CD367">
        <v>13.80724444444444</v>
      </c>
      <c r="CE367">
        <v>1.664242592592593</v>
      </c>
      <c r="CF367">
        <v>1.258764444444445</v>
      </c>
      <c r="CG367">
        <v>14.56685555555556</v>
      </c>
      <c r="CH367">
        <v>10.31522592592593</v>
      </c>
      <c r="CI367">
        <v>2000.018148148148</v>
      </c>
      <c r="CJ367">
        <v>0.980003</v>
      </c>
      <c r="CK367">
        <v>0.0199971</v>
      </c>
      <c r="CL367">
        <v>0</v>
      </c>
      <c r="CM367">
        <v>755.9295185185185</v>
      </c>
      <c r="CN367">
        <v>5.00097</v>
      </c>
      <c r="CO367">
        <v>15050.49629629629</v>
      </c>
      <c r="CP367">
        <v>16707.75925925926</v>
      </c>
      <c r="CQ367">
        <v>38</v>
      </c>
      <c r="CR367">
        <v>38.46266666666666</v>
      </c>
      <c r="CS367">
        <v>38</v>
      </c>
      <c r="CT367">
        <v>38.062</v>
      </c>
      <c r="CU367">
        <v>38.437</v>
      </c>
      <c r="CV367">
        <v>1955.118518518519</v>
      </c>
      <c r="CW367">
        <v>39.89000000000001</v>
      </c>
      <c r="CX367">
        <v>0</v>
      </c>
      <c r="CY367">
        <v>1664297170.1</v>
      </c>
      <c r="CZ367">
        <v>0</v>
      </c>
      <c r="DA367">
        <v>0</v>
      </c>
      <c r="DB367" t="s">
        <v>356</v>
      </c>
      <c r="DC367">
        <v>1663859321.1</v>
      </c>
      <c r="DD367">
        <v>1663859315.6</v>
      </c>
      <c r="DE367">
        <v>0</v>
      </c>
      <c r="DF367">
        <v>0.196</v>
      </c>
      <c r="DG367">
        <v>-0.001</v>
      </c>
      <c r="DH367">
        <v>-5.941</v>
      </c>
      <c r="DI367">
        <v>-0.174</v>
      </c>
      <c r="DJ367">
        <v>1500</v>
      </c>
      <c r="DK367">
        <v>17</v>
      </c>
      <c r="DL367">
        <v>0.13</v>
      </c>
      <c r="DM367">
        <v>0.04</v>
      </c>
      <c r="DN367">
        <v>-63.22629000000001</v>
      </c>
      <c r="DO367">
        <v>0.3031204502813948</v>
      </c>
      <c r="DP367">
        <v>0.04788960638802533</v>
      </c>
      <c r="DQ367">
        <v>0</v>
      </c>
      <c r="DR367">
        <v>4.496102749999999</v>
      </c>
      <c r="DS367">
        <v>-0.910431106941833</v>
      </c>
      <c r="DT367">
        <v>0.08789887061241168</v>
      </c>
      <c r="DU367">
        <v>0</v>
      </c>
      <c r="DV367">
        <v>0</v>
      </c>
      <c r="DW367">
        <v>2</v>
      </c>
      <c r="DX367" t="s">
        <v>357</v>
      </c>
      <c r="DY367">
        <v>2.98498</v>
      </c>
      <c r="DZ367">
        <v>2.71579</v>
      </c>
      <c r="EA367">
        <v>0.171895</v>
      </c>
      <c r="EB367">
        <v>0.17665</v>
      </c>
      <c r="EC367">
        <v>0.0898192</v>
      </c>
      <c r="ED367">
        <v>0.0723526</v>
      </c>
      <c r="EE367">
        <v>26330.7</v>
      </c>
      <c r="EF367">
        <v>26287.6</v>
      </c>
      <c r="EG367">
        <v>29540.5</v>
      </c>
      <c r="EH367">
        <v>29518.9</v>
      </c>
      <c r="EI367">
        <v>35646.6</v>
      </c>
      <c r="EJ367">
        <v>36413.3</v>
      </c>
      <c r="EK367">
        <v>41637.8</v>
      </c>
      <c r="EL367">
        <v>42062.2</v>
      </c>
      <c r="EM367">
        <v>1.97652</v>
      </c>
      <c r="EN367">
        <v>1.92647</v>
      </c>
      <c r="EO367">
        <v>0.107121</v>
      </c>
      <c r="EP367">
        <v>0</v>
      </c>
      <c r="EQ367">
        <v>23.2714</v>
      </c>
      <c r="ER367">
        <v>999.9</v>
      </c>
      <c r="ES367">
        <v>36.2</v>
      </c>
      <c r="ET367">
        <v>30</v>
      </c>
      <c r="EU367">
        <v>16.9167</v>
      </c>
      <c r="EV367">
        <v>62.979</v>
      </c>
      <c r="EW367">
        <v>33.6298</v>
      </c>
      <c r="EX367">
        <v>1</v>
      </c>
      <c r="EY367">
        <v>-0.18737</v>
      </c>
      <c r="EZ367">
        <v>1.21904</v>
      </c>
      <c r="FA367">
        <v>20.3822</v>
      </c>
      <c r="FB367">
        <v>5.21969</v>
      </c>
      <c r="FC367">
        <v>12.0099</v>
      </c>
      <c r="FD367">
        <v>4.9899</v>
      </c>
      <c r="FE367">
        <v>3.28865</v>
      </c>
      <c r="FF367">
        <v>9999</v>
      </c>
      <c r="FG367">
        <v>9999</v>
      </c>
      <c r="FH367">
        <v>9999</v>
      </c>
      <c r="FI367">
        <v>259.1</v>
      </c>
      <c r="FJ367">
        <v>1.86707</v>
      </c>
      <c r="FK367">
        <v>1.86615</v>
      </c>
      <c r="FL367">
        <v>1.86554</v>
      </c>
      <c r="FM367">
        <v>1.86554</v>
      </c>
      <c r="FN367">
        <v>1.86737</v>
      </c>
      <c r="FO367">
        <v>1.86986</v>
      </c>
      <c r="FP367">
        <v>1.86851</v>
      </c>
      <c r="FQ367">
        <v>1.86996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-4.686</v>
      </c>
      <c r="GF367">
        <v>-0.167</v>
      </c>
      <c r="GG367">
        <v>-2.0192013485273</v>
      </c>
      <c r="GH367">
        <v>-0.003354295288503095</v>
      </c>
      <c r="GI367">
        <v>8.998442100416266E-07</v>
      </c>
      <c r="GJ367">
        <v>-2.632750781261316E-10</v>
      </c>
      <c r="GK367">
        <v>-0.1771344180573433</v>
      </c>
      <c r="GL367">
        <v>-0.01811282044437078</v>
      </c>
      <c r="GM367">
        <v>0.001479480632228601</v>
      </c>
      <c r="GN367">
        <v>-2.527498020886067E-05</v>
      </c>
      <c r="GO367">
        <v>3</v>
      </c>
      <c r="GP367">
        <v>2311</v>
      </c>
      <c r="GQ367">
        <v>1</v>
      </c>
      <c r="GR367">
        <v>23</v>
      </c>
      <c r="GS367">
        <v>7297.4</v>
      </c>
      <c r="GT367">
        <v>7297.5</v>
      </c>
      <c r="GU367">
        <v>2.16797</v>
      </c>
      <c r="GV367">
        <v>2.19971</v>
      </c>
      <c r="GW367">
        <v>1.39648</v>
      </c>
      <c r="GX367">
        <v>2.34131</v>
      </c>
      <c r="GY367">
        <v>1.49536</v>
      </c>
      <c r="GZ367">
        <v>2.37915</v>
      </c>
      <c r="HA367">
        <v>33.6029</v>
      </c>
      <c r="HB367">
        <v>15.9095</v>
      </c>
      <c r="HC367">
        <v>18</v>
      </c>
      <c r="HD367">
        <v>518.304</v>
      </c>
      <c r="HE367">
        <v>442.994</v>
      </c>
      <c r="HF367">
        <v>22.033</v>
      </c>
      <c r="HG367">
        <v>25.0608</v>
      </c>
      <c r="HH367">
        <v>30.0002</v>
      </c>
      <c r="HI367">
        <v>25.0578</v>
      </c>
      <c r="HJ367">
        <v>25.0037</v>
      </c>
      <c r="HK367">
        <v>43.3994</v>
      </c>
      <c r="HL367">
        <v>19.1827</v>
      </c>
      <c r="HM367">
        <v>20.8171</v>
      </c>
      <c r="HN367">
        <v>22.0125</v>
      </c>
      <c r="HO367">
        <v>1054.92</v>
      </c>
      <c r="HP367">
        <v>14.0656</v>
      </c>
      <c r="HQ367">
        <v>101.058</v>
      </c>
      <c r="HR367">
        <v>101.022</v>
      </c>
    </row>
    <row r="368" spans="1:226">
      <c r="A368">
        <v>352</v>
      </c>
      <c r="B368">
        <v>1664297171.1</v>
      </c>
      <c r="C368">
        <v>3940.599999904633</v>
      </c>
      <c r="D368" t="s">
        <v>1063</v>
      </c>
      <c r="E368" t="s">
        <v>1064</v>
      </c>
      <c r="F368">
        <v>5</v>
      </c>
      <c r="G368" t="s">
        <v>938</v>
      </c>
      <c r="H368" t="s">
        <v>354</v>
      </c>
      <c r="I368">
        <v>1664297163.296428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1057.82024883706</v>
      </c>
      <c r="AK368">
        <v>1006.66636969697</v>
      </c>
      <c r="AL368">
        <v>3.414419585757278</v>
      </c>
      <c r="AM368">
        <v>64.56400393981438</v>
      </c>
      <c r="AN368">
        <f>(AP368 - AO368 + BO368*1E3/(8.314*(BQ368+273.15)) * AR368/BN368 * AQ368) * BN368/(100*BB368) * 1000/(1000 - AP368)</f>
        <v>0</v>
      </c>
      <c r="AO368">
        <v>13.89515216967646</v>
      </c>
      <c r="AP368">
        <v>18.22200812030075</v>
      </c>
      <c r="AQ368">
        <v>-7.691194038598116E-05</v>
      </c>
      <c r="AR368">
        <v>112.2338259456059</v>
      </c>
      <c r="AS368">
        <v>12</v>
      </c>
      <c r="AT368">
        <v>2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1664297163.296428</v>
      </c>
      <c r="BH368">
        <v>963.7672142857144</v>
      </c>
      <c r="BI368">
        <v>1026.903214285714</v>
      </c>
      <c r="BJ368">
        <v>18.24045714285714</v>
      </c>
      <c r="BK368">
        <v>13.87369285714286</v>
      </c>
      <c r="BL368">
        <v>968.4298928571427</v>
      </c>
      <c r="BM368">
        <v>18.40734285714285</v>
      </c>
      <c r="BN368">
        <v>500.0893571428571</v>
      </c>
      <c r="BO368">
        <v>91.16690000000001</v>
      </c>
      <c r="BP368">
        <v>0.1000425178571429</v>
      </c>
      <c r="BQ368">
        <v>24.97072500000001</v>
      </c>
      <c r="BR368">
        <v>25.03934285714286</v>
      </c>
      <c r="BS368">
        <v>999.9000000000002</v>
      </c>
      <c r="BT368">
        <v>0</v>
      </c>
      <c r="BU368">
        <v>0</v>
      </c>
      <c r="BV368">
        <v>10001.74428571429</v>
      </c>
      <c r="BW368">
        <v>0</v>
      </c>
      <c r="BX368">
        <v>6.733258214285714</v>
      </c>
      <c r="BY368">
        <v>-63.13558571428571</v>
      </c>
      <c r="BZ368">
        <v>981.6733571428573</v>
      </c>
      <c r="CA368">
        <v>1041.351071428571</v>
      </c>
      <c r="CB368">
        <v>4.366767857142857</v>
      </c>
      <c r="CC368">
        <v>1026.903214285714</v>
      </c>
      <c r="CD368">
        <v>13.87369285714286</v>
      </c>
      <c r="CE368">
        <v>1.662926071428571</v>
      </c>
      <c r="CF368">
        <v>1.2648225</v>
      </c>
      <c r="CG368">
        <v>14.5546</v>
      </c>
      <c r="CH368">
        <v>10.38705357142857</v>
      </c>
      <c r="CI368">
        <v>2000.0025</v>
      </c>
      <c r="CJ368">
        <v>0.9800028928571428</v>
      </c>
      <c r="CK368">
        <v>0.01999720357142857</v>
      </c>
      <c r="CL368">
        <v>0</v>
      </c>
      <c r="CM368">
        <v>755.2598214285715</v>
      </c>
      <c r="CN368">
        <v>5.00097</v>
      </c>
      <c r="CO368">
        <v>15037.60357142857</v>
      </c>
      <c r="CP368">
        <v>16707.625</v>
      </c>
      <c r="CQ368">
        <v>38</v>
      </c>
      <c r="CR368">
        <v>38.45274999999999</v>
      </c>
      <c r="CS368">
        <v>38</v>
      </c>
      <c r="CT368">
        <v>38.062</v>
      </c>
      <c r="CU368">
        <v>38.437</v>
      </c>
      <c r="CV368">
        <v>1955.105</v>
      </c>
      <c r="CW368">
        <v>39.89000000000001</v>
      </c>
      <c r="CX368">
        <v>0</v>
      </c>
      <c r="CY368">
        <v>1664297175.5</v>
      </c>
      <c r="CZ368">
        <v>0</v>
      </c>
      <c r="DA368">
        <v>0</v>
      </c>
      <c r="DB368" t="s">
        <v>356</v>
      </c>
      <c r="DC368">
        <v>1663859321.1</v>
      </c>
      <c r="DD368">
        <v>1663859315.6</v>
      </c>
      <c r="DE368">
        <v>0</v>
      </c>
      <c r="DF368">
        <v>0.196</v>
      </c>
      <c r="DG368">
        <v>-0.001</v>
      </c>
      <c r="DH368">
        <v>-5.941</v>
      </c>
      <c r="DI368">
        <v>-0.174</v>
      </c>
      <c r="DJ368">
        <v>1500</v>
      </c>
      <c r="DK368">
        <v>17</v>
      </c>
      <c r="DL368">
        <v>0.13</v>
      </c>
      <c r="DM368">
        <v>0.04</v>
      </c>
      <c r="DN368">
        <v>-63.1578731707317</v>
      </c>
      <c r="DO368">
        <v>0.7289247386759928</v>
      </c>
      <c r="DP368">
        <v>0.09150141682067202</v>
      </c>
      <c r="DQ368">
        <v>0</v>
      </c>
      <c r="DR368">
        <v>4.409509024390244</v>
      </c>
      <c r="DS368">
        <v>-0.9994831358884947</v>
      </c>
      <c r="DT368">
        <v>0.09914533660127384</v>
      </c>
      <c r="DU368">
        <v>0</v>
      </c>
      <c r="DV368">
        <v>0</v>
      </c>
      <c r="DW368">
        <v>2</v>
      </c>
      <c r="DX368" t="s">
        <v>357</v>
      </c>
      <c r="DY368">
        <v>2.98481</v>
      </c>
      <c r="DZ368">
        <v>2.71548</v>
      </c>
      <c r="EA368">
        <v>0.173797</v>
      </c>
      <c r="EB368">
        <v>0.178477</v>
      </c>
      <c r="EC368">
        <v>0.0897951</v>
      </c>
      <c r="ED368">
        <v>0.0726996</v>
      </c>
      <c r="EE368">
        <v>26270.8</v>
      </c>
      <c r="EF368">
        <v>26229.3</v>
      </c>
      <c r="EG368">
        <v>29541.1</v>
      </c>
      <c r="EH368">
        <v>29518.9</v>
      </c>
      <c r="EI368">
        <v>35648.3</v>
      </c>
      <c r="EJ368">
        <v>36399.5</v>
      </c>
      <c r="EK368">
        <v>41638.6</v>
      </c>
      <c r="EL368">
        <v>42062.2</v>
      </c>
      <c r="EM368">
        <v>1.97665</v>
      </c>
      <c r="EN368">
        <v>1.92668</v>
      </c>
      <c r="EO368">
        <v>0.107963</v>
      </c>
      <c r="EP368">
        <v>0</v>
      </c>
      <c r="EQ368">
        <v>23.2671</v>
      </c>
      <c r="ER368">
        <v>999.9</v>
      </c>
      <c r="ES368">
        <v>36.2</v>
      </c>
      <c r="ET368">
        <v>30</v>
      </c>
      <c r="EU368">
        <v>16.9167</v>
      </c>
      <c r="EV368">
        <v>62.929</v>
      </c>
      <c r="EW368">
        <v>33.5897</v>
      </c>
      <c r="EX368">
        <v>1</v>
      </c>
      <c r="EY368">
        <v>-0.187038</v>
      </c>
      <c r="EZ368">
        <v>1.22514</v>
      </c>
      <c r="FA368">
        <v>20.3821</v>
      </c>
      <c r="FB368">
        <v>5.21864</v>
      </c>
      <c r="FC368">
        <v>12.0099</v>
      </c>
      <c r="FD368">
        <v>4.9898</v>
      </c>
      <c r="FE368">
        <v>3.28855</v>
      </c>
      <c r="FF368">
        <v>9999</v>
      </c>
      <c r="FG368">
        <v>9999</v>
      </c>
      <c r="FH368">
        <v>9999</v>
      </c>
      <c r="FI368">
        <v>259.1</v>
      </c>
      <c r="FJ368">
        <v>1.86707</v>
      </c>
      <c r="FK368">
        <v>1.86615</v>
      </c>
      <c r="FL368">
        <v>1.86554</v>
      </c>
      <c r="FM368">
        <v>1.86554</v>
      </c>
      <c r="FN368">
        <v>1.86737</v>
      </c>
      <c r="FO368">
        <v>1.86983</v>
      </c>
      <c r="FP368">
        <v>1.86847</v>
      </c>
      <c r="FQ368">
        <v>1.86996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-4.724</v>
      </c>
      <c r="GF368">
        <v>-0.167</v>
      </c>
      <c r="GG368">
        <v>-2.0192013485273</v>
      </c>
      <c r="GH368">
        <v>-0.003354295288503095</v>
      </c>
      <c r="GI368">
        <v>8.998442100416266E-07</v>
      </c>
      <c r="GJ368">
        <v>-2.632750781261316E-10</v>
      </c>
      <c r="GK368">
        <v>-0.1771344180573433</v>
      </c>
      <c r="GL368">
        <v>-0.01811282044437078</v>
      </c>
      <c r="GM368">
        <v>0.001479480632228601</v>
      </c>
      <c r="GN368">
        <v>-2.527498020886067E-05</v>
      </c>
      <c r="GO368">
        <v>3</v>
      </c>
      <c r="GP368">
        <v>2311</v>
      </c>
      <c r="GQ368">
        <v>1</v>
      </c>
      <c r="GR368">
        <v>23</v>
      </c>
      <c r="GS368">
        <v>7297.5</v>
      </c>
      <c r="GT368">
        <v>7297.6</v>
      </c>
      <c r="GU368">
        <v>2.19238</v>
      </c>
      <c r="GV368">
        <v>2.19727</v>
      </c>
      <c r="GW368">
        <v>1.39648</v>
      </c>
      <c r="GX368">
        <v>2.34009</v>
      </c>
      <c r="GY368">
        <v>1.49536</v>
      </c>
      <c r="GZ368">
        <v>2.36328</v>
      </c>
      <c r="HA368">
        <v>33.6029</v>
      </c>
      <c r="HB368">
        <v>15.9007</v>
      </c>
      <c r="HC368">
        <v>18</v>
      </c>
      <c r="HD368">
        <v>518.385</v>
      </c>
      <c r="HE368">
        <v>443.122</v>
      </c>
      <c r="HF368">
        <v>21.993</v>
      </c>
      <c r="HG368">
        <v>25.0608</v>
      </c>
      <c r="HH368">
        <v>30.0001</v>
      </c>
      <c r="HI368">
        <v>25.0578</v>
      </c>
      <c r="HJ368">
        <v>25.0047</v>
      </c>
      <c r="HK368">
        <v>43.987</v>
      </c>
      <c r="HL368">
        <v>18.8909</v>
      </c>
      <c r="HM368">
        <v>20.8171</v>
      </c>
      <c r="HN368">
        <v>21.9772</v>
      </c>
      <c r="HO368">
        <v>1074.96</v>
      </c>
      <c r="HP368">
        <v>14.1454</v>
      </c>
      <c r="HQ368">
        <v>101.06</v>
      </c>
      <c r="HR368">
        <v>101.022</v>
      </c>
    </row>
    <row r="369" spans="1:226">
      <c r="A369">
        <v>353</v>
      </c>
      <c r="B369">
        <v>1664297176.1</v>
      </c>
      <c r="C369">
        <v>3945.599999904633</v>
      </c>
      <c r="D369" t="s">
        <v>1065</v>
      </c>
      <c r="E369" t="s">
        <v>1066</v>
      </c>
      <c r="F369">
        <v>5</v>
      </c>
      <c r="G369" t="s">
        <v>938</v>
      </c>
      <c r="H369" t="s">
        <v>354</v>
      </c>
      <c r="I369">
        <v>1664297168.6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1074.935009370997</v>
      </c>
      <c r="AK369">
        <v>1023.734484848485</v>
      </c>
      <c r="AL369">
        <v>3.41839216824897</v>
      </c>
      <c r="AM369">
        <v>64.56400393981438</v>
      </c>
      <c r="AN369">
        <f>(AP369 - AO369 + BO369*1E3/(8.314*(BQ369+273.15)) * AR369/BN369 * AQ369) * BN369/(100*BB369) * 1000/(1000 - AP369)</f>
        <v>0</v>
      </c>
      <c r="AO369">
        <v>13.98927893514598</v>
      </c>
      <c r="AP369">
        <v>18.21539353383458</v>
      </c>
      <c r="AQ369">
        <v>-1.590460161947555E-05</v>
      </c>
      <c r="AR369">
        <v>112.2338259456059</v>
      </c>
      <c r="AS369">
        <v>13</v>
      </c>
      <c r="AT369">
        <v>3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1664297168.6</v>
      </c>
      <c r="BH369">
        <v>981.5915555555556</v>
      </c>
      <c r="BI369">
        <v>1044.666296296296</v>
      </c>
      <c r="BJ369">
        <v>18.22738888888889</v>
      </c>
      <c r="BK369">
        <v>13.95592592592593</v>
      </c>
      <c r="BL369">
        <v>986.2966666666666</v>
      </c>
      <c r="BM369">
        <v>18.39441481481482</v>
      </c>
      <c r="BN369">
        <v>500.0721111111111</v>
      </c>
      <c r="BO369">
        <v>91.1677</v>
      </c>
      <c r="BP369">
        <v>0.09994583333333333</v>
      </c>
      <c r="BQ369">
        <v>24.96432962962963</v>
      </c>
      <c r="BR369">
        <v>25.03779259259259</v>
      </c>
      <c r="BS369">
        <v>999.9000000000001</v>
      </c>
      <c r="BT369">
        <v>0</v>
      </c>
      <c r="BU369">
        <v>0</v>
      </c>
      <c r="BV369">
        <v>10005.53111111111</v>
      </c>
      <c r="BW369">
        <v>0</v>
      </c>
      <c r="BX369">
        <v>6.621454074074075</v>
      </c>
      <c r="BY369">
        <v>-63.07384444444443</v>
      </c>
      <c r="BZ369">
        <v>999.8158888888888</v>
      </c>
      <c r="CA369">
        <v>1059.452592592593</v>
      </c>
      <c r="CB369">
        <v>4.271463333333333</v>
      </c>
      <c r="CC369">
        <v>1044.666296296296</v>
      </c>
      <c r="CD369">
        <v>13.95592592592593</v>
      </c>
      <c r="CE369">
        <v>1.661748148148148</v>
      </c>
      <c r="CF369">
        <v>1.27233</v>
      </c>
      <c r="CG369">
        <v>14.54364444444444</v>
      </c>
      <c r="CH369">
        <v>10.47574444444444</v>
      </c>
      <c r="CI369">
        <v>1999.991481481482</v>
      </c>
      <c r="CJ369">
        <v>0.9800028888888889</v>
      </c>
      <c r="CK369">
        <v>0.01999720740740741</v>
      </c>
      <c r="CL369">
        <v>0</v>
      </c>
      <c r="CM369">
        <v>754.5212592592592</v>
      </c>
      <c r="CN369">
        <v>5.00097</v>
      </c>
      <c r="CO369">
        <v>15023.27407407407</v>
      </c>
      <c r="CP369">
        <v>16707.53333333333</v>
      </c>
      <c r="CQ369">
        <v>38</v>
      </c>
      <c r="CR369">
        <v>38.437</v>
      </c>
      <c r="CS369">
        <v>38</v>
      </c>
      <c r="CT369">
        <v>38.062</v>
      </c>
      <c r="CU369">
        <v>38.437</v>
      </c>
      <c r="CV369">
        <v>1955.097407407408</v>
      </c>
      <c r="CW369">
        <v>39.89000000000001</v>
      </c>
      <c r="CX369">
        <v>0</v>
      </c>
      <c r="CY369">
        <v>1664297180.3</v>
      </c>
      <c r="CZ369">
        <v>0</v>
      </c>
      <c r="DA369">
        <v>0</v>
      </c>
      <c r="DB369" t="s">
        <v>356</v>
      </c>
      <c r="DC369">
        <v>1663859321.1</v>
      </c>
      <c r="DD369">
        <v>1663859315.6</v>
      </c>
      <c r="DE369">
        <v>0</v>
      </c>
      <c r="DF369">
        <v>0.196</v>
      </c>
      <c r="DG369">
        <v>-0.001</v>
      </c>
      <c r="DH369">
        <v>-5.941</v>
      </c>
      <c r="DI369">
        <v>-0.174</v>
      </c>
      <c r="DJ369">
        <v>1500</v>
      </c>
      <c r="DK369">
        <v>17</v>
      </c>
      <c r="DL369">
        <v>0.13</v>
      </c>
      <c r="DM369">
        <v>0.04</v>
      </c>
      <c r="DN369">
        <v>-63.12144146341463</v>
      </c>
      <c r="DO369">
        <v>0.7650188153310135</v>
      </c>
      <c r="DP369">
        <v>0.09351161131922024</v>
      </c>
      <c r="DQ369">
        <v>0</v>
      </c>
      <c r="DR369">
        <v>4.343162195121951</v>
      </c>
      <c r="DS369">
        <v>-1.079543414634152</v>
      </c>
      <c r="DT369">
        <v>0.1065658418826457</v>
      </c>
      <c r="DU369">
        <v>0</v>
      </c>
      <c r="DV369">
        <v>0</v>
      </c>
      <c r="DW369">
        <v>2</v>
      </c>
      <c r="DX369" t="s">
        <v>357</v>
      </c>
      <c r="DY369">
        <v>2.9852</v>
      </c>
      <c r="DZ369">
        <v>2.71565</v>
      </c>
      <c r="EA369">
        <v>0.175679</v>
      </c>
      <c r="EB369">
        <v>0.180287</v>
      </c>
      <c r="EC369">
        <v>0.0897676</v>
      </c>
      <c r="ED369">
        <v>0.0729984</v>
      </c>
      <c r="EE369">
        <v>26210.7</v>
      </c>
      <c r="EF369">
        <v>26171.5</v>
      </c>
      <c r="EG369">
        <v>29540.8</v>
      </c>
      <c r="EH369">
        <v>29518.7</v>
      </c>
      <c r="EI369">
        <v>35649</v>
      </c>
      <c r="EJ369">
        <v>36387.5</v>
      </c>
      <c r="EK369">
        <v>41638.1</v>
      </c>
      <c r="EL369">
        <v>42061.9</v>
      </c>
      <c r="EM369">
        <v>1.9764</v>
      </c>
      <c r="EN369">
        <v>1.92665</v>
      </c>
      <c r="EO369">
        <v>0.108276</v>
      </c>
      <c r="EP369">
        <v>0</v>
      </c>
      <c r="EQ369">
        <v>23.2636</v>
      </c>
      <c r="ER369">
        <v>999.9</v>
      </c>
      <c r="ES369">
        <v>36.1</v>
      </c>
      <c r="ET369">
        <v>30</v>
      </c>
      <c r="EU369">
        <v>16.8698</v>
      </c>
      <c r="EV369">
        <v>62.849</v>
      </c>
      <c r="EW369">
        <v>33.0809</v>
      </c>
      <c r="EX369">
        <v>1</v>
      </c>
      <c r="EY369">
        <v>-0.187157</v>
      </c>
      <c r="EZ369">
        <v>1.2485</v>
      </c>
      <c r="FA369">
        <v>20.382</v>
      </c>
      <c r="FB369">
        <v>5.21834</v>
      </c>
      <c r="FC369">
        <v>12.0099</v>
      </c>
      <c r="FD369">
        <v>4.9899</v>
      </c>
      <c r="FE369">
        <v>3.2885</v>
      </c>
      <c r="FF369">
        <v>9999</v>
      </c>
      <c r="FG369">
        <v>9999</v>
      </c>
      <c r="FH369">
        <v>9999</v>
      </c>
      <c r="FI369">
        <v>259.1</v>
      </c>
      <c r="FJ369">
        <v>1.86707</v>
      </c>
      <c r="FK369">
        <v>1.86615</v>
      </c>
      <c r="FL369">
        <v>1.86554</v>
      </c>
      <c r="FM369">
        <v>1.86554</v>
      </c>
      <c r="FN369">
        <v>1.86737</v>
      </c>
      <c r="FO369">
        <v>1.86984</v>
      </c>
      <c r="FP369">
        <v>1.8685</v>
      </c>
      <c r="FQ369">
        <v>1.86996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-4.77</v>
      </c>
      <c r="GF369">
        <v>-0.1672</v>
      </c>
      <c r="GG369">
        <v>-2.0192013485273</v>
      </c>
      <c r="GH369">
        <v>-0.003354295288503095</v>
      </c>
      <c r="GI369">
        <v>8.998442100416266E-07</v>
      </c>
      <c r="GJ369">
        <v>-2.632750781261316E-10</v>
      </c>
      <c r="GK369">
        <v>-0.1771344180573433</v>
      </c>
      <c r="GL369">
        <v>-0.01811282044437078</v>
      </c>
      <c r="GM369">
        <v>0.001479480632228601</v>
      </c>
      <c r="GN369">
        <v>-2.527498020886067E-05</v>
      </c>
      <c r="GO369">
        <v>3</v>
      </c>
      <c r="GP369">
        <v>2311</v>
      </c>
      <c r="GQ369">
        <v>1</v>
      </c>
      <c r="GR369">
        <v>23</v>
      </c>
      <c r="GS369">
        <v>7297.6</v>
      </c>
      <c r="GT369">
        <v>7297.7</v>
      </c>
      <c r="GU369">
        <v>2.22412</v>
      </c>
      <c r="GV369">
        <v>2.19971</v>
      </c>
      <c r="GW369">
        <v>1.39648</v>
      </c>
      <c r="GX369">
        <v>2.34131</v>
      </c>
      <c r="GY369">
        <v>1.49536</v>
      </c>
      <c r="GZ369">
        <v>2.44995</v>
      </c>
      <c r="HA369">
        <v>33.6029</v>
      </c>
      <c r="HB369">
        <v>15.8657</v>
      </c>
      <c r="HC369">
        <v>18</v>
      </c>
      <c r="HD369">
        <v>518.242</v>
      </c>
      <c r="HE369">
        <v>443.116</v>
      </c>
      <c r="HF369">
        <v>21.9562</v>
      </c>
      <c r="HG369">
        <v>25.0608</v>
      </c>
      <c r="HH369">
        <v>30.0002</v>
      </c>
      <c r="HI369">
        <v>25.0599</v>
      </c>
      <c r="HJ369">
        <v>25.0058</v>
      </c>
      <c r="HK369">
        <v>44.5104</v>
      </c>
      <c r="HL369">
        <v>18.29</v>
      </c>
      <c r="HM369">
        <v>20.8171</v>
      </c>
      <c r="HN369">
        <v>21.938</v>
      </c>
      <c r="HO369">
        <v>1088.32</v>
      </c>
      <c r="HP369">
        <v>14.2308</v>
      </c>
      <c r="HQ369">
        <v>101.059</v>
      </c>
      <c r="HR369">
        <v>101.021</v>
      </c>
    </row>
    <row r="370" spans="1:226">
      <c r="A370">
        <v>354</v>
      </c>
      <c r="B370">
        <v>1664297181.1</v>
      </c>
      <c r="C370">
        <v>3950.599999904633</v>
      </c>
      <c r="D370" t="s">
        <v>1067</v>
      </c>
      <c r="E370" t="s">
        <v>1068</v>
      </c>
      <c r="F370">
        <v>5</v>
      </c>
      <c r="G370" t="s">
        <v>938</v>
      </c>
      <c r="H370" t="s">
        <v>354</v>
      </c>
      <c r="I370">
        <v>1664297173.314285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1091.96133679702</v>
      </c>
      <c r="AK370">
        <v>1040.769393939394</v>
      </c>
      <c r="AL370">
        <v>3.401053019280434</v>
      </c>
      <c r="AM370">
        <v>64.56400393981438</v>
      </c>
      <c r="AN370">
        <f>(AP370 - AO370 + BO370*1E3/(8.314*(BQ370+273.15)) * AR370/BN370 * AQ370) * BN370/(100*BB370) * 1000/(1000 - AP370)</f>
        <v>0</v>
      </c>
      <c r="AO370">
        <v>14.06537997451326</v>
      </c>
      <c r="AP370">
        <v>18.20465924812029</v>
      </c>
      <c r="AQ370">
        <v>-2.565567212917586E-05</v>
      </c>
      <c r="AR370">
        <v>112.2338259456059</v>
      </c>
      <c r="AS370">
        <v>13</v>
      </c>
      <c r="AT370">
        <v>3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1664297173.314285</v>
      </c>
      <c r="BH370">
        <v>997.4226071428573</v>
      </c>
      <c r="BI370">
        <v>1060.433571428571</v>
      </c>
      <c r="BJ370">
        <v>18.21824642857143</v>
      </c>
      <c r="BK370">
        <v>14.02902142857143</v>
      </c>
      <c r="BL370">
        <v>1002.165214285714</v>
      </c>
      <c r="BM370">
        <v>18.38537857142857</v>
      </c>
      <c r="BN370">
        <v>500.068</v>
      </c>
      <c r="BO370">
        <v>91.16792499999998</v>
      </c>
      <c r="BP370">
        <v>0.09998591428571428</v>
      </c>
      <c r="BQ370">
        <v>24.96051428571429</v>
      </c>
      <c r="BR370">
        <v>25.039825</v>
      </c>
      <c r="BS370">
        <v>999.9000000000002</v>
      </c>
      <c r="BT370">
        <v>0</v>
      </c>
      <c r="BU370">
        <v>0</v>
      </c>
      <c r="BV370">
        <v>10001.6425</v>
      </c>
      <c r="BW370">
        <v>0</v>
      </c>
      <c r="BX370">
        <v>6.560121428571428</v>
      </c>
      <c r="BY370">
        <v>-63.00983571428572</v>
      </c>
      <c r="BZ370">
        <v>1015.931642857143</v>
      </c>
      <c r="CA370">
        <v>1075.522857142857</v>
      </c>
      <c r="CB370">
        <v>4.189223928571428</v>
      </c>
      <c r="CC370">
        <v>1060.433571428571</v>
      </c>
      <c r="CD370">
        <v>14.02902142857143</v>
      </c>
      <c r="CE370">
        <v>1.660918928571428</v>
      </c>
      <c r="CF370">
        <v>1.278996785714286</v>
      </c>
      <c r="CG370">
        <v>14.53591785714286</v>
      </c>
      <c r="CH370">
        <v>10.55414285714286</v>
      </c>
      <c r="CI370">
        <v>1999.983571428571</v>
      </c>
      <c r="CJ370">
        <v>0.9800028928571428</v>
      </c>
      <c r="CK370">
        <v>0.01999720357142857</v>
      </c>
      <c r="CL370">
        <v>0</v>
      </c>
      <c r="CM370">
        <v>753.8582142857142</v>
      </c>
      <c r="CN370">
        <v>5.00097</v>
      </c>
      <c r="CO370">
        <v>15010.68571428572</v>
      </c>
      <c r="CP370">
        <v>16707.46428571429</v>
      </c>
      <c r="CQ370">
        <v>37.98649999999999</v>
      </c>
      <c r="CR370">
        <v>38.437</v>
      </c>
      <c r="CS370">
        <v>38</v>
      </c>
      <c r="CT370">
        <v>38.062</v>
      </c>
      <c r="CU370">
        <v>38.437</v>
      </c>
      <c r="CV370">
        <v>1955.0925</v>
      </c>
      <c r="CW370">
        <v>39.89000000000001</v>
      </c>
      <c r="CX370">
        <v>0</v>
      </c>
      <c r="CY370">
        <v>1664297185.1</v>
      </c>
      <c r="CZ370">
        <v>0</v>
      </c>
      <c r="DA370">
        <v>0</v>
      </c>
      <c r="DB370" t="s">
        <v>356</v>
      </c>
      <c r="DC370">
        <v>1663859321.1</v>
      </c>
      <c r="DD370">
        <v>1663859315.6</v>
      </c>
      <c r="DE370">
        <v>0</v>
      </c>
      <c r="DF370">
        <v>0.196</v>
      </c>
      <c r="DG370">
        <v>-0.001</v>
      </c>
      <c r="DH370">
        <v>-5.941</v>
      </c>
      <c r="DI370">
        <v>-0.174</v>
      </c>
      <c r="DJ370">
        <v>1500</v>
      </c>
      <c r="DK370">
        <v>17</v>
      </c>
      <c r="DL370">
        <v>0.13</v>
      </c>
      <c r="DM370">
        <v>0.04</v>
      </c>
      <c r="DN370">
        <v>-63.05980487804879</v>
      </c>
      <c r="DO370">
        <v>0.7556216027874906</v>
      </c>
      <c r="DP370">
        <v>0.09156265334949459</v>
      </c>
      <c r="DQ370">
        <v>0</v>
      </c>
      <c r="DR370">
        <v>4.238331951219513</v>
      </c>
      <c r="DS370">
        <v>-1.053154285714287</v>
      </c>
      <c r="DT370">
        <v>0.1040672905482141</v>
      </c>
      <c r="DU370">
        <v>0</v>
      </c>
      <c r="DV370">
        <v>0</v>
      </c>
      <c r="DW370">
        <v>2</v>
      </c>
      <c r="DX370" t="s">
        <v>357</v>
      </c>
      <c r="DY370">
        <v>2.98496</v>
      </c>
      <c r="DZ370">
        <v>2.71554</v>
      </c>
      <c r="EA370">
        <v>0.177531</v>
      </c>
      <c r="EB370">
        <v>0.182063</v>
      </c>
      <c r="EC370">
        <v>0.0897182</v>
      </c>
      <c r="ED370">
        <v>0.0731975</v>
      </c>
      <c r="EE370">
        <v>26152</v>
      </c>
      <c r="EF370">
        <v>26114.6</v>
      </c>
      <c r="EG370">
        <v>29540.9</v>
      </c>
      <c r="EH370">
        <v>29518.5</v>
      </c>
      <c r="EI370">
        <v>35651.1</v>
      </c>
      <c r="EJ370">
        <v>36379.4</v>
      </c>
      <c r="EK370">
        <v>41638.2</v>
      </c>
      <c r="EL370">
        <v>42061.7</v>
      </c>
      <c r="EM370">
        <v>1.97613</v>
      </c>
      <c r="EN370">
        <v>1.9269</v>
      </c>
      <c r="EO370">
        <v>0.108592</v>
      </c>
      <c r="EP370">
        <v>0</v>
      </c>
      <c r="EQ370">
        <v>23.2602</v>
      </c>
      <c r="ER370">
        <v>999.9</v>
      </c>
      <c r="ES370">
        <v>36.2</v>
      </c>
      <c r="ET370">
        <v>30</v>
      </c>
      <c r="EU370">
        <v>16.9162</v>
      </c>
      <c r="EV370">
        <v>63.099</v>
      </c>
      <c r="EW370">
        <v>33.4655</v>
      </c>
      <c r="EX370">
        <v>1</v>
      </c>
      <c r="EY370">
        <v>-0.186961</v>
      </c>
      <c r="EZ370">
        <v>1.28243</v>
      </c>
      <c r="FA370">
        <v>20.3817</v>
      </c>
      <c r="FB370">
        <v>5.21804</v>
      </c>
      <c r="FC370">
        <v>12.0099</v>
      </c>
      <c r="FD370">
        <v>4.98975</v>
      </c>
      <c r="FE370">
        <v>3.2885</v>
      </c>
      <c r="FF370">
        <v>9999</v>
      </c>
      <c r="FG370">
        <v>9999</v>
      </c>
      <c r="FH370">
        <v>9999</v>
      </c>
      <c r="FI370">
        <v>259.1</v>
      </c>
      <c r="FJ370">
        <v>1.86707</v>
      </c>
      <c r="FK370">
        <v>1.86615</v>
      </c>
      <c r="FL370">
        <v>1.86554</v>
      </c>
      <c r="FM370">
        <v>1.86554</v>
      </c>
      <c r="FN370">
        <v>1.86737</v>
      </c>
      <c r="FO370">
        <v>1.86983</v>
      </c>
      <c r="FP370">
        <v>1.86854</v>
      </c>
      <c r="FQ370">
        <v>1.86996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-4.8</v>
      </c>
      <c r="GF370">
        <v>-0.1673</v>
      </c>
      <c r="GG370">
        <v>-2.0192013485273</v>
      </c>
      <c r="GH370">
        <v>-0.003354295288503095</v>
      </c>
      <c r="GI370">
        <v>8.998442100416266E-07</v>
      </c>
      <c r="GJ370">
        <v>-2.632750781261316E-10</v>
      </c>
      <c r="GK370">
        <v>-0.1771344180573433</v>
      </c>
      <c r="GL370">
        <v>-0.01811282044437078</v>
      </c>
      <c r="GM370">
        <v>0.001479480632228601</v>
      </c>
      <c r="GN370">
        <v>-2.527498020886067E-05</v>
      </c>
      <c r="GO370">
        <v>3</v>
      </c>
      <c r="GP370">
        <v>2311</v>
      </c>
      <c r="GQ370">
        <v>1</v>
      </c>
      <c r="GR370">
        <v>23</v>
      </c>
      <c r="GS370">
        <v>7297.7</v>
      </c>
      <c r="GT370">
        <v>7297.8</v>
      </c>
      <c r="GU370">
        <v>2.24731</v>
      </c>
      <c r="GV370">
        <v>2.19116</v>
      </c>
      <c r="GW370">
        <v>1.39648</v>
      </c>
      <c r="GX370">
        <v>2.34009</v>
      </c>
      <c r="GY370">
        <v>1.49536</v>
      </c>
      <c r="GZ370">
        <v>2.4585</v>
      </c>
      <c r="HA370">
        <v>33.6029</v>
      </c>
      <c r="HB370">
        <v>15.9095</v>
      </c>
      <c r="HC370">
        <v>18</v>
      </c>
      <c r="HD370">
        <v>518.064</v>
      </c>
      <c r="HE370">
        <v>443.267</v>
      </c>
      <c r="HF370">
        <v>21.9178</v>
      </c>
      <c r="HG370">
        <v>25.0608</v>
      </c>
      <c r="HH370">
        <v>30.0002</v>
      </c>
      <c r="HI370">
        <v>25.0599</v>
      </c>
      <c r="HJ370">
        <v>25.0058</v>
      </c>
      <c r="HK370">
        <v>45.0946</v>
      </c>
      <c r="HL370">
        <v>17.7233</v>
      </c>
      <c r="HM370">
        <v>20.8171</v>
      </c>
      <c r="HN370">
        <v>21.8975</v>
      </c>
      <c r="HO370">
        <v>1108.35</v>
      </c>
      <c r="HP370">
        <v>14.3269</v>
      </c>
      <c r="HQ370">
        <v>101.059</v>
      </c>
      <c r="HR370">
        <v>101.021</v>
      </c>
    </row>
    <row r="371" spans="1:226">
      <c r="A371">
        <v>355</v>
      </c>
      <c r="B371">
        <v>1664297186.1</v>
      </c>
      <c r="C371">
        <v>3955.599999904633</v>
      </c>
      <c r="D371" t="s">
        <v>1069</v>
      </c>
      <c r="E371" t="s">
        <v>1070</v>
      </c>
      <c r="F371">
        <v>5</v>
      </c>
      <c r="G371" t="s">
        <v>938</v>
      </c>
      <c r="H371" t="s">
        <v>354</v>
      </c>
      <c r="I371">
        <v>1664297178.6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1109.004417981422</v>
      </c>
      <c r="AK371">
        <v>1057.865515151515</v>
      </c>
      <c r="AL371">
        <v>3.424248844956222</v>
      </c>
      <c r="AM371">
        <v>64.56400393981438</v>
      </c>
      <c r="AN371">
        <f>(AP371 - AO371 + BO371*1E3/(8.314*(BQ371+273.15)) * AR371/BN371 * AQ371) * BN371/(100*BB371) * 1000/(1000 - AP371)</f>
        <v>0</v>
      </c>
      <c r="AO371">
        <v>14.12319416425405</v>
      </c>
      <c r="AP371">
        <v>18.18483172932329</v>
      </c>
      <c r="AQ371">
        <v>-4.458676020404779E-05</v>
      </c>
      <c r="AR371">
        <v>112.2338259456059</v>
      </c>
      <c r="AS371">
        <v>13</v>
      </c>
      <c r="AT371">
        <v>3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1664297178.6</v>
      </c>
      <c r="BH371">
        <v>1015.136777777778</v>
      </c>
      <c r="BI371">
        <v>1078.12</v>
      </c>
      <c r="BJ371">
        <v>18.20692592592593</v>
      </c>
      <c r="BK371">
        <v>14.10516666666667</v>
      </c>
      <c r="BL371">
        <v>1019.921555555556</v>
      </c>
      <c r="BM371">
        <v>18.37417407407408</v>
      </c>
      <c r="BN371">
        <v>500.0634444444444</v>
      </c>
      <c r="BO371">
        <v>91.16736666666667</v>
      </c>
      <c r="BP371">
        <v>0.09996853703703704</v>
      </c>
      <c r="BQ371">
        <v>24.95596296296297</v>
      </c>
      <c r="BR371">
        <v>25.04157407407407</v>
      </c>
      <c r="BS371">
        <v>999.9000000000001</v>
      </c>
      <c r="BT371">
        <v>0</v>
      </c>
      <c r="BU371">
        <v>0</v>
      </c>
      <c r="BV371">
        <v>9998.652222222225</v>
      </c>
      <c r="BW371">
        <v>0</v>
      </c>
      <c r="BX371">
        <v>6.471882222222222</v>
      </c>
      <c r="BY371">
        <v>-62.9822962962963</v>
      </c>
      <c r="BZ371">
        <v>1033.962592592593</v>
      </c>
      <c r="CA371">
        <v>1093.545185185185</v>
      </c>
      <c r="CB371">
        <v>4.101753333333333</v>
      </c>
      <c r="CC371">
        <v>1078.12</v>
      </c>
      <c r="CD371">
        <v>14.10516666666667</v>
      </c>
      <c r="CE371">
        <v>1.659876296296296</v>
      </c>
      <c r="CF371">
        <v>1.28593037037037</v>
      </c>
      <c r="CG371">
        <v>14.5262</v>
      </c>
      <c r="CH371">
        <v>10.6353037037037</v>
      </c>
      <c r="CI371">
        <v>1999.994074074074</v>
      </c>
      <c r="CJ371">
        <v>0.980003</v>
      </c>
      <c r="CK371">
        <v>0.0199971</v>
      </c>
      <c r="CL371">
        <v>0</v>
      </c>
      <c r="CM371">
        <v>753.1352962962962</v>
      </c>
      <c r="CN371">
        <v>5.00097</v>
      </c>
      <c r="CO371">
        <v>14996.73333333333</v>
      </c>
      <c r="CP371">
        <v>16707.55185185185</v>
      </c>
      <c r="CQ371">
        <v>37.965</v>
      </c>
      <c r="CR371">
        <v>38.437</v>
      </c>
      <c r="CS371">
        <v>37.99533333333333</v>
      </c>
      <c r="CT371">
        <v>38.062</v>
      </c>
      <c r="CU371">
        <v>38.437</v>
      </c>
      <c r="CV371">
        <v>1955.103703703704</v>
      </c>
      <c r="CW371">
        <v>39.89000000000001</v>
      </c>
      <c r="CX371">
        <v>0</v>
      </c>
      <c r="CY371">
        <v>1664297189.9</v>
      </c>
      <c r="CZ371">
        <v>0</v>
      </c>
      <c r="DA371">
        <v>0</v>
      </c>
      <c r="DB371" t="s">
        <v>356</v>
      </c>
      <c r="DC371">
        <v>1663859321.1</v>
      </c>
      <c r="DD371">
        <v>1663859315.6</v>
      </c>
      <c r="DE371">
        <v>0</v>
      </c>
      <c r="DF371">
        <v>0.196</v>
      </c>
      <c r="DG371">
        <v>-0.001</v>
      </c>
      <c r="DH371">
        <v>-5.941</v>
      </c>
      <c r="DI371">
        <v>-0.174</v>
      </c>
      <c r="DJ371">
        <v>1500</v>
      </c>
      <c r="DK371">
        <v>17</v>
      </c>
      <c r="DL371">
        <v>0.13</v>
      </c>
      <c r="DM371">
        <v>0.04</v>
      </c>
      <c r="DN371">
        <v>-62.99499756097561</v>
      </c>
      <c r="DO371">
        <v>0.3797477351914069</v>
      </c>
      <c r="DP371">
        <v>0.05389863787502343</v>
      </c>
      <c r="DQ371">
        <v>0</v>
      </c>
      <c r="DR371">
        <v>4.151784390243902</v>
      </c>
      <c r="DS371">
        <v>-0.9978071080139388</v>
      </c>
      <c r="DT371">
        <v>0.0986012455531278</v>
      </c>
      <c r="DU371">
        <v>0</v>
      </c>
      <c r="DV371">
        <v>0</v>
      </c>
      <c r="DW371">
        <v>2</v>
      </c>
      <c r="DX371" t="s">
        <v>357</v>
      </c>
      <c r="DY371">
        <v>2.98499</v>
      </c>
      <c r="DZ371">
        <v>2.71562</v>
      </c>
      <c r="EA371">
        <v>0.179381</v>
      </c>
      <c r="EB371">
        <v>0.183829</v>
      </c>
      <c r="EC371">
        <v>0.0896594</v>
      </c>
      <c r="ED371">
        <v>0.0735488</v>
      </c>
      <c r="EE371">
        <v>26093.6</v>
      </c>
      <c r="EF371">
        <v>26058.1</v>
      </c>
      <c r="EG371">
        <v>29541.3</v>
      </c>
      <c r="EH371">
        <v>29518.3</v>
      </c>
      <c r="EI371">
        <v>35653.9</v>
      </c>
      <c r="EJ371">
        <v>36365.4</v>
      </c>
      <c r="EK371">
        <v>41638.8</v>
      </c>
      <c r="EL371">
        <v>42061.6</v>
      </c>
      <c r="EM371">
        <v>1.97613</v>
      </c>
      <c r="EN371">
        <v>1.92735</v>
      </c>
      <c r="EO371">
        <v>0.108495</v>
      </c>
      <c r="EP371">
        <v>0</v>
      </c>
      <c r="EQ371">
        <v>23.2572</v>
      </c>
      <c r="ER371">
        <v>999.9</v>
      </c>
      <c r="ES371">
        <v>36.1</v>
      </c>
      <c r="ET371">
        <v>30</v>
      </c>
      <c r="EU371">
        <v>16.8705</v>
      </c>
      <c r="EV371">
        <v>63.199</v>
      </c>
      <c r="EW371">
        <v>33.6779</v>
      </c>
      <c r="EX371">
        <v>1</v>
      </c>
      <c r="EY371">
        <v>-0.186852</v>
      </c>
      <c r="EZ371">
        <v>1.32242</v>
      </c>
      <c r="FA371">
        <v>20.3814</v>
      </c>
      <c r="FB371">
        <v>5.21804</v>
      </c>
      <c r="FC371">
        <v>12.0099</v>
      </c>
      <c r="FD371">
        <v>4.9896</v>
      </c>
      <c r="FE371">
        <v>3.28845</v>
      </c>
      <c r="FF371">
        <v>9999</v>
      </c>
      <c r="FG371">
        <v>9999</v>
      </c>
      <c r="FH371">
        <v>9999</v>
      </c>
      <c r="FI371">
        <v>259.1</v>
      </c>
      <c r="FJ371">
        <v>1.86707</v>
      </c>
      <c r="FK371">
        <v>1.86616</v>
      </c>
      <c r="FL371">
        <v>1.86554</v>
      </c>
      <c r="FM371">
        <v>1.86554</v>
      </c>
      <c r="FN371">
        <v>1.86737</v>
      </c>
      <c r="FO371">
        <v>1.86982</v>
      </c>
      <c r="FP371">
        <v>1.86853</v>
      </c>
      <c r="FQ371">
        <v>1.86996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-4.84</v>
      </c>
      <c r="GF371">
        <v>-0.1674</v>
      </c>
      <c r="GG371">
        <v>-2.0192013485273</v>
      </c>
      <c r="GH371">
        <v>-0.003354295288503095</v>
      </c>
      <c r="GI371">
        <v>8.998442100416266E-07</v>
      </c>
      <c r="GJ371">
        <v>-2.632750781261316E-10</v>
      </c>
      <c r="GK371">
        <v>-0.1771344180573433</v>
      </c>
      <c r="GL371">
        <v>-0.01811282044437078</v>
      </c>
      <c r="GM371">
        <v>0.001479480632228601</v>
      </c>
      <c r="GN371">
        <v>-2.527498020886067E-05</v>
      </c>
      <c r="GO371">
        <v>3</v>
      </c>
      <c r="GP371">
        <v>2311</v>
      </c>
      <c r="GQ371">
        <v>1</v>
      </c>
      <c r="GR371">
        <v>23</v>
      </c>
      <c r="GS371">
        <v>7297.8</v>
      </c>
      <c r="GT371">
        <v>7297.8</v>
      </c>
      <c r="GU371">
        <v>2.27905</v>
      </c>
      <c r="GV371">
        <v>2.19604</v>
      </c>
      <c r="GW371">
        <v>1.39648</v>
      </c>
      <c r="GX371">
        <v>2.34131</v>
      </c>
      <c r="GY371">
        <v>1.49536</v>
      </c>
      <c r="GZ371">
        <v>2.38037</v>
      </c>
      <c r="HA371">
        <v>33.6029</v>
      </c>
      <c r="HB371">
        <v>15.9007</v>
      </c>
      <c r="HC371">
        <v>18</v>
      </c>
      <c r="HD371">
        <v>518.064</v>
      </c>
      <c r="HE371">
        <v>443.543</v>
      </c>
      <c r="HF371">
        <v>21.8764</v>
      </c>
      <c r="HG371">
        <v>25.0608</v>
      </c>
      <c r="HH371">
        <v>30.0003</v>
      </c>
      <c r="HI371">
        <v>25.0599</v>
      </c>
      <c r="HJ371">
        <v>25.0063</v>
      </c>
      <c r="HK371">
        <v>45.6233</v>
      </c>
      <c r="HL371">
        <v>17.0535</v>
      </c>
      <c r="HM371">
        <v>20.8171</v>
      </c>
      <c r="HN371">
        <v>21.8525</v>
      </c>
      <c r="HO371">
        <v>1121.77</v>
      </c>
      <c r="HP371">
        <v>14.4255</v>
      </c>
      <c r="HQ371">
        <v>101.061</v>
      </c>
      <c r="HR371">
        <v>101.02</v>
      </c>
    </row>
    <row r="372" spans="1:226">
      <c r="A372">
        <v>356</v>
      </c>
      <c r="B372">
        <v>1664297191.1</v>
      </c>
      <c r="C372">
        <v>3960.599999904633</v>
      </c>
      <c r="D372" t="s">
        <v>1071</v>
      </c>
      <c r="E372" t="s">
        <v>1072</v>
      </c>
      <c r="F372">
        <v>5</v>
      </c>
      <c r="G372" t="s">
        <v>938</v>
      </c>
      <c r="H372" t="s">
        <v>354</v>
      </c>
      <c r="I372">
        <v>1664297183.314285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1126.008574349677</v>
      </c>
      <c r="AK372">
        <v>1074.904181818182</v>
      </c>
      <c r="AL372">
        <v>3.413473231911188</v>
      </c>
      <c r="AM372">
        <v>64.56400393981438</v>
      </c>
      <c r="AN372">
        <f>(AP372 - AO372 + BO372*1E3/(8.314*(BQ372+273.15)) * AR372/BN372 * AQ372) * BN372/(100*BB372) * 1000/(1000 - AP372)</f>
        <v>0</v>
      </c>
      <c r="AO372">
        <v>14.20701616593234</v>
      </c>
      <c r="AP372">
        <v>18.18040932330826</v>
      </c>
      <c r="AQ372">
        <v>-6.788198489253981E-05</v>
      </c>
      <c r="AR372">
        <v>112.2338259456059</v>
      </c>
      <c r="AS372">
        <v>13</v>
      </c>
      <c r="AT372">
        <v>3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1664297183.314285</v>
      </c>
      <c r="BH372">
        <v>1030.936071428571</v>
      </c>
      <c r="BI372">
        <v>1093.878928571429</v>
      </c>
      <c r="BJ372">
        <v>18.19521785714286</v>
      </c>
      <c r="BK372">
        <v>14.18218928571428</v>
      </c>
      <c r="BL372">
        <v>1035.757857142857</v>
      </c>
      <c r="BM372">
        <v>18.36258928571429</v>
      </c>
      <c r="BN372">
        <v>500.0755</v>
      </c>
      <c r="BO372">
        <v>91.16607857142857</v>
      </c>
      <c r="BP372">
        <v>0.1000123464285714</v>
      </c>
      <c r="BQ372">
        <v>24.95096428571429</v>
      </c>
      <c r="BR372">
        <v>25.04177857142857</v>
      </c>
      <c r="BS372">
        <v>999.9000000000002</v>
      </c>
      <c r="BT372">
        <v>0</v>
      </c>
      <c r="BU372">
        <v>0</v>
      </c>
      <c r="BV372">
        <v>9995.025714285714</v>
      </c>
      <c r="BW372">
        <v>0</v>
      </c>
      <c r="BX372">
        <v>6.492925714285714</v>
      </c>
      <c r="BY372">
        <v>-62.94126428571428</v>
      </c>
      <c r="BZ372">
        <v>1050.042857142857</v>
      </c>
      <c r="CA372">
        <v>1109.615357142857</v>
      </c>
      <c r="CB372">
        <v>4.013025714285715</v>
      </c>
      <c r="CC372">
        <v>1093.878928571429</v>
      </c>
      <c r="CD372">
        <v>14.18218928571428</v>
      </c>
      <c r="CE372">
        <v>1.658786785714286</v>
      </c>
      <c r="CF372">
        <v>1.292933928571429</v>
      </c>
      <c r="CG372">
        <v>14.51603214285714</v>
      </c>
      <c r="CH372">
        <v>10.716775</v>
      </c>
      <c r="CI372">
        <v>2000.003214285714</v>
      </c>
      <c r="CJ372">
        <v>0.980003</v>
      </c>
      <c r="CK372">
        <v>0.0199971</v>
      </c>
      <c r="CL372">
        <v>0</v>
      </c>
      <c r="CM372">
        <v>752.5273214285713</v>
      </c>
      <c r="CN372">
        <v>5.00097</v>
      </c>
      <c r="CO372">
        <v>14984.69642857143</v>
      </c>
      <c r="CP372">
        <v>16707.62142857143</v>
      </c>
      <c r="CQ372">
        <v>37.94824999999999</v>
      </c>
      <c r="CR372">
        <v>38.437</v>
      </c>
      <c r="CS372">
        <v>37.9955</v>
      </c>
      <c r="CT372">
        <v>38.062</v>
      </c>
      <c r="CU372">
        <v>38.437</v>
      </c>
      <c r="CV372">
        <v>1955.109642857143</v>
      </c>
      <c r="CW372">
        <v>39.89000000000001</v>
      </c>
      <c r="CX372">
        <v>0</v>
      </c>
      <c r="CY372">
        <v>1664297195.3</v>
      </c>
      <c r="CZ372">
        <v>0</v>
      </c>
      <c r="DA372">
        <v>0</v>
      </c>
      <c r="DB372" t="s">
        <v>356</v>
      </c>
      <c r="DC372">
        <v>1663859321.1</v>
      </c>
      <c r="DD372">
        <v>1663859315.6</v>
      </c>
      <c r="DE372">
        <v>0</v>
      </c>
      <c r="DF372">
        <v>0.196</v>
      </c>
      <c r="DG372">
        <v>-0.001</v>
      </c>
      <c r="DH372">
        <v>-5.941</v>
      </c>
      <c r="DI372">
        <v>-0.174</v>
      </c>
      <c r="DJ372">
        <v>1500</v>
      </c>
      <c r="DK372">
        <v>17</v>
      </c>
      <c r="DL372">
        <v>0.13</v>
      </c>
      <c r="DM372">
        <v>0.04</v>
      </c>
      <c r="DN372">
        <v>-62.963075</v>
      </c>
      <c r="DO372">
        <v>0.6018146341465106</v>
      </c>
      <c r="DP372">
        <v>0.07097522719230967</v>
      </c>
      <c r="DQ372">
        <v>0</v>
      </c>
      <c r="DR372">
        <v>4.0656125</v>
      </c>
      <c r="DS372">
        <v>-1.086235722326466</v>
      </c>
      <c r="DT372">
        <v>0.1051067623121843</v>
      </c>
      <c r="DU372">
        <v>0</v>
      </c>
      <c r="DV372">
        <v>0</v>
      </c>
      <c r="DW372">
        <v>2</v>
      </c>
      <c r="DX372" t="s">
        <v>357</v>
      </c>
      <c r="DY372">
        <v>2.98504</v>
      </c>
      <c r="DZ372">
        <v>2.71565</v>
      </c>
      <c r="EA372">
        <v>0.181215</v>
      </c>
      <c r="EB372">
        <v>0.185617</v>
      </c>
      <c r="EC372">
        <v>0.0896412</v>
      </c>
      <c r="ED372">
        <v>0.07400619999999999</v>
      </c>
      <c r="EE372">
        <v>26035.3</v>
      </c>
      <c r="EF372">
        <v>26000.8</v>
      </c>
      <c r="EG372">
        <v>29541.2</v>
      </c>
      <c r="EH372">
        <v>29517.9</v>
      </c>
      <c r="EI372">
        <v>35654.4</v>
      </c>
      <c r="EJ372">
        <v>36346.9</v>
      </c>
      <c r="EK372">
        <v>41638.4</v>
      </c>
      <c r="EL372">
        <v>42061.2</v>
      </c>
      <c r="EM372">
        <v>1.97605</v>
      </c>
      <c r="EN372">
        <v>1.92745</v>
      </c>
      <c r="EO372">
        <v>0.108808</v>
      </c>
      <c r="EP372">
        <v>0</v>
      </c>
      <c r="EQ372">
        <v>23.2534</v>
      </c>
      <c r="ER372">
        <v>999.9</v>
      </c>
      <c r="ES372">
        <v>36.2</v>
      </c>
      <c r="ET372">
        <v>30</v>
      </c>
      <c r="EU372">
        <v>16.9167</v>
      </c>
      <c r="EV372">
        <v>62.909</v>
      </c>
      <c r="EW372">
        <v>33.3253</v>
      </c>
      <c r="EX372">
        <v>1</v>
      </c>
      <c r="EY372">
        <v>-0.18673</v>
      </c>
      <c r="EZ372">
        <v>1.3529</v>
      </c>
      <c r="FA372">
        <v>20.3812</v>
      </c>
      <c r="FB372">
        <v>5.21849</v>
      </c>
      <c r="FC372">
        <v>12.0099</v>
      </c>
      <c r="FD372">
        <v>4.98965</v>
      </c>
      <c r="FE372">
        <v>3.28848</v>
      </c>
      <c r="FF372">
        <v>9999</v>
      </c>
      <c r="FG372">
        <v>9999</v>
      </c>
      <c r="FH372">
        <v>9999</v>
      </c>
      <c r="FI372">
        <v>259.1</v>
      </c>
      <c r="FJ372">
        <v>1.86707</v>
      </c>
      <c r="FK372">
        <v>1.86615</v>
      </c>
      <c r="FL372">
        <v>1.86554</v>
      </c>
      <c r="FM372">
        <v>1.86554</v>
      </c>
      <c r="FN372">
        <v>1.86736</v>
      </c>
      <c r="FO372">
        <v>1.86981</v>
      </c>
      <c r="FP372">
        <v>1.86847</v>
      </c>
      <c r="FQ372">
        <v>1.86996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-4.88</v>
      </c>
      <c r="GF372">
        <v>-0.1675</v>
      </c>
      <c r="GG372">
        <v>-2.0192013485273</v>
      </c>
      <c r="GH372">
        <v>-0.003354295288503095</v>
      </c>
      <c r="GI372">
        <v>8.998442100416266E-07</v>
      </c>
      <c r="GJ372">
        <v>-2.632750781261316E-10</v>
      </c>
      <c r="GK372">
        <v>-0.1771344180573433</v>
      </c>
      <c r="GL372">
        <v>-0.01811282044437078</v>
      </c>
      <c r="GM372">
        <v>0.001479480632228601</v>
      </c>
      <c r="GN372">
        <v>-2.527498020886067E-05</v>
      </c>
      <c r="GO372">
        <v>3</v>
      </c>
      <c r="GP372">
        <v>2311</v>
      </c>
      <c r="GQ372">
        <v>1</v>
      </c>
      <c r="GR372">
        <v>23</v>
      </c>
      <c r="GS372">
        <v>7297.8</v>
      </c>
      <c r="GT372">
        <v>7297.9</v>
      </c>
      <c r="GU372">
        <v>2.30347</v>
      </c>
      <c r="GV372">
        <v>2.19604</v>
      </c>
      <c r="GW372">
        <v>1.39648</v>
      </c>
      <c r="GX372">
        <v>2.34009</v>
      </c>
      <c r="GY372">
        <v>1.49536</v>
      </c>
      <c r="GZ372">
        <v>2.37061</v>
      </c>
      <c r="HA372">
        <v>33.6029</v>
      </c>
      <c r="HB372">
        <v>15.892</v>
      </c>
      <c r="HC372">
        <v>18</v>
      </c>
      <c r="HD372">
        <v>518.03</v>
      </c>
      <c r="HE372">
        <v>443.616</v>
      </c>
      <c r="HF372">
        <v>21.8298</v>
      </c>
      <c r="HG372">
        <v>25.0629</v>
      </c>
      <c r="HH372">
        <v>30.0003</v>
      </c>
      <c r="HI372">
        <v>25.0614</v>
      </c>
      <c r="HJ372">
        <v>25.0078</v>
      </c>
      <c r="HK372">
        <v>46.1214</v>
      </c>
      <c r="HL372">
        <v>16.5096</v>
      </c>
      <c r="HM372">
        <v>21.1992</v>
      </c>
      <c r="HN372">
        <v>21.8125</v>
      </c>
      <c r="HO372">
        <v>1141.81</v>
      </c>
      <c r="HP372">
        <v>14.5192</v>
      </c>
      <c r="HQ372">
        <v>101.06</v>
      </c>
      <c r="HR372">
        <v>101.019</v>
      </c>
    </row>
    <row r="373" spans="1:226">
      <c r="A373">
        <v>357</v>
      </c>
      <c r="B373">
        <v>1664297196.1</v>
      </c>
      <c r="C373">
        <v>3965.599999904633</v>
      </c>
      <c r="D373" t="s">
        <v>1073</v>
      </c>
      <c r="E373" t="s">
        <v>1074</v>
      </c>
      <c r="F373">
        <v>5</v>
      </c>
      <c r="G373" t="s">
        <v>938</v>
      </c>
      <c r="H373" t="s">
        <v>354</v>
      </c>
      <c r="I373">
        <v>1664297188.6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1143.451592203287</v>
      </c>
      <c r="AK373">
        <v>1092.128848484849</v>
      </c>
      <c r="AL373">
        <v>3.44907576492413</v>
      </c>
      <c r="AM373">
        <v>64.56400393981438</v>
      </c>
      <c r="AN373">
        <f>(AP373 - AO373 + BO373*1E3/(8.314*(BQ373+273.15)) * AR373/BN373 * AQ373) * BN373/(100*BB373) * 1000/(1000 - AP373)</f>
        <v>0</v>
      </c>
      <c r="AO373">
        <v>14.32244564956139</v>
      </c>
      <c r="AP373">
        <v>18.19605052631579</v>
      </c>
      <c r="AQ373">
        <v>-4.070380772889806E-05</v>
      </c>
      <c r="AR373">
        <v>112.2338259456059</v>
      </c>
      <c r="AS373">
        <v>13</v>
      </c>
      <c r="AT373">
        <v>3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1664297188.6</v>
      </c>
      <c r="BH373">
        <v>1048.677037037037</v>
      </c>
      <c r="BI373">
        <v>1111.587407407407</v>
      </c>
      <c r="BJ373">
        <v>18.18702962962963</v>
      </c>
      <c r="BK373">
        <v>14.29728518518518</v>
      </c>
      <c r="BL373">
        <v>1053.54037037037</v>
      </c>
      <c r="BM373">
        <v>18.35448518518519</v>
      </c>
      <c r="BN373">
        <v>500.0654444444444</v>
      </c>
      <c r="BO373">
        <v>91.1652</v>
      </c>
      <c r="BP373">
        <v>0.1000015555555556</v>
      </c>
      <c r="BQ373">
        <v>24.94165185185186</v>
      </c>
      <c r="BR373">
        <v>25.04081481481481</v>
      </c>
      <c r="BS373">
        <v>999.9000000000001</v>
      </c>
      <c r="BT373">
        <v>0</v>
      </c>
      <c r="BU373">
        <v>0</v>
      </c>
      <c r="BV373">
        <v>9990.144814814814</v>
      </c>
      <c r="BW373">
        <v>0</v>
      </c>
      <c r="BX373">
        <v>6.52658111111111</v>
      </c>
      <c r="BY373">
        <v>-62.90876666666666</v>
      </c>
      <c r="BZ373">
        <v>1068.103703703704</v>
      </c>
      <c r="CA373">
        <v>1127.710740740741</v>
      </c>
      <c r="CB373">
        <v>3.889743333333333</v>
      </c>
      <c r="CC373">
        <v>1111.587407407407</v>
      </c>
      <c r="CD373">
        <v>14.29728518518518</v>
      </c>
      <c r="CE373">
        <v>1.658024444444445</v>
      </c>
      <c r="CF373">
        <v>1.303414444444444</v>
      </c>
      <c r="CG373">
        <v>14.50891851851852</v>
      </c>
      <c r="CH373">
        <v>10.83786296296296</v>
      </c>
      <c r="CI373">
        <v>2000.01</v>
      </c>
      <c r="CJ373">
        <v>0.980003</v>
      </c>
      <c r="CK373">
        <v>0.0199971</v>
      </c>
      <c r="CL373">
        <v>0</v>
      </c>
      <c r="CM373">
        <v>751.8314074074074</v>
      </c>
      <c r="CN373">
        <v>5.00097</v>
      </c>
      <c r="CO373">
        <v>14971.3</v>
      </c>
      <c r="CP373">
        <v>16707.68148148148</v>
      </c>
      <c r="CQ373">
        <v>37.93933333333333</v>
      </c>
      <c r="CR373">
        <v>38.437</v>
      </c>
      <c r="CS373">
        <v>37.986</v>
      </c>
      <c r="CT373">
        <v>38.05281481481481</v>
      </c>
      <c r="CU373">
        <v>38.437</v>
      </c>
      <c r="CV373">
        <v>1955.112962962963</v>
      </c>
      <c r="CW373">
        <v>39.89000000000001</v>
      </c>
      <c r="CX373">
        <v>0</v>
      </c>
      <c r="CY373">
        <v>1664297200.1</v>
      </c>
      <c r="CZ373">
        <v>0</v>
      </c>
      <c r="DA373">
        <v>0</v>
      </c>
      <c r="DB373" t="s">
        <v>356</v>
      </c>
      <c r="DC373">
        <v>1663859321.1</v>
      </c>
      <c r="DD373">
        <v>1663859315.6</v>
      </c>
      <c r="DE373">
        <v>0</v>
      </c>
      <c r="DF373">
        <v>0.196</v>
      </c>
      <c r="DG373">
        <v>-0.001</v>
      </c>
      <c r="DH373">
        <v>-5.941</v>
      </c>
      <c r="DI373">
        <v>-0.174</v>
      </c>
      <c r="DJ373">
        <v>1500</v>
      </c>
      <c r="DK373">
        <v>17</v>
      </c>
      <c r="DL373">
        <v>0.13</v>
      </c>
      <c r="DM373">
        <v>0.04</v>
      </c>
      <c r="DN373">
        <v>-62.95402926829269</v>
      </c>
      <c r="DO373">
        <v>0.1611240418116311</v>
      </c>
      <c r="DP373">
        <v>0.07393998305779201</v>
      </c>
      <c r="DQ373">
        <v>0</v>
      </c>
      <c r="DR373">
        <v>3.975811463414634</v>
      </c>
      <c r="DS373">
        <v>-1.321621254355397</v>
      </c>
      <c r="DT373">
        <v>0.131979445971083</v>
      </c>
      <c r="DU373">
        <v>0</v>
      </c>
      <c r="DV373">
        <v>0</v>
      </c>
      <c r="DW373">
        <v>2</v>
      </c>
      <c r="DX373" t="s">
        <v>357</v>
      </c>
      <c r="DY373">
        <v>2.98512</v>
      </c>
      <c r="DZ373">
        <v>2.71548</v>
      </c>
      <c r="EA373">
        <v>0.183048</v>
      </c>
      <c r="EB373">
        <v>0.18731</v>
      </c>
      <c r="EC373">
        <v>0.0897106</v>
      </c>
      <c r="ED373">
        <v>0.074591</v>
      </c>
      <c r="EE373">
        <v>25977</v>
      </c>
      <c r="EF373">
        <v>25946.8</v>
      </c>
      <c r="EG373">
        <v>29541.1</v>
      </c>
      <c r="EH373">
        <v>29517.9</v>
      </c>
      <c r="EI373">
        <v>35651.6</v>
      </c>
      <c r="EJ373">
        <v>36323.4</v>
      </c>
      <c r="EK373">
        <v>41638.4</v>
      </c>
      <c r="EL373">
        <v>42060.9</v>
      </c>
      <c r="EM373">
        <v>1.97613</v>
      </c>
      <c r="EN373">
        <v>1.92755</v>
      </c>
      <c r="EO373">
        <v>0.108656</v>
      </c>
      <c r="EP373">
        <v>0</v>
      </c>
      <c r="EQ373">
        <v>23.2494</v>
      </c>
      <c r="ER373">
        <v>999.9</v>
      </c>
      <c r="ES373">
        <v>36.2</v>
      </c>
      <c r="ET373">
        <v>30</v>
      </c>
      <c r="EU373">
        <v>16.9177</v>
      </c>
      <c r="EV373">
        <v>62.979</v>
      </c>
      <c r="EW373">
        <v>33.1931</v>
      </c>
      <c r="EX373">
        <v>1</v>
      </c>
      <c r="EY373">
        <v>-0.186428</v>
      </c>
      <c r="EZ373">
        <v>1.36014</v>
      </c>
      <c r="FA373">
        <v>20.3812</v>
      </c>
      <c r="FB373">
        <v>5.21924</v>
      </c>
      <c r="FC373">
        <v>12.0099</v>
      </c>
      <c r="FD373">
        <v>4.9901</v>
      </c>
      <c r="FE373">
        <v>3.28855</v>
      </c>
      <c r="FF373">
        <v>9999</v>
      </c>
      <c r="FG373">
        <v>9999</v>
      </c>
      <c r="FH373">
        <v>9999</v>
      </c>
      <c r="FI373">
        <v>259.1</v>
      </c>
      <c r="FJ373">
        <v>1.86707</v>
      </c>
      <c r="FK373">
        <v>1.86615</v>
      </c>
      <c r="FL373">
        <v>1.86554</v>
      </c>
      <c r="FM373">
        <v>1.86554</v>
      </c>
      <c r="FN373">
        <v>1.86737</v>
      </c>
      <c r="FO373">
        <v>1.86981</v>
      </c>
      <c r="FP373">
        <v>1.86851</v>
      </c>
      <c r="FQ373">
        <v>1.86996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-4.92</v>
      </c>
      <c r="GF373">
        <v>-0.1673</v>
      </c>
      <c r="GG373">
        <v>-2.0192013485273</v>
      </c>
      <c r="GH373">
        <v>-0.003354295288503095</v>
      </c>
      <c r="GI373">
        <v>8.998442100416266E-07</v>
      </c>
      <c r="GJ373">
        <v>-2.632750781261316E-10</v>
      </c>
      <c r="GK373">
        <v>-0.1771344180573433</v>
      </c>
      <c r="GL373">
        <v>-0.01811282044437078</v>
      </c>
      <c r="GM373">
        <v>0.001479480632228601</v>
      </c>
      <c r="GN373">
        <v>-2.527498020886067E-05</v>
      </c>
      <c r="GO373">
        <v>3</v>
      </c>
      <c r="GP373">
        <v>2311</v>
      </c>
      <c r="GQ373">
        <v>1</v>
      </c>
      <c r="GR373">
        <v>23</v>
      </c>
      <c r="GS373">
        <v>7297.9</v>
      </c>
      <c r="GT373">
        <v>7298</v>
      </c>
      <c r="GU373">
        <v>2.33154</v>
      </c>
      <c r="GV373">
        <v>2.19727</v>
      </c>
      <c r="GW373">
        <v>1.39648</v>
      </c>
      <c r="GX373">
        <v>2.34131</v>
      </c>
      <c r="GY373">
        <v>1.49536</v>
      </c>
      <c r="GZ373">
        <v>2.44629</v>
      </c>
      <c r="HA373">
        <v>33.6029</v>
      </c>
      <c r="HB373">
        <v>15.9095</v>
      </c>
      <c r="HC373">
        <v>18</v>
      </c>
      <c r="HD373">
        <v>518.083</v>
      </c>
      <c r="HE373">
        <v>443.677</v>
      </c>
      <c r="HF373">
        <v>21.7907</v>
      </c>
      <c r="HG373">
        <v>25.0629</v>
      </c>
      <c r="HH373">
        <v>30.0001</v>
      </c>
      <c r="HI373">
        <v>25.0619</v>
      </c>
      <c r="HJ373">
        <v>25.0078</v>
      </c>
      <c r="HK373">
        <v>46.6639</v>
      </c>
      <c r="HL373">
        <v>16.5096</v>
      </c>
      <c r="HM373">
        <v>21.1992</v>
      </c>
      <c r="HN373">
        <v>21.7722</v>
      </c>
      <c r="HO373">
        <v>1155.17</v>
      </c>
      <c r="HP373">
        <v>14.5851</v>
      </c>
      <c r="HQ373">
        <v>101.06</v>
      </c>
      <c r="HR373">
        <v>101.019</v>
      </c>
    </row>
    <row r="374" spans="1:226">
      <c r="A374">
        <v>358</v>
      </c>
      <c r="B374">
        <v>1664297201.1</v>
      </c>
      <c r="C374">
        <v>3970.599999904633</v>
      </c>
      <c r="D374" t="s">
        <v>1075</v>
      </c>
      <c r="E374" t="s">
        <v>1076</v>
      </c>
      <c r="F374">
        <v>5</v>
      </c>
      <c r="G374" t="s">
        <v>938</v>
      </c>
      <c r="H374" t="s">
        <v>354</v>
      </c>
      <c r="I374">
        <v>1664297193.314285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1159.38380271517</v>
      </c>
      <c r="AK374">
        <v>1108.773090909092</v>
      </c>
      <c r="AL374">
        <v>3.302813414673878</v>
      </c>
      <c r="AM374">
        <v>64.56400393981438</v>
      </c>
      <c r="AN374">
        <f>(AP374 - AO374 + BO374*1E3/(8.314*(BQ374+273.15)) * AR374/BN374 * AQ374) * BN374/(100*BB374) * 1000/(1000 - AP374)</f>
        <v>0</v>
      </c>
      <c r="AO374">
        <v>14.49041710931748</v>
      </c>
      <c r="AP374">
        <v>18.21588375939849</v>
      </c>
      <c r="AQ374">
        <v>0.005535402149738499</v>
      </c>
      <c r="AR374">
        <v>112.2338259456059</v>
      </c>
      <c r="AS374">
        <v>13</v>
      </c>
      <c r="AT374">
        <v>3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1664297193.314285</v>
      </c>
      <c r="BH374">
        <v>1064.463214285714</v>
      </c>
      <c r="BI374">
        <v>1127.055714285714</v>
      </c>
      <c r="BJ374">
        <v>18.19262142857143</v>
      </c>
      <c r="BK374">
        <v>14.405125</v>
      </c>
      <c r="BL374">
        <v>1069.363214285714</v>
      </c>
      <c r="BM374">
        <v>18.36001428571428</v>
      </c>
      <c r="BN374">
        <v>500.0578571428571</v>
      </c>
      <c r="BO374">
        <v>91.16450357142857</v>
      </c>
      <c r="BP374">
        <v>0.09998844285714285</v>
      </c>
      <c r="BQ374">
        <v>24.93286428571429</v>
      </c>
      <c r="BR374">
        <v>25.03801785714285</v>
      </c>
      <c r="BS374">
        <v>999.9000000000002</v>
      </c>
      <c r="BT374">
        <v>0</v>
      </c>
      <c r="BU374">
        <v>0</v>
      </c>
      <c r="BV374">
        <v>9994.827857142855</v>
      </c>
      <c r="BW374">
        <v>0</v>
      </c>
      <c r="BX374">
        <v>6.595152500000002</v>
      </c>
      <c r="BY374">
        <v>-62.59103214285715</v>
      </c>
      <c r="BZ374">
        <v>1084.188214285714</v>
      </c>
      <c r="CA374">
        <v>1143.528571428571</v>
      </c>
      <c r="CB374">
        <v>3.787500357142857</v>
      </c>
      <c r="CC374">
        <v>1127.055714285714</v>
      </c>
      <c r="CD374">
        <v>14.405125</v>
      </c>
      <c r="CE374">
        <v>1.658521071428572</v>
      </c>
      <c r="CF374">
        <v>1.313235357142857</v>
      </c>
      <c r="CG374">
        <v>14.51355357142857</v>
      </c>
      <c r="CH374">
        <v>10.95082142857143</v>
      </c>
      <c r="CI374">
        <v>2000.01</v>
      </c>
      <c r="CJ374">
        <v>0.980003</v>
      </c>
      <c r="CK374">
        <v>0.0199971</v>
      </c>
      <c r="CL374">
        <v>0</v>
      </c>
      <c r="CM374">
        <v>751.2879642857143</v>
      </c>
      <c r="CN374">
        <v>5.00097</v>
      </c>
      <c r="CO374">
        <v>14959.65714285714</v>
      </c>
      <c r="CP374">
        <v>16707.67857142857</v>
      </c>
      <c r="CQ374">
        <v>37.93924999999999</v>
      </c>
      <c r="CR374">
        <v>38.437</v>
      </c>
      <c r="CS374">
        <v>37.97974999999999</v>
      </c>
      <c r="CT374">
        <v>38.04428571428571</v>
      </c>
      <c r="CU374">
        <v>38.4347857142857</v>
      </c>
      <c r="CV374">
        <v>1955.113214285714</v>
      </c>
      <c r="CW374">
        <v>39.89000000000001</v>
      </c>
      <c r="CX374">
        <v>0</v>
      </c>
      <c r="CY374">
        <v>1664297205.5</v>
      </c>
      <c r="CZ374">
        <v>0</v>
      </c>
      <c r="DA374">
        <v>0</v>
      </c>
      <c r="DB374" t="s">
        <v>356</v>
      </c>
      <c r="DC374">
        <v>1663859321.1</v>
      </c>
      <c r="DD374">
        <v>1663859315.6</v>
      </c>
      <c r="DE374">
        <v>0</v>
      </c>
      <c r="DF374">
        <v>0.196</v>
      </c>
      <c r="DG374">
        <v>-0.001</v>
      </c>
      <c r="DH374">
        <v>-5.941</v>
      </c>
      <c r="DI374">
        <v>-0.174</v>
      </c>
      <c r="DJ374">
        <v>1500</v>
      </c>
      <c r="DK374">
        <v>17</v>
      </c>
      <c r="DL374">
        <v>0.13</v>
      </c>
      <c r="DM374">
        <v>0.04</v>
      </c>
      <c r="DN374">
        <v>-62.70923749999999</v>
      </c>
      <c r="DO374">
        <v>3.144151969981255</v>
      </c>
      <c r="DP374">
        <v>0.4033102941207302</v>
      </c>
      <c r="DQ374">
        <v>0</v>
      </c>
      <c r="DR374">
        <v>3.85502775</v>
      </c>
      <c r="DS374">
        <v>-1.390673133208271</v>
      </c>
      <c r="DT374">
        <v>0.1357003487005007</v>
      </c>
      <c r="DU374">
        <v>0</v>
      </c>
      <c r="DV374">
        <v>0</v>
      </c>
      <c r="DW374">
        <v>2</v>
      </c>
      <c r="DX374" t="s">
        <v>357</v>
      </c>
      <c r="DY374">
        <v>2.98512</v>
      </c>
      <c r="DZ374">
        <v>2.71579</v>
      </c>
      <c r="EA374">
        <v>0.184795</v>
      </c>
      <c r="EB374">
        <v>0.188953</v>
      </c>
      <c r="EC374">
        <v>0.0897516</v>
      </c>
      <c r="ED374">
        <v>0.07467509999999999</v>
      </c>
      <c r="EE374">
        <v>25921.8</v>
      </c>
      <c r="EF374">
        <v>25894.7</v>
      </c>
      <c r="EG374">
        <v>29541.4</v>
      </c>
      <c r="EH374">
        <v>29518.3</v>
      </c>
      <c r="EI374">
        <v>35650.4</v>
      </c>
      <c r="EJ374">
        <v>36320.6</v>
      </c>
      <c r="EK374">
        <v>41638.8</v>
      </c>
      <c r="EL374">
        <v>42061.5</v>
      </c>
      <c r="EM374">
        <v>1.97598</v>
      </c>
      <c r="EN374">
        <v>1.92738</v>
      </c>
      <c r="EO374">
        <v>0.109039</v>
      </c>
      <c r="EP374">
        <v>0</v>
      </c>
      <c r="EQ374">
        <v>23.2451</v>
      </c>
      <c r="ER374">
        <v>999.9</v>
      </c>
      <c r="ES374">
        <v>36.3</v>
      </c>
      <c r="ET374">
        <v>30</v>
      </c>
      <c r="EU374">
        <v>16.9648</v>
      </c>
      <c r="EV374">
        <v>63.169</v>
      </c>
      <c r="EW374">
        <v>33.0248</v>
      </c>
      <c r="EX374">
        <v>1</v>
      </c>
      <c r="EY374">
        <v>-0.186463</v>
      </c>
      <c r="EZ374">
        <v>1.38013</v>
      </c>
      <c r="FA374">
        <v>20.3809</v>
      </c>
      <c r="FB374">
        <v>5.21894</v>
      </c>
      <c r="FC374">
        <v>12.0099</v>
      </c>
      <c r="FD374">
        <v>4.99</v>
      </c>
      <c r="FE374">
        <v>3.28858</v>
      </c>
      <c r="FF374">
        <v>9999</v>
      </c>
      <c r="FG374">
        <v>9999</v>
      </c>
      <c r="FH374">
        <v>9999</v>
      </c>
      <c r="FI374">
        <v>259.1</v>
      </c>
      <c r="FJ374">
        <v>1.86707</v>
      </c>
      <c r="FK374">
        <v>1.86615</v>
      </c>
      <c r="FL374">
        <v>1.86554</v>
      </c>
      <c r="FM374">
        <v>1.86554</v>
      </c>
      <c r="FN374">
        <v>1.86737</v>
      </c>
      <c r="FO374">
        <v>1.86983</v>
      </c>
      <c r="FP374">
        <v>1.86852</v>
      </c>
      <c r="FQ374">
        <v>1.86996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-4.96</v>
      </c>
      <c r="GF374">
        <v>-0.1672</v>
      </c>
      <c r="GG374">
        <v>-2.0192013485273</v>
      </c>
      <c r="GH374">
        <v>-0.003354295288503095</v>
      </c>
      <c r="GI374">
        <v>8.998442100416266E-07</v>
      </c>
      <c r="GJ374">
        <v>-2.632750781261316E-10</v>
      </c>
      <c r="GK374">
        <v>-0.1771344180573433</v>
      </c>
      <c r="GL374">
        <v>-0.01811282044437078</v>
      </c>
      <c r="GM374">
        <v>0.001479480632228601</v>
      </c>
      <c r="GN374">
        <v>-2.527498020886067E-05</v>
      </c>
      <c r="GO374">
        <v>3</v>
      </c>
      <c r="GP374">
        <v>2311</v>
      </c>
      <c r="GQ374">
        <v>1</v>
      </c>
      <c r="GR374">
        <v>23</v>
      </c>
      <c r="GS374">
        <v>7298</v>
      </c>
      <c r="GT374">
        <v>7298.1</v>
      </c>
      <c r="GU374">
        <v>2.35718</v>
      </c>
      <c r="GV374">
        <v>2.19116</v>
      </c>
      <c r="GW374">
        <v>1.39648</v>
      </c>
      <c r="GX374">
        <v>2.34009</v>
      </c>
      <c r="GY374">
        <v>1.49536</v>
      </c>
      <c r="GZ374">
        <v>2.44141</v>
      </c>
      <c r="HA374">
        <v>33.6029</v>
      </c>
      <c r="HB374">
        <v>15.9095</v>
      </c>
      <c r="HC374">
        <v>18</v>
      </c>
      <c r="HD374">
        <v>517.985</v>
      </c>
      <c r="HE374">
        <v>443.587</v>
      </c>
      <c r="HF374">
        <v>21.7515</v>
      </c>
      <c r="HG374">
        <v>25.0629</v>
      </c>
      <c r="HH374">
        <v>30.0001</v>
      </c>
      <c r="HI374">
        <v>25.0619</v>
      </c>
      <c r="HJ374">
        <v>25.0099</v>
      </c>
      <c r="HK374">
        <v>47.1625</v>
      </c>
      <c r="HL374">
        <v>16.2196</v>
      </c>
      <c r="HM374">
        <v>21.1992</v>
      </c>
      <c r="HN374">
        <v>21.7355</v>
      </c>
      <c r="HO374">
        <v>1175.22</v>
      </c>
      <c r="HP374">
        <v>14.6666</v>
      </c>
      <c r="HQ374">
        <v>101.061</v>
      </c>
      <c r="HR374">
        <v>101.02</v>
      </c>
    </row>
    <row r="375" spans="1:226">
      <c r="A375">
        <v>359</v>
      </c>
      <c r="B375">
        <v>1664297206.1</v>
      </c>
      <c r="C375">
        <v>3975.599999904633</v>
      </c>
      <c r="D375" t="s">
        <v>1077</v>
      </c>
      <c r="E375" t="s">
        <v>1078</v>
      </c>
      <c r="F375">
        <v>5</v>
      </c>
      <c r="G375" t="s">
        <v>938</v>
      </c>
      <c r="H375" t="s">
        <v>354</v>
      </c>
      <c r="I375">
        <v>1664297198.6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1175.972148759056</v>
      </c>
      <c r="AK375">
        <v>1125.293454545454</v>
      </c>
      <c r="AL375">
        <v>3.304285612791299</v>
      </c>
      <c r="AM375">
        <v>64.56400393981438</v>
      </c>
      <c r="AN375">
        <f>(AP375 - AO375 + BO375*1E3/(8.314*(BQ375+273.15)) * AR375/BN375 * AQ375) * BN375/(100*BB375) * 1000/(1000 - AP375)</f>
        <v>0</v>
      </c>
      <c r="AO375">
        <v>14.5232463465371</v>
      </c>
      <c r="AP375">
        <v>18.19301894736841</v>
      </c>
      <c r="AQ375">
        <v>0.002476337038176275</v>
      </c>
      <c r="AR375">
        <v>112.2338259456059</v>
      </c>
      <c r="AS375">
        <v>13</v>
      </c>
      <c r="AT375">
        <v>3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1664297198.6</v>
      </c>
      <c r="BH375">
        <v>1081.972592592592</v>
      </c>
      <c r="BI375">
        <v>1144.295555555555</v>
      </c>
      <c r="BJ375">
        <v>18.20002962962963</v>
      </c>
      <c r="BK375">
        <v>14.49967037037037</v>
      </c>
      <c r="BL375">
        <v>1086.914444444445</v>
      </c>
      <c r="BM375">
        <v>18.36734444444445</v>
      </c>
      <c r="BN375">
        <v>500.057074074074</v>
      </c>
      <c r="BO375">
        <v>91.16441481481482</v>
      </c>
      <c r="BP375">
        <v>0.1000095666666667</v>
      </c>
      <c r="BQ375">
        <v>24.92282962962963</v>
      </c>
      <c r="BR375">
        <v>25.0327</v>
      </c>
      <c r="BS375">
        <v>999.9000000000001</v>
      </c>
      <c r="BT375">
        <v>0</v>
      </c>
      <c r="BU375">
        <v>0</v>
      </c>
      <c r="BV375">
        <v>10001.0062962963</v>
      </c>
      <c r="BW375">
        <v>0</v>
      </c>
      <c r="BX375">
        <v>6.668036666666668</v>
      </c>
      <c r="BY375">
        <v>-62.32127777777777</v>
      </c>
      <c r="BZ375">
        <v>1102.03037037037</v>
      </c>
      <c r="CA375">
        <v>1161.131851851852</v>
      </c>
      <c r="CB375">
        <v>3.700359259259259</v>
      </c>
      <c r="CC375">
        <v>1144.295555555555</v>
      </c>
      <c r="CD375">
        <v>14.49967037037037</v>
      </c>
      <c r="CE375">
        <v>1.659194814814815</v>
      </c>
      <c r="CF375">
        <v>1.321854444444445</v>
      </c>
      <c r="CG375">
        <v>14.51983703703704</v>
      </c>
      <c r="CH375">
        <v>11.04958148148148</v>
      </c>
      <c r="CI375">
        <v>2000.008888888889</v>
      </c>
      <c r="CJ375">
        <v>0.980003</v>
      </c>
      <c r="CK375">
        <v>0.0199971</v>
      </c>
      <c r="CL375">
        <v>0</v>
      </c>
      <c r="CM375">
        <v>750.6503703703704</v>
      </c>
      <c r="CN375">
        <v>5.00097</v>
      </c>
      <c r="CO375">
        <v>14946.9</v>
      </c>
      <c r="CP375">
        <v>16707.66296296296</v>
      </c>
      <c r="CQ375">
        <v>37.937</v>
      </c>
      <c r="CR375">
        <v>38.437</v>
      </c>
      <c r="CS375">
        <v>37.958</v>
      </c>
      <c r="CT375">
        <v>38.02296296296296</v>
      </c>
      <c r="CU375">
        <v>38.41862962962963</v>
      </c>
      <c r="CV375">
        <v>1955.112592592593</v>
      </c>
      <c r="CW375">
        <v>39.89000000000001</v>
      </c>
      <c r="CX375">
        <v>0</v>
      </c>
      <c r="CY375">
        <v>1664297210.3</v>
      </c>
      <c r="CZ375">
        <v>0</v>
      </c>
      <c r="DA375">
        <v>0</v>
      </c>
      <c r="DB375" t="s">
        <v>356</v>
      </c>
      <c r="DC375">
        <v>1663859321.1</v>
      </c>
      <c r="DD375">
        <v>1663859315.6</v>
      </c>
      <c r="DE375">
        <v>0</v>
      </c>
      <c r="DF375">
        <v>0.196</v>
      </c>
      <c r="DG375">
        <v>-0.001</v>
      </c>
      <c r="DH375">
        <v>-5.941</v>
      </c>
      <c r="DI375">
        <v>-0.174</v>
      </c>
      <c r="DJ375">
        <v>1500</v>
      </c>
      <c r="DK375">
        <v>17</v>
      </c>
      <c r="DL375">
        <v>0.13</v>
      </c>
      <c r="DM375">
        <v>0.04</v>
      </c>
      <c r="DN375">
        <v>-62.4868525</v>
      </c>
      <c r="DO375">
        <v>3.853063789868886</v>
      </c>
      <c r="DP375">
        <v>0.4510216413807103</v>
      </c>
      <c r="DQ375">
        <v>0</v>
      </c>
      <c r="DR375">
        <v>3.76354425</v>
      </c>
      <c r="DS375">
        <v>-0.9963610131332143</v>
      </c>
      <c r="DT375">
        <v>0.1021389878030789</v>
      </c>
      <c r="DU375">
        <v>0</v>
      </c>
      <c r="DV375">
        <v>0</v>
      </c>
      <c r="DW375">
        <v>2</v>
      </c>
      <c r="DX375" t="s">
        <v>357</v>
      </c>
      <c r="DY375">
        <v>2.98497</v>
      </c>
      <c r="DZ375">
        <v>2.71588</v>
      </c>
      <c r="EA375">
        <v>0.186534</v>
      </c>
      <c r="EB375">
        <v>0.19066</v>
      </c>
      <c r="EC375">
        <v>0.0896912</v>
      </c>
      <c r="ED375">
        <v>0.0748798</v>
      </c>
      <c r="EE375">
        <v>25866.5</v>
      </c>
      <c r="EF375">
        <v>25840.2</v>
      </c>
      <c r="EG375">
        <v>29541.4</v>
      </c>
      <c r="EH375">
        <v>29518.3</v>
      </c>
      <c r="EI375">
        <v>35652.9</v>
      </c>
      <c r="EJ375">
        <v>36312.5</v>
      </c>
      <c r="EK375">
        <v>41638.9</v>
      </c>
      <c r="EL375">
        <v>42061.5</v>
      </c>
      <c r="EM375">
        <v>1.9758</v>
      </c>
      <c r="EN375">
        <v>1.92755</v>
      </c>
      <c r="EO375">
        <v>0.108164</v>
      </c>
      <c r="EP375">
        <v>0</v>
      </c>
      <c r="EQ375">
        <v>23.2401</v>
      </c>
      <c r="ER375">
        <v>999.9</v>
      </c>
      <c r="ES375">
        <v>36.3</v>
      </c>
      <c r="ET375">
        <v>30</v>
      </c>
      <c r="EU375">
        <v>16.9627</v>
      </c>
      <c r="EV375">
        <v>62.939</v>
      </c>
      <c r="EW375">
        <v>33.722</v>
      </c>
      <c r="EX375">
        <v>1</v>
      </c>
      <c r="EY375">
        <v>-0.186481</v>
      </c>
      <c r="EZ375">
        <v>1.37743</v>
      </c>
      <c r="FA375">
        <v>20.3809</v>
      </c>
      <c r="FB375">
        <v>5.21939</v>
      </c>
      <c r="FC375">
        <v>12.0099</v>
      </c>
      <c r="FD375">
        <v>4.99005</v>
      </c>
      <c r="FE375">
        <v>3.28865</v>
      </c>
      <c r="FF375">
        <v>9999</v>
      </c>
      <c r="FG375">
        <v>9999</v>
      </c>
      <c r="FH375">
        <v>9999</v>
      </c>
      <c r="FI375">
        <v>259.1</v>
      </c>
      <c r="FJ375">
        <v>1.86707</v>
      </c>
      <c r="FK375">
        <v>1.86615</v>
      </c>
      <c r="FL375">
        <v>1.86554</v>
      </c>
      <c r="FM375">
        <v>1.86554</v>
      </c>
      <c r="FN375">
        <v>1.86735</v>
      </c>
      <c r="FO375">
        <v>1.86983</v>
      </c>
      <c r="FP375">
        <v>1.86851</v>
      </c>
      <c r="FQ375">
        <v>1.86996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-5</v>
      </c>
      <c r="GF375">
        <v>-0.1673</v>
      </c>
      <c r="GG375">
        <v>-2.0192013485273</v>
      </c>
      <c r="GH375">
        <v>-0.003354295288503095</v>
      </c>
      <c r="GI375">
        <v>8.998442100416266E-07</v>
      </c>
      <c r="GJ375">
        <v>-2.632750781261316E-10</v>
      </c>
      <c r="GK375">
        <v>-0.1771344180573433</v>
      </c>
      <c r="GL375">
        <v>-0.01811282044437078</v>
      </c>
      <c r="GM375">
        <v>0.001479480632228601</v>
      </c>
      <c r="GN375">
        <v>-2.527498020886067E-05</v>
      </c>
      <c r="GO375">
        <v>3</v>
      </c>
      <c r="GP375">
        <v>2311</v>
      </c>
      <c r="GQ375">
        <v>1</v>
      </c>
      <c r="GR375">
        <v>23</v>
      </c>
      <c r="GS375">
        <v>7298.1</v>
      </c>
      <c r="GT375">
        <v>7298.2</v>
      </c>
      <c r="GU375">
        <v>2.38525</v>
      </c>
      <c r="GV375">
        <v>2.20093</v>
      </c>
      <c r="GW375">
        <v>1.39648</v>
      </c>
      <c r="GX375">
        <v>2.34009</v>
      </c>
      <c r="GY375">
        <v>1.49536</v>
      </c>
      <c r="GZ375">
        <v>2.33765</v>
      </c>
      <c r="HA375">
        <v>33.6029</v>
      </c>
      <c r="HB375">
        <v>15.892</v>
      </c>
      <c r="HC375">
        <v>18</v>
      </c>
      <c r="HD375">
        <v>517.888</v>
      </c>
      <c r="HE375">
        <v>443.694</v>
      </c>
      <c r="HF375">
        <v>21.7161</v>
      </c>
      <c r="HG375">
        <v>25.0636</v>
      </c>
      <c r="HH375">
        <v>30.0001</v>
      </c>
      <c r="HI375">
        <v>25.0637</v>
      </c>
      <c r="HJ375">
        <v>25.0099</v>
      </c>
      <c r="HK375">
        <v>47.7439</v>
      </c>
      <c r="HL375">
        <v>15.5799</v>
      </c>
      <c r="HM375">
        <v>21.5907</v>
      </c>
      <c r="HN375">
        <v>21.7025</v>
      </c>
      <c r="HO375">
        <v>1188.58</v>
      </c>
      <c r="HP375">
        <v>14.7663</v>
      </c>
      <c r="HQ375">
        <v>101.061</v>
      </c>
      <c r="HR375">
        <v>101.02</v>
      </c>
    </row>
    <row r="376" spans="1:226">
      <c r="A376">
        <v>360</v>
      </c>
      <c r="B376">
        <v>1664297211.1</v>
      </c>
      <c r="C376">
        <v>3980.599999904633</v>
      </c>
      <c r="D376" t="s">
        <v>1079</v>
      </c>
      <c r="E376" t="s">
        <v>1080</v>
      </c>
      <c r="F376">
        <v>5</v>
      </c>
      <c r="G376" t="s">
        <v>938</v>
      </c>
      <c r="H376" t="s">
        <v>354</v>
      </c>
      <c r="I376">
        <v>1664297203.314285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1192.937354509956</v>
      </c>
      <c r="AK376">
        <v>1142.030909090909</v>
      </c>
      <c r="AL376">
        <v>3.351462117537889</v>
      </c>
      <c r="AM376">
        <v>64.56400393981438</v>
      </c>
      <c r="AN376">
        <f>(AP376 - AO376 + BO376*1E3/(8.314*(BQ376+273.15)) * AR376/BN376 * AQ376) * BN376/(100*BB376) * 1000/(1000 - AP376)</f>
        <v>0</v>
      </c>
      <c r="AO376">
        <v>14.56404872090605</v>
      </c>
      <c r="AP376">
        <v>18.18398285714285</v>
      </c>
      <c r="AQ376">
        <v>-0.001206464526115805</v>
      </c>
      <c r="AR376">
        <v>112.2338259456059</v>
      </c>
      <c r="AS376">
        <v>13</v>
      </c>
      <c r="AT376">
        <v>3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1664297203.314285</v>
      </c>
      <c r="BH376">
        <v>1097.436428571429</v>
      </c>
      <c r="BI376">
        <v>1159.586071428571</v>
      </c>
      <c r="BJ376">
        <v>18.19990357142857</v>
      </c>
      <c r="BK376">
        <v>14.564075</v>
      </c>
      <c r="BL376">
        <v>1102.414642857143</v>
      </c>
      <c r="BM376">
        <v>18.36721785714286</v>
      </c>
      <c r="BN376">
        <v>500.0633571428571</v>
      </c>
      <c r="BO376">
        <v>91.16448928571428</v>
      </c>
      <c r="BP376">
        <v>0.09993354285714286</v>
      </c>
      <c r="BQ376">
        <v>24.91484642857143</v>
      </c>
      <c r="BR376">
        <v>25.02641785714286</v>
      </c>
      <c r="BS376">
        <v>999.9000000000002</v>
      </c>
      <c r="BT376">
        <v>0</v>
      </c>
      <c r="BU376">
        <v>0</v>
      </c>
      <c r="BV376">
        <v>10015.57178571429</v>
      </c>
      <c r="BW376">
        <v>0</v>
      </c>
      <c r="BX376">
        <v>6.677757857142859</v>
      </c>
      <c r="BY376">
        <v>-62.14818571428572</v>
      </c>
      <c r="BZ376">
        <v>1117.780714285714</v>
      </c>
      <c r="CA376">
        <v>1176.724285714286</v>
      </c>
      <c r="CB376">
        <v>3.635834285714286</v>
      </c>
      <c r="CC376">
        <v>1159.586071428571</v>
      </c>
      <c r="CD376">
        <v>14.564075</v>
      </c>
      <c r="CE376">
        <v>1.659185</v>
      </c>
      <c r="CF376">
        <v>1.327726428571429</v>
      </c>
      <c r="CG376">
        <v>14.51974642857143</v>
      </c>
      <c r="CH376">
        <v>11.11633571428572</v>
      </c>
      <c r="CI376">
        <v>2000.006428571429</v>
      </c>
      <c r="CJ376">
        <v>0.980003</v>
      </c>
      <c r="CK376">
        <v>0.0199971</v>
      </c>
      <c r="CL376">
        <v>0</v>
      </c>
      <c r="CM376">
        <v>750.1951428571427</v>
      </c>
      <c r="CN376">
        <v>5.00097</v>
      </c>
      <c r="CO376">
        <v>14935.78214285714</v>
      </c>
      <c r="CP376">
        <v>16707.63571428571</v>
      </c>
      <c r="CQ376">
        <v>37.937</v>
      </c>
      <c r="CR376">
        <v>38.437</v>
      </c>
      <c r="CS376">
        <v>37.94824999999999</v>
      </c>
      <c r="CT376">
        <v>38.01328571428571</v>
      </c>
      <c r="CU376">
        <v>38.41042857142856</v>
      </c>
      <c r="CV376">
        <v>1955.111785714286</v>
      </c>
      <c r="CW376">
        <v>39.89000000000001</v>
      </c>
      <c r="CX376">
        <v>0</v>
      </c>
      <c r="CY376">
        <v>1664297215.1</v>
      </c>
      <c r="CZ376">
        <v>0</v>
      </c>
      <c r="DA376">
        <v>0</v>
      </c>
      <c r="DB376" t="s">
        <v>356</v>
      </c>
      <c r="DC376">
        <v>1663859321.1</v>
      </c>
      <c r="DD376">
        <v>1663859315.6</v>
      </c>
      <c r="DE376">
        <v>0</v>
      </c>
      <c r="DF376">
        <v>0.196</v>
      </c>
      <c r="DG376">
        <v>-0.001</v>
      </c>
      <c r="DH376">
        <v>-5.941</v>
      </c>
      <c r="DI376">
        <v>-0.174</v>
      </c>
      <c r="DJ376">
        <v>1500</v>
      </c>
      <c r="DK376">
        <v>17</v>
      </c>
      <c r="DL376">
        <v>0.13</v>
      </c>
      <c r="DM376">
        <v>0.04</v>
      </c>
      <c r="DN376">
        <v>-62.34557317073171</v>
      </c>
      <c r="DO376">
        <v>2.099703135888499</v>
      </c>
      <c r="DP376">
        <v>0.3891452384358099</v>
      </c>
      <c r="DQ376">
        <v>0</v>
      </c>
      <c r="DR376">
        <v>3.671174634146341</v>
      </c>
      <c r="DS376">
        <v>-0.8025359581881353</v>
      </c>
      <c r="DT376">
        <v>0.08303172194562985</v>
      </c>
      <c r="DU376">
        <v>0</v>
      </c>
      <c r="DV376">
        <v>0</v>
      </c>
      <c r="DW376">
        <v>2</v>
      </c>
      <c r="DX376" t="s">
        <v>357</v>
      </c>
      <c r="DY376">
        <v>2.98505</v>
      </c>
      <c r="DZ376">
        <v>2.71575</v>
      </c>
      <c r="EA376">
        <v>0.18828</v>
      </c>
      <c r="EB376">
        <v>0.192364</v>
      </c>
      <c r="EC376">
        <v>0.089659</v>
      </c>
      <c r="ED376">
        <v>0.0752644</v>
      </c>
      <c r="EE376">
        <v>25811</v>
      </c>
      <c r="EF376">
        <v>25786</v>
      </c>
      <c r="EG376">
        <v>29541.4</v>
      </c>
      <c r="EH376">
        <v>29518.3</v>
      </c>
      <c r="EI376">
        <v>35654.2</v>
      </c>
      <c r="EJ376">
        <v>36297.3</v>
      </c>
      <c r="EK376">
        <v>41638.9</v>
      </c>
      <c r="EL376">
        <v>42061.6</v>
      </c>
      <c r="EM376">
        <v>1.97563</v>
      </c>
      <c r="EN376">
        <v>1.92815</v>
      </c>
      <c r="EO376">
        <v>0.108771</v>
      </c>
      <c r="EP376">
        <v>0</v>
      </c>
      <c r="EQ376">
        <v>23.2353</v>
      </c>
      <c r="ER376">
        <v>999.9</v>
      </c>
      <c r="ES376">
        <v>36.3</v>
      </c>
      <c r="ET376">
        <v>30</v>
      </c>
      <c r="EU376">
        <v>16.9647</v>
      </c>
      <c r="EV376">
        <v>62.799</v>
      </c>
      <c r="EW376">
        <v>33.0889</v>
      </c>
      <c r="EX376">
        <v>1</v>
      </c>
      <c r="EY376">
        <v>-0.186438</v>
      </c>
      <c r="EZ376">
        <v>1.33859</v>
      </c>
      <c r="FA376">
        <v>20.3812</v>
      </c>
      <c r="FB376">
        <v>5.21804</v>
      </c>
      <c r="FC376">
        <v>12.0099</v>
      </c>
      <c r="FD376">
        <v>4.98965</v>
      </c>
      <c r="FE376">
        <v>3.28855</v>
      </c>
      <c r="FF376">
        <v>9999</v>
      </c>
      <c r="FG376">
        <v>9999</v>
      </c>
      <c r="FH376">
        <v>9999</v>
      </c>
      <c r="FI376">
        <v>259.1</v>
      </c>
      <c r="FJ376">
        <v>1.86707</v>
      </c>
      <c r="FK376">
        <v>1.86616</v>
      </c>
      <c r="FL376">
        <v>1.86554</v>
      </c>
      <c r="FM376">
        <v>1.86554</v>
      </c>
      <c r="FN376">
        <v>1.86737</v>
      </c>
      <c r="FO376">
        <v>1.86983</v>
      </c>
      <c r="FP376">
        <v>1.86852</v>
      </c>
      <c r="FQ376">
        <v>1.86996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-5.04</v>
      </c>
      <c r="GF376">
        <v>-0.1675</v>
      </c>
      <c r="GG376">
        <v>-2.0192013485273</v>
      </c>
      <c r="GH376">
        <v>-0.003354295288503095</v>
      </c>
      <c r="GI376">
        <v>8.998442100416266E-07</v>
      </c>
      <c r="GJ376">
        <v>-2.632750781261316E-10</v>
      </c>
      <c r="GK376">
        <v>-0.1771344180573433</v>
      </c>
      <c r="GL376">
        <v>-0.01811282044437078</v>
      </c>
      <c r="GM376">
        <v>0.001479480632228601</v>
      </c>
      <c r="GN376">
        <v>-2.527498020886067E-05</v>
      </c>
      <c r="GO376">
        <v>3</v>
      </c>
      <c r="GP376">
        <v>2311</v>
      </c>
      <c r="GQ376">
        <v>1</v>
      </c>
      <c r="GR376">
        <v>23</v>
      </c>
      <c r="GS376">
        <v>7298.2</v>
      </c>
      <c r="GT376">
        <v>7298.3</v>
      </c>
      <c r="GU376">
        <v>2.41089</v>
      </c>
      <c r="GV376">
        <v>2.1936</v>
      </c>
      <c r="GW376">
        <v>1.39648</v>
      </c>
      <c r="GX376">
        <v>2.34131</v>
      </c>
      <c r="GY376">
        <v>1.49536</v>
      </c>
      <c r="GZ376">
        <v>2.42432</v>
      </c>
      <c r="HA376">
        <v>33.6029</v>
      </c>
      <c r="HB376">
        <v>15.9007</v>
      </c>
      <c r="HC376">
        <v>18</v>
      </c>
      <c r="HD376">
        <v>517.779</v>
      </c>
      <c r="HE376">
        <v>444.056</v>
      </c>
      <c r="HF376">
        <v>21.6853</v>
      </c>
      <c r="HG376">
        <v>25.065</v>
      </c>
      <c r="HH376">
        <v>30.0001</v>
      </c>
      <c r="HI376">
        <v>25.0641</v>
      </c>
      <c r="HJ376">
        <v>25.0099</v>
      </c>
      <c r="HK376">
        <v>48.2513</v>
      </c>
      <c r="HL376">
        <v>14.9634</v>
      </c>
      <c r="HM376">
        <v>21.9637</v>
      </c>
      <c r="HN376">
        <v>21.6843</v>
      </c>
      <c r="HO376">
        <v>1208.62</v>
      </c>
      <c r="HP376">
        <v>14.861</v>
      </c>
      <c r="HQ376">
        <v>101.061</v>
      </c>
      <c r="HR376">
        <v>101.02</v>
      </c>
    </row>
    <row r="377" spans="1:226">
      <c r="A377">
        <v>361</v>
      </c>
      <c r="B377">
        <v>1664297216.1</v>
      </c>
      <c r="C377">
        <v>3985.599999904633</v>
      </c>
      <c r="D377" t="s">
        <v>1081</v>
      </c>
      <c r="E377" t="s">
        <v>1082</v>
      </c>
      <c r="F377">
        <v>5</v>
      </c>
      <c r="G377" t="s">
        <v>938</v>
      </c>
      <c r="H377" t="s">
        <v>354</v>
      </c>
      <c r="I377">
        <v>1664297208.6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1209.889075780831</v>
      </c>
      <c r="AK377">
        <v>1158.898424242424</v>
      </c>
      <c r="AL377">
        <v>3.369890536724753</v>
      </c>
      <c r="AM377">
        <v>64.56400393981438</v>
      </c>
      <c r="AN377">
        <f>(AP377 - AO377 + BO377*1E3/(8.314*(BQ377+273.15)) * AR377/BN377 * AQ377) * BN377/(100*BB377) * 1000/(1000 - AP377)</f>
        <v>0</v>
      </c>
      <c r="AO377">
        <v>14.67191956490077</v>
      </c>
      <c r="AP377">
        <v>18.18151669172931</v>
      </c>
      <c r="AQ377">
        <v>-0.0002470820560492225</v>
      </c>
      <c r="AR377">
        <v>112.2338259456059</v>
      </c>
      <c r="AS377">
        <v>13</v>
      </c>
      <c r="AT377">
        <v>3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1664297208.6</v>
      </c>
      <c r="BH377">
        <v>1114.723333333333</v>
      </c>
      <c r="BI377">
        <v>1177.039629629629</v>
      </c>
      <c r="BJ377">
        <v>18.19090740740741</v>
      </c>
      <c r="BK377">
        <v>14.63527037037037</v>
      </c>
      <c r="BL377">
        <v>1119.741481481482</v>
      </c>
      <c r="BM377">
        <v>18.35832222222222</v>
      </c>
      <c r="BN377">
        <v>500.0774444444444</v>
      </c>
      <c r="BO377">
        <v>91.16534814814815</v>
      </c>
      <c r="BP377">
        <v>0.1000256222222222</v>
      </c>
      <c r="BQ377">
        <v>24.90655185185185</v>
      </c>
      <c r="BR377">
        <v>25.02383333333333</v>
      </c>
      <c r="BS377">
        <v>999.9000000000001</v>
      </c>
      <c r="BT377">
        <v>0</v>
      </c>
      <c r="BU377">
        <v>0</v>
      </c>
      <c r="BV377">
        <v>10011.35555555555</v>
      </c>
      <c r="BW377">
        <v>0</v>
      </c>
      <c r="BX377">
        <v>6.658356296296296</v>
      </c>
      <c r="BY377">
        <v>-62.31567407407407</v>
      </c>
      <c r="BZ377">
        <v>1135.377777777778</v>
      </c>
      <c r="CA377">
        <v>1194.523703703704</v>
      </c>
      <c r="CB377">
        <v>3.55564037037037</v>
      </c>
      <c r="CC377">
        <v>1177.039629629629</v>
      </c>
      <c r="CD377">
        <v>14.63527037037037</v>
      </c>
      <c r="CE377">
        <v>1.658381111111111</v>
      </c>
      <c r="CF377">
        <v>1.33422962962963</v>
      </c>
      <c r="CG377">
        <v>14.51224074074074</v>
      </c>
      <c r="CH377">
        <v>11.1898962962963</v>
      </c>
      <c r="CI377">
        <v>2000.00962962963</v>
      </c>
      <c r="CJ377">
        <v>0.980003</v>
      </c>
      <c r="CK377">
        <v>0.0199971</v>
      </c>
      <c r="CL377">
        <v>0</v>
      </c>
      <c r="CM377">
        <v>749.5637777777777</v>
      </c>
      <c r="CN377">
        <v>5.00097</v>
      </c>
      <c r="CO377">
        <v>14923.35925925926</v>
      </c>
      <c r="CP377">
        <v>16707.65185185185</v>
      </c>
      <c r="CQ377">
        <v>37.937</v>
      </c>
      <c r="CR377">
        <v>38.4324074074074</v>
      </c>
      <c r="CS377">
        <v>37.937</v>
      </c>
      <c r="CT377">
        <v>38</v>
      </c>
      <c r="CU377">
        <v>38.39337037037038</v>
      </c>
      <c r="CV377">
        <v>1955.112962962963</v>
      </c>
      <c r="CW377">
        <v>39.89000000000001</v>
      </c>
      <c r="CX377">
        <v>0</v>
      </c>
      <c r="CY377">
        <v>1664297219.9</v>
      </c>
      <c r="CZ377">
        <v>0</v>
      </c>
      <c r="DA377">
        <v>0</v>
      </c>
      <c r="DB377" t="s">
        <v>356</v>
      </c>
      <c r="DC377">
        <v>1663859321.1</v>
      </c>
      <c r="DD377">
        <v>1663859315.6</v>
      </c>
      <c r="DE377">
        <v>0</v>
      </c>
      <c r="DF377">
        <v>0.196</v>
      </c>
      <c r="DG377">
        <v>-0.001</v>
      </c>
      <c r="DH377">
        <v>-5.941</v>
      </c>
      <c r="DI377">
        <v>-0.174</v>
      </c>
      <c r="DJ377">
        <v>1500</v>
      </c>
      <c r="DK377">
        <v>17</v>
      </c>
      <c r="DL377">
        <v>0.13</v>
      </c>
      <c r="DM377">
        <v>0.04</v>
      </c>
      <c r="DN377">
        <v>-62.22914390243902</v>
      </c>
      <c r="DO377">
        <v>-1.743495470383265</v>
      </c>
      <c r="DP377">
        <v>0.2220629487206885</v>
      </c>
      <c r="DQ377">
        <v>0</v>
      </c>
      <c r="DR377">
        <v>3.595919268292683</v>
      </c>
      <c r="DS377">
        <v>-0.9283871080139366</v>
      </c>
      <c r="DT377">
        <v>0.09458786712248921</v>
      </c>
      <c r="DU377">
        <v>0</v>
      </c>
      <c r="DV377">
        <v>0</v>
      </c>
      <c r="DW377">
        <v>2</v>
      </c>
      <c r="DX377" t="s">
        <v>357</v>
      </c>
      <c r="DY377">
        <v>2.9852</v>
      </c>
      <c r="DZ377">
        <v>2.71548</v>
      </c>
      <c r="EA377">
        <v>0.190024</v>
      </c>
      <c r="EB377">
        <v>0.194072</v>
      </c>
      <c r="EC377">
        <v>0.08964800000000001</v>
      </c>
      <c r="ED377">
        <v>0.0756233</v>
      </c>
      <c r="EE377">
        <v>25755.1</v>
      </c>
      <c r="EF377">
        <v>25731.2</v>
      </c>
      <c r="EG377">
        <v>29540.8</v>
      </c>
      <c r="EH377">
        <v>29518</v>
      </c>
      <c r="EI377">
        <v>35653.9</v>
      </c>
      <c r="EJ377">
        <v>36282.5</v>
      </c>
      <c r="EK377">
        <v>41638</v>
      </c>
      <c r="EL377">
        <v>42061</v>
      </c>
      <c r="EM377">
        <v>1.97575</v>
      </c>
      <c r="EN377">
        <v>1.9284</v>
      </c>
      <c r="EO377">
        <v>0.109658</v>
      </c>
      <c r="EP377">
        <v>0</v>
      </c>
      <c r="EQ377">
        <v>23.2303</v>
      </c>
      <c r="ER377">
        <v>999.9</v>
      </c>
      <c r="ES377">
        <v>36.3</v>
      </c>
      <c r="ET377">
        <v>30</v>
      </c>
      <c r="EU377">
        <v>16.9636</v>
      </c>
      <c r="EV377">
        <v>62.899</v>
      </c>
      <c r="EW377">
        <v>33.113</v>
      </c>
      <c r="EX377">
        <v>1</v>
      </c>
      <c r="EY377">
        <v>-0.186418</v>
      </c>
      <c r="EZ377">
        <v>1.33453</v>
      </c>
      <c r="FA377">
        <v>20.3813</v>
      </c>
      <c r="FB377">
        <v>5.21864</v>
      </c>
      <c r="FC377">
        <v>12.0099</v>
      </c>
      <c r="FD377">
        <v>4.9896</v>
      </c>
      <c r="FE377">
        <v>3.2885</v>
      </c>
      <c r="FF377">
        <v>9999</v>
      </c>
      <c r="FG377">
        <v>9999</v>
      </c>
      <c r="FH377">
        <v>9999</v>
      </c>
      <c r="FI377">
        <v>259.1</v>
      </c>
      <c r="FJ377">
        <v>1.86707</v>
      </c>
      <c r="FK377">
        <v>1.86615</v>
      </c>
      <c r="FL377">
        <v>1.86554</v>
      </c>
      <c r="FM377">
        <v>1.86554</v>
      </c>
      <c r="FN377">
        <v>1.86737</v>
      </c>
      <c r="FO377">
        <v>1.86982</v>
      </c>
      <c r="FP377">
        <v>1.86852</v>
      </c>
      <c r="FQ377">
        <v>1.86996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-5.07</v>
      </c>
      <c r="GF377">
        <v>-0.1675</v>
      </c>
      <c r="GG377">
        <v>-2.0192013485273</v>
      </c>
      <c r="GH377">
        <v>-0.003354295288503095</v>
      </c>
      <c r="GI377">
        <v>8.998442100416266E-07</v>
      </c>
      <c r="GJ377">
        <v>-2.632750781261316E-10</v>
      </c>
      <c r="GK377">
        <v>-0.1771344180573433</v>
      </c>
      <c r="GL377">
        <v>-0.01811282044437078</v>
      </c>
      <c r="GM377">
        <v>0.001479480632228601</v>
      </c>
      <c r="GN377">
        <v>-2.527498020886067E-05</v>
      </c>
      <c r="GO377">
        <v>3</v>
      </c>
      <c r="GP377">
        <v>2311</v>
      </c>
      <c r="GQ377">
        <v>1</v>
      </c>
      <c r="GR377">
        <v>23</v>
      </c>
      <c r="GS377">
        <v>7298.2</v>
      </c>
      <c r="GT377">
        <v>7298.3</v>
      </c>
      <c r="GU377">
        <v>2.44019</v>
      </c>
      <c r="GV377">
        <v>2.18994</v>
      </c>
      <c r="GW377">
        <v>1.39648</v>
      </c>
      <c r="GX377">
        <v>2.34131</v>
      </c>
      <c r="GY377">
        <v>1.49536</v>
      </c>
      <c r="GZ377">
        <v>2.47681</v>
      </c>
      <c r="HA377">
        <v>33.6029</v>
      </c>
      <c r="HB377">
        <v>15.9095</v>
      </c>
      <c r="HC377">
        <v>18</v>
      </c>
      <c r="HD377">
        <v>517.86</v>
      </c>
      <c r="HE377">
        <v>444.22</v>
      </c>
      <c r="HF377">
        <v>21.6673</v>
      </c>
      <c r="HG377">
        <v>25.065</v>
      </c>
      <c r="HH377">
        <v>30.0001</v>
      </c>
      <c r="HI377">
        <v>25.0641</v>
      </c>
      <c r="HJ377">
        <v>25.0116</v>
      </c>
      <c r="HK377">
        <v>48.8294</v>
      </c>
      <c r="HL377">
        <v>14.3702</v>
      </c>
      <c r="HM377">
        <v>21.9637</v>
      </c>
      <c r="HN377">
        <v>21.6603</v>
      </c>
      <c r="HO377">
        <v>1221.98</v>
      </c>
      <c r="HP377">
        <v>14.9512</v>
      </c>
      <c r="HQ377">
        <v>101.059</v>
      </c>
      <c r="HR377">
        <v>101.019</v>
      </c>
    </row>
    <row r="378" spans="1:226">
      <c r="A378">
        <v>362</v>
      </c>
      <c r="B378">
        <v>1664297221.1</v>
      </c>
      <c r="C378">
        <v>3990.599999904633</v>
      </c>
      <c r="D378" t="s">
        <v>1083</v>
      </c>
      <c r="E378" t="s">
        <v>1084</v>
      </c>
      <c r="F378">
        <v>5</v>
      </c>
      <c r="G378" t="s">
        <v>938</v>
      </c>
      <c r="H378" t="s">
        <v>354</v>
      </c>
      <c r="I378">
        <v>1664297213.314285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1226.998577667404</v>
      </c>
      <c r="AK378">
        <v>1175.828121212121</v>
      </c>
      <c r="AL378">
        <v>3.363202158208096</v>
      </c>
      <c r="AM378">
        <v>64.56400393981438</v>
      </c>
      <c r="AN378">
        <f>(AP378 - AO378 + BO378*1E3/(8.314*(BQ378+273.15)) * AR378/BN378 * AQ378) * BN378/(100*BB378) * 1000/(1000 - AP378)</f>
        <v>0</v>
      </c>
      <c r="AO378">
        <v>14.76130465773326</v>
      </c>
      <c r="AP378">
        <v>18.18795503759397</v>
      </c>
      <c r="AQ378">
        <v>-0.0001078243756126426</v>
      </c>
      <c r="AR378">
        <v>112.2338259456059</v>
      </c>
      <c r="AS378">
        <v>13</v>
      </c>
      <c r="AT378">
        <v>3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1664297213.314285</v>
      </c>
      <c r="BH378">
        <v>1130.296428571429</v>
      </c>
      <c r="BI378">
        <v>1192.748928571429</v>
      </c>
      <c r="BJ378">
        <v>18.18528571428572</v>
      </c>
      <c r="BK378">
        <v>14.72106428571429</v>
      </c>
      <c r="BL378">
        <v>1135.349642857143</v>
      </c>
      <c r="BM378">
        <v>18.35276428571428</v>
      </c>
      <c r="BN378">
        <v>500.0690357142857</v>
      </c>
      <c r="BO378">
        <v>91.16612500000001</v>
      </c>
      <c r="BP378">
        <v>0.09999233214285715</v>
      </c>
      <c r="BQ378">
        <v>24.89733928571429</v>
      </c>
      <c r="BR378">
        <v>25.02598571428572</v>
      </c>
      <c r="BS378">
        <v>999.9000000000002</v>
      </c>
      <c r="BT378">
        <v>0</v>
      </c>
      <c r="BU378">
        <v>0</v>
      </c>
      <c r="BV378">
        <v>10001.40857142857</v>
      </c>
      <c r="BW378">
        <v>0</v>
      </c>
      <c r="BX378">
        <v>6.622753214285714</v>
      </c>
      <c r="BY378">
        <v>-62.45271428571429</v>
      </c>
      <c r="BZ378">
        <v>1151.232142857143</v>
      </c>
      <c r="CA378">
        <v>1210.571785714286</v>
      </c>
      <c r="CB378">
        <v>3.464221785714286</v>
      </c>
      <c r="CC378">
        <v>1192.748928571429</v>
      </c>
      <c r="CD378">
        <v>14.72106428571429</v>
      </c>
      <c r="CE378">
        <v>1.6578825</v>
      </c>
      <c r="CF378">
        <v>1.342062857142857</v>
      </c>
      <c r="CG378">
        <v>14.50759642857143</v>
      </c>
      <c r="CH378">
        <v>11.27817142857143</v>
      </c>
      <c r="CI378">
        <v>2000.01</v>
      </c>
      <c r="CJ378">
        <v>0.980003</v>
      </c>
      <c r="CK378">
        <v>0.0199971</v>
      </c>
      <c r="CL378">
        <v>0</v>
      </c>
      <c r="CM378">
        <v>749.0514285714286</v>
      </c>
      <c r="CN378">
        <v>5.00097</v>
      </c>
      <c r="CO378">
        <v>14912.36428571428</v>
      </c>
      <c r="CP378">
        <v>16707.67142857143</v>
      </c>
      <c r="CQ378">
        <v>37.93257142857142</v>
      </c>
      <c r="CR378">
        <v>38.42149999999999</v>
      </c>
      <c r="CS378">
        <v>37.937</v>
      </c>
      <c r="CT378">
        <v>38</v>
      </c>
      <c r="CU378">
        <v>38.38828571428571</v>
      </c>
      <c r="CV378">
        <v>1955.112857142857</v>
      </c>
      <c r="CW378">
        <v>39.89000000000001</v>
      </c>
      <c r="CX378">
        <v>0</v>
      </c>
      <c r="CY378">
        <v>1664297225.3</v>
      </c>
      <c r="CZ378">
        <v>0</v>
      </c>
      <c r="DA378">
        <v>0</v>
      </c>
      <c r="DB378" t="s">
        <v>356</v>
      </c>
      <c r="DC378">
        <v>1663859321.1</v>
      </c>
      <c r="DD378">
        <v>1663859315.6</v>
      </c>
      <c r="DE378">
        <v>0</v>
      </c>
      <c r="DF378">
        <v>0.196</v>
      </c>
      <c r="DG378">
        <v>-0.001</v>
      </c>
      <c r="DH378">
        <v>-5.941</v>
      </c>
      <c r="DI378">
        <v>-0.174</v>
      </c>
      <c r="DJ378">
        <v>1500</v>
      </c>
      <c r="DK378">
        <v>17</v>
      </c>
      <c r="DL378">
        <v>0.13</v>
      </c>
      <c r="DM378">
        <v>0.04</v>
      </c>
      <c r="DN378">
        <v>-62.3450825</v>
      </c>
      <c r="DO378">
        <v>-1.987565853658599</v>
      </c>
      <c r="DP378">
        <v>0.2028819236495699</v>
      </c>
      <c r="DQ378">
        <v>0</v>
      </c>
      <c r="DR378">
        <v>3.521447000000001</v>
      </c>
      <c r="DS378">
        <v>-1.150740562851797</v>
      </c>
      <c r="DT378">
        <v>0.1111425729682375</v>
      </c>
      <c r="DU378">
        <v>0</v>
      </c>
      <c r="DV378">
        <v>0</v>
      </c>
      <c r="DW378">
        <v>2</v>
      </c>
      <c r="DX378" t="s">
        <v>357</v>
      </c>
      <c r="DY378">
        <v>2.98501</v>
      </c>
      <c r="DZ378">
        <v>2.71553</v>
      </c>
      <c r="EA378">
        <v>0.191766</v>
      </c>
      <c r="EB378">
        <v>0.195767</v>
      </c>
      <c r="EC378">
        <v>0.0896694</v>
      </c>
      <c r="ED378">
        <v>0.0758588</v>
      </c>
      <c r="EE378">
        <v>25699.6</v>
      </c>
      <c r="EF378">
        <v>25677.4</v>
      </c>
      <c r="EG378">
        <v>29540.6</v>
      </c>
      <c r="EH378">
        <v>29518.2</v>
      </c>
      <c r="EI378">
        <v>35653.1</v>
      </c>
      <c r="EJ378">
        <v>36273.4</v>
      </c>
      <c r="EK378">
        <v>41638</v>
      </c>
      <c r="EL378">
        <v>42061.3</v>
      </c>
      <c r="EM378">
        <v>1.97558</v>
      </c>
      <c r="EN378">
        <v>1.92845</v>
      </c>
      <c r="EO378">
        <v>0.10936</v>
      </c>
      <c r="EP378">
        <v>0</v>
      </c>
      <c r="EQ378">
        <v>23.2254</v>
      </c>
      <c r="ER378">
        <v>999.9</v>
      </c>
      <c r="ES378">
        <v>36.4</v>
      </c>
      <c r="ET378">
        <v>30</v>
      </c>
      <c r="EU378">
        <v>17.0099</v>
      </c>
      <c r="EV378">
        <v>63.179</v>
      </c>
      <c r="EW378">
        <v>33.2772</v>
      </c>
      <c r="EX378">
        <v>1</v>
      </c>
      <c r="EY378">
        <v>-0.186423</v>
      </c>
      <c r="EZ378">
        <v>1.37294</v>
      </c>
      <c r="FA378">
        <v>20.3811</v>
      </c>
      <c r="FB378">
        <v>5.21879</v>
      </c>
      <c r="FC378">
        <v>12.0099</v>
      </c>
      <c r="FD378">
        <v>4.98985</v>
      </c>
      <c r="FE378">
        <v>3.2885</v>
      </c>
      <c r="FF378">
        <v>9999</v>
      </c>
      <c r="FG378">
        <v>9999</v>
      </c>
      <c r="FH378">
        <v>9999</v>
      </c>
      <c r="FI378">
        <v>259.1</v>
      </c>
      <c r="FJ378">
        <v>1.86707</v>
      </c>
      <c r="FK378">
        <v>1.86616</v>
      </c>
      <c r="FL378">
        <v>1.86554</v>
      </c>
      <c r="FM378">
        <v>1.86554</v>
      </c>
      <c r="FN378">
        <v>1.86737</v>
      </c>
      <c r="FO378">
        <v>1.86983</v>
      </c>
      <c r="FP378">
        <v>1.86849</v>
      </c>
      <c r="FQ378">
        <v>1.86996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-5.12</v>
      </c>
      <c r="GF378">
        <v>-0.1674</v>
      </c>
      <c r="GG378">
        <v>-2.0192013485273</v>
      </c>
      <c r="GH378">
        <v>-0.003354295288503095</v>
      </c>
      <c r="GI378">
        <v>8.998442100416266E-07</v>
      </c>
      <c r="GJ378">
        <v>-2.632750781261316E-10</v>
      </c>
      <c r="GK378">
        <v>-0.1771344180573433</v>
      </c>
      <c r="GL378">
        <v>-0.01811282044437078</v>
      </c>
      <c r="GM378">
        <v>0.001479480632228601</v>
      </c>
      <c r="GN378">
        <v>-2.527498020886067E-05</v>
      </c>
      <c r="GO378">
        <v>3</v>
      </c>
      <c r="GP378">
        <v>2311</v>
      </c>
      <c r="GQ378">
        <v>1</v>
      </c>
      <c r="GR378">
        <v>23</v>
      </c>
      <c r="GS378">
        <v>7298.3</v>
      </c>
      <c r="GT378">
        <v>7298.4</v>
      </c>
      <c r="GU378">
        <v>2.4646</v>
      </c>
      <c r="GV378">
        <v>2.18994</v>
      </c>
      <c r="GW378">
        <v>1.39648</v>
      </c>
      <c r="GX378">
        <v>2.34131</v>
      </c>
      <c r="GY378">
        <v>1.49536</v>
      </c>
      <c r="GZ378">
        <v>2.41821</v>
      </c>
      <c r="HA378">
        <v>33.6029</v>
      </c>
      <c r="HB378">
        <v>15.8569</v>
      </c>
      <c r="HC378">
        <v>18</v>
      </c>
      <c r="HD378">
        <v>517.752</v>
      </c>
      <c r="HE378">
        <v>444.255</v>
      </c>
      <c r="HF378">
        <v>21.6438</v>
      </c>
      <c r="HG378">
        <v>25.065</v>
      </c>
      <c r="HH378">
        <v>30.0001</v>
      </c>
      <c r="HI378">
        <v>25.0647</v>
      </c>
      <c r="HJ378">
        <v>25.012</v>
      </c>
      <c r="HK378">
        <v>49.3291</v>
      </c>
      <c r="HL378">
        <v>13.4569</v>
      </c>
      <c r="HM378">
        <v>22.3543</v>
      </c>
      <c r="HN378">
        <v>21.6293</v>
      </c>
      <c r="HO378">
        <v>1242.02</v>
      </c>
      <c r="HP378">
        <v>15.0378</v>
      </c>
      <c r="HQ378">
        <v>101.059</v>
      </c>
      <c r="HR378">
        <v>101.02</v>
      </c>
    </row>
    <row r="379" spans="1:226">
      <c r="A379">
        <v>363</v>
      </c>
      <c r="B379">
        <v>1664297226.1</v>
      </c>
      <c r="C379">
        <v>3995.599999904633</v>
      </c>
      <c r="D379" t="s">
        <v>1085</v>
      </c>
      <c r="E379" t="s">
        <v>1086</v>
      </c>
      <c r="F379">
        <v>5</v>
      </c>
      <c r="G379" t="s">
        <v>938</v>
      </c>
      <c r="H379" t="s">
        <v>354</v>
      </c>
      <c r="I379">
        <v>1664297218.6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1244.154688120164</v>
      </c>
      <c r="AK379">
        <v>1192.98406060606</v>
      </c>
      <c r="AL379">
        <v>3.425617072100819</v>
      </c>
      <c r="AM379">
        <v>64.56400393981438</v>
      </c>
      <c r="AN379">
        <f>(AP379 - AO379 + BO379*1E3/(8.314*(BQ379+273.15)) * AR379/BN379 * AQ379) * BN379/(100*BB379) * 1000/(1000 - AP379)</f>
        <v>0</v>
      </c>
      <c r="AO379">
        <v>14.83434600174917</v>
      </c>
      <c r="AP379">
        <v>18.18182436090225</v>
      </c>
      <c r="AQ379">
        <v>0.0001419185758778844</v>
      </c>
      <c r="AR379">
        <v>112.2338259456059</v>
      </c>
      <c r="AS379">
        <v>13</v>
      </c>
      <c r="AT379">
        <v>3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1664297218.6</v>
      </c>
      <c r="BH379">
        <v>1147.874074074074</v>
      </c>
      <c r="BI379">
        <v>1210.417777777778</v>
      </c>
      <c r="BJ379">
        <v>18.18413703703704</v>
      </c>
      <c r="BK379">
        <v>14.80509259259259</v>
      </c>
      <c r="BL379">
        <v>1152.967037037037</v>
      </c>
      <c r="BM379">
        <v>18.35163333333333</v>
      </c>
      <c r="BN379">
        <v>500.0681481481482</v>
      </c>
      <c r="BO379">
        <v>91.16708148148147</v>
      </c>
      <c r="BP379">
        <v>0.1000149333333333</v>
      </c>
      <c r="BQ379">
        <v>24.88771851851852</v>
      </c>
      <c r="BR379">
        <v>25.02465925925926</v>
      </c>
      <c r="BS379">
        <v>999.9000000000001</v>
      </c>
      <c r="BT379">
        <v>0</v>
      </c>
      <c r="BU379">
        <v>0</v>
      </c>
      <c r="BV379">
        <v>9993.334814814814</v>
      </c>
      <c r="BW379">
        <v>0</v>
      </c>
      <c r="BX379">
        <v>6.625515555555556</v>
      </c>
      <c r="BY379">
        <v>-62.54440740740741</v>
      </c>
      <c r="BZ379">
        <v>1169.132962962963</v>
      </c>
      <c r="CA379">
        <v>1228.609259259259</v>
      </c>
      <c r="CB379">
        <v>3.379044074074074</v>
      </c>
      <c r="CC379">
        <v>1210.417777777778</v>
      </c>
      <c r="CD379">
        <v>14.80509259259259</v>
      </c>
      <c r="CE379">
        <v>1.657795555555556</v>
      </c>
      <c r="CF379">
        <v>1.349737407407407</v>
      </c>
      <c r="CG379">
        <v>14.50678888888889</v>
      </c>
      <c r="CH379">
        <v>11.3643037037037</v>
      </c>
      <c r="CI379">
        <v>2000.000370370371</v>
      </c>
      <c r="CJ379">
        <v>0.9800028888888889</v>
      </c>
      <c r="CK379">
        <v>0.01999720740740741</v>
      </c>
      <c r="CL379">
        <v>0</v>
      </c>
      <c r="CM379">
        <v>748.4191851851853</v>
      </c>
      <c r="CN379">
        <v>5.00097</v>
      </c>
      <c r="CO379">
        <v>14900.30740740741</v>
      </c>
      <c r="CP379">
        <v>16707.59259259259</v>
      </c>
      <c r="CQ379">
        <v>37.9324074074074</v>
      </c>
      <c r="CR379">
        <v>38.40485185185185</v>
      </c>
      <c r="CS379">
        <v>37.937</v>
      </c>
      <c r="CT379">
        <v>38</v>
      </c>
      <c r="CU379">
        <v>38.37729629629629</v>
      </c>
      <c r="CV379">
        <v>1955.101481481482</v>
      </c>
      <c r="CW379">
        <v>39.89000000000001</v>
      </c>
      <c r="CX379">
        <v>0</v>
      </c>
      <c r="CY379">
        <v>1664297230.1</v>
      </c>
      <c r="CZ379">
        <v>0</v>
      </c>
      <c r="DA379">
        <v>0</v>
      </c>
      <c r="DB379" t="s">
        <v>356</v>
      </c>
      <c r="DC379">
        <v>1663859321.1</v>
      </c>
      <c r="DD379">
        <v>1663859315.6</v>
      </c>
      <c r="DE379">
        <v>0</v>
      </c>
      <c r="DF379">
        <v>0.196</v>
      </c>
      <c r="DG379">
        <v>-0.001</v>
      </c>
      <c r="DH379">
        <v>-5.941</v>
      </c>
      <c r="DI379">
        <v>-0.174</v>
      </c>
      <c r="DJ379">
        <v>1500</v>
      </c>
      <c r="DK379">
        <v>17</v>
      </c>
      <c r="DL379">
        <v>0.13</v>
      </c>
      <c r="DM379">
        <v>0.04</v>
      </c>
      <c r="DN379">
        <v>-62.48630000000001</v>
      </c>
      <c r="DO379">
        <v>-1.248520075046652</v>
      </c>
      <c r="DP379">
        <v>0.151693828153949</v>
      </c>
      <c r="DQ379">
        <v>0</v>
      </c>
      <c r="DR379">
        <v>3.43440875</v>
      </c>
      <c r="DS379">
        <v>-1.000035309568483</v>
      </c>
      <c r="DT379">
        <v>0.09705649592344399</v>
      </c>
      <c r="DU379">
        <v>0</v>
      </c>
      <c r="DV379">
        <v>0</v>
      </c>
      <c r="DW379">
        <v>2</v>
      </c>
      <c r="DX379" t="s">
        <v>357</v>
      </c>
      <c r="DY379">
        <v>2.98477</v>
      </c>
      <c r="DZ379">
        <v>2.71569</v>
      </c>
      <c r="EA379">
        <v>0.193508</v>
      </c>
      <c r="EB379">
        <v>0.19741</v>
      </c>
      <c r="EC379">
        <v>0.0896489</v>
      </c>
      <c r="ED379">
        <v>0.0761315</v>
      </c>
      <c r="EE379">
        <v>25644.9</v>
      </c>
      <c r="EF379">
        <v>25625</v>
      </c>
      <c r="EG379">
        <v>29541.3</v>
      </c>
      <c r="EH379">
        <v>29518.3</v>
      </c>
      <c r="EI379">
        <v>35654.7</v>
      </c>
      <c r="EJ379">
        <v>36262.7</v>
      </c>
      <c r="EK379">
        <v>41638.8</v>
      </c>
      <c r="EL379">
        <v>42061.4</v>
      </c>
      <c r="EM379">
        <v>1.9757</v>
      </c>
      <c r="EN379">
        <v>1.92913</v>
      </c>
      <c r="EO379">
        <v>0.108998</v>
      </c>
      <c r="EP379">
        <v>0</v>
      </c>
      <c r="EQ379">
        <v>23.2195</v>
      </c>
      <c r="ER379">
        <v>999.9</v>
      </c>
      <c r="ES379">
        <v>36.4</v>
      </c>
      <c r="ET379">
        <v>30</v>
      </c>
      <c r="EU379">
        <v>17.0087</v>
      </c>
      <c r="EV379">
        <v>62.919</v>
      </c>
      <c r="EW379">
        <v>33.6779</v>
      </c>
      <c r="EX379">
        <v>1</v>
      </c>
      <c r="EY379">
        <v>-0.186326</v>
      </c>
      <c r="EZ379">
        <v>1.3726</v>
      </c>
      <c r="FA379">
        <v>20.3811</v>
      </c>
      <c r="FB379">
        <v>5.21879</v>
      </c>
      <c r="FC379">
        <v>12.0099</v>
      </c>
      <c r="FD379">
        <v>4.9895</v>
      </c>
      <c r="FE379">
        <v>3.2885</v>
      </c>
      <c r="FF379">
        <v>9999</v>
      </c>
      <c r="FG379">
        <v>9999</v>
      </c>
      <c r="FH379">
        <v>9999</v>
      </c>
      <c r="FI379">
        <v>259.1</v>
      </c>
      <c r="FJ379">
        <v>1.86707</v>
      </c>
      <c r="FK379">
        <v>1.86615</v>
      </c>
      <c r="FL379">
        <v>1.86554</v>
      </c>
      <c r="FM379">
        <v>1.86554</v>
      </c>
      <c r="FN379">
        <v>1.86736</v>
      </c>
      <c r="FO379">
        <v>1.86983</v>
      </c>
      <c r="FP379">
        <v>1.86851</v>
      </c>
      <c r="FQ379">
        <v>1.86996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-5.16</v>
      </c>
      <c r="GF379">
        <v>-0.1675</v>
      </c>
      <c r="GG379">
        <v>-2.0192013485273</v>
      </c>
      <c r="GH379">
        <v>-0.003354295288503095</v>
      </c>
      <c r="GI379">
        <v>8.998442100416266E-07</v>
      </c>
      <c r="GJ379">
        <v>-2.632750781261316E-10</v>
      </c>
      <c r="GK379">
        <v>-0.1771344180573433</v>
      </c>
      <c r="GL379">
        <v>-0.01811282044437078</v>
      </c>
      <c r="GM379">
        <v>0.001479480632228601</v>
      </c>
      <c r="GN379">
        <v>-2.527498020886067E-05</v>
      </c>
      <c r="GO379">
        <v>3</v>
      </c>
      <c r="GP379">
        <v>2311</v>
      </c>
      <c r="GQ379">
        <v>1</v>
      </c>
      <c r="GR379">
        <v>23</v>
      </c>
      <c r="GS379">
        <v>7298.4</v>
      </c>
      <c r="GT379">
        <v>7298.5</v>
      </c>
      <c r="GU379">
        <v>2.4939</v>
      </c>
      <c r="GV379">
        <v>2.18628</v>
      </c>
      <c r="GW379">
        <v>1.39648</v>
      </c>
      <c r="GX379">
        <v>2.34253</v>
      </c>
      <c r="GY379">
        <v>1.49536</v>
      </c>
      <c r="GZ379">
        <v>2.39014</v>
      </c>
      <c r="HA379">
        <v>33.5804</v>
      </c>
      <c r="HB379">
        <v>15.8482</v>
      </c>
      <c r="HC379">
        <v>18</v>
      </c>
      <c r="HD379">
        <v>517.847</v>
      </c>
      <c r="HE379">
        <v>444.663</v>
      </c>
      <c r="HF379">
        <v>21.6163</v>
      </c>
      <c r="HG379">
        <v>25.0671</v>
      </c>
      <c r="HH379">
        <v>30.0002</v>
      </c>
      <c r="HI379">
        <v>25.0662</v>
      </c>
      <c r="HJ379">
        <v>25.012</v>
      </c>
      <c r="HK379">
        <v>49.9175</v>
      </c>
      <c r="HL379">
        <v>12.7987</v>
      </c>
      <c r="HM379">
        <v>22.729</v>
      </c>
      <c r="HN379">
        <v>21.6059</v>
      </c>
      <c r="HO379">
        <v>1255.39</v>
      </c>
      <c r="HP379">
        <v>15.1349</v>
      </c>
      <c r="HQ379">
        <v>101.061</v>
      </c>
      <c r="HR379">
        <v>101.02</v>
      </c>
    </row>
    <row r="380" spans="1:226">
      <c r="A380">
        <v>364</v>
      </c>
      <c r="B380">
        <v>1664297231.1</v>
      </c>
      <c r="C380">
        <v>4000.599999904633</v>
      </c>
      <c r="D380" t="s">
        <v>1087</v>
      </c>
      <c r="E380" t="s">
        <v>1088</v>
      </c>
      <c r="F380">
        <v>5</v>
      </c>
      <c r="G380" t="s">
        <v>938</v>
      </c>
      <c r="H380" t="s">
        <v>354</v>
      </c>
      <c r="I380">
        <v>1664297223.314285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1261.045729587471</v>
      </c>
      <c r="AK380">
        <v>1209.920242424243</v>
      </c>
      <c r="AL380">
        <v>3.396148105133951</v>
      </c>
      <c r="AM380">
        <v>64.56400393981438</v>
      </c>
      <c r="AN380">
        <f>(AP380 - AO380 + BO380*1E3/(8.314*(BQ380+273.15)) * AR380/BN380 * AQ380) * BN380/(100*BB380) * 1000/(1000 - AP380)</f>
        <v>0</v>
      </c>
      <c r="AO380">
        <v>14.901430797622</v>
      </c>
      <c r="AP380">
        <v>18.18349007518795</v>
      </c>
      <c r="AQ380">
        <v>-0.0001599165481950362</v>
      </c>
      <c r="AR380">
        <v>112.2338259456059</v>
      </c>
      <c r="AS380">
        <v>13</v>
      </c>
      <c r="AT380">
        <v>3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1664297223.314285</v>
      </c>
      <c r="BH380">
        <v>1163.600714285715</v>
      </c>
      <c r="BI380">
        <v>1226.159285714285</v>
      </c>
      <c r="BJ380">
        <v>18.18370357142857</v>
      </c>
      <c r="BK380">
        <v>14.88185</v>
      </c>
      <c r="BL380">
        <v>1168.730714285714</v>
      </c>
      <c r="BM380">
        <v>18.35120357142857</v>
      </c>
      <c r="BN380">
        <v>500.0672142857142</v>
      </c>
      <c r="BO380">
        <v>91.16751071428568</v>
      </c>
      <c r="BP380">
        <v>0.09995485000000001</v>
      </c>
      <c r="BQ380">
        <v>24.87977857142857</v>
      </c>
      <c r="BR380">
        <v>25.01939642857142</v>
      </c>
      <c r="BS380">
        <v>999.9000000000002</v>
      </c>
      <c r="BT380">
        <v>0</v>
      </c>
      <c r="BU380">
        <v>0</v>
      </c>
      <c r="BV380">
        <v>10002.925</v>
      </c>
      <c r="BW380">
        <v>0</v>
      </c>
      <c r="BX380">
        <v>6.840307142857143</v>
      </c>
      <c r="BY380">
        <v>-62.55835714285714</v>
      </c>
      <c r="BZ380">
        <v>1185.151071428572</v>
      </c>
      <c r="CA380">
        <v>1244.683214285714</v>
      </c>
      <c r="CB380">
        <v>3.301855000000001</v>
      </c>
      <c r="CC380">
        <v>1226.159285714285</v>
      </c>
      <c r="CD380">
        <v>14.88185</v>
      </c>
      <c r="CE380">
        <v>1.657763214285714</v>
      </c>
      <c r="CF380">
        <v>1.356741428571428</v>
      </c>
      <c r="CG380">
        <v>14.50648928571428</v>
      </c>
      <c r="CH380">
        <v>11.44245357142857</v>
      </c>
      <c r="CI380">
        <v>2000.002142857142</v>
      </c>
      <c r="CJ380">
        <v>0.9800028928571428</v>
      </c>
      <c r="CK380">
        <v>0.01999720357142857</v>
      </c>
      <c r="CL380">
        <v>0</v>
      </c>
      <c r="CM380">
        <v>747.91575</v>
      </c>
      <c r="CN380">
        <v>5.00097</v>
      </c>
      <c r="CO380">
        <v>14889.92142857143</v>
      </c>
      <c r="CP380">
        <v>16707.60714285714</v>
      </c>
      <c r="CQ380">
        <v>37.91707142857143</v>
      </c>
      <c r="CR380">
        <v>38.3905</v>
      </c>
      <c r="CS380">
        <v>37.937</v>
      </c>
      <c r="CT380">
        <v>38</v>
      </c>
      <c r="CU380">
        <v>38.375</v>
      </c>
      <c r="CV380">
        <v>1955.102857142857</v>
      </c>
      <c r="CW380">
        <v>39.89000000000001</v>
      </c>
      <c r="CX380">
        <v>0</v>
      </c>
      <c r="CY380">
        <v>1664297234.9</v>
      </c>
      <c r="CZ380">
        <v>0</v>
      </c>
      <c r="DA380">
        <v>0</v>
      </c>
      <c r="DB380" t="s">
        <v>356</v>
      </c>
      <c r="DC380">
        <v>1663859321.1</v>
      </c>
      <c r="DD380">
        <v>1663859315.6</v>
      </c>
      <c r="DE380">
        <v>0</v>
      </c>
      <c r="DF380">
        <v>0.196</v>
      </c>
      <c r="DG380">
        <v>-0.001</v>
      </c>
      <c r="DH380">
        <v>-5.941</v>
      </c>
      <c r="DI380">
        <v>-0.174</v>
      </c>
      <c r="DJ380">
        <v>1500</v>
      </c>
      <c r="DK380">
        <v>17</v>
      </c>
      <c r="DL380">
        <v>0.13</v>
      </c>
      <c r="DM380">
        <v>0.04</v>
      </c>
      <c r="DN380">
        <v>-62.5322725</v>
      </c>
      <c r="DO380">
        <v>-0.2335215759847626</v>
      </c>
      <c r="DP380">
        <v>0.115400591392548</v>
      </c>
      <c r="DQ380">
        <v>0</v>
      </c>
      <c r="DR380">
        <v>3.3505665</v>
      </c>
      <c r="DS380">
        <v>-0.9413502439024445</v>
      </c>
      <c r="DT380">
        <v>0.09106446443454219</v>
      </c>
      <c r="DU380">
        <v>0</v>
      </c>
      <c r="DV380">
        <v>0</v>
      </c>
      <c r="DW380">
        <v>2</v>
      </c>
      <c r="DX380" t="s">
        <v>357</v>
      </c>
      <c r="DY380">
        <v>2.98497</v>
      </c>
      <c r="DZ380">
        <v>2.71586</v>
      </c>
      <c r="EA380">
        <v>0.195217</v>
      </c>
      <c r="EB380">
        <v>0.199084</v>
      </c>
      <c r="EC380">
        <v>0.0896638</v>
      </c>
      <c r="ED380">
        <v>0.0765612</v>
      </c>
      <c r="EE380">
        <v>25590.6</v>
      </c>
      <c r="EF380">
        <v>25571.4</v>
      </c>
      <c r="EG380">
        <v>29541.2</v>
      </c>
      <c r="EH380">
        <v>29518</v>
      </c>
      <c r="EI380">
        <v>35654.1</v>
      </c>
      <c r="EJ380">
        <v>36245.3</v>
      </c>
      <c r="EK380">
        <v>41638.9</v>
      </c>
      <c r="EL380">
        <v>42060.9</v>
      </c>
      <c r="EM380">
        <v>1.97563</v>
      </c>
      <c r="EN380">
        <v>1.92945</v>
      </c>
      <c r="EO380">
        <v>0.109758</v>
      </c>
      <c r="EP380">
        <v>0</v>
      </c>
      <c r="EQ380">
        <v>23.2137</v>
      </c>
      <c r="ER380">
        <v>999.9</v>
      </c>
      <c r="ES380">
        <v>36.4</v>
      </c>
      <c r="ET380">
        <v>30</v>
      </c>
      <c r="EU380">
        <v>17.0109</v>
      </c>
      <c r="EV380">
        <v>62.929</v>
      </c>
      <c r="EW380">
        <v>33.3454</v>
      </c>
      <c r="EX380">
        <v>1</v>
      </c>
      <c r="EY380">
        <v>-0.186273</v>
      </c>
      <c r="EZ380">
        <v>1.34324</v>
      </c>
      <c r="FA380">
        <v>20.3812</v>
      </c>
      <c r="FB380">
        <v>5.21864</v>
      </c>
      <c r="FC380">
        <v>12.0099</v>
      </c>
      <c r="FD380">
        <v>4.9896</v>
      </c>
      <c r="FE380">
        <v>3.28848</v>
      </c>
      <c r="FF380">
        <v>9999</v>
      </c>
      <c r="FG380">
        <v>9999</v>
      </c>
      <c r="FH380">
        <v>9999</v>
      </c>
      <c r="FI380">
        <v>259.1</v>
      </c>
      <c r="FJ380">
        <v>1.86707</v>
      </c>
      <c r="FK380">
        <v>1.86615</v>
      </c>
      <c r="FL380">
        <v>1.86554</v>
      </c>
      <c r="FM380">
        <v>1.86554</v>
      </c>
      <c r="FN380">
        <v>1.86737</v>
      </c>
      <c r="FO380">
        <v>1.86983</v>
      </c>
      <c r="FP380">
        <v>1.8685</v>
      </c>
      <c r="FQ380">
        <v>1.86996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-5.19</v>
      </c>
      <c r="GF380">
        <v>-0.1675</v>
      </c>
      <c r="GG380">
        <v>-2.0192013485273</v>
      </c>
      <c r="GH380">
        <v>-0.003354295288503095</v>
      </c>
      <c r="GI380">
        <v>8.998442100416266E-07</v>
      </c>
      <c r="GJ380">
        <v>-2.632750781261316E-10</v>
      </c>
      <c r="GK380">
        <v>-0.1771344180573433</v>
      </c>
      <c r="GL380">
        <v>-0.01811282044437078</v>
      </c>
      <c r="GM380">
        <v>0.001479480632228601</v>
      </c>
      <c r="GN380">
        <v>-2.527498020886067E-05</v>
      </c>
      <c r="GO380">
        <v>3</v>
      </c>
      <c r="GP380">
        <v>2311</v>
      </c>
      <c r="GQ380">
        <v>1</v>
      </c>
      <c r="GR380">
        <v>23</v>
      </c>
      <c r="GS380">
        <v>7298.5</v>
      </c>
      <c r="GT380">
        <v>7298.6</v>
      </c>
      <c r="GU380">
        <v>2.51953</v>
      </c>
      <c r="GV380">
        <v>2.19482</v>
      </c>
      <c r="GW380">
        <v>1.39648</v>
      </c>
      <c r="GX380">
        <v>2.34131</v>
      </c>
      <c r="GY380">
        <v>1.49536</v>
      </c>
      <c r="GZ380">
        <v>2.39136</v>
      </c>
      <c r="HA380">
        <v>33.6029</v>
      </c>
      <c r="HB380">
        <v>15.892</v>
      </c>
      <c r="HC380">
        <v>18</v>
      </c>
      <c r="HD380">
        <v>517.798</v>
      </c>
      <c r="HE380">
        <v>444.868</v>
      </c>
      <c r="HF380">
        <v>21.5945</v>
      </c>
      <c r="HG380">
        <v>25.0671</v>
      </c>
      <c r="HH380">
        <v>30.0002</v>
      </c>
      <c r="HI380">
        <v>25.0662</v>
      </c>
      <c r="HJ380">
        <v>25.0131</v>
      </c>
      <c r="HK380">
        <v>50.4213</v>
      </c>
      <c r="HL380">
        <v>12.1508</v>
      </c>
      <c r="HM380">
        <v>22.729</v>
      </c>
      <c r="HN380">
        <v>21.5944</v>
      </c>
      <c r="HO380">
        <v>1268.81</v>
      </c>
      <c r="HP380">
        <v>15.2168</v>
      </c>
      <c r="HQ380">
        <v>101.061</v>
      </c>
      <c r="HR380">
        <v>101.019</v>
      </c>
    </row>
    <row r="381" spans="1:226">
      <c r="A381">
        <v>365</v>
      </c>
      <c r="B381">
        <v>1664297236.1</v>
      </c>
      <c r="C381">
        <v>4005.599999904633</v>
      </c>
      <c r="D381" t="s">
        <v>1089</v>
      </c>
      <c r="E381" t="s">
        <v>1090</v>
      </c>
      <c r="F381">
        <v>5</v>
      </c>
      <c r="G381" t="s">
        <v>938</v>
      </c>
      <c r="H381" t="s">
        <v>354</v>
      </c>
      <c r="I381">
        <v>1664297228.6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1278.427901200939</v>
      </c>
      <c r="AK381">
        <v>1227.024242424242</v>
      </c>
      <c r="AL381">
        <v>3.402609544108254</v>
      </c>
      <c r="AM381">
        <v>64.56400393981438</v>
      </c>
      <c r="AN381">
        <f>(AP381 - AO381 + BO381*1E3/(8.314*(BQ381+273.15)) * AR381/BN381 * AQ381) * BN381/(100*BB381) * 1000/(1000 - AP381)</f>
        <v>0</v>
      </c>
      <c r="AO381">
        <v>15.00977931338746</v>
      </c>
      <c r="AP381">
        <v>18.20793639097744</v>
      </c>
      <c r="AQ381">
        <v>8.96838323326234E-07</v>
      </c>
      <c r="AR381">
        <v>112.2338259456059</v>
      </c>
      <c r="AS381">
        <v>13</v>
      </c>
      <c r="AT381">
        <v>3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1664297228.6</v>
      </c>
      <c r="BH381">
        <v>1181.275185185185</v>
      </c>
      <c r="BI381">
        <v>1243.882222222222</v>
      </c>
      <c r="BJ381">
        <v>18.18768888888889</v>
      </c>
      <c r="BK381">
        <v>14.97758888888889</v>
      </c>
      <c r="BL381">
        <v>1186.446666666667</v>
      </c>
      <c r="BM381">
        <v>18.35513333333333</v>
      </c>
      <c r="BN381">
        <v>500.0738518518518</v>
      </c>
      <c r="BO381">
        <v>91.16644074074075</v>
      </c>
      <c r="BP381">
        <v>0.09997662962962962</v>
      </c>
      <c r="BQ381">
        <v>24.87083703703703</v>
      </c>
      <c r="BR381">
        <v>25.01398888888889</v>
      </c>
      <c r="BS381">
        <v>999.9000000000001</v>
      </c>
      <c r="BT381">
        <v>0</v>
      </c>
      <c r="BU381">
        <v>0</v>
      </c>
      <c r="BV381">
        <v>10012.87185185185</v>
      </c>
      <c r="BW381">
        <v>0</v>
      </c>
      <c r="BX381">
        <v>7.092090740740741</v>
      </c>
      <c r="BY381">
        <v>-62.60695185185186</v>
      </c>
      <c r="BZ381">
        <v>1203.158888888889</v>
      </c>
      <c r="CA381">
        <v>1262.797037037037</v>
      </c>
      <c r="CB381">
        <v>3.210105925925927</v>
      </c>
      <c r="CC381">
        <v>1243.882222222222</v>
      </c>
      <c r="CD381">
        <v>14.97758888888889</v>
      </c>
      <c r="CE381">
        <v>1.658107037037037</v>
      </c>
      <c r="CF381">
        <v>1.365452592592592</v>
      </c>
      <c r="CG381">
        <v>14.5096962962963</v>
      </c>
      <c r="CH381">
        <v>11.53906296296296</v>
      </c>
      <c r="CI381">
        <v>2000.003703703703</v>
      </c>
      <c r="CJ381">
        <v>0.9800028888888889</v>
      </c>
      <c r="CK381">
        <v>0.01999720740740741</v>
      </c>
      <c r="CL381">
        <v>0</v>
      </c>
      <c r="CM381">
        <v>747.3169629629631</v>
      </c>
      <c r="CN381">
        <v>5.00097</v>
      </c>
      <c r="CO381">
        <v>14878.71851851852</v>
      </c>
      <c r="CP381">
        <v>16707.60370370371</v>
      </c>
      <c r="CQ381">
        <v>37.90485185185185</v>
      </c>
      <c r="CR381">
        <v>38.37959259259259</v>
      </c>
      <c r="CS381">
        <v>37.937</v>
      </c>
      <c r="CT381">
        <v>38</v>
      </c>
      <c r="CU381">
        <v>38.375</v>
      </c>
      <c r="CV381">
        <v>1955.104074074074</v>
      </c>
      <c r="CW381">
        <v>39.89000000000001</v>
      </c>
      <c r="CX381">
        <v>0</v>
      </c>
      <c r="CY381">
        <v>1664297240.3</v>
      </c>
      <c r="CZ381">
        <v>0</v>
      </c>
      <c r="DA381">
        <v>0</v>
      </c>
      <c r="DB381" t="s">
        <v>356</v>
      </c>
      <c r="DC381">
        <v>1663859321.1</v>
      </c>
      <c r="DD381">
        <v>1663859315.6</v>
      </c>
      <c r="DE381">
        <v>0</v>
      </c>
      <c r="DF381">
        <v>0.196</v>
      </c>
      <c r="DG381">
        <v>-0.001</v>
      </c>
      <c r="DH381">
        <v>-5.941</v>
      </c>
      <c r="DI381">
        <v>-0.174</v>
      </c>
      <c r="DJ381">
        <v>1500</v>
      </c>
      <c r="DK381">
        <v>17</v>
      </c>
      <c r="DL381">
        <v>0.13</v>
      </c>
      <c r="DM381">
        <v>0.04</v>
      </c>
      <c r="DN381">
        <v>-62.58511499999999</v>
      </c>
      <c r="DO381">
        <v>-0.2669583489679481</v>
      </c>
      <c r="DP381">
        <v>0.1173143076312516</v>
      </c>
      <c r="DQ381">
        <v>0</v>
      </c>
      <c r="DR381">
        <v>3.262041000000001</v>
      </c>
      <c r="DS381">
        <v>-1.038446228893075</v>
      </c>
      <c r="DT381">
        <v>0.1010242880153085</v>
      </c>
      <c r="DU381">
        <v>0</v>
      </c>
      <c r="DV381">
        <v>0</v>
      </c>
      <c r="DW381">
        <v>2</v>
      </c>
      <c r="DX381" t="s">
        <v>357</v>
      </c>
      <c r="DY381">
        <v>2.98529</v>
      </c>
      <c r="DZ381">
        <v>2.7157</v>
      </c>
      <c r="EA381">
        <v>0.196924</v>
      </c>
      <c r="EB381">
        <v>0.200763</v>
      </c>
      <c r="EC381">
        <v>0.0897448</v>
      </c>
      <c r="ED381">
        <v>0.0769219</v>
      </c>
      <c r="EE381">
        <v>25536.4</v>
      </c>
      <c r="EF381">
        <v>25517.6</v>
      </c>
      <c r="EG381">
        <v>29541.3</v>
      </c>
      <c r="EH381">
        <v>29517.8</v>
      </c>
      <c r="EI381">
        <v>35651</v>
      </c>
      <c r="EJ381">
        <v>36230.5</v>
      </c>
      <c r="EK381">
        <v>41639</v>
      </c>
      <c r="EL381">
        <v>42060.5</v>
      </c>
      <c r="EM381">
        <v>1.97578</v>
      </c>
      <c r="EN381">
        <v>1.92962</v>
      </c>
      <c r="EO381">
        <v>0.109784</v>
      </c>
      <c r="EP381">
        <v>0</v>
      </c>
      <c r="EQ381">
        <v>23.2078</v>
      </c>
      <c r="ER381">
        <v>999.9</v>
      </c>
      <c r="ES381">
        <v>36.5</v>
      </c>
      <c r="ET381">
        <v>30</v>
      </c>
      <c r="EU381">
        <v>17.0595</v>
      </c>
      <c r="EV381">
        <v>62.939</v>
      </c>
      <c r="EW381">
        <v>33.0409</v>
      </c>
      <c r="EX381">
        <v>1</v>
      </c>
      <c r="EY381">
        <v>-0.186288</v>
      </c>
      <c r="EZ381">
        <v>1.33494</v>
      </c>
      <c r="FA381">
        <v>20.3813</v>
      </c>
      <c r="FB381">
        <v>5.21894</v>
      </c>
      <c r="FC381">
        <v>12.0099</v>
      </c>
      <c r="FD381">
        <v>4.98995</v>
      </c>
      <c r="FE381">
        <v>3.28858</v>
      </c>
      <c r="FF381">
        <v>9999</v>
      </c>
      <c r="FG381">
        <v>9999</v>
      </c>
      <c r="FH381">
        <v>9999</v>
      </c>
      <c r="FI381">
        <v>259.1</v>
      </c>
      <c r="FJ381">
        <v>1.86707</v>
      </c>
      <c r="FK381">
        <v>1.86616</v>
      </c>
      <c r="FL381">
        <v>1.86555</v>
      </c>
      <c r="FM381">
        <v>1.86554</v>
      </c>
      <c r="FN381">
        <v>1.86737</v>
      </c>
      <c r="FO381">
        <v>1.86983</v>
      </c>
      <c r="FP381">
        <v>1.86856</v>
      </c>
      <c r="FQ381">
        <v>1.86996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-5.23</v>
      </c>
      <c r="GF381">
        <v>-0.1672</v>
      </c>
      <c r="GG381">
        <v>-2.0192013485273</v>
      </c>
      <c r="GH381">
        <v>-0.003354295288503095</v>
      </c>
      <c r="GI381">
        <v>8.998442100416266E-07</v>
      </c>
      <c r="GJ381">
        <v>-2.632750781261316E-10</v>
      </c>
      <c r="GK381">
        <v>-0.1771344180573433</v>
      </c>
      <c r="GL381">
        <v>-0.01811282044437078</v>
      </c>
      <c r="GM381">
        <v>0.001479480632228601</v>
      </c>
      <c r="GN381">
        <v>-2.527498020886067E-05</v>
      </c>
      <c r="GO381">
        <v>3</v>
      </c>
      <c r="GP381">
        <v>2311</v>
      </c>
      <c r="GQ381">
        <v>1</v>
      </c>
      <c r="GR381">
        <v>23</v>
      </c>
      <c r="GS381">
        <v>7298.6</v>
      </c>
      <c r="GT381">
        <v>7298.7</v>
      </c>
      <c r="GU381">
        <v>2.54883</v>
      </c>
      <c r="GV381">
        <v>2.1936</v>
      </c>
      <c r="GW381">
        <v>1.39648</v>
      </c>
      <c r="GX381">
        <v>2.34131</v>
      </c>
      <c r="GY381">
        <v>1.49536</v>
      </c>
      <c r="GZ381">
        <v>2.44629</v>
      </c>
      <c r="HA381">
        <v>33.6029</v>
      </c>
      <c r="HB381">
        <v>15.9007</v>
      </c>
      <c r="HC381">
        <v>18</v>
      </c>
      <c r="HD381">
        <v>517.897</v>
      </c>
      <c r="HE381">
        <v>444.983</v>
      </c>
      <c r="HF381">
        <v>21.5822</v>
      </c>
      <c r="HG381">
        <v>25.0671</v>
      </c>
      <c r="HH381">
        <v>30.0001</v>
      </c>
      <c r="HI381">
        <v>25.0663</v>
      </c>
      <c r="HJ381">
        <v>25.0141</v>
      </c>
      <c r="HK381">
        <v>50.9907</v>
      </c>
      <c r="HL381">
        <v>11.8446</v>
      </c>
      <c r="HM381">
        <v>23.1292</v>
      </c>
      <c r="HN381">
        <v>21.58</v>
      </c>
      <c r="HO381">
        <v>1288.91</v>
      </c>
      <c r="HP381">
        <v>15.2844</v>
      </c>
      <c r="HQ381">
        <v>101.061</v>
      </c>
      <c r="HR381">
        <v>101.018</v>
      </c>
    </row>
    <row r="382" spans="1:226">
      <c r="A382">
        <v>366</v>
      </c>
      <c r="B382">
        <v>1664297241.1</v>
      </c>
      <c r="C382">
        <v>4010.599999904633</v>
      </c>
      <c r="D382" t="s">
        <v>1091</v>
      </c>
      <c r="E382" t="s">
        <v>1092</v>
      </c>
      <c r="F382">
        <v>5</v>
      </c>
      <c r="G382" t="s">
        <v>938</v>
      </c>
      <c r="H382" t="s">
        <v>354</v>
      </c>
      <c r="I382">
        <v>1664297233.314285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1295.51541318218</v>
      </c>
      <c r="AK382">
        <v>1244.294909090909</v>
      </c>
      <c r="AL382">
        <v>3.448962036704537</v>
      </c>
      <c r="AM382">
        <v>64.56400393981438</v>
      </c>
      <c r="AN382">
        <f>(AP382 - AO382 + BO382*1E3/(8.314*(BQ382+273.15)) * AR382/BN382 * AQ382) * BN382/(100*BB382) * 1000/(1000 - AP382)</f>
        <v>0</v>
      </c>
      <c r="AO382">
        <v>15.1204000949696</v>
      </c>
      <c r="AP382">
        <v>18.22412661654136</v>
      </c>
      <c r="AQ382">
        <v>0.005836034892418258</v>
      </c>
      <c r="AR382">
        <v>112.2338259456059</v>
      </c>
      <c r="AS382">
        <v>13</v>
      </c>
      <c r="AT382">
        <v>3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1664297233.314285</v>
      </c>
      <c r="BH382">
        <v>1197.085</v>
      </c>
      <c r="BI382">
        <v>1259.671785714286</v>
      </c>
      <c r="BJ382">
        <v>18.19826428571428</v>
      </c>
      <c r="BK382">
        <v>15.07055357142857</v>
      </c>
      <c r="BL382">
        <v>1202.293214285714</v>
      </c>
      <c r="BM382">
        <v>18.36558571428571</v>
      </c>
      <c r="BN382">
        <v>500.0767857142857</v>
      </c>
      <c r="BO382">
        <v>91.16478214285712</v>
      </c>
      <c r="BP382">
        <v>0.1000340142857143</v>
      </c>
      <c r="BQ382">
        <v>24.86103928571428</v>
      </c>
      <c r="BR382">
        <v>25.01307142857143</v>
      </c>
      <c r="BS382">
        <v>999.9000000000002</v>
      </c>
      <c r="BT382">
        <v>0</v>
      </c>
      <c r="BU382">
        <v>0</v>
      </c>
      <c r="BV382">
        <v>10005.4</v>
      </c>
      <c r="BW382">
        <v>0</v>
      </c>
      <c r="BX382">
        <v>6.951166785714286</v>
      </c>
      <c r="BY382">
        <v>-62.586825</v>
      </c>
      <c r="BZ382">
        <v>1219.275</v>
      </c>
      <c r="CA382">
        <v>1278.9475</v>
      </c>
      <c r="CB382">
        <v>3.127713214285714</v>
      </c>
      <c r="CC382">
        <v>1259.671785714286</v>
      </c>
      <c r="CD382">
        <v>15.07055357142857</v>
      </c>
      <c r="CE382">
        <v>1.659039642857143</v>
      </c>
      <c r="CF382">
        <v>1.373902142857143</v>
      </c>
      <c r="CG382">
        <v>14.51839285714286</v>
      </c>
      <c r="CH382">
        <v>11.63237142857143</v>
      </c>
      <c r="CI382">
        <v>1999.996071428571</v>
      </c>
      <c r="CJ382">
        <v>0.9800026785714285</v>
      </c>
      <c r="CK382">
        <v>0.01999741071428571</v>
      </c>
      <c r="CL382">
        <v>0</v>
      </c>
      <c r="CM382">
        <v>746.8022142857142</v>
      </c>
      <c r="CN382">
        <v>5.00097</v>
      </c>
      <c r="CO382">
        <v>14868.85</v>
      </c>
      <c r="CP382">
        <v>16707.53214285714</v>
      </c>
      <c r="CQ382">
        <v>37.88607142857143</v>
      </c>
      <c r="CR382">
        <v>38.375</v>
      </c>
      <c r="CS382">
        <v>37.93035714285713</v>
      </c>
      <c r="CT382">
        <v>38</v>
      </c>
      <c r="CU382">
        <v>38.375</v>
      </c>
      <c r="CV382">
        <v>1955.096428571429</v>
      </c>
      <c r="CW382">
        <v>39.89035714285716</v>
      </c>
      <c r="CX382">
        <v>0</v>
      </c>
      <c r="CY382">
        <v>1664297245.1</v>
      </c>
      <c r="CZ382">
        <v>0</v>
      </c>
      <c r="DA382">
        <v>0</v>
      </c>
      <c r="DB382" t="s">
        <v>356</v>
      </c>
      <c r="DC382">
        <v>1663859321.1</v>
      </c>
      <c r="DD382">
        <v>1663859315.6</v>
      </c>
      <c r="DE382">
        <v>0</v>
      </c>
      <c r="DF382">
        <v>0.196</v>
      </c>
      <c r="DG382">
        <v>-0.001</v>
      </c>
      <c r="DH382">
        <v>-5.941</v>
      </c>
      <c r="DI382">
        <v>-0.174</v>
      </c>
      <c r="DJ382">
        <v>1500</v>
      </c>
      <c r="DK382">
        <v>17</v>
      </c>
      <c r="DL382">
        <v>0.13</v>
      </c>
      <c r="DM382">
        <v>0.04</v>
      </c>
      <c r="DN382">
        <v>-62.60205</v>
      </c>
      <c r="DO382">
        <v>-0.1182236397747934</v>
      </c>
      <c r="DP382">
        <v>0.1429081523216919</v>
      </c>
      <c r="DQ382">
        <v>0</v>
      </c>
      <c r="DR382">
        <v>3.1817575</v>
      </c>
      <c r="DS382">
        <v>-1.079755497185754</v>
      </c>
      <c r="DT382">
        <v>0.1045831173457265</v>
      </c>
      <c r="DU382">
        <v>0</v>
      </c>
      <c r="DV382">
        <v>0</v>
      </c>
      <c r="DW382">
        <v>2</v>
      </c>
      <c r="DX382" t="s">
        <v>357</v>
      </c>
      <c r="DY382">
        <v>2.98508</v>
      </c>
      <c r="DZ382">
        <v>2.7156</v>
      </c>
      <c r="EA382">
        <v>0.198635</v>
      </c>
      <c r="EB382">
        <v>0.202375</v>
      </c>
      <c r="EC382">
        <v>0.0897995</v>
      </c>
      <c r="ED382">
        <v>0.07725369999999999</v>
      </c>
      <c r="EE382">
        <v>25481.2</v>
      </c>
      <c r="EF382">
        <v>25466.1</v>
      </c>
      <c r="EG382">
        <v>29540.4</v>
      </c>
      <c r="EH382">
        <v>29517.7</v>
      </c>
      <c r="EI382">
        <v>35647.3</v>
      </c>
      <c r="EJ382">
        <v>36217.4</v>
      </c>
      <c r="EK382">
        <v>41637.1</v>
      </c>
      <c r="EL382">
        <v>42060.6</v>
      </c>
      <c r="EM382">
        <v>1.9756</v>
      </c>
      <c r="EN382">
        <v>1.93023</v>
      </c>
      <c r="EO382">
        <v>0.11009</v>
      </c>
      <c r="EP382">
        <v>0</v>
      </c>
      <c r="EQ382">
        <v>23.2019</v>
      </c>
      <c r="ER382">
        <v>999.9</v>
      </c>
      <c r="ES382">
        <v>36.5</v>
      </c>
      <c r="ET382">
        <v>30</v>
      </c>
      <c r="EU382">
        <v>17.0593</v>
      </c>
      <c r="EV382">
        <v>62.829</v>
      </c>
      <c r="EW382">
        <v>33.0449</v>
      </c>
      <c r="EX382">
        <v>1</v>
      </c>
      <c r="EY382">
        <v>-0.18625</v>
      </c>
      <c r="EZ382">
        <v>1.32965</v>
      </c>
      <c r="FA382">
        <v>20.3812</v>
      </c>
      <c r="FB382">
        <v>5.21879</v>
      </c>
      <c r="FC382">
        <v>12.0099</v>
      </c>
      <c r="FD382">
        <v>4.9899</v>
      </c>
      <c r="FE382">
        <v>3.2885</v>
      </c>
      <c r="FF382">
        <v>9999</v>
      </c>
      <c r="FG382">
        <v>9999</v>
      </c>
      <c r="FH382">
        <v>9999</v>
      </c>
      <c r="FI382">
        <v>259.1</v>
      </c>
      <c r="FJ382">
        <v>1.86707</v>
      </c>
      <c r="FK382">
        <v>1.86616</v>
      </c>
      <c r="FL382">
        <v>1.86556</v>
      </c>
      <c r="FM382">
        <v>1.86554</v>
      </c>
      <c r="FN382">
        <v>1.86737</v>
      </c>
      <c r="FO382">
        <v>1.86983</v>
      </c>
      <c r="FP382">
        <v>1.86854</v>
      </c>
      <c r="FQ382">
        <v>1.86996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-5.27</v>
      </c>
      <c r="GF382">
        <v>-0.167</v>
      </c>
      <c r="GG382">
        <v>-2.0192013485273</v>
      </c>
      <c r="GH382">
        <v>-0.003354295288503095</v>
      </c>
      <c r="GI382">
        <v>8.998442100416266E-07</v>
      </c>
      <c r="GJ382">
        <v>-2.632750781261316E-10</v>
      </c>
      <c r="GK382">
        <v>-0.1771344180573433</v>
      </c>
      <c r="GL382">
        <v>-0.01811282044437078</v>
      </c>
      <c r="GM382">
        <v>0.001479480632228601</v>
      </c>
      <c r="GN382">
        <v>-2.527498020886067E-05</v>
      </c>
      <c r="GO382">
        <v>3</v>
      </c>
      <c r="GP382">
        <v>2311</v>
      </c>
      <c r="GQ382">
        <v>1</v>
      </c>
      <c r="GR382">
        <v>23</v>
      </c>
      <c r="GS382">
        <v>7298.7</v>
      </c>
      <c r="GT382">
        <v>7298.8</v>
      </c>
      <c r="GU382">
        <v>2.57324</v>
      </c>
      <c r="GV382">
        <v>2.18506</v>
      </c>
      <c r="GW382">
        <v>1.39648</v>
      </c>
      <c r="GX382">
        <v>2.34253</v>
      </c>
      <c r="GY382">
        <v>1.49536</v>
      </c>
      <c r="GZ382">
        <v>2.45483</v>
      </c>
      <c r="HA382">
        <v>33.6029</v>
      </c>
      <c r="HB382">
        <v>15.9007</v>
      </c>
      <c r="HC382">
        <v>18</v>
      </c>
      <c r="HD382">
        <v>517.802</v>
      </c>
      <c r="HE382">
        <v>445.346</v>
      </c>
      <c r="HF382">
        <v>21.5695</v>
      </c>
      <c r="HG382">
        <v>25.0683</v>
      </c>
      <c r="HH382">
        <v>30.0002</v>
      </c>
      <c r="HI382">
        <v>25.0683</v>
      </c>
      <c r="HJ382">
        <v>25.0141</v>
      </c>
      <c r="HK382">
        <v>51.4976</v>
      </c>
      <c r="HL382">
        <v>11.5255</v>
      </c>
      <c r="HM382">
        <v>23.5134</v>
      </c>
      <c r="HN382">
        <v>21.5667</v>
      </c>
      <c r="HO382">
        <v>1302.28</v>
      </c>
      <c r="HP382">
        <v>15.3492</v>
      </c>
      <c r="HQ382">
        <v>101.057</v>
      </c>
      <c r="HR382">
        <v>101.018</v>
      </c>
    </row>
    <row r="383" spans="1:226">
      <c r="A383">
        <v>367</v>
      </c>
      <c r="B383">
        <v>1664297246.1</v>
      </c>
      <c r="C383">
        <v>4015.599999904633</v>
      </c>
      <c r="D383" t="s">
        <v>1093</v>
      </c>
      <c r="E383" t="s">
        <v>1094</v>
      </c>
      <c r="F383">
        <v>5</v>
      </c>
      <c r="G383" t="s">
        <v>938</v>
      </c>
      <c r="H383" t="s">
        <v>354</v>
      </c>
      <c r="I383">
        <v>1664297238.6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1312.678688959661</v>
      </c>
      <c r="AK383">
        <v>1261.401515151515</v>
      </c>
      <c r="AL383">
        <v>3.427204032231836</v>
      </c>
      <c r="AM383">
        <v>64.56400393981438</v>
      </c>
      <c r="AN383">
        <f>(AP383 - AO383 + BO383*1E3/(8.314*(BQ383+273.15)) * AR383/BN383 * AQ383) * BN383/(100*BB383) * 1000/(1000 - AP383)</f>
        <v>0</v>
      </c>
      <c r="AO383">
        <v>15.20417284836982</v>
      </c>
      <c r="AP383">
        <v>18.24656977443608</v>
      </c>
      <c r="AQ383">
        <v>0.000943143803061969</v>
      </c>
      <c r="AR383">
        <v>112.2338259456059</v>
      </c>
      <c r="AS383">
        <v>13</v>
      </c>
      <c r="AT383">
        <v>3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1664297238.6</v>
      </c>
      <c r="BH383">
        <v>1214.847037037037</v>
      </c>
      <c r="BI383">
        <v>1277.446296296296</v>
      </c>
      <c r="BJ383">
        <v>18.21742592592593</v>
      </c>
      <c r="BK383">
        <v>15.17996296296296</v>
      </c>
      <c r="BL383">
        <v>1220.097037037037</v>
      </c>
      <c r="BM383">
        <v>18.38454444444444</v>
      </c>
      <c r="BN383">
        <v>500.0571111111111</v>
      </c>
      <c r="BO383">
        <v>91.16298888888888</v>
      </c>
      <c r="BP383">
        <v>0.1000239851851852</v>
      </c>
      <c r="BQ383">
        <v>24.84865185185185</v>
      </c>
      <c r="BR383">
        <v>25.01192592592593</v>
      </c>
      <c r="BS383">
        <v>999.9000000000001</v>
      </c>
      <c r="BT383">
        <v>0</v>
      </c>
      <c r="BU383">
        <v>0</v>
      </c>
      <c r="BV383">
        <v>9998.678148148148</v>
      </c>
      <c r="BW383">
        <v>0</v>
      </c>
      <c r="BX383">
        <v>6.640088518518519</v>
      </c>
      <c r="BY383">
        <v>-62.59915185185186</v>
      </c>
      <c r="BZ383">
        <v>1237.39</v>
      </c>
      <c r="CA383">
        <v>1297.137777777778</v>
      </c>
      <c r="CB383">
        <v>3.037462222222223</v>
      </c>
      <c r="CC383">
        <v>1277.446296296296</v>
      </c>
      <c r="CD383">
        <v>15.17996296296296</v>
      </c>
      <c r="CE383">
        <v>1.660753703703704</v>
      </c>
      <c r="CF383">
        <v>1.38385037037037</v>
      </c>
      <c r="CG383">
        <v>14.53437407407407</v>
      </c>
      <c r="CH383">
        <v>11.74162962962963</v>
      </c>
      <c r="CI383">
        <v>1999.994444444444</v>
      </c>
      <c r="CJ383">
        <v>0.9800026666666667</v>
      </c>
      <c r="CK383">
        <v>0.01999742222222222</v>
      </c>
      <c r="CL383">
        <v>0</v>
      </c>
      <c r="CM383">
        <v>746.2802962962962</v>
      </c>
      <c r="CN383">
        <v>5.00097</v>
      </c>
      <c r="CO383">
        <v>14858.47037037037</v>
      </c>
      <c r="CP383">
        <v>16707.51851851852</v>
      </c>
      <c r="CQ383">
        <v>37.87959259259259</v>
      </c>
      <c r="CR383">
        <v>38.375</v>
      </c>
      <c r="CS383">
        <v>37.92551851851852</v>
      </c>
      <c r="CT383">
        <v>38</v>
      </c>
      <c r="CU383">
        <v>38.37266666666666</v>
      </c>
      <c r="CV383">
        <v>1955.094814814815</v>
      </c>
      <c r="CW383">
        <v>39.89037037037038</v>
      </c>
      <c r="CX383">
        <v>0</v>
      </c>
      <c r="CY383">
        <v>1664297249.9</v>
      </c>
      <c r="CZ383">
        <v>0</v>
      </c>
      <c r="DA383">
        <v>0</v>
      </c>
      <c r="DB383" t="s">
        <v>356</v>
      </c>
      <c r="DC383">
        <v>1663859321.1</v>
      </c>
      <c r="DD383">
        <v>1663859315.6</v>
      </c>
      <c r="DE383">
        <v>0</v>
      </c>
      <c r="DF383">
        <v>0.196</v>
      </c>
      <c r="DG383">
        <v>-0.001</v>
      </c>
      <c r="DH383">
        <v>-5.941</v>
      </c>
      <c r="DI383">
        <v>-0.174</v>
      </c>
      <c r="DJ383">
        <v>1500</v>
      </c>
      <c r="DK383">
        <v>17</v>
      </c>
      <c r="DL383">
        <v>0.13</v>
      </c>
      <c r="DM383">
        <v>0.04</v>
      </c>
      <c r="DN383">
        <v>-62.5739275</v>
      </c>
      <c r="DO383">
        <v>-0.08319962476546038</v>
      </c>
      <c r="DP383">
        <v>0.1374707023105287</v>
      </c>
      <c r="DQ383">
        <v>1</v>
      </c>
      <c r="DR383">
        <v>3.094926249999999</v>
      </c>
      <c r="DS383">
        <v>-1.002622401500936</v>
      </c>
      <c r="DT383">
        <v>0.09718088754193131</v>
      </c>
      <c r="DU383">
        <v>0</v>
      </c>
      <c r="DV383">
        <v>1</v>
      </c>
      <c r="DW383">
        <v>2</v>
      </c>
      <c r="DX383" t="s">
        <v>471</v>
      </c>
      <c r="DY383">
        <v>2.98497</v>
      </c>
      <c r="DZ383">
        <v>2.71577</v>
      </c>
      <c r="EA383">
        <v>0.200323</v>
      </c>
      <c r="EB383">
        <v>0.204017</v>
      </c>
      <c r="EC383">
        <v>0.0898777</v>
      </c>
      <c r="ED383">
        <v>0.0776425</v>
      </c>
      <c r="EE383">
        <v>25427.3</v>
      </c>
      <c r="EF383">
        <v>25413.7</v>
      </c>
      <c r="EG383">
        <v>29540</v>
      </c>
      <c r="EH383">
        <v>29517.6</v>
      </c>
      <c r="EI383">
        <v>35644</v>
      </c>
      <c r="EJ383">
        <v>36201.8</v>
      </c>
      <c r="EK383">
        <v>41636.8</v>
      </c>
      <c r="EL383">
        <v>42060.3</v>
      </c>
      <c r="EM383">
        <v>1.97523</v>
      </c>
      <c r="EN383">
        <v>1.92985</v>
      </c>
      <c r="EO383">
        <v>0.110362</v>
      </c>
      <c r="EP383">
        <v>0</v>
      </c>
      <c r="EQ383">
        <v>23.1946</v>
      </c>
      <c r="ER383">
        <v>999.9</v>
      </c>
      <c r="ES383">
        <v>36.6</v>
      </c>
      <c r="ET383">
        <v>30</v>
      </c>
      <c r="EU383">
        <v>17.1041</v>
      </c>
      <c r="EV383">
        <v>62.899</v>
      </c>
      <c r="EW383">
        <v>33.4936</v>
      </c>
      <c r="EX383">
        <v>1</v>
      </c>
      <c r="EY383">
        <v>-0.186131</v>
      </c>
      <c r="EZ383">
        <v>1.32554</v>
      </c>
      <c r="FA383">
        <v>20.3813</v>
      </c>
      <c r="FB383">
        <v>5.21804</v>
      </c>
      <c r="FC383">
        <v>12.0099</v>
      </c>
      <c r="FD383">
        <v>4.9895</v>
      </c>
      <c r="FE383">
        <v>3.28833</v>
      </c>
      <c r="FF383">
        <v>9999</v>
      </c>
      <c r="FG383">
        <v>9999</v>
      </c>
      <c r="FH383">
        <v>9999</v>
      </c>
      <c r="FI383">
        <v>259.1</v>
      </c>
      <c r="FJ383">
        <v>1.86707</v>
      </c>
      <c r="FK383">
        <v>1.86616</v>
      </c>
      <c r="FL383">
        <v>1.86554</v>
      </c>
      <c r="FM383">
        <v>1.86554</v>
      </c>
      <c r="FN383">
        <v>1.86737</v>
      </c>
      <c r="FO383">
        <v>1.86983</v>
      </c>
      <c r="FP383">
        <v>1.86852</v>
      </c>
      <c r="FQ383">
        <v>1.86996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-5.31</v>
      </c>
      <c r="GF383">
        <v>-0.1668</v>
      </c>
      <c r="GG383">
        <v>-2.0192013485273</v>
      </c>
      <c r="GH383">
        <v>-0.003354295288503095</v>
      </c>
      <c r="GI383">
        <v>8.998442100416266E-07</v>
      </c>
      <c r="GJ383">
        <v>-2.632750781261316E-10</v>
      </c>
      <c r="GK383">
        <v>-0.1771344180573433</v>
      </c>
      <c r="GL383">
        <v>-0.01811282044437078</v>
      </c>
      <c r="GM383">
        <v>0.001479480632228601</v>
      </c>
      <c r="GN383">
        <v>-2.527498020886067E-05</v>
      </c>
      <c r="GO383">
        <v>3</v>
      </c>
      <c r="GP383">
        <v>2311</v>
      </c>
      <c r="GQ383">
        <v>1</v>
      </c>
      <c r="GR383">
        <v>23</v>
      </c>
      <c r="GS383">
        <v>7298.8</v>
      </c>
      <c r="GT383">
        <v>7298.8</v>
      </c>
      <c r="GU383">
        <v>2.60254</v>
      </c>
      <c r="GV383">
        <v>2.18872</v>
      </c>
      <c r="GW383">
        <v>1.39648</v>
      </c>
      <c r="GX383">
        <v>2.34131</v>
      </c>
      <c r="GY383">
        <v>1.49536</v>
      </c>
      <c r="GZ383">
        <v>2.39746</v>
      </c>
      <c r="HA383">
        <v>33.6029</v>
      </c>
      <c r="HB383">
        <v>15.892</v>
      </c>
      <c r="HC383">
        <v>18</v>
      </c>
      <c r="HD383">
        <v>517.559</v>
      </c>
      <c r="HE383">
        <v>445.136</v>
      </c>
      <c r="HF383">
        <v>21.5579</v>
      </c>
      <c r="HG383">
        <v>25.0692</v>
      </c>
      <c r="HH383">
        <v>30.0001</v>
      </c>
      <c r="HI383">
        <v>25.0683</v>
      </c>
      <c r="HJ383">
        <v>25.0162</v>
      </c>
      <c r="HK383">
        <v>52.0692</v>
      </c>
      <c r="HL383">
        <v>11.5255</v>
      </c>
      <c r="HM383">
        <v>23.5134</v>
      </c>
      <c r="HN383">
        <v>21.5552</v>
      </c>
      <c r="HO383">
        <v>1322.33</v>
      </c>
      <c r="HP383">
        <v>15.4027</v>
      </c>
      <c r="HQ383">
        <v>101.056</v>
      </c>
      <c r="HR383">
        <v>101.017</v>
      </c>
    </row>
    <row r="384" spans="1:226">
      <c r="A384">
        <v>368</v>
      </c>
      <c r="B384">
        <v>1664297251.1</v>
      </c>
      <c r="C384">
        <v>4020.599999904633</v>
      </c>
      <c r="D384" t="s">
        <v>1095</v>
      </c>
      <c r="E384" t="s">
        <v>1096</v>
      </c>
      <c r="F384">
        <v>5</v>
      </c>
      <c r="G384" t="s">
        <v>938</v>
      </c>
      <c r="H384" t="s">
        <v>354</v>
      </c>
      <c r="I384">
        <v>1664297243.314285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1330.026919664163</v>
      </c>
      <c r="AK384">
        <v>1278.627151515151</v>
      </c>
      <c r="AL384">
        <v>3.446411489178123</v>
      </c>
      <c r="AM384">
        <v>64.56400393981438</v>
      </c>
      <c r="AN384">
        <f>(AP384 - AO384 + BO384*1E3/(8.314*(BQ384+273.15)) * AR384/BN384 * AQ384) * BN384/(100*BB384) * 1000/(1000 - AP384)</f>
        <v>0</v>
      </c>
      <c r="AO384">
        <v>15.31378277771821</v>
      </c>
      <c r="AP384">
        <v>18.26956015037593</v>
      </c>
      <c r="AQ384">
        <v>0.005114608048143538</v>
      </c>
      <c r="AR384">
        <v>112.2338259456059</v>
      </c>
      <c r="AS384">
        <v>13</v>
      </c>
      <c r="AT384">
        <v>3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1664297243.314285</v>
      </c>
      <c r="BH384">
        <v>1230.709642857143</v>
      </c>
      <c r="BI384">
        <v>1293.302857142857</v>
      </c>
      <c r="BJ384">
        <v>18.23773571428572</v>
      </c>
      <c r="BK384">
        <v>15.2607</v>
      </c>
      <c r="BL384">
        <v>1235.996071428572</v>
      </c>
      <c r="BM384">
        <v>18.40465357142858</v>
      </c>
      <c r="BN384">
        <v>500.0584642857143</v>
      </c>
      <c r="BO384">
        <v>91.16336785714286</v>
      </c>
      <c r="BP384">
        <v>0.1000032428571429</v>
      </c>
      <c r="BQ384">
        <v>24.83691428571429</v>
      </c>
      <c r="BR384">
        <v>25.008025</v>
      </c>
      <c r="BS384">
        <v>999.9000000000002</v>
      </c>
      <c r="BT384">
        <v>0</v>
      </c>
      <c r="BU384">
        <v>0</v>
      </c>
      <c r="BV384">
        <v>9998.098214285714</v>
      </c>
      <c r="BW384">
        <v>0</v>
      </c>
      <c r="BX384">
        <v>6.413783214285714</v>
      </c>
      <c r="BY384">
        <v>-62.59406071428572</v>
      </c>
      <c r="BZ384">
        <v>1253.571785714286</v>
      </c>
      <c r="CA384">
        <v>1313.346785714286</v>
      </c>
      <c r="CB384">
        <v>2.977041428571429</v>
      </c>
      <c r="CC384">
        <v>1293.302857142857</v>
      </c>
      <c r="CD384">
        <v>15.2607</v>
      </c>
      <c r="CE384">
        <v>1.662612142857143</v>
      </c>
      <c r="CF384">
        <v>1.391216785714286</v>
      </c>
      <c r="CG384">
        <v>14.55168571428571</v>
      </c>
      <c r="CH384">
        <v>11.82204642857143</v>
      </c>
      <c r="CI384">
        <v>1999.997857142857</v>
      </c>
      <c r="CJ384">
        <v>0.9800026785714285</v>
      </c>
      <c r="CK384">
        <v>0.01999741071428571</v>
      </c>
      <c r="CL384">
        <v>0</v>
      </c>
      <c r="CM384">
        <v>745.8204642857144</v>
      </c>
      <c r="CN384">
        <v>5.00097</v>
      </c>
      <c r="CO384">
        <v>14849.32857142857</v>
      </c>
      <c r="CP384">
        <v>16707.55357142857</v>
      </c>
      <c r="CQ384">
        <v>37.875</v>
      </c>
      <c r="CR384">
        <v>38.375</v>
      </c>
      <c r="CS384">
        <v>37.92371428571429</v>
      </c>
      <c r="CT384">
        <v>37.9955</v>
      </c>
      <c r="CU384">
        <v>38.36375</v>
      </c>
      <c r="CV384">
        <v>1955.098214285714</v>
      </c>
      <c r="CW384">
        <v>39.89035714285716</v>
      </c>
      <c r="CX384">
        <v>0</v>
      </c>
      <c r="CY384">
        <v>1664297255.3</v>
      </c>
      <c r="CZ384">
        <v>0</v>
      </c>
      <c r="DA384">
        <v>0</v>
      </c>
      <c r="DB384" t="s">
        <v>356</v>
      </c>
      <c r="DC384">
        <v>1663859321.1</v>
      </c>
      <c r="DD384">
        <v>1663859315.6</v>
      </c>
      <c r="DE384">
        <v>0</v>
      </c>
      <c r="DF384">
        <v>0.196</v>
      </c>
      <c r="DG384">
        <v>-0.001</v>
      </c>
      <c r="DH384">
        <v>-5.941</v>
      </c>
      <c r="DI384">
        <v>-0.174</v>
      </c>
      <c r="DJ384">
        <v>1500</v>
      </c>
      <c r="DK384">
        <v>17</v>
      </c>
      <c r="DL384">
        <v>0.13</v>
      </c>
      <c r="DM384">
        <v>0.04</v>
      </c>
      <c r="DN384">
        <v>-62.6116225</v>
      </c>
      <c r="DO384">
        <v>0.1856161350845745</v>
      </c>
      <c r="DP384">
        <v>0.1302628352361102</v>
      </c>
      <c r="DQ384">
        <v>0</v>
      </c>
      <c r="DR384">
        <v>3.01606975</v>
      </c>
      <c r="DS384">
        <v>-0.8284438649155796</v>
      </c>
      <c r="DT384">
        <v>0.0804031871410425</v>
      </c>
      <c r="DU384">
        <v>0</v>
      </c>
      <c r="DV384">
        <v>0</v>
      </c>
      <c r="DW384">
        <v>2</v>
      </c>
      <c r="DX384" t="s">
        <v>357</v>
      </c>
      <c r="DY384">
        <v>2.985</v>
      </c>
      <c r="DZ384">
        <v>2.7156</v>
      </c>
      <c r="EA384">
        <v>0.20202</v>
      </c>
      <c r="EB384">
        <v>0.205666</v>
      </c>
      <c r="EC384">
        <v>0.0899476</v>
      </c>
      <c r="ED384">
        <v>0.07779560000000001</v>
      </c>
      <c r="EE384">
        <v>25373.5</v>
      </c>
      <c r="EF384">
        <v>25361</v>
      </c>
      <c r="EG384">
        <v>29540.1</v>
      </c>
      <c r="EH384">
        <v>29517.4</v>
      </c>
      <c r="EI384">
        <v>35641.5</v>
      </c>
      <c r="EJ384">
        <v>36195.5</v>
      </c>
      <c r="EK384">
        <v>41637.1</v>
      </c>
      <c r="EL384">
        <v>42060</v>
      </c>
      <c r="EM384">
        <v>1.9753</v>
      </c>
      <c r="EN384">
        <v>1.93025</v>
      </c>
      <c r="EO384">
        <v>0.109747</v>
      </c>
      <c r="EP384">
        <v>0</v>
      </c>
      <c r="EQ384">
        <v>23.1872</v>
      </c>
      <c r="ER384">
        <v>999.9</v>
      </c>
      <c r="ES384">
        <v>36.6</v>
      </c>
      <c r="ET384">
        <v>30</v>
      </c>
      <c r="EU384">
        <v>17.1066</v>
      </c>
      <c r="EV384">
        <v>62.699</v>
      </c>
      <c r="EW384">
        <v>33.4615</v>
      </c>
      <c r="EX384">
        <v>1</v>
      </c>
      <c r="EY384">
        <v>-0.185981</v>
      </c>
      <c r="EZ384">
        <v>1.31257</v>
      </c>
      <c r="FA384">
        <v>20.3816</v>
      </c>
      <c r="FB384">
        <v>5.21909</v>
      </c>
      <c r="FC384">
        <v>12.0099</v>
      </c>
      <c r="FD384">
        <v>4.9896</v>
      </c>
      <c r="FE384">
        <v>3.2885</v>
      </c>
      <c r="FF384">
        <v>9999</v>
      </c>
      <c r="FG384">
        <v>9999</v>
      </c>
      <c r="FH384">
        <v>9999</v>
      </c>
      <c r="FI384">
        <v>259.1</v>
      </c>
      <c r="FJ384">
        <v>1.86707</v>
      </c>
      <c r="FK384">
        <v>1.86616</v>
      </c>
      <c r="FL384">
        <v>1.86555</v>
      </c>
      <c r="FM384">
        <v>1.86554</v>
      </c>
      <c r="FN384">
        <v>1.86737</v>
      </c>
      <c r="FO384">
        <v>1.86984</v>
      </c>
      <c r="FP384">
        <v>1.86853</v>
      </c>
      <c r="FQ384">
        <v>1.86996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-5.35</v>
      </c>
      <c r="GF384">
        <v>-0.1666</v>
      </c>
      <c r="GG384">
        <v>-2.0192013485273</v>
      </c>
      <c r="GH384">
        <v>-0.003354295288503095</v>
      </c>
      <c r="GI384">
        <v>8.998442100416266E-07</v>
      </c>
      <c r="GJ384">
        <v>-2.632750781261316E-10</v>
      </c>
      <c r="GK384">
        <v>-0.1771344180573433</v>
      </c>
      <c r="GL384">
        <v>-0.01811282044437078</v>
      </c>
      <c r="GM384">
        <v>0.001479480632228601</v>
      </c>
      <c r="GN384">
        <v>-2.527498020886067E-05</v>
      </c>
      <c r="GO384">
        <v>3</v>
      </c>
      <c r="GP384">
        <v>2311</v>
      </c>
      <c r="GQ384">
        <v>1</v>
      </c>
      <c r="GR384">
        <v>23</v>
      </c>
      <c r="GS384">
        <v>7298.8</v>
      </c>
      <c r="GT384">
        <v>7298.9</v>
      </c>
      <c r="GU384">
        <v>2.62695</v>
      </c>
      <c r="GV384">
        <v>2.1936</v>
      </c>
      <c r="GW384">
        <v>1.39648</v>
      </c>
      <c r="GX384">
        <v>2.34131</v>
      </c>
      <c r="GY384">
        <v>1.49536</v>
      </c>
      <c r="GZ384">
        <v>2.36084</v>
      </c>
      <c r="HA384">
        <v>33.5804</v>
      </c>
      <c r="HB384">
        <v>15.8832</v>
      </c>
      <c r="HC384">
        <v>18</v>
      </c>
      <c r="HD384">
        <v>517.6180000000001</v>
      </c>
      <c r="HE384">
        <v>445.378</v>
      </c>
      <c r="HF384">
        <v>21.5488</v>
      </c>
      <c r="HG384">
        <v>25.0692</v>
      </c>
      <c r="HH384">
        <v>30.0001</v>
      </c>
      <c r="HI384">
        <v>25.0695</v>
      </c>
      <c r="HJ384">
        <v>25.0162</v>
      </c>
      <c r="HK384">
        <v>52.5692</v>
      </c>
      <c r="HL384">
        <v>11.2301</v>
      </c>
      <c r="HM384">
        <v>23.891</v>
      </c>
      <c r="HN384">
        <v>21.5487</v>
      </c>
      <c r="HO384">
        <v>1336.04</v>
      </c>
      <c r="HP384">
        <v>15.4585</v>
      </c>
      <c r="HQ384">
        <v>101.057</v>
      </c>
      <c r="HR384">
        <v>101.017</v>
      </c>
    </row>
    <row r="385" spans="1:226">
      <c r="A385">
        <v>369</v>
      </c>
      <c r="B385">
        <v>1664297256.1</v>
      </c>
      <c r="C385">
        <v>4025.599999904633</v>
      </c>
      <c r="D385" t="s">
        <v>1097</v>
      </c>
      <c r="E385" t="s">
        <v>1098</v>
      </c>
      <c r="F385">
        <v>5</v>
      </c>
      <c r="G385" t="s">
        <v>938</v>
      </c>
      <c r="H385" t="s">
        <v>354</v>
      </c>
      <c r="I385">
        <v>1664297248.6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1347.059478251737</v>
      </c>
      <c r="AK385">
        <v>1295.867090909091</v>
      </c>
      <c r="AL385">
        <v>3.444249361853284</v>
      </c>
      <c r="AM385">
        <v>64.56400393981438</v>
      </c>
      <c r="AN385">
        <f>(AP385 - AO385 + BO385*1E3/(8.314*(BQ385+273.15)) * AR385/BN385 * AQ385) * BN385/(100*BB385) * 1000/(1000 - AP385)</f>
        <v>0</v>
      </c>
      <c r="AO385">
        <v>15.36036905458629</v>
      </c>
      <c r="AP385">
        <v>18.27358120300751</v>
      </c>
      <c r="AQ385">
        <v>0.002616649722938397</v>
      </c>
      <c r="AR385">
        <v>112.2338259456059</v>
      </c>
      <c r="AS385">
        <v>13</v>
      </c>
      <c r="AT385">
        <v>3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1664297248.6</v>
      </c>
      <c r="BH385">
        <v>1248.528518518518</v>
      </c>
      <c r="BI385">
        <v>1311.085925925926</v>
      </c>
      <c r="BJ385">
        <v>18.25651111111111</v>
      </c>
      <c r="BK385">
        <v>15.34167777777778</v>
      </c>
      <c r="BL385">
        <v>1253.857407407407</v>
      </c>
      <c r="BM385">
        <v>18.42323703703704</v>
      </c>
      <c r="BN385">
        <v>500.0491111111111</v>
      </c>
      <c r="BO385">
        <v>91.16464814814812</v>
      </c>
      <c r="BP385">
        <v>0.09996534074074076</v>
      </c>
      <c r="BQ385">
        <v>24.82537407407408</v>
      </c>
      <c r="BR385">
        <v>24.99994444444444</v>
      </c>
      <c r="BS385">
        <v>999.9000000000001</v>
      </c>
      <c r="BT385">
        <v>0</v>
      </c>
      <c r="BU385">
        <v>0</v>
      </c>
      <c r="BV385">
        <v>10000.17888888889</v>
      </c>
      <c r="BW385">
        <v>0</v>
      </c>
      <c r="BX385">
        <v>6.552290000000001</v>
      </c>
      <c r="BY385">
        <v>-62.55741851851852</v>
      </c>
      <c r="BZ385">
        <v>1271.746666666666</v>
      </c>
      <c r="CA385">
        <v>1331.514074074074</v>
      </c>
      <c r="CB385">
        <v>2.914834074074074</v>
      </c>
      <c r="CC385">
        <v>1311.085925925926</v>
      </c>
      <c r="CD385">
        <v>15.34167777777778</v>
      </c>
      <c r="CE385">
        <v>1.664348148148149</v>
      </c>
      <c r="CF385">
        <v>1.398620370370371</v>
      </c>
      <c r="CG385">
        <v>14.56784444444444</v>
      </c>
      <c r="CH385">
        <v>11.90257777777778</v>
      </c>
      <c r="CI385">
        <v>2000.006296296296</v>
      </c>
      <c r="CJ385">
        <v>0.9800028888888889</v>
      </c>
      <c r="CK385">
        <v>0.01999720740740741</v>
      </c>
      <c r="CL385">
        <v>0</v>
      </c>
      <c r="CM385">
        <v>745.4077037037036</v>
      </c>
      <c r="CN385">
        <v>5.00097</v>
      </c>
      <c r="CO385">
        <v>14839.52962962963</v>
      </c>
      <c r="CP385">
        <v>16707.63703703704</v>
      </c>
      <c r="CQ385">
        <v>37.875</v>
      </c>
      <c r="CR385">
        <v>38.375</v>
      </c>
      <c r="CS385">
        <v>37.90944444444444</v>
      </c>
      <c r="CT385">
        <v>37.986</v>
      </c>
      <c r="CU385">
        <v>38.34699999999999</v>
      </c>
      <c r="CV385">
        <v>1955.107037037037</v>
      </c>
      <c r="CW385">
        <v>39.89000000000001</v>
      </c>
      <c r="CX385">
        <v>0</v>
      </c>
      <c r="CY385">
        <v>1664297260.1</v>
      </c>
      <c r="CZ385">
        <v>0</v>
      </c>
      <c r="DA385">
        <v>0</v>
      </c>
      <c r="DB385" t="s">
        <v>356</v>
      </c>
      <c r="DC385">
        <v>1663859321.1</v>
      </c>
      <c r="DD385">
        <v>1663859315.6</v>
      </c>
      <c r="DE385">
        <v>0</v>
      </c>
      <c r="DF385">
        <v>0.196</v>
      </c>
      <c r="DG385">
        <v>-0.001</v>
      </c>
      <c r="DH385">
        <v>-5.941</v>
      </c>
      <c r="DI385">
        <v>-0.174</v>
      </c>
      <c r="DJ385">
        <v>1500</v>
      </c>
      <c r="DK385">
        <v>17</v>
      </c>
      <c r="DL385">
        <v>0.13</v>
      </c>
      <c r="DM385">
        <v>0.04</v>
      </c>
      <c r="DN385">
        <v>-62.56550487804878</v>
      </c>
      <c r="DO385">
        <v>0.3832682926829092</v>
      </c>
      <c r="DP385">
        <v>0.1260890915210151</v>
      </c>
      <c r="DQ385">
        <v>0</v>
      </c>
      <c r="DR385">
        <v>2.953871951219512</v>
      </c>
      <c r="DS385">
        <v>-0.6985603484320585</v>
      </c>
      <c r="DT385">
        <v>0.07035617327672078</v>
      </c>
      <c r="DU385">
        <v>0</v>
      </c>
      <c r="DV385">
        <v>0</v>
      </c>
      <c r="DW385">
        <v>2</v>
      </c>
      <c r="DX385" t="s">
        <v>357</v>
      </c>
      <c r="DY385">
        <v>2.98504</v>
      </c>
      <c r="DZ385">
        <v>2.71559</v>
      </c>
      <c r="EA385">
        <v>0.203702</v>
      </c>
      <c r="EB385">
        <v>0.207289</v>
      </c>
      <c r="EC385">
        <v>0.0899776</v>
      </c>
      <c r="ED385">
        <v>0.0780194</v>
      </c>
      <c r="EE385">
        <v>25319.8</v>
      </c>
      <c r="EF385">
        <v>25309.2</v>
      </c>
      <c r="EG385">
        <v>29539.8</v>
      </c>
      <c r="EH385">
        <v>29517.4</v>
      </c>
      <c r="EI385">
        <v>35640</v>
      </c>
      <c r="EJ385">
        <v>36186.4</v>
      </c>
      <c r="EK385">
        <v>41636.8</v>
      </c>
      <c r="EL385">
        <v>42059.9</v>
      </c>
      <c r="EM385">
        <v>1.97512</v>
      </c>
      <c r="EN385">
        <v>1.9304</v>
      </c>
      <c r="EO385">
        <v>0.110425</v>
      </c>
      <c r="EP385">
        <v>0</v>
      </c>
      <c r="EQ385">
        <v>23.1775</v>
      </c>
      <c r="ER385">
        <v>999.9</v>
      </c>
      <c r="ES385">
        <v>36.6</v>
      </c>
      <c r="ET385">
        <v>30</v>
      </c>
      <c r="EU385">
        <v>17.1044</v>
      </c>
      <c r="EV385">
        <v>62.829</v>
      </c>
      <c r="EW385">
        <v>33.121</v>
      </c>
      <c r="EX385">
        <v>1</v>
      </c>
      <c r="EY385">
        <v>-0.186458</v>
      </c>
      <c r="EZ385">
        <v>0.14265</v>
      </c>
      <c r="FA385">
        <v>20.3848</v>
      </c>
      <c r="FB385">
        <v>5.21849</v>
      </c>
      <c r="FC385">
        <v>12.0099</v>
      </c>
      <c r="FD385">
        <v>4.98975</v>
      </c>
      <c r="FE385">
        <v>3.2885</v>
      </c>
      <c r="FF385">
        <v>9999</v>
      </c>
      <c r="FG385">
        <v>9999</v>
      </c>
      <c r="FH385">
        <v>9999</v>
      </c>
      <c r="FI385">
        <v>259.1</v>
      </c>
      <c r="FJ385">
        <v>1.86707</v>
      </c>
      <c r="FK385">
        <v>1.86615</v>
      </c>
      <c r="FL385">
        <v>1.86554</v>
      </c>
      <c r="FM385">
        <v>1.86554</v>
      </c>
      <c r="FN385">
        <v>1.86737</v>
      </c>
      <c r="FO385">
        <v>1.86984</v>
      </c>
      <c r="FP385">
        <v>1.86854</v>
      </c>
      <c r="FQ385">
        <v>1.86996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-5.38</v>
      </c>
      <c r="GF385">
        <v>-0.1665</v>
      </c>
      <c r="GG385">
        <v>-2.0192013485273</v>
      </c>
      <c r="GH385">
        <v>-0.003354295288503095</v>
      </c>
      <c r="GI385">
        <v>8.998442100416266E-07</v>
      </c>
      <c r="GJ385">
        <v>-2.632750781261316E-10</v>
      </c>
      <c r="GK385">
        <v>-0.1771344180573433</v>
      </c>
      <c r="GL385">
        <v>-0.01811282044437078</v>
      </c>
      <c r="GM385">
        <v>0.001479480632228601</v>
      </c>
      <c r="GN385">
        <v>-2.527498020886067E-05</v>
      </c>
      <c r="GO385">
        <v>3</v>
      </c>
      <c r="GP385">
        <v>2311</v>
      </c>
      <c r="GQ385">
        <v>1</v>
      </c>
      <c r="GR385">
        <v>23</v>
      </c>
      <c r="GS385">
        <v>7298.9</v>
      </c>
      <c r="GT385">
        <v>7299</v>
      </c>
      <c r="GU385">
        <v>2.65625</v>
      </c>
      <c r="GV385">
        <v>2.18506</v>
      </c>
      <c r="GW385">
        <v>1.39648</v>
      </c>
      <c r="GX385">
        <v>2.34131</v>
      </c>
      <c r="GY385">
        <v>1.49536</v>
      </c>
      <c r="GZ385">
        <v>2.44263</v>
      </c>
      <c r="HA385">
        <v>33.5804</v>
      </c>
      <c r="HB385">
        <v>15.9007</v>
      </c>
      <c r="HC385">
        <v>18</v>
      </c>
      <c r="HD385">
        <v>517.513</v>
      </c>
      <c r="HE385">
        <v>445.469</v>
      </c>
      <c r="HF385">
        <v>21.6112</v>
      </c>
      <c r="HG385">
        <v>25.0704</v>
      </c>
      <c r="HH385">
        <v>29.9997</v>
      </c>
      <c r="HI385">
        <v>25.0704</v>
      </c>
      <c r="HJ385">
        <v>25.0163</v>
      </c>
      <c r="HK385">
        <v>53.1403</v>
      </c>
      <c r="HL385">
        <v>11.2301</v>
      </c>
      <c r="HM385">
        <v>24.2636</v>
      </c>
      <c r="HN385">
        <v>21.8756</v>
      </c>
      <c r="HO385">
        <v>1356.18</v>
      </c>
      <c r="HP385">
        <v>15.5093</v>
      </c>
      <c r="HQ385">
        <v>101.056</v>
      </c>
      <c r="HR385">
        <v>101.016</v>
      </c>
    </row>
    <row r="386" spans="1:226">
      <c r="A386">
        <v>370</v>
      </c>
      <c r="B386">
        <v>1664297261.1</v>
      </c>
      <c r="C386">
        <v>4030.599999904633</v>
      </c>
      <c r="D386" t="s">
        <v>1099</v>
      </c>
      <c r="E386" t="s">
        <v>1100</v>
      </c>
      <c r="F386">
        <v>5</v>
      </c>
      <c r="G386" t="s">
        <v>938</v>
      </c>
      <c r="H386" t="s">
        <v>354</v>
      </c>
      <c r="I386">
        <v>1664297253.314285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1364.630125353785</v>
      </c>
      <c r="AK386">
        <v>1313.117878787878</v>
      </c>
      <c r="AL386">
        <v>3.453996575284927</v>
      </c>
      <c r="AM386">
        <v>64.56400393981438</v>
      </c>
      <c r="AN386">
        <f>(AP386 - AO386 + BO386*1E3/(8.314*(BQ386+273.15)) * AR386/BN386 * AQ386) * BN386/(100*BB386) * 1000/(1000 - AP386)</f>
        <v>0</v>
      </c>
      <c r="AO386">
        <v>15.41915666061014</v>
      </c>
      <c r="AP386">
        <v>18.29204977443609</v>
      </c>
      <c r="AQ386">
        <v>0.0002280348577320514</v>
      </c>
      <c r="AR386">
        <v>112.2338259456059</v>
      </c>
      <c r="AS386">
        <v>13</v>
      </c>
      <c r="AT386">
        <v>3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1664297253.314285</v>
      </c>
      <c r="BH386">
        <v>1264.448928571428</v>
      </c>
      <c r="BI386">
        <v>1327.075</v>
      </c>
      <c r="BJ386">
        <v>18.27113928571428</v>
      </c>
      <c r="BK386">
        <v>15.40357142857143</v>
      </c>
      <c r="BL386">
        <v>1269.815</v>
      </c>
      <c r="BM386">
        <v>18.43771071428571</v>
      </c>
      <c r="BN386">
        <v>500.0622142857143</v>
      </c>
      <c r="BO386">
        <v>91.16711428571431</v>
      </c>
      <c r="BP386">
        <v>0.09998661428571427</v>
      </c>
      <c r="BQ386">
        <v>24.81558928571429</v>
      </c>
      <c r="BR386">
        <v>24.99215714285715</v>
      </c>
      <c r="BS386">
        <v>999.9000000000002</v>
      </c>
      <c r="BT386">
        <v>0</v>
      </c>
      <c r="BU386">
        <v>0</v>
      </c>
      <c r="BV386">
        <v>9999.276428571426</v>
      </c>
      <c r="BW386">
        <v>0</v>
      </c>
      <c r="BX386">
        <v>6.670379285714286</v>
      </c>
      <c r="BY386">
        <v>-62.62645714285714</v>
      </c>
      <c r="BZ386">
        <v>1287.982857142857</v>
      </c>
      <c r="CA386">
        <v>1347.838214285714</v>
      </c>
      <c r="CB386">
        <v>2.867570357142857</v>
      </c>
      <c r="CC386">
        <v>1327.075</v>
      </c>
      <c r="CD386">
        <v>15.40357142857143</v>
      </c>
      <c r="CE386">
        <v>1.665727142857143</v>
      </c>
      <c r="CF386">
        <v>1.404299642857143</v>
      </c>
      <c r="CG386">
        <v>14.58066785714286</v>
      </c>
      <c r="CH386">
        <v>11.96404642857143</v>
      </c>
      <c r="CI386">
        <v>2000.0025</v>
      </c>
      <c r="CJ386">
        <v>0.9800028928571428</v>
      </c>
      <c r="CK386">
        <v>0.01999720357142857</v>
      </c>
      <c r="CL386">
        <v>0</v>
      </c>
      <c r="CM386">
        <v>744.9661428571429</v>
      </c>
      <c r="CN386">
        <v>5.00097</v>
      </c>
      <c r="CO386">
        <v>14830.52857142857</v>
      </c>
      <c r="CP386">
        <v>16707.61785714285</v>
      </c>
      <c r="CQ386">
        <v>37.875</v>
      </c>
      <c r="CR386">
        <v>38.375</v>
      </c>
      <c r="CS386">
        <v>37.89492857142857</v>
      </c>
      <c r="CT386">
        <v>37.96625</v>
      </c>
      <c r="CU386">
        <v>38.32999999999999</v>
      </c>
      <c r="CV386">
        <v>1955.105357142857</v>
      </c>
      <c r="CW386">
        <v>39.89000000000001</v>
      </c>
      <c r="CX386">
        <v>0</v>
      </c>
      <c r="CY386">
        <v>1664297264.9</v>
      </c>
      <c r="CZ386">
        <v>0</v>
      </c>
      <c r="DA386">
        <v>0</v>
      </c>
      <c r="DB386" t="s">
        <v>356</v>
      </c>
      <c r="DC386">
        <v>1663859321.1</v>
      </c>
      <c r="DD386">
        <v>1663859315.6</v>
      </c>
      <c r="DE386">
        <v>0</v>
      </c>
      <c r="DF386">
        <v>0.196</v>
      </c>
      <c r="DG386">
        <v>-0.001</v>
      </c>
      <c r="DH386">
        <v>-5.941</v>
      </c>
      <c r="DI386">
        <v>-0.174</v>
      </c>
      <c r="DJ386">
        <v>1500</v>
      </c>
      <c r="DK386">
        <v>17</v>
      </c>
      <c r="DL386">
        <v>0.13</v>
      </c>
      <c r="DM386">
        <v>0.04</v>
      </c>
      <c r="DN386">
        <v>-62.59366097560977</v>
      </c>
      <c r="DO386">
        <v>-0.6388285714287104</v>
      </c>
      <c r="DP386">
        <v>0.133325385718913</v>
      </c>
      <c r="DQ386">
        <v>0</v>
      </c>
      <c r="DR386">
        <v>2.895048048780488</v>
      </c>
      <c r="DS386">
        <v>-0.5974647386759617</v>
      </c>
      <c r="DT386">
        <v>0.05968704125481277</v>
      </c>
      <c r="DU386">
        <v>0</v>
      </c>
      <c r="DV386">
        <v>0</v>
      </c>
      <c r="DW386">
        <v>2</v>
      </c>
      <c r="DX386" t="s">
        <v>357</v>
      </c>
      <c r="DY386">
        <v>2.98513</v>
      </c>
      <c r="DZ386">
        <v>2.71553</v>
      </c>
      <c r="EA386">
        <v>0.205376</v>
      </c>
      <c r="EB386">
        <v>0.208918</v>
      </c>
      <c r="EC386">
        <v>0.09004860000000001</v>
      </c>
      <c r="ED386">
        <v>0.0782989</v>
      </c>
      <c r="EE386">
        <v>25266.7</v>
      </c>
      <c r="EF386">
        <v>25257.3</v>
      </c>
      <c r="EG386">
        <v>29539.9</v>
      </c>
      <c r="EH386">
        <v>29517.5</v>
      </c>
      <c r="EI386">
        <v>35637.2</v>
      </c>
      <c r="EJ386">
        <v>36175.5</v>
      </c>
      <c r="EK386">
        <v>41636.8</v>
      </c>
      <c r="EL386">
        <v>42060.1</v>
      </c>
      <c r="EM386">
        <v>1.97502</v>
      </c>
      <c r="EN386">
        <v>1.93055</v>
      </c>
      <c r="EO386">
        <v>0.110414</v>
      </c>
      <c r="EP386">
        <v>0</v>
      </c>
      <c r="EQ386">
        <v>23.1678</v>
      </c>
      <c r="ER386">
        <v>999.9</v>
      </c>
      <c r="ES386">
        <v>36.7</v>
      </c>
      <c r="ET386">
        <v>30</v>
      </c>
      <c r="EU386">
        <v>17.1499</v>
      </c>
      <c r="EV386">
        <v>62.959</v>
      </c>
      <c r="EW386">
        <v>33.145</v>
      </c>
      <c r="EX386">
        <v>1</v>
      </c>
      <c r="EY386">
        <v>-0.187322</v>
      </c>
      <c r="EZ386">
        <v>0.504818</v>
      </c>
      <c r="FA386">
        <v>20.3866</v>
      </c>
      <c r="FB386">
        <v>5.21864</v>
      </c>
      <c r="FC386">
        <v>12.0099</v>
      </c>
      <c r="FD386">
        <v>4.98915</v>
      </c>
      <c r="FE386">
        <v>3.28863</v>
      </c>
      <c r="FF386">
        <v>9999</v>
      </c>
      <c r="FG386">
        <v>9999</v>
      </c>
      <c r="FH386">
        <v>9999</v>
      </c>
      <c r="FI386">
        <v>259.1</v>
      </c>
      <c r="FJ386">
        <v>1.86707</v>
      </c>
      <c r="FK386">
        <v>1.86617</v>
      </c>
      <c r="FL386">
        <v>1.86555</v>
      </c>
      <c r="FM386">
        <v>1.86554</v>
      </c>
      <c r="FN386">
        <v>1.86737</v>
      </c>
      <c r="FO386">
        <v>1.86983</v>
      </c>
      <c r="FP386">
        <v>1.8685</v>
      </c>
      <c r="FQ386">
        <v>1.86996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-5.42</v>
      </c>
      <c r="GF386">
        <v>-0.1663</v>
      </c>
      <c r="GG386">
        <v>-2.0192013485273</v>
      </c>
      <c r="GH386">
        <v>-0.003354295288503095</v>
      </c>
      <c r="GI386">
        <v>8.998442100416266E-07</v>
      </c>
      <c r="GJ386">
        <v>-2.632750781261316E-10</v>
      </c>
      <c r="GK386">
        <v>-0.1771344180573433</v>
      </c>
      <c r="GL386">
        <v>-0.01811282044437078</v>
      </c>
      <c r="GM386">
        <v>0.001479480632228601</v>
      </c>
      <c r="GN386">
        <v>-2.527498020886067E-05</v>
      </c>
      <c r="GO386">
        <v>3</v>
      </c>
      <c r="GP386">
        <v>2311</v>
      </c>
      <c r="GQ386">
        <v>1</v>
      </c>
      <c r="GR386">
        <v>23</v>
      </c>
      <c r="GS386">
        <v>7299</v>
      </c>
      <c r="GT386">
        <v>7299.1</v>
      </c>
      <c r="GU386">
        <v>2.67944</v>
      </c>
      <c r="GV386">
        <v>2.18994</v>
      </c>
      <c r="GW386">
        <v>1.39648</v>
      </c>
      <c r="GX386">
        <v>2.34131</v>
      </c>
      <c r="GY386">
        <v>1.49536</v>
      </c>
      <c r="GZ386">
        <v>2.44507</v>
      </c>
      <c r="HA386">
        <v>33.6029</v>
      </c>
      <c r="HB386">
        <v>15.9007</v>
      </c>
      <c r="HC386">
        <v>18</v>
      </c>
      <c r="HD386">
        <v>517.449</v>
      </c>
      <c r="HE386">
        <v>445.577</v>
      </c>
      <c r="HF386">
        <v>21.8765</v>
      </c>
      <c r="HG386">
        <v>25.0713</v>
      </c>
      <c r="HH386">
        <v>29.9998</v>
      </c>
      <c r="HI386">
        <v>25.0704</v>
      </c>
      <c r="HJ386">
        <v>25.0183</v>
      </c>
      <c r="HK386">
        <v>53.6277</v>
      </c>
      <c r="HL386">
        <v>11.2301</v>
      </c>
      <c r="HM386">
        <v>24.658</v>
      </c>
      <c r="HN386">
        <v>21.8833</v>
      </c>
      <c r="HO386">
        <v>1369.61</v>
      </c>
      <c r="HP386">
        <v>15.5451</v>
      </c>
      <c r="HQ386">
        <v>101.056</v>
      </c>
      <c r="HR386">
        <v>101.017</v>
      </c>
    </row>
    <row r="387" spans="1:226">
      <c r="A387">
        <v>371</v>
      </c>
      <c r="B387">
        <v>1664297266.1</v>
      </c>
      <c r="C387">
        <v>4035.599999904633</v>
      </c>
      <c r="D387" t="s">
        <v>1101</v>
      </c>
      <c r="E387" t="s">
        <v>1102</v>
      </c>
      <c r="F387">
        <v>5</v>
      </c>
      <c r="G387" t="s">
        <v>938</v>
      </c>
      <c r="H387" t="s">
        <v>354</v>
      </c>
      <c r="I387">
        <v>1664297258.6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1381.523654581717</v>
      </c>
      <c r="AK387">
        <v>1330.344181818181</v>
      </c>
      <c r="AL387">
        <v>3.427460243514012</v>
      </c>
      <c r="AM387">
        <v>64.56400393981438</v>
      </c>
      <c r="AN387">
        <f>(AP387 - AO387 + BO387*1E3/(8.314*(BQ387+273.15)) * AR387/BN387 * AQ387) * BN387/(100*BB387) * 1000/(1000 - AP387)</f>
        <v>0</v>
      </c>
      <c r="AO387">
        <v>15.49742399388528</v>
      </c>
      <c r="AP387">
        <v>18.31397969924812</v>
      </c>
      <c r="AQ387">
        <v>0.0007525170693916674</v>
      </c>
      <c r="AR387">
        <v>112.2338259456059</v>
      </c>
      <c r="AS387">
        <v>13</v>
      </c>
      <c r="AT387">
        <v>3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1664297258.6</v>
      </c>
      <c r="BH387">
        <v>1282.346296296296</v>
      </c>
      <c r="BI387">
        <v>1344.873703703704</v>
      </c>
      <c r="BJ387">
        <v>18.28715185185185</v>
      </c>
      <c r="BK387">
        <v>15.46628518518519</v>
      </c>
      <c r="BL387">
        <v>1287.755555555556</v>
      </c>
      <c r="BM387">
        <v>18.45354814814815</v>
      </c>
      <c r="BN387">
        <v>500.0633333333332</v>
      </c>
      <c r="BO387">
        <v>91.16916666666665</v>
      </c>
      <c r="BP387">
        <v>0.09998227037037039</v>
      </c>
      <c r="BQ387">
        <v>24.8134</v>
      </c>
      <c r="BR387">
        <v>24.99032592592593</v>
      </c>
      <c r="BS387">
        <v>999.9000000000001</v>
      </c>
      <c r="BT387">
        <v>0</v>
      </c>
      <c r="BU387">
        <v>0</v>
      </c>
      <c r="BV387">
        <v>9998.027407407408</v>
      </c>
      <c r="BW387">
        <v>0</v>
      </c>
      <c r="BX387">
        <v>6.731215185185186</v>
      </c>
      <c r="BY387">
        <v>-62.52688888888889</v>
      </c>
      <c r="BZ387">
        <v>1306.235185185185</v>
      </c>
      <c r="CA387">
        <v>1366.001851851852</v>
      </c>
      <c r="CB387">
        <v>2.820866666666667</v>
      </c>
      <c r="CC387">
        <v>1344.873703703704</v>
      </c>
      <c r="CD387">
        <v>15.46628518518519</v>
      </c>
      <c r="CE387">
        <v>1.667224444444444</v>
      </c>
      <c r="CF387">
        <v>1.410048888888889</v>
      </c>
      <c r="CG387">
        <v>14.59457777777778</v>
      </c>
      <c r="CH387">
        <v>12.02603703703704</v>
      </c>
      <c r="CI387">
        <v>1999.987037037037</v>
      </c>
      <c r="CJ387">
        <v>0.9800028888888889</v>
      </c>
      <c r="CK387">
        <v>0.01999720740740741</v>
      </c>
      <c r="CL387">
        <v>0</v>
      </c>
      <c r="CM387">
        <v>744.4727037037037</v>
      </c>
      <c r="CN387">
        <v>5.00097</v>
      </c>
      <c r="CO387">
        <v>14820.23703703704</v>
      </c>
      <c r="CP387">
        <v>16707.49259259259</v>
      </c>
      <c r="CQ387">
        <v>37.875</v>
      </c>
      <c r="CR387">
        <v>38.375</v>
      </c>
      <c r="CS387">
        <v>37.875</v>
      </c>
      <c r="CT387">
        <v>37.94866666666667</v>
      </c>
      <c r="CU387">
        <v>38.31666666666666</v>
      </c>
      <c r="CV387">
        <v>1955.093333333333</v>
      </c>
      <c r="CW387">
        <v>39.89000000000001</v>
      </c>
      <c r="CX387">
        <v>0</v>
      </c>
      <c r="CY387">
        <v>1664297270.3</v>
      </c>
      <c r="CZ387">
        <v>0</v>
      </c>
      <c r="DA387">
        <v>0</v>
      </c>
      <c r="DB387" t="s">
        <v>356</v>
      </c>
      <c r="DC387">
        <v>1663859321.1</v>
      </c>
      <c r="DD387">
        <v>1663859315.6</v>
      </c>
      <c r="DE387">
        <v>0</v>
      </c>
      <c r="DF387">
        <v>0.196</v>
      </c>
      <c r="DG387">
        <v>-0.001</v>
      </c>
      <c r="DH387">
        <v>-5.941</v>
      </c>
      <c r="DI387">
        <v>-0.174</v>
      </c>
      <c r="DJ387">
        <v>1500</v>
      </c>
      <c r="DK387">
        <v>17</v>
      </c>
      <c r="DL387">
        <v>0.13</v>
      </c>
      <c r="DM387">
        <v>0.04</v>
      </c>
      <c r="DN387">
        <v>-62.56043902439025</v>
      </c>
      <c r="DO387">
        <v>0.5369247386758628</v>
      </c>
      <c r="DP387">
        <v>0.1689258011139063</v>
      </c>
      <c r="DQ387">
        <v>0</v>
      </c>
      <c r="DR387">
        <v>2.847811463414634</v>
      </c>
      <c r="DS387">
        <v>-0.5426977003484263</v>
      </c>
      <c r="DT387">
        <v>0.05410334395512638</v>
      </c>
      <c r="DU387">
        <v>0</v>
      </c>
      <c r="DV387">
        <v>0</v>
      </c>
      <c r="DW387">
        <v>2</v>
      </c>
      <c r="DX387" t="s">
        <v>357</v>
      </c>
      <c r="DY387">
        <v>2.98488</v>
      </c>
      <c r="DZ387">
        <v>2.7156</v>
      </c>
      <c r="EA387">
        <v>0.207021</v>
      </c>
      <c r="EB387">
        <v>0.21048</v>
      </c>
      <c r="EC387">
        <v>0.0901081</v>
      </c>
      <c r="ED387">
        <v>0.07851180000000001</v>
      </c>
      <c r="EE387">
        <v>25214.7</v>
      </c>
      <c r="EF387">
        <v>25207.8</v>
      </c>
      <c r="EG387">
        <v>29540.1</v>
      </c>
      <c r="EH387">
        <v>29517.7</v>
      </c>
      <c r="EI387">
        <v>35635.1</v>
      </c>
      <c r="EJ387">
        <v>36167.5</v>
      </c>
      <c r="EK387">
        <v>41637.1</v>
      </c>
      <c r="EL387">
        <v>42060.6</v>
      </c>
      <c r="EM387">
        <v>1.97515</v>
      </c>
      <c r="EN387">
        <v>1.9308</v>
      </c>
      <c r="EO387">
        <v>0.112683</v>
      </c>
      <c r="EP387">
        <v>0</v>
      </c>
      <c r="EQ387">
        <v>23.1599</v>
      </c>
      <c r="ER387">
        <v>999.9</v>
      </c>
      <c r="ES387">
        <v>36.8</v>
      </c>
      <c r="ET387">
        <v>30</v>
      </c>
      <c r="EU387">
        <v>17.197</v>
      </c>
      <c r="EV387">
        <v>62.639</v>
      </c>
      <c r="EW387">
        <v>33.5256</v>
      </c>
      <c r="EX387">
        <v>1</v>
      </c>
      <c r="EY387">
        <v>-0.18717</v>
      </c>
      <c r="EZ387">
        <v>0.772214</v>
      </c>
      <c r="FA387">
        <v>20.3855</v>
      </c>
      <c r="FB387">
        <v>5.21804</v>
      </c>
      <c r="FC387">
        <v>12.0099</v>
      </c>
      <c r="FD387">
        <v>4.9895</v>
      </c>
      <c r="FE387">
        <v>3.2885</v>
      </c>
      <c r="FF387">
        <v>9999</v>
      </c>
      <c r="FG387">
        <v>9999</v>
      </c>
      <c r="FH387">
        <v>9999</v>
      </c>
      <c r="FI387">
        <v>259.1</v>
      </c>
      <c r="FJ387">
        <v>1.86707</v>
      </c>
      <c r="FK387">
        <v>1.86616</v>
      </c>
      <c r="FL387">
        <v>1.86555</v>
      </c>
      <c r="FM387">
        <v>1.86554</v>
      </c>
      <c r="FN387">
        <v>1.86737</v>
      </c>
      <c r="FO387">
        <v>1.86987</v>
      </c>
      <c r="FP387">
        <v>1.86856</v>
      </c>
      <c r="FQ387">
        <v>1.86996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-5.47</v>
      </c>
      <c r="GF387">
        <v>-0.1662</v>
      </c>
      <c r="GG387">
        <v>-2.0192013485273</v>
      </c>
      <c r="GH387">
        <v>-0.003354295288503095</v>
      </c>
      <c r="GI387">
        <v>8.998442100416266E-07</v>
      </c>
      <c r="GJ387">
        <v>-2.632750781261316E-10</v>
      </c>
      <c r="GK387">
        <v>-0.1771344180573433</v>
      </c>
      <c r="GL387">
        <v>-0.01811282044437078</v>
      </c>
      <c r="GM387">
        <v>0.001479480632228601</v>
      </c>
      <c r="GN387">
        <v>-2.527498020886067E-05</v>
      </c>
      <c r="GO387">
        <v>3</v>
      </c>
      <c r="GP387">
        <v>2311</v>
      </c>
      <c r="GQ387">
        <v>1</v>
      </c>
      <c r="GR387">
        <v>23</v>
      </c>
      <c r="GS387">
        <v>7299.1</v>
      </c>
      <c r="GT387">
        <v>7299.2</v>
      </c>
      <c r="GU387">
        <v>2.70874</v>
      </c>
      <c r="GV387">
        <v>2.19238</v>
      </c>
      <c r="GW387">
        <v>1.39648</v>
      </c>
      <c r="GX387">
        <v>2.34131</v>
      </c>
      <c r="GY387">
        <v>1.49536</v>
      </c>
      <c r="GZ387">
        <v>2.3877</v>
      </c>
      <c r="HA387">
        <v>33.6029</v>
      </c>
      <c r="HB387">
        <v>15.892</v>
      </c>
      <c r="HC387">
        <v>18</v>
      </c>
      <c r="HD387">
        <v>517.545</v>
      </c>
      <c r="HE387">
        <v>445.728</v>
      </c>
      <c r="HF387">
        <v>21.9233</v>
      </c>
      <c r="HG387">
        <v>25.0713</v>
      </c>
      <c r="HH387">
        <v>29.9999</v>
      </c>
      <c r="HI387">
        <v>25.0721</v>
      </c>
      <c r="HJ387">
        <v>25.0183</v>
      </c>
      <c r="HK387">
        <v>54.2038</v>
      </c>
      <c r="HL387">
        <v>11.2301</v>
      </c>
      <c r="HM387">
        <v>24.658</v>
      </c>
      <c r="HN387">
        <v>21.8944</v>
      </c>
      <c r="HO387">
        <v>1389.72</v>
      </c>
      <c r="HP387">
        <v>15.5838</v>
      </c>
      <c r="HQ387">
        <v>101.057</v>
      </c>
      <c r="HR387">
        <v>101.018</v>
      </c>
    </row>
    <row r="388" spans="1:226">
      <c r="A388">
        <v>372</v>
      </c>
      <c r="B388">
        <v>1664297271.1</v>
      </c>
      <c r="C388">
        <v>4040.599999904633</v>
      </c>
      <c r="D388" t="s">
        <v>1103</v>
      </c>
      <c r="E388" t="s">
        <v>1104</v>
      </c>
      <c r="F388">
        <v>5</v>
      </c>
      <c r="G388" t="s">
        <v>938</v>
      </c>
      <c r="H388" t="s">
        <v>354</v>
      </c>
      <c r="I388">
        <v>1664297263.314285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1398.687878344823</v>
      </c>
      <c r="AK388">
        <v>1347.398181818181</v>
      </c>
      <c r="AL388">
        <v>3.408460405180357</v>
      </c>
      <c r="AM388">
        <v>64.56400393981438</v>
      </c>
      <c r="AN388">
        <f>(AP388 - AO388 + BO388*1E3/(8.314*(BQ388+273.15)) * AR388/BN388 * AQ388) * BN388/(100*BB388) * 1000/(1000 - AP388)</f>
        <v>0</v>
      </c>
      <c r="AO388">
        <v>15.55151722626521</v>
      </c>
      <c r="AP388">
        <v>18.32162616541352</v>
      </c>
      <c r="AQ388">
        <v>0.001771339003738505</v>
      </c>
      <c r="AR388">
        <v>112.2338259456059</v>
      </c>
      <c r="AS388">
        <v>13</v>
      </c>
      <c r="AT388">
        <v>3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1664297263.314285</v>
      </c>
      <c r="BH388">
        <v>1298.241071428571</v>
      </c>
      <c r="BI388">
        <v>1360.768571428571</v>
      </c>
      <c r="BJ388">
        <v>18.30181428571428</v>
      </c>
      <c r="BK388">
        <v>15.52393214285714</v>
      </c>
      <c r="BL388">
        <v>1303.687142857143</v>
      </c>
      <c r="BM388">
        <v>18.46805357142857</v>
      </c>
      <c r="BN388">
        <v>500.0632857142857</v>
      </c>
      <c r="BO388">
        <v>91.16978214285712</v>
      </c>
      <c r="BP388">
        <v>0.1000097571428571</v>
      </c>
      <c r="BQ388">
        <v>24.81706428571428</v>
      </c>
      <c r="BR388">
        <v>24.99780714285714</v>
      </c>
      <c r="BS388">
        <v>999.9000000000002</v>
      </c>
      <c r="BT388">
        <v>0</v>
      </c>
      <c r="BU388">
        <v>0</v>
      </c>
      <c r="BV388">
        <v>9999.257142857143</v>
      </c>
      <c r="BW388">
        <v>0</v>
      </c>
      <c r="BX388">
        <v>6.733911785714286</v>
      </c>
      <c r="BY388">
        <v>-62.52810714285715</v>
      </c>
      <c r="BZ388">
        <v>1322.445</v>
      </c>
      <c r="CA388">
        <v>1382.227857142857</v>
      </c>
      <c r="CB388">
        <v>2.777881071428572</v>
      </c>
      <c r="CC388">
        <v>1360.768571428571</v>
      </c>
      <c r="CD388">
        <v>15.52393214285714</v>
      </c>
      <c r="CE388">
        <v>1.668572142857143</v>
      </c>
      <c r="CF388">
        <v>1.415313214285714</v>
      </c>
      <c r="CG388">
        <v>14.60709285714286</v>
      </c>
      <c r="CH388">
        <v>12.08262857142857</v>
      </c>
      <c r="CI388">
        <v>1999.989642857143</v>
      </c>
      <c r="CJ388">
        <v>0.9800031071428571</v>
      </c>
      <c r="CK388">
        <v>0.01999699285714285</v>
      </c>
      <c r="CL388">
        <v>0</v>
      </c>
      <c r="CM388">
        <v>743.9291428571429</v>
      </c>
      <c r="CN388">
        <v>5.00097</v>
      </c>
      <c r="CO388">
        <v>14811.05714285714</v>
      </c>
      <c r="CP388">
        <v>16707.525</v>
      </c>
      <c r="CQ388">
        <v>37.875</v>
      </c>
      <c r="CR388">
        <v>38.375</v>
      </c>
      <c r="CS388">
        <v>37.875</v>
      </c>
      <c r="CT388">
        <v>37.9415</v>
      </c>
      <c r="CU388">
        <v>38.312</v>
      </c>
      <c r="CV388">
        <v>1955.098928571428</v>
      </c>
      <c r="CW388">
        <v>39.89000000000001</v>
      </c>
      <c r="CX388">
        <v>0</v>
      </c>
      <c r="CY388">
        <v>1664297275.1</v>
      </c>
      <c r="CZ388">
        <v>0</v>
      </c>
      <c r="DA388">
        <v>0</v>
      </c>
      <c r="DB388" t="s">
        <v>356</v>
      </c>
      <c r="DC388">
        <v>1663859321.1</v>
      </c>
      <c r="DD388">
        <v>1663859315.6</v>
      </c>
      <c r="DE388">
        <v>0</v>
      </c>
      <c r="DF388">
        <v>0.196</v>
      </c>
      <c r="DG388">
        <v>-0.001</v>
      </c>
      <c r="DH388">
        <v>-5.941</v>
      </c>
      <c r="DI388">
        <v>-0.174</v>
      </c>
      <c r="DJ388">
        <v>1500</v>
      </c>
      <c r="DK388">
        <v>17</v>
      </c>
      <c r="DL388">
        <v>0.13</v>
      </c>
      <c r="DM388">
        <v>0.04</v>
      </c>
      <c r="DN388">
        <v>-62.52169268292683</v>
      </c>
      <c r="DO388">
        <v>0.6706369337980693</v>
      </c>
      <c r="DP388">
        <v>0.1716485865468562</v>
      </c>
      <c r="DQ388">
        <v>0</v>
      </c>
      <c r="DR388">
        <v>2.812990487804878</v>
      </c>
      <c r="DS388">
        <v>-0.563221672473864</v>
      </c>
      <c r="DT388">
        <v>0.05597465968267529</v>
      </c>
      <c r="DU388">
        <v>0</v>
      </c>
      <c r="DV388">
        <v>0</v>
      </c>
      <c r="DW388">
        <v>2</v>
      </c>
      <c r="DX388" t="s">
        <v>357</v>
      </c>
      <c r="DY388">
        <v>2.98488</v>
      </c>
      <c r="DZ388">
        <v>2.7157</v>
      </c>
      <c r="EA388">
        <v>0.20864</v>
      </c>
      <c r="EB388">
        <v>0.212077</v>
      </c>
      <c r="EC388">
        <v>0.0901399</v>
      </c>
      <c r="ED388">
        <v>0.07864980000000001</v>
      </c>
      <c r="EE388">
        <v>25162.7</v>
      </c>
      <c r="EF388">
        <v>25156.6</v>
      </c>
      <c r="EG388">
        <v>29539.5</v>
      </c>
      <c r="EH388">
        <v>29517.5</v>
      </c>
      <c r="EI388">
        <v>35633</v>
      </c>
      <c r="EJ388">
        <v>36161.5</v>
      </c>
      <c r="EK388">
        <v>41636</v>
      </c>
      <c r="EL388">
        <v>42060</v>
      </c>
      <c r="EM388">
        <v>1.9752</v>
      </c>
      <c r="EN388">
        <v>1.93107</v>
      </c>
      <c r="EO388">
        <v>0.113543</v>
      </c>
      <c r="EP388">
        <v>0</v>
      </c>
      <c r="EQ388">
        <v>23.1532</v>
      </c>
      <c r="ER388">
        <v>999.9</v>
      </c>
      <c r="ES388">
        <v>36.8</v>
      </c>
      <c r="ET388">
        <v>30</v>
      </c>
      <c r="EU388">
        <v>17.1964</v>
      </c>
      <c r="EV388">
        <v>62.889</v>
      </c>
      <c r="EW388">
        <v>33.5176</v>
      </c>
      <c r="EX388">
        <v>1</v>
      </c>
      <c r="EY388">
        <v>-0.186568</v>
      </c>
      <c r="EZ388">
        <v>0.92299</v>
      </c>
      <c r="FA388">
        <v>20.3844</v>
      </c>
      <c r="FB388">
        <v>5.21804</v>
      </c>
      <c r="FC388">
        <v>12.0099</v>
      </c>
      <c r="FD388">
        <v>4.98935</v>
      </c>
      <c r="FE388">
        <v>3.28848</v>
      </c>
      <c r="FF388">
        <v>9999</v>
      </c>
      <c r="FG388">
        <v>9999</v>
      </c>
      <c r="FH388">
        <v>9999</v>
      </c>
      <c r="FI388">
        <v>259.1</v>
      </c>
      <c r="FJ388">
        <v>1.86708</v>
      </c>
      <c r="FK388">
        <v>1.86616</v>
      </c>
      <c r="FL388">
        <v>1.86556</v>
      </c>
      <c r="FM388">
        <v>1.86554</v>
      </c>
      <c r="FN388">
        <v>1.86737</v>
      </c>
      <c r="FO388">
        <v>1.8699</v>
      </c>
      <c r="FP388">
        <v>1.86852</v>
      </c>
      <c r="FQ388">
        <v>1.86996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-5.5</v>
      </c>
      <c r="GF388">
        <v>-0.166</v>
      </c>
      <c r="GG388">
        <v>-2.0192013485273</v>
      </c>
      <c r="GH388">
        <v>-0.003354295288503095</v>
      </c>
      <c r="GI388">
        <v>8.998442100416266E-07</v>
      </c>
      <c r="GJ388">
        <v>-2.632750781261316E-10</v>
      </c>
      <c r="GK388">
        <v>-0.1771344180573433</v>
      </c>
      <c r="GL388">
        <v>-0.01811282044437078</v>
      </c>
      <c r="GM388">
        <v>0.001479480632228601</v>
      </c>
      <c r="GN388">
        <v>-2.527498020886067E-05</v>
      </c>
      <c r="GO388">
        <v>3</v>
      </c>
      <c r="GP388">
        <v>2311</v>
      </c>
      <c r="GQ388">
        <v>1</v>
      </c>
      <c r="GR388">
        <v>23</v>
      </c>
      <c r="GS388">
        <v>7299.2</v>
      </c>
      <c r="GT388">
        <v>7299.3</v>
      </c>
      <c r="GU388">
        <v>2.73315</v>
      </c>
      <c r="GV388">
        <v>2.19238</v>
      </c>
      <c r="GW388">
        <v>1.39771</v>
      </c>
      <c r="GX388">
        <v>2.34253</v>
      </c>
      <c r="GY388">
        <v>1.49536</v>
      </c>
      <c r="GZ388">
        <v>2.36206</v>
      </c>
      <c r="HA388">
        <v>33.5804</v>
      </c>
      <c r="HB388">
        <v>15.892</v>
      </c>
      <c r="HC388">
        <v>18</v>
      </c>
      <c r="HD388">
        <v>517.581</v>
      </c>
      <c r="HE388">
        <v>445.895</v>
      </c>
      <c r="HF388">
        <v>21.9306</v>
      </c>
      <c r="HG388">
        <v>25.0734</v>
      </c>
      <c r="HH388">
        <v>30.0005</v>
      </c>
      <c r="HI388">
        <v>25.0725</v>
      </c>
      <c r="HJ388">
        <v>25.0183</v>
      </c>
      <c r="HK388">
        <v>54.6846</v>
      </c>
      <c r="HL388">
        <v>11.2301</v>
      </c>
      <c r="HM388">
        <v>25.0454</v>
      </c>
      <c r="HN388">
        <v>21.9027</v>
      </c>
      <c r="HO388">
        <v>1403.08</v>
      </c>
      <c r="HP388">
        <v>15.6239</v>
      </c>
      <c r="HQ388">
        <v>101.054</v>
      </c>
      <c r="HR388">
        <v>101.017</v>
      </c>
    </row>
    <row r="389" spans="1:226">
      <c r="A389">
        <v>373</v>
      </c>
      <c r="B389">
        <v>1664297276.1</v>
      </c>
      <c r="C389">
        <v>4045.599999904633</v>
      </c>
      <c r="D389" t="s">
        <v>1105</v>
      </c>
      <c r="E389" t="s">
        <v>1106</v>
      </c>
      <c r="F389">
        <v>5</v>
      </c>
      <c r="G389" t="s">
        <v>938</v>
      </c>
      <c r="H389" t="s">
        <v>354</v>
      </c>
      <c r="I389">
        <v>1664297268.6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1415.858748858355</v>
      </c>
      <c r="AK389">
        <v>1364.549272727272</v>
      </c>
      <c r="AL389">
        <v>3.435511033540024</v>
      </c>
      <c r="AM389">
        <v>64.56400393981438</v>
      </c>
      <c r="AN389">
        <f>(AP389 - AO389 + BO389*1E3/(8.314*(BQ389+273.15)) * AR389/BN389 * AQ389) * BN389/(100*BB389) * 1000/(1000 - AP389)</f>
        <v>0</v>
      </c>
      <c r="AO389">
        <v>15.59475351922716</v>
      </c>
      <c r="AP389">
        <v>18.32824827067669</v>
      </c>
      <c r="AQ389">
        <v>0.0005250482506775414</v>
      </c>
      <c r="AR389">
        <v>112.2338259456059</v>
      </c>
      <c r="AS389">
        <v>13</v>
      </c>
      <c r="AT389">
        <v>3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1664297268.6</v>
      </c>
      <c r="BH389">
        <v>1316.038518518518</v>
      </c>
      <c r="BI389">
        <v>1378.479629629629</v>
      </c>
      <c r="BJ389">
        <v>18.31694444444444</v>
      </c>
      <c r="BK389">
        <v>15.57972962962963</v>
      </c>
      <c r="BL389">
        <v>1321.527407407408</v>
      </c>
      <c r="BM389">
        <v>18.48301851851852</v>
      </c>
      <c r="BN389">
        <v>500.0655925925927</v>
      </c>
      <c r="BO389">
        <v>91.1689962962963</v>
      </c>
      <c r="BP389">
        <v>0.1000106333333333</v>
      </c>
      <c r="BQ389">
        <v>24.827</v>
      </c>
      <c r="BR389">
        <v>25.01258518518518</v>
      </c>
      <c r="BS389">
        <v>999.9000000000001</v>
      </c>
      <c r="BT389">
        <v>0</v>
      </c>
      <c r="BU389">
        <v>0</v>
      </c>
      <c r="BV389">
        <v>9999.187407407408</v>
      </c>
      <c r="BW389">
        <v>0</v>
      </c>
      <c r="BX389">
        <v>6.740945555555555</v>
      </c>
      <c r="BY389">
        <v>-62.44093333333333</v>
      </c>
      <c r="BZ389">
        <v>1340.594074074074</v>
      </c>
      <c r="CA389">
        <v>1400.296296296296</v>
      </c>
      <c r="CB389">
        <v>2.737212962962963</v>
      </c>
      <c r="CC389">
        <v>1378.479629629629</v>
      </c>
      <c r="CD389">
        <v>15.57972962962963</v>
      </c>
      <c r="CE389">
        <v>1.669937037037037</v>
      </c>
      <c r="CF389">
        <v>1.420388888888889</v>
      </c>
      <c r="CG389">
        <v>14.61976296296297</v>
      </c>
      <c r="CH389">
        <v>12.13701111111111</v>
      </c>
      <c r="CI389">
        <v>1999.986296296296</v>
      </c>
      <c r="CJ389">
        <v>0.9800032222222221</v>
      </c>
      <c r="CK389">
        <v>0.01999687777777778</v>
      </c>
      <c r="CL389">
        <v>0</v>
      </c>
      <c r="CM389">
        <v>743.3843333333333</v>
      </c>
      <c r="CN389">
        <v>5.00097</v>
      </c>
      <c r="CO389">
        <v>14800.55555555556</v>
      </c>
      <c r="CP389">
        <v>16707.4962962963</v>
      </c>
      <c r="CQ389">
        <v>37.875</v>
      </c>
      <c r="CR389">
        <v>38.375</v>
      </c>
      <c r="CS389">
        <v>37.875</v>
      </c>
      <c r="CT389">
        <v>37.93933333333333</v>
      </c>
      <c r="CU389">
        <v>38.312</v>
      </c>
      <c r="CV389">
        <v>1955.096296296296</v>
      </c>
      <c r="CW389">
        <v>39.89000000000001</v>
      </c>
      <c r="CX389">
        <v>0</v>
      </c>
      <c r="CY389">
        <v>1664297279.9</v>
      </c>
      <c r="CZ389">
        <v>0</v>
      </c>
      <c r="DA389">
        <v>0</v>
      </c>
      <c r="DB389" t="s">
        <v>356</v>
      </c>
      <c r="DC389">
        <v>1663859321.1</v>
      </c>
      <c r="DD389">
        <v>1663859315.6</v>
      </c>
      <c r="DE389">
        <v>0</v>
      </c>
      <c r="DF389">
        <v>0.196</v>
      </c>
      <c r="DG389">
        <v>-0.001</v>
      </c>
      <c r="DH389">
        <v>-5.941</v>
      </c>
      <c r="DI389">
        <v>-0.174</v>
      </c>
      <c r="DJ389">
        <v>1500</v>
      </c>
      <c r="DK389">
        <v>17</v>
      </c>
      <c r="DL389">
        <v>0.13</v>
      </c>
      <c r="DM389">
        <v>0.04</v>
      </c>
      <c r="DN389">
        <v>-62.52182499999999</v>
      </c>
      <c r="DO389">
        <v>0.6185538461540322</v>
      </c>
      <c r="DP389">
        <v>0.1730262129707519</v>
      </c>
      <c r="DQ389">
        <v>0</v>
      </c>
      <c r="DR389">
        <v>2.7623225</v>
      </c>
      <c r="DS389">
        <v>-0.4760429268292742</v>
      </c>
      <c r="DT389">
        <v>0.04617995960100005</v>
      </c>
      <c r="DU389">
        <v>0</v>
      </c>
      <c r="DV389">
        <v>0</v>
      </c>
      <c r="DW389">
        <v>2</v>
      </c>
      <c r="DX389" t="s">
        <v>357</v>
      </c>
      <c r="DY389">
        <v>2.9852</v>
      </c>
      <c r="DZ389">
        <v>2.71558</v>
      </c>
      <c r="EA389">
        <v>0.210263</v>
      </c>
      <c r="EB389">
        <v>0.213636</v>
      </c>
      <c r="EC389">
        <v>0.0901574</v>
      </c>
      <c r="ED389">
        <v>0.07881870000000001</v>
      </c>
      <c r="EE389">
        <v>25111.5</v>
      </c>
      <c r="EF389">
        <v>25107</v>
      </c>
      <c r="EG389">
        <v>29539.9</v>
      </c>
      <c r="EH389">
        <v>29517.6</v>
      </c>
      <c r="EI389">
        <v>35633</v>
      </c>
      <c r="EJ389">
        <v>36154.9</v>
      </c>
      <c r="EK389">
        <v>41636.8</v>
      </c>
      <c r="EL389">
        <v>42060.1</v>
      </c>
      <c r="EM389">
        <v>1.97523</v>
      </c>
      <c r="EN389">
        <v>1.93123</v>
      </c>
      <c r="EO389">
        <v>0.113953</v>
      </c>
      <c r="EP389">
        <v>0</v>
      </c>
      <c r="EQ389">
        <v>23.1483</v>
      </c>
      <c r="ER389">
        <v>999.9</v>
      </c>
      <c r="ES389">
        <v>36.9</v>
      </c>
      <c r="ET389">
        <v>30</v>
      </c>
      <c r="EU389">
        <v>17.243</v>
      </c>
      <c r="EV389">
        <v>63.079</v>
      </c>
      <c r="EW389">
        <v>33.0449</v>
      </c>
      <c r="EX389">
        <v>1</v>
      </c>
      <c r="EY389">
        <v>-0.186319</v>
      </c>
      <c r="EZ389">
        <v>1.07063</v>
      </c>
      <c r="FA389">
        <v>20.3834</v>
      </c>
      <c r="FB389">
        <v>5.21774</v>
      </c>
      <c r="FC389">
        <v>12.0099</v>
      </c>
      <c r="FD389">
        <v>4.9894</v>
      </c>
      <c r="FE389">
        <v>3.28838</v>
      </c>
      <c r="FF389">
        <v>9999</v>
      </c>
      <c r="FG389">
        <v>9999</v>
      </c>
      <c r="FH389">
        <v>9999</v>
      </c>
      <c r="FI389">
        <v>259.1</v>
      </c>
      <c r="FJ389">
        <v>1.86707</v>
      </c>
      <c r="FK389">
        <v>1.86615</v>
      </c>
      <c r="FL389">
        <v>1.86555</v>
      </c>
      <c r="FM389">
        <v>1.86554</v>
      </c>
      <c r="FN389">
        <v>1.86737</v>
      </c>
      <c r="FO389">
        <v>1.86987</v>
      </c>
      <c r="FP389">
        <v>1.86851</v>
      </c>
      <c r="FQ389">
        <v>1.86996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-5.55</v>
      </c>
      <c r="GF389">
        <v>-0.166</v>
      </c>
      <c r="GG389">
        <v>-2.0192013485273</v>
      </c>
      <c r="GH389">
        <v>-0.003354295288503095</v>
      </c>
      <c r="GI389">
        <v>8.998442100416266E-07</v>
      </c>
      <c r="GJ389">
        <v>-2.632750781261316E-10</v>
      </c>
      <c r="GK389">
        <v>-0.1771344180573433</v>
      </c>
      <c r="GL389">
        <v>-0.01811282044437078</v>
      </c>
      <c r="GM389">
        <v>0.001479480632228601</v>
      </c>
      <c r="GN389">
        <v>-2.527498020886067E-05</v>
      </c>
      <c r="GO389">
        <v>3</v>
      </c>
      <c r="GP389">
        <v>2311</v>
      </c>
      <c r="GQ389">
        <v>1</v>
      </c>
      <c r="GR389">
        <v>23</v>
      </c>
      <c r="GS389">
        <v>7299.2</v>
      </c>
      <c r="GT389">
        <v>7299.3</v>
      </c>
      <c r="GU389">
        <v>2.76123</v>
      </c>
      <c r="GV389">
        <v>2.18384</v>
      </c>
      <c r="GW389">
        <v>1.39648</v>
      </c>
      <c r="GX389">
        <v>2.34253</v>
      </c>
      <c r="GY389">
        <v>1.49536</v>
      </c>
      <c r="GZ389">
        <v>2.44385</v>
      </c>
      <c r="HA389">
        <v>33.5804</v>
      </c>
      <c r="HB389">
        <v>15.9007</v>
      </c>
      <c r="HC389">
        <v>18</v>
      </c>
      <c r="HD389">
        <v>517.597</v>
      </c>
      <c r="HE389">
        <v>446.003</v>
      </c>
      <c r="HF389">
        <v>21.9197</v>
      </c>
      <c r="HG389">
        <v>25.0734</v>
      </c>
      <c r="HH389">
        <v>30.0004</v>
      </c>
      <c r="HI389">
        <v>25.0725</v>
      </c>
      <c r="HJ389">
        <v>25.0204</v>
      </c>
      <c r="HK389">
        <v>55.2486</v>
      </c>
      <c r="HL389">
        <v>11.2301</v>
      </c>
      <c r="HM389">
        <v>25.4215</v>
      </c>
      <c r="HN389">
        <v>21.8832</v>
      </c>
      <c r="HO389">
        <v>1423.13</v>
      </c>
      <c r="HP389">
        <v>15.6645</v>
      </c>
      <c r="HQ389">
        <v>101.056</v>
      </c>
      <c r="HR389">
        <v>101.017</v>
      </c>
    </row>
    <row r="390" spans="1:226">
      <c r="A390">
        <v>374</v>
      </c>
      <c r="B390">
        <v>1664297281.1</v>
      </c>
      <c r="C390">
        <v>4050.599999904633</v>
      </c>
      <c r="D390" t="s">
        <v>1107</v>
      </c>
      <c r="E390" t="s">
        <v>1108</v>
      </c>
      <c r="F390">
        <v>5</v>
      </c>
      <c r="G390" t="s">
        <v>938</v>
      </c>
      <c r="H390" t="s">
        <v>354</v>
      </c>
      <c r="I390">
        <v>1664297273.314285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1433.077934207463</v>
      </c>
      <c r="AK390">
        <v>1381.690666666667</v>
      </c>
      <c r="AL390">
        <v>3.437429614647118</v>
      </c>
      <c r="AM390">
        <v>64.56400393981438</v>
      </c>
      <c r="AN390">
        <f>(AP390 - AO390 + BO390*1E3/(8.314*(BQ390+273.15)) * AR390/BN390 * AQ390) * BN390/(100*BB390) * 1000/(1000 - AP390)</f>
        <v>0</v>
      </c>
      <c r="AO390">
        <v>15.64208188919434</v>
      </c>
      <c r="AP390">
        <v>18.32764766917291</v>
      </c>
      <c r="AQ390">
        <v>0.000178810319519852</v>
      </c>
      <c r="AR390">
        <v>112.2338259456059</v>
      </c>
      <c r="AS390">
        <v>13</v>
      </c>
      <c r="AT390">
        <v>3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1664297273.314285</v>
      </c>
      <c r="BH390">
        <v>1331.846428571429</v>
      </c>
      <c r="BI390">
        <v>1394.354285714285</v>
      </c>
      <c r="BJ390">
        <v>18.32373928571429</v>
      </c>
      <c r="BK390">
        <v>15.62525357142857</v>
      </c>
      <c r="BL390">
        <v>1337.372142857143</v>
      </c>
      <c r="BM390">
        <v>18.48973928571428</v>
      </c>
      <c r="BN390">
        <v>500.0625</v>
      </c>
      <c r="BO390">
        <v>91.16811785714285</v>
      </c>
      <c r="BP390">
        <v>0.1000487785714286</v>
      </c>
      <c r="BQ390">
        <v>24.83202142857143</v>
      </c>
      <c r="BR390">
        <v>25.02026071428572</v>
      </c>
      <c r="BS390">
        <v>999.9000000000002</v>
      </c>
      <c r="BT390">
        <v>0</v>
      </c>
      <c r="BU390">
        <v>0</v>
      </c>
      <c r="BV390">
        <v>9993.815000000001</v>
      </c>
      <c r="BW390">
        <v>0</v>
      </c>
      <c r="BX390">
        <v>6.736922142857144</v>
      </c>
      <c r="BY390">
        <v>-62.50778571428571</v>
      </c>
      <c r="BZ390">
        <v>1356.705714285714</v>
      </c>
      <c r="CA390">
        <v>1416.488214285715</v>
      </c>
      <c r="CB390">
        <v>2.698481785714286</v>
      </c>
      <c r="CC390">
        <v>1394.354285714285</v>
      </c>
      <c r="CD390">
        <v>15.62525357142857</v>
      </c>
      <c r="CE390">
        <v>1.67054</v>
      </c>
      <c r="CF390">
        <v>1.424525</v>
      </c>
      <c r="CG390">
        <v>14.62536071428571</v>
      </c>
      <c r="CH390">
        <v>12.18120357142857</v>
      </c>
      <c r="CI390">
        <v>1999.982857142857</v>
      </c>
      <c r="CJ390">
        <v>0.9800032142857142</v>
      </c>
      <c r="CK390">
        <v>0.01999688571428571</v>
      </c>
      <c r="CL390">
        <v>0</v>
      </c>
      <c r="CM390">
        <v>742.9544285714284</v>
      </c>
      <c r="CN390">
        <v>5.00097</v>
      </c>
      <c r="CO390">
        <v>14791.475</v>
      </c>
      <c r="CP390">
        <v>16707.46785714286</v>
      </c>
      <c r="CQ390">
        <v>37.875</v>
      </c>
      <c r="CR390">
        <v>38.375</v>
      </c>
      <c r="CS390">
        <v>37.875</v>
      </c>
      <c r="CT390">
        <v>37.93924999999999</v>
      </c>
      <c r="CU390">
        <v>38.312</v>
      </c>
      <c r="CV390">
        <v>1955.092857142857</v>
      </c>
      <c r="CW390">
        <v>39.89000000000001</v>
      </c>
      <c r="CX390">
        <v>0</v>
      </c>
      <c r="CY390">
        <v>1664297285.3</v>
      </c>
      <c r="CZ390">
        <v>0</v>
      </c>
      <c r="DA390">
        <v>0</v>
      </c>
      <c r="DB390" t="s">
        <v>356</v>
      </c>
      <c r="DC390">
        <v>1663859321.1</v>
      </c>
      <c r="DD390">
        <v>1663859315.6</v>
      </c>
      <c r="DE390">
        <v>0</v>
      </c>
      <c r="DF390">
        <v>0.196</v>
      </c>
      <c r="DG390">
        <v>-0.001</v>
      </c>
      <c r="DH390">
        <v>-5.941</v>
      </c>
      <c r="DI390">
        <v>-0.174</v>
      </c>
      <c r="DJ390">
        <v>1500</v>
      </c>
      <c r="DK390">
        <v>17</v>
      </c>
      <c r="DL390">
        <v>0.13</v>
      </c>
      <c r="DM390">
        <v>0.04</v>
      </c>
      <c r="DN390">
        <v>-62.48592682926829</v>
      </c>
      <c r="DO390">
        <v>-0.4620648083623906</v>
      </c>
      <c r="DP390">
        <v>0.1259709645685738</v>
      </c>
      <c r="DQ390">
        <v>0</v>
      </c>
      <c r="DR390">
        <v>2.720561463414634</v>
      </c>
      <c r="DS390">
        <v>-0.4737259233449491</v>
      </c>
      <c r="DT390">
        <v>0.04689376606137955</v>
      </c>
      <c r="DU390">
        <v>0</v>
      </c>
      <c r="DV390">
        <v>0</v>
      </c>
      <c r="DW390">
        <v>2</v>
      </c>
      <c r="DX390" t="s">
        <v>357</v>
      </c>
      <c r="DY390">
        <v>2.98502</v>
      </c>
      <c r="DZ390">
        <v>2.71559</v>
      </c>
      <c r="EA390">
        <v>0.211875</v>
      </c>
      <c r="EB390">
        <v>0.215189</v>
      </c>
      <c r="EC390">
        <v>0.0901568</v>
      </c>
      <c r="ED390">
        <v>0.07896350000000001</v>
      </c>
      <c r="EE390">
        <v>25060.6</v>
      </c>
      <c r="EF390">
        <v>25057.5</v>
      </c>
      <c r="EG390">
        <v>29540.2</v>
      </c>
      <c r="EH390">
        <v>29517.6</v>
      </c>
      <c r="EI390">
        <v>35633.1</v>
      </c>
      <c r="EJ390">
        <v>36149.4</v>
      </c>
      <c r="EK390">
        <v>41636.9</v>
      </c>
      <c r="EL390">
        <v>42060.3</v>
      </c>
      <c r="EM390">
        <v>1.975</v>
      </c>
      <c r="EN390">
        <v>1.93135</v>
      </c>
      <c r="EO390">
        <v>0.114851</v>
      </c>
      <c r="EP390">
        <v>0</v>
      </c>
      <c r="EQ390">
        <v>23.1439</v>
      </c>
      <c r="ER390">
        <v>999.9</v>
      </c>
      <c r="ES390">
        <v>36.9</v>
      </c>
      <c r="ET390">
        <v>30</v>
      </c>
      <c r="EU390">
        <v>17.245</v>
      </c>
      <c r="EV390">
        <v>63.119</v>
      </c>
      <c r="EW390">
        <v>33.0248</v>
      </c>
      <c r="EX390">
        <v>1</v>
      </c>
      <c r="EY390">
        <v>-0.18607</v>
      </c>
      <c r="EZ390">
        <v>1.15376</v>
      </c>
      <c r="FA390">
        <v>20.3827</v>
      </c>
      <c r="FB390">
        <v>5.21879</v>
      </c>
      <c r="FC390">
        <v>12.0099</v>
      </c>
      <c r="FD390">
        <v>4.99</v>
      </c>
      <c r="FE390">
        <v>3.28865</v>
      </c>
      <c r="FF390">
        <v>9999</v>
      </c>
      <c r="FG390">
        <v>9999</v>
      </c>
      <c r="FH390">
        <v>9999</v>
      </c>
      <c r="FI390">
        <v>259.1</v>
      </c>
      <c r="FJ390">
        <v>1.86707</v>
      </c>
      <c r="FK390">
        <v>1.86617</v>
      </c>
      <c r="FL390">
        <v>1.86555</v>
      </c>
      <c r="FM390">
        <v>1.86554</v>
      </c>
      <c r="FN390">
        <v>1.86737</v>
      </c>
      <c r="FO390">
        <v>1.86987</v>
      </c>
      <c r="FP390">
        <v>1.86852</v>
      </c>
      <c r="FQ390">
        <v>1.86997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-5.59</v>
      </c>
      <c r="GF390">
        <v>-0.166</v>
      </c>
      <c r="GG390">
        <v>-2.0192013485273</v>
      </c>
      <c r="GH390">
        <v>-0.003354295288503095</v>
      </c>
      <c r="GI390">
        <v>8.998442100416266E-07</v>
      </c>
      <c r="GJ390">
        <v>-2.632750781261316E-10</v>
      </c>
      <c r="GK390">
        <v>-0.1771344180573433</v>
      </c>
      <c r="GL390">
        <v>-0.01811282044437078</v>
      </c>
      <c r="GM390">
        <v>0.001479480632228601</v>
      </c>
      <c r="GN390">
        <v>-2.527498020886067E-05</v>
      </c>
      <c r="GO390">
        <v>3</v>
      </c>
      <c r="GP390">
        <v>2311</v>
      </c>
      <c r="GQ390">
        <v>1</v>
      </c>
      <c r="GR390">
        <v>23</v>
      </c>
      <c r="GS390">
        <v>7299.3</v>
      </c>
      <c r="GT390">
        <v>7299.4</v>
      </c>
      <c r="GU390">
        <v>2.78564</v>
      </c>
      <c r="GV390">
        <v>2.18384</v>
      </c>
      <c r="GW390">
        <v>1.39648</v>
      </c>
      <c r="GX390">
        <v>2.34131</v>
      </c>
      <c r="GY390">
        <v>1.49536</v>
      </c>
      <c r="GZ390">
        <v>2.47559</v>
      </c>
      <c r="HA390">
        <v>33.5804</v>
      </c>
      <c r="HB390">
        <v>15.9095</v>
      </c>
      <c r="HC390">
        <v>18</v>
      </c>
      <c r="HD390">
        <v>517.467</v>
      </c>
      <c r="HE390">
        <v>446.079</v>
      </c>
      <c r="HF390">
        <v>21.8891</v>
      </c>
      <c r="HG390">
        <v>25.0734</v>
      </c>
      <c r="HH390">
        <v>30.0003</v>
      </c>
      <c r="HI390">
        <v>25.0742</v>
      </c>
      <c r="HJ390">
        <v>25.0204</v>
      </c>
      <c r="HK390">
        <v>55.7255</v>
      </c>
      <c r="HL390">
        <v>11.2301</v>
      </c>
      <c r="HM390">
        <v>25.7978</v>
      </c>
      <c r="HN390">
        <v>21.8601</v>
      </c>
      <c r="HO390">
        <v>1436.49</v>
      </c>
      <c r="HP390">
        <v>15.7069</v>
      </c>
      <c r="HQ390">
        <v>101.056</v>
      </c>
      <c r="HR390">
        <v>101.017</v>
      </c>
    </row>
    <row r="391" spans="1:226">
      <c r="A391">
        <v>375</v>
      </c>
      <c r="B391">
        <v>1664297286.1</v>
      </c>
      <c r="C391">
        <v>4055.599999904633</v>
      </c>
      <c r="D391" t="s">
        <v>1109</v>
      </c>
      <c r="E391" t="s">
        <v>1110</v>
      </c>
      <c r="F391">
        <v>5</v>
      </c>
      <c r="G391" t="s">
        <v>938</v>
      </c>
      <c r="H391" t="s">
        <v>354</v>
      </c>
      <c r="I391">
        <v>1664297278.6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1450.076433412348</v>
      </c>
      <c r="AK391">
        <v>1398.665212121212</v>
      </c>
      <c r="AL391">
        <v>3.386669574484209</v>
      </c>
      <c r="AM391">
        <v>64.56400393981438</v>
      </c>
      <c r="AN391">
        <f>(AP391 - AO391 + BO391*1E3/(8.314*(BQ391+273.15)) * AR391/BN391 * AQ391) * BN391/(100*BB391) * 1000/(1000 - AP391)</f>
        <v>0</v>
      </c>
      <c r="AO391">
        <v>15.68349758361896</v>
      </c>
      <c r="AP391">
        <v>18.32890736842104</v>
      </c>
      <c r="AQ391">
        <v>-1.559072025013285E-05</v>
      </c>
      <c r="AR391">
        <v>112.2338259456059</v>
      </c>
      <c r="AS391">
        <v>13</v>
      </c>
      <c r="AT391">
        <v>3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1664297278.6</v>
      </c>
      <c r="BH391">
        <v>1349.592222222222</v>
      </c>
      <c r="BI391">
        <v>1412.101111111111</v>
      </c>
      <c r="BJ391">
        <v>18.32751111111111</v>
      </c>
      <c r="BK391">
        <v>15.67319259259259</v>
      </c>
      <c r="BL391">
        <v>1355.160740740741</v>
      </c>
      <c r="BM391">
        <v>18.49347407407408</v>
      </c>
      <c r="BN391">
        <v>500.064037037037</v>
      </c>
      <c r="BO391">
        <v>91.16757037037038</v>
      </c>
      <c r="BP391">
        <v>0.1000021444444445</v>
      </c>
      <c r="BQ391">
        <v>24.83507037037037</v>
      </c>
      <c r="BR391">
        <v>25.02807777777778</v>
      </c>
      <c r="BS391">
        <v>999.9000000000001</v>
      </c>
      <c r="BT391">
        <v>0</v>
      </c>
      <c r="BU391">
        <v>0</v>
      </c>
      <c r="BV391">
        <v>10000.34888888889</v>
      </c>
      <c r="BW391">
        <v>0</v>
      </c>
      <c r="BX391">
        <v>6.737563333333333</v>
      </c>
      <c r="BY391">
        <v>-62.50845555555556</v>
      </c>
      <c r="BZ391">
        <v>1374.788518518518</v>
      </c>
      <c r="CA391">
        <v>1434.587037037037</v>
      </c>
      <c r="CB391">
        <v>2.654314074074074</v>
      </c>
      <c r="CC391">
        <v>1412.101111111111</v>
      </c>
      <c r="CD391">
        <v>15.67319259259259</v>
      </c>
      <c r="CE391">
        <v>1.670873333333333</v>
      </c>
      <c r="CF391">
        <v>1.428887407407408</v>
      </c>
      <c r="CG391">
        <v>14.62845555555556</v>
      </c>
      <c r="CH391">
        <v>12.22765555555556</v>
      </c>
      <c r="CI391">
        <v>1999.991851851852</v>
      </c>
      <c r="CJ391">
        <v>0.9800032222222221</v>
      </c>
      <c r="CK391">
        <v>0.01999687777777778</v>
      </c>
      <c r="CL391">
        <v>0</v>
      </c>
      <c r="CM391">
        <v>742.4953333333334</v>
      </c>
      <c r="CN391">
        <v>5.00097</v>
      </c>
      <c r="CO391">
        <v>14781.9</v>
      </c>
      <c r="CP391">
        <v>16707.52962962963</v>
      </c>
      <c r="CQ391">
        <v>37.875</v>
      </c>
      <c r="CR391">
        <v>38.375</v>
      </c>
      <c r="CS391">
        <v>37.875</v>
      </c>
      <c r="CT391">
        <v>37.937</v>
      </c>
      <c r="CU391">
        <v>38.312</v>
      </c>
      <c r="CV391">
        <v>1955.101851851852</v>
      </c>
      <c r="CW391">
        <v>39.89000000000001</v>
      </c>
      <c r="CX391">
        <v>0</v>
      </c>
      <c r="CY391">
        <v>1664297290.1</v>
      </c>
      <c r="CZ391">
        <v>0</v>
      </c>
      <c r="DA391">
        <v>0</v>
      </c>
      <c r="DB391" t="s">
        <v>356</v>
      </c>
      <c r="DC391">
        <v>1663859321.1</v>
      </c>
      <c r="DD391">
        <v>1663859315.6</v>
      </c>
      <c r="DE391">
        <v>0</v>
      </c>
      <c r="DF391">
        <v>0.196</v>
      </c>
      <c r="DG391">
        <v>-0.001</v>
      </c>
      <c r="DH391">
        <v>-5.941</v>
      </c>
      <c r="DI391">
        <v>-0.174</v>
      </c>
      <c r="DJ391">
        <v>1500</v>
      </c>
      <c r="DK391">
        <v>17</v>
      </c>
      <c r="DL391">
        <v>0.13</v>
      </c>
      <c r="DM391">
        <v>0.04</v>
      </c>
      <c r="DN391">
        <v>-62.49431707317073</v>
      </c>
      <c r="DO391">
        <v>-0.1219923344949509</v>
      </c>
      <c r="DP391">
        <v>0.09470071445487094</v>
      </c>
      <c r="DQ391">
        <v>0</v>
      </c>
      <c r="DR391">
        <v>2.678659512195122</v>
      </c>
      <c r="DS391">
        <v>-0.5012418815330979</v>
      </c>
      <c r="DT391">
        <v>0.05005097606081321</v>
      </c>
      <c r="DU391">
        <v>0</v>
      </c>
      <c r="DV391">
        <v>0</v>
      </c>
      <c r="DW391">
        <v>2</v>
      </c>
      <c r="DX391" t="s">
        <v>357</v>
      </c>
      <c r="DY391">
        <v>2.98486</v>
      </c>
      <c r="DZ391">
        <v>2.71577</v>
      </c>
      <c r="EA391">
        <v>0.213462</v>
      </c>
      <c r="EB391">
        <v>0.216726</v>
      </c>
      <c r="EC391">
        <v>0.09016639999999999</v>
      </c>
      <c r="ED391">
        <v>0.0792761</v>
      </c>
      <c r="EE391">
        <v>25010</v>
      </c>
      <c r="EF391">
        <v>25008.1</v>
      </c>
      <c r="EG391">
        <v>29540</v>
      </c>
      <c r="EH391">
        <v>29517.1</v>
      </c>
      <c r="EI391">
        <v>35632.8</v>
      </c>
      <c r="EJ391">
        <v>36136.4</v>
      </c>
      <c r="EK391">
        <v>41636.9</v>
      </c>
      <c r="EL391">
        <v>42059.7</v>
      </c>
      <c r="EM391">
        <v>1.97477</v>
      </c>
      <c r="EN391">
        <v>1.93148</v>
      </c>
      <c r="EO391">
        <v>0.115551</v>
      </c>
      <c r="EP391">
        <v>0</v>
      </c>
      <c r="EQ391">
        <v>23.141</v>
      </c>
      <c r="ER391">
        <v>999.9</v>
      </c>
      <c r="ES391">
        <v>37</v>
      </c>
      <c r="ET391">
        <v>30</v>
      </c>
      <c r="EU391">
        <v>17.2923</v>
      </c>
      <c r="EV391">
        <v>63.189</v>
      </c>
      <c r="EW391">
        <v>33.3614</v>
      </c>
      <c r="EX391">
        <v>1</v>
      </c>
      <c r="EY391">
        <v>-0.185701</v>
      </c>
      <c r="EZ391">
        <v>1.20492</v>
      </c>
      <c r="FA391">
        <v>20.3823</v>
      </c>
      <c r="FB391">
        <v>5.21954</v>
      </c>
      <c r="FC391">
        <v>12.0099</v>
      </c>
      <c r="FD391">
        <v>4.99005</v>
      </c>
      <c r="FE391">
        <v>3.28865</v>
      </c>
      <c r="FF391">
        <v>9999</v>
      </c>
      <c r="FG391">
        <v>9999</v>
      </c>
      <c r="FH391">
        <v>9999</v>
      </c>
      <c r="FI391">
        <v>259.1</v>
      </c>
      <c r="FJ391">
        <v>1.86707</v>
      </c>
      <c r="FK391">
        <v>1.86616</v>
      </c>
      <c r="FL391">
        <v>1.86554</v>
      </c>
      <c r="FM391">
        <v>1.86554</v>
      </c>
      <c r="FN391">
        <v>1.86737</v>
      </c>
      <c r="FO391">
        <v>1.86984</v>
      </c>
      <c r="FP391">
        <v>1.86849</v>
      </c>
      <c r="FQ391">
        <v>1.86996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-5.62</v>
      </c>
      <c r="GF391">
        <v>-0.1659</v>
      </c>
      <c r="GG391">
        <v>-2.0192013485273</v>
      </c>
      <c r="GH391">
        <v>-0.003354295288503095</v>
      </c>
      <c r="GI391">
        <v>8.998442100416266E-07</v>
      </c>
      <c r="GJ391">
        <v>-2.632750781261316E-10</v>
      </c>
      <c r="GK391">
        <v>-0.1771344180573433</v>
      </c>
      <c r="GL391">
        <v>-0.01811282044437078</v>
      </c>
      <c r="GM391">
        <v>0.001479480632228601</v>
      </c>
      <c r="GN391">
        <v>-2.527498020886067E-05</v>
      </c>
      <c r="GO391">
        <v>3</v>
      </c>
      <c r="GP391">
        <v>2311</v>
      </c>
      <c r="GQ391">
        <v>1</v>
      </c>
      <c r="GR391">
        <v>23</v>
      </c>
      <c r="GS391">
        <v>7299.4</v>
      </c>
      <c r="GT391">
        <v>7299.5</v>
      </c>
      <c r="GU391">
        <v>2.8125</v>
      </c>
      <c r="GV391">
        <v>2.18384</v>
      </c>
      <c r="GW391">
        <v>1.39648</v>
      </c>
      <c r="GX391">
        <v>2.34131</v>
      </c>
      <c r="GY391">
        <v>1.49536</v>
      </c>
      <c r="GZ391">
        <v>2.41699</v>
      </c>
      <c r="HA391">
        <v>33.5804</v>
      </c>
      <c r="HB391">
        <v>15.8482</v>
      </c>
      <c r="HC391">
        <v>18</v>
      </c>
      <c r="HD391">
        <v>517.326</v>
      </c>
      <c r="HE391">
        <v>446.168</v>
      </c>
      <c r="HF391">
        <v>21.8552</v>
      </c>
      <c r="HG391">
        <v>25.0755</v>
      </c>
      <c r="HH391">
        <v>30.0002</v>
      </c>
      <c r="HI391">
        <v>25.0746</v>
      </c>
      <c r="HJ391">
        <v>25.022</v>
      </c>
      <c r="HK391">
        <v>56.2893</v>
      </c>
      <c r="HL391">
        <v>11.2301</v>
      </c>
      <c r="HM391">
        <v>26.1742</v>
      </c>
      <c r="HN391">
        <v>21.8312</v>
      </c>
      <c r="HO391">
        <v>1456.53</v>
      </c>
      <c r="HP391">
        <v>15.7436</v>
      </c>
      <c r="HQ391">
        <v>101.056</v>
      </c>
      <c r="HR391">
        <v>101.016</v>
      </c>
    </row>
    <row r="392" spans="1:226">
      <c r="A392">
        <v>376</v>
      </c>
      <c r="B392">
        <v>1664297291.1</v>
      </c>
      <c r="C392">
        <v>4060.599999904633</v>
      </c>
      <c r="D392" t="s">
        <v>1111</v>
      </c>
      <c r="E392" t="s">
        <v>1112</v>
      </c>
      <c r="F392">
        <v>5</v>
      </c>
      <c r="G392" t="s">
        <v>938</v>
      </c>
      <c r="H392" t="s">
        <v>354</v>
      </c>
      <c r="I392">
        <v>1664297283.314285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1467.152772547048</v>
      </c>
      <c r="AK392">
        <v>1415.654545454546</v>
      </c>
      <c r="AL392">
        <v>3.390772188330317</v>
      </c>
      <c r="AM392">
        <v>64.56400393981438</v>
      </c>
      <c r="AN392">
        <f>(AP392 - AO392 + BO392*1E3/(8.314*(BQ392+273.15)) * AR392/BN392 * AQ392) * BN392/(100*BB392) * 1000/(1000 - AP392)</f>
        <v>0</v>
      </c>
      <c r="AO392">
        <v>15.7558320364803</v>
      </c>
      <c r="AP392">
        <v>18.3505702255639</v>
      </c>
      <c r="AQ392">
        <v>-3.908999965354234E-05</v>
      </c>
      <c r="AR392">
        <v>112.2338259456059</v>
      </c>
      <c r="AS392">
        <v>13</v>
      </c>
      <c r="AT392">
        <v>3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1664297283.314285</v>
      </c>
      <c r="BH392">
        <v>1365.373928571429</v>
      </c>
      <c r="BI392">
        <v>1427.895</v>
      </c>
      <c r="BJ392">
        <v>18.33232857142857</v>
      </c>
      <c r="BK392">
        <v>15.72985357142857</v>
      </c>
      <c r="BL392">
        <v>1370.979285714286</v>
      </c>
      <c r="BM392">
        <v>18.49824285714286</v>
      </c>
      <c r="BN392">
        <v>500.0598928571429</v>
      </c>
      <c r="BO392">
        <v>91.16734642857143</v>
      </c>
      <c r="BP392">
        <v>0.09999059285714286</v>
      </c>
      <c r="BQ392">
        <v>24.83394642857143</v>
      </c>
      <c r="BR392">
        <v>25.0315</v>
      </c>
      <c r="BS392">
        <v>999.9000000000002</v>
      </c>
      <c r="BT392">
        <v>0</v>
      </c>
      <c r="BU392">
        <v>0</v>
      </c>
      <c r="BV392">
        <v>10008.95107142857</v>
      </c>
      <c r="BW392">
        <v>0</v>
      </c>
      <c r="BX392">
        <v>6.736571071428573</v>
      </c>
      <c r="BY392">
        <v>-62.52142500000001</v>
      </c>
      <c r="BZ392">
        <v>1390.871428571429</v>
      </c>
      <c r="CA392">
        <v>1450.717142857143</v>
      </c>
      <c r="CB392">
        <v>2.602471071428571</v>
      </c>
      <c r="CC392">
        <v>1427.895</v>
      </c>
      <c r="CD392">
        <v>15.72985357142857</v>
      </c>
      <c r="CE392">
        <v>1.671308571428572</v>
      </c>
      <c r="CF392">
        <v>1.434048571428571</v>
      </c>
      <c r="CG392">
        <v>14.63248214285714</v>
      </c>
      <c r="CH392">
        <v>12.28243214285714</v>
      </c>
      <c r="CI392">
        <v>1999.996785714286</v>
      </c>
      <c r="CJ392">
        <v>0.9800032142857142</v>
      </c>
      <c r="CK392">
        <v>0.01999688571428571</v>
      </c>
      <c r="CL392">
        <v>0</v>
      </c>
      <c r="CM392">
        <v>742.0308928571428</v>
      </c>
      <c r="CN392">
        <v>5.00097</v>
      </c>
      <c r="CO392">
        <v>14773.73928571429</v>
      </c>
      <c r="CP392">
        <v>16707.55714285714</v>
      </c>
      <c r="CQ392">
        <v>37.875</v>
      </c>
      <c r="CR392">
        <v>38.375</v>
      </c>
      <c r="CS392">
        <v>37.875</v>
      </c>
      <c r="CT392">
        <v>37.937</v>
      </c>
      <c r="CU392">
        <v>38.312</v>
      </c>
      <c r="CV392">
        <v>1955.106785714286</v>
      </c>
      <c r="CW392">
        <v>39.89000000000001</v>
      </c>
      <c r="CX392">
        <v>0</v>
      </c>
      <c r="CY392">
        <v>1664297294.9</v>
      </c>
      <c r="CZ392">
        <v>0</v>
      </c>
      <c r="DA392">
        <v>0</v>
      </c>
      <c r="DB392" t="s">
        <v>356</v>
      </c>
      <c r="DC392">
        <v>1663859321.1</v>
      </c>
      <c r="DD392">
        <v>1663859315.6</v>
      </c>
      <c r="DE392">
        <v>0</v>
      </c>
      <c r="DF392">
        <v>0.196</v>
      </c>
      <c r="DG392">
        <v>-0.001</v>
      </c>
      <c r="DH392">
        <v>-5.941</v>
      </c>
      <c r="DI392">
        <v>-0.174</v>
      </c>
      <c r="DJ392">
        <v>1500</v>
      </c>
      <c r="DK392">
        <v>17</v>
      </c>
      <c r="DL392">
        <v>0.13</v>
      </c>
      <c r="DM392">
        <v>0.04</v>
      </c>
      <c r="DN392">
        <v>-62.51341707317072</v>
      </c>
      <c r="DO392">
        <v>0.2745972125434723</v>
      </c>
      <c r="DP392">
        <v>0.08157987228578749</v>
      </c>
      <c r="DQ392">
        <v>0</v>
      </c>
      <c r="DR392">
        <v>2.639731219512195</v>
      </c>
      <c r="DS392">
        <v>-0.6223942160278738</v>
      </c>
      <c r="DT392">
        <v>0.06227400625148789</v>
      </c>
      <c r="DU392">
        <v>0</v>
      </c>
      <c r="DV392">
        <v>0</v>
      </c>
      <c r="DW392">
        <v>2</v>
      </c>
      <c r="DX392" t="s">
        <v>357</v>
      </c>
      <c r="DY392">
        <v>2.9848</v>
      </c>
      <c r="DZ392">
        <v>2.71564</v>
      </c>
      <c r="EA392">
        <v>0.215037</v>
      </c>
      <c r="EB392">
        <v>0.218273</v>
      </c>
      <c r="EC392">
        <v>0.0902365</v>
      </c>
      <c r="ED392">
        <v>0.0795604</v>
      </c>
      <c r="EE392">
        <v>24959.5</v>
      </c>
      <c r="EF392">
        <v>24958.7</v>
      </c>
      <c r="EG392">
        <v>29539.4</v>
      </c>
      <c r="EH392">
        <v>29517.1</v>
      </c>
      <c r="EI392">
        <v>35629.6</v>
      </c>
      <c r="EJ392">
        <v>36124.8</v>
      </c>
      <c r="EK392">
        <v>41636.4</v>
      </c>
      <c r="EL392">
        <v>42059.4</v>
      </c>
      <c r="EM392">
        <v>1.97485</v>
      </c>
      <c r="EN392">
        <v>1.93155</v>
      </c>
      <c r="EO392">
        <v>0.115313</v>
      </c>
      <c r="EP392">
        <v>0</v>
      </c>
      <c r="EQ392">
        <v>23.1386</v>
      </c>
      <c r="ER392">
        <v>999.9</v>
      </c>
      <c r="ES392">
        <v>37.1</v>
      </c>
      <c r="ET392">
        <v>30</v>
      </c>
      <c r="EU392">
        <v>17.3356</v>
      </c>
      <c r="EV392">
        <v>63.019</v>
      </c>
      <c r="EW392">
        <v>33.5216</v>
      </c>
      <c r="EX392">
        <v>1</v>
      </c>
      <c r="EY392">
        <v>-0.18561</v>
      </c>
      <c r="EZ392">
        <v>1.26413</v>
      </c>
      <c r="FA392">
        <v>20.3818</v>
      </c>
      <c r="FB392">
        <v>5.21894</v>
      </c>
      <c r="FC392">
        <v>12.0099</v>
      </c>
      <c r="FD392">
        <v>4.98995</v>
      </c>
      <c r="FE392">
        <v>3.28865</v>
      </c>
      <c r="FF392">
        <v>9999</v>
      </c>
      <c r="FG392">
        <v>9999</v>
      </c>
      <c r="FH392">
        <v>9999</v>
      </c>
      <c r="FI392">
        <v>259.1</v>
      </c>
      <c r="FJ392">
        <v>1.86707</v>
      </c>
      <c r="FK392">
        <v>1.86616</v>
      </c>
      <c r="FL392">
        <v>1.86554</v>
      </c>
      <c r="FM392">
        <v>1.86554</v>
      </c>
      <c r="FN392">
        <v>1.86737</v>
      </c>
      <c r="FO392">
        <v>1.86984</v>
      </c>
      <c r="FP392">
        <v>1.86851</v>
      </c>
      <c r="FQ392">
        <v>1.86997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-5.67</v>
      </c>
      <c r="GF392">
        <v>-0.1657</v>
      </c>
      <c r="GG392">
        <v>-2.0192013485273</v>
      </c>
      <c r="GH392">
        <v>-0.003354295288503095</v>
      </c>
      <c r="GI392">
        <v>8.998442100416266E-07</v>
      </c>
      <c r="GJ392">
        <v>-2.632750781261316E-10</v>
      </c>
      <c r="GK392">
        <v>-0.1771344180573433</v>
      </c>
      <c r="GL392">
        <v>-0.01811282044437078</v>
      </c>
      <c r="GM392">
        <v>0.001479480632228601</v>
      </c>
      <c r="GN392">
        <v>-2.527498020886067E-05</v>
      </c>
      <c r="GO392">
        <v>3</v>
      </c>
      <c r="GP392">
        <v>2311</v>
      </c>
      <c r="GQ392">
        <v>1</v>
      </c>
      <c r="GR392">
        <v>23</v>
      </c>
      <c r="GS392">
        <v>7299.5</v>
      </c>
      <c r="GT392">
        <v>7299.6</v>
      </c>
      <c r="GU392">
        <v>2.83691</v>
      </c>
      <c r="GV392">
        <v>2.19238</v>
      </c>
      <c r="GW392">
        <v>1.39648</v>
      </c>
      <c r="GX392">
        <v>2.34009</v>
      </c>
      <c r="GY392">
        <v>1.49536</v>
      </c>
      <c r="GZ392">
        <v>2.34619</v>
      </c>
      <c r="HA392">
        <v>33.6029</v>
      </c>
      <c r="HB392">
        <v>15.892</v>
      </c>
      <c r="HC392">
        <v>18</v>
      </c>
      <c r="HD392">
        <v>517.384</v>
      </c>
      <c r="HE392">
        <v>446.217</v>
      </c>
      <c r="HF392">
        <v>21.8178</v>
      </c>
      <c r="HG392">
        <v>25.0755</v>
      </c>
      <c r="HH392">
        <v>30.0003</v>
      </c>
      <c r="HI392">
        <v>25.0758</v>
      </c>
      <c r="HJ392">
        <v>25.0225</v>
      </c>
      <c r="HK392">
        <v>56.7626</v>
      </c>
      <c r="HL392">
        <v>11.5293</v>
      </c>
      <c r="HM392">
        <v>26.1742</v>
      </c>
      <c r="HN392">
        <v>21.7921</v>
      </c>
      <c r="HO392">
        <v>1469.89</v>
      </c>
      <c r="HP392">
        <v>15.7613</v>
      </c>
      <c r="HQ392">
        <v>101.055</v>
      </c>
      <c r="HR392">
        <v>101.015</v>
      </c>
    </row>
    <row r="393" spans="1:226">
      <c r="A393">
        <v>377</v>
      </c>
      <c r="B393">
        <v>1664297296.1</v>
      </c>
      <c r="C393">
        <v>4065.599999904633</v>
      </c>
      <c r="D393" t="s">
        <v>1113</v>
      </c>
      <c r="E393" t="s">
        <v>1114</v>
      </c>
      <c r="F393">
        <v>5</v>
      </c>
      <c r="G393" t="s">
        <v>938</v>
      </c>
      <c r="H393" t="s">
        <v>354</v>
      </c>
      <c r="I393">
        <v>1664297288.6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1484.375443061287</v>
      </c>
      <c r="AK393">
        <v>1432.822969696969</v>
      </c>
      <c r="AL393">
        <v>3.426015055984841</v>
      </c>
      <c r="AM393">
        <v>64.56400393981438</v>
      </c>
      <c r="AN393">
        <f>(AP393 - AO393 + BO393*1E3/(8.314*(BQ393+273.15)) * AR393/BN393 * AQ393) * BN393/(100*BB393) * 1000/(1000 - AP393)</f>
        <v>0</v>
      </c>
      <c r="AO393">
        <v>15.83587423146026</v>
      </c>
      <c r="AP393">
        <v>18.37911353383458</v>
      </c>
      <c r="AQ393">
        <v>0.0002267088957703464</v>
      </c>
      <c r="AR393">
        <v>112.2338259456059</v>
      </c>
      <c r="AS393">
        <v>13</v>
      </c>
      <c r="AT393">
        <v>3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1664297288.6</v>
      </c>
      <c r="BH393">
        <v>1383.06962962963</v>
      </c>
      <c r="BI393">
        <v>1445.582962962963</v>
      </c>
      <c r="BJ393">
        <v>18.34514074074074</v>
      </c>
      <c r="BK393">
        <v>15.80769259259259</v>
      </c>
      <c r="BL393">
        <v>1388.716666666666</v>
      </c>
      <c r="BM393">
        <v>18.51092592592593</v>
      </c>
      <c r="BN393">
        <v>500.0655925925926</v>
      </c>
      <c r="BO393">
        <v>91.16755925925926</v>
      </c>
      <c r="BP393">
        <v>0.1000059111111111</v>
      </c>
      <c r="BQ393">
        <v>24.83095555555555</v>
      </c>
      <c r="BR393">
        <v>25.03690370370371</v>
      </c>
      <c r="BS393">
        <v>999.9000000000001</v>
      </c>
      <c r="BT393">
        <v>0</v>
      </c>
      <c r="BU393">
        <v>0</v>
      </c>
      <c r="BV393">
        <v>10009.02703703704</v>
      </c>
      <c r="BW393">
        <v>0</v>
      </c>
      <c r="BX393">
        <v>6.732151481481481</v>
      </c>
      <c r="BY393">
        <v>-62.51288518518518</v>
      </c>
      <c r="BZ393">
        <v>1408.916666666667</v>
      </c>
      <c r="CA393">
        <v>1468.803333333333</v>
      </c>
      <c r="CB393">
        <v>2.537440370370371</v>
      </c>
      <c r="CC393">
        <v>1445.582962962963</v>
      </c>
      <c r="CD393">
        <v>15.80769259259259</v>
      </c>
      <c r="CE393">
        <v>1.672481481481482</v>
      </c>
      <c r="CF393">
        <v>1.441148518518519</v>
      </c>
      <c r="CG393">
        <v>14.64334444444444</v>
      </c>
      <c r="CH393">
        <v>12.35751111111111</v>
      </c>
      <c r="CI393">
        <v>1999.995185185185</v>
      </c>
      <c r="CJ393">
        <v>0.9800032222222221</v>
      </c>
      <c r="CK393">
        <v>0.01999687777777778</v>
      </c>
      <c r="CL393">
        <v>0</v>
      </c>
      <c r="CM393">
        <v>741.5039999999998</v>
      </c>
      <c r="CN393">
        <v>5.00097</v>
      </c>
      <c r="CO393">
        <v>14764.91851851852</v>
      </c>
      <c r="CP393">
        <v>16707.54444444444</v>
      </c>
      <c r="CQ393">
        <v>37.875</v>
      </c>
      <c r="CR393">
        <v>38.375</v>
      </c>
      <c r="CS393">
        <v>37.875</v>
      </c>
      <c r="CT393">
        <v>37.937</v>
      </c>
      <c r="CU393">
        <v>38.312</v>
      </c>
      <c r="CV393">
        <v>1955.105185185185</v>
      </c>
      <c r="CW393">
        <v>39.89000000000001</v>
      </c>
      <c r="CX393">
        <v>0</v>
      </c>
      <c r="CY393">
        <v>1664297300.3</v>
      </c>
      <c r="CZ393">
        <v>0</v>
      </c>
      <c r="DA393">
        <v>0</v>
      </c>
      <c r="DB393" t="s">
        <v>356</v>
      </c>
      <c r="DC393">
        <v>1663859321.1</v>
      </c>
      <c r="DD393">
        <v>1663859315.6</v>
      </c>
      <c r="DE393">
        <v>0</v>
      </c>
      <c r="DF393">
        <v>0.196</v>
      </c>
      <c r="DG393">
        <v>-0.001</v>
      </c>
      <c r="DH393">
        <v>-5.941</v>
      </c>
      <c r="DI393">
        <v>-0.174</v>
      </c>
      <c r="DJ393">
        <v>1500</v>
      </c>
      <c r="DK393">
        <v>17</v>
      </c>
      <c r="DL393">
        <v>0.13</v>
      </c>
      <c r="DM393">
        <v>0.04</v>
      </c>
      <c r="DN393">
        <v>-62.52201</v>
      </c>
      <c r="DO393">
        <v>-0.05881125703550483</v>
      </c>
      <c r="DP393">
        <v>0.07438328037939701</v>
      </c>
      <c r="DQ393">
        <v>1</v>
      </c>
      <c r="DR393">
        <v>2.57511325</v>
      </c>
      <c r="DS393">
        <v>-0.7541706191369623</v>
      </c>
      <c r="DT393">
        <v>0.07319775762916168</v>
      </c>
      <c r="DU393">
        <v>0</v>
      </c>
      <c r="DV393">
        <v>1</v>
      </c>
      <c r="DW393">
        <v>2</v>
      </c>
      <c r="DX393" t="s">
        <v>471</v>
      </c>
      <c r="DY393">
        <v>2.98515</v>
      </c>
      <c r="DZ393">
        <v>2.71549</v>
      </c>
      <c r="EA393">
        <v>0.216617</v>
      </c>
      <c r="EB393">
        <v>0.219797</v>
      </c>
      <c r="EC393">
        <v>0.0903434</v>
      </c>
      <c r="ED393">
        <v>0.07976030000000001</v>
      </c>
      <c r="EE393">
        <v>24909.7</v>
      </c>
      <c r="EF393">
        <v>24910.1</v>
      </c>
      <c r="EG393">
        <v>29539.8</v>
      </c>
      <c r="EH393">
        <v>29517.1</v>
      </c>
      <c r="EI393">
        <v>35625.6</v>
      </c>
      <c r="EJ393">
        <v>36117.1</v>
      </c>
      <c r="EK393">
        <v>41636.7</v>
      </c>
      <c r="EL393">
        <v>42059.6</v>
      </c>
      <c r="EM393">
        <v>1.97528</v>
      </c>
      <c r="EN393">
        <v>1.93132</v>
      </c>
      <c r="EO393">
        <v>0.115573</v>
      </c>
      <c r="EP393">
        <v>0</v>
      </c>
      <c r="EQ393">
        <v>23.1362</v>
      </c>
      <c r="ER393">
        <v>999.9</v>
      </c>
      <c r="ES393">
        <v>37.2</v>
      </c>
      <c r="ET393">
        <v>30</v>
      </c>
      <c r="EU393">
        <v>17.385</v>
      </c>
      <c r="EV393">
        <v>62.999</v>
      </c>
      <c r="EW393">
        <v>33.0729</v>
      </c>
      <c r="EX393">
        <v>1</v>
      </c>
      <c r="EY393">
        <v>-0.185434</v>
      </c>
      <c r="EZ393">
        <v>1.28934</v>
      </c>
      <c r="FA393">
        <v>20.3816</v>
      </c>
      <c r="FB393">
        <v>5.21879</v>
      </c>
      <c r="FC393">
        <v>12.0099</v>
      </c>
      <c r="FD393">
        <v>4.99</v>
      </c>
      <c r="FE393">
        <v>3.28865</v>
      </c>
      <c r="FF393">
        <v>9999</v>
      </c>
      <c r="FG393">
        <v>9999</v>
      </c>
      <c r="FH393">
        <v>9999</v>
      </c>
      <c r="FI393">
        <v>259.1</v>
      </c>
      <c r="FJ393">
        <v>1.86707</v>
      </c>
      <c r="FK393">
        <v>1.86616</v>
      </c>
      <c r="FL393">
        <v>1.86557</v>
      </c>
      <c r="FM393">
        <v>1.86554</v>
      </c>
      <c r="FN393">
        <v>1.86737</v>
      </c>
      <c r="FO393">
        <v>1.86986</v>
      </c>
      <c r="FP393">
        <v>1.86852</v>
      </c>
      <c r="FQ393">
        <v>1.86996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-5.71</v>
      </c>
      <c r="GF393">
        <v>-0.1654</v>
      </c>
      <c r="GG393">
        <v>-2.0192013485273</v>
      </c>
      <c r="GH393">
        <v>-0.003354295288503095</v>
      </c>
      <c r="GI393">
        <v>8.998442100416266E-07</v>
      </c>
      <c r="GJ393">
        <v>-2.632750781261316E-10</v>
      </c>
      <c r="GK393">
        <v>-0.1771344180573433</v>
      </c>
      <c r="GL393">
        <v>-0.01811282044437078</v>
      </c>
      <c r="GM393">
        <v>0.001479480632228601</v>
      </c>
      <c r="GN393">
        <v>-2.527498020886067E-05</v>
      </c>
      <c r="GO393">
        <v>3</v>
      </c>
      <c r="GP393">
        <v>2311</v>
      </c>
      <c r="GQ393">
        <v>1</v>
      </c>
      <c r="GR393">
        <v>23</v>
      </c>
      <c r="GS393">
        <v>7299.6</v>
      </c>
      <c r="GT393">
        <v>7299.7</v>
      </c>
      <c r="GU393">
        <v>2.86499</v>
      </c>
      <c r="GV393">
        <v>2.18872</v>
      </c>
      <c r="GW393">
        <v>1.39648</v>
      </c>
      <c r="GX393">
        <v>2.34131</v>
      </c>
      <c r="GY393">
        <v>1.49536</v>
      </c>
      <c r="GZ393">
        <v>2.43896</v>
      </c>
      <c r="HA393">
        <v>33.6029</v>
      </c>
      <c r="HB393">
        <v>15.8569</v>
      </c>
      <c r="HC393">
        <v>18</v>
      </c>
      <c r="HD393">
        <v>517.668</v>
      </c>
      <c r="HE393">
        <v>446.094</v>
      </c>
      <c r="HF393">
        <v>21.7764</v>
      </c>
      <c r="HG393">
        <v>25.0755</v>
      </c>
      <c r="HH393">
        <v>30.0003</v>
      </c>
      <c r="HI393">
        <v>25.0767</v>
      </c>
      <c r="HJ393">
        <v>25.0241</v>
      </c>
      <c r="HK393">
        <v>57.3207</v>
      </c>
      <c r="HL393">
        <v>12.1001</v>
      </c>
      <c r="HM393">
        <v>26.5455</v>
      </c>
      <c r="HN393">
        <v>21.7569</v>
      </c>
      <c r="HO393">
        <v>1489.93</v>
      </c>
      <c r="HP393">
        <v>15.7682</v>
      </c>
      <c r="HQ393">
        <v>101.056</v>
      </c>
      <c r="HR393">
        <v>101.016</v>
      </c>
    </row>
    <row r="394" spans="1:226">
      <c r="A394">
        <v>378</v>
      </c>
      <c r="B394">
        <v>1664297301.1</v>
      </c>
      <c r="C394">
        <v>4070.599999904633</v>
      </c>
      <c r="D394" t="s">
        <v>1115</v>
      </c>
      <c r="E394" t="s">
        <v>1116</v>
      </c>
      <c r="F394">
        <v>5</v>
      </c>
      <c r="G394" t="s">
        <v>938</v>
      </c>
      <c r="H394" t="s">
        <v>354</v>
      </c>
      <c r="I394">
        <v>1664297293.314285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1501.495139368624</v>
      </c>
      <c r="AK394">
        <v>1450.038363636364</v>
      </c>
      <c r="AL394">
        <v>3.466818196515292</v>
      </c>
      <c r="AM394">
        <v>64.56400393981438</v>
      </c>
      <c r="AN394">
        <f>(AP394 - AO394 + BO394*1E3/(8.314*(BQ394+273.15)) * AR394/BN394 * AQ394) * BN394/(100*BB394) * 1000/(1000 - AP394)</f>
        <v>0</v>
      </c>
      <c r="AO394">
        <v>15.90828206183321</v>
      </c>
      <c r="AP394">
        <v>18.39265112781954</v>
      </c>
      <c r="AQ394">
        <v>0.007890369656208006</v>
      </c>
      <c r="AR394">
        <v>112.2338259456059</v>
      </c>
      <c r="AS394">
        <v>13</v>
      </c>
      <c r="AT394">
        <v>3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1664297293.314285</v>
      </c>
      <c r="BH394">
        <v>1398.841428571428</v>
      </c>
      <c r="BI394">
        <v>1461.397142857143</v>
      </c>
      <c r="BJ394">
        <v>18.36415357142857</v>
      </c>
      <c r="BK394">
        <v>15.86751071428571</v>
      </c>
      <c r="BL394">
        <v>1404.526071428572</v>
      </c>
      <c r="BM394">
        <v>18.52973571428571</v>
      </c>
      <c r="BN394">
        <v>500.0372142857142</v>
      </c>
      <c r="BO394">
        <v>91.16782142857143</v>
      </c>
      <c r="BP394">
        <v>0.09991283571428569</v>
      </c>
      <c r="BQ394">
        <v>24.82745714285715</v>
      </c>
      <c r="BR394">
        <v>25.0372</v>
      </c>
      <c r="BS394">
        <v>999.9000000000002</v>
      </c>
      <c r="BT394">
        <v>0</v>
      </c>
      <c r="BU394">
        <v>0</v>
      </c>
      <c r="BV394">
        <v>10004.57642857143</v>
      </c>
      <c r="BW394">
        <v>0</v>
      </c>
      <c r="BX394">
        <v>6.730649642857144</v>
      </c>
      <c r="BY394">
        <v>-62.555525</v>
      </c>
      <c r="BZ394">
        <v>1425.010357142857</v>
      </c>
      <c r="CA394">
        <v>1484.961428571429</v>
      </c>
      <c r="CB394">
        <v>2.496640357142857</v>
      </c>
      <c r="CC394">
        <v>1461.397142857143</v>
      </c>
      <c r="CD394">
        <v>15.86751071428571</v>
      </c>
      <c r="CE394">
        <v>1.674220714285715</v>
      </c>
      <c r="CF394">
        <v>1.446606428571428</v>
      </c>
      <c r="CG394">
        <v>14.65943214285715</v>
      </c>
      <c r="CH394">
        <v>12.415125</v>
      </c>
      <c r="CI394">
        <v>2000.008214285714</v>
      </c>
      <c r="CJ394">
        <v>0.9800034285714284</v>
      </c>
      <c r="CK394">
        <v>0.01999667142857143</v>
      </c>
      <c r="CL394">
        <v>0</v>
      </c>
      <c r="CM394">
        <v>741.1042857142858</v>
      </c>
      <c r="CN394">
        <v>5.00097</v>
      </c>
      <c r="CO394">
        <v>14757.07142857143</v>
      </c>
      <c r="CP394">
        <v>16707.66071428571</v>
      </c>
      <c r="CQ394">
        <v>37.875</v>
      </c>
      <c r="CR394">
        <v>38.375</v>
      </c>
      <c r="CS394">
        <v>37.875</v>
      </c>
      <c r="CT394">
        <v>37.937</v>
      </c>
      <c r="CU394">
        <v>38.312</v>
      </c>
      <c r="CV394">
        <v>1955.118214285714</v>
      </c>
      <c r="CW394">
        <v>39.89000000000001</v>
      </c>
      <c r="CX394">
        <v>0</v>
      </c>
      <c r="CY394">
        <v>1664297305.1</v>
      </c>
      <c r="CZ394">
        <v>0</v>
      </c>
      <c r="DA394">
        <v>0</v>
      </c>
      <c r="DB394" t="s">
        <v>356</v>
      </c>
      <c r="DC394">
        <v>1663859321.1</v>
      </c>
      <c r="DD394">
        <v>1663859315.6</v>
      </c>
      <c r="DE394">
        <v>0</v>
      </c>
      <c r="DF394">
        <v>0.196</v>
      </c>
      <c r="DG394">
        <v>-0.001</v>
      </c>
      <c r="DH394">
        <v>-5.941</v>
      </c>
      <c r="DI394">
        <v>-0.174</v>
      </c>
      <c r="DJ394">
        <v>1500</v>
      </c>
      <c r="DK394">
        <v>17</v>
      </c>
      <c r="DL394">
        <v>0.13</v>
      </c>
      <c r="DM394">
        <v>0.04</v>
      </c>
      <c r="DN394">
        <v>-62.53084878048779</v>
      </c>
      <c r="DO394">
        <v>-0.5340940766549849</v>
      </c>
      <c r="DP394">
        <v>0.07641475123187806</v>
      </c>
      <c r="DQ394">
        <v>0</v>
      </c>
      <c r="DR394">
        <v>2.52745512195122</v>
      </c>
      <c r="DS394">
        <v>-0.5637823693379744</v>
      </c>
      <c r="DT394">
        <v>0.0602226085542854</v>
      </c>
      <c r="DU394">
        <v>0</v>
      </c>
      <c r="DV394">
        <v>0</v>
      </c>
      <c r="DW394">
        <v>2</v>
      </c>
      <c r="DX394" t="s">
        <v>357</v>
      </c>
      <c r="DY394">
        <v>2.98493</v>
      </c>
      <c r="DZ394">
        <v>2.71559</v>
      </c>
      <c r="EA394">
        <v>0.218182</v>
      </c>
      <c r="EB394">
        <v>0.221313</v>
      </c>
      <c r="EC394">
        <v>0.0903789</v>
      </c>
      <c r="ED394">
        <v>0.0798011</v>
      </c>
      <c r="EE394">
        <v>24859.9</v>
      </c>
      <c r="EF394">
        <v>24861.3</v>
      </c>
      <c r="EG394">
        <v>29539.7</v>
      </c>
      <c r="EH394">
        <v>29516.6</v>
      </c>
      <c r="EI394">
        <v>35624.3</v>
      </c>
      <c r="EJ394">
        <v>36114.9</v>
      </c>
      <c r="EK394">
        <v>41636.8</v>
      </c>
      <c r="EL394">
        <v>42058.9</v>
      </c>
      <c r="EM394">
        <v>1.97467</v>
      </c>
      <c r="EN394">
        <v>1.93183</v>
      </c>
      <c r="EO394">
        <v>0.115976</v>
      </c>
      <c r="EP394">
        <v>0</v>
      </c>
      <c r="EQ394">
        <v>23.1338</v>
      </c>
      <c r="ER394">
        <v>999.9</v>
      </c>
      <c r="ES394">
        <v>37.3</v>
      </c>
      <c r="ET394">
        <v>30</v>
      </c>
      <c r="EU394">
        <v>17.4322</v>
      </c>
      <c r="EV394">
        <v>62.889</v>
      </c>
      <c r="EW394">
        <v>33.0649</v>
      </c>
      <c r="EX394">
        <v>1</v>
      </c>
      <c r="EY394">
        <v>-0.185117</v>
      </c>
      <c r="EZ394">
        <v>1.3166</v>
      </c>
      <c r="FA394">
        <v>20.381</v>
      </c>
      <c r="FB394">
        <v>5.21669</v>
      </c>
      <c r="FC394">
        <v>12.0099</v>
      </c>
      <c r="FD394">
        <v>4.9884</v>
      </c>
      <c r="FE394">
        <v>3.28853</v>
      </c>
      <c r="FF394">
        <v>9999</v>
      </c>
      <c r="FG394">
        <v>9999</v>
      </c>
      <c r="FH394">
        <v>9999</v>
      </c>
      <c r="FI394">
        <v>259.1</v>
      </c>
      <c r="FJ394">
        <v>1.86707</v>
      </c>
      <c r="FK394">
        <v>1.86617</v>
      </c>
      <c r="FL394">
        <v>1.86555</v>
      </c>
      <c r="FM394">
        <v>1.86554</v>
      </c>
      <c r="FN394">
        <v>1.86737</v>
      </c>
      <c r="FO394">
        <v>1.86987</v>
      </c>
      <c r="FP394">
        <v>1.86853</v>
      </c>
      <c r="FQ394">
        <v>1.86997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-5.75</v>
      </c>
      <c r="GF394">
        <v>-0.1653</v>
      </c>
      <c r="GG394">
        <v>-2.0192013485273</v>
      </c>
      <c r="GH394">
        <v>-0.003354295288503095</v>
      </c>
      <c r="GI394">
        <v>8.998442100416266E-07</v>
      </c>
      <c r="GJ394">
        <v>-2.632750781261316E-10</v>
      </c>
      <c r="GK394">
        <v>-0.1771344180573433</v>
      </c>
      <c r="GL394">
        <v>-0.01811282044437078</v>
      </c>
      <c r="GM394">
        <v>0.001479480632228601</v>
      </c>
      <c r="GN394">
        <v>-2.527498020886067E-05</v>
      </c>
      <c r="GO394">
        <v>3</v>
      </c>
      <c r="GP394">
        <v>2311</v>
      </c>
      <c r="GQ394">
        <v>1</v>
      </c>
      <c r="GR394">
        <v>23</v>
      </c>
      <c r="GS394">
        <v>7299.7</v>
      </c>
      <c r="GT394">
        <v>7299.8</v>
      </c>
      <c r="GU394">
        <v>2.88818</v>
      </c>
      <c r="GV394">
        <v>2.18628</v>
      </c>
      <c r="GW394">
        <v>1.39648</v>
      </c>
      <c r="GX394">
        <v>2.34009</v>
      </c>
      <c r="GY394">
        <v>1.49536</v>
      </c>
      <c r="GZ394">
        <v>2.46582</v>
      </c>
      <c r="HA394">
        <v>33.6029</v>
      </c>
      <c r="HB394">
        <v>15.9095</v>
      </c>
      <c r="HC394">
        <v>18</v>
      </c>
      <c r="HD394">
        <v>517.2859999999999</v>
      </c>
      <c r="HE394">
        <v>446.401</v>
      </c>
      <c r="HF394">
        <v>21.7386</v>
      </c>
      <c r="HG394">
        <v>25.0772</v>
      </c>
      <c r="HH394">
        <v>30.0003</v>
      </c>
      <c r="HI394">
        <v>25.0773</v>
      </c>
      <c r="HJ394">
        <v>25.0245</v>
      </c>
      <c r="HK394">
        <v>57.7846</v>
      </c>
      <c r="HL394">
        <v>12.409</v>
      </c>
      <c r="HM394">
        <v>26.5455</v>
      </c>
      <c r="HN394">
        <v>21.7203</v>
      </c>
      <c r="HO394">
        <v>1503.29</v>
      </c>
      <c r="HP394">
        <v>15.7837</v>
      </c>
      <c r="HQ394">
        <v>101.056</v>
      </c>
      <c r="HR394">
        <v>101.014</v>
      </c>
    </row>
    <row r="395" spans="1:226">
      <c r="A395">
        <v>379</v>
      </c>
      <c r="B395">
        <v>1664297306.1</v>
      </c>
      <c r="C395">
        <v>4075.599999904633</v>
      </c>
      <c r="D395" t="s">
        <v>1117</v>
      </c>
      <c r="E395" t="s">
        <v>1118</v>
      </c>
      <c r="F395">
        <v>5</v>
      </c>
      <c r="G395" t="s">
        <v>938</v>
      </c>
      <c r="H395" t="s">
        <v>354</v>
      </c>
      <c r="I395">
        <v>1664297298.6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1518.457565269716</v>
      </c>
      <c r="AK395">
        <v>1466.857090909091</v>
      </c>
      <c r="AL395">
        <v>3.364832735603183</v>
      </c>
      <c r="AM395">
        <v>64.56400393981438</v>
      </c>
      <c r="AN395">
        <f>(AP395 - AO395 + BO395*1E3/(8.314*(BQ395+273.15)) * AR395/BN395 * AQ395) * BN395/(100*BB395) * 1000/(1000 - AP395)</f>
        <v>0</v>
      </c>
      <c r="AO395">
        <v>15.91810573424586</v>
      </c>
      <c r="AP395">
        <v>18.38394210526316</v>
      </c>
      <c r="AQ395">
        <v>0.001782413118559918</v>
      </c>
      <c r="AR395">
        <v>112.2338259456059</v>
      </c>
      <c r="AS395">
        <v>13</v>
      </c>
      <c r="AT395">
        <v>3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1664297298.6</v>
      </c>
      <c r="BH395">
        <v>1416.548888888889</v>
      </c>
      <c r="BI395">
        <v>1479.131481481482</v>
      </c>
      <c r="BJ395">
        <v>18.38165185185185</v>
      </c>
      <c r="BK395">
        <v>15.90228518518519</v>
      </c>
      <c r="BL395">
        <v>1422.276296296296</v>
      </c>
      <c r="BM395">
        <v>18.54704814814815</v>
      </c>
      <c r="BN395">
        <v>500.0621111111112</v>
      </c>
      <c r="BO395">
        <v>91.16756296296298</v>
      </c>
      <c r="BP395">
        <v>0.09998828148148149</v>
      </c>
      <c r="BQ395">
        <v>24.82121111111111</v>
      </c>
      <c r="BR395">
        <v>25.03429629629629</v>
      </c>
      <c r="BS395">
        <v>999.9000000000001</v>
      </c>
      <c r="BT395">
        <v>0</v>
      </c>
      <c r="BU395">
        <v>0</v>
      </c>
      <c r="BV395">
        <v>9996.367777777778</v>
      </c>
      <c r="BW395">
        <v>0</v>
      </c>
      <c r="BX395">
        <v>6.727155925925926</v>
      </c>
      <c r="BY395">
        <v>-62.5821925925926</v>
      </c>
      <c r="BZ395">
        <v>1443.075555555555</v>
      </c>
      <c r="CA395">
        <v>1503.033333333333</v>
      </c>
      <c r="CB395">
        <v>2.479355925925927</v>
      </c>
      <c r="CC395">
        <v>1479.131481481482</v>
      </c>
      <c r="CD395">
        <v>15.90228518518519</v>
      </c>
      <c r="CE395">
        <v>1.675811481481482</v>
      </c>
      <c r="CF395">
        <v>1.449772592592593</v>
      </c>
      <c r="CG395">
        <v>14.67415185185185</v>
      </c>
      <c r="CH395">
        <v>12.44848518518518</v>
      </c>
      <c r="CI395">
        <v>2000.015185185185</v>
      </c>
      <c r="CJ395">
        <v>0.9800034444444443</v>
      </c>
      <c r="CK395">
        <v>0.01999665555555556</v>
      </c>
      <c r="CL395">
        <v>0</v>
      </c>
      <c r="CM395">
        <v>740.7034814814814</v>
      </c>
      <c r="CN395">
        <v>5.00097</v>
      </c>
      <c r="CO395">
        <v>14748.53703703704</v>
      </c>
      <c r="CP395">
        <v>16707.73703703704</v>
      </c>
      <c r="CQ395">
        <v>37.875</v>
      </c>
      <c r="CR395">
        <v>38.375</v>
      </c>
      <c r="CS395">
        <v>37.875</v>
      </c>
      <c r="CT395">
        <v>37.937</v>
      </c>
      <c r="CU395">
        <v>38.312</v>
      </c>
      <c r="CV395">
        <v>1955.124814814815</v>
      </c>
      <c r="CW395">
        <v>39.89037037037038</v>
      </c>
      <c r="CX395">
        <v>0</v>
      </c>
      <c r="CY395">
        <v>1664297309.9</v>
      </c>
      <c r="CZ395">
        <v>0</v>
      </c>
      <c r="DA395">
        <v>0</v>
      </c>
      <c r="DB395" t="s">
        <v>356</v>
      </c>
      <c r="DC395">
        <v>1663859321.1</v>
      </c>
      <c r="DD395">
        <v>1663859315.6</v>
      </c>
      <c r="DE395">
        <v>0</v>
      </c>
      <c r="DF395">
        <v>0.196</v>
      </c>
      <c r="DG395">
        <v>-0.001</v>
      </c>
      <c r="DH395">
        <v>-5.941</v>
      </c>
      <c r="DI395">
        <v>-0.174</v>
      </c>
      <c r="DJ395">
        <v>1500</v>
      </c>
      <c r="DK395">
        <v>17</v>
      </c>
      <c r="DL395">
        <v>0.13</v>
      </c>
      <c r="DM395">
        <v>0.04</v>
      </c>
      <c r="DN395">
        <v>-62.56417073170731</v>
      </c>
      <c r="DO395">
        <v>-0.4047031358885128</v>
      </c>
      <c r="DP395">
        <v>0.07226181140318443</v>
      </c>
      <c r="DQ395">
        <v>0</v>
      </c>
      <c r="DR395">
        <v>2.495546585365854</v>
      </c>
      <c r="DS395">
        <v>-0.1852373519163733</v>
      </c>
      <c r="DT395">
        <v>0.02906942460519057</v>
      </c>
      <c r="DU395">
        <v>0</v>
      </c>
      <c r="DV395">
        <v>0</v>
      </c>
      <c r="DW395">
        <v>2</v>
      </c>
      <c r="DX395" t="s">
        <v>357</v>
      </c>
      <c r="DY395">
        <v>2.98502</v>
      </c>
      <c r="DZ395">
        <v>2.71572</v>
      </c>
      <c r="EA395">
        <v>0.219715</v>
      </c>
      <c r="EB395">
        <v>0.222801</v>
      </c>
      <c r="EC395">
        <v>0.0903361</v>
      </c>
      <c r="ED395">
        <v>0.0796912</v>
      </c>
      <c r="EE395">
        <v>24811.6</v>
      </c>
      <c r="EF395">
        <v>24813.9</v>
      </c>
      <c r="EG395">
        <v>29540.2</v>
      </c>
      <c r="EH395">
        <v>29516.6</v>
      </c>
      <c r="EI395">
        <v>35626.6</v>
      </c>
      <c r="EJ395">
        <v>36119.3</v>
      </c>
      <c r="EK395">
        <v>41637.5</v>
      </c>
      <c r="EL395">
        <v>42058.9</v>
      </c>
      <c r="EM395">
        <v>1.97493</v>
      </c>
      <c r="EN395">
        <v>1.9317</v>
      </c>
      <c r="EO395">
        <v>0.114668</v>
      </c>
      <c r="EP395">
        <v>0</v>
      </c>
      <c r="EQ395">
        <v>23.1318</v>
      </c>
      <c r="ER395">
        <v>999.9</v>
      </c>
      <c r="ES395">
        <v>37.4</v>
      </c>
      <c r="ET395">
        <v>30</v>
      </c>
      <c r="EU395">
        <v>17.4779</v>
      </c>
      <c r="EV395">
        <v>62.839</v>
      </c>
      <c r="EW395">
        <v>33.5176</v>
      </c>
      <c r="EX395">
        <v>1</v>
      </c>
      <c r="EY395">
        <v>-0.185132</v>
      </c>
      <c r="EZ395">
        <v>1.34013</v>
      </c>
      <c r="FA395">
        <v>20.3812</v>
      </c>
      <c r="FB395">
        <v>5.21849</v>
      </c>
      <c r="FC395">
        <v>12.0099</v>
      </c>
      <c r="FD395">
        <v>4.98985</v>
      </c>
      <c r="FE395">
        <v>3.2885</v>
      </c>
      <c r="FF395">
        <v>9999</v>
      </c>
      <c r="FG395">
        <v>9999</v>
      </c>
      <c r="FH395">
        <v>9999</v>
      </c>
      <c r="FI395">
        <v>259.1</v>
      </c>
      <c r="FJ395">
        <v>1.86708</v>
      </c>
      <c r="FK395">
        <v>1.86617</v>
      </c>
      <c r="FL395">
        <v>1.86555</v>
      </c>
      <c r="FM395">
        <v>1.86554</v>
      </c>
      <c r="FN395">
        <v>1.86737</v>
      </c>
      <c r="FO395">
        <v>1.86985</v>
      </c>
      <c r="FP395">
        <v>1.86852</v>
      </c>
      <c r="FQ395">
        <v>1.86996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-5.79</v>
      </c>
      <c r="GF395">
        <v>-0.1654</v>
      </c>
      <c r="GG395">
        <v>-2.0192013485273</v>
      </c>
      <c r="GH395">
        <v>-0.003354295288503095</v>
      </c>
      <c r="GI395">
        <v>8.998442100416266E-07</v>
      </c>
      <c r="GJ395">
        <v>-2.632750781261316E-10</v>
      </c>
      <c r="GK395">
        <v>-0.1771344180573433</v>
      </c>
      <c r="GL395">
        <v>-0.01811282044437078</v>
      </c>
      <c r="GM395">
        <v>0.001479480632228601</v>
      </c>
      <c r="GN395">
        <v>-2.527498020886067E-05</v>
      </c>
      <c r="GO395">
        <v>3</v>
      </c>
      <c r="GP395">
        <v>2311</v>
      </c>
      <c r="GQ395">
        <v>1</v>
      </c>
      <c r="GR395">
        <v>23</v>
      </c>
      <c r="GS395">
        <v>7299.8</v>
      </c>
      <c r="GT395">
        <v>7299.8</v>
      </c>
      <c r="GU395">
        <v>2.91626</v>
      </c>
      <c r="GV395">
        <v>2.1875</v>
      </c>
      <c r="GW395">
        <v>1.39648</v>
      </c>
      <c r="GX395">
        <v>2.34131</v>
      </c>
      <c r="GY395">
        <v>1.49536</v>
      </c>
      <c r="GZ395">
        <v>2.38281</v>
      </c>
      <c r="HA395">
        <v>33.5804</v>
      </c>
      <c r="HB395">
        <v>15.892</v>
      </c>
      <c r="HC395">
        <v>18</v>
      </c>
      <c r="HD395">
        <v>517.461</v>
      </c>
      <c r="HE395">
        <v>446.326</v>
      </c>
      <c r="HF395">
        <v>21.7008</v>
      </c>
      <c r="HG395">
        <v>25.0776</v>
      </c>
      <c r="HH395">
        <v>30.0002</v>
      </c>
      <c r="HI395">
        <v>25.0787</v>
      </c>
      <c r="HJ395">
        <v>25.0245</v>
      </c>
      <c r="HK395">
        <v>58.3407</v>
      </c>
      <c r="HL395">
        <v>12.6841</v>
      </c>
      <c r="HM395">
        <v>26.924</v>
      </c>
      <c r="HN395">
        <v>21.6835</v>
      </c>
      <c r="HO395">
        <v>1523.33</v>
      </c>
      <c r="HP395">
        <v>15.8233</v>
      </c>
      <c r="HQ395">
        <v>101.057</v>
      </c>
      <c r="HR395">
        <v>101.014</v>
      </c>
    </row>
    <row r="396" spans="1:226">
      <c r="A396">
        <v>380</v>
      </c>
      <c r="B396">
        <v>1664297311.1</v>
      </c>
      <c r="C396">
        <v>4080.599999904633</v>
      </c>
      <c r="D396" t="s">
        <v>1119</v>
      </c>
      <c r="E396" t="s">
        <v>1120</v>
      </c>
      <c r="F396">
        <v>5</v>
      </c>
      <c r="G396" t="s">
        <v>938</v>
      </c>
      <c r="H396" t="s">
        <v>354</v>
      </c>
      <c r="I396">
        <v>1664297303.314285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1535.41081800631</v>
      </c>
      <c r="AK396">
        <v>1483.998363636364</v>
      </c>
      <c r="AL396">
        <v>3.428292462220434</v>
      </c>
      <c r="AM396">
        <v>64.56400393981438</v>
      </c>
      <c r="AN396">
        <f>(AP396 - AO396 + BO396*1E3/(8.314*(BQ396+273.15)) * AR396/BN396 * AQ396) * BN396/(100*BB396) * 1000/(1000 - AP396)</f>
        <v>0</v>
      </c>
      <c r="AO396">
        <v>15.8890610593371</v>
      </c>
      <c r="AP396">
        <v>18.35967157894736</v>
      </c>
      <c r="AQ396">
        <v>-0.0005730022250033496</v>
      </c>
      <c r="AR396">
        <v>112.2338259456059</v>
      </c>
      <c r="AS396">
        <v>13</v>
      </c>
      <c r="AT396">
        <v>3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1664297303.314285</v>
      </c>
      <c r="BH396">
        <v>1432.3325</v>
      </c>
      <c r="BI396">
        <v>1494.91</v>
      </c>
      <c r="BJ396">
        <v>18.38266071428571</v>
      </c>
      <c r="BK396">
        <v>15.9042</v>
      </c>
      <c r="BL396">
        <v>1438.098571428571</v>
      </c>
      <c r="BM396">
        <v>18.54803928571429</v>
      </c>
      <c r="BN396">
        <v>500.0632857142857</v>
      </c>
      <c r="BO396">
        <v>91.16674642857143</v>
      </c>
      <c r="BP396">
        <v>0.09997167142857144</v>
      </c>
      <c r="BQ396">
        <v>24.81558571428571</v>
      </c>
      <c r="BR396">
        <v>25.03008214285714</v>
      </c>
      <c r="BS396">
        <v>999.9000000000002</v>
      </c>
      <c r="BT396">
        <v>0</v>
      </c>
      <c r="BU396">
        <v>0</v>
      </c>
      <c r="BV396">
        <v>10001.56928571429</v>
      </c>
      <c r="BW396">
        <v>0</v>
      </c>
      <c r="BX396">
        <v>6.735466785714286</v>
      </c>
      <c r="BY396">
        <v>-62.5778107142857</v>
      </c>
      <c r="BZ396">
        <v>1459.156071428572</v>
      </c>
      <c r="CA396">
        <v>1519.07</v>
      </c>
      <c r="CB396">
        <v>2.478456071428571</v>
      </c>
      <c r="CC396">
        <v>1494.91</v>
      </c>
      <c r="CD396">
        <v>15.9042</v>
      </c>
      <c r="CE396">
        <v>1.6758875</v>
      </c>
      <c r="CF396">
        <v>1.449933928571429</v>
      </c>
      <c r="CG396">
        <v>14.67485714285714</v>
      </c>
      <c r="CH396">
        <v>12.450175</v>
      </c>
      <c r="CI396">
        <v>2000.004285714286</v>
      </c>
      <c r="CJ396">
        <v>0.9800033214285714</v>
      </c>
      <c r="CK396">
        <v>0.01999677857142857</v>
      </c>
      <c r="CL396">
        <v>0</v>
      </c>
      <c r="CM396">
        <v>740.4655357142858</v>
      </c>
      <c r="CN396">
        <v>5.00097</v>
      </c>
      <c r="CO396">
        <v>14741.24642857143</v>
      </c>
      <c r="CP396">
        <v>16707.63571428571</v>
      </c>
      <c r="CQ396">
        <v>37.866</v>
      </c>
      <c r="CR396">
        <v>38.375</v>
      </c>
      <c r="CS396">
        <v>37.875</v>
      </c>
      <c r="CT396">
        <v>37.937</v>
      </c>
      <c r="CU396">
        <v>38.312</v>
      </c>
      <c r="CV396">
        <v>1955.113928571429</v>
      </c>
      <c r="CW396">
        <v>39.89035714285716</v>
      </c>
      <c r="CX396">
        <v>0</v>
      </c>
      <c r="CY396">
        <v>1664297315.3</v>
      </c>
      <c r="CZ396">
        <v>0</v>
      </c>
      <c r="DA396">
        <v>0</v>
      </c>
      <c r="DB396" t="s">
        <v>356</v>
      </c>
      <c r="DC396">
        <v>1663859321.1</v>
      </c>
      <c r="DD396">
        <v>1663859315.6</v>
      </c>
      <c r="DE396">
        <v>0</v>
      </c>
      <c r="DF396">
        <v>0.196</v>
      </c>
      <c r="DG396">
        <v>-0.001</v>
      </c>
      <c r="DH396">
        <v>-5.941</v>
      </c>
      <c r="DI396">
        <v>-0.174</v>
      </c>
      <c r="DJ396">
        <v>1500</v>
      </c>
      <c r="DK396">
        <v>17</v>
      </c>
      <c r="DL396">
        <v>0.13</v>
      </c>
      <c r="DM396">
        <v>0.04</v>
      </c>
      <c r="DN396">
        <v>-62.58027560975609</v>
      </c>
      <c r="DO396">
        <v>0.07195191637627579</v>
      </c>
      <c r="DP396">
        <v>0.05658349660495373</v>
      </c>
      <c r="DQ396">
        <v>1</v>
      </c>
      <c r="DR396">
        <v>2.48123487804878</v>
      </c>
      <c r="DS396">
        <v>-0.03519344947734975</v>
      </c>
      <c r="DT396">
        <v>0.01481143018109723</v>
      </c>
      <c r="DU396">
        <v>1</v>
      </c>
      <c r="DV396">
        <v>2</v>
      </c>
      <c r="DW396">
        <v>2</v>
      </c>
      <c r="DX396" t="s">
        <v>1121</v>
      </c>
      <c r="DY396">
        <v>2.985</v>
      </c>
      <c r="DZ396">
        <v>2.71569</v>
      </c>
      <c r="EA396">
        <v>0.221265</v>
      </c>
      <c r="EB396">
        <v>0.224291</v>
      </c>
      <c r="EC396">
        <v>0.0902617</v>
      </c>
      <c r="ED396">
        <v>0.07973959999999999</v>
      </c>
      <c r="EE396">
        <v>24762.4</v>
      </c>
      <c r="EF396">
        <v>24766.5</v>
      </c>
      <c r="EG396">
        <v>29540.2</v>
      </c>
      <c r="EH396">
        <v>29516.7</v>
      </c>
      <c r="EI396">
        <v>35629.7</v>
      </c>
      <c r="EJ396">
        <v>36117.5</v>
      </c>
      <c r="EK396">
        <v>41637.5</v>
      </c>
      <c r="EL396">
        <v>42059</v>
      </c>
      <c r="EM396">
        <v>1.97482</v>
      </c>
      <c r="EN396">
        <v>1.9316</v>
      </c>
      <c r="EO396">
        <v>0.116237</v>
      </c>
      <c r="EP396">
        <v>0</v>
      </c>
      <c r="EQ396">
        <v>23.1289</v>
      </c>
      <c r="ER396">
        <v>999.9</v>
      </c>
      <c r="ES396">
        <v>37.5</v>
      </c>
      <c r="ET396">
        <v>30</v>
      </c>
      <c r="EU396">
        <v>17.524</v>
      </c>
      <c r="EV396">
        <v>62.849</v>
      </c>
      <c r="EW396">
        <v>33.3614</v>
      </c>
      <c r="EX396">
        <v>1</v>
      </c>
      <c r="EY396">
        <v>-0.185074</v>
      </c>
      <c r="EZ396">
        <v>1.30648</v>
      </c>
      <c r="FA396">
        <v>20.3815</v>
      </c>
      <c r="FB396">
        <v>5.21789</v>
      </c>
      <c r="FC396">
        <v>12.0099</v>
      </c>
      <c r="FD396">
        <v>4.9898</v>
      </c>
      <c r="FE396">
        <v>3.2885</v>
      </c>
      <c r="FF396">
        <v>9999</v>
      </c>
      <c r="FG396">
        <v>9999</v>
      </c>
      <c r="FH396">
        <v>9999</v>
      </c>
      <c r="FI396">
        <v>259.1</v>
      </c>
      <c r="FJ396">
        <v>1.86707</v>
      </c>
      <c r="FK396">
        <v>1.86618</v>
      </c>
      <c r="FL396">
        <v>1.86558</v>
      </c>
      <c r="FM396">
        <v>1.86554</v>
      </c>
      <c r="FN396">
        <v>1.86737</v>
      </c>
      <c r="FO396">
        <v>1.86987</v>
      </c>
      <c r="FP396">
        <v>1.86848</v>
      </c>
      <c r="FQ396">
        <v>1.86997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-5.83</v>
      </c>
      <c r="GF396">
        <v>-0.1656</v>
      </c>
      <c r="GG396">
        <v>-2.0192013485273</v>
      </c>
      <c r="GH396">
        <v>-0.003354295288503095</v>
      </c>
      <c r="GI396">
        <v>8.998442100416266E-07</v>
      </c>
      <c r="GJ396">
        <v>-2.632750781261316E-10</v>
      </c>
      <c r="GK396">
        <v>-0.1771344180573433</v>
      </c>
      <c r="GL396">
        <v>-0.01811282044437078</v>
      </c>
      <c r="GM396">
        <v>0.001479480632228601</v>
      </c>
      <c r="GN396">
        <v>-2.527498020886067E-05</v>
      </c>
      <c r="GO396">
        <v>3</v>
      </c>
      <c r="GP396">
        <v>2311</v>
      </c>
      <c r="GQ396">
        <v>1</v>
      </c>
      <c r="GR396">
        <v>23</v>
      </c>
      <c r="GS396">
        <v>7299.8</v>
      </c>
      <c r="GT396">
        <v>7299.9</v>
      </c>
      <c r="GU396">
        <v>2.93945</v>
      </c>
      <c r="GV396">
        <v>2.19116</v>
      </c>
      <c r="GW396">
        <v>1.39648</v>
      </c>
      <c r="GX396">
        <v>2.34131</v>
      </c>
      <c r="GY396">
        <v>1.49536</v>
      </c>
      <c r="GZ396">
        <v>2.3877</v>
      </c>
      <c r="HA396">
        <v>33.5804</v>
      </c>
      <c r="HB396">
        <v>15.892</v>
      </c>
      <c r="HC396">
        <v>18</v>
      </c>
      <c r="HD396">
        <v>517.396</v>
      </c>
      <c r="HE396">
        <v>446.282</v>
      </c>
      <c r="HF396">
        <v>21.6672</v>
      </c>
      <c r="HG396">
        <v>25.0776</v>
      </c>
      <c r="HH396">
        <v>30.0002</v>
      </c>
      <c r="HI396">
        <v>25.0787</v>
      </c>
      <c r="HJ396">
        <v>25.0266</v>
      </c>
      <c r="HK396">
        <v>58.807</v>
      </c>
      <c r="HL396">
        <v>12.6841</v>
      </c>
      <c r="HM396">
        <v>27.3148</v>
      </c>
      <c r="HN396">
        <v>21.6634</v>
      </c>
      <c r="HO396">
        <v>1536.68</v>
      </c>
      <c r="HP396">
        <v>15.868</v>
      </c>
      <c r="HQ396">
        <v>101.057</v>
      </c>
      <c r="HR396">
        <v>101.014</v>
      </c>
    </row>
    <row r="397" spans="1:226">
      <c r="A397">
        <v>381</v>
      </c>
      <c r="B397">
        <v>1664297316.1</v>
      </c>
      <c r="C397">
        <v>4085.599999904633</v>
      </c>
      <c r="D397" t="s">
        <v>1122</v>
      </c>
      <c r="E397" t="s">
        <v>1123</v>
      </c>
      <c r="F397">
        <v>5</v>
      </c>
      <c r="G397" t="s">
        <v>938</v>
      </c>
      <c r="H397" t="s">
        <v>354</v>
      </c>
      <c r="I397">
        <v>1664297308.6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1552.424859858512</v>
      </c>
      <c r="AK397">
        <v>1500.968424242424</v>
      </c>
      <c r="AL397">
        <v>3.395153242205795</v>
      </c>
      <c r="AM397">
        <v>64.56400393981438</v>
      </c>
      <c r="AN397">
        <f>(AP397 - AO397 + BO397*1E3/(8.314*(BQ397+273.15)) * AR397/BN397 * AQ397) * BN397/(100*BB397) * 1000/(1000 - AP397)</f>
        <v>0</v>
      </c>
      <c r="AO397">
        <v>15.90347998572982</v>
      </c>
      <c r="AP397">
        <v>18.33833503759399</v>
      </c>
      <c r="AQ397">
        <v>-0.0006180734744431513</v>
      </c>
      <c r="AR397">
        <v>112.2338259456059</v>
      </c>
      <c r="AS397">
        <v>13</v>
      </c>
      <c r="AT397">
        <v>3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1664297308.6</v>
      </c>
      <c r="BH397">
        <v>1450.024444444444</v>
      </c>
      <c r="BI397">
        <v>1512.574444444444</v>
      </c>
      <c r="BJ397">
        <v>18.36881851851852</v>
      </c>
      <c r="BK397">
        <v>15.90318518518518</v>
      </c>
      <c r="BL397">
        <v>1455.832962962963</v>
      </c>
      <c r="BM397">
        <v>18.53434814814815</v>
      </c>
      <c r="BN397">
        <v>500.0998148148148</v>
      </c>
      <c r="BO397">
        <v>91.16704074074075</v>
      </c>
      <c r="BP397">
        <v>0.1000953703703704</v>
      </c>
      <c r="BQ397">
        <v>24.80795185185185</v>
      </c>
      <c r="BR397">
        <v>25.03043703703704</v>
      </c>
      <c r="BS397">
        <v>999.9000000000001</v>
      </c>
      <c r="BT397">
        <v>0</v>
      </c>
      <c r="BU397">
        <v>0</v>
      </c>
      <c r="BV397">
        <v>9997.946666666667</v>
      </c>
      <c r="BW397">
        <v>0</v>
      </c>
      <c r="BX397">
        <v>6.733817037037038</v>
      </c>
      <c r="BY397">
        <v>-62.55027777777777</v>
      </c>
      <c r="BZ397">
        <v>1477.158518518519</v>
      </c>
      <c r="CA397">
        <v>1537.017777777778</v>
      </c>
      <c r="CB397">
        <v>2.465631481481481</v>
      </c>
      <c r="CC397">
        <v>1512.574444444444</v>
      </c>
      <c r="CD397">
        <v>15.90318518518518</v>
      </c>
      <c r="CE397">
        <v>1.674630740740741</v>
      </c>
      <c r="CF397">
        <v>1.449846296296296</v>
      </c>
      <c r="CG397">
        <v>14.66323703703704</v>
      </c>
      <c r="CH397">
        <v>12.44925185185185</v>
      </c>
      <c r="CI397">
        <v>2000.011111111111</v>
      </c>
      <c r="CJ397">
        <v>0.9800032222222221</v>
      </c>
      <c r="CK397">
        <v>0.01999687777777778</v>
      </c>
      <c r="CL397">
        <v>0</v>
      </c>
      <c r="CM397">
        <v>740.0215925925926</v>
      </c>
      <c r="CN397">
        <v>5.00097</v>
      </c>
      <c r="CO397">
        <v>14733.54074074074</v>
      </c>
      <c r="CP397">
        <v>16707.69259259259</v>
      </c>
      <c r="CQ397">
        <v>37.84933333333333</v>
      </c>
      <c r="CR397">
        <v>38.37033333333333</v>
      </c>
      <c r="CS397">
        <v>37.875</v>
      </c>
      <c r="CT397">
        <v>37.937</v>
      </c>
      <c r="CU397">
        <v>38.3097037037037</v>
      </c>
      <c r="CV397">
        <v>1955.12037037037</v>
      </c>
      <c r="CW397">
        <v>39.89074074074075</v>
      </c>
      <c r="CX397">
        <v>0</v>
      </c>
      <c r="CY397">
        <v>1664297320.1</v>
      </c>
      <c r="CZ397">
        <v>0</v>
      </c>
      <c r="DA397">
        <v>0</v>
      </c>
      <c r="DB397" t="s">
        <v>356</v>
      </c>
      <c r="DC397">
        <v>1663859321.1</v>
      </c>
      <c r="DD397">
        <v>1663859315.6</v>
      </c>
      <c r="DE397">
        <v>0</v>
      </c>
      <c r="DF397">
        <v>0.196</v>
      </c>
      <c r="DG397">
        <v>-0.001</v>
      </c>
      <c r="DH397">
        <v>-5.941</v>
      </c>
      <c r="DI397">
        <v>-0.174</v>
      </c>
      <c r="DJ397">
        <v>1500</v>
      </c>
      <c r="DK397">
        <v>17</v>
      </c>
      <c r="DL397">
        <v>0.13</v>
      </c>
      <c r="DM397">
        <v>0.04</v>
      </c>
      <c r="DN397">
        <v>-62.563745</v>
      </c>
      <c r="DO397">
        <v>0.3418333958726136</v>
      </c>
      <c r="DP397">
        <v>0.06028734506511292</v>
      </c>
      <c r="DQ397">
        <v>0</v>
      </c>
      <c r="DR397">
        <v>2.4704235</v>
      </c>
      <c r="DS397">
        <v>-0.1343547467167026</v>
      </c>
      <c r="DT397">
        <v>0.01857315570251864</v>
      </c>
      <c r="DU397">
        <v>0</v>
      </c>
      <c r="DV397">
        <v>0</v>
      </c>
      <c r="DW397">
        <v>2</v>
      </c>
      <c r="DX397" t="s">
        <v>357</v>
      </c>
      <c r="DY397">
        <v>2.98506</v>
      </c>
      <c r="DZ397">
        <v>2.71553</v>
      </c>
      <c r="EA397">
        <v>0.222796</v>
      </c>
      <c r="EB397">
        <v>0.22578</v>
      </c>
      <c r="EC397">
        <v>0.0901913</v>
      </c>
      <c r="ED397">
        <v>0.0797915</v>
      </c>
      <c r="EE397">
        <v>24713.8</v>
      </c>
      <c r="EF397">
        <v>24718.7</v>
      </c>
      <c r="EG397">
        <v>29540.3</v>
      </c>
      <c r="EH397">
        <v>29516.3</v>
      </c>
      <c r="EI397">
        <v>35632.5</v>
      </c>
      <c r="EJ397">
        <v>36114.9</v>
      </c>
      <c r="EK397">
        <v>41637.5</v>
      </c>
      <c r="EL397">
        <v>42058.4</v>
      </c>
      <c r="EM397">
        <v>1.97465</v>
      </c>
      <c r="EN397">
        <v>1.93195</v>
      </c>
      <c r="EO397">
        <v>0.116687</v>
      </c>
      <c r="EP397">
        <v>0</v>
      </c>
      <c r="EQ397">
        <v>23.1249</v>
      </c>
      <c r="ER397">
        <v>999.9</v>
      </c>
      <c r="ES397">
        <v>37.5</v>
      </c>
      <c r="ET397">
        <v>30</v>
      </c>
      <c r="EU397">
        <v>17.5251</v>
      </c>
      <c r="EV397">
        <v>62.949</v>
      </c>
      <c r="EW397">
        <v>33.0128</v>
      </c>
      <c r="EX397">
        <v>1</v>
      </c>
      <c r="EY397">
        <v>-0.185053</v>
      </c>
      <c r="EZ397">
        <v>1.33609</v>
      </c>
      <c r="FA397">
        <v>20.3812</v>
      </c>
      <c r="FB397">
        <v>5.21864</v>
      </c>
      <c r="FC397">
        <v>12.0099</v>
      </c>
      <c r="FD397">
        <v>4.9897</v>
      </c>
      <c r="FE397">
        <v>3.2885</v>
      </c>
      <c r="FF397">
        <v>9999</v>
      </c>
      <c r="FG397">
        <v>9999</v>
      </c>
      <c r="FH397">
        <v>9999</v>
      </c>
      <c r="FI397">
        <v>259.1</v>
      </c>
      <c r="FJ397">
        <v>1.86707</v>
      </c>
      <c r="FK397">
        <v>1.86616</v>
      </c>
      <c r="FL397">
        <v>1.86556</v>
      </c>
      <c r="FM397">
        <v>1.86554</v>
      </c>
      <c r="FN397">
        <v>1.86737</v>
      </c>
      <c r="FO397">
        <v>1.86984</v>
      </c>
      <c r="FP397">
        <v>1.86852</v>
      </c>
      <c r="FQ397">
        <v>1.86996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-5.87</v>
      </c>
      <c r="GF397">
        <v>-0.1659</v>
      </c>
      <c r="GG397">
        <v>-2.0192013485273</v>
      </c>
      <c r="GH397">
        <v>-0.003354295288503095</v>
      </c>
      <c r="GI397">
        <v>8.998442100416266E-07</v>
      </c>
      <c r="GJ397">
        <v>-2.632750781261316E-10</v>
      </c>
      <c r="GK397">
        <v>-0.1771344180573433</v>
      </c>
      <c r="GL397">
        <v>-0.01811282044437078</v>
      </c>
      <c r="GM397">
        <v>0.001479480632228601</v>
      </c>
      <c r="GN397">
        <v>-2.527498020886067E-05</v>
      </c>
      <c r="GO397">
        <v>3</v>
      </c>
      <c r="GP397">
        <v>2311</v>
      </c>
      <c r="GQ397">
        <v>1</v>
      </c>
      <c r="GR397">
        <v>23</v>
      </c>
      <c r="GS397">
        <v>7299.9</v>
      </c>
      <c r="GT397">
        <v>7300</v>
      </c>
      <c r="GU397">
        <v>2.96753</v>
      </c>
      <c r="GV397">
        <v>2.18384</v>
      </c>
      <c r="GW397">
        <v>1.39648</v>
      </c>
      <c r="GX397">
        <v>2.34131</v>
      </c>
      <c r="GY397">
        <v>1.49536</v>
      </c>
      <c r="GZ397">
        <v>2.46704</v>
      </c>
      <c r="HA397">
        <v>33.5804</v>
      </c>
      <c r="HB397">
        <v>15.9007</v>
      </c>
      <c r="HC397">
        <v>18</v>
      </c>
      <c r="HD397">
        <v>517.294</v>
      </c>
      <c r="HE397">
        <v>446.494</v>
      </c>
      <c r="HF397">
        <v>21.6439</v>
      </c>
      <c r="HG397">
        <v>25.0794</v>
      </c>
      <c r="HH397">
        <v>30.0002</v>
      </c>
      <c r="HI397">
        <v>25.08</v>
      </c>
      <c r="HJ397">
        <v>25.0266</v>
      </c>
      <c r="HK397">
        <v>59.3613</v>
      </c>
      <c r="HL397">
        <v>12.6841</v>
      </c>
      <c r="HM397">
        <v>27.694</v>
      </c>
      <c r="HN397">
        <v>21.6294</v>
      </c>
      <c r="HO397">
        <v>1556.72</v>
      </c>
      <c r="HP397">
        <v>15.9194</v>
      </c>
      <c r="HQ397">
        <v>101.057</v>
      </c>
      <c r="HR397">
        <v>101.013</v>
      </c>
    </row>
    <row r="398" spans="1:226">
      <c r="A398">
        <v>382</v>
      </c>
      <c r="B398">
        <v>1664297321.1</v>
      </c>
      <c r="C398">
        <v>4090.599999904633</v>
      </c>
      <c r="D398" t="s">
        <v>1124</v>
      </c>
      <c r="E398" t="s">
        <v>1125</v>
      </c>
      <c r="F398">
        <v>5</v>
      </c>
      <c r="G398" t="s">
        <v>938</v>
      </c>
      <c r="H398" t="s">
        <v>354</v>
      </c>
      <c r="I398">
        <v>1664297313.314285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1569.494773772134</v>
      </c>
      <c r="AK398">
        <v>1517.954363636363</v>
      </c>
      <c r="AL398">
        <v>3.405747730328997</v>
      </c>
      <c r="AM398">
        <v>64.56400393981438</v>
      </c>
      <c r="AN398">
        <f>(AP398 - AO398 + BO398*1E3/(8.314*(BQ398+273.15)) * AR398/BN398 * AQ398) * BN398/(100*BB398) * 1000/(1000 - AP398)</f>
        <v>0</v>
      </c>
      <c r="AO398">
        <v>15.91296403576302</v>
      </c>
      <c r="AP398">
        <v>18.32604210526315</v>
      </c>
      <c r="AQ398">
        <v>-0.003962855516130705</v>
      </c>
      <c r="AR398">
        <v>112.2338259456059</v>
      </c>
      <c r="AS398">
        <v>13</v>
      </c>
      <c r="AT398">
        <v>3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1664297313.314285</v>
      </c>
      <c r="BH398">
        <v>1465.783214285714</v>
      </c>
      <c r="BI398">
        <v>1528.343928571429</v>
      </c>
      <c r="BJ398">
        <v>18.35019642857143</v>
      </c>
      <c r="BK398">
        <v>15.91669642857143</v>
      </c>
      <c r="BL398">
        <v>1471.63</v>
      </c>
      <c r="BM398">
        <v>18.51592857142857</v>
      </c>
      <c r="BN398">
        <v>500.0706785714286</v>
      </c>
      <c r="BO398">
        <v>91.16782500000002</v>
      </c>
      <c r="BP398">
        <v>0.1000405785714286</v>
      </c>
      <c r="BQ398">
        <v>24.80189999999999</v>
      </c>
      <c r="BR398">
        <v>25.03178571428572</v>
      </c>
      <c r="BS398">
        <v>999.9000000000002</v>
      </c>
      <c r="BT398">
        <v>0</v>
      </c>
      <c r="BU398">
        <v>0</v>
      </c>
      <c r="BV398">
        <v>9994.668928571427</v>
      </c>
      <c r="BW398">
        <v>0</v>
      </c>
      <c r="BX398">
        <v>6.733761785714285</v>
      </c>
      <c r="BY398">
        <v>-62.56072857142856</v>
      </c>
      <c r="BZ398">
        <v>1493.183214285714</v>
      </c>
      <c r="CA398">
        <v>1553.063571428571</v>
      </c>
      <c r="CB398">
        <v>2.433516428571429</v>
      </c>
      <c r="CC398">
        <v>1528.343928571429</v>
      </c>
      <c r="CD398">
        <v>15.91669642857143</v>
      </c>
      <c r="CE398">
        <v>1.672947857142857</v>
      </c>
      <c r="CF398">
        <v>1.451090357142857</v>
      </c>
      <c r="CG398">
        <v>14.64766071428572</v>
      </c>
      <c r="CH398">
        <v>12.46229285714286</v>
      </c>
      <c r="CI398">
        <v>2000.003571428572</v>
      </c>
      <c r="CJ398">
        <v>0.9800032142857142</v>
      </c>
      <c r="CK398">
        <v>0.01999688571428571</v>
      </c>
      <c r="CL398">
        <v>0</v>
      </c>
      <c r="CM398">
        <v>739.6707142857142</v>
      </c>
      <c r="CN398">
        <v>5.00097</v>
      </c>
      <c r="CO398">
        <v>14727.15714285714</v>
      </c>
      <c r="CP398">
        <v>16707.61785714286</v>
      </c>
      <c r="CQ398">
        <v>37.83</v>
      </c>
      <c r="CR398">
        <v>38.3705</v>
      </c>
      <c r="CS398">
        <v>37.875</v>
      </c>
      <c r="CT398">
        <v>37.937</v>
      </c>
      <c r="CU398">
        <v>38.30092857142857</v>
      </c>
      <c r="CV398">
        <v>1955.113214285714</v>
      </c>
      <c r="CW398">
        <v>39.89035714285716</v>
      </c>
      <c r="CX398">
        <v>0</v>
      </c>
      <c r="CY398">
        <v>1664297324.9</v>
      </c>
      <c r="CZ398">
        <v>0</v>
      </c>
      <c r="DA398">
        <v>0</v>
      </c>
      <c r="DB398" t="s">
        <v>356</v>
      </c>
      <c r="DC398">
        <v>1663859321.1</v>
      </c>
      <c r="DD398">
        <v>1663859315.6</v>
      </c>
      <c r="DE398">
        <v>0</v>
      </c>
      <c r="DF398">
        <v>0.196</v>
      </c>
      <c r="DG398">
        <v>-0.001</v>
      </c>
      <c r="DH398">
        <v>-5.941</v>
      </c>
      <c r="DI398">
        <v>-0.174</v>
      </c>
      <c r="DJ398">
        <v>1500</v>
      </c>
      <c r="DK398">
        <v>17</v>
      </c>
      <c r="DL398">
        <v>0.13</v>
      </c>
      <c r="DM398">
        <v>0.04</v>
      </c>
      <c r="DN398">
        <v>-62.56620975609756</v>
      </c>
      <c r="DO398">
        <v>-0.06847317073182112</v>
      </c>
      <c r="DP398">
        <v>0.06417334301405116</v>
      </c>
      <c r="DQ398">
        <v>1</v>
      </c>
      <c r="DR398">
        <v>2.447981219512195</v>
      </c>
      <c r="DS398">
        <v>-0.3733921254355397</v>
      </c>
      <c r="DT398">
        <v>0.04027910740861498</v>
      </c>
      <c r="DU398">
        <v>0</v>
      </c>
      <c r="DV398">
        <v>1</v>
      </c>
      <c r="DW398">
        <v>2</v>
      </c>
      <c r="DX398" t="s">
        <v>471</v>
      </c>
      <c r="DY398">
        <v>2.98513</v>
      </c>
      <c r="DZ398">
        <v>2.71551</v>
      </c>
      <c r="EA398">
        <v>0.224308</v>
      </c>
      <c r="EB398">
        <v>0.227256</v>
      </c>
      <c r="EC398">
        <v>0.0901544</v>
      </c>
      <c r="ED398">
        <v>0.080092</v>
      </c>
      <c r="EE398">
        <v>24665.6</v>
      </c>
      <c r="EF398">
        <v>24671.9</v>
      </c>
      <c r="EG398">
        <v>29540</v>
      </c>
      <c r="EH398">
        <v>29516.6</v>
      </c>
      <c r="EI398">
        <v>35633.6</v>
      </c>
      <c r="EJ398">
        <v>36103.3</v>
      </c>
      <c r="EK398">
        <v>41637</v>
      </c>
      <c r="EL398">
        <v>42058.8</v>
      </c>
      <c r="EM398">
        <v>1.97477</v>
      </c>
      <c r="EN398">
        <v>1.93215</v>
      </c>
      <c r="EO398">
        <v>0.116024</v>
      </c>
      <c r="EP398">
        <v>0</v>
      </c>
      <c r="EQ398">
        <v>23.1201</v>
      </c>
      <c r="ER398">
        <v>999.9</v>
      </c>
      <c r="ES398">
        <v>37.6</v>
      </c>
      <c r="ET398">
        <v>30</v>
      </c>
      <c r="EU398">
        <v>17.5708</v>
      </c>
      <c r="EV398">
        <v>63.049</v>
      </c>
      <c r="EW398">
        <v>33.0128</v>
      </c>
      <c r="EX398">
        <v>1</v>
      </c>
      <c r="EY398">
        <v>-0.18482</v>
      </c>
      <c r="EZ398">
        <v>1.38915</v>
      </c>
      <c r="FA398">
        <v>20.3808</v>
      </c>
      <c r="FB398">
        <v>5.21849</v>
      </c>
      <c r="FC398">
        <v>12.0099</v>
      </c>
      <c r="FD398">
        <v>4.98975</v>
      </c>
      <c r="FE398">
        <v>3.2885</v>
      </c>
      <c r="FF398">
        <v>9999</v>
      </c>
      <c r="FG398">
        <v>9999</v>
      </c>
      <c r="FH398">
        <v>9999</v>
      </c>
      <c r="FI398">
        <v>259.1</v>
      </c>
      <c r="FJ398">
        <v>1.86707</v>
      </c>
      <c r="FK398">
        <v>1.86616</v>
      </c>
      <c r="FL398">
        <v>1.86554</v>
      </c>
      <c r="FM398">
        <v>1.86554</v>
      </c>
      <c r="FN398">
        <v>1.86737</v>
      </c>
      <c r="FO398">
        <v>1.86984</v>
      </c>
      <c r="FP398">
        <v>1.86853</v>
      </c>
      <c r="FQ398">
        <v>1.86996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-5.91</v>
      </c>
      <c r="GF398">
        <v>-0.166</v>
      </c>
      <c r="GG398">
        <v>-2.0192013485273</v>
      </c>
      <c r="GH398">
        <v>-0.003354295288503095</v>
      </c>
      <c r="GI398">
        <v>8.998442100416266E-07</v>
      </c>
      <c r="GJ398">
        <v>-2.632750781261316E-10</v>
      </c>
      <c r="GK398">
        <v>-0.1771344180573433</v>
      </c>
      <c r="GL398">
        <v>-0.01811282044437078</v>
      </c>
      <c r="GM398">
        <v>0.001479480632228601</v>
      </c>
      <c r="GN398">
        <v>-2.527498020886067E-05</v>
      </c>
      <c r="GO398">
        <v>3</v>
      </c>
      <c r="GP398">
        <v>2311</v>
      </c>
      <c r="GQ398">
        <v>1</v>
      </c>
      <c r="GR398">
        <v>23</v>
      </c>
      <c r="GS398">
        <v>7300</v>
      </c>
      <c r="GT398">
        <v>7300.1</v>
      </c>
      <c r="GU398">
        <v>2.9895</v>
      </c>
      <c r="GV398">
        <v>2.18018</v>
      </c>
      <c r="GW398">
        <v>1.39648</v>
      </c>
      <c r="GX398">
        <v>2.34131</v>
      </c>
      <c r="GY398">
        <v>1.49536</v>
      </c>
      <c r="GZ398">
        <v>2.45483</v>
      </c>
      <c r="HA398">
        <v>33.5804</v>
      </c>
      <c r="HB398">
        <v>15.9007</v>
      </c>
      <c r="HC398">
        <v>18</v>
      </c>
      <c r="HD398">
        <v>517.383</v>
      </c>
      <c r="HE398">
        <v>446.628</v>
      </c>
      <c r="HF398">
        <v>21.6109</v>
      </c>
      <c r="HG398">
        <v>25.0797</v>
      </c>
      <c r="HH398">
        <v>30.0003</v>
      </c>
      <c r="HI398">
        <v>25.0808</v>
      </c>
      <c r="HJ398">
        <v>25.0282</v>
      </c>
      <c r="HK398">
        <v>59.8239</v>
      </c>
      <c r="HL398">
        <v>12.6841</v>
      </c>
      <c r="HM398">
        <v>27.694</v>
      </c>
      <c r="HN398">
        <v>21.5899</v>
      </c>
      <c r="HO398">
        <v>1570.08</v>
      </c>
      <c r="HP398">
        <v>15.963</v>
      </c>
      <c r="HQ398">
        <v>101.056</v>
      </c>
      <c r="HR398">
        <v>101.014</v>
      </c>
    </row>
    <row r="399" spans="1:226">
      <c r="A399">
        <v>383</v>
      </c>
      <c r="B399">
        <v>1664297326.1</v>
      </c>
      <c r="C399">
        <v>4095.599999904633</v>
      </c>
      <c r="D399" t="s">
        <v>1126</v>
      </c>
      <c r="E399" t="s">
        <v>1127</v>
      </c>
      <c r="F399">
        <v>5</v>
      </c>
      <c r="G399" t="s">
        <v>938</v>
      </c>
      <c r="H399" t="s">
        <v>354</v>
      </c>
      <c r="I399">
        <v>1664297318.6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1586.622968116395</v>
      </c>
      <c r="AK399">
        <v>1535.031878787878</v>
      </c>
      <c r="AL399">
        <v>3.422534974644498</v>
      </c>
      <c r="AM399">
        <v>64.56400393981438</v>
      </c>
      <c r="AN399">
        <f>(AP399 - AO399 + BO399*1E3/(8.314*(BQ399+273.15)) * AR399/BN399 * AQ399) * BN399/(100*BB399) * 1000/(1000 - AP399)</f>
        <v>0</v>
      </c>
      <c r="AO399">
        <v>15.98016640684791</v>
      </c>
      <c r="AP399">
        <v>18.34803909774435</v>
      </c>
      <c r="AQ399">
        <v>-0.002011602623722831</v>
      </c>
      <c r="AR399">
        <v>112.2338259456059</v>
      </c>
      <c r="AS399">
        <v>13</v>
      </c>
      <c r="AT399">
        <v>3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1664297318.6</v>
      </c>
      <c r="BH399">
        <v>1483.452222222222</v>
      </c>
      <c r="BI399">
        <v>1546.043333333333</v>
      </c>
      <c r="BJ399">
        <v>18.33844444444444</v>
      </c>
      <c r="BK399">
        <v>15.96227037037037</v>
      </c>
      <c r="BL399">
        <v>1489.341851851852</v>
      </c>
      <c r="BM399">
        <v>18.5043</v>
      </c>
      <c r="BN399">
        <v>500.0618888888889</v>
      </c>
      <c r="BO399">
        <v>91.16845185185187</v>
      </c>
      <c r="BP399">
        <v>0.09998051111111111</v>
      </c>
      <c r="BQ399">
        <v>24.79339259259259</v>
      </c>
      <c r="BR399">
        <v>25.02987407407408</v>
      </c>
      <c r="BS399">
        <v>999.9000000000001</v>
      </c>
      <c r="BT399">
        <v>0</v>
      </c>
      <c r="BU399">
        <v>0</v>
      </c>
      <c r="BV399">
        <v>9995.064444444444</v>
      </c>
      <c r="BW399">
        <v>0</v>
      </c>
      <c r="BX399">
        <v>6.729394814814815</v>
      </c>
      <c r="BY399">
        <v>-62.59065925925925</v>
      </c>
      <c r="BZ399">
        <v>1511.165185185185</v>
      </c>
      <c r="CA399">
        <v>1571.122592592593</v>
      </c>
      <c r="CB399">
        <v>2.376191851851852</v>
      </c>
      <c r="CC399">
        <v>1546.043333333333</v>
      </c>
      <c r="CD399">
        <v>15.96227037037037</v>
      </c>
      <c r="CE399">
        <v>1.671888148148148</v>
      </c>
      <c r="CF399">
        <v>1.455254444444445</v>
      </c>
      <c r="CG399">
        <v>14.63784814814815</v>
      </c>
      <c r="CH399">
        <v>12.50588888888889</v>
      </c>
      <c r="CI399">
        <v>2000.007037037037</v>
      </c>
      <c r="CJ399">
        <v>0.9800032222222221</v>
      </c>
      <c r="CK399">
        <v>0.01999687777777778</v>
      </c>
      <c r="CL399">
        <v>0</v>
      </c>
      <c r="CM399">
        <v>739.1905555555555</v>
      </c>
      <c r="CN399">
        <v>5.00097</v>
      </c>
      <c r="CO399">
        <v>14720.31851851852</v>
      </c>
      <c r="CP399">
        <v>16707.66296296297</v>
      </c>
      <c r="CQ399">
        <v>37.81666666666667</v>
      </c>
      <c r="CR399">
        <v>38.35633333333334</v>
      </c>
      <c r="CS399">
        <v>37.875</v>
      </c>
      <c r="CT399">
        <v>37.937</v>
      </c>
      <c r="CU399">
        <v>38.29133333333333</v>
      </c>
      <c r="CV399">
        <v>1955.116666666667</v>
      </c>
      <c r="CW399">
        <v>39.89037037037038</v>
      </c>
      <c r="CX399">
        <v>0</v>
      </c>
      <c r="CY399">
        <v>1664297330.3</v>
      </c>
      <c r="CZ399">
        <v>0</v>
      </c>
      <c r="DA399">
        <v>0</v>
      </c>
      <c r="DB399" t="s">
        <v>356</v>
      </c>
      <c r="DC399">
        <v>1663859321.1</v>
      </c>
      <c r="DD399">
        <v>1663859315.6</v>
      </c>
      <c r="DE399">
        <v>0</v>
      </c>
      <c r="DF399">
        <v>0.196</v>
      </c>
      <c r="DG399">
        <v>-0.001</v>
      </c>
      <c r="DH399">
        <v>-5.941</v>
      </c>
      <c r="DI399">
        <v>-0.174</v>
      </c>
      <c r="DJ399">
        <v>1500</v>
      </c>
      <c r="DK399">
        <v>17</v>
      </c>
      <c r="DL399">
        <v>0.13</v>
      </c>
      <c r="DM399">
        <v>0.04</v>
      </c>
      <c r="DN399">
        <v>-62.5749243902439</v>
      </c>
      <c r="DO399">
        <v>-0.3825344947735542</v>
      </c>
      <c r="DP399">
        <v>0.06566573439327913</v>
      </c>
      <c r="DQ399">
        <v>0</v>
      </c>
      <c r="DR399">
        <v>2.403971219512195</v>
      </c>
      <c r="DS399">
        <v>-0.6446224390243844</v>
      </c>
      <c r="DT399">
        <v>0.06549773800581701</v>
      </c>
      <c r="DU399">
        <v>0</v>
      </c>
      <c r="DV399">
        <v>0</v>
      </c>
      <c r="DW399">
        <v>2</v>
      </c>
      <c r="DX399" t="s">
        <v>357</v>
      </c>
      <c r="DY399">
        <v>2.98492</v>
      </c>
      <c r="DZ399">
        <v>2.71564</v>
      </c>
      <c r="EA399">
        <v>0.225815</v>
      </c>
      <c r="EB399">
        <v>0.228721</v>
      </c>
      <c r="EC399">
        <v>0.09022289999999999</v>
      </c>
      <c r="ED399">
        <v>0.0803475</v>
      </c>
      <c r="EE399">
        <v>24617.8</v>
      </c>
      <c r="EF399">
        <v>24625.4</v>
      </c>
      <c r="EG399">
        <v>29540.1</v>
      </c>
      <c r="EH399">
        <v>29516.8</v>
      </c>
      <c r="EI399">
        <v>35630.9</v>
      </c>
      <c r="EJ399">
        <v>36093.5</v>
      </c>
      <c r="EK399">
        <v>41637.1</v>
      </c>
      <c r="EL399">
        <v>42059.2</v>
      </c>
      <c r="EM399">
        <v>1.97473</v>
      </c>
      <c r="EN399">
        <v>1.93222</v>
      </c>
      <c r="EO399">
        <v>0.115443</v>
      </c>
      <c r="EP399">
        <v>0</v>
      </c>
      <c r="EQ399">
        <v>23.1142</v>
      </c>
      <c r="ER399">
        <v>999.9</v>
      </c>
      <c r="ES399">
        <v>37.7</v>
      </c>
      <c r="ET399">
        <v>30</v>
      </c>
      <c r="EU399">
        <v>17.617</v>
      </c>
      <c r="EV399">
        <v>62.969</v>
      </c>
      <c r="EW399">
        <v>33.5337</v>
      </c>
      <c r="EX399">
        <v>1</v>
      </c>
      <c r="EY399">
        <v>-0.18466</v>
      </c>
      <c r="EZ399">
        <v>1.38718</v>
      </c>
      <c r="FA399">
        <v>20.3808</v>
      </c>
      <c r="FB399">
        <v>5.21789</v>
      </c>
      <c r="FC399">
        <v>12.0099</v>
      </c>
      <c r="FD399">
        <v>4.98955</v>
      </c>
      <c r="FE399">
        <v>3.28845</v>
      </c>
      <c r="FF399">
        <v>9999</v>
      </c>
      <c r="FG399">
        <v>9999</v>
      </c>
      <c r="FH399">
        <v>9999</v>
      </c>
      <c r="FI399">
        <v>259.1</v>
      </c>
      <c r="FJ399">
        <v>1.86707</v>
      </c>
      <c r="FK399">
        <v>1.86617</v>
      </c>
      <c r="FL399">
        <v>1.86554</v>
      </c>
      <c r="FM399">
        <v>1.86554</v>
      </c>
      <c r="FN399">
        <v>1.86737</v>
      </c>
      <c r="FO399">
        <v>1.86981</v>
      </c>
      <c r="FP399">
        <v>1.86853</v>
      </c>
      <c r="FQ399">
        <v>1.86996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-5.95</v>
      </c>
      <c r="GF399">
        <v>-0.1658</v>
      </c>
      <c r="GG399">
        <v>-2.0192013485273</v>
      </c>
      <c r="GH399">
        <v>-0.003354295288503095</v>
      </c>
      <c r="GI399">
        <v>8.998442100416266E-07</v>
      </c>
      <c r="GJ399">
        <v>-2.632750781261316E-10</v>
      </c>
      <c r="GK399">
        <v>-0.1771344180573433</v>
      </c>
      <c r="GL399">
        <v>-0.01811282044437078</v>
      </c>
      <c r="GM399">
        <v>0.001479480632228601</v>
      </c>
      <c r="GN399">
        <v>-2.527498020886067E-05</v>
      </c>
      <c r="GO399">
        <v>3</v>
      </c>
      <c r="GP399">
        <v>2311</v>
      </c>
      <c r="GQ399">
        <v>1</v>
      </c>
      <c r="GR399">
        <v>23</v>
      </c>
      <c r="GS399">
        <v>7300.1</v>
      </c>
      <c r="GT399">
        <v>7300.2</v>
      </c>
      <c r="GU399">
        <v>3.01758</v>
      </c>
      <c r="GV399">
        <v>2.18262</v>
      </c>
      <c r="GW399">
        <v>1.39648</v>
      </c>
      <c r="GX399">
        <v>2.34009</v>
      </c>
      <c r="GY399">
        <v>1.49536</v>
      </c>
      <c r="GZ399">
        <v>2.36816</v>
      </c>
      <c r="HA399">
        <v>33.5804</v>
      </c>
      <c r="HB399">
        <v>15.892</v>
      </c>
      <c r="HC399">
        <v>18</v>
      </c>
      <c r="HD399">
        <v>517.357</v>
      </c>
      <c r="HE399">
        <v>446.678</v>
      </c>
      <c r="HF399">
        <v>21.574</v>
      </c>
      <c r="HG399">
        <v>25.0799</v>
      </c>
      <c r="HH399">
        <v>30</v>
      </c>
      <c r="HI399">
        <v>25.0815</v>
      </c>
      <c r="HJ399">
        <v>25.0287</v>
      </c>
      <c r="HK399">
        <v>60.3703</v>
      </c>
      <c r="HL399">
        <v>13.0037</v>
      </c>
      <c r="HM399">
        <v>28.0685</v>
      </c>
      <c r="HN399">
        <v>21.5629</v>
      </c>
      <c r="HO399">
        <v>1590.11</v>
      </c>
      <c r="HP399">
        <v>15.9824</v>
      </c>
      <c r="HQ399">
        <v>101.057</v>
      </c>
      <c r="HR399">
        <v>101.015</v>
      </c>
    </row>
    <row r="400" spans="1:226">
      <c r="A400">
        <v>384</v>
      </c>
      <c r="B400">
        <v>1664297331.1</v>
      </c>
      <c r="C400">
        <v>4100.599999904633</v>
      </c>
      <c r="D400" t="s">
        <v>1128</v>
      </c>
      <c r="E400" t="s">
        <v>1129</v>
      </c>
      <c r="F400">
        <v>5</v>
      </c>
      <c r="G400" t="s">
        <v>938</v>
      </c>
      <c r="H400" t="s">
        <v>354</v>
      </c>
      <c r="I400">
        <v>1664297323.314285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1603.795040761311</v>
      </c>
      <c r="AK400">
        <v>1552.026969696969</v>
      </c>
      <c r="AL400">
        <v>3.395284417330931</v>
      </c>
      <c r="AM400">
        <v>64.56400393981438</v>
      </c>
      <c r="AN400">
        <f>(AP400 - AO400 + BO400*1E3/(8.314*(BQ400+273.15)) * AR400/BN400 * AQ400) * BN400/(100*BB400) * 1000/(1000 - AP400)</f>
        <v>0</v>
      </c>
      <c r="AO400">
        <v>16.05650093874389</v>
      </c>
      <c r="AP400">
        <v>18.37616090225563</v>
      </c>
      <c r="AQ400">
        <v>0.0007411454649412524</v>
      </c>
      <c r="AR400">
        <v>112.2338259456059</v>
      </c>
      <c r="AS400">
        <v>13</v>
      </c>
      <c r="AT400">
        <v>3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1664297323.314285</v>
      </c>
      <c r="BH400">
        <v>1499.1925</v>
      </c>
      <c r="BI400">
        <v>1561.834642857143</v>
      </c>
      <c r="BJ400">
        <v>18.34343214285715</v>
      </c>
      <c r="BK400">
        <v>16.02878571428571</v>
      </c>
      <c r="BL400">
        <v>1505.121071428572</v>
      </c>
      <c r="BM400">
        <v>18.50922857142857</v>
      </c>
      <c r="BN400">
        <v>500.0573571428571</v>
      </c>
      <c r="BO400">
        <v>91.16798214285714</v>
      </c>
      <c r="BP400">
        <v>0.09995393571428571</v>
      </c>
      <c r="BQ400">
        <v>24.7851</v>
      </c>
      <c r="BR400">
        <v>25.02595</v>
      </c>
      <c r="BS400">
        <v>999.9000000000002</v>
      </c>
      <c r="BT400">
        <v>0</v>
      </c>
      <c r="BU400">
        <v>0</v>
      </c>
      <c r="BV400">
        <v>10000.33071428571</v>
      </c>
      <c r="BW400">
        <v>0</v>
      </c>
      <c r="BX400">
        <v>6.730902142857144</v>
      </c>
      <c r="BY400">
        <v>-62.64025357142857</v>
      </c>
      <c r="BZ400">
        <v>1527.207857142857</v>
      </c>
      <c r="CA400">
        <v>1587.277142857143</v>
      </c>
      <c r="CB400">
        <v>2.314657142857143</v>
      </c>
      <c r="CC400">
        <v>1561.834642857143</v>
      </c>
      <c r="CD400">
        <v>16.02878571428571</v>
      </c>
      <c r="CE400">
        <v>1.672333928571428</v>
      </c>
      <c r="CF400">
        <v>1.461310714285714</v>
      </c>
      <c r="CG400">
        <v>14.641975</v>
      </c>
      <c r="CH400">
        <v>12.56910714285714</v>
      </c>
      <c r="CI400">
        <v>1999.988571428572</v>
      </c>
      <c r="CJ400">
        <v>0.9800031071428571</v>
      </c>
      <c r="CK400">
        <v>0.01999699285714285</v>
      </c>
      <c r="CL400">
        <v>0</v>
      </c>
      <c r="CM400">
        <v>738.9166428571431</v>
      </c>
      <c r="CN400">
        <v>5.00097</v>
      </c>
      <c r="CO400">
        <v>14714.21785714286</v>
      </c>
      <c r="CP400">
        <v>16707.51428571429</v>
      </c>
      <c r="CQ400">
        <v>37.812</v>
      </c>
      <c r="CR400">
        <v>38.33899999999999</v>
      </c>
      <c r="CS400">
        <v>37.8705</v>
      </c>
      <c r="CT400">
        <v>37.937</v>
      </c>
      <c r="CU400">
        <v>38.27435714285714</v>
      </c>
      <c r="CV400">
        <v>1955.098571428571</v>
      </c>
      <c r="CW400">
        <v>39.89000000000001</v>
      </c>
      <c r="CX400">
        <v>0</v>
      </c>
      <c r="CY400">
        <v>1664297335.1</v>
      </c>
      <c r="CZ400">
        <v>0</v>
      </c>
      <c r="DA400">
        <v>0</v>
      </c>
      <c r="DB400" t="s">
        <v>356</v>
      </c>
      <c r="DC400">
        <v>1663859321.1</v>
      </c>
      <c r="DD400">
        <v>1663859315.6</v>
      </c>
      <c r="DE400">
        <v>0</v>
      </c>
      <c r="DF400">
        <v>0.196</v>
      </c>
      <c r="DG400">
        <v>-0.001</v>
      </c>
      <c r="DH400">
        <v>-5.941</v>
      </c>
      <c r="DI400">
        <v>-0.174</v>
      </c>
      <c r="DJ400">
        <v>1500</v>
      </c>
      <c r="DK400">
        <v>17</v>
      </c>
      <c r="DL400">
        <v>0.13</v>
      </c>
      <c r="DM400">
        <v>0.04</v>
      </c>
      <c r="DN400">
        <v>-62.59179268292684</v>
      </c>
      <c r="DO400">
        <v>-0.605144947735228</v>
      </c>
      <c r="DP400">
        <v>0.06928483940120431</v>
      </c>
      <c r="DQ400">
        <v>0</v>
      </c>
      <c r="DR400">
        <v>2.359116097560976</v>
      </c>
      <c r="DS400">
        <v>-0.7732578397212539</v>
      </c>
      <c r="DT400">
        <v>0.07731458632070472</v>
      </c>
      <c r="DU400">
        <v>0</v>
      </c>
      <c r="DV400">
        <v>0</v>
      </c>
      <c r="DW400">
        <v>2</v>
      </c>
      <c r="DX400" t="s">
        <v>357</v>
      </c>
      <c r="DY400">
        <v>2.98506</v>
      </c>
      <c r="DZ400">
        <v>2.71567</v>
      </c>
      <c r="EA400">
        <v>0.227309</v>
      </c>
      <c r="EB400">
        <v>0.230182</v>
      </c>
      <c r="EC400">
        <v>0.09033529999999999</v>
      </c>
      <c r="ED400">
        <v>0.0806065</v>
      </c>
      <c r="EE400">
        <v>24570.2</v>
      </c>
      <c r="EF400">
        <v>24579.2</v>
      </c>
      <c r="EG400">
        <v>29539.8</v>
      </c>
      <c r="EH400">
        <v>29517.2</v>
      </c>
      <c r="EI400">
        <v>35626.3</v>
      </c>
      <c r="EJ400">
        <v>36083.7</v>
      </c>
      <c r="EK400">
        <v>41636.8</v>
      </c>
      <c r="EL400">
        <v>42059.8</v>
      </c>
      <c r="EM400">
        <v>1.97455</v>
      </c>
      <c r="EN400">
        <v>1.93215</v>
      </c>
      <c r="EO400">
        <v>0.116978</v>
      </c>
      <c r="EP400">
        <v>0</v>
      </c>
      <c r="EQ400">
        <v>23.1094</v>
      </c>
      <c r="ER400">
        <v>999.9</v>
      </c>
      <c r="ES400">
        <v>37.8</v>
      </c>
      <c r="ET400">
        <v>30</v>
      </c>
      <c r="EU400">
        <v>17.6643</v>
      </c>
      <c r="EV400">
        <v>62.739</v>
      </c>
      <c r="EW400">
        <v>33.2492</v>
      </c>
      <c r="EX400">
        <v>1</v>
      </c>
      <c r="EY400">
        <v>-0.184776</v>
      </c>
      <c r="EZ400">
        <v>1.3431</v>
      </c>
      <c r="FA400">
        <v>20.381</v>
      </c>
      <c r="FB400">
        <v>5.21744</v>
      </c>
      <c r="FC400">
        <v>12.0099</v>
      </c>
      <c r="FD400">
        <v>4.98955</v>
      </c>
      <c r="FE400">
        <v>3.28845</v>
      </c>
      <c r="FF400">
        <v>9999</v>
      </c>
      <c r="FG400">
        <v>9999</v>
      </c>
      <c r="FH400">
        <v>9999</v>
      </c>
      <c r="FI400">
        <v>259.1</v>
      </c>
      <c r="FJ400">
        <v>1.86707</v>
      </c>
      <c r="FK400">
        <v>1.86618</v>
      </c>
      <c r="FL400">
        <v>1.86554</v>
      </c>
      <c r="FM400">
        <v>1.86554</v>
      </c>
      <c r="FN400">
        <v>1.86736</v>
      </c>
      <c r="FO400">
        <v>1.86983</v>
      </c>
      <c r="FP400">
        <v>1.86855</v>
      </c>
      <c r="FQ400">
        <v>1.86996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-5.99</v>
      </c>
      <c r="GF400">
        <v>-0.1654</v>
      </c>
      <c r="GG400">
        <v>-2.0192013485273</v>
      </c>
      <c r="GH400">
        <v>-0.003354295288503095</v>
      </c>
      <c r="GI400">
        <v>8.998442100416266E-07</v>
      </c>
      <c r="GJ400">
        <v>-2.632750781261316E-10</v>
      </c>
      <c r="GK400">
        <v>-0.1771344180573433</v>
      </c>
      <c r="GL400">
        <v>-0.01811282044437078</v>
      </c>
      <c r="GM400">
        <v>0.001479480632228601</v>
      </c>
      <c r="GN400">
        <v>-2.527498020886067E-05</v>
      </c>
      <c r="GO400">
        <v>3</v>
      </c>
      <c r="GP400">
        <v>2311</v>
      </c>
      <c r="GQ400">
        <v>1</v>
      </c>
      <c r="GR400">
        <v>23</v>
      </c>
      <c r="GS400">
        <v>7300.2</v>
      </c>
      <c r="GT400">
        <v>7300.3</v>
      </c>
      <c r="GU400">
        <v>3.03955</v>
      </c>
      <c r="GV400">
        <v>2.18872</v>
      </c>
      <c r="GW400">
        <v>1.39648</v>
      </c>
      <c r="GX400">
        <v>2.34009</v>
      </c>
      <c r="GY400">
        <v>1.49536</v>
      </c>
      <c r="GZ400">
        <v>2.38892</v>
      </c>
      <c r="HA400">
        <v>33.5804</v>
      </c>
      <c r="HB400">
        <v>15.892</v>
      </c>
      <c r="HC400">
        <v>18</v>
      </c>
      <c r="HD400">
        <v>517.2569999999999</v>
      </c>
      <c r="HE400">
        <v>446.646</v>
      </c>
      <c r="HF400">
        <v>21.5482</v>
      </c>
      <c r="HG400">
        <v>25.0818</v>
      </c>
      <c r="HH400">
        <v>30.0002</v>
      </c>
      <c r="HI400">
        <v>25.083</v>
      </c>
      <c r="HJ400">
        <v>25.0303</v>
      </c>
      <c r="HK400">
        <v>60.7985</v>
      </c>
      <c r="HL400">
        <v>13.603</v>
      </c>
      <c r="HM400">
        <v>28.4861</v>
      </c>
      <c r="HN400">
        <v>21.5482</v>
      </c>
      <c r="HO400">
        <v>1603.47</v>
      </c>
      <c r="HP400">
        <v>15.9851</v>
      </c>
      <c r="HQ400">
        <v>101.056</v>
      </c>
      <c r="HR400">
        <v>101.016</v>
      </c>
    </row>
    <row r="401" spans="1:226">
      <c r="A401">
        <v>385</v>
      </c>
      <c r="B401">
        <v>1664297783.6</v>
      </c>
      <c r="C401">
        <v>4553.099999904633</v>
      </c>
      <c r="D401" t="s">
        <v>1130</v>
      </c>
      <c r="E401" t="s">
        <v>1131</v>
      </c>
      <c r="F401">
        <v>5</v>
      </c>
      <c r="G401" t="s">
        <v>1132</v>
      </c>
      <c r="H401" t="s">
        <v>354</v>
      </c>
      <c r="I401">
        <v>1664297775.849999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425.7024925363689</v>
      </c>
      <c r="AK401">
        <v>401.130612121212</v>
      </c>
      <c r="AL401">
        <v>0.002556344879518646</v>
      </c>
      <c r="AM401">
        <v>64.56393980221321</v>
      </c>
      <c r="AN401">
        <f>(AP401 - AO401 + BO401*1E3/(8.314*(BQ401+273.15)) * AR401/BN401 * AQ401) * BN401/(100*BB401) * 1000/(1000 - AP401)</f>
        <v>0</v>
      </c>
      <c r="AO401">
        <v>13.40546725454362</v>
      </c>
      <c r="AP401">
        <v>18.355077443609</v>
      </c>
      <c r="AQ401">
        <v>-5.432900806919885E-06</v>
      </c>
      <c r="AR401">
        <v>112.1306830754293</v>
      </c>
      <c r="AS401">
        <v>17</v>
      </c>
      <c r="AT401">
        <v>3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1664297775.849999</v>
      </c>
      <c r="BH401">
        <v>393.6733333333333</v>
      </c>
      <c r="BI401">
        <v>419.9612666666666</v>
      </c>
      <c r="BJ401">
        <v>18.35804666666666</v>
      </c>
      <c r="BK401">
        <v>13.38395666666667</v>
      </c>
      <c r="BL401">
        <v>396.8985333333333</v>
      </c>
      <c r="BM401">
        <v>18.52369666666666</v>
      </c>
      <c r="BN401">
        <v>500.0581</v>
      </c>
      <c r="BO401">
        <v>91.16100666666668</v>
      </c>
      <c r="BP401">
        <v>0.09998316000000002</v>
      </c>
      <c r="BQ401">
        <v>24.90510666666667</v>
      </c>
      <c r="BR401">
        <v>25.07128666666667</v>
      </c>
      <c r="BS401">
        <v>999.9000000000002</v>
      </c>
      <c r="BT401">
        <v>0</v>
      </c>
      <c r="BU401">
        <v>0</v>
      </c>
      <c r="BV401">
        <v>9996.515666666666</v>
      </c>
      <c r="BW401">
        <v>0</v>
      </c>
      <c r="BX401">
        <v>6.688700000000002</v>
      </c>
      <c r="BY401">
        <v>-26.28803</v>
      </c>
      <c r="BZ401">
        <v>401.0355</v>
      </c>
      <c r="CA401">
        <v>425.6583333333334</v>
      </c>
      <c r="CB401">
        <v>4.974089666666667</v>
      </c>
      <c r="CC401">
        <v>419.9612666666666</v>
      </c>
      <c r="CD401">
        <v>13.38395666666667</v>
      </c>
      <c r="CE401">
        <v>1.673538333333333</v>
      </c>
      <c r="CF401">
        <v>1.220094333333333</v>
      </c>
      <c r="CG401">
        <v>14.65313</v>
      </c>
      <c r="CH401">
        <v>9.84895666666667</v>
      </c>
      <c r="CI401">
        <v>1999.983999999999</v>
      </c>
      <c r="CJ401">
        <v>0.9799936999999997</v>
      </c>
      <c r="CK401">
        <v>0.02000610000000001</v>
      </c>
      <c r="CL401">
        <v>0</v>
      </c>
      <c r="CM401">
        <v>809.3048333333334</v>
      </c>
      <c r="CN401">
        <v>5.000969999999999</v>
      </c>
      <c r="CO401">
        <v>16095.27333333333</v>
      </c>
      <c r="CP401">
        <v>16707.41</v>
      </c>
      <c r="CQ401">
        <v>37.55993333333333</v>
      </c>
      <c r="CR401">
        <v>38.125</v>
      </c>
      <c r="CS401">
        <v>37.54753333333333</v>
      </c>
      <c r="CT401">
        <v>37.78306666666666</v>
      </c>
      <c r="CU401">
        <v>38.06199999999999</v>
      </c>
      <c r="CV401">
        <v>1955.073666666667</v>
      </c>
      <c r="CW401">
        <v>39.91033333333334</v>
      </c>
      <c r="CX401">
        <v>0</v>
      </c>
      <c r="CY401">
        <v>1664297787.5</v>
      </c>
      <c r="CZ401">
        <v>0</v>
      </c>
      <c r="DA401">
        <v>0</v>
      </c>
      <c r="DB401" t="s">
        <v>356</v>
      </c>
      <c r="DC401">
        <v>1663859321.1</v>
      </c>
      <c r="DD401">
        <v>1663859315.6</v>
      </c>
      <c r="DE401">
        <v>0</v>
      </c>
      <c r="DF401">
        <v>0.196</v>
      </c>
      <c r="DG401">
        <v>-0.001</v>
      </c>
      <c r="DH401">
        <v>-5.941</v>
      </c>
      <c r="DI401">
        <v>-0.174</v>
      </c>
      <c r="DJ401">
        <v>1500</v>
      </c>
      <c r="DK401">
        <v>17</v>
      </c>
      <c r="DL401">
        <v>0.13</v>
      </c>
      <c r="DM401">
        <v>0.04</v>
      </c>
      <c r="DN401">
        <v>-26.321005</v>
      </c>
      <c r="DO401">
        <v>0.5657966228893864</v>
      </c>
      <c r="DP401">
        <v>0.06110824801121372</v>
      </c>
      <c r="DQ401">
        <v>0</v>
      </c>
      <c r="DR401">
        <v>5.01043175</v>
      </c>
      <c r="DS401">
        <v>-0.6260873921200927</v>
      </c>
      <c r="DT401">
        <v>0.06053034965566866</v>
      </c>
      <c r="DU401">
        <v>0</v>
      </c>
      <c r="DV401">
        <v>0</v>
      </c>
      <c r="DW401">
        <v>2</v>
      </c>
      <c r="DX401" t="s">
        <v>357</v>
      </c>
      <c r="DY401">
        <v>2.98462</v>
      </c>
      <c r="DZ401">
        <v>2.71519</v>
      </c>
      <c r="EA401">
        <v>0.0914384</v>
      </c>
      <c r="EB401">
        <v>0.0944893</v>
      </c>
      <c r="EC401">
        <v>0.0902184</v>
      </c>
      <c r="ED401">
        <v>0.0705947</v>
      </c>
      <c r="EE401">
        <v>28879.7</v>
      </c>
      <c r="EF401">
        <v>28901.2</v>
      </c>
      <c r="EG401">
        <v>29533.4</v>
      </c>
      <c r="EH401">
        <v>29511.4</v>
      </c>
      <c r="EI401">
        <v>35620.6</v>
      </c>
      <c r="EJ401">
        <v>36472.8</v>
      </c>
      <c r="EK401">
        <v>41627.4</v>
      </c>
      <c r="EL401">
        <v>42052</v>
      </c>
      <c r="EM401">
        <v>1.96528</v>
      </c>
      <c r="EN401">
        <v>1.92365</v>
      </c>
      <c r="EO401">
        <v>0.11088</v>
      </c>
      <c r="EP401">
        <v>0</v>
      </c>
      <c r="EQ401">
        <v>23.2451</v>
      </c>
      <c r="ER401">
        <v>999.9</v>
      </c>
      <c r="ES401">
        <v>40.3</v>
      </c>
      <c r="ET401">
        <v>29.8</v>
      </c>
      <c r="EU401">
        <v>18.6199</v>
      </c>
      <c r="EV401">
        <v>63.079</v>
      </c>
      <c r="EW401">
        <v>33.6138</v>
      </c>
      <c r="EX401">
        <v>1</v>
      </c>
      <c r="EY401">
        <v>-0.177287</v>
      </c>
      <c r="EZ401">
        <v>1.87234</v>
      </c>
      <c r="FA401">
        <v>20.3764</v>
      </c>
      <c r="FB401">
        <v>5.22268</v>
      </c>
      <c r="FC401">
        <v>12.0099</v>
      </c>
      <c r="FD401">
        <v>4.9905</v>
      </c>
      <c r="FE401">
        <v>3.28905</v>
      </c>
      <c r="FF401">
        <v>9999</v>
      </c>
      <c r="FG401">
        <v>9999</v>
      </c>
      <c r="FH401">
        <v>9999</v>
      </c>
      <c r="FI401">
        <v>259.3</v>
      </c>
      <c r="FJ401">
        <v>1.86707</v>
      </c>
      <c r="FK401">
        <v>1.86615</v>
      </c>
      <c r="FL401">
        <v>1.86554</v>
      </c>
      <c r="FM401">
        <v>1.86554</v>
      </c>
      <c r="FN401">
        <v>1.86737</v>
      </c>
      <c r="FO401">
        <v>1.86983</v>
      </c>
      <c r="FP401">
        <v>1.86844</v>
      </c>
      <c r="FQ401">
        <v>1.86996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-3.225</v>
      </c>
      <c r="GF401">
        <v>-0.1656</v>
      </c>
      <c r="GG401">
        <v>-2.0192013485273</v>
      </c>
      <c r="GH401">
        <v>-0.003354295288503095</v>
      </c>
      <c r="GI401">
        <v>8.998442100416266E-07</v>
      </c>
      <c r="GJ401">
        <v>-2.632750781261316E-10</v>
      </c>
      <c r="GK401">
        <v>-0.1771344180573433</v>
      </c>
      <c r="GL401">
        <v>-0.01811282044437078</v>
      </c>
      <c r="GM401">
        <v>0.001479480632228601</v>
      </c>
      <c r="GN401">
        <v>-2.527498020886067E-05</v>
      </c>
      <c r="GO401">
        <v>3</v>
      </c>
      <c r="GP401">
        <v>2311</v>
      </c>
      <c r="GQ401">
        <v>1</v>
      </c>
      <c r="GR401">
        <v>23</v>
      </c>
      <c r="GS401">
        <v>7307.7</v>
      </c>
      <c r="GT401">
        <v>7307.8</v>
      </c>
      <c r="GU401">
        <v>1.04248</v>
      </c>
      <c r="GV401">
        <v>2.20825</v>
      </c>
      <c r="GW401">
        <v>1.39648</v>
      </c>
      <c r="GX401">
        <v>2.34131</v>
      </c>
      <c r="GY401">
        <v>1.49536</v>
      </c>
      <c r="GZ401">
        <v>2.38892</v>
      </c>
      <c r="HA401">
        <v>33.5355</v>
      </c>
      <c r="HB401">
        <v>15.8569</v>
      </c>
      <c r="HC401">
        <v>18</v>
      </c>
      <c r="HD401">
        <v>512.049</v>
      </c>
      <c r="HE401">
        <v>442.196</v>
      </c>
      <c r="HF401">
        <v>21.3823</v>
      </c>
      <c r="HG401">
        <v>25.152</v>
      </c>
      <c r="HH401">
        <v>30.0001</v>
      </c>
      <c r="HI401">
        <v>25.1671</v>
      </c>
      <c r="HJ401">
        <v>25.1162</v>
      </c>
      <c r="HK401">
        <v>20.7995</v>
      </c>
      <c r="HL401">
        <v>30.5058</v>
      </c>
      <c r="HM401">
        <v>31.9668</v>
      </c>
      <c r="HN401">
        <v>21.36</v>
      </c>
      <c r="HO401">
        <v>413.268</v>
      </c>
      <c r="HP401">
        <v>13.5771</v>
      </c>
      <c r="HQ401">
        <v>101.033</v>
      </c>
      <c r="HR401">
        <v>100.997</v>
      </c>
    </row>
    <row r="402" spans="1:226">
      <c r="A402">
        <v>386</v>
      </c>
      <c r="B402">
        <v>1664297788.6</v>
      </c>
      <c r="C402">
        <v>4558.099999904633</v>
      </c>
      <c r="D402" t="s">
        <v>1133</v>
      </c>
      <c r="E402" t="s">
        <v>1134</v>
      </c>
      <c r="F402">
        <v>5</v>
      </c>
      <c r="G402" t="s">
        <v>1132</v>
      </c>
      <c r="H402" t="s">
        <v>354</v>
      </c>
      <c r="I402">
        <v>1664297780.755172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425.5448300435976</v>
      </c>
      <c r="AK402">
        <v>401.0623696969699</v>
      </c>
      <c r="AL402">
        <v>-0.02729305832292064</v>
      </c>
      <c r="AM402">
        <v>64.56393980221321</v>
      </c>
      <c r="AN402">
        <f>(AP402 - AO402 + BO402*1E3/(8.314*(BQ402+273.15)) * AR402/BN402 * AQ402) * BN402/(100*BB402) * 1000/(1000 - AP402)</f>
        <v>0</v>
      </c>
      <c r="AO402">
        <v>13.44784288367758</v>
      </c>
      <c r="AP402">
        <v>18.3502354887218</v>
      </c>
      <c r="AQ402">
        <v>-2.599216155126159E-05</v>
      </c>
      <c r="AR402">
        <v>112.1306830754293</v>
      </c>
      <c r="AS402">
        <v>17</v>
      </c>
      <c r="AT402">
        <v>3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1664297780.755172</v>
      </c>
      <c r="BH402">
        <v>393.7342068965518</v>
      </c>
      <c r="BI402">
        <v>419.7581379310344</v>
      </c>
      <c r="BJ402">
        <v>18.35568965517242</v>
      </c>
      <c r="BK402">
        <v>13.43318275862069</v>
      </c>
      <c r="BL402">
        <v>396.9595862068966</v>
      </c>
      <c r="BM402">
        <v>18.52136896551724</v>
      </c>
      <c r="BN402">
        <v>500.0381379310345</v>
      </c>
      <c r="BO402">
        <v>91.15984137931034</v>
      </c>
      <c r="BP402">
        <v>0.09990751379310343</v>
      </c>
      <c r="BQ402">
        <v>24.88952068965517</v>
      </c>
      <c r="BR402">
        <v>25.06396206896552</v>
      </c>
      <c r="BS402">
        <v>999.9000000000002</v>
      </c>
      <c r="BT402">
        <v>0</v>
      </c>
      <c r="BU402">
        <v>0</v>
      </c>
      <c r="BV402">
        <v>9999.951034482759</v>
      </c>
      <c r="BW402">
        <v>0</v>
      </c>
      <c r="BX402">
        <v>6.688700000000002</v>
      </c>
      <c r="BY402">
        <v>-26.02395172413793</v>
      </c>
      <c r="BZ402">
        <v>401.096551724138</v>
      </c>
      <c r="CA402">
        <v>425.4736206896552</v>
      </c>
      <c r="CB402">
        <v>4.922510344827587</v>
      </c>
      <c r="CC402">
        <v>419.7581379310344</v>
      </c>
      <c r="CD402">
        <v>13.43318275862069</v>
      </c>
      <c r="CE402">
        <v>1.673302068965517</v>
      </c>
      <c r="CF402">
        <v>1.224565862068966</v>
      </c>
      <c r="CG402">
        <v>14.65094137931034</v>
      </c>
      <c r="CH402">
        <v>9.903542758620691</v>
      </c>
      <c r="CI402">
        <v>2000.001034482758</v>
      </c>
      <c r="CJ402">
        <v>0.979994068965517</v>
      </c>
      <c r="CK402">
        <v>0.02000573103448277</v>
      </c>
      <c r="CL402">
        <v>0</v>
      </c>
      <c r="CM402">
        <v>806.0777586206897</v>
      </c>
      <c r="CN402">
        <v>5.000969999999999</v>
      </c>
      <c r="CO402">
        <v>16031.95862068965</v>
      </c>
      <c r="CP402">
        <v>16707.54827586207</v>
      </c>
      <c r="CQ402">
        <v>37.56199999999999</v>
      </c>
      <c r="CR402">
        <v>38.125</v>
      </c>
      <c r="CS402">
        <v>37.53848275862069</v>
      </c>
      <c r="CT402">
        <v>37.77565517241379</v>
      </c>
      <c r="CU402">
        <v>38.06199999999999</v>
      </c>
      <c r="CV402">
        <v>1955.091034482759</v>
      </c>
      <c r="CW402">
        <v>39.91</v>
      </c>
      <c r="CX402">
        <v>0</v>
      </c>
      <c r="CY402">
        <v>1664297792.9</v>
      </c>
      <c r="CZ402">
        <v>0</v>
      </c>
      <c r="DA402">
        <v>0</v>
      </c>
      <c r="DB402" t="s">
        <v>356</v>
      </c>
      <c r="DC402">
        <v>1663859321.1</v>
      </c>
      <c r="DD402">
        <v>1663859315.6</v>
      </c>
      <c r="DE402">
        <v>0</v>
      </c>
      <c r="DF402">
        <v>0.196</v>
      </c>
      <c r="DG402">
        <v>-0.001</v>
      </c>
      <c r="DH402">
        <v>-5.941</v>
      </c>
      <c r="DI402">
        <v>-0.174</v>
      </c>
      <c r="DJ402">
        <v>1500</v>
      </c>
      <c r="DK402">
        <v>17</v>
      </c>
      <c r="DL402">
        <v>0.13</v>
      </c>
      <c r="DM402">
        <v>0.04</v>
      </c>
      <c r="DN402">
        <v>-26.16959024390244</v>
      </c>
      <c r="DO402">
        <v>2.255857839721231</v>
      </c>
      <c r="DP402">
        <v>0.3377866253939943</v>
      </c>
      <c r="DQ402">
        <v>0</v>
      </c>
      <c r="DR402">
        <v>4.95632243902439</v>
      </c>
      <c r="DS402">
        <v>-0.6214649477351932</v>
      </c>
      <c r="DT402">
        <v>0.06161955790171152</v>
      </c>
      <c r="DU402">
        <v>0</v>
      </c>
      <c r="DV402">
        <v>0</v>
      </c>
      <c r="DW402">
        <v>2</v>
      </c>
      <c r="DX402" t="s">
        <v>357</v>
      </c>
      <c r="DY402">
        <v>2.98486</v>
      </c>
      <c r="DZ402">
        <v>2.71582</v>
      </c>
      <c r="EA402">
        <v>0.09141009999999999</v>
      </c>
      <c r="EB402">
        <v>0.09395580000000001</v>
      </c>
      <c r="EC402">
        <v>0.090211</v>
      </c>
      <c r="ED402">
        <v>0.0708646</v>
      </c>
      <c r="EE402">
        <v>28880.4</v>
      </c>
      <c r="EF402">
        <v>28918.5</v>
      </c>
      <c r="EG402">
        <v>29533.2</v>
      </c>
      <c r="EH402">
        <v>29511.7</v>
      </c>
      <c r="EI402">
        <v>35620.8</v>
      </c>
      <c r="EJ402">
        <v>36462.5</v>
      </c>
      <c r="EK402">
        <v>41627.3</v>
      </c>
      <c r="EL402">
        <v>42052.6</v>
      </c>
      <c r="EM402">
        <v>1.96522</v>
      </c>
      <c r="EN402">
        <v>1.92358</v>
      </c>
      <c r="EO402">
        <v>0.109456</v>
      </c>
      <c r="EP402">
        <v>0</v>
      </c>
      <c r="EQ402">
        <v>23.2423</v>
      </c>
      <c r="ER402">
        <v>999.9</v>
      </c>
      <c r="ES402">
        <v>40.3</v>
      </c>
      <c r="ET402">
        <v>29.8</v>
      </c>
      <c r="EU402">
        <v>18.6177</v>
      </c>
      <c r="EV402">
        <v>62.999</v>
      </c>
      <c r="EW402">
        <v>33.6538</v>
      </c>
      <c r="EX402">
        <v>1</v>
      </c>
      <c r="EY402">
        <v>-0.177236</v>
      </c>
      <c r="EZ402">
        <v>1.89478</v>
      </c>
      <c r="FA402">
        <v>20.3756</v>
      </c>
      <c r="FB402">
        <v>5.21939</v>
      </c>
      <c r="FC402">
        <v>12.0099</v>
      </c>
      <c r="FD402">
        <v>4.98995</v>
      </c>
      <c r="FE402">
        <v>3.28865</v>
      </c>
      <c r="FF402">
        <v>9999</v>
      </c>
      <c r="FG402">
        <v>9999</v>
      </c>
      <c r="FH402">
        <v>9999</v>
      </c>
      <c r="FI402">
        <v>259.3</v>
      </c>
      <c r="FJ402">
        <v>1.86707</v>
      </c>
      <c r="FK402">
        <v>1.86615</v>
      </c>
      <c r="FL402">
        <v>1.86554</v>
      </c>
      <c r="FM402">
        <v>1.86554</v>
      </c>
      <c r="FN402">
        <v>1.86736</v>
      </c>
      <c r="FO402">
        <v>1.86983</v>
      </c>
      <c r="FP402">
        <v>1.86847</v>
      </c>
      <c r="FQ402">
        <v>1.86996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-3.225</v>
      </c>
      <c r="GF402">
        <v>-0.1657</v>
      </c>
      <c r="GG402">
        <v>-2.0192013485273</v>
      </c>
      <c r="GH402">
        <v>-0.003354295288503095</v>
      </c>
      <c r="GI402">
        <v>8.998442100416266E-07</v>
      </c>
      <c r="GJ402">
        <v>-2.632750781261316E-10</v>
      </c>
      <c r="GK402">
        <v>-0.1771344180573433</v>
      </c>
      <c r="GL402">
        <v>-0.01811282044437078</v>
      </c>
      <c r="GM402">
        <v>0.001479480632228601</v>
      </c>
      <c r="GN402">
        <v>-2.527498020886067E-05</v>
      </c>
      <c r="GO402">
        <v>3</v>
      </c>
      <c r="GP402">
        <v>2311</v>
      </c>
      <c r="GQ402">
        <v>1</v>
      </c>
      <c r="GR402">
        <v>23</v>
      </c>
      <c r="GS402">
        <v>7307.8</v>
      </c>
      <c r="GT402">
        <v>7307.9</v>
      </c>
      <c r="GU402">
        <v>1.0144</v>
      </c>
      <c r="GV402">
        <v>2.21436</v>
      </c>
      <c r="GW402">
        <v>1.39648</v>
      </c>
      <c r="GX402">
        <v>2.34253</v>
      </c>
      <c r="GY402">
        <v>1.49536</v>
      </c>
      <c r="GZ402">
        <v>2.33643</v>
      </c>
      <c r="HA402">
        <v>33.513</v>
      </c>
      <c r="HB402">
        <v>15.8482</v>
      </c>
      <c r="HC402">
        <v>18</v>
      </c>
      <c r="HD402">
        <v>512.0170000000001</v>
      </c>
      <c r="HE402">
        <v>442.153</v>
      </c>
      <c r="HF402">
        <v>21.3144</v>
      </c>
      <c r="HG402">
        <v>25.1536</v>
      </c>
      <c r="HH402">
        <v>30.0001</v>
      </c>
      <c r="HI402">
        <v>25.1671</v>
      </c>
      <c r="HJ402">
        <v>25.1164</v>
      </c>
      <c r="HK402">
        <v>20.3096</v>
      </c>
      <c r="HL402">
        <v>30.5058</v>
      </c>
      <c r="HM402">
        <v>31.9668</v>
      </c>
      <c r="HN402">
        <v>21.2942</v>
      </c>
      <c r="HO402">
        <v>399.906</v>
      </c>
      <c r="HP402">
        <v>13.6255</v>
      </c>
      <c r="HQ402">
        <v>101.033</v>
      </c>
      <c r="HR402">
        <v>100.998</v>
      </c>
    </row>
    <row r="403" spans="1:226">
      <c r="A403">
        <v>387</v>
      </c>
      <c r="B403">
        <v>1664297793.6</v>
      </c>
      <c r="C403">
        <v>4563.099999904633</v>
      </c>
      <c r="D403" t="s">
        <v>1135</v>
      </c>
      <c r="E403" t="s">
        <v>1136</v>
      </c>
      <c r="F403">
        <v>5</v>
      </c>
      <c r="G403" t="s">
        <v>1132</v>
      </c>
      <c r="H403" t="s">
        <v>354</v>
      </c>
      <c r="I403">
        <v>1664297785.832142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417.6624043164499</v>
      </c>
      <c r="AK403">
        <v>397.5970969696969</v>
      </c>
      <c r="AL403">
        <v>-0.8611474817136942</v>
      </c>
      <c r="AM403">
        <v>64.56393980221321</v>
      </c>
      <c r="AN403">
        <f>(AP403 - AO403 + BO403*1E3/(8.314*(BQ403+273.15)) * AR403/BN403 * AQ403) * BN403/(100*BB403) * 1000/(1000 - AP403)</f>
        <v>0</v>
      </c>
      <c r="AO403">
        <v>13.51303359868947</v>
      </c>
      <c r="AP403">
        <v>18.3604377443609</v>
      </c>
      <c r="AQ403">
        <v>-3.896034209113424E-05</v>
      </c>
      <c r="AR403">
        <v>112.1306830754293</v>
      </c>
      <c r="AS403">
        <v>17</v>
      </c>
      <c r="AT403">
        <v>3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1664297785.832142</v>
      </c>
      <c r="BH403">
        <v>393.2595714285714</v>
      </c>
      <c r="BI403">
        <v>416.7278928571428</v>
      </c>
      <c r="BJ403">
        <v>18.35481071428572</v>
      </c>
      <c r="BK403">
        <v>13.48542142857143</v>
      </c>
      <c r="BL403">
        <v>396.4836785714286</v>
      </c>
      <c r="BM403">
        <v>18.52051071428571</v>
      </c>
      <c r="BN403">
        <v>500.0443214285714</v>
      </c>
      <c r="BO403">
        <v>91.15999285714284</v>
      </c>
      <c r="BP403">
        <v>0.09993022500000001</v>
      </c>
      <c r="BQ403">
        <v>24.87034642857143</v>
      </c>
      <c r="BR403">
        <v>25.05342857142858</v>
      </c>
      <c r="BS403">
        <v>999.9000000000002</v>
      </c>
      <c r="BT403">
        <v>0</v>
      </c>
      <c r="BU403">
        <v>0</v>
      </c>
      <c r="BV403">
        <v>9998.435714285715</v>
      </c>
      <c r="BW403">
        <v>0</v>
      </c>
      <c r="BX403">
        <v>6.688700000000002</v>
      </c>
      <c r="BY403">
        <v>-23.46826785714286</v>
      </c>
      <c r="BZ403">
        <v>400.6127142857142</v>
      </c>
      <c r="CA403">
        <v>422.42425</v>
      </c>
      <c r="CB403">
        <v>4.869397857142857</v>
      </c>
      <c r="CC403">
        <v>416.7278928571428</v>
      </c>
      <c r="CD403">
        <v>13.48542142857143</v>
      </c>
      <c r="CE403">
        <v>1.673225714285714</v>
      </c>
      <c r="CF403">
        <v>1.229330714285714</v>
      </c>
      <c r="CG403">
        <v>14.65022857142857</v>
      </c>
      <c r="CH403">
        <v>9.961481071428571</v>
      </c>
      <c r="CI403">
        <v>2000.015714285714</v>
      </c>
      <c r="CJ403">
        <v>0.9799941428571426</v>
      </c>
      <c r="CK403">
        <v>0.02000565714285715</v>
      </c>
      <c r="CL403">
        <v>0</v>
      </c>
      <c r="CM403">
        <v>802.8879642857142</v>
      </c>
      <c r="CN403">
        <v>5.00097</v>
      </c>
      <c r="CO403">
        <v>15969.43571428572</v>
      </c>
      <c r="CP403">
        <v>16707.68214285714</v>
      </c>
      <c r="CQ403">
        <v>37.55757142857143</v>
      </c>
      <c r="CR403">
        <v>38.125</v>
      </c>
      <c r="CS403">
        <v>37.52214285714285</v>
      </c>
      <c r="CT403">
        <v>37.76771428571429</v>
      </c>
      <c r="CU403">
        <v>38.062</v>
      </c>
      <c r="CV403">
        <v>1955.105357142857</v>
      </c>
      <c r="CW403">
        <v>39.91035714285714</v>
      </c>
      <c r="CX403">
        <v>0</v>
      </c>
      <c r="CY403">
        <v>1664297797.7</v>
      </c>
      <c r="CZ403">
        <v>0</v>
      </c>
      <c r="DA403">
        <v>0</v>
      </c>
      <c r="DB403" t="s">
        <v>356</v>
      </c>
      <c r="DC403">
        <v>1663859321.1</v>
      </c>
      <c r="DD403">
        <v>1663859315.6</v>
      </c>
      <c r="DE403">
        <v>0</v>
      </c>
      <c r="DF403">
        <v>0.196</v>
      </c>
      <c r="DG403">
        <v>-0.001</v>
      </c>
      <c r="DH403">
        <v>-5.941</v>
      </c>
      <c r="DI403">
        <v>-0.174</v>
      </c>
      <c r="DJ403">
        <v>1500</v>
      </c>
      <c r="DK403">
        <v>17</v>
      </c>
      <c r="DL403">
        <v>0.13</v>
      </c>
      <c r="DM403">
        <v>0.04</v>
      </c>
      <c r="DN403">
        <v>-24.237665</v>
      </c>
      <c r="DO403">
        <v>28.13418911819891</v>
      </c>
      <c r="DP403">
        <v>3.429389929604827</v>
      </c>
      <c r="DQ403">
        <v>0</v>
      </c>
      <c r="DR403">
        <v>4.89394925</v>
      </c>
      <c r="DS403">
        <v>-0.6324910694183969</v>
      </c>
      <c r="DT403">
        <v>0.06125363080616116</v>
      </c>
      <c r="DU403">
        <v>0</v>
      </c>
      <c r="DV403">
        <v>0</v>
      </c>
      <c r="DW403">
        <v>2</v>
      </c>
      <c r="DX403" t="s">
        <v>357</v>
      </c>
      <c r="DY403">
        <v>2.98498</v>
      </c>
      <c r="DZ403">
        <v>2.71559</v>
      </c>
      <c r="EA403">
        <v>0.0906966</v>
      </c>
      <c r="EB403">
        <v>0.0916512</v>
      </c>
      <c r="EC403">
        <v>0.090236</v>
      </c>
      <c r="ED403">
        <v>0.0710177</v>
      </c>
      <c r="EE403">
        <v>28903.4</v>
      </c>
      <c r="EF403">
        <v>28991.5</v>
      </c>
      <c r="EG403">
        <v>29533.6</v>
      </c>
      <c r="EH403">
        <v>29511.2</v>
      </c>
      <c r="EI403">
        <v>35620.1</v>
      </c>
      <c r="EJ403">
        <v>36455.6</v>
      </c>
      <c r="EK403">
        <v>41627.7</v>
      </c>
      <c r="EL403">
        <v>42051.7</v>
      </c>
      <c r="EM403">
        <v>1.96542</v>
      </c>
      <c r="EN403">
        <v>1.92365</v>
      </c>
      <c r="EO403">
        <v>0.109248</v>
      </c>
      <c r="EP403">
        <v>0</v>
      </c>
      <c r="EQ403">
        <v>23.2384</v>
      </c>
      <c r="ER403">
        <v>999.9</v>
      </c>
      <c r="ES403">
        <v>40.3</v>
      </c>
      <c r="ET403">
        <v>29.8</v>
      </c>
      <c r="EU403">
        <v>18.6197</v>
      </c>
      <c r="EV403">
        <v>63.099</v>
      </c>
      <c r="EW403">
        <v>33.2732</v>
      </c>
      <c r="EX403">
        <v>1</v>
      </c>
      <c r="EY403">
        <v>-0.177195</v>
      </c>
      <c r="EZ403">
        <v>1.8429</v>
      </c>
      <c r="FA403">
        <v>20.3764</v>
      </c>
      <c r="FB403">
        <v>5.21984</v>
      </c>
      <c r="FC403">
        <v>12.0099</v>
      </c>
      <c r="FD403">
        <v>4.98995</v>
      </c>
      <c r="FE403">
        <v>3.28865</v>
      </c>
      <c r="FF403">
        <v>9999</v>
      </c>
      <c r="FG403">
        <v>9999</v>
      </c>
      <c r="FH403">
        <v>9999</v>
      </c>
      <c r="FI403">
        <v>259.3</v>
      </c>
      <c r="FJ403">
        <v>1.86707</v>
      </c>
      <c r="FK403">
        <v>1.86615</v>
      </c>
      <c r="FL403">
        <v>1.86554</v>
      </c>
      <c r="FM403">
        <v>1.86554</v>
      </c>
      <c r="FN403">
        <v>1.86737</v>
      </c>
      <c r="FO403">
        <v>1.86984</v>
      </c>
      <c r="FP403">
        <v>1.86849</v>
      </c>
      <c r="FQ403">
        <v>1.86996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-3.214</v>
      </c>
      <c r="GF403">
        <v>-0.1657</v>
      </c>
      <c r="GG403">
        <v>-2.0192013485273</v>
      </c>
      <c r="GH403">
        <v>-0.003354295288503095</v>
      </c>
      <c r="GI403">
        <v>8.998442100416266E-07</v>
      </c>
      <c r="GJ403">
        <v>-2.632750781261316E-10</v>
      </c>
      <c r="GK403">
        <v>-0.1771344180573433</v>
      </c>
      <c r="GL403">
        <v>-0.01811282044437078</v>
      </c>
      <c r="GM403">
        <v>0.001479480632228601</v>
      </c>
      <c r="GN403">
        <v>-2.527498020886067E-05</v>
      </c>
      <c r="GO403">
        <v>3</v>
      </c>
      <c r="GP403">
        <v>2311</v>
      </c>
      <c r="GQ403">
        <v>1</v>
      </c>
      <c r="GR403">
        <v>23</v>
      </c>
      <c r="GS403">
        <v>7307.9</v>
      </c>
      <c r="GT403">
        <v>7308</v>
      </c>
      <c r="GU403">
        <v>0.987549</v>
      </c>
      <c r="GV403">
        <v>2.21802</v>
      </c>
      <c r="GW403">
        <v>1.39648</v>
      </c>
      <c r="GX403">
        <v>2.34131</v>
      </c>
      <c r="GY403">
        <v>1.49536</v>
      </c>
      <c r="GZ403">
        <v>2.4231</v>
      </c>
      <c r="HA403">
        <v>33.5355</v>
      </c>
      <c r="HB403">
        <v>15.8482</v>
      </c>
      <c r="HC403">
        <v>18</v>
      </c>
      <c r="HD403">
        <v>512.164</v>
      </c>
      <c r="HE403">
        <v>442.216</v>
      </c>
      <c r="HF403">
        <v>21.2555</v>
      </c>
      <c r="HG403">
        <v>25.1557</v>
      </c>
      <c r="HH403">
        <v>30.0002</v>
      </c>
      <c r="HI403">
        <v>25.1691</v>
      </c>
      <c r="HJ403">
        <v>25.1185</v>
      </c>
      <c r="HK403">
        <v>19.6497</v>
      </c>
      <c r="HL403">
        <v>30.2307</v>
      </c>
      <c r="HM403">
        <v>31.5948</v>
      </c>
      <c r="HN403">
        <v>21.2499</v>
      </c>
      <c r="HO403">
        <v>379.859</v>
      </c>
      <c r="HP403">
        <v>13.6713</v>
      </c>
      <c r="HQ403">
        <v>101.034</v>
      </c>
      <c r="HR403">
        <v>100.996</v>
      </c>
    </row>
    <row r="404" spans="1:226">
      <c r="A404">
        <v>388</v>
      </c>
      <c r="B404">
        <v>1664297798.6</v>
      </c>
      <c r="C404">
        <v>4568.099999904633</v>
      </c>
      <c r="D404" t="s">
        <v>1137</v>
      </c>
      <c r="E404" t="s">
        <v>1138</v>
      </c>
      <c r="F404">
        <v>5</v>
      </c>
      <c r="G404" t="s">
        <v>1132</v>
      </c>
      <c r="H404" t="s">
        <v>354</v>
      </c>
      <c r="I404">
        <v>1664297791.1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402.6462575303742</v>
      </c>
      <c r="AK404">
        <v>388.3470242424242</v>
      </c>
      <c r="AL404">
        <v>-1.978899285083469</v>
      </c>
      <c r="AM404">
        <v>64.56393980221321</v>
      </c>
      <c r="AN404">
        <f>(AP404 - AO404 + BO404*1E3/(8.314*(BQ404+273.15)) * AR404/BN404 * AQ404) * BN404/(100*BB404) * 1000/(1000 - AP404)</f>
        <v>0</v>
      </c>
      <c r="AO404">
        <v>13.55987105922942</v>
      </c>
      <c r="AP404">
        <v>18.35563609022555</v>
      </c>
      <c r="AQ404">
        <v>7.235682274710461E-05</v>
      </c>
      <c r="AR404">
        <v>112.1306830754293</v>
      </c>
      <c r="AS404">
        <v>17</v>
      </c>
      <c r="AT404">
        <v>3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1664297791.1</v>
      </c>
      <c r="BH404">
        <v>390.407925925926</v>
      </c>
      <c r="BI404">
        <v>408.4974074074074</v>
      </c>
      <c r="BJ404">
        <v>18.35516666666667</v>
      </c>
      <c r="BK404">
        <v>13.53448148148148</v>
      </c>
      <c r="BL404">
        <v>393.6241481481481</v>
      </c>
      <c r="BM404">
        <v>18.52084814814815</v>
      </c>
      <c r="BN404">
        <v>500.059</v>
      </c>
      <c r="BO404">
        <v>91.16022592592593</v>
      </c>
      <c r="BP404">
        <v>0.09998274074074073</v>
      </c>
      <c r="BQ404">
        <v>24.84972962962963</v>
      </c>
      <c r="BR404">
        <v>25.0433962962963</v>
      </c>
      <c r="BS404">
        <v>999.9000000000001</v>
      </c>
      <c r="BT404">
        <v>0</v>
      </c>
      <c r="BU404">
        <v>0</v>
      </c>
      <c r="BV404">
        <v>9996.597777777779</v>
      </c>
      <c r="BW404">
        <v>0</v>
      </c>
      <c r="BX404">
        <v>6.688700000000001</v>
      </c>
      <c r="BY404">
        <v>-18.08943703703704</v>
      </c>
      <c r="BZ404">
        <v>397.7078888888889</v>
      </c>
      <c r="CA404">
        <v>414.1016666666666</v>
      </c>
      <c r="CB404">
        <v>4.820683703703704</v>
      </c>
      <c r="CC404">
        <v>408.4974074074074</v>
      </c>
      <c r="CD404">
        <v>13.53448148148148</v>
      </c>
      <c r="CE404">
        <v>1.673262222222222</v>
      </c>
      <c r="CF404">
        <v>1.233806296296296</v>
      </c>
      <c r="CG404">
        <v>14.65056666666667</v>
      </c>
      <c r="CH404">
        <v>10.01578888888889</v>
      </c>
      <c r="CI404">
        <v>1999.992222222223</v>
      </c>
      <c r="CJ404">
        <v>0.9799939999999998</v>
      </c>
      <c r="CK404">
        <v>0.0200058</v>
      </c>
      <c r="CL404">
        <v>0</v>
      </c>
      <c r="CM404">
        <v>799.4582592592594</v>
      </c>
      <c r="CN404">
        <v>5.00097</v>
      </c>
      <c r="CO404">
        <v>15902.01111111111</v>
      </c>
      <c r="CP404">
        <v>16707.48518518519</v>
      </c>
      <c r="CQ404">
        <v>37.55281481481482</v>
      </c>
      <c r="CR404">
        <v>38.125</v>
      </c>
      <c r="CS404">
        <v>37.51607407407408</v>
      </c>
      <c r="CT404">
        <v>37.75</v>
      </c>
      <c r="CU404">
        <v>38.062</v>
      </c>
      <c r="CV404">
        <v>1955.081851851852</v>
      </c>
      <c r="CW404">
        <v>39.91037037037037</v>
      </c>
      <c r="CX404">
        <v>0</v>
      </c>
      <c r="CY404">
        <v>1664297802.5</v>
      </c>
      <c r="CZ404">
        <v>0</v>
      </c>
      <c r="DA404">
        <v>0</v>
      </c>
      <c r="DB404" t="s">
        <v>356</v>
      </c>
      <c r="DC404">
        <v>1663859321.1</v>
      </c>
      <c r="DD404">
        <v>1663859315.6</v>
      </c>
      <c r="DE404">
        <v>0</v>
      </c>
      <c r="DF404">
        <v>0.196</v>
      </c>
      <c r="DG404">
        <v>-0.001</v>
      </c>
      <c r="DH404">
        <v>-5.941</v>
      </c>
      <c r="DI404">
        <v>-0.174</v>
      </c>
      <c r="DJ404">
        <v>1500</v>
      </c>
      <c r="DK404">
        <v>17</v>
      </c>
      <c r="DL404">
        <v>0.13</v>
      </c>
      <c r="DM404">
        <v>0.04</v>
      </c>
      <c r="DN404">
        <v>-20.93516707317073</v>
      </c>
      <c r="DO404">
        <v>58.09527658536586</v>
      </c>
      <c r="DP404">
        <v>6.20877081409613</v>
      </c>
      <c r="DQ404">
        <v>0</v>
      </c>
      <c r="DR404">
        <v>4.854983902439025</v>
      </c>
      <c r="DS404">
        <v>-0.5787798606271664</v>
      </c>
      <c r="DT404">
        <v>0.05818845367311735</v>
      </c>
      <c r="DU404">
        <v>0</v>
      </c>
      <c r="DV404">
        <v>0</v>
      </c>
      <c r="DW404">
        <v>2</v>
      </c>
      <c r="DX404" t="s">
        <v>357</v>
      </c>
      <c r="DY404">
        <v>2.98495</v>
      </c>
      <c r="DZ404">
        <v>2.7155</v>
      </c>
      <c r="EA404">
        <v>0.0889867</v>
      </c>
      <c r="EB404">
        <v>0.0888568</v>
      </c>
      <c r="EC404">
        <v>0.0902179</v>
      </c>
      <c r="ED404">
        <v>0.0710664</v>
      </c>
      <c r="EE404">
        <v>28957.8</v>
      </c>
      <c r="EF404">
        <v>29080.2</v>
      </c>
      <c r="EG404">
        <v>29533.6</v>
      </c>
      <c r="EH404">
        <v>29510.8</v>
      </c>
      <c r="EI404">
        <v>35620.8</v>
      </c>
      <c r="EJ404">
        <v>36453.2</v>
      </c>
      <c r="EK404">
        <v>41627.7</v>
      </c>
      <c r="EL404">
        <v>42051.2</v>
      </c>
      <c r="EM404">
        <v>1.96522</v>
      </c>
      <c r="EN404">
        <v>1.92402</v>
      </c>
      <c r="EO404">
        <v>0.109859</v>
      </c>
      <c r="EP404">
        <v>0</v>
      </c>
      <c r="EQ404">
        <v>23.2337</v>
      </c>
      <c r="ER404">
        <v>999.9</v>
      </c>
      <c r="ES404">
        <v>40.3</v>
      </c>
      <c r="ET404">
        <v>29.8</v>
      </c>
      <c r="EU404">
        <v>18.619</v>
      </c>
      <c r="EV404">
        <v>62.899</v>
      </c>
      <c r="EW404">
        <v>33.1771</v>
      </c>
      <c r="EX404">
        <v>1</v>
      </c>
      <c r="EY404">
        <v>-0.177157</v>
      </c>
      <c r="EZ404">
        <v>1.79891</v>
      </c>
      <c r="FA404">
        <v>20.3769</v>
      </c>
      <c r="FB404">
        <v>5.21894</v>
      </c>
      <c r="FC404">
        <v>12.0099</v>
      </c>
      <c r="FD404">
        <v>4.9897</v>
      </c>
      <c r="FE404">
        <v>3.28845</v>
      </c>
      <c r="FF404">
        <v>9999</v>
      </c>
      <c r="FG404">
        <v>9999</v>
      </c>
      <c r="FH404">
        <v>9999</v>
      </c>
      <c r="FI404">
        <v>259.3</v>
      </c>
      <c r="FJ404">
        <v>1.86708</v>
      </c>
      <c r="FK404">
        <v>1.86615</v>
      </c>
      <c r="FL404">
        <v>1.86554</v>
      </c>
      <c r="FM404">
        <v>1.86554</v>
      </c>
      <c r="FN404">
        <v>1.86737</v>
      </c>
      <c r="FO404">
        <v>1.86982</v>
      </c>
      <c r="FP404">
        <v>1.86852</v>
      </c>
      <c r="FQ404">
        <v>1.86996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-3.187</v>
      </c>
      <c r="GF404">
        <v>-0.1657</v>
      </c>
      <c r="GG404">
        <v>-2.0192013485273</v>
      </c>
      <c r="GH404">
        <v>-0.003354295288503095</v>
      </c>
      <c r="GI404">
        <v>8.998442100416266E-07</v>
      </c>
      <c r="GJ404">
        <v>-2.632750781261316E-10</v>
      </c>
      <c r="GK404">
        <v>-0.1771344180573433</v>
      </c>
      <c r="GL404">
        <v>-0.01811282044437078</v>
      </c>
      <c r="GM404">
        <v>0.001479480632228601</v>
      </c>
      <c r="GN404">
        <v>-2.527498020886067E-05</v>
      </c>
      <c r="GO404">
        <v>3</v>
      </c>
      <c r="GP404">
        <v>2311</v>
      </c>
      <c r="GQ404">
        <v>1</v>
      </c>
      <c r="GR404">
        <v>23</v>
      </c>
      <c r="GS404">
        <v>7308</v>
      </c>
      <c r="GT404">
        <v>7308.1</v>
      </c>
      <c r="GU404">
        <v>0.949707</v>
      </c>
      <c r="GV404">
        <v>2.21313</v>
      </c>
      <c r="GW404">
        <v>1.39771</v>
      </c>
      <c r="GX404">
        <v>2.34131</v>
      </c>
      <c r="GY404">
        <v>1.49536</v>
      </c>
      <c r="GZ404">
        <v>2.46216</v>
      </c>
      <c r="HA404">
        <v>33.513</v>
      </c>
      <c r="HB404">
        <v>15.8657</v>
      </c>
      <c r="HC404">
        <v>18</v>
      </c>
      <c r="HD404">
        <v>512.037</v>
      </c>
      <c r="HE404">
        <v>442.442</v>
      </c>
      <c r="HF404">
        <v>21.2148</v>
      </c>
      <c r="HG404">
        <v>25.1567</v>
      </c>
      <c r="HH404">
        <v>30.0001</v>
      </c>
      <c r="HI404">
        <v>25.1692</v>
      </c>
      <c r="HJ404">
        <v>25.1185</v>
      </c>
      <c r="HK404">
        <v>19.0236</v>
      </c>
      <c r="HL404">
        <v>29.6442</v>
      </c>
      <c r="HM404">
        <v>31.5948</v>
      </c>
      <c r="HN404">
        <v>21.2138</v>
      </c>
      <c r="HO404">
        <v>366.483</v>
      </c>
      <c r="HP404">
        <v>13.725</v>
      </c>
      <c r="HQ404">
        <v>101.034</v>
      </c>
      <c r="HR404">
        <v>100.995</v>
      </c>
    </row>
    <row r="405" spans="1:226">
      <c r="A405">
        <v>389</v>
      </c>
      <c r="B405">
        <v>1664297803.6</v>
      </c>
      <c r="C405">
        <v>4573.099999904633</v>
      </c>
      <c r="D405" t="s">
        <v>1139</v>
      </c>
      <c r="E405" t="s">
        <v>1140</v>
      </c>
      <c r="F405">
        <v>5</v>
      </c>
      <c r="G405" t="s">
        <v>1132</v>
      </c>
      <c r="H405" t="s">
        <v>354</v>
      </c>
      <c r="I405">
        <v>1664297795.814285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386.1446351815108</v>
      </c>
      <c r="AK405">
        <v>375.5779272727273</v>
      </c>
      <c r="AL405">
        <v>-2.627335109739545</v>
      </c>
      <c r="AM405">
        <v>64.56393980221321</v>
      </c>
      <c r="AN405">
        <f>(AP405 - AO405 + BO405*1E3/(8.314*(BQ405+273.15)) * AR405/BN405 * AQ405) * BN405/(100*BB405) * 1000/(1000 - AP405)</f>
        <v>0</v>
      </c>
      <c r="AO405">
        <v>13.57298808639793</v>
      </c>
      <c r="AP405">
        <v>18.34764932330825</v>
      </c>
      <c r="AQ405">
        <v>-2.307140372171956E-05</v>
      </c>
      <c r="AR405">
        <v>112.1306830754293</v>
      </c>
      <c r="AS405">
        <v>17</v>
      </c>
      <c r="AT405">
        <v>3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1664297795.814285</v>
      </c>
      <c r="BH405">
        <v>384.1381785714286</v>
      </c>
      <c r="BI405">
        <v>395.9906428571427</v>
      </c>
      <c r="BJ405">
        <v>18.35458928571429</v>
      </c>
      <c r="BK405">
        <v>13.57867142857143</v>
      </c>
      <c r="BL405">
        <v>387.3370714285714</v>
      </c>
      <c r="BM405">
        <v>18.52027857142857</v>
      </c>
      <c r="BN405">
        <v>500.0733571428572</v>
      </c>
      <c r="BO405">
        <v>91.15888214285714</v>
      </c>
      <c r="BP405">
        <v>0.1000484321428572</v>
      </c>
      <c r="BQ405">
        <v>24.831775</v>
      </c>
      <c r="BR405">
        <v>25.03905</v>
      </c>
      <c r="BS405">
        <v>999.9000000000002</v>
      </c>
      <c r="BT405">
        <v>0</v>
      </c>
      <c r="BU405">
        <v>0</v>
      </c>
      <c r="BV405">
        <v>9996.827499999999</v>
      </c>
      <c r="BW405">
        <v>0</v>
      </c>
      <c r="BX405">
        <v>6.688700000000002</v>
      </c>
      <c r="BY405">
        <v>-11.85235142857143</v>
      </c>
      <c r="BZ405">
        <v>391.3208214285715</v>
      </c>
      <c r="CA405">
        <v>401.4411785714286</v>
      </c>
      <c r="CB405">
        <v>4.775918214285714</v>
      </c>
      <c r="CC405">
        <v>395.9906428571427</v>
      </c>
      <c r="CD405">
        <v>13.57867142857143</v>
      </c>
      <c r="CE405">
        <v>1.673185714285714</v>
      </c>
      <c r="CF405">
        <v>1.237817142857143</v>
      </c>
      <c r="CG405">
        <v>14.64985714285714</v>
      </c>
      <c r="CH405">
        <v>10.06426428571429</v>
      </c>
      <c r="CI405">
        <v>1999.997857142857</v>
      </c>
      <c r="CJ405">
        <v>0.9799942499999997</v>
      </c>
      <c r="CK405">
        <v>0.02000555000000001</v>
      </c>
      <c r="CL405">
        <v>0</v>
      </c>
      <c r="CM405">
        <v>795.8319642857142</v>
      </c>
      <c r="CN405">
        <v>5.00097</v>
      </c>
      <c r="CO405">
        <v>15831.28214285714</v>
      </c>
      <c r="CP405">
        <v>16707.53928571429</v>
      </c>
      <c r="CQ405">
        <v>37.55314285714286</v>
      </c>
      <c r="CR405">
        <v>38.125</v>
      </c>
      <c r="CS405">
        <v>37.51107142857143</v>
      </c>
      <c r="CT405">
        <v>37.75442857142857</v>
      </c>
      <c r="CU405">
        <v>38.062</v>
      </c>
      <c r="CV405">
        <v>1955.0875</v>
      </c>
      <c r="CW405">
        <v>39.91035714285714</v>
      </c>
      <c r="CX405">
        <v>0</v>
      </c>
      <c r="CY405">
        <v>1664297807.9</v>
      </c>
      <c r="CZ405">
        <v>0</v>
      </c>
      <c r="DA405">
        <v>0</v>
      </c>
      <c r="DB405" t="s">
        <v>356</v>
      </c>
      <c r="DC405">
        <v>1663859321.1</v>
      </c>
      <c r="DD405">
        <v>1663859315.6</v>
      </c>
      <c r="DE405">
        <v>0</v>
      </c>
      <c r="DF405">
        <v>0.196</v>
      </c>
      <c r="DG405">
        <v>-0.001</v>
      </c>
      <c r="DH405">
        <v>-5.941</v>
      </c>
      <c r="DI405">
        <v>-0.174</v>
      </c>
      <c r="DJ405">
        <v>1500</v>
      </c>
      <c r="DK405">
        <v>17</v>
      </c>
      <c r="DL405">
        <v>0.13</v>
      </c>
      <c r="DM405">
        <v>0.04</v>
      </c>
      <c r="DN405">
        <v>-15.19619</v>
      </c>
      <c r="DO405">
        <v>80.55299369606007</v>
      </c>
      <c r="DP405">
        <v>7.827006977794258</v>
      </c>
      <c r="DQ405">
        <v>0</v>
      </c>
      <c r="DR405">
        <v>4.799556</v>
      </c>
      <c r="DS405">
        <v>-0.5326500562851946</v>
      </c>
      <c r="DT405">
        <v>0.05290375595361831</v>
      </c>
      <c r="DU405">
        <v>0</v>
      </c>
      <c r="DV405">
        <v>0</v>
      </c>
      <c r="DW405">
        <v>2</v>
      </c>
      <c r="DX405" t="s">
        <v>357</v>
      </c>
      <c r="DY405">
        <v>2.98496</v>
      </c>
      <c r="DZ405">
        <v>2.71564</v>
      </c>
      <c r="EA405">
        <v>0.0866677</v>
      </c>
      <c r="EB405">
        <v>0.0859191</v>
      </c>
      <c r="EC405">
        <v>0.090199</v>
      </c>
      <c r="ED405">
        <v>0.0713839</v>
      </c>
      <c r="EE405">
        <v>29031.7</v>
      </c>
      <c r="EF405">
        <v>29174.5</v>
      </c>
      <c r="EG405">
        <v>29533.8</v>
      </c>
      <c r="EH405">
        <v>29511.3</v>
      </c>
      <c r="EI405">
        <v>35622</v>
      </c>
      <c r="EJ405">
        <v>36441</v>
      </c>
      <c r="EK405">
        <v>41628.3</v>
      </c>
      <c r="EL405">
        <v>42051.7</v>
      </c>
      <c r="EM405">
        <v>1.9655</v>
      </c>
      <c r="EN405">
        <v>1.92365</v>
      </c>
      <c r="EO405">
        <v>0.111528</v>
      </c>
      <c r="EP405">
        <v>0</v>
      </c>
      <c r="EQ405">
        <v>23.2281</v>
      </c>
      <c r="ER405">
        <v>999.9</v>
      </c>
      <c r="ES405">
        <v>40.2</v>
      </c>
      <c r="ET405">
        <v>29.8</v>
      </c>
      <c r="EU405">
        <v>18.5731</v>
      </c>
      <c r="EV405">
        <v>62.909</v>
      </c>
      <c r="EW405">
        <v>33.4095</v>
      </c>
      <c r="EX405">
        <v>1</v>
      </c>
      <c r="EY405">
        <v>-0.17705</v>
      </c>
      <c r="EZ405">
        <v>1.80713</v>
      </c>
      <c r="FA405">
        <v>20.377</v>
      </c>
      <c r="FB405">
        <v>5.21894</v>
      </c>
      <c r="FC405">
        <v>12.0099</v>
      </c>
      <c r="FD405">
        <v>4.98975</v>
      </c>
      <c r="FE405">
        <v>3.28845</v>
      </c>
      <c r="FF405">
        <v>9999</v>
      </c>
      <c r="FG405">
        <v>9999</v>
      </c>
      <c r="FH405">
        <v>9999</v>
      </c>
      <c r="FI405">
        <v>259.3</v>
      </c>
      <c r="FJ405">
        <v>1.86707</v>
      </c>
      <c r="FK405">
        <v>1.86615</v>
      </c>
      <c r="FL405">
        <v>1.86554</v>
      </c>
      <c r="FM405">
        <v>1.86554</v>
      </c>
      <c r="FN405">
        <v>1.86736</v>
      </c>
      <c r="FO405">
        <v>1.86983</v>
      </c>
      <c r="FP405">
        <v>1.86847</v>
      </c>
      <c r="FQ405">
        <v>1.86996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-3.152</v>
      </c>
      <c r="GF405">
        <v>-0.1657</v>
      </c>
      <c r="GG405">
        <v>-2.0192013485273</v>
      </c>
      <c r="GH405">
        <v>-0.003354295288503095</v>
      </c>
      <c r="GI405">
        <v>8.998442100416266E-07</v>
      </c>
      <c r="GJ405">
        <v>-2.632750781261316E-10</v>
      </c>
      <c r="GK405">
        <v>-0.1771344180573433</v>
      </c>
      <c r="GL405">
        <v>-0.01811282044437078</v>
      </c>
      <c r="GM405">
        <v>0.001479480632228601</v>
      </c>
      <c r="GN405">
        <v>-2.527498020886067E-05</v>
      </c>
      <c r="GO405">
        <v>3</v>
      </c>
      <c r="GP405">
        <v>2311</v>
      </c>
      <c r="GQ405">
        <v>1</v>
      </c>
      <c r="GR405">
        <v>23</v>
      </c>
      <c r="GS405">
        <v>7308</v>
      </c>
      <c r="GT405">
        <v>7308.1</v>
      </c>
      <c r="GU405">
        <v>0.92041</v>
      </c>
      <c r="GV405">
        <v>2.21436</v>
      </c>
      <c r="GW405">
        <v>1.39648</v>
      </c>
      <c r="GX405">
        <v>2.34131</v>
      </c>
      <c r="GY405">
        <v>1.49536</v>
      </c>
      <c r="GZ405">
        <v>2.44629</v>
      </c>
      <c r="HA405">
        <v>33.513</v>
      </c>
      <c r="HB405">
        <v>15.8569</v>
      </c>
      <c r="HC405">
        <v>18</v>
      </c>
      <c r="HD405">
        <v>512.231</v>
      </c>
      <c r="HE405">
        <v>442.23</v>
      </c>
      <c r="HF405">
        <v>21.1813</v>
      </c>
      <c r="HG405">
        <v>25.1583</v>
      </c>
      <c r="HH405">
        <v>30.0002</v>
      </c>
      <c r="HI405">
        <v>25.1712</v>
      </c>
      <c r="HJ405">
        <v>25.1204</v>
      </c>
      <c r="HK405">
        <v>18.3268</v>
      </c>
      <c r="HL405">
        <v>29.3623</v>
      </c>
      <c r="HM405">
        <v>31.5948</v>
      </c>
      <c r="HN405">
        <v>21.1741</v>
      </c>
      <c r="HO405">
        <v>346.446</v>
      </c>
      <c r="HP405">
        <v>13.7742</v>
      </c>
      <c r="HQ405">
        <v>101.035</v>
      </c>
      <c r="HR405">
        <v>100.996</v>
      </c>
    </row>
    <row r="406" spans="1:226">
      <c r="A406">
        <v>390</v>
      </c>
      <c r="B406">
        <v>1664297808.6</v>
      </c>
      <c r="C406">
        <v>4578.099999904633</v>
      </c>
      <c r="D406" t="s">
        <v>1141</v>
      </c>
      <c r="E406" t="s">
        <v>1142</v>
      </c>
      <c r="F406">
        <v>5</v>
      </c>
      <c r="G406" t="s">
        <v>1132</v>
      </c>
      <c r="H406" t="s">
        <v>354</v>
      </c>
      <c r="I406">
        <v>1664297801.1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369.4283647154911</v>
      </c>
      <c r="AK406">
        <v>361.2142242424241</v>
      </c>
      <c r="AL406">
        <v>-2.904833787628236</v>
      </c>
      <c r="AM406">
        <v>64.56393980221321</v>
      </c>
      <c r="AN406">
        <f>(AP406 - AO406 + BO406*1E3/(8.314*(BQ406+273.15)) * AR406/BN406 * AQ406) * BN406/(100*BB406) * 1000/(1000 - AP406)</f>
        <v>0</v>
      </c>
      <c r="AO406">
        <v>13.65286797013332</v>
      </c>
      <c r="AP406">
        <v>18.35164451127818</v>
      </c>
      <c r="AQ406">
        <v>-2.680095073724258E-05</v>
      </c>
      <c r="AR406">
        <v>112.1306830754293</v>
      </c>
      <c r="AS406">
        <v>17</v>
      </c>
      <c r="AT406">
        <v>3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1664297801.1</v>
      </c>
      <c r="BH406">
        <v>373.1561111111111</v>
      </c>
      <c r="BI406">
        <v>379.2706296296296</v>
      </c>
      <c r="BJ406">
        <v>18.3529962962963</v>
      </c>
      <c r="BK406">
        <v>13.62727777777778</v>
      </c>
      <c r="BL406">
        <v>376.3243333333334</v>
      </c>
      <c r="BM406">
        <v>18.51869629629629</v>
      </c>
      <c r="BN406">
        <v>500.0634444444444</v>
      </c>
      <c r="BO406">
        <v>91.15646666666669</v>
      </c>
      <c r="BP406">
        <v>0.09998763333333331</v>
      </c>
      <c r="BQ406">
        <v>24.81100740740741</v>
      </c>
      <c r="BR406">
        <v>25.05273703703704</v>
      </c>
      <c r="BS406">
        <v>999.9000000000001</v>
      </c>
      <c r="BT406">
        <v>0</v>
      </c>
      <c r="BU406">
        <v>0</v>
      </c>
      <c r="BV406">
        <v>9997.405925925925</v>
      </c>
      <c r="BW406">
        <v>0</v>
      </c>
      <c r="BX406">
        <v>6.692654444444445</v>
      </c>
      <c r="BY406">
        <v>-6.114328148148148</v>
      </c>
      <c r="BZ406">
        <v>380.1328888888889</v>
      </c>
      <c r="CA406">
        <v>384.5097407407408</v>
      </c>
      <c r="CB406">
        <v>4.725715185185185</v>
      </c>
      <c r="CC406">
        <v>379.2706296296296</v>
      </c>
      <c r="CD406">
        <v>13.62727777777778</v>
      </c>
      <c r="CE406">
        <v>1.672995555555555</v>
      </c>
      <c r="CF406">
        <v>1.242214814814815</v>
      </c>
      <c r="CG406">
        <v>14.6481037037037</v>
      </c>
      <c r="CH406">
        <v>10.11722962962963</v>
      </c>
      <c r="CI406">
        <v>2000.003703703704</v>
      </c>
      <c r="CJ406">
        <v>0.9799945555555554</v>
      </c>
      <c r="CK406">
        <v>0.02000524444444445</v>
      </c>
      <c r="CL406">
        <v>0</v>
      </c>
      <c r="CM406">
        <v>790.8740370370371</v>
      </c>
      <c r="CN406">
        <v>5.00097</v>
      </c>
      <c r="CO406">
        <v>15734.01481481481</v>
      </c>
      <c r="CP406">
        <v>16707.58518518519</v>
      </c>
      <c r="CQ406">
        <v>37.55740740740741</v>
      </c>
      <c r="CR406">
        <v>38.125</v>
      </c>
      <c r="CS406">
        <v>37.50459259259259</v>
      </c>
      <c r="CT406">
        <v>37.75459259259259</v>
      </c>
      <c r="CU406">
        <v>38.062</v>
      </c>
      <c r="CV406">
        <v>1955.093703703704</v>
      </c>
      <c r="CW406">
        <v>39.91</v>
      </c>
      <c r="CX406">
        <v>0</v>
      </c>
      <c r="CY406">
        <v>1664297812.7</v>
      </c>
      <c r="CZ406">
        <v>0</v>
      </c>
      <c r="DA406">
        <v>0</v>
      </c>
      <c r="DB406" t="s">
        <v>356</v>
      </c>
      <c r="DC406">
        <v>1663859321.1</v>
      </c>
      <c r="DD406">
        <v>1663859315.6</v>
      </c>
      <c r="DE406">
        <v>0</v>
      </c>
      <c r="DF406">
        <v>0.196</v>
      </c>
      <c r="DG406">
        <v>-0.001</v>
      </c>
      <c r="DH406">
        <v>-5.941</v>
      </c>
      <c r="DI406">
        <v>-0.174</v>
      </c>
      <c r="DJ406">
        <v>1500</v>
      </c>
      <c r="DK406">
        <v>17</v>
      </c>
      <c r="DL406">
        <v>0.13</v>
      </c>
      <c r="DM406">
        <v>0.04</v>
      </c>
      <c r="DN406">
        <v>-10.3831</v>
      </c>
      <c r="DO406">
        <v>68.72484209059232</v>
      </c>
      <c r="DP406">
        <v>6.960340392774817</v>
      </c>
      <c r="DQ406">
        <v>0</v>
      </c>
      <c r="DR406">
        <v>4.755989512195121</v>
      </c>
      <c r="DS406">
        <v>-0.5622016724738641</v>
      </c>
      <c r="DT406">
        <v>0.05723577727053285</v>
      </c>
      <c r="DU406">
        <v>0</v>
      </c>
      <c r="DV406">
        <v>0</v>
      </c>
      <c r="DW406">
        <v>2</v>
      </c>
      <c r="DX406" t="s">
        <v>357</v>
      </c>
      <c r="DY406">
        <v>2.98465</v>
      </c>
      <c r="DZ406">
        <v>2.71552</v>
      </c>
      <c r="EA406">
        <v>0.0840431</v>
      </c>
      <c r="EB406">
        <v>0.0829111</v>
      </c>
      <c r="EC406">
        <v>0.09019870000000001</v>
      </c>
      <c r="ED406">
        <v>0.07162019999999999</v>
      </c>
      <c r="EE406">
        <v>29115.1</v>
      </c>
      <c r="EF406">
        <v>29270.2</v>
      </c>
      <c r="EG406">
        <v>29533.9</v>
      </c>
      <c r="EH406">
        <v>29511.1</v>
      </c>
      <c r="EI406">
        <v>35622</v>
      </c>
      <c r="EJ406">
        <v>36431.2</v>
      </c>
      <c r="EK406">
        <v>41628.3</v>
      </c>
      <c r="EL406">
        <v>42051.3</v>
      </c>
      <c r="EM406">
        <v>1.96507</v>
      </c>
      <c r="EN406">
        <v>1.92362</v>
      </c>
      <c r="EO406">
        <v>0.114024</v>
      </c>
      <c r="EP406">
        <v>0</v>
      </c>
      <c r="EQ406">
        <v>23.2217</v>
      </c>
      <c r="ER406">
        <v>999.9</v>
      </c>
      <c r="ES406">
        <v>40.2</v>
      </c>
      <c r="ET406">
        <v>29.8</v>
      </c>
      <c r="EU406">
        <v>18.575</v>
      </c>
      <c r="EV406">
        <v>63.009</v>
      </c>
      <c r="EW406">
        <v>33.7059</v>
      </c>
      <c r="EX406">
        <v>1</v>
      </c>
      <c r="EY406">
        <v>-0.176784</v>
      </c>
      <c r="EZ406">
        <v>1.8713</v>
      </c>
      <c r="FA406">
        <v>20.3764</v>
      </c>
      <c r="FB406">
        <v>5.21909</v>
      </c>
      <c r="FC406">
        <v>12.0099</v>
      </c>
      <c r="FD406">
        <v>4.98975</v>
      </c>
      <c r="FE406">
        <v>3.2885</v>
      </c>
      <c r="FF406">
        <v>9999</v>
      </c>
      <c r="FG406">
        <v>9999</v>
      </c>
      <c r="FH406">
        <v>9999</v>
      </c>
      <c r="FI406">
        <v>259.3</v>
      </c>
      <c r="FJ406">
        <v>1.86707</v>
      </c>
      <c r="FK406">
        <v>1.86615</v>
      </c>
      <c r="FL406">
        <v>1.86555</v>
      </c>
      <c r="FM406">
        <v>1.86554</v>
      </c>
      <c r="FN406">
        <v>1.86736</v>
      </c>
      <c r="FO406">
        <v>1.86983</v>
      </c>
      <c r="FP406">
        <v>1.86848</v>
      </c>
      <c r="FQ406">
        <v>1.86996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-3.111</v>
      </c>
      <c r="GF406">
        <v>-0.1657</v>
      </c>
      <c r="GG406">
        <v>-2.0192013485273</v>
      </c>
      <c r="GH406">
        <v>-0.003354295288503095</v>
      </c>
      <c r="GI406">
        <v>8.998442100416266E-07</v>
      </c>
      <c r="GJ406">
        <v>-2.632750781261316E-10</v>
      </c>
      <c r="GK406">
        <v>-0.1771344180573433</v>
      </c>
      <c r="GL406">
        <v>-0.01811282044437078</v>
      </c>
      <c r="GM406">
        <v>0.001479480632228601</v>
      </c>
      <c r="GN406">
        <v>-2.527498020886067E-05</v>
      </c>
      <c r="GO406">
        <v>3</v>
      </c>
      <c r="GP406">
        <v>2311</v>
      </c>
      <c r="GQ406">
        <v>1</v>
      </c>
      <c r="GR406">
        <v>23</v>
      </c>
      <c r="GS406">
        <v>7308.1</v>
      </c>
      <c r="GT406">
        <v>7308.2</v>
      </c>
      <c r="GU406">
        <v>0.882568</v>
      </c>
      <c r="GV406">
        <v>2.21436</v>
      </c>
      <c r="GW406">
        <v>1.39648</v>
      </c>
      <c r="GX406">
        <v>2.34131</v>
      </c>
      <c r="GY406">
        <v>1.49536</v>
      </c>
      <c r="GZ406">
        <v>2.37061</v>
      </c>
      <c r="HA406">
        <v>33.513</v>
      </c>
      <c r="HB406">
        <v>15.8482</v>
      </c>
      <c r="HC406">
        <v>18</v>
      </c>
      <c r="HD406">
        <v>511.96</v>
      </c>
      <c r="HE406">
        <v>442.219</v>
      </c>
      <c r="HF406">
        <v>21.1414</v>
      </c>
      <c r="HG406">
        <v>25.1604</v>
      </c>
      <c r="HH406">
        <v>30.0003</v>
      </c>
      <c r="HI406">
        <v>25.1713</v>
      </c>
      <c r="HJ406">
        <v>25.1209</v>
      </c>
      <c r="HK406">
        <v>17.6832</v>
      </c>
      <c r="HL406">
        <v>29.3623</v>
      </c>
      <c r="HM406">
        <v>31.5948</v>
      </c>
      <c r="HN406">
        <v>21.1223</v>
      </c>
      <c r="HO406">
        <v>333.067</v>
      </c>
      <c r="HP406">
        <v>13.826</v>
      </c>
      <c r="HQ406">
        <v>101.035</v>
      </c>
      <c r="HR406">
        <v>100.996</v>
      </c>
    </row>
    <row r="407" spans="1:226">
      <c r="A407">
        <v>391</v>
      </c>
      <c r="B407">
        <v>1664297813.6</v>
      </c>
      <c r="C407">
        <v>4583.099999904633</v>
      </c>
      <c r="D407" t="s">
        <v>1143</v>
      </c>
      <c r="E407" t="s">
        <v>1144</v>
      </c>
      <c r="F407">
        <v>5</v>
      </c>
      <c r="G407" t="s">
        <v>1132</v>
      </c>
      <c r="H407" t="s">
        <v>354</v>
      </c>
      <c r="I407">
        <v>1664297805.814285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352.6547938165879</v>
      </c>
      <c r="AK407">
        <v>345.9708363636365</v>
      </c>
      <c r="AL407">
        <v>-3.072209752807727</v>
      </c>
      <c r="AM407">
        <v>64.56393980221321</v>
      </c>
      <c r="AN407">
        <f>(AP407 - AO407 + BO407*1E3/(8.314*(BQ407+273.15)) * AR407/BN407 * AQ407) * BN407/(100*BB407) * 1000/(1000 - AP407)</f>
        <v>0</v>
      </c>
      <c r="AO407">
        <v>13.71041376314125</v>
      </c>
      <c r="AP407">
        <v>18.35781263157893</v>
      </c>
      <c r="AQ407">
        <v>-1.586626086410861E-05</v>
      </c>
      <c r="AR407">
        <v>112.1306830754293</v>
      </c>
      <c r="AS407">
        <v>17</v>
      </c>
      <c r="AT407">
        <v>3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1664297805.814285</v>
      </c>
      <c r="BH407">
        <v>360.7259285714285</v>
      </c>
      <c r="BI407">
        <v>363.7469285714286</v>
      </c>
      <c r="BJ407">
        <v>18.35187857142857</v>
      </c>
      <c r="BK407">
        <v>13.68548214285714</v>
      </c>
      <c r="BL407">
        <v>363.8591785714285</v>
      </c>
      <c r="BM407">
        <v>18.51758928571429</v>
      </c>
      <c r="BN407">
        <v>500.0675714285714</v>
      </c>
      <c r="BO407">
        <v>91.15498571428573</v>
      </c>
      <c r="BP407">
        <v>0.09995241071428571</v>
      </c>
      <c r="BQ407">
        <v>24.79226428571429</v>
      </c>
      <c r="BR407">
        <v>25.07383214285714</v>
      </c>
      <c r="BS407">
        <v>999.9000000000002</v>
      </c>
      <c r="BT407">
        <v>0</v>
      </c>
      <c r="BU407">
        <v>0</v>
      </c>
      <c r="BV407">
        <v>10004.375</v>
      </c>
      <c r="BW407">
        <v>0</v>
      </c>
      <c r="BX407">
        <v>6.693366071428571</v>
      </c>
      <c r="BY407">
        <v>-3.020897996428572</v>
      </c>
      <c r="BZ407">
        <v>367.4697499999999</v>
      </c>
      <c r="CA407">
        <v>368.7931785714285</v>
      </c>
      <c r="CB407">
        <v>4.6663925</v>
      </c>
      <c r="CC407">
        <v>363.7469285714286</v>
      </c>
      <c r="CD407">
        <v>13.68548214285714</v>
      </c>
      <c r="CE407">
        <v>1.672865714285715</v>
      </c>
      <c r="CF407">
        <v>1.247500357142857</v>
      </c>
      <c r="CG407">
        <v>14.64690357142857</v>
      </c>
      <c r="CH407">
        <v>10.180675</v>
      </c>
      <c r="CI407">
        <v>2000.018928571428</v>
      </c>
      <c r="CJ407">
        <v>0.9799946785714285</v>
      </c>
      <c r="CK407">
        <v>0.02000512142857143</v>
      </c>
      <c r="CL407">
        <v>0</v>
      </c>
      <c r="CM407">
        <v>785.507142857143</v>
      </c>
      <c r="CN407">
        <v>5.00097</v>
      </c>
      <c r="CO407">
        <v>15628.33214285715</v>
      </c>
      <c r="CP407">
        <v>16707.71428571429</v>
      </c>
      <c r="CQ407">
        <v>37.55092857142857</v>
      </c>
      <c r="CR407">
        <v>38.125</v>
      </c>
      <c r="CS407">
        <v>37.5</v>
      </c>
      <c r="CT407">
        <v>37.75442857142857</v>
      </c>
      <c r="CU407">
        <v>38.062</v>
      </c>
      <c r="CV407">
        <v>1955.108571428571</v>
      </c>
      <c r="CW407">
        <v>39.91035714285714</v>
      </c>
      <c r="CX407">
        <v>0</v>
      </c>
      <c r="CY407">
        <v>1664297817.5</v>
      </c>
      <c r="CZ407">
        <v>0</v>
      </c>
      <c r="DA407">
        <v>0</v>
      </c>
      <c r="DB407" t="s">
        <v>356</v>
      </c>
      <c r="DC407">
        <v>1663859321.1</v>
      </c>
      <c r="DD407">
        <v>1663859315.6</v>
      </c>
      <c r="DE407">
        <v>0</v>
      </c>
      <c r="DF407">
        <v>0.196</v>
      </c>
      <c r="DG407">
        <v>-0.001</v>
      </c>
      <c r="DH407">
        <v>-5.941</v>
      </c>
      <c r="DI407">
        <v>-0.174</v>
      </c>
      <c r="DJ407">
        <v>1500</v>
      </c>
      <c r="DK407">
        <v>17</v>
      </c>
      <c r="DL407">
        <v>0.13</v>
      </c>
      <c r="DM407">
        <v>0.04</v>
      </c>
      <c r="DN407">
        <v>-4.9166008475</v>
      </c>
      <c r="DO407">
        <v>40.04932613020637</v>
      </c>
      <c r="DP407">
        <v>3.970322578610483</v>
      </c>
      <c r="DQ407">
        <v>0</v>
      </c>
      <c r="DR407">
        <v>4.695784499999999</v>
      </c>
      <c r="DS407">
        <v>-0.7436992120075167</v>
      </c>
      <c r="DT407">
        <v>0.07245353172723885</v>
      </c>
      <c r="DU407">
        <v>0</v>
      </c>
      <c r="DV407">
        <v>0</v>
      </c>
      <c r="DW407">
        <v>2</v>
      </c>
      <c r="DX407" t="s">
        <v>357</v>
      </c>
      <c r="DY407">
        <v>2.98476</v>
      </c>
      <c r="DZ407">
        <v>2.71581</v>
      </c>
      <c r="EA407">
        <v>0.0812182</v>
      </c>
      <c r="EB407">
        <v>0.079805</v>
      </c>
      <c r="EC407">
        <v>0.0902297</v>
      </c>
      <c r="ED407">
        <v>0.0717976</v>
      </c>
      <c r="EE407">
        <v>29204.3</v>
      </c>
      <c r="EF407">
        <v>29368.8</v>
      </c>
      <c r="EG407">
        <v>29533.3</v>
      </c>
      <c r="EH407">
        <v>29510.6</v>
      </c>
      <c r="EI407">
        <v>35619.7</v>
      </c>
      <c r="EJ407">
        <v>36423.7</v>
      </c>
      <c r="EK407">
        <v>41627.1</v>
      </c>
      <c r="EL407">
        <v>42050.8</v>
      </c>
      <c r="EM407">
        <v>1.96495</v>
      </c>
      <c r="EN407">
        <v>1.92383</v>
      </c>
      <c r="EO407">
        <v>0.114232</v>
      </c>
      <c r="EP407">
        <v>0</v>
      </c>
      <c r="EQ407">
        <v>23.2149</v>
      </c>
      <c r="ER407">
        <v>999.9</v>
      </c>
      <c r="ES407">
        <v>40.2</v>
      </c>
      <c r="ET407">
        <v>29.8</v>
      </c>
      <c r="EU407">
        <v>18.5726</v>
      </c>
      <c r="EV407">
        <v>62.869</v>
      </c>
      <c r="EW407">
        <v>33.5777</v>
      </c>
      <c r="EX407">
        <v>1</v>
      </c>
      <c r="EY407">
        <v>-0.176225</v>
      </c>
      <c r="EZ407">
        <v>2.07024</v>
      </c>
      <c r="FA407">
        <v>20.374</v>
      </c>
      <c r="FB407">
        <v>5.21864</v>
      </c>
      <c r="FC407">
        <v>12.0099</v>
      </c>
      <c r="FD407">
        <v>4.98965</v>
      </c>
      <c r="FE407">
        <v>3.28848</v>
      </c>
      <c r="FF407">
        <v>9999</v>
      </c>
      <c r="FG407">
        <v>9999</v>
      </c>
      <c r="FH407">
        <v>9999</v>
      </c>
      <c r="FI407">
        <v>259.3</v>
      </c>
      <c r="FJ407">
        <v>1.86707</v>
      </c>
      <c r="FK407">
        <v>1.86615</v>
      </c>
      <c r="FL407">
        <v>1.86554</v>
      </c>
      <c r="FM407">
        <v>1.86554</v>
      </c>
      <c r="FN407">
        <v>1.86737</v>
      </c>
      <c r="FO407">
        <v>1.86983</v>
      </c>
      <c r="FP407">
        <v>1.86848</v>
      </c>
      <c r="FQ407">
        <v>1.86996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-3.07</v>
      </c>
      <c r="GF407">
        <v>-0.1657</v>
      </c>
      <c r="GG407">
        <v>-2.0192013485273</v>
      </c>
      <c r="GH407">
        <v>-0.003354295288503095</v>
      </c>
      <c r="GI407">
        <v>8.998442100416266E-07</v>
      </c>
      <c r="GJ407">
        <v>-2.632750781261316E-10</v>
      </c>
      <c r="GK407">
        <v>-0.1771344180573433</v>
      </c>
      <c r="GL407">
        <v>-0.01811282044437078</v>
      </c>
      <c r="GM407">
        <v>0.001479480632228601</v>
      </c>
      <c r="GN407">
        <v>-2.527498020886067E-05</v>
      </c>
      <c r="GO407">
        <v>3</v>
      </c>
      <c r="GP407">
        <v>2311</v>
      </c>
      <c r="GQ407">
        <v>1</v>
      </c>
      <c r="GR407">
        <v>23</v>
      </c>
      <c r="GS407">
        <v>7308.2</v>
      </c>
      <c r="GT407">
        <v>7308.3</v>
      </c>
      <c r="GU407">
        <v>0.853271</v>
      </c>
      <c r="GV407">
        <v>2.2229</v>
      </c>
      <c r="GW407">
        <v>1.39771</v>
      </c>
      <c r="GX407">
        <v>2.34131</v>
      </c>
      <c r="GY407">
        <v>1.49536</v>
      </c>
      <c r="GZ407">
        <v>2.36206</v>
      </c>
      <c r="HA407">
        <v>33.513</v>
      </c>
      <c r="HB407">
        <v>15.8394</v>
      </c>
      <c r="HC407">
        <v>18</v>
      </c>
      <c r="HD407">
        <v>511.899</v>
      </c>
      <c r="HE407">
        <v>442.355</v>
      </c>
      <c r="HF407">
        <v>21.0794</v>
      </c>
      <c r="HG407">
        <v>25.1625</v>
      </c>
      <c r="HH407">
        <v>30.0005</v>
      </c>
      <c r="HI407">
        <v>25.1734</v>
      </c>
      <c r="HJ407">
        <v>25.1227</v>
      </c>
      <c r="HK407">
        <v>16.9786</v>
      </c>
      <c r="HL407">
        <v>29.0798</v>
      </c>
      <c r="HM407">
        <v>31.5948</v>
      </c>
      <c r="HN407">
        <v>21.0318</v>
      </c>
      <c r="HO407">
        <v>313.029</v>
      </c>
      <c r="HP407">
        <v>13.8648</v>
      </c>
      <c r="HQ407">
        <v>101.033</v>
      </c>
      <c r="HR407">
        <v>100.994</v>
      </c>
    </row>
    <row r="408" spans="1:226">
      <c r="A408">
        <v>392</v>
      </c>
      <c r="B408">
        <v>1664297818.6</v>
      </c>
      <c r="C408">
        <v>4588.099999904633</v>
      </c>
      <c r="D408" t="s">
        <v>1145</v>
      </c>
      <c r="E408" t="s">
        <v>1146</v>
      </c>
      <c r="F408">
        <v>5</v>
      </c>
      <c r="G408" t="s">
        <v>1132</v>
      </c>
      <c r="H408" t="s">
        <v>354</v>
      </c>
      <c r="I408">
        <v>1664297811.1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335.7876599994127</v>
      </c>
      <c r="AK408">
        <v>330.4345393939395</v>
      </c>
      <c r="AL408">
        <v>-3.110606840598242</v>
      </c>
      <c r="AM408">
        <v>64.56393980221321</v>
      </c>
      <c r="AN408">
        <f>(AP408 - AO408 + BO408*1E3/(8.314*(BQ408+273.15)) * AR408/BN408 * AQ408) * BN408/(100*BB408) * 1000/(1000 - AP408)</f>
        <v>0</v>
      </c>
      <c r="AO408">
        <v>13.76864767054297</v>
      </c>
      <c r="AP408">
        <v>18.36582721804511</v>
      </c>
      <c r="AQ408">
        <v>4.878321428354131E-05</v>
      </c>
      <c r="AR408">
        <v>112.1306830754293</v>
      </c>
      <c r="AS408">
        <v>17</v>
      </c>
      <c r="AT408">
        <v>3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1664297811.1</v>
      </c>
      <c r="BH408">
        <v>345.4900000000001</v>
      </c>
      <c r="BI408">
        <v>346.2296666666666</v>
      </c>
      <c r="BJ408">
        <v>18.35577407407407</v>
      </c>
      <c r="BK408">
        <v>13.74435925925926</v>
      </c>
      <c r="BL408">
        <v>348.5801851851852</v>
      </c>
      <c r="BM408">
        <v>18.52144074074074</v>
      </c>
      <c r="BN408">
        <v>500.0707037037038</v>
      </c>
      <c r="BO408">
        <v>91.15542962962962</v>
      </c>
      <c r="BP408">
        <v>0.0999488</v>
      </c>
      <c r="BQ408">
        <v>24.77063333333333</v>
      </c>
      <c r="BR408">
        <v>25.07982222222223</v>
      </c>
      <c r="BS408">
        <v>999.9000000000001</v>
      </c>
      <c r="BT408">
        <v>0</v>
      </c>
      <c r="BU408">
        <v>0</v>
      </c>
      <c r="BV408">
        <v>10002.75925925926</v>
      </c>
      <c r="BW408">
        <v>0</v>
      </c>
      <c r="BX408">
        <v>6.70025148148148</v>
      </c>
      <c r="BY408">
        <v>-0.7395991814814814</v>
      </c>
      <c r="BZ408">
        <v>351.9502222222222</v>
      </c>
      <c r="CA408">
        <v>351.054037037037</v>
      </c>
      <c r="CB408">
        <v>4.611411851851852</v>
      </c>
      <c r="CC408">
        <v>346.2296666666666</v>
      </c>
      <c r="CD408">
        <v>13.74435925925926</v>
      </c>
      <c r="CE408">
        <v>1.673228518518519</v>
      </c>
      <c r="CF408">
        <v>1.252872592592593</v>
      </c>
      <c r="CG408">
        <v>14.65025925925926</v>
      </c>
      <c r="CH408">
        <v>10.24503333333333</v>
      </c>
      <c r="CI408">
        <v>2000.004444444444</v>
      </c>
      <c r="CJ408">
        <v>0.9799945555555555</v>
      </c>
      <c r="CK408">
        <v>0.02000524444444445</v>
      </c>
      <c r="CL408">
        <v>0</v>
      </c>
      <c r="CM408">
        <v>778.8467777777778</v>
      </c>
      <c r="CN408">
        <v>5.00097</v>
      </c>
      <c r="CO408">
        <v>15496.21111111111</v>
      </c>
      <c r="CP408">
        <v>16707.59259259259</v>
      </c>
      <c r="CQ408">
        <v>37.53444444444444</v>
      </c>
      <c r="CR408">
        <v>38.12266666666666</v>
      </c>
      <c r="CS408">
        <v>37.5</v>
      </c>
      <c r="CT408">
        <v>37.75</v>
      </c>
      <c r="CU408">
        <v>38.0574074074074</v>
      </c>
      <c r="CV408">
        <v>1955.094074074074</v>
      </c>
      <c r="CW408">
        <v>39.91037037037037</v>
      </c>
      <c r="CX408">
        <v>0</v>
      </c>
      <c r="CY408">
        <v>1664297822.9</v>
      </c>
      <c r="CZ408">
        <v>0</v>
      </c>
      <c r="DA408">
        <v>0</v>
      </c>
      <c r="DB408" t="s">
        <v>356</v>
      </c>
      <c r="DC408">
        <v>1663859321.1</v>
      </c>
      <c r="DD408">
        <v>1663859315.6</v>
      </c>
      <c r="DE408">
        <v>0</v>
      </c>
      <c r="DF408">
        <v>0.196</v>
      </c>
      <c r="DG408">
        <v>-0.001</v>
      </c>
      <c r="DH408">
        <v>-5.941</v>
      </c>
      <c r="DI408">
        <v>-0.174</v>
      </c>
      <c r="DJ408">
        <v>1500</v>
      </c>
      <c r="DK408">
        <v>17</v>
      </c>
      <c r="DL408">
        <v>0.13</v>
      </c>
      <c r="DM408">
        <v>0.04</v>
      </c>
      <c r="DN408">
        <v>-2.416424387804878</v>
      </c>
      <c r="DO408">
        <v>27.35506959094076</v>
      </c>
      <c r="DP408">
        <v>2.75454472493757</v>
      </c>
      <c r="DQ408">
        <v>0</v>
      </c>
      <c r="DR408">
        <v>4.651899756097561</v>
      </c>
      <c r="DS408">
        <v>-0.6759804878048757</v>
      </c>
      <c r="DT408">
        <v>0.06823951546334588</v>
      </c>
      <c r="DU408">
        <v>0</v>
      </c>
      <c r="DV408">
        <v>0</v>
      </c>
      <c r="DW408">
        <v>2</v>
      </c>
      <c r="DX408" t="s">
        <v>357</v>
      </c>
      <c r="DY408">
        <v>2.98496</v>
      </c>
      <c r="DZ408">
        <v>2.71561</v>
      </c>
      <c r="EA408">
        <v>0.0782902</v>
      </c>
      <c r="EB408">
        <v>0.07665470000000001</v>
      </c>
      <c r="EC408">
        <v>0.09025660000000001</v>
      </c>
      <c r="ED408">
        <v>0.07195650000000001</v>
      </c>
      <c r="EE408">
        <v>29298.6</v>
      </c>
      <c r="EF408">
        <v>29469.4</v>
      </c>
      <c r="EG408">
        <v>29534.5</v>
      </c>
      <c r="EH408">
        <v>29510.6</v>
      </c>
      <c r="EI408">
        <v>35620.1</v>
      </c>
      <c r="EJ408">
        <v>36417.2</v>
      </c>
      <c r="EK408">
        <v>41628.9</v>
      </c>
      <c r="EL408">
        <v>42050.7</v>
      </c>
      <c r="EM408">
        <v>1.96487</v>
      </c>
      <c r="EN408">
        <v>1.92353</v>
      </c>
      <c r="EO408">
        <v>0.110716</v>
      </c>
      <c r="EP408">
        <v>0</v>
      </c>
      <c r="EQ408">
        <v>23.2065</v>
      </c>
      <c r="ER408">
        <v>999.9</v>
      </c>
      <c r="ES408">
        <v>40.2</v>
      </c>
      <c r="ET408">
        <v>29.8</v>
      </c>
      <c r="EU408">
        <v>18.5726</v>
      </c>
      <c r="EV408">
        <v>62.399</v>
      </c>
      <c r="EW408">
        <v>33.2171</v>
      </c>
      <c r="EX408">
        <v>1</v>
      </c>
      <c r="EY408">
        <v>-0.175595</v>
      </c>
      <c r="EZ408">
        <v>2.22683</v>
      </c>
      <c r="FA408">
        <v>20.3719</v>
      </c>
      <c r="FB408">
        <v>5.21834</v>
      </c>
      <c r="FC408">
        <v>12.0099</v>
      </c>
      <c r="FD408">
        <v>4.98985</v>
      </c>
      <c r="FE408">
        <v>3.28845</v>
      </c>
      <c r="FF408">
        <v>9999</v>
      </c>
      <c r="FG408">
        <v>9999</v>
      </c>
      <c r="FH408">
        <v>9999</v>
      </c>
      <c r="FI408">
        <v>259.3</v>
      </c>
      <c r="FJ408">
        <v>1.86707</v>
      </c>
      <c r="FK408">
        <v>1.86615</v>
      </c>
      <c r="FL408">
        <v>1.86554</v>
      </c>
      <c r="FM408">
        <v>1.86554</v>
      </c>
      <c r="FN408">
        <v>1.86736</v>
      </c>
      <c r="FO408">
        <v>1.86983</v>
      </c>
      <c r="FP408">
        <v>1.86846</v>
      </c>
      <c r="FQ408">
        <v>1.86996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-3.026</v>
      </c>
      <c r="GF408">
        <v>-0.1655</v>
      </c>
      <c r="GG408">
        <v>-2.0192013485273</v>
      </c>
      <c r="GH408">
        <v>-0.003354295288503095</v>
      </c>
      <c r="GI408">
        <v>8.998442100416266E-07</v>
      </c>
      <c r="GJ408">
        <v>-2.632750781261316E-10</v>
      </c>
      <c r="GK408">
        <v>-0.1771344180573433</v>
      </c>
      <c r="GL408">
        <v>-0.01811282044437078</v>
      </c>
      <c r="GM408">
        <v>0.001479480632228601</v>
      </c>
      <c r="GN408">
        <v>-2.527498020886067E-05</v>
      </c>
      <c r="GO408">
        <v>3</v>
      </c>
      <c r="GP408">
        <v>2311</v>
      </c>
      <c r="GQ408">
        <v>1</v>
      </c>
      <c r="GR408">
        <v>23</v>
      </c>
      <c r="GS408">
        <v>7308.3</v>
      </c>
      <c r="GT408">
        <v>7308.4</v>
      </c>
      <c r="GU408">
        <v>0.81543</v>
      </c>
      <c r="GV408">
        <v>2.22412</v>
      </c>
      <c r="GW408">
        <v>1.39648</v>
      </c>
      <c r="GX408">
        <v>2.34131</v>
      </c>
      <c r="GY408">
        <v>1.49536</v>
      </c>
      <c r="GZ408">
        <v>2.43774</v>
      </c>
      <c r="HA408">
        <v>33.513</v>
      </c>
      <c r="HB408">
        <v>15.8482</v>
      </c>
      <c r="HC408">
        <v>18</v>
      </c>
      <c r="HD408">
        <v>511.859</v>
      </c>
      <c r="HE408">
        <v>442.176</v>
      </c>
      <c r="HF408">
        <v>20.9865</v>
      </c>
      <c r="HG408">
        <v>25.1642</v>
      </c>
      <c r="HH408">
        <v>30.0008</v>
      </c>
      <c r="HI408">
        <v>25.1744</v>
      </c>
      <c r="HJ408">
        <v>25.123</v>
      </c>
      <c r="HK408">
        <v>16.3296</v>
      </c>
      <c r="HL408">
        <v>29.0798</v>
      </c>
      <c r="HM408">
        <v>31.5948</v>
      </c>
      <c r="HN408">
        <v>20.9351</v>
      </c>
      <c r="HO408">
        <v>299.67</v>
      </c>
      <c r="HP408">
        <v>13.9096</v>
      </c>
      <c r="HQ408">
        <v>101.037</v>
      </c>
      <c r="HR408">
        <v>100.994</v>
      </c>
    </row>
    <row r="409" spans="1:226">
      <c r="A409">
        <v>393</v>
      </c>
      <c r="B409">
        <v>1664297823.6</v>
      </c>
      <c r="C409">
        <v>4593.099999904633</v>
      </c>
      <c r="D409" t="s">
        <v>1147</v>
      </c>
      <c r="E409" t="s">
        <v>1148</v>
      </c>
      <c r="F409">
        <v>5</v>
      </c>
      <c r="G409" t="s">
        <v>1132</v>
      </c>
      <c r="H409" t="s">
        <v>354</v>
      </c>
      <c r="I409">
        <v>1664297815.814285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319.0450115629587</v>
      </c>
      <c r="AK409">
        <v>314.8178181818182</v>
      </c>
      <c r="AL409">
        <v>-3.120392443630756</v>
      </c>
      <c r="AM409">
        <v>64.56393980221321</v>
      </c>
      <c r="AN409">
        <f>(AP409 - AO409 + BO409*1E3/(8.314*(BQ409+273.15)) * AR409/BN409 * AQ409) * BN409/(100*BB409) * 1000/(1000 - AP409)</f>
        <v>0</v>
      </c>
      <c r="AO409">
        <v>13.80532779197383</v>
      </c>
      <c r="AP409">
        <v>18.372144962406</v>
      </c>
      <c r="AQ409">
        <v>3.700173582274992E-05</v>
      </c>
      <c r="AR409">
        <v>112.1306830754293</v>
      </c>
      <c r="AS409">
        <v>17</v>
      </c>
      <c r="AT409">
        <v>3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1664297815.814285</v>
      </c>
      <c r="BH409">
        <v>331.29925</v>
      </c>
      <c r="BI409">
        <v>330.5987500000001</v>
      </c>
      <c r="BJ409">
        <v>18.36176428571428</v>
      </c>
      <c r="BK409">
        <v>13.78886785714285</v>
      </c>
      <c r="BL409">
        <v>334.3490714285714</v>
      </c>
      <c r="BM409">
        <v>18.52736071428571</v>
      </c>
      <c r="BN409">
        <v>500.0611071428572</v>
      </c>
      <c r="BO409">
        <v>91.1570107142857</v>
      </c>
      <c r="BP409">
        <v>0.09998976785714286</v>
      </c>
      <c r="BQ409">
        <v>24.75191071428572</v>
      </c>
      <c r="BR409">
        <v>25.05906428571429</v>
      </c>
      <c r="BS409">
        <v>999.9000000000002</v>
      </c>
      <c r="BT409">
        <v>0</v>
      </c>
      <c r="BU409">
        <v>0</v>
      </c>
      <c r="BV409">
        <v>9997.595357142856</v>
      </c>
      <c r="BW409">
        <v>0</v>
      </c>
      <c r="BX409">
        <v>6.696477142857144</v>
      </c>
      <c r="BY409">
        <v>0.7005165035714287</v>
      </c>
      <c r="BZ409">
        <v>337.4961785714286</v>
      </c>
      <c r="CA409">
        <v>335.2205714285714</v>
      </c>
      <c r="CB409">
        <v>4.572887857142858</v>
      </c>
      <c r="CC409">
        <v>330.5987500000001</v>
      </c>
      <c r="CD409">
        <v>13.78886785714285</v>
      </c>
      <c r="CE409">
        <v>1.673803214285714</v>
      </c>
      <c r="CF409">
        <v>1.256951071428571</v>
      </c>
      <c r="CG409">
        <v>14.65558214285714</v>
      </c>
      <c r="CH409">
        <v>10.29370714285714</v>
      </c>
      <c r="CI409">
        <v>2000</v>
      </c>
      <c r="CJ409">
        <v>0.9799946785714285</v>
      </c>
      <c r="CK409">
        <v>0.02000512142857144</v>
      </c>
      <c r="CL409">
        <v>0</v>
      </c>
      <c r="CM409">
        <v>772.6442500000002</v>
      </c>
      <c r="CN409">
        <v>5.00097</v>
      </c>
      <c r="CO409">
        <v>15374.67857142857</v>
      </c>
      <c r="CP409">
        <v>16707.55</v>
      </c>
      <c r="CQ409">
        <v>37.52878571428572</v>
      </c>
      <c r="CR409">
        <v>38.12275</v>
      </c>
      <c r="CS409">
        <v>37.50442857142857</v>
      </c>
      <c r="CT409">
        <v>37.75</v>
      </c>
      <c r="CU409">
        <v>38.05757142857142</v>
      </c>
      <c r="CV409">
        <v>1955.089642857143</v>
      </c>
      <c r="CW409">
        <v>39.91035714285714</v>
      </c>
      <c r="CX409">
        <v>0</v>
      </c>
      <c r="CY409">
        <v>1664297827.7</v>
      </c>
      <c r="CZ409">
        <v>0</v>
      </c>
      <c r="DA409">
        <v>0</v>
      </c>
      <c r="DB409" t="s">
        <v>356</v>
      </c>
      <c r="DC409">
        <v>1663859321.1</v>
      </c>
      <c r="DD409">
        <v>1663859315.6</v>
      </c>
      <c r="DE409">
        <v>0</v>
      </c>
      <c r="DF409">
        <v>0.196</v>
      </c>
      <c r="DG409">
        <v>-0.001</v>
      </c>
      <c r="DH409">
        <v>-5.941</v>
      </c>
      <c r="DI409">
        <v>-0.174</v>
      </c>
      <c r="DJ409">
        <v>1500</v>
      </c>
      <c r="DK409">
        <v>17</v>
      </c>
      <c r="DL409">
        <v>0.13</v>
      </c>
      <c r="DM409">
        <v>0.04</v>
      </c>
      <c r="DN409">
        <v>-0.1227182475</v>
      </c>
      <c r="DO409">
        <v>18.53884201013134</v>
      </c>
      <c r="DP409">
        <v>1.799079630597014</v>
      </c>
      <c r="DQ409">
        <v>0</v>
      </c>
      <c r="DR409">
        <v>4.59605875</v>
      </c>
      <c r="DS409">
        <v>-0.4728390619137048</v>
      </c>
      <c r="DT409">
        <v>0.04706377626091539</v>
      </c>
      <c r="DU409">
        <v>0</v>
      </c>
      <c r="DV409">
        <v>0</v>
      </c>
      <c r="DW409">
        <v>2</v>
      </c>
      <c r="DX409" t="s">
        <v>357</v>
      </c>
      <c r="DY409">
        <v>2.98483</v>
      </c>
      <c r="DZ409">
        <v>2.71558</v>
      </c>
      <c r="EA409">
        <v>0.0752936</v>
      </c>
      <c r="EB409">
        <v>0.0734504</v>
      </c>
      <c r="EC409">
        <v>0.09028</v>
      </c>
      <c r="ED409">
        <v>0.07214180000000001</v>
      </c>
      <c r="EE409">
        <v>29393</v>
      </c>
      <c r="EF409">
        <v>29571.6</v>
      </c>
      <c r="EG409">
        <v>29533.7</v>
      </c>
      <c r="EH409">
        <v>29510.5</v>
      </c>
      <c r="EI409">
        <v>35618.2</v>
      </c>
      <c r="EJ409">
        <v>36409.9</v>
      </c>
      <c r="EK409">
        <v>41627.8</v>
      </c>
      <c r="EL409">
        <v>42050.9</v>
      </c>
      <c r="EM409">
        <v>1.96502</v>
      </c>
      <c r="EN409">
        <v>1.9234</v>
      </c>
      <c r="EO409">
        <v>0.109654</v>
      </c>
      <c r="EP409">
        <v>0</v>
      </c>
      <c r="EQ409">
        <v>23.1986</v>
      </c>
      <c r="ER409">
        <v>999.9</v>
      </c>
      <c r="ES409">
        <v>40.2</v>
      </c>
      <c r="ET409">
        <v>29.8</v>
      </c>
      <c r="EU409">
        <v>18.5732</v>
      </c>
      <c r="EV409">
        <v>62.799</v>
      </c>
      <c r="EW409">
        <v>33.6258</v>
      </c>
      <c r="EX409">
        <v>1</v>
      </c>
      <c r="EY409">
        <v>-0.175704</v>
      </c>
      <c r="EZ409">
        <v>2.08367</v>
      </c>
      <c r="FA409">
        <v>20.3738</v>
      </c>
      <c r="FB409">
        <v>5.21909</v>
      </c>
      <c r="FC409">
        <v>12.0099</v>
      </c>
      <c r="FD409">
        <v>4.99005</v>
      </c>
      <c r="FE409">
        <v>3.28855</v>
      </c>
      <c r="FF409">
        <v>9999</v>
      </c>
      <c r="FG409">
        <v>9999</v>
      </c>
      <c r="FH409">
        <v>9999</v>
      </c>
      <c r="FI409">
        <v>259.3</v>
      </c>
      <c r="FJ409">
        <v>1.86707</v>
      </c>
      <c r="FK409">
        <v>1.86615</v>
      </c>
      <c r="FL409">
        <v>1.86554</v>
      </c>
      <c r="FM409">
        <v>1.86554</v>
      </c>
      <c r="FN409">
        <v>1.86735</v>
      </c>
      <c r="FO409">
        <v>1.86981</v>
      </c>
      <c r="FP409">
        <v>1.86846</v>
      </c>
      <c r="FQ409">
        <v>1.86996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-2.982</v>
      </c>
      <c r="GF409">
        <v>-0.1655</v>
      </c>
      <c r="GG409">
        <v>-2.0192013485273</v>
      </c>
      <c r="GH409">
        <v>-0.003354295288503095</v>
      </c>
      <c r="GI409">
        <v>8.998442100416266E-07</v>
      </c>
      <c r="GJ409">
        <v>-2.632750781261316E-10</v>
      </c>
      <c r="GK409">
        <v>-0.1771344180573433</v>
      </c>
      <c r="GL409">
        <v>-0.01811282044437078</v>
      </c>
      <c r="GM409">
        <v>0.001479480632228601</v>
      </c>
      <c r="GN409">
        <v>-2.527498020886067E-05</v>
      </c>
      <c r="GO409">
        <v>3</v>
      </c>
      <c r="GP409">
        <v>2311</v>
      </c>
      <c r="GQ409">
        <v>1</v>
      </c>
      <c r="GR409">
        <v>23</v>
      </c>
      <c r="GS409">
        <v>7308.4</v>
      </c>
      <c r="GT409">
        <v>7308.5</v>
      </c>
      <c r="GU409">
        <v>0.7849120000000001</v>
      </c>
      <c r="GV409">
        <v>2.22168</v>
      </c>
      <c r="GW409">
        <v>1.39648</v>
      </c>
      <c r="GX409">
        <v>2.34253</v>
      </c>
      <c r="GY409">
        <v>1.49536</v>
      </c>
      <c r="GZ409">
        <v>2.45483</v>
      </c>
      <c r="HA409">
        <v>33.513</v>
      </c>
      <c r="HB409">
        <v>15.8569</v>
      </c>
      <c r="HC409">
        <v>18</v>
      </c>
      <c r="HD409">
        <v>511.966</v>
      </c>
      <c r="HE409">
        <v>442.115</v>
      </c>
      <c r="HF409">
        <v>20.9042</v>
      </c>
      <c r="HG409">
        <v>25.1664</v>
      </c>
      <c r="HH409">
        <v>30.0003</v>
      </c>
      <c r="HI409">
        <v>25.1755</v>
      </c>
      <c r="HJ409">
        <v>25.1248</v>
      </c>
      <c r="HK409">
        <v>15.6094</v>
      </c>
      <c r="HL409">
        <v>28.8091</v>
      </c>
      <c r="HM409">
        <v>31.5948</v>
      </c>
      <c r="HN409">
        <v>20.9007</v>
      </c>
      <c r="HO409">
        <v>279.631</v>
      </c>
      <c r="HP409">
        <v>13.9457</v>
      </c>
      <c r="HQ409">
        <v>101.034</v>
      </c>
      <c r="HR409">
        <v>100.994</v>
      </c>
    </row>
    <row r="410" spans="1:226">
      <c r="A410">
        <v>394</v>
      </c>
      <c r="B410">
        <v>1664297828.6</v>
      </c>
      <c r="C410">
        <v>4598.099999904633</v>
      </c>
      <c r="D410" t="s">
        <v>1149</v>
      </c>
      <c r="E410" t="s">
        <v>1150</v>
      </c>
      <c r="F410">
        <v>5</v>
      </c>
      <c r="G410" t="s">
        <v>1132</v>
      </c>
      <c r="H410" t="s">
        <v>354</v>
      </c>
      <c r="I410">
        <v>1664297821.1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302.3155044926444</v>
      </c>
      <c r="AK410">
        <v>299.2052848484847</v>
      </c>
      <c r="AL410">
        <v>-3.130071236645064</v>
      </c>
      <c r="AM410">
        <v>64.56393980221321</v>
      </c>
      <c r="AN410">
        <f>(AP410 - AO410 + BO410*1E3/(8.314*(BQ410+273.15)) * AR410/BN410 * AQ410) * BN410/(100*BB410) * 1000/(1000 - AP410)</f>
        <v>0</v>
      </c>
      <c r="AO410">
        <v>13.84712269390606</v>
      </c>
      <c r="AP410">
        <v>18.39070150375939</v>
      </c>
      <c r="AQ410">
        <v>-1.309545663208398E-05</v>
      </c>
      <c r="AR410">
        <v>112.1306830754293</v>
      </c>
      <c r="AS410">
        <v>17</v>
      </c>
      <c r="AT410">
        <v>3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1664297821.1</v>
      </c>
      <c r="BH410">
        <v>315.1653333333333</v>
      </c>
      <c r="BI410">
        <v>313.0878888888889</v>
      </c>
      <c r="BJ410">
        <v>18.37109629629629</v>
      </c>
      <c r="BK410">
        <v>13.83824074074074</v>
      </c>
      <c r="BL410">
        <v>318.1690740740741</v>
      </c>
      <c r="BM410">
        <v>18.5365962962963</v>
      </c>
      <c r="BN410">
        <v>500.0631851851852</v>
      </c>
      <c r="BO410">
        <v>91.15908148148148</v>
      </c>
      <c r="BP410">
        <v>0.1000195777777778</v>
      </c>
      <c r="BQ410">
        <v>24.73182222222222</v>
      </c>
      <c r="BR410">
        <v>25.01927037037037</v>
      </c>
      <c r="BS410">
        <v>999.9000000000001</v>
      </c>
      <c r="BT410">
        <v>0</v>
      </c>
      <c r="BU410">
        <v>0</v>
      </c>
      <c r="BV410">
        <v>9990.791481481481</v>
      </c>
      <c r="BW410">
        <v>0</v>
      </c>
      <c r="BX410">
        <v>6.695412592592594</v>
      </c>
      <c r="BY410">
        <v>2.077504666666667</v>
      </c>
      <c r="BZ410">
        <v>321.0635185185185</v>
      </c>
      <c r="CA410">
        <v>317.4805555555555</v>
      </c>
      <c r="CB410">
        <v>4.532847777777778</v>
      </c>
      <c r="CC410">
        <v>313.0878888888889</v>
      </c>
      <c r="CD410">
        <v>13.83824074074074</v>
      </c>
      <c r="CE410">
        <v>1.674690740740741</v>
      </c>
      <c r="CF410">
        <v>1.26148037037037</v>
      </c>
      <c r="CG410">
        <v>14.6638037037037</v>
      </c>
      <c r="CH410">
        <v>10.34751851851852</v>
      </c>
      <c r="CI410">
        <v>1999.981111111111</v>
      </c>
      <c r="CJ410">
        <v>0.9799948888888887</v>
      </c>
      <c r="CK410">
        <v>0.02000491111111111</v>
      </c>
      <c r="CL410">
        <v>0</v>
      </c>
      <c r="CM410">
        <v>766.0237777777778</v>
      </c>
      <c r="CN410">
        <v>5.00097</v>
      </c>
      <c r="CO410">
        <v>15243.52962962963</v>
      </c>
      <c r="CP410">
        <v>16707.38888888888</v>
      </c>
      <c r="CQ410">
        <v>37.52296296296296</v>
      </c>
      <c r="CR410">
        <v>38.12266666666666</v>
      </c>
      <c r="CS410">
        <v>37.50459259259259</v>
      </c>
      <c r="CT410">
        <v>37.75</v>
      </c>
      <c r="CU410">
        <v>38.0574074074074</v>
      </c>
      <c r="CV410">
        <v>1955.071111111111</v>
      </c>
      <c r="CW410">
        <v>39.91</v>
      </c>
      <c r="CX410">
        <v>0</v>
      </c>
      <c r="CY410">
        <v>1664297832.5</v>
      </c>
      <c r="CZ410">
        <v>0</v>
      </c>
      <c r="DA410">
        <v>0</v>
      </c>
      <c r="DB410" t="s">
        <v>356</v>
      </c>
      <c r="DC410">
        <v>1663859321.1</v>
      </c>
      <c r="DD410">
        <v>1663859315.6</v>
      </c>
      <c r="DE410">
        <v>0</v>
      </c>
      <c r="DF410">
        <v>0.196</v>
      </c>
      <c r="DG410">
        <v>-0.001</v>
      </c>
      <c r="DH410">
        <v>-5.941</v>
      </c>
      <c r="DI410">
        <v>-0.174</v>
      </c>
      <c r="DJ410">
        <v>1500</v>
      </c>
      <c r="DK410">
        <v>17</v>
      </c>
      <c r="DL410">
        <v>0.13</v>
      </c>
      <c r="DM410">
        <v>0.04</v>
      </c>
      <c r="DN410">
        <v>1.136642197560976</v>
      </c>
      <c r="DO410">
        <v>15.86491045505226</v>
      </c>
      <c r="DP410">
        <v>1.568786210762463</v>
      </c>
      <c r="DQ410">
        <v>0</v>
      </c>
      <c r="DR410">
        <v>4.556673414634146</v>
      </c>
      <c r="DS410">
        <v>-0.4547701045296236</v>
      </c>
      <c r="DT410">
        <v>0.04607238697960862</v>
      </c>
      <c r="DU410">
        <v>0</v>
      </c>
      <c r="DV410">
        <v>0</v>
      </c>
      <c r="DW410">
        <v>2</v>
      </c>
      <c r="DX410" t="s">
        <v>357</v>
      </c>
      <c r="DY410">
        <v>2.98494</v>
      </c>
      <c r="DZ410">
        <v>2.71555</v>
      </c>
      <c r="EA410">
        <v>0.0722266</v>
      </c>
      <c r="EB410">
        <v>0.07015349999999999</v>
      </c>
      <c r="EC410">
        <v>0.0903593</v>
      </c>
      <c r="ED410">
        <v>0.0723408</v>
      </c>
      <c r="EE410">
        <v>29490.5</v>
      </c>
      <c r="EF410">
        <v>29676.7</v>
      </c>
      <c r="EG410">
        <v>29533.8</v>
      </c>
      <c r="EH410">
        <v>29510.5</v>
      </c>
      <c r="EI410">
        <v>35615.2</v>
      </c>
      <c r="EJ410">
        <v>36401.9</v>
      </c>
      <c r="EK410">
        <v>41628.1</v>
      </c>
      <c r="EL410">
        <v>42050.7</v>
      </c>
      <c r="EM410">
        <v>1.96507</v>
      </c>
      <c r="EN410">
        <v>1.92372</v>
      </c>
      <c r="EO410">
        <v>0.109576</v>
      </c>
      <c r="EP410">
        <v>0</v>
      </c>
      <c r="EQ410">
        <v>23.1885</v>
      </c>
      <c r="ER410">
        <v>999.9</v>
      </c>
      <c r="ES410">
        <v>40.2</v>
      </c>
      <c r="ET410">
        <v>29.8</v>
      </c>
      <c r="EU410">
        <v>18.575</v>
      </c>
      <c r="EV410">
        <v>63.199</v>
      </c>
      <c r="EW410">
        <v>33.3534</v>
      </c>
      <c r="EX410">
        <v>1</v>
      </c>
      <c r="EY410">
        <v>-0.175917</v>
      </c>
      <c r="EZ410">
        <v>1.88818</v>
      </c>
      <c r="FA410">
        <v>20.3762</v>
      </c>
      <c r="FB410">
        <v>5.21969</v>
      </c>
      <c r="FC410">
        <v>12.0099</v>
      </c>
      <c r="FD410">
        <v>4.99</v>
      </c>
      <c r="FE410">
        <v>3.28865</v>
      </c>
      <c r="FF410">
        <v>9999</v>
      </c>
      <c r="FG410">
        <v>9999</v>
      </c>
      <c r="FH410">
        <v>9999</v>
      </c>
      <c r="FI410">
        <v>259.3</v>
      </c>
      <c r="FJ410">
        <v>1.86707</v>
      </c>
      <c r="FK410">
        <v>1.86615</v>
      </c>
      <c r="FL410">
        <v>1.86554</v>
      </c>
      <c r="FM410">
        <v>1.86554</v>
      </c>
      <c r="FN410">
        <v>1.86737</v>
      </c>
      <c r="FO410">
        <v>1.86982</v>
      </c>
      <c r="FP410">
        <v>1.86849</v>
      </c>
      <c r="FQ410">
        <v>1.86996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-2.937</v>
      </c>
      <c r="GF410">
        <v>-0.1652</v>
      </c>
      <c r="GG410">
        <v>-2.0192013485273</v>
      </c>
      <c r="GH410">
        <v>-0.003354295288503095</v>
      </c>
      <c r="GI410">
        <v>8.998442100416266E-07</v>
      </c>
      <c r="GJ410">
        <v>-2.632750781261316E-10</v>
      </c>
      <c r="GK410">
        <v>-0.1771344180573433</v>
      </c>
      <c r="GL410">
        <v>-0.01811282044437078</v>
      </c>
      <c r="GM410">
        <v>0.001479480632228601</v>
      </c>
      <c r="GN410">
        <v>-2.527498020886067E-05</v>
      </c>
      <c r="GO410">
        <v>3</v>
      </c>
      <c r="GP410">
        <v>2311</v>
      </c>
      <c r="GQ410">
        <v>1</v>
      </c>
      <c r="GR410">
        <v>23</v>
      </c>
      <c r="GS410">
        <v>7308.5</v>
      </c>
      <c r="GT410">
        <v>7308.6</v>
      </c>
      <c r="GU410">
        <v>0.74585</v>
      </c>
      <c r="GV410">
        <v>2.22168</v>
      </c>
      <c r="GW410">
        <v>1.39648</v>
      </c>
      <c r="GX410">
        <v>2.34131</v>
      </c>
      <c r="GY410">
        <v>1.49536</v>
      </c>
      <c r="GZ410">
        <v>2.45239</v>
      </c>
      <c r="HA410">
        <v>33.5355</v>
      </c>
      <c r="HB410">
        <v>15.8569</v>
      </c>
      <c r="HC410">
        <v>18</v>
      </c>
      <c r="HD410">
        <v>512.016</v>
      </c>
      <c r="HE410">
        <v>442.326</v>
      </c>
      <c r="HF410">
        <v>20.8713</v>
      </c>
      <c r="HG410">
        <v>25.1685</v>
      </c>
      <c r="HH410">
        <v>29.9999</v>
      </c>
      <c r="HI410">
        <v>25.1775</v>
      </c>
      <c r="HJ410">
        <v>25.1267</v>
      </c>
      <c r="HK410">
        <v>14.9483</v>
      </c>
      <c r="HL410">
        <v>28.8091</v>
      </c>
      <c r="HM410">
        <v>31.2221</v>
      </c>
      <c r="HN410">
        <v>20.8968</v>
      </c>
      <c r="HO410">
        <v>266.273</v>
      </c>
      <c r="HP410">
        <v>13.9634</v>
      </c>
      <c r="HQ410">
        <v>101.035</v>
      </c>
      <c r="HR410">
        <v>100.994</v>
      </c>
    </row>
    <row r="411" spans="1:226">
      <c r="A411">
        <v>395</v>
      </c>
      <c r="B411">
        <v>1664297833.6</v>
      </c>
      <c r="C411">
        <v>4603.099999904633</v>
      </c>
      <c r="D411" t="s">
        <v>1151</v>
      </c>
      <c r="E411" t="s">
        <v>1152</v>
      </c>
      <c r="F411">
        <v>5</v>
      </c>
      <c r="G411" t="s">
        <v>1132</v>
      </c>
      <c r="H411" t="s">
        <v>354</v>
      </c>
      <c r="I411">
        <v>1664297825.814285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285.4491994450404</v>
      </c>
      <c r="AK411">
        <v>283.4822181818181</v>
      </c>
      <c r="AL411">
        <v>-3.142675136295107</v>
      </c>
      <c r="AM411">
        <v>64.56393980221321</v>
      </c>
      <c r="AN411">
        <f>(AP411 - AO411 + BO411*1E3/(8.314*(BQ411+273.15)) * AR411/BN411 * AQ411) * BN411/(100*BB411) * 1000/(1000 - AP411)</f>
        <v>0</v>
      </c>
      <c r="AO411">
        <v>13.91189686748613</v>
      </c>
      <c r="AP411">
        <v>18.4049369924812</v>
      </c>
      <c r="AQ411">
        <v>0.006557233900803103</v>
      </c>
      <c r="AR411">
        <v>112.1306830754293</v>
      </c>
      <c r="AS411">
        <v>17</v>
      </c>
      <c r="AT411">
        <v>3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1664297825.814285</v>
      </c>
      <c r="BH411">
        <v>300.6921428571428</v>
      </c>
      <c r="BI411">
        <v>297.475</v>
      </c>
      <c r="BJ411">
        <v>18.38328214285714</v>
      </c>
      <c r="BK411">
        <v>13.87188928571428</v>
      </c>
      <c r="BL411">
        <v>303.6541428571428</v>
      </c>
      <c r="BM411">
        <v>18.54865714285714</v>
      </c>
      <c r="BN411">
        <v>500.0635357142856</v>
      </c>
      <c r="BO411">
        <v>91.16043214285715</v>
      </c>
      <c r="BP411">
        <v>0.1000093571428572</v>
      </c>
      <c r="BQ411">
        <v>24.71458928571429</v>
      </c>
      <c r="BR411">
        <v>24.99653214285714</v>
      </c>
      <c r="BS411">
        <v>999.9000000000002</v>
      </c>
      <c r="BT411">
        <v>0</v>
      </c>
      <c r="BU411">
        <v>0</v>
      </c>
      <c r="BV411">
        <v>9986.700000000001</v>
      </c>
      <c r="BW411">
        <v>0</v>
      </c>
      <c r="BX411">
        <v>6.68915142857143</v>
      </c>
      <c r="BY411">
        <v>3.217157857142857</v>
      </c>
      <c r="BZ411">
        <v>306.3232142857143</v>
      </c>
      <c r="CA411">
        <v>301.6591071428571</v>
      </c>
      <c r="CB411">
        <v>4.511382857142857</v>
      </c>
      <c r="CC411">
        <v>297.475</v>
      </c>
      <c r="CD411">
        <v>13.87188928571428</v>
      </c>
      <c r="CE411">
        <v>1.675826785714286</v>
      </c>
      <c r="CF411">
        <v>1.2645675</v>
      </c>
      <c r="CG411">
        <v>14.67431071428571</v>
      </c>
      <c r="CH411">
        <v>10.38415357142857</v>
      </c>
      <c r="CI411">
        <v>1999.985357142858</v>
      </c>
      <c r="CJ411">
        <v>0.979995107142857</v>
      </c>
      <c r="CK411">
        <v>0.02000469285714286</v>
      </c>
      <c r="CL411">
        <v>0</v>
      </c>
      <c r="CM411">
        <v>760.7441428571428</v>
      </c>
      <c r="CN411">
        <v>5.00097</v>
      </c>
      <c r="CO411">
        <v>15139.41785714286</v>
      </c>
      <c r="CP411">
        <v>16707.42857142857</v>
      </c>
      <c r="CQ411">
        <v>37.52878571428571</v>
      </c>
      <c r="CR411">
        <v>38.12275</v>
      </c>
      <c r="CS411">
        <v>37.50442857142857</v>
      </c>
      <c r="CT411">
        <v>37.75</v>
      </c>
      <c r="CU411">
        <v>38.05757142857142</v>
      </c>
      <c r="CV411">
        <v>1955.075</v>
      </c>
      <c r="CW411">
        <v>39.91</v>
      </c>
      <c r="CX411">
        <v>0</v>
      </c>
      <c r="CY411">
        <v>1664297837.9</v>
      </c>
      <c r="CZ411">
        <v>0</v>
      </c>
      <c r="DA411">
        <v>0</v>
      </c>
      <c r="DB411" t="s">
        <v>356</v>
      </c>
      <c r="DC411">
        <v>1663859321.1</v>
      </c>
      <c r="DD411">
        <v>1663859315.6</v>
      </c>
      <c r="DE411">
        <v>0</v>
      </c>
      <c r="DF411">
        <v>0.196</v>
      </c>
      <c r="DG411">
        <v>-0.001</v>
      </c>
      <c r="DH411">
        <v>-5.941</v>
      </c>
      <c r="DI411">
        <v>-0.174</v>
      </c>
      <c r="DJ411">
        <v>1500</v>
      </c>
      <c r="DK411">
        <v>17</v>
      </c>
      <c r="DL411">
        <v>0.13</v>
      </c>
      <c r="DM411">
        <v>0.04</v>
      </c>
      <c r="DN411">
        <v>2.6205941</v>
      </c>
      <c r="DO411">
        <v>14.54689798874296</v>
      </c>
      <c r="DP411">
        <v>1.399498843960523</v>
      </c>
      <c r="DQ411">
        <v>0</v>
      </c>
      <c r="DR411">
        <v>4.5265275</v>
      </c>
      <c r="DS411">
        <v>-0.3208311444653109</v>
      </c>
      <c r="DT411">
        <v>0.03733508073849584</v>
      </c>
      <c r="DU411">
        <v>0</v>
      </c>
      <c r="DV411">
        <v>0</v>
      </c>
      <c r="DW411">
        <v>2</v>
      </c>
      <c r="DX411" t="s">
        <v>357</v>
      </c>
      <c r="DY411">
        <v>2.98472</v>
      </c>
      <c r="DZ411">
        <v>2.71549</v>
      </c>
      <c r="EA411">
        <v>0.0690789</v>
      </c>
      <c r="EB411">
        <v>0.06678290000000001</v>
      </c>
      <c r="EC411">
        <v>0.09038880000000001</v>
      </c>
      <c r="ED411">
        <v>0.0721735</v>
      </c>
      <c r="EE411">
        <v>29590.2</v>
      </c>
      <c r="EF411">
        <v>29784.3</v>
      </c>
      <c r="EG411">
        <v>29533.5</v>
      </c>
      <c r="EH411">
        <v>29510.5</v>
      </c>
      <c r="EI411">
        <v>35613.9</v>
      </c>
      <c r="EJ411">
        <v>36408.6</v>
      </c>
      <c r="EK411">
        <v>41628</v>
      </c>
      <c r="EL411">
        <v>42051</v>
      </c>
      <c r="EM411">
        <v>1.96532</v>
      </c>
      <c r="EN411">
        <v>1.92367</v>
      </c>
      <c r="EO411">
        <v>0.109058</v>
      </c>
      <c r="EP411">
        <v>0</v>
      </c>
      <c r="EQ411">
        <v>23.181</v>
      </c>
      <c r="ER411">
        <v>999.9</v>
      </c>
      <c r="ES411">
        <v>40.2</v>
      </c>
      <c r="ET411">
        <v>29.8</v>
      </c>
      <c r="EU411">
        <v>18.5729</v>
      </c>
      <c r="EV411">
        <v>62.609</v>
      </c>
      <c r="EW411">
        <v>33.6939</v>
      </c>
      <c r="EX411">
        <v>1</v>
      </c>
      <c r="EY411">
        <v>-0.175991</v>
      </c>
      <c r="EZ411">
        <v>-1.87582</v>
      </c>
      <c r="FA411">
        <v>20.3593</v>
      </c>
      <c r="FB411">
        <v>5.21909</v>
      </c>
      <c r="FC411">
        <v>12.0099</v>
      </c>
      <c r="FD411">
        <v>4.99005</v>
      </c>
      <c r="FE411">
        <v>3.28863</v>
      </c>
      <c r="FF411">
        <v>9999</v>
      </c>
      <c r="FG411">
        <v>9999</v>
      </c>
      <c r="FH411">
        <v>9999</v>
      </c>
      <c r="FI411">
        <v>259.3</v>
      </c>
      <c r="FJ411">
        <v>1.86707</v>
      </c>
      <c r="FK411">
        <v>1.86615</v>
      </c>
      <c r="FL411">
        <v>1.86554</v>
      </c>
      <c r="FM411">
        <v>1.86554</v>
      </c>
      <c r="FN411">
        <v>1.86736</v>
      </c>
      <c r="FO411">
        <v>1.86982</v>
      </c>
      <c r="FP411">
        <v>1.86847</v>
      </c>
      <c r="FQ411">
        <v>1.86996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-2.893</v>
      </c>
      <c r="GF411">
        <v>-0.1652</v>
      </c>
      <c r="GG411">
        <v>-2.0192013485273</v>
      </c>
      <c r="GH411">
        <v>-0.003354295288503095</v>
      </c>
      <c r="GI411">
        <v>8.998442100416266E-07</v>
      </c>
      <c r="GJ411">
        <v>-2.632750781261316E-10</v>
      </c>
      <c r="GK411">
        <v>-0.1771344180573433</v>
      </c>
      <c r="GL411">
        <v>-0.01811282044437078</v>
      </c>
      <c r="GM411">
        <v>0.001479480632228601</v>
      </c>
      <c r="GN411">
        <v>-2.527498020886067E-05</v>
      </c>
      <c r="GO411">
        <v>3</v>
      </c>
      <c r="GP411">
        <v>2311</v>
      </c>
      <c r="GQ411">
        <v>1</v>
      </c>
      <c r="GR411">
        <v>23</v>
      </c>
      <c r="GS411">
        <v>7308.5</v>
      </c>
      <c r="GT411">
        <v>7308.6</v>
      </c>
      <c r="GU411">
        <v>0.716553</v>
      </c>
      <c r="GV411">
        <v>2.22656</v>
      </c>
      <c r="GW411">
        <v>1.39648</v>
      </c>
      <c r="GX411">
        <v>2.34131</v>
      </c>
      <c r="GY411">
        <v>1.49536</v>
      </c>
      <c r="GZ411">
        <v>2.41089</v>
      </c>
      <c r="HA411">
        <v>33.513</v>
      </c>
      <c r="HB411">
        <v>15.8569</v>
      </c>
      <c r="HC411">
        <v>18</v>
      </c>
      <c r="HD411">
        <v>512.184</v>
      </c>
      <c r="HE411">
        <v>442.298</v>
      </c>
      <c r="HF411">
        <v>21.1492</v>
      </c>
      <c r="HG411">
        <v>25.1709</v>
      </c>
      <c r="HH411">
        <v>30.0001</v>
      </c>
      <c r="HI411">
        <v>25.1784</v>
      </c>
      <c r="HJ411">
        <v>25.1269</v>
      </c>
      <c r="HK411">
        <v>14.2193</v>
      </c>
      <c r="HL411">
        <v>28.515</v>
      </c>
      <c r="HM411">
        <v>31.2221</v>
      </c>
      <c r="HN411">
        <v>21.9096</v>
      </c>
      <c r="HO411">
        <v>246.237</v>
      </c>
      <c r="HP411">
        <v>13.9954</v>
      </c>
      <c r="HQ411">
        <v>101.034</v>
      </c>
      <c r="HR411">
        <v>100.994</v>
      </c>
    </row>
    <row r="412" spans="1:226">
      <c r="A412">
        <v>396</v>
      </c>
      <c r="B412">
        <v>1664297838.6</v>
      </c>
      <c r="C412">
        <v>4608.099999904633</v>
      </c>
      <c r="D412" t="s">
        <v>1153</v>
      </c>
      <c r="E412" t="s">
        <v>1154</v>
      </c>
      <c r="F412">
        <v>5</v>
      </c>
      <c r="G412" t="s">
        <v>1132</v>
      </c>
      <c r="H412" t="s">
        <v>354</v>
      </c>
      <c r="I412">
        <v>1664297831.1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268.7424447864115</v>
      </c>
      <c r="AK412">
        <v>267.8881939393941</v>
      </c>
      <c r="AL412">
        <v>-3.11468866544609</v>
      </c>
      <c r="AM412">
        <v>64.56393980221321</v>
      </c>
      <c r="AN412">
        <f>(AP412 - AO412 + BO412*1E3/(8.314*(BQ412+273.15)) * AR412/BN412 * AQ412) * BN412/(100*BB412) * 1000/(1000 - AP412)</f>
        <v>0</v>
      </c>
      <c r="AO412">
        <v>13.87733088705595</v>
      </c>
      <c r="AP412">
        <v>18.42290045112781</v>
      </c>
      <c r="AQ412">
        <v>3.757939410940769E-05</v>
      </c>
      <c r="AR412">
        <v>112.1306830754293</v>
      </c>
      <c r="AS412">
        <v>17</v>
      </c>
      <c r="AT412">
        <v>3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1664297831.1</v>
      </c>
      <c r="BH412">
        <v>284.4511481481481</v>
      </c>
      <c r="BI412">
        <v>279.9869259259259</v>
      </c>
      <c r="BJ412">
        <v>18.39832592592592</v>
      </c>
      <c r="BK412">
        <v>13.89172222222222</v>
      </c>
      <c r="BL412">
        <v>287.366037037037</v>
      </c>
      <c r="BM412">
        <v>18.56354444444445</v>
      </c>
      <c r="BN412">
        <v>500.0561481481481</v>
      </c>
      <c r="BO412">
        <v>91.15984814814816</v>
      </c>
      <c r="BP412">
        <v>0.0999853037037037</v>
      </c>
      <c r="BQ412">
        <v>24.70031481481482</v>
      </c>
      <c r="BR412">
        <v>24.98268148148148</v>
      </c>
      <c r="BS412">
        <v>999.9000000000001</v>
      </c>
      <c r="BT412">
        <v>0</v>
      </c>
      <c r="BU412">
        <v>0</v>
      </c>
      <c r="BV412">
        <v>9983.797037037039</v>
      </c>
      <c r="BW412">
        <v>0</v>
      </c>
      <c r="BX412">
        <v>6.695464444444444</v>
      </c>
      <c r="BY412">
        <v>4.46420925925926</v>
      </c>
      <c r="BZ412">
        <v>289.7824444444445</v>
      </c>
      <c r="CA412">
        <v>283.9312962962963</v>
      </c>
      <c r="CB412">
        <v>4.506591111111111</v>
      </c>
      <c r="CC412">
        <v>279.9869259259259</v>
      </c>
      <c r="CD412">
        <v>13.89172222222222</v>
      </c>
      <c r="CE412">
        <v>1.677187037037037</v>
      </c>
      <c r="CF412">
        <v>1.266367777777778</v>
      </c>
      <c r="CG412">
        <v>14.68688518518518</v>
      </c>
      <c r="CH412">
        <v>10.40550740740741</v>
      </c>
      <c r="CI412">
        <v>1999.994074074074</v>
      </c>
      <c r="CJ412">
        <v>0.9799954444444443</v>
      </c>
      <c r="CK412">
        <v>0.02000435555555555</v>
      </c>
      <c r="CL412">
        <v>0</v>
      </c>
      <c r="CM412">
        <v>755.5960000000001</v>
      </c>
      <c r="CN412">
        <v>5.00097</v>
      </c>
      <c r="CO412">
        <v>15037.02962962963</v>
      </c>
      <c r="CP412">
        <v>16707.50740740741</v>
      </c>
      <c r="CQ412">
        <v>37.52296296296296</v>
      </c>
      <c r="CR412">
        <v>38.12266666666666</v>
      </c>
      <c r="CS412">
        <v>37.5</v>
      </c>
      <c r="CT412">
        <v>37.75459259259259</v>
      </c>
      <c r="CU412">
        <v>38.0574074074074</v>
      </c>
      <c r="CV412">
        <v>1955.083703703704</v>
      </c>
      <c r="CW412">
        <v>39.91</v>
      </c>
      <c r="CX412">
        <v>0</v>
      </c>
      <c r="CY412">
        <v>1664297842.7</v>
      </c>
      <c r="CZ412">
        <v>0</v>
      </c>
      <c r="DA412">
        <v>0</v>
      </c>
      <c r="DB412" t="s">
        <v>356</v>
      </c>
      <c r="DC412">
        <v>1663859321.1</v>
      </c>
      <c r="DD412">
        <v>1663859315.6</v>
      </c>
      <c r="DE412">
        <v>0</v>
      </c>
      <c r="DF412">
        <v>0.196</v>
      </c>
      <c r="DG412">
        <v>-0.001</v>
      </c>
      <c r="DH412">
        <v>-5.941</v>
      </c>
      <c r="DI412">
        <v>-0.174</v>
      </c>
      <c r="DJ412">
        <v>1500</v>
      </c>
      <c r="DK412">
        <v>17</v>
      </c>
      <c r="DL412">
        <v>0.13</v>
      </c>
      <c r="DM412">
        <v>0.04</v>
      </c>
      <c r="DN412">
        <v>3.56999075</v>
      </c>
      <c r="DO412">
        <v>14.19930540337711</v>
      </c>
      <c r="DP412">
        <v>1.366343237113917</v>
      </c>
      <c r="DQ412">
        <v>0</v>
      </c>
      <c r="DR412">
        <v>4.517602</v>
      </c>
      <c r="DS412">
        <v>-0.06742671669794012</v>
      </c>
      <c r="DT412">
        <v>0.02759724344930125</v>
      </c>
      <c r="DU412">
        <v>1</v>
      </c>
      <c r="DV412">
        <v>1</v>
      </c>
      <c r="DW412">
        <v>2</v>
      </c>
      <c r="DX412" t="s">
        <v>471</v>
      </c>
      <c r="DY412">
        <v>2.98468</v>
      </c>
      <c r="DZ412">
        <v>2.71532</v>
      </c>
      <c r="EA412">
        <v>0.0658846</v>
      </c>
      <c r="EB412">
        <v>0.0633481</v>
      </c>
      <c r="EC412">
        <v>0.09046179999999999</v>
      </c>
      <c r="ED412">
        <v>0.07228469999999999</v>
      </c>
      <c r="EE412">
        <v>29692</v>
      </c>
      <c r="EF412">
        <v>29894.1</v>
      </c>
      <c r="EG412">
        <v>29533.7</v>
      </c>
      <c r="EH412">
        <v>29510.8</v>
      </c>
      <c r="EI412">
        <v>35611</v>
      </c>
      <c r="EJ412">
        <v>36404.5</v>
      </c>
      <c r="EK412">
        <v>41628.1</v>
      </c>
      <c r="EL412">
        <v>42051.4</v>
      </c>
      <c r="EM412">
        <v>1.96522</v>
      </c>
      <c r="EN412">
        <v>1.92367</v>
      </c>
      <c r="EO412">
        <v>0.110075</v>
      </c>
      <c r="EP412">
        <v>0</v>
      </c>
      <c r="EQ412">
        <v>23.1724</v>
      </c>
      <c r="ER412">
        <v>999.9</v>
      </c>
      <c r="ES412">
        <v>40.1</v>
      </c>
      <c r="ET412">
        <v>29.8</v>
      </c>
      <c r="EU412">
        <v>18.5286</v>
      </c>
      <c r="EV412">
        <v>62.979</v>
      </c>
      <c r="EW412">
        <v>33.7019</v>
      </c>
      <c r="EX412">
        <v>1</v>
      </c>
      <c r="EY412">
        <v>-0.178725</v>
      </c>
      <c r="EZ412">
        <v>-0.315221</v>
      </c>
      <c r="FA412">
        <v>20.3854</v>
      </c>
      <c r="FB412">
        <v>5.21489</v>
      </c>
      <c r="FC412">
        <v>12.0099</v>
      </c>
      <c r="FD412">
        <v>4.9892</v>
      </c>
      <c r="FE412">
        <v>3.2881</v>
      </c>
      <c r="FF412">
        <v>9999</v>
      </c>
      <c r="FG412">
        <v>9999</v>
      </c>
      <c r="FH412">
        <v>9999</v>
      </c>
      <c r="FI412">
        <v>259.3</v>
      </c>
      <c r="FJ412">
        <v>1.86707</v>
      </c>
      <c r="FK412">
        <v>1.86615</v>
      </c>
      <c r="FL412">
        <v>1.86555</v>
      </c>
      <c r="FM412">
        <v>1.86554</v>
      </c>
      <c r="FN412">
        <v>1.86737</v>
      </c>
      <c r="FO412">
        <v>1.86982</v>
      </c>
      <c r="FP412">
        <v>1.8685</v>
      </c>
      <c r="FQ412">
        <v>1.86996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-2.848</v>
      </c>
      <c r="GF412">
        <v>-0.1649</v>
      </c>
      <c r="GG412">
        <v>-2.0192013485273</v>
      </c>
      <c r="GH412">
        <v>-0.003354295288503095</v>
      </c>
      <c r="GI412">
        <v>8.998442100416266E-07</v>
      </c>
      <c r="GJ412">
        <v>-2.632750781261316E-10</v>
      </c>
      <c r="GK412">
        <v>-0.1771344180573433</v>
      </c>
      <c r="GL412">
        <v>-0.01811282044437078</v>
      </c>
      <c r="GM412">
        <v>0.001479480632228601</v>
      </c>
      <c r="GN412">
        <v>-2.527498020886067E-05</v>
      </c>
      <c r="GO412">
        <v>3</v>
      </c>
      <c r="GP412">
        <v>2311</v>
      </c>
      <c r="GQ412">
        <v>1</v>
      </c>
      <c r="GR412">
        <v>23</v>
      </c>
      <c r="GS412">
        <v>7308.6</v>
      </c>
      <c r="GT412">
        <v>7308.7</v>
      </c>
      <c r="GU412">
        <v>0.67627</v>
      </c>
      <c r="GV412">
        <v>2.23267</v>
      </c>
      <c r="GW412">
        <v>1.39648</v>
      </c>
      <c r="GX412">
        <v>2.34131</v>
      </c>
      <c r="GY412">
        <v>1.49536</v>
      </c>
      <c r="GZ412">
        <v>2.35474</v>
      </c>
      <c r="HA412">
        <v>33.513</v>
      </c>
      <c r="HB412">
        <v>15.8569</v>
      </c>
      <c r="HC412">
        <v>18</v>
      </c>
      <c r="HD412">
        <v>512.1319999999999</v>
      </c>
      <c r="HE412">
        <v>442.315</v>
      </c>
      <c r="HF412">
        <v>21.9405</v>
      </c>
      <c r="HG412">
        <v>25.1731</v>
      </c>
      <c r="HH412">
        <v>29.9983</v>
      </c>
      <c r="HI412">
        <v>25.1797</v>
      </c>
      <c r="HJ412">
        <v>25.129</v>
      </c>
      <c r="HK412">
        <v>13.5431</v>
      </c>
      <c r="HL412">
        <v>28.515</v>
      </c>
      <c r="HM412">
        <v>31.2221</v>
      </c>
      <c r="HN412">
        <v>21.9261</v>
      </c>
      <c r="HO412">
        <v>232.877</v>
      </c>
      <c r="HP412">
        <v>13.8849</v>
      </c>
      <c r="HQ412">
        <v>101.035</v>
      </c>
      <c r="HR412">
        <v>100.995</v>
      </c>
    </row>
    <row r="413" spans="1:226">
      <c r="A413">
        <v>397</v>
      </c>
      <c r="B413">
        <v>1664297843.6</v>
      </c>
      <c r="C413">
        <v>4613.099999904633</v>
      </c>
      <c r="D413" t="s">
        <v>1155</v>
      </c>
      <c r="E413" t="s">
        <v>1156</v>
      </c>
      <c r="F413">
        <v>5</v>
      </c>
      <c r="G413" t="s">
        <v>1132</v>
      </c>
      <c r="H413" t="s">
        <v>354</v>
      </c>
      <c r="I413">
        <v>1664297835.814285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251.9641218125979</v>
      </c>
      <c r="AK413">
        <v>252.2433878787879</v>
      </c>
      <c r="AL413">
        <v>-3.133330478601193</v>
      </c>
      <c r="AM413">
        <v>64.56393980221321</v>
      </c>
      <c r="AN413">
        <f>(AP413 - AO413 + BO413*1E3/(8.314*(BQ413+273.15)) * AR413/BN413 * AQ413) * BN413/(100*BB413) * 1000/(1000 - AP413)</f>
        <v>0</v>
      </c>
      <c r="AO413">
        <v>13.89438983535944</v>
      </c>
      <c r="AP413">
        <v>18.44055909774435</v>
      </c>
      <c r="AQ413">
        <v>0.006240651786823898</v>
      </c>
      <c r="AR413">
        <v>112.1306830754293</v>
      </c>
      <c r="AS413">
        <v>17</v>
      </c>
      <c r="AT413">
        <v>3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1664297835.814285</v>
      </c>
      <c r="BH413">
        <v>269.9589642857143</v>
      </c>
      <c r="BI413">
        <v>264.3815714285714</v>
      </c>
      <c r="BJ413">
        <v>18.41566785714286</v>
      </c>
      <c r="BK413">
        <v>13.8944</v>
      </c>
      <c r="BL413">
        <v>272.8314642857143</v>
      </c>
      <c r="BM413">
        <v>18.5807</v>
      </c>
      <c r="BN413">
        <v>500.0661428571428</v>
      </c>
      <c r="BO413">
        <v>91.15757142857142</v>
      </c>
      <c r="BP413">
        <v>0.09997355714285715</v>
      </c>
      <c r="BQ413">
        <v>24.70313928571429</v>
      </c>
      <c r="BR413">
        <v>24.98542857142857</v>
      </c>
      <c r="BS413">
        <v>999.9000000000002</v>
      </c>
      <c r="BT413">
        <v>0</v>
      </c>
      <c r="BU413">
        <v>0</v>
      </c>
      <c r="BV413">
        <v>9989.752142857144</v>
      </c>
      <c r="BW413">
        <v>0</v>
      </c>
      <c r="BX413">
        <v>6.696025357142859</v>
      </c>
      <c r="BY413">
        <v>5.5773925</v>
      </c>
      <c r="BZ413">
        <v>275.0235</v>
      </c>
      <c r="CA413">
        <v>268.1067142857142</v>
      </c>
      <c r="CB413">
        <v>4.521257499999999</v>
      </c>
      <c r="CC413">
        <v>264.3815714285714</v>
      </c>
      <c r="CD413">
        <v>13.8944</v>
      </c>
      <c r="CE413">
        <v>1.678726785714286</v>
      </c>
      <c r="CF413">
        <v>1.266580357142857</v>
      </c>
      <c r="CG413">
        <v>14.70109642857143</v>
      </c>
      <c r="CH413">
        <v>10.40802142857143</v>
      </c>
      <c r="CI413">
        <v>2000.011428571429</v>
      </c>
      <c r="CJ413">
        <v>0.9799957499999997</v>
      </c>
      <c r="CK413">
        <v>0.02000405</v>
      </c>
      <c r="CL413">
        <v>0</v>
      </c>
      <c r="CM413">
        <v>751.5651428571429</v>
      </c>
      <c r="CN413">
        <v>5.00097</v>
      </c>
      <c r="CO413">
        <v>14959.42857142857</v>
      </c>
      <c r="CP413">
        <v>16707.65357142857</v>
      </c>
      <c r="CQ413">
        <v>37.53764285714285</v>
      </c>
      <c r="CR413">
        <v>38.11825</v>
      </c>
      <c r="CS413">
        <v>37.5</v>
      </c>
      <c r="CT413">
        <v>37.75442857142857</v>
      </c>
      <c r="CU413">
        <v>38.05757142857142</v>
      </c>
      <c r="CV413">
        <v>1955.101071428571</v>
      </c>
      <c r="CW413">
        <v>39.91</v>
      </c>
      <c r="CX413">
        <v>0</v>
      </c>
      <c r="CY413">
        <v>1664297847.5</v>
      </c>
      <c r="CZ413">
        <v>0</v>
      </c>
      <c r="DA413">
        <v>0</v>
      </c>
      <c r="DB413" t="s">
        <v>356</v>
      </c>
      <c r="DC413">
        <v>1663859321.1</v>
      </c>
      <c r="DD413">
        <v>1663859315.6</v>
      </c>
      <c r="DE413">
        <v>0</v>
      </c>
      <c r="DF413">
        <v>0.196</v>
      </c>
      <c r="DG413">
        <v>-0.001</v>
      </c>
      <c r="DH413">
        <v>-5.941</v>
      </c>
      <c r="DI413">
        <v>-0.174</v>
      </c>
      <c r="DJ413">
        <v>1500</v>
      </c>
      <c r="DK413">
        <v>17</v>
      </c>
      <c r="DL413">
        <v>0.13</v>
      </c>
      <c r="DM413">
        <v>0.04</v>
      </c>
      <c r="DN413">
        <v>4.998872749999999</v>
      </c>
      <c r="DO413">
        <v>14.09090960600375</v>
      </c>
      <c r="DP413">
        <v>1.355819860311442</v>
      </c>
      <c r="DQ413">
        <v>0</v>
      </c>
      <c r="DR413">
        <v>4.512752000000001</v>
      </c>
      <c r="DS413">
        <v>0.1914225140712836</v>
      </c>
      <c r="DT413">
        <v>0.02245544613228607</v>
      </c>
      <c r="DU413">
        <v>0</v>
      </c>
      <c r="DV413">
        <v>0</v>
      </c>
      <c r="DW413">
        <v>2</v>
      </c>
      <c r="DX413" t="s">
        <v>357</v>
      </c>
      <c r="DY413">
        <v>2.98473</v>
      </c>
      <c r="DZ413">
        <v>2.71561</v>
      </c>
      <c r="EA413">
        <v>0.0626097</v>
      </c>
      <c r="EB413">
        <v>0.0598044</v>
      </c>
      <c r="EC413">
        <v>0.0905069</v>
      </c>
      <c r="ED413">
        <v>0.0723106</v>
      </c>
      <c r="EE413">
        <v>29795.9</v>
      </c>
      <c r="EF413">
        <v>30007.6</v>
      </c>
      <c r="EG413">
        <v>29533.6</v>
      </c>
      <c r="EH413">
        <v>29511.2</v>
      </c>
      <c r="EI413">
        <v>35608.6</v>
      </c>
      <c r="EJ413">
        <v>36403.8</v>
      </c>
      <c r="EK413">
        <v>41627.5</v>
      </c>
      <c r="EL413">
        <v>42051.8</v>
      </c>
      <c r="EM413">
        <v>1.96525</v>
      </c>
      <c r="EN413">
        <v>1.92345</v>
      </c>
      <c r="EO413">
        <v>0.112355</v>
      </c>
      <c r="EP413">
        <v>0</v>
      </c>
      <c r="EQ413">
        <v>23.166</v>
      </c>
      <c r="ER413">
        <v>999.9</v>
      </c>
      <c r="ES413">
        <v>40.1</v>
      </c>
      <c r="ET413">
        <v>29.8</v>
      </c>
      <c r="EU413">
        <v>18.5276</v>
      </c>
      <c r="EV413">
        <v>62.779</v>
      </c>
      <c r="EW413">
        <v>33.6138</v>
      </c>
      <c r="EX413">
        <v>1</v>
      </c>
      <c r="EY413">
        <v>-0.179113</v>
      </c>
      <c r="EZ413">
        <v>0.425082</v>
      </c>
      <c r="FA413">
        <v>20.387</v>
      </c>
      <c r="FB413">
        <v>5.21774</v>
      </c>
      <c r="FC413">
        <v>12.0099</v>
      </c>
      <c r="FD413">
        <v>4.98985</v>
      </c>
      <c r="FE413">
        <v>3.28863</v>
      </c>
      <c r="FF413">
        <v>9999</v>
      </c>
      <c r="FG413">
        <v>9999</v>
      </c>
      <c r="FH413">
        <v>9999</v>
      </c>
      <c r="FI413">
        <v>259.3</v>
      </c>
      <c r="FJ413">
        <v>1.86707</v>
      </c>
      <c r="FK413">
        <v>1.86615</v>
      </c>
      <c r="FL413">
        <v>1.86556</v>
      </c>
      <c r="FM413">
        <v>1.86554</v>
      </c>
      <c r="FN413">
        <v>1.86737</v>
      </c>
      <c r="FO413">
        <v>1.86983</v>
      </c>
      <c r="FP413">
        <v>1.86848</v>
      </c>
      <c r="FQ413">
        <v>1.86996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-2.802</v>
      </c>
      <c r="GF413">
        <v>-0.1648</v>
      </c>
      <c r="GG413">
        <v>-2.0192013485273</v>
      </c>
      <c r="GH413">
        <v>-0.003354295288503095</v>
      </c>
      <c r="GI413">
        <v>8.998442100416266E-07</v>
      </c>
      <c r="GJ413">
        <v>-2.632750781261316E-10</v>
      </c>
      <c r="GK413">
        <v>-0.1771344180573433</v>
      </c>
      <c r="GL413">
        <v>-0.01811282044437078</v>
      </c>
      <c r="GM413">
        <v>0.001479480632228601</v>
      </c>
      <c r="GN413">
        <v>-2.527498020886067E-05</v>
      </c>
      <c r="GO413">
        <v>3</v>
      </c>
      <c r="GP413">
        <v>2311</v>
      </c>
      <c r="GQ413">
        <v>1</v>
      </c>
      <c r="GR413">
        <v>23</v>
      </c>
      <c r="GS413">
        <v>7308.7</v>
      </c>
      <c r="GT413">
        <v>7308.8</v>
      </c>
      <c r="GU413">
        <v>0.645752</v>
      </c>
      <c r="GV413">
        <v>2.23999</v>
      </c>
      <c r="GW413">
        <v>1.39648</v>
      </c>
      <c r="GX413">
        <v>2.34131</v>
      </c>
      <c r="GY413">
        <v>1.49536</v>
      </c>
      <c r="GZ413">
        <v>2.34741</v>
      </c>
      <c r="HA413">
        <v>33.513</v>
      </c>
      <c r="HB413">
        <v>15.8482</v>
      </c>
      <c r="HC413">
        <v>18</v>
      </c>
      <c r="HD413">
        <v>512.168</v>
      </c>
      <c r="HE413">
        <v>442.18</v>
      </c>
      <c r="HF413">
        <v>22.0398</v>
      </c>
      <c r="HG413">
        <v>25.1756</v>
      </c>
      <c r="HH413">
        <v>29.9993</v>
      </c>
      <c r="HI413">
        <v>25.1818</v>
      </c>
      <c r="HJ413">
        <v>25.1291</v>
      </c>
      <c r="HK413">
        <v>12.8043</v>
      </c>
      <c r="HL413">
        <v>28.515</v>
      </c>
      <c r="HM413">
        <v>31.2221</v>
      </c>
      <c r="HN413">
        <v>21.9396</v>
      </c>
      <c r="HO413">
        <v>212.841</v>
      </c>
      <c r="HP413">
        <v>13.8594</v>
      </c>
      <c r="HQ413">
        <v>101.034</v>
      </c>
      <c r="HR413">
        <v>100.996</v>
      </c>
    </row>
    <row r="414" spans="1:226">
      <c r="A414">
        <v>398</v>
      </c>
      <c r="B414">
        <v>1664297848.6</v>
      </c>
      <c r="C414">
        <v>4618.099999904633</v>
      </c>
      <c r="D414" t="s">
        <v>1157</v>
      </c>
      <c r="E414" t="s">
        <v>1158</v>
      </c>
      <c r="F414">
        <v>5</v>
      </c>
      <c r="G414" t="s">
        <v>1132</v>
      </c>
      <c r="H414" t="s">
        <v>354</v>
      </c>
      <c r="I414">
        <v>1664297841.1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235.1043883981291</v>
      </c>
      <c r="AK414">
        <v>236.539412121212</v>
      </c>
      <c r="AL414">
        <v>-3.149989354319853</v>
      </c>
      <c r="AM414">
        <v>64.56393980221321</v>
      </c>
      <c r="AN414">
        <f>(AP414 - AO414 + BO414*1E3/(8.314*(BQ414+273.15)) * AR414/BN414 * AQ414) * BN414/(100*BB414) * 1000/(1000 - AP414)</f>
        <v>0</v>
      </c>
      <c r="AO414">
        <v>13.9063148273017</v>
      </c>
      <c r="AP414">
        <v>18.43501684210526</v>
      </c>
      <c r="AQ414">
        <v>0.001785064141137891</v>
      </c>
      <c r="AR414">
        <v>112.1306830754293</v>
      </c>
      <c r="AS414">
        <v>17</v>
      </c>
      <c r="AT414">
        <v>3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1664297841.1</v>
      </c>
      <c r="BH414">
        <v>253.7262222222222</v>
      </c>
      <c r="BI414">
        <v>246.8895555555555</v>
      </c>
      <c r="BJ414">
        <v>18.4288962962963</v>
      </c>
      <c r="BK414">
        <v>13.89757037037037</v>
      </c>
      <c r="BL414">
        <v>256.551037037037</v>
      </c>
      <c r="BM414">
        <v>18.59378518518519</v>
      </c>
      <c r="BN414">
        <v>500.0614444444444</v>
      </c>
      <c r="BO414">
        <v>91.1551074074074</v>
      </c>
      <c r="BP414">
        <v>0.09999457777777779</v>
      </c>
      <c r="BQ414">
        <v>24.71981851851852</v>
      </c>
      <c r="BR414">
        <v>24.99953333333333</v>
      </c>
      <c r="BS414">
        <v>999.9000000000001</v>
      </c>
      <c r="BT414">
        <v>0</v>
      </c>
      <c r="BU414">
        <v>0</v>
      </c>
      <c r="BV414">
        <v>9992.747407407407</v>
      </c>
      <c r="BW414">
        <v>0</v>
      </c>
      <c r="BX414">
        <v>6.700303333333334</v>
      </c>
      <c r="BY414">
        <v>6.836735185185185</v>
      </c>
      <c r="BZ414">
        <v>258.4897037037038</v>
      </c>
      <c r="CA414">
        <v>250.3688148148148</v>
      </c>
      <c r="CB414">
        <v>4.531316666666666</v>
      </c>
      <c r="CC414">
        <v>246.8895555555555</v>
      </c>
      <c r="CD414">
        <v>13.89757037037037</v>
      </c>
      <c r="CE414">
        <v>1.679887407407407</v>
      </c>
      <c r="CF414">
        <v>1.266834444444444</v>
      </c>
      <c r="CG414">
        <v>14.71180740740741</v>
      </c>
      <c r="CH414">
        <v>10.41102962962963</v>
      </c>
      <c r="CI414">
        <v>2000.015925925926</v>
      </c>
      <c r="CJ414">
        <v>0.9799958888888887</v>
      </c>
      <c r="CK414">
        <v>0.02000391111111111</v>
      </c>
      <c r="CL414">
        <v>0</v>
      </c>
      <c r="CM414">
        <v>747.7045555555558</v>
      </c>
      <c r="CN414">
        <v>5.00097</v>
      </c>
      <c r="CO414">
        <v>14883.63703703704</v>
      </c>
      <c r="CP414">
        <v>16707.68148148148</v>
      </c>
      <c r="CQ414">
        <v>37.54822222222222</v>
      </c>
      <c r="CR414">
        <v>38.09699999999999</v>
      </c>
      <c r="CS414">
        <v>37.5</v>
      </c>
      <c r="CT414">
        <v>37.75459259259259</v>
      </c>
      <c r="CU414">
        <v>38.05281481481481</v>
      </c>
      <c r="CV414">
        <v>1955.105555555556</v>
      </c>
      <c r="CW414">
        <v>39.91</v>
      </c>
      <c r="CX414">
        <v>0</v>
      </c>
      <c r="CY414">
        <v>1664297852.9</v>
      </c>
      <c r="CZ414">
        <v>0</v>
      </c>
      <c r="DA414">
        <v>0</v>
      </c>
      <c r="DB414" t="s">
        <v>356</v>
      </c>
      <c r="DC414">
        <v>1663859321.1</v>
      </c>
      <c r="DD414">
        <v>1663859315.6</v>
      </c>
      <c r="DE414">
        <v>0</v>
      </c>
      <c r="DF414">
        <v>0.196</v>
      </c>
      <c r="DG414">
        <v>-0.001</v>
      </c>
      <c r="DH414">
        <v>-5.941</v>
      </c>
      <c r="DI414">
        <v>-0.174</v>
      </c>
      <c r="DJ414">
        <v>1500</v>
      </c>
      <c r="DK414">
        <v>17</v>
      </c>
      <c r="DL414">
        <v>0.13</v>
      </c>
      <c r="DM414">
        <v>0.04</v>
      </c>
      <c r="DN414">
        <v>5.95779325</v>
      </c>
      <c r="DO414">
        <v>14.33070810506567</v>
      </c>
      <c r="DP414">
        <v>1.379197155448393</v>
      </c>
      <c r="DQ414">
        <v>0</v>
      </c>
      <c r="DR414">
        <v>4.521691250000001</v>
      </c>
      <c r="DS414">
        <v>0.1362122701688609</v>
      </c>
      <c r="DT414">
        <v>0.01805676122502316</v>
      </c>
      <c r="DU414">
        <v>0</v>
      </c>
      <c r="DV414">
        <v>0</v>
      </c>
      <c r="DW414">
        <v>2</v>
      </c>
      <c r="DX414" t="s">
        <v>357</v>
      </c>
      <c r="DY414">
        <v>2.98512</v>
      </c>
      <c r="DZ414">
        <v>2.71565</v>
      </c>
      <c r="EA414">
        <v>0.0592494</v>
      </c>
      <c r="EB414">
        <v>0.0561966</v>
      </c>
      <c r="EC414">
        <v>0.0904871</v>
      </c>
      <c r="ED414">
        <v>0.0723198</v>
      </c>
      <c r="EE414">
        <v>29902.8</v>
      </c>
      <c r="EF414">
        <v>30122.7</v>
      </c>
      <c r="EG414">
        <v>29533.7</v>
      </c>
      <c r="EH414">
        <v>29511.1</v>
      </c>
      <c r="EI414">
        <v>35609.6</v>
      </c>
      <c r="EJ414">
        <v>36403.3</v>
      </c>
      <c r="EK414">
        <v>41627.8</v>
      </c>
      <c r="EL414">
        <v>42051.8</v>
      </c>
      <c r="EM414">
        <v>1.96515</v>
      </c>
      <c r="EN414">
        <v>1.92342</v>
      </c>
      <c r="EO414">
        <v>0.114433</v>
      </c>
      <c r="EP414">
        <v>0</v>
      </c>
      <c r="EQ414">
        <v>23.161</v>
      </c>
      <c r="ER414">
        <v>999.9</v>
      </c>
      <c r="ES414">
        <v>40.1</v>
      </c>
      <c r="ET414">
        <v>29.8</v>
      </c>
      <c r="EU414">
        <v>18.5288</v>
      </c>
      <c r="EV414">
        <v>63.209</v>
      </c>
      <c r="EW414">
        <v>33.133</v>
      </c>
      <c r="EX414">
        <v>1</v>
      </c>
      <c r="EY414">
        <v>-0.178623</v>
      </c>
      <c r="EZ414">
        <v>0.748113</v>
      </c>
      <c r="FA414">
        <v>20.3857</v>
      </c>
      <c r="FB414">
        <v>5.21684</v>
      </c>
      <c r="FC414">
        <v>12.0099</v>
      </c>
      <c r="FD414">
        <v>4.99</v>
      </c>
      <c r="FE414">
        <v>3.2885</v>
      </c>
      <c r="FF414">
        <v>9999</v>
      </c>
      <c r="FG414">
        <v>9999</v>
      </c>
      <c r="FH414">
        <v>9999</v>
      </c>
      <c r="FI414">
        <v>259.3</v>
      </c>
      <c r="FJ414">
        <v>1.86707</v>
      </c>
      <c r="FK414">
        <v>1.86615</v>
      </c>
      <c r="FL414">
        <v>1.86556</v>
      </c>
      <c r="FM414">
        <v>1.86554</v>
      </c>
      <c r="FN414">
        <v>1.86737</v>
      </c>
      <c r="FO414">
        <v>1.86983</v>
      </c>
      <c r="FP414">
        <v>1.86846</v>
      </c>
      <c r="FQ414">
        <v>1.86996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-2.756</v>
      </c>
      <c r="GF414">
        <v>-0.1649</v>
      </c>
      <c r="GG414">
        <v>-2.0192013485273</v>
      </c>
      <c r="GH414">
        <v>-0.003354295288503095</v>
      </c>
      <c r="GI414">
        <v>8.998442100416266E-07</v>
      </c>
      <c r="GJ414">
        <v>-2.632750781261316E-10</v>
      </c>
      <c r="GK414">
        <v>-0.1771344180573433</v>
      </c>
      <c r="GL414">
        <v>-0.01811282044437078</v>
      </c>
      <c r="GM414">
        <v>0.001479480632228601</v>
      </c>
      <c r="GN414">
        <v>-2.527498020886067E-05</v>
      </c>
      <c r="GO414">
        <v>3</v>
      </c>
      <c r="GP414">
        <v>2311</v>
      </c>
      <c r="GQ414">
        <v>1</v>
      </c>
      <c r="GR414">
        <v>23</v>
      </c>
      <c r="GS414">
        <v>7308.8</v>
      </c>
      <c r="GT414">
        <v>7308.9</v>
      </c>
      <c r="GU414">
        <v>0.605469</v>
      </c>
      <c r="GV414">
        <v>2.23999</v>
      </c>
      <c r="GW414">
        <v>1.39648</v>
      </c>
      <c r="GX414">
        <v>2.34131</v>
      </c>
      <c r="GY414">
        <v>1.49536</v>
      </c>
      <c r="GZ414">
        <v>2.44507</v>
      </c>
      <c r="HA414">
        <v>33.5355</v>
      </c>
      <c r="HB414">
        <v>15.8569</v>
      </c>
      <c r="HC414">
        <v>18</v>
      </c>
      <c r="HD414">
        <v>512.112</v>
      </c>
      <c r="HE414">
        <v>442.181</v>
      </c>
      <c r="HF414">
        <v>22.0451</v>
      </c>
      <c r="HG414">
        <v>25.1779</v>
      </c>
      <c r="HH414">
        <v>30</v>
      </c>
      <c r="HI414">
        <v>25.1828</v>
      </c>
      <c r="HJ414">
        <v>25.1311</v>
      </c>
      <c r="HK414">
        <v>12.1177</v>
      </c>
      <c r="HL414">
        <v>28.515</v>
      </c>
      <c r="HM414">
        <v>31.2221</v>
      </c>
      <c r="HN414">
        <v>21.9784</v>
      </c>
      <c r="HO414">
        <v>199.466</v>
      </c>
      <c r="HP414">
        <v>13.8472</v>
      </c>
      <c r="HQ414">
        <v>101.034</v>
      </c>
      <c r="HR414">
        <v>100.996</v>
      </c>
    </row>
    <row r="415" spans="1:226">
      <c r="A415">
        <v>399</v>
      </c>
      <c r="B415">
        <v>1664297853.6</v>
      </c>
      <c r="C415">
        <v>4623.099999904633</v>
      </c>
      <c r="D415" t="s">
        <v>1159</v>
      </c>
      <c r="E415" t="s">
        <v>1160</v>
      </c>
      <c r="F415">
        <v>5</v>
      </c>
      <c r="G415" t="s">
        <v>1132</v>
      </c>
      <c r="H415" t="s">
        <v>354</v>
      </c>
      <c r="I415">
        <v>1664297845.814285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218.3191450650068</v>
      </c>
      <c r="AK415">
        <v>220.8522484848485</v>
      </c>
      <c r="AL415">
        <v>-3.133188967695617</v>
      </c>
      <c r="AM415">
        <v>64.56393980221321</v>
      </c>
      <c r="AN415">
        <f>(AP415 - AO415 + BO415*1E3/(8.314*(BQ415+273.15)) * AR415/BN415 * AQ415) * BN415/(100*BB415) * 1000/(1000 - AP415)</f>
        <v>0</v>
      </c>
      <c r="AO415">
        <v>13.90897514054197</v>
      </c>
      <c r="AP415">
        <v>18.42609984962405</v>
      </c>
      <c r="AQ415">
        <v>-0.0003133910048221677</v>
      </c>
      <c r="AR415">
        <v>112.1306830754293</v>
      </c>
      <c r="AS415">
        <v>17</v>
      </c>
      <c r="AT415">
        <v>3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1664297845.814285</v>
      </c>
      <c r="BH415">
        <v>239.2293214285714</v>
      </c>
      <c r="BI415">
        <v>231.25875</v>
      </c>
      <c r="BJ415">
        <v>18.43406071428571</v>
      </c>
      <c r="BK415">
        <v>13.907225</v>
      </c>
      <c r="BL415">
        <v>242.0111785714285</v>
      </c>
      <c r="BM415">
        <v>18.59890357142857</v>
      </c>
      <c r="BN415">
        <v>500.0738571428572</v>
      </c>
      <c r="BO415">
        <v>91.15447857142858</v>
      </c>
      <c r="BP415">
        <v>0.10000965</v>
      </c>
      <c r="BQ415">
        <v>24.7404</v>
      </c>
      <c r="BR415">
        <v>25.02635714285714</v>
      </c>
      <c r="BS415">
        <v>999.9000000000002</v>
      </c>
      <c r="BT415">
        <v>0</v>
      </c>
      <c r="BU415">
        <v>0</v>
      </c>
      <c r="BV415">
        <v>9997.580714285714</v>
      </c>
      <c r="BW415">
        <v>0</v>
      </c>
      <c r="BX415">
        <v>6.698032500000001</v>
      </c>
      <c r="BY415">
        <v>7.970636428571429</v>
      </c>
      <c r="BZ415">
        <v>243.722</v>
      </c>
      <c r="CA415">
        <v>234.5201428571429</v>
      </c>
      <c r="CB415">
        <v>4.526835357142857</v>
      </c>
      <c r="CC415">
        <v>231.25875</v>
      </c>
      <c r="CD415">
        <v>13.907225</v>
      </c>
      <c r="CE415">
        <v>1.680347857142857</v>
      </c>
      <c r="CF415">
        <v>1.267705357142857</v>
      </c>
      <c r="CG415">
        <v>14.71605357142857</v>
      </c>
      <c r="CH415">
        <v>10.42133571428571</v>
      </c>
      <c r="CI415">
        <v>2000.000357142857</v>
      </c>
      <c r="CJ415">
        <v>0.9799956428571426</v>
      </c>
      <c r="CK415">
        <v>0.02000415714285715</v>
      </c>
      <c r="CL415">
        <v>0</v>
      </c>
      <c r="CM415">
        <v>744.7873928571428</v>
      </c>
      <c r="CN415">
        <v>5.00097</v>
      </c>
      <c r="CO415">
        <v>14826.75714285714</v>
      </c>
      <c r="CP415">
        <v>16707.54285714286</v>
      </c>
      <c r="CQ415">
        <v>37.55535714285715</v>
      </c>
      <c r="CR415">
        <v>38.0935</v>
      </c>
      <c r="CS415">
        <v>37.5</v>
      </c>
      <c r="CT415">
        <v>37.75442857142857</v>
      </c>
      <c r="CU415">
        <v>38.04428571428571</v>
      </c>
      <c r="CV415">
        <v>1955.089642857143</v>
      </c>
      <c r="CW415">
        <v>39.91</v>
      </c>
      <c r="CX415">
        <v>0</v>
      </c>
      <c r="CY415">
        <v>1664297857.7</v>
      </c>
      <c r="CZ415">
        <v>0</v>
      </c>
      <c r="DA415">
        <v>0</v>
      </c>
      <c r="DB415" t="s">
        <v>356</v>
      </c>
      <c r="DC415">
        <v>1663859321.1</v>
      </c>
      <c r="DD415">
        <v>1663859315.6</v>
      </c>
      <c r="DE415">
        <v>0</v>
      </c>
      <c r="DF415">
        <v>0.196</v>
      </c>
      <c r="DG415">
        <v>-0.001</v>
      </c>
      <c r="DH415">
        <v>-5.941</v>
      </c>
      <c r="DI415">
        <v>-0.174</v>
      </c>
      <c r="DJ415">
        <v>1500</v>
      </c>
      <c r="DK415">
        <v>17</v>
      </c>
      <c r="DL415">
        <v>0.13</v>
      </c>
      <c r="DM415">
        <v>0.04</v>
      </c>
      <c r="DN415">
        <v>7.370300499999999</v>
      </c>
      <c r="DO415">
        <v>14.43006821763602</v>
      </c>
      <c r="DP415">
        <v>1.388632070483305</v>
      </c>
      <c r="DQ415">
        <v>0</v>
      </c>
      <c r="DR415">
        <v>4.52854925</v>
      </c>
      <c r="DS415">
        <v>-0.04858030018761728</v>
      </c>
      <c r="DT415">
        <v>0.00574045137053701</v>
      </c>
      <c r="DU415">
        <v>1</v>
      </c>
      <c r="DV415">
        <v>1</v>
      </c>
      <c r="DW415">
        <v>2</v>
      </c>
      <c r="DX415" t="s">
        <v>471</v>
      </c>
      <c r="DY415">
        <v>2.98467</v>
      </c>
      <c r="DZ415">
        <v>2.71536</v>
      </c>
      <c r="EA415">
        <v>0.0558233</v>
      </c>
      <c r="EB415">
        <v>0.0524791</v>
      </c>
      <c r="EC415">
        <v>0.0904601</v>
      </c>
      <c r="ED415">
        <v>0.0723278</v>
      </c>
      <c r="EE415">
        <v>30011.6</v>
      </c>
      <c r="EF415">
        <v>30240.7</v>
      </c>
      <c r="EG415">
        <v>29533.6</v>
      </c>
      <c r="EH415">
        <v>29510.5</v>
      </c>
      <c r="EI415">
        <v>35610.5</v>
      </c>
      <c r="EJ415">
        <v>36402.6</v>
      </c>
      <c r="EK415">
        <v>41627.6</v>
      </c>
      <c r="EL415">
        <v>42051.4</v>
      </c>
      <c r="EM415">
        <v>1.9648</v>
      </c>
      <c r="EN415">
        <v>1.92358</v>
      </c>
      <c r="EO415">
        <v>0.116862</v>
      </c>
      <c r="EP415">
        <v>0</v>
      </c>
      <c r="EQ415">
        <v>23.1589</v>
      </c>
      <c r="ER415">
        <v>999.9</v>
      </c>
      <c r="ES415">
        <v>40.1</v>
      </c>
      <c r="ET415">
        <v>29.8</v>
      </c>
      <c r="EU415">
        <v>18.529</v>
      </c>
      <c r="EV415">
        <v>62.919</v>
      </c>
      <c r="EW415">
        <v>33.1651</v>
      </c>
      <c r="EX415">
        <v>1</v>
      </c>
      <c r="EY415">
        <v>-0.177475</v>
      </c>
      <c r="EZ415">
        <v>1.11611</v>
      </c>
      <c r="FA415">
        <v>20.383</v>
      </c>
      <c r="FB415">
        <v>5.21385</v>
      </c>
      <c r="FC415">
        <v>12.0099</v>
      </c>
      <c r="FD415">
        <v>4.9889</v>
      </c>
      <c r="FE415">
        <v>3.28798</v>
      </c>
      <c r="FF415">
        <v>9999</v>
      </c>
      <c r="FG415">
        <v>9999</v>
      </c>
      <c r="FH415">
        <v>9999</v>
      </c>
      <c r="FI415">
        <v>259.3</v>
      </c>
      <c r="FJ415">
        <v>1.86707</v>
      </c>
      <c r="FK415">
        <v>1.86615</v>
      </c>
      <c r="FL415">
        <v>1.86555</v>
      </c>
      <c r="FM415">
        <v>1.86554</v>
      </c>
      <c r="FN415">
        <v>1.86736</v>
      </c>
      <c r="FO415">
        <v>1.86983</v>
      </c>
      <c r="FP415">
        <v>1.86848</v>
      </c>
      <c r="FQ415">
        <v>1.86996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-2.71</v>
      </c>
      <c r="GF415">
        <v>-0.165</v>
      </c>
      <c r="GG415">
        <v>-2.0192013485273</v>
      </c>
      <c r="GH415">
        <v>-0.003354295288503095</v>
      </c>
      <c r="GI415">
        <v>8.998442100416266E-07</v>
      </c>
      <c r="GJ415">
        <v>-2.632750781261316E-10</v>
      </c>
      <c r="GK415">
        <v>-0.1771344180573433</v>
      </c>
      <c r="GL415">
        <v>-0.01811282044437078</v>
      </c>
      <c r="GM415">
        <v>0.001479480632228601</v>
      </c>
      <c r="GN415">
        <v>-2.527498020886067E-05</v>
      </c>
      <c r="GO415">
        <v>3</v>
      </c>
      <c r="GP415">
        <v>2311</v>
      </c>
      <c r="GQ415">
        <v>1</v>
      </c>
      <c r="GR415">
        <v>23</v>
      </c>
      <c r="GS415">
        <v>7308.9</v>
      </c>
      <c r="GT415">
        <v>7309</v>
      </c>
      <c r="GU415">
        <v>0.574951</v>
      </c>
      <c r="GV415">
        <v>2.24243</v>
      </c>
      <c r="GW415">
        <v>1.39648</v>
      </c>
      <c r="GX415">
        <v>2.34131</v>
      </c>
      <c r="GY415">
        <v>1.49536</v>
      </c>
      <c r="GZ415">
        <v>2.46582</v>
      </c>
      <c r="HA415">
        <v>33.513</v>
      </c>
      <c r="HB415">
        <v>15.8569</v>
      </c>
      <c r="HC415">
        <v>18</v>
      </c>
      <c r="HD415">
        <v>511.898</v>
      </c>
      <c r="HE415">
        <v>442.277</v>
      </c>
      <c r="HF415">
        <v>22.0255</v>
      </c>
      <c r="HG415">
        <v>25.1799</v>
      </c>
      <c r="HH415">
        <v>30.0008</v>
      </c>
      <c r="HI415">
        <v>25.184</v>
      </c>
      <c r="HJ415">
        <v>25.1318</v>
      </c>
      <c r="HK415">
        <v>11.3677</v>
      </c>
      <c r="HL415">
        <v>28.515</v>
      </c>
      <c r="HM415">
        <v>31.2221</v>
      </c>
      <c r="HN415">
        <v>21.9423</v>
      </c>
      <c r="HO415">
        <v>179.43</v>
      </c>
      <c r="HP415">
        <v>13.9449</v>
      </c>
      <c r="HQ415">
        <v>101.034</v>
      </c>
      <c r="HR415">
        <v>100.995</v>
      </c>
    </row>
    <row r="416" spans="1:226">
      <c r="A416">
        <v>400</v>
      </c>
      <c r="B416">
        <v>1664297858.6</v>
      </c>
      <c r="C416">
        <v>4628.099999904633</v>
      </c>
      <c r="D416" t="s">
        <v>1161</v>
      </c>
      <c r="E416" t="s">
        <v>1162</v>
      </c>
      <c r="F416">
        <v>5</v>
      </c>
      <c r="G416" t="s">
        <v>1132</v>
      </c>
      <c r="H416" t="s">
        <v>354</v>
      </c>
      <c r="I416">
        <v>1664297851.1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201.5186898531774</v>
      </c>
      <c r="AK416">
        <v>205.1765757575757</v>
      </c>
      <c r="AL416">
        <v>-3.134269945113739</v>
      </c>
      <c r="AM416">
        <v>64.56393980221321</v>
      </c>
      <c r="AN416">
        <f>(AP416 - AO416 + BO416*1E3/(8.314*(BQ416+273.15)) * AR416/BN416 * AQ416) * BN416/(100*BB416) * 1000/(1000 - AP416)</f>
        <v>0</v>
      </c>
      <c r="AO416">
        <v>13.91100369998176</v>
      </c>
      <c r="AP416">
        <v>18.41555639097743</v>
      </c>
      <c r="AQ416">
        <v>-0.0001266393630023489</v>
      </c>
      <c r="AR416">
        <v>112.1306830754293</v>
      </c>
      <c r="AS416">
        <v>17</v>
      </c>
      <c r="AT416">
        <v>3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1664297851.1</v>
      </c>
      <c r="BH416">
        <v>222.9513703703704</v>
      </c>
      <c r="BI416">
        <v>213.7347037037037</v>
      </c>
      <c r="BJ416">
        <v>18.42962592592592</v>
      </c>
      <c r="BK416">
        <v>13.90892592592593</v>
      </c>
      <c r="BL416">
        <v>225.6846666666667</v>
      </c>
      <c r="BM416">
        <v>18.59452222222222</v>
      </c>
      <c r="BN416">
        <v>500.059074074074</v>
      </c>
      <c r="BO416">
        <v>91.15504444444443</v>
      </c>
      <c r="BP416">
        <v>0.1000308703703704</v>
      </c>
      <c r="BQ416">
        <v>24.75575925925927</v>
      </c>
      <c r="BR416">
        <v>25.05627777777778</v>
      </c>
      <c r="BS416">
        <v>999.9000000000001</v>
      </c>
      <c r="BT416">
        <v>0</v>
      </c>
      <c r="BU416">
        <v>0</v>
      </c>
      <c r="BV416">
        <v>9994.506666666666</v>
      </c>
      <c r="BW416">
        <v>0</v>
      </c>
      <c r="BX416">
        <v>6.700511481481481</v>
      </c>
      <c r="BY416">
        <v>9.216779629629629</v>
      </c>
      <c r="BZ416">
        <v>227.1374444444445</v>
      </c>
      <c r="CA416">
        <v>216.7492962962963</v>
      </c>
      <c r="CB416">
        <v>4.52069037037037</v>
      </c>
      <c r="CC416">
        <v>213.7347037037037</v>
      </c>
      <c r="CD416">
        <v>13.90892592592593</v>
      </c>
      <c r="CE416">
        <v>1.679953703703704</v>
      </c>
      <c r="CF416">
        <v>1.26786962962963</v>
      </c>
      <c r="CG416">
        <v>14.71242962962963</v>
      </c>
      <c r="CH416">
        <v>10.42327407407407</v>
      </c>
      <c r="CI416">
        <v>1999.985925925926</v>
      </c>
      <c r="CJ416">
        <v>0.9799954444444443</v>
      </c>
      <c r="CK416">
        <v>0.02000435555555556</v>
      </c>
      <c r="CL416">
        <v>0</v>
      </c>
      <c r="CM416">
        <v>742.1194814814813</v>
      </c>
      <c r="CN416">
        <v>5.00097</v>
      </c>
      <c r="CO416">
        <v>14773.04814814815</v>
      </c>
      <c r="CP416">
        <v>16707.41481481482</v>
      </c>
      <c r="CQ416">
        <v>37.53444444444444</v>
      </c>
      <c r="CR416">
        <v>38.083</v>
      </c>
      <c r="CS416">
        <v>37.5</v>
      </c>
      <c r="CT416">
        <v>37.75459259259259</v>
      </c>
      <c r="CU416">
        <v>38.03214814814815</v>
      </c>
      <c r="CV416">
        <v>1955.075185185185</v>
      </c>
      <c r="CW416">
        <v>39.91</v>
      </c>
      <c r="CX416">
        <v>0</v>
      </c>
      <c r="CY416">
        <v>1664297862.5</v>
      </c>
      <c r="CZ416">
        <v>0</v>
      </c>
      <c r="DA416">
        <v>0</v>
      </c>
      <c r="DB416" t="s">
        <v>356</v>
      </c>
      <c r="DC416">
        <v>1663859321.1</v>
      </c>
      <c r="DD416">
        <v>1663859315.6</v>
      </c>
      <c r="DE416">
        <v>0</v>
      </c>
      <c r="DF416">
        <v>0.196</v>
      </c>
      <c r="DG416">
        <v>-0.001</v>
      </c>
      <c r="DH416">
        <v>-5.941</v>
      </c>
      <c r="DI416">
        <v>-0.174</v>
      </c>
      <c r="DJ416">
        <v>1500</v>
      </c>
      <c r="DK416">
        <v>17</v>
      </c>
      <c r="DL416">
        <v>0.13</v>
      </c>
      <c r="DM416">
        <v>0.04</v>
      </c>
      <c r="DN416">
        <v>8.326939999999999</v>
      </c>
      <c r="DO416">
        <v>14.18298709193243</v>
      </c>
      <c r="DP416">
        <v>1.364873716625461</v>
      </c>
      <c r="DQ416">
        <v>0</v>
      </c>
      <c r="DR416">
        <v>4.5243915</v>
      </c>
      <c r="DS416">
        <v>-0.06443279549719241</v>
      </c>
      <c r="DT416">
        <v>0.007127127243847919</v>
      </c>
      <c r="DU416">
        <v>1</v>
      </c>
      <c r="DV416">
        <v>1</v>
      </c>
      <c r="DW416">
        <v>2</v>
      </c>
      <c r="DX416" t="s">
        <v>471</v>
      </c>
      <c r="DY416">
        <v>2.98504</v>
      </c>
      <c r="DZ416">
        <v>2.71563</v>
      </c>
      <c r="EA416">
        <v>0.0523189</v>
      </c>
      <c r="EB416">
        <v>0.0487007</v>
      </c>
      <c r="EC416">
        <v>0.0904175</v>
      </c>
      <c r="ED416">
        <v>0.0723145</v>
      </c>
      <c r="EE416">
        <v>30122.7</v>
      </c>
      <c r="EF416">
        <v>30361.3</v>
      </c>
      <c r="EG416">
        <v>29533.3</v>
      </c>
      <c r="EH416">
        <v>29510.6</v>
      </c>
      <c r="EI416">
        <v>35611.9</v>
      </c>
      <c r="EJ416">
        <v>36402.7</v>
      </c>
      <c r="EK416">
        <v>41627.3</v>
      </c>
      <c r="EL416">
        <v>42051</v>
      </c>
      <c r="EM416">
        <v>1.96532</v>
      </c>
      <c r="EN416">
        <v>1.9231</v>
      </c>
      <c r="EO416">
        <v>0.117287</v>
      </c>
      <c r="EP416">
        <v>0</v>
      </c>
      <c r="EQ416">
        <v>23.1577</v>
      </c>
      <c r="ER416">
        <v>999.9</v>
      </c>
      <c r="ES416">
        <v>40.1</v>
      </c>
      <c r="ET416">
        <v>29.8</v>
      </c>
      <c r="EU416">
        <v>18.5281</v>
      </c>
      <c r="EV416">
        <v>62.749</v>
      </c>
      <c r="EW416">
        <v>33.3093</v>
      </c>
      <c r="EX416">
        <v>1</v>
      </c>
      <c r="EY416">
        <v>-0.176654</v>
      </c>
      <c r="EZ416">
        <v>1.41481</v>
      </c>
      <c r="FA416">
        <v>20.3807</v>
      </c>
      <c r="FB416">
        <v>5.21639</v>
      </c>
      <c r="FC416">
        <v>12.0099</v>
      </c>
      <c r="FD416">
        <v>4.98965</v>
      </c>
      <c r="FE416">
        <v>3.2885</v>
      </c>
      <c r="FF416">
        <v>9999</v>
      </c>
      <c r="FG416">
        <v>9999</v>
      </c>
      <c r="FH416">
        <v>9999</v>
      </c>
      <c r="FI416">
        <v>259.3</v>
      </c>
      <c r="FJ416">
        <v>1.86707</v>
      </c>
      <c r="FK416">
        <v>1.86615</v>
      </c>
      <c r="FL416">
        <v>1.86555</v>
      </c>
      <c r="FM416">
        <v>1.86554</v>
      </c>
      <c r="FN416">
        <v>1.86736</v>
      </c>
      <c r="FO416">
        <v>1.86982</v>
      </c>
      <c r="FP416">
        <v>1.86848</v>
      </c>
      <c r="FQ416">
        <v>1.86996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-2.664</v>
      </c>
      <c r="GF416">
        <v>-0.165</v>
      </c>
      <c r="GG416">
        <v>-2.0192013485273</v>
      </c>
      <c r="GH416">
        <v>-0.003354295288503095</v>
      </c>
      <c r="GI416">
        <v>8.998442100416266E-07</v>
      </c>
      <c r="GJ416">
        <v>-2.632750781261316E-10</v>
      </c>
      <c r="GK416">
        <v>-0.1771344180573433</v>
      </c>
      <c r="GL416">
        <v>-0.01811282044437078</v>
      </c>
      <c r="GM416">
        <v>0.001479480632228601</v>
      </c>
      <c r="GN416">
        <v>-2.527498020886067E-05</v>
      </c>
      <c r="GO416">
        <v>3</v>
      </c>
      <c r="GP416">
        <v>2311</v>
      </c>
      <c r="GQ416">
        <v>1</v>
      </c>
      <c r="GR416">
        <v>23</v>
      </c>
      <c r="GS416">
        <v>7309</v>
      </c>
      <c r="GT416">
        <v>7309.1</v>
      </c>
      <c r="GU416">
        <v>0.533447</v>
      </c>
      <c r="GV416">
        <v>2.24121</v>
      </c>
      <c r="GW416">
        <v>1.39648</v>
      </c>
      <c r="GX416">
        <v>2.34131</v>
      </c>
      <c r="GY416">
        <v>1.49536</v>
      </c>
      <c r="GZ416">
        <v>2.4585</v>
      </c>
      <c r="HA416">
        <v>33.513</v>
      </c>
      <c r="HB416">
        <v>15.8569</v>
      </c>
      <c r="HC416">
        <v>18</v>
      </c>
      <c r="HD416">
        <v>512.254</v>
      </c>
      <c r="HE416">
        <v>442.001</v>
      </c>
      <c r="HF416">
        <v>21.9476</v>
      </c>
      <c r="HG416">
        <v>25.1821</v>
      </c>
      <c r="HH416">
        <v>30.0009</v>
      </c>
      <c r="HI416">
        <v>25.186</v>
      </c>
      <c r="HJ416">
        <v>25.1331</v>
      </c>
      <c r="HK416">
        <v>10.6704</v>
      </c>
      <c r="HL416">
        <v>28.515</v>
      </c>
      <c r="HM416">
        <v>31.2221</v>
      </c>
      <c r="HN416">
        <v>21.8688</v>
      </c>
      <c r="HO416">
        <v>166.055</v>
      </c>
      <c r="HP416">
        <v>13.991</v>
      </c>
      <c r="HQ416">
        <v>101.033</v>
      </c>
      <c r="HR416">
        <v>100.994</v>
      </c>
    </row>
    <row r="417" spans="1:226">
      <c r="A417">
        <v>401</v>
      </c>
      <c r="B417">
        <v>1664297863.1</v>
      </c>
      <c r="C417">
        <v>4632.599999904633</v>
      </c>
      <c r="D417" t="s">
        <v>1163</v>
      </c>
      <c r="E417" t="s">
        <v>1164</v>
      </c>
      <c r="F417">
        <v>5</v>
      </c>
      <c r="G417" t="s">
        <v>1132</v>
      </c>
      <c r="H417" t="s">
        <v>354</v>
      </c>
      <c r="I417">
        <v>1664297855.544444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186.4249741993444</v>
      </c>
      <c r="AK417">
        <v>191.0662787878788</v>
      </c>
      <c r="AL417">
        <v>-3.136709874273139</v>
      </c>
      <c r="AM417">
        <v>64.56393980221321</v>
      </c>
      <c r="AN417">
        <f>(AP417 - AO417 + BO417*1E3/(8.314*(BQ417+273.15)) * AR417/BN417 * AQ417) * BN417/(100*BB417) * 1000/(1000 - AP417)</f>
        <v>0</v>
      </c>
      <c r="AO417">
        <v>13.90732721567907</v>
      </c>
      <c r="AP417">
        <v>18.40723503759397</v>
      </c>
      <c r="AQ417">
        <v>-0.000309947938626441</v>
      </c>
      <c r="AR417">
        <v>112.1306830754293</v>
      </c>
      <c r="AS417">
        <v>17</v>
      </c>
      <c r="AT417">
        <v>3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1664297855.544444</v>
      </c>
      <c r="BH417">
        <v>209.2629259259259</v>
      </c>
      <c r="BI417">
        <v>199.0143333333333</v>
      </c>
      <c r="BJ417">
        <v>18.42114074074074</v>
      </c>
      <c r="BK417">
        <v>13.9092962962963</v>
      </c>
      <c r="BL417">
        <v>211.955</v>
      </c>
      <c r="BM417">
        <v>18.58613333333333</v>
      </c>
      <c r="BN417">
        <v>500.0667037037038</v>
      </c>
      <c r="BO417">
        <v>91.15566296296298</v>
      </c>
      <c r="BP417">
        <v>0.1000019925925926</v>
      </c>
      <c r="BQ417">
        <v>24.76025555555556</v>
      </c>
      <c r="BR417">
        <v>25.07661851851852</v>
      </c>
      <c r="BS417">
        <v>999.9000000000001</v>
      </c>
      <c r="BT417">
        <v>0</v>
      </c>
      <c r="BU417">
        <v>0</v>
      </c>
      <c r="BV417">
        <v>10002.77777777778</v>
      </c>
      <c r="BW417">
        <v>0</v>
      </c>
      <c r="BX417">
        <v>6.701188148148149</v>
      </c>
      <c r="BY417">
        <v>10.24869259259259</v>
      </c>
      <c r="BZ417">
        <v>213.1901851851852</v>
      </c>
      <c r="CA417">
        <v>201.8214074074074</v>
      </c>
      <c r="CB417">
        <v>4.511836666666666</v>
      </c>
      <c r="CC417">
        <v>199.0143333333333</v>
      </c>
      <c r="CD417">
        <v>13.9092962962963</v>
      </c>
      <c r="CE417">
        <v>1.679191481481482</v>
      </c>
      <c r="CF417">
        <v>1.267911851851852</v>
      </c>
      <c r="CG417">
        <v>14.7053962962963</v>
      </c>
      <c r="CH417">
        <v>10.42377777777778</v>
      </c>
      <c r="CI417">
        <v>1999.988518518519</v>
      </c>
      <c r="CJ417">
        <v>0.9799954444444443</v>
      </c>
      <c r="CK417">
        <v>0.02000435555555556</v>
      </c>
      <c r="CL417">
        <v>0</v>
      </c>
      <c r="CM417">
        <v>740.2052222222222</v>
      </c>
      <c r="CN417">
        <v>5.00097</v>
      </c>
      <c r="CO417">
        <v>14736.06296296296</v>
      </c>
      <c r="CP417">
        <v>16707.43703703704</v>
      </c>
      <c r="CQ417">
        <v>37.52066666666666</v>
      </c>
      <c r="CR417">
        <v>38.083</v>
      </c>
      <c r="CS417">
        <v>37.5</v>
      </c>
      <c r="CT417">
        <v>37.75459259259259</v>
      </c>
      <c r="CU417">
        <v>38.02755555555555</v>
      </c>
      <c r="CV417">
        <v>1955.077777777778</v>
      </c>
      <c r="CW417">
        <v>39.91</v>
      </c>
      <c r="CX417">
        <v>0</v>
      </c>
      <c r="CY417">
        <v>1664297867.3</v>
      </c>
      <c r="CZ417">
        <v>0</v>
      </c>
      <c r="DA417">
        <v>0</v>
      </c>
      <c r="DB417" t="s">
        <v>356</v>
      </c>
      <c r="DC417">
        <v>1663859321.1</v>
      </c>
      <c r="DD417">
        <v>1663859315.6</v>
      </c>
      <c r="DE417">
        <v>0</v>
      </c>
      <c r="DF417">
        <v>0.196</v>
      </c>
      <c r="DG417">
        <v>-0.001</v>
      </c>
      <c r="DH417">
        <v>-5.941</v>
      </c>
      <c r="DI417">
        <v>-0.174</v>
      </c>
      <c r="DJ417">
        <v>1500</v>
      </c>
      <c r="DK417">
        <v>17</v>
      </c>
      <c r="DL417">
        <v>0.13</v>
      </c>
      <c r="DM417">
        <v>0.04</v>
      </c>
      <c r="DN417">
        <v>9.32991024390244</v>
      </c>
      <c r="DO417">
        <v>13.96779031358885</v>
      </c>
      <c r="DP417">
        <v>1.377718524494059</v>
      </c>
      <c r="DQ417">
        <v>0</v>
      </c>
      <c r="DR417">
        <v>4.51897975609756</v>
      </c>
      <c r="DS417">
        <v>-0.1067385365853624</v>
      </c>
      <c r="DT417">
        <v>0.01065457041237321</v>
      </c>
      <c r="DU417">
        <v>0</v>
      </c>
      <c r="DV417">
        <v>0</v>
      </c>
      <c r="DW417">
        <v>2</v>
      </c>
      <c r="DX417" t="s">
        <v>357</v>
      </c>
      <c r="DY417">
        <v>2.98482</v>
      </c>
      <c r="DZ417">
        <v>2.71571</v>
      </c>
      <c r="EA417">
        <v>0.0490956</v>
      </c>
      <c r="EB417">
        <v>0.0451846</v>
      </c>
      <c r="EC417">
        <v>0.09039</v>
      </c>
      <c r="ED417">
        <v>0.072327</v>
      </c>
      <c r="EE417">
        <v>30224.5</v>
      </c>
      <c r="EF417">
        <v>30473.3</v>
      </c>
      <c r="EG417">
        <v>29532.7</v>
      </c>
      <c r="EH417">
        <v>29510.3</v>
      </c>
      <c r="EI417">
        <v>35612.1</v>
      </c>
      <c r="EJ417">
        <v>36401.8</v>
      </c>
      <c r="EK417">
        <v>41626.3</v>
      </c>
      <c r="EL417">
        <v>42050.6</v>
      </c>
      <c r="EM417">
        <v>1.9651</v>
      </c>
      <c r="EN417">
        <v>1.92318</v>
      </c>
      <c r="EO417">
        <v>0.117958</v>
      </c>
      <c r="EP417">
        <v>0</v>
      </c>
      <c r="EQ417">
        <v>23.1587</v>
      </c>
      <c r="ER417">
        <v>999.9</v>
      </c>
      <c r="ES417">
        <v>40.1</v>
      </c>
      <c r="ET417">
        <v>29.8</v>
      </c>
      <c r="EU417">
        <v>18.5285</v>
      </c>
      <c r="EV417">
        <v>63.059</v>
      </c>
      <c r="EW417">
        <v>33.6258</v>
      </c>
      <c r="EX417">
        <v>1</v>
      </c>
      <c r="EY417">
        <v>-0.176047</v>
      </c>
      <c r="EZ417">
        <v>1.56049</v>
      </c>
      <c r="FA417">
        <v>20.3791</v>
      </c>
      <c r="FB417">
        <v>5.21609</v>
      </c>
      <c r="FC417">
        <v>12.0099</v>
      </c>
      <c r="FD417">
        <v>4.98955</v>
      </c>
      <c r="FE417">
        <v>3.28848</v>
      </c>
      <c r="FF417">
        <v>9999</v>
      </c>
      <c r="FG417">
        <v>9999</v>
      </c>
      <c r="FH417">
        <v>9999</v>
      </c>
      <c r="FI417">
        <v>259.3</v>
      </c>
      <c r="FJ417">
        <v>1.86707</v>
      </c>
      <c r="FK417">
        <v>1.86615</v>
      </c>
      <c r="FL417">
        <v>1.86554</v>
      </c>
      <c r="FM417">
        <v>1.86554</v>
      </c>
      <c r="FN417">
        <v>1.86736</v>
      </c>
      <c r="FO417">
        <v>1.86983</v>
      </c>
      <c r="FP417">
        <v>1.86852</v>
      </c>
      <c r="FQ417">
        <v>1.86996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-2.622</v>
      </c>
      <c r="GF417">
        <v>-0.1651</v>
      </c>
      <c r="GG417">
        <v>-2.0192013485273</v>
      </c>
      <c r="GH417">
        <v>-0.003354295288503095</v>
      </c>
      <c r="GI417">
        <v>8.998442100416266E-07</v>
      </c>
      <c r="GJ417">
        <v>-2.632750781261316E-10</v>
      </c>
      <c r="GK417">
        <v>-0.1771344180573433</v>
      </c>
      <c r="GL417">
        <v>-0.01811282044437078</v>
      </c>
      <c r="GM417">
        <v>0.001479480632228601</v>
      </c>
      <c r="GN417">
        <v>-2.527498020886067E-05</v>
      </c>
      <c r="GO417">
        <v>3</v>
      </c>
      <c r="GP417">
        <v>2311</v>
      </c>
      <c r="GQ417">
        <v>1</v>
      </c>
      <c r="GR417">
        <v>23</v>
      </c>
      <c r="GS417">
        <v>7309</v>
      </c>
      <c r="GT417">
        <v>7309.1</v>
      </c>
      <c r="GU417">
        <v>0.501709</v>
      </c>
      <c r="GV417">
        <v>2.2522</v>
      </c>
      <c r="GW417">
        <v>1.39648</v>
      </c>
      <c r="GX417">
        <v>2.34131</v>
      </c>
      <c r="GY417">
        <v>1.49536</v>
      </c>
      <c r="GZ417">
        <v>2.33154</v>
      </c>
      <c r="HA417">
        <v>33.513</v>
      </c>
      <c r="HB417">
        <v>15.8394</v>
      </c>
      <c r="HC417">
        <v>18</v>
      </c>
      <c r="HD417">
        <v>512.12</v>
      </c>
      <c r="HE417">
        <v>442.064</v>
      </c>
      <c r="HF417">
        <v>21.8578</v>
      </c>
      <c r="HG417">
        <v>25.184</v>
      </c>
      <c r="HH417">
        <v>30.0008</v>
      </c>
      <c r="HI417">
        <v>25.1873</v>
      </c>
      <c r="HJ417">
        <v>25.1353</v>
      </c>
      <c r="HK417">
        <v>10.0366</v>
      </c>
      <c r="HL417">
        <v>28.2149</v>
      </c>
      <c r="HM417">
        <v>30.8502</v>
      </c>
      <c r="HN417">
        <v>21.7844</v>
      </c>
      <c r="HO417">
        <v>152.698</v>
      </c>
      <c r="HP417">
        <v>14.0334</v>
      </c>
      <c r="HQ417">
        <v>101.031</v>
      </c>
      <c r="HR417">
        <v>100.993</v>
      </c>
    </row>
    <row r="418" spans="1:226">
      <c r="A418">
        <v>402</v>
      </c>
      <c r="B418">
        <v>1664297868.1</v>
      </c>
      <c r="C418">
        <v>4637.599999904633</v>
      </c>
      <c r="D418" t="s">
        <v>1165</v>
      </c>
      <c r="E418" t="s">
        <v>1166</v>
      </c>
      <c r="F418">
        <v>5</v>
      </c>
      <c r="G418" t="s">
        <v>1132</v>
      </c>
      <c r="H418" t="s">
        <v>354</v>
      </c>
      <c r="I418">
        <v>1664297860.562963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169.5290749115881</v>
      </c>
      <c r="AK418">
        <v>175.3715575757575</v>
      </c>
      <c r="AL418">
        <v>-3.136889052070321</v>
      </c>
      <c r="AM418">
        <v>64.56393980221321</v>
      </c>
      <c r="AN418">
        <f>(AP418 - AO418 + BO418*1E3/(8.314*(BQ418+273.15)) * AR418/BN418 * AQ418) * BN418/(100*BB418) * 1000/(1000 - AP418)</f>
        <v>0</v>
      </c>
      <c r="AO418">
        <v>13.90952149514728</v>
      </c>
      <c r="AP418">
        <v>18.40081218045112</v>
      </c>
      <c r="AQ418">
        <v>-0.0002039635716512212</v>
      </c>
      <c r="AR418">
        <v>112.1306830754293</v>
      </c>
      <c r="AS418">
        <v>17</v>
      </c>
      <c r="AT418">
        <v>3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1664297860.562963</v>
      </c>
      <c r="BH418">
        <v>193.8137407407408</v>
      </c>
      <c r="BI418">
        <v>182.364</v>
      </c>
      <c r="BJ418">
        <v>18.41167407407408</v>
      </c>
      <c r="BK418">
        <v>13.91874444444444</v>
      </c>
      <c r="BL418">
        <v>196.4590740740741</v>
      </c>
      <c r="BM418">
        <v>18.57676666666666</v>
      </c>
      <c r="BN418">
        <v>500.0572962962963</v>
      </c>
      <c r="BO418">
        <v>91.1564074074074</v>
      </c>
      <c r="BP418">
        <v>0.09998361481481481</v>
      </c>
      <c r="BQ418">
        <v>24.76015925925926</v>
      </c>
      <c r="BR418">
        <v>25.09100740740741</v>
      </c>
      <c r="BS418">
        <v>999.9000000000001</v>
      </c>
      <c r="BT418">
        <v>0</v>
      </c>
      <c r="BU418">
        <v>0</v>
      </c>
      <c r="BV418">
        <v>10001.29555555555</v>
      </c>
      <c r="BW418">
        <v>0</v>
      </c>
      <c r="BX418">
        <v>6.703634074074075</v>
      </c>
      <c r="BY418">
        <v>11.44978888888889</v>
      </c>
      <c r="BZ418">
        <v>197.4491851851852</v>
      </c>
      <c r="CA418">
        <v>184.9377777777778</v>
      </c>
      <c r="CB418">
        <v>4.492927407407408</v>
      </c>
      <c r="CC418">
        <v>182.364</v>
      </c>
      <c r="CD418">
        <v>13.91874444444444</v>
      </c>
      <c r="CE418">
        <v>1.678342592592593</v>
      </c>
      <c r="CF418">
        <v>1.268783333333333</v>
      </c>
      <c r="CG418">
        <v>14.69756296296296</v>
      </c>
      <c r="CH418">
        <v>10.43406296296296</v>
      </c>
      <c r="CI418">
        <v>1999.958888888889</v>
      </c>
      <c r="CJ418">
        <v>0.9799953333333332</v>
      </c>
      <c r="CK418">
        <v>0.02000446666666667</v>
      </c>
      <c r="CL418">
        <v>0</v>
      </c>
      <c r="CM418">
        <v>738.5271481481482</v>
      </c>
      <c r="CN418">
        <v>5.00097</v>
      </c>
      <c r="CO418">
        <v>14701.57037037037</v>
      </c>
      <c r="CP418">
        <v>16707.2</v>
      </c>
      <c r="CQ418">
        <v>37.50459259259259</v>
      </c>
      <c r="CR418">
        <v>38.07366666666667</v>
      </c>
      <c r="CS418">
        <v>37.5</v>
      </c>
      <c r="CT418">
        <v>37.75</v>
      </c>
      <c r="CU418">
        <v>38.01607407407408</v>
      </c>
      <c r="CV418">
        <v>1955.048518518518</v>
      </c>
      <c r="CW418">
        <v>39.91</v>
      </c>
      <c r="CX418">
        <v>0</v>
      </c>
      <c r="CY418">
        <v>1664297872.1</v>
      </c>
      <c r="CZ418">
        <v>0</v>
      </c>
      <c r="DA418">
        <v>0</v>
      </c>
      <c r="DB418" t="s">
        <v>356</v>
      </c>
      <c r="DC418">
        <v>1663859321.1</v>
      </c>
      <c r="DD418">
        <v>1663859315.6</v>
      </c>
      <c r="DE418">
        <v>0</v>
      </c>
      <c r="DF418">
        <v>0.196</v>
      </c>
      <c r="DG418">
        <v>-0.001</v>
      </c>
      <c r="DH418">
        <v>-5.941</v>
      </c>
      <c r="DI418">
        <v>-0.174</v>
      </c>
      <c r="DJ418">
        <v>1500</v>
      </c>
      <c r="DK418">
        <v>17</v>
      </c>
      <c r="DL418">
        <v>0.13</v>
      </c>
      <c r="DM418">
        <v>0.04</v>
      </c>
      <c r="DN418">
        <v>10.6862945</v>
      </c>
      <c r="DO418">
        <v>14.34015624765476</v>
      </c>
      <c r="DP418">
        <v>1.379851629788417</v>
      </c>
      <c r="DQ418">
        <v>0</v>
      </c>
      <c r="DR418">
        <v>4.503070000000001</v>
      </c>
      <c r="DS418">
        <v>-0.1968040525328459</v>
      </c>
      <c r="DT418">
        <v>0.02105162677799507</v>
      </c>
      <c r="DU418">
        <v>0</v>
      </c>
      <c r="DV418">
        <v>0</v>
      </c>
      <c r="DW418">
        <v>2</v>
      </c>
      <c r="DX418" t="s">
        <v>357</v>
      </c>
      <c r="DY418">
        <v>2.98488</v>
      </c>
      <c r="DZ418">
        <v>2.71566</v>
      </c>
      <c r="EA418">
        <v>0.0454369</v>
      </c>
      <c r="EB418">
        <v>0.0412169</v>
      </c>
      <c r="EC418">
        <v>0.09038060000000001</v>
      </c>
      <c r="ED418">
        <v>0.07252599999999999</v>
      </c>
      <c r="EE418">
        <v>30340.4</v>
      </c>
      <c r="EF418">
        <v>30600.2</v>
      </c>
      <c r="EG418">
        <v>29532.4</v>
      </c>
      <c r="EH418">
        <v>29510.5</v>
      </c>
      <c r="EI418">
        <v>35611.8</v>
      </c>
      <c r="EJ418">
        <v>36394</v>
      </c>
      <c r="EK418">
        <v>41625.6</v>
      </c>
      <c r="EL418">
        <v>42050.8</v>
      </c>
      <c r="EM418">
        <v>1.96475</v>
      </c>
      <c r="EN418">
        <v>1.92302</v>
      </c>
      <c r="EO418">
        <v>0.11779</v>
      </c>
      <c r="EP418">
        <v>0</v>
      </c>
      <c r="EQ418">
        <v>23.1591</v>
      </c>
      <c r="ER418">
        <v>999.9</v>
      </c>
      <c r="ES418">
        <v>40.1</v>
      </c>
      <c r="ET418">
        <v>29.8</v>
      </c>
      <c r="EU418">
        <v>18.526</v>
      </c>
      <c r="EV418">
        <v>62.559</v>
      </c>
      <c r="EW418">
        <v>33.4696</v>
      </c>
      <c r="EX418">
        <v>1</v>
      </c>
      <c r="EY418">
        <v>-0.175615</v>
      </c>
      <c r="EZ418">
        <v>1.69161</v>
      </c>
      <c r="FA418">
        <v>20.3776</v>
      </c>
      <c r="FB418">
        <v>5.21579</v>
      </c>
      <c r="FC418">
        <v>12.0099</v>
      </c>
      <c r="FD418">
        <v>4.98905</v>
      </c>
      <c r="FE418">
        <v>3.28842</v>
      </c>
      <c r="FF418">
        <v>9999</v>
      </c>
      <c r="FG418">
        <v>9999</v>
      </c>
      <c r="FH418">
        <v>9999</v>
      </c>
      <c r="FI418">
        <v>259.3</v>
      </c>
      <c r="FJ418">
        <v>1.86707</v>
      </c>
      <c r="FK418">
        <v>1.86615</v>
      </c>
      <c r="FL418">
        <v>1.86554</v>
      </c>
      <c r="FM418">
        <v>1.86554</v>
      </c>
      <c r="FN418">
        <v>1.86735</v>
      </c>
      <c r="FO418">
        <v>1.86982</v>
      </c>
      <c r="FP418">
        <v>1.86846</v>
      </c>
      <c r="FQ418">
        <v>1.86996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-2.575</v>
      </c>
      <c r="GF418">
        <v>-0.1652</v>
      </c>
      <c r="GG418">
        <v>-2.0192013485273</v>
      </c>
      <c r="GH418">
        <v>-0.003354295288503095</v>
      </c>
      <c r="GI418">
        <v>8.998442100416266E-07</v>
      </c>
      <c r="GJ418">
        <v>-2.632750781261316E-10</v>
      </c>
      <c r="GK418">
        <v>-0.1771344180573433</v>
      </c>
      <c r="GL418">
        <v>-0.01811282044437078</v>
      </c>
      <c r="GM418">
        <v>0.001479480632228601</v>
      </c>
      <c r="GN418">
        <v>-2.527498020886067E-05</v>
      </c>
      <c r="GO418">
        <v>3</v>
      </c>
      <c r="GP418">
        <v>2311</v>
      </c>
      <c r="GQ418">
        <v>1</v>
      </c>
      <c r="GR418">
        <v>23</v>
      </c>
      <c r="GS418">
        <v>7309.1</v>
      </c>
      <c r="GT418">
        <v>7309.2</v>
      </c>
      <c r="GU418">
        <v>0.462646</v>
      </c>
      <c r="GV418">
        <v>2.25586</v>
      </c>
      <c r="GW418">
        <v>1.39648</v>
      </c>
      <c r="GX418">
        <v>2.34009</v>
      </c>
      <c r="GY418">
        <v>1.49536</v>
      </c>
      <c r="GZ418">
        <v>2.39258</v>
      </c>
      <c r="HA418">
        <v>33.513</v>
      </c>
      <c r="HB418">
        <v>15.8394</v>
      </c>
      <c r="HC418">
        <v>18</v>
      </c>
      <c r="HD418">
        <v>511.905</v>
      </c>
      <c r="HE418">
        <v>441.986</v>
      </c>
      <c r="HF418">
        <v>21.7527</v>
      </c>
      <c r="HG418">
        <v>25.1856</v>
      </c>
      <c r="HH418">
        <v>30.0006</v>
      </c>
      <c r="HI418">
        <v>25.1883</v>
      </c>
      <c r="HJ418">
        <v>25.1369</v>
      </c>
      <c r="HK418">
        <v>9.25902</v>
      </c>
      <c r="HL418">
        <v>27.9126</v>
      </c>
      <c r="HM418">
        <v>30.8502</v>
      </c>
      <c r="HN418">
        <v>21.6872</v>
      </c>
      <c r="HO418">
        <v>132.66</v>
      </c>
      <c r="HP418">
        <v>14.0694</v>
      </c>
      <c r="HQ418">
        <v>101.029</v>
      </c>
      <c r="HR418">
        <v>100.994</v>
      </c>
    </row>
    <row r="419" spans="1:226">
      <c r="A419">
        <v>403</v>
      </c>
      <c r="B419">
        <v>1664297873.1</v>
      </c>
      <c r="C419">
        <v>4642.599999904633</v>
      </c>
      <c r="D419" t="s">
        <v>1167</v>
      </c>
      <c r="E419" t="s">
        <v>1168</v>
      </c>
      <c r="F419">
        <v>5</v>
      </c>
      <c r="G419" t="s">
        <v>1132</v>
      </c>
      <c r="H419" t="s">
        <v>354</v>
      </c>
      <c r="I419">
        <v>1664297865.581481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152.7358933961287</v>
      </c>
      <c r="AK419">
        <v>159.6676242424242</v>
      </c>
      <c r="AL419">
        <v>-3.141424948079649</v>
      </c>
      <c r="AM419">
        <v>64.56393980221321</v>
      </c>
      <c r="AN419">
        <f>(AP419 - AO419 + BO419*1E3/(8.314*(BQ419+273.15)) * AR419/BN419 * AQ419) * BN419/(100*BB419) * 1000/(1000 - AP419)</f>
        <v>0</v>
      </c>
      <c r="AO419">
        <v>13.9574024126023</v>
      </c>
      <c r="AP419">
        <v>18.4117242105263</v>
      </c>
      <c r="AQ419">
        <v>-6.239815980781127E-05</v>
      </c>
      <c r="AR419">
        <v>112.1306830754293</v>
      </c>
      <c r="AS419">
        <v>17</v>
      </c>
      <c r="AT419">
        <v>3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1664297865.581481</v>
      </c>
      <c r="BH419">
        <v>178.36</v>
      </c>
      <c r="BI419">
        <v>165.7102592592593</v>
      </c>
      <c r="BJ419">
        <v>18.40666666666667</v>
      </c>
      <c r="BK419">
        <v>13.94098888888889</v>
      </c>
      <c r="BL419">
        <v>180.9581481481482</v>
      </c>
      <c r="BM419">
        <v>18.5718037037037</v>
      </c>
      <c r="BN419">
        <v>500.0704444444444</v>
      </c>
      <c r="BO419">
        <v>91.1583148148148</v>
      </c>
      <c r="BP419">
        <v>0.1000157703703704</v>
      </c>
      <c r="BQ419">
        <v>24.75508148148148</v>
      </c>
      <c r="BR419">
        <v>25.09848518518518</v>
      </c>
      <c r="BS419">
        <v>999.9000000000001</v>
      </c>
      <c r="BT419">
        <v>0</v>
      </c>
      <c r="BU419">
        <v>0</v>
      </c>
      <c r="BV419">
        <v>10005.73925925926</v>
      </c>
      <c r="BW419">
        <v>0</v>
      </c>
      <c r="BX419">
        <v>6.700251851851852</v>
      </c>
      <c r="BY419">
        <v>12.64977777777778</v>
      </c>
      <c r="BZ419">
        <v>181.7045925925926</v>
      </c>
      <c r="CA419">
        <v>168.0525925925926</v>
      </c>
      <c r="CB419">
        <v>4.465682592592593</v>
      </c>
      <c r="CC419">
        <v>165.7102592592593</v>
      </c>
      <c r="CD419">
        <v>13.94098888888889</v>
      </c>
      <c r="CE419">
        <v>1.677921481481481</v>
      </c>
      <c r="CF419">
        <v>1.270836666666667</v>
      </c>
      <c r="CG419">
        <v>14.69366666666667</v>
      </c>
      <c r="CH419">
        <v>10.45827407407407</v>
      </c>
      <c r="CI419">
        <v>1999.990740740741</v>
      </c>
      <c r="CJ419">
        <v>0.9799955555555554</v>
      </c>
      <c r="CK419">
        <v>0.02000424444444444</v>
      </c>
      <c r="CL419">
        <v>0</v>
      </c>
      <c r="CM419">
        <v>737.2142222222222</v>
      </c>
      <c r="CN419">
        <v>5.00097</v>
      </c>
      <c r="CO419">
        <v>14675.03333333333</v>
      </c>
      <c r="CP419">
        <v>16707.47037037037</v>
      </c>
      <c r="CQ419">
        <v>37.50918518518519</v>
      </c>
      <c r="CR419">
        <v>38.069</v>
      </c>
      <c r="CS419">
        <v>37.5</v>
      </c>
      <c r="CT419">
        <v>37.75</v>
      </c>
      <c r="CU419">
        <v>38.01837037037038</v>
      </c>
      <c r="CV419">
        <v>1955.08037037037</v>
      </c>
      <c r="CW419">
        <v>39.91</v>
      </c>
      <c r="CX419">
        <v>0</v>
      </c>
      <c r="CY419">
        <v>1664297876.9</v>
      </c>
      <c r="CZ419">
        <v>0</v>
      </c>
      <c r="DA419">
        <v>0</v>
      </c>
      <c r="DB419" t="s">
        <v>356</v>
      </c>
      <c r="DC419">
        <v>1663859321.1</v>
      </c>
      <c r="DD419">
        <v>1663859315.6</v>
      </c>
      <c r="DE419">
        <v>0</v>
      </c>
      <c r="DF419">
        <v>0.196</v>
      </c>
      <c r="DG419">
        <v>-0.001</v>
      </c>
      <c r="DH419">
        <v>-5.941</v>
      </c>
      <c r="DI419">
        <v>-0.174</v>
      </c>
      <c r="DJ419">
        <v>1500</v>
      </c>
      <c r="DK419">
        <v>17</v>
      </c>
      <c r="DL419">
        <v>0.13</v>
      </c>
      <c r="DM419">
        <v>0.04</v>
      </c>
      <c r="DN419">
        <v>11.93721024390244</v>
      </c>
      <c r="DO419">
        <v>14.35552473867595</v>
      </c>
      <c r="DP419">
        <v>1.415841708624389</v>
      </c>
      <c r="DQ419">
        <v>0</v>
      </c>
      <c r="DR419">
        <v>4.479678780487805</v>
      </c>
      <c r="DS419">
        <v>-0.3249378397212531</v>
      </c>
      <c r="DT419">
        <v>0.0334178301462486</v>
      </c>
      <c r="DU419">
        <v>0</v>
      </c>
      <c r="DV419">
        <v>0</v>
      </c>
      <c r="DW419">
        <v>2</v>
      </c>
      <c r="DX419" t="s">
        <v>357</v>
      </c>
      <c r="DY419">
        <v>2.98512</v>
      </c>
      <c r="DZ419">
        <v>2.71574</v>
      </c>
      <c r="EA419">
        <v>0.0416919</v>
      </c>
      <c r="EB419">
        <v>0.0371445</v>
      </c>
      <c r="EC419">
        <v>0.09041680000000001</v>
      </c>
      <c r="ED419">
        <v>0.07265969999999999</v>
      </c>
      <c r="EE419">
        <v>30459.1</v>
      </c>
      <c r="EF419">
        <v>30729.4</v>
      </c>
      <c r="EG419">
        <v>29532</v>
      </c>
      <c r="EH419">
        <v>29509.9</v>
      </c>
      <c r="EI419">
        <v>35609.9</v>
      </c>
      <c r="EJ419">
        <v>36387.7</v>
      </c>
      <c r="EK419">
        <v>41625.1</v>
      </c>
      <c r="EL419">
        <v>42049.8</v>
      </c>
      <c r="EM419">
        <v>1.9651</v>
      </c>
      <c r="EN419">
        <v>1.92302</v>
      </c>
      <c r="EO419">
        <v>0.118677</v>
      </c>
      <c r="EP419">
        <v>0</v>
      </c>
      <c r="EQ419">
        <v>23.1601</v>
      </c>
      <c r="ER419">
        <v>999.9</v>
      </c>
      <c r="ES419">
        <v>40</v>
      </c>
      <c r="ET419">
        <v>29.8</v>
      </c>
      <c r="EU419">
        <v>18.4802</v>
      </c>
      <c r="EV419">
        <v>62.689</v>
      </c>
      <c r="EW419">
        <v>33.0809</v>
      </c>
      <c r="EX419">
        <v>1</v>
      </c>
      <c r="EY419">
        <v>-0.175206</v>
      </c>
      <c r="EZ419">
        <v>1.78193</v>
      </c>
      <c r="FA419">
        <v>20.3767</v>
      </c>
      <c r="FB419">
        <v>5.21624</v>
      </c>
      <c r="FC419">
        <v>12.0099</v>
      </c>
      <c r="FD419">
        <v>4.9898</v>
      </c>
      <c r="FE419">
        <v>3.28858</v>
      </c>
      <c r="FF419">
        <v>9999</v>
      </c>
      <c r="FG419">
        <v>9999</v>
      </c>
      <c r="FH419">
        <v>9999</v>
      </c>
      <c r="FI419">
        <v>259.3</v>
      </c>
      <c r="FJ419">
        <v>1.86707</v>
      </c>
      <c r="FK419">
        <v>1.86615</v>
      </c>
      <c r="FL419">
        <v>1.86554</v>
      </c>
      <c r="FM419">
        <v>1.86554</v>
      </c>
      <c r="FN419">
        <v>1.86736</v>
      </c>
      <c r="FO419">
        <v>1.86981</v>
      </c>
      <c r="FP419">
        <v>1.86846</v>
      </c>
      <c r="FQ419">
        <v>1.86996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-2.527</v>
      </c>
      <c r="GF419">
        <v>-0.165</v>
      </c>
      <c r="GG419">
        <v>-2.0192013485273</v>
      </c>
      <c r="GH419">
        <v>-0.003354295288503095</v>
      </c>
      <c r="GI419">
        <v>8.998442100416266E-07</v>
      </c>
      <c r="GJ419">
        <v>-2.632750781261316E-10</v>
      </c>
      <c r="GK419">
        <v>-0.1771344180573433</v>
      </c>
      <c r="GL419">
        <v>-0.01811282044437078</v>
      </c>
      <c r="GM419">
        <v>0.001479480632228601</v>
      </c>
      <c r="GN419">
        <v>-2.527498020886067E-05</v>
      </c>
      <c r="GO419">
        <v>3</v>
      </c>
      <c r="GP419">
        <v>2311</v>
      </c>
      <c r="GQ419">
        <v>1</v>
      </c>
      <c r="GR419">
        <v>23</v>
      </c>
      <c r="GS419">
        <v>7309.2</v>
      </c>
      <c r="GT419">
        <v>7309.3</v>
      </c>
      <c r="GU419">
        <v>0.428467</v>
      </c>
      <c r="GV419">
        <v>2.25708</v>
      </c>
      <c r="GW419">
        <v>1.39648</v>
      </c>
      <c r="GX419">
        <v>2.34009</v>
      </c>
      <c r="GY419">
        <v>1.49536</v>
      </c>
      <c r="GZ419">
        <v>2.43774</v>
      </c>
      <c r="HA419">
        <v>33.513</v>
      </c>
      <c r="HB419">
        <v>15.7957</v>
      </c>
      <c r="HC419">
        <v>18</v>
      </c>
      <c r="HD419">
        <v>512.148</v>
      </c>
      <c r="HE419">
        <v>441.99</v>
      </c>
      <c r="HF419">
        <v>21.6453</v>
      </c>
      <c r="HG419">
        <v>25.1875</v>
      </c>
      <c r="HH419">
        <v>30.0005</v>
      </c>
      <c r="HI419">
        <v>25.1903</v>
      </c>
      <c r="HJ419">
        <v>25.1374</v>
      </c>
      <c r="HK419">
        <v>8.563499999999999</v>
      </c>
      <c r="HL419">
        <v>27.623</v>
      </c>
      <c r="HM419">
        <v>30.8502</v>
      </c>
      <c r="HN419">
        <v>21.5894</v>
      </c>
      <c r="HO419">
        <v>119.286</v>
      </c>
      <c r="HP419">
        <v>14.0963</v>
      </c>
      <c r="HQ419">
        <v>101.028</v>
      </c>
      <c r="HR419">
        <v>100.992</v>
      </c>
    </row>
    <row r="420" spans="1:226">
      <c r="A420">
        <v>404</v>
      </c>
      <c r="B420">
        <v>1664297878.1</v>
      </c>
      <c r="C420">
        <v>4647.599999904633</v>
      </c>
      <c r="D420" t="s">
        <v>1169</v>
      </c>
      <c r="E420" t="s">
        <v>1170</v>
      </c>
      <c r="F420">
        <v>5</v>
      </c>
      <c r="G420" t="s">
        <v>1132</v>
      </c>
      <c r="H420" t="s">
        <v>354</v>
      </c>
      <c r="I420">
        <v>1664297870.6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135.9486440410656</v>
      </c>
      <c r="AK420">
        <v>143.9492787878787</v>
      </c>
      <c r="AL420">
        <v>-3.140427218699494</v>
      </c>
      <c r="AM420">
        <v>64.56393980221321</v>
      </c>
      <c r="AN420">
        <f>(AP420 - AO420 + BO420*1E3/(8.314*(BQ420+273.15)) * AR420/BN420 * AQ420) * BN420/(100*BB420) * 1000/(1000 - AP420)</f>
        <v>0</v>
      </c>
      <c r="AO420">
        <v>13.98984323596469</v>
      </c>
      <c r="AP420">
        <v>18.42445052631578</v>
      </c>
      <c r="AQ420">
        <v>0.0001037033029539948</v>
      </c>
      <c r="AR420">
        <v>112.1306830754293</v>
      </c>
      <c r="AS420">
        <v>17</v>
      </c>
      <c r="AT420">
        <v>3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1664297870.6</v>
      </c>
      <c r="BH420">
        <v>162.8858518518518</v>
      </c>
      <c r="BI420">
        <v>149.0504444444445</v>
      </c>
      <c r="BJ420">
        <v>18.40941481481482</v>
      </c>
      <c r="BK420">
        <v>13.97598148148148</v>
      </c>
      <c r="BL420">
        <v>165.4364074074074</v>
      </c>
      <c r="BM420">
        <v>18.57452222222222</v>
      </c>
      <c r="BN420">
        <v>500.0640000000001</v>
      </c>
      <c r="BO420">
        <v>91.15995555555556</v>
      </c>
      <c r="BP420">
        <v>0.1000141777777778</v>
      </c>
      <c r="BQ420">
        <v>24.74851111111111</v>
      </c>
      <c r="BR420">
        <v>25.1019</v>
      </c>
      <c r="BS420">
        <v>999.9000000000001</v>
      </c>
      <c r="BT420">
        <v>0</v>
      </c>
      <c r="BU420">
        <v>0</v>
      </c>
      <c r="BV420">
        <v>10003.6837037037</v>
      </c>
      <c r="BW420">
        <v>0</v>
      </c>
      <c r="BX420">
        <v>6.70072037037037</v>
      </c>
      <c r="BY420">
        <v>13.83534444444445</v>
      </c>
      <c r="BZ420">
        <v>165.9406666666667</v>
      </c>
      <c r="CA420">
        <v>151.1627037037037</v>
      </c>
      <c r="CB420">
        <v>4.433446296296297</v>
      </c>
      <c r="CC420">
        <v>149.0504444444445</v>
      </c>
      <c r="CD420">
        <v>13.97598148148148</v>
      </c>
      <c r="CE420">
        <v>1.678202592592593</v>
      </c>
      <c r="CF420">
        <v>1.274049259259259</v>
      </c>
      <c r="CG420">
        <v>14.69626666666667</v>
      </c>
      <c r="CH420">
        <v>10.49610740740741</v>
      </c>
      <c r="CI420">
        <v>2000.002222222222</v>
      </c>
      <c r="CJ420">
        <v>0.9799956666666665</v>
      </c>
      <c r="CK420">
        <v>0.02000413333333333</v>
      </c>
      <c r="CL420">
        <v>0</v>
      </c>
      <c r="CM420">
        <v>736.2428518518519</v>
      </c>
      <c r="CN420">
        <v>5.00097</v>
      </c>
      <c r="CO420">
        <v>14655.11851851852</v>
      </c>
      <c r="CP420">
        <v>16707.56666666667</v>
      </c>
      <c r="CQ420">
        <v>37.50918518518519</v>
      </c>
      <c r="CR420">
        <v>38.069</v>
      </c>
      <c r="CS420">
        <v>37.5</v>
      </c>
      <c r="CT420">
        <v>37.75</v>
      </c>
      <c r="CU420">
        <v>38.01377777777778</v>
      </c>
      <c r="CV420">
        <v>1955.092222222223</v>
      </c>
      <c r="CW420">
        <v>39.91</v>
      </c>
      <c r="CX420">
        <v>0</v>
      </c>
      <c r="CY420">
        <v>1664297882.3</v>
      </c>
      <c r="CZ420">
        <v>0</v>
      </c>
      <c r="DA420">
        <v>0</v>
      </c>
      <c r="DB420" t="s">
        <v>356</v>
      </c>
      <c r="DC420">
        <v>1663859321.1</v>
      </c>
      <c r="DD420">
        <v>1663859315.6</v>
      </c>
      <c r="DE420">
        <v>0</v>
      </c>
      <c r="DF420">
        <v>0.196</v>
      </c>
      <c r="DG420">
        <v>-0.001</v>
      </c>
      <c r="DH420">
        <v>-5.941</v>
      </c>
      <c r="DI420">
        <v>-0.174</v>
      </c>
      <c r="DJ420">
        <v>1500</v>
      </c>
      <c r="DK420">
        <v>17</v>
      </c>
      <c r="DL420">
        <v>0.13</v>
      </c>
      <c r="DM420">
        <v>0.04</v>
      </c>
      <c r="DN420">
        <v>13.11651219512195</v>
      </c>
      <c r="DO420">
        <v>14.24378885017424</v>
      </c>
      <c r="DP420">
        <v>1.404876420603731</v>
      </c>
      <c r="DQ420">
        <v>0</v>
      </c>
      <c r="DR420">
        <v>4.453205609756098</v>
      </c>
      <c r="DS420">
        <v>-0.3842247386759565</v>
      </c>
      <c r="DT420">
        <v>0.03844818236363352</v>
      </c>
      <c r="DU420">
        <v>0</v>
      </c>
      <c r="DV420">
        <v>0</v>
      </c>
      <c r="DW420">
        <v>2</v>
      </c>
      <c r="DX420" t="s">
        <v>357</v>
      </c>
      <c r="DY420">
        <v>2.98505</v>
      </c>
      <c r="DZ420">
        <v>2.71576</v>
      </c>
      <c r="EA420">
        <v>0.0378653</v>
      </c>
      <c r="EB420">
        <v>0.0329843</v>
      </c>
      <c r="EC420">
        <v>0.0904623</v>
      </c>
      <c r="ED420">
        <v>0.07285129999999999</v>
      </c>
      <c r="EE420">
        <v>30581.1</v>
      </c>
      <c r="EF420">
        <v>30862</v>
      </c>
      <c r="EG420">
        <v>29532.3</v>
      </c>
      <c r="EH420">
        <v>29509.7</v>
      </c>
      <c r="EI420">
        <v>35608.6</v>
      </c>
      <c r="EJ420">
        <v>36379.9</v>
      </c>
      <c r="EK420">
        <v>41625.8</v>
      </c>
      <c r="EL420">
        <v>42049.6</v>
      </c>
      <c r="EM420">
        <v>1.96505</v>
      </c>
      <c r="EN420">
        <v>1.92295</v>
      </c>
      <c r="EO420">
        <v>0.11757</v>
      </c>
      <c r="EP420">
        <v>0</v>
      </c>
      <c r="EQ420">
        <v>23.1611</v>
      </c>
      <c r="ER420">
        <v>999.9</v>
      </c>
      <c r="ES420">
        <v>40</v>
      </c>
      <c r="ET420">
        <v>29.8</v>
      </c>
      <c r="EU420">
        <v>18.4825</v>
      </c>
      <c r="EV420">
        <v>62.429</v>
      </c>
      <c r="EW420">
        <v>33.2973</v>
      </c>
      <c r="EX420">
        <v>1</v>
      </c>
      <c r="EY420">
        <v>-0.174782</v>
      </c>
      <c r="EZ420">
        <v>1.8898</v>
      </c>
      <c r="FA420">
        <v>20.3753</v>
      </c>
      <c r="FB420">
        <v>5.21744</v>
      </c>
      <c r="FC420">
        <v>12.0099</v>
      </c>
      <c r="FD420">
        <v>4.99005</v>
      </c>
      <c r="FE420">
        <v>3.28863</v>
      </c>
      <c r="FF420">
        <v>9999</v>
      </c>
      <c r="FG420">
        <v>9999</v>
      </c>
      <c r="FH420">
        <v>9999</v>
      </c>
      <c r="FI420">
        <v>259.3</v>
      </c>
      <c r="FJ420">
        <v>1.86707</v>
      </c>
      <c r="FK420">
        <v>1.86615</v>
      </c>
      <c r="FL420">
        <v>1.86554</v>
      </c>
      <c r="FM420">
        <v>1.86554</v>
      </c>
      <c r="FN420">
        <v>1.86737</v>
      </c>
      <c r="FO420">
        <v>1.86981</v>
      </c>
      <c r="FP420">
        <v>1.86849</v>
      </c>
      <c r="FQ420">
        <v>1.86996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-2.479</v>
      </c>
      <c r="GF420">
        <v>-0.1649</v>
      </c>
      <c r="GG420">
        <v>-2.0192013485273</v>
      </c>
      <c r="GH420">
        <v>-0.003354295288503095</v>
      </c>
      <c r="GI420">
        <v>8.998442100416266E-07</v>
      </c>
      <c r="GJ420">
        <v>-2.632750781261316E-10</v>
      </c>
      <c r="GK420">
        <v>-0.1771344180573433</v>
      </c>
      <c r="GL420">
        <v>-0.01811282044437078</v>
      </c>
      <c r="GM420">
        <v>0.001479480632228601</v>
      </c>
      <c r="GN420">
        <v>-2.527498020886067E-05</v>
      </c>
      <c r="GO420">
        <v>3</v>
      </c>
      <c r="GP420">
        <v>2311</v>
      </c>
      <c r="GQ420">
        <v>1</v>
      </c>
      <c r="GR420">
        <v>23</v>
      </c>
      <c r="GS420">
        <v>7309.3</v>
      </c>
      <c r="GT420">
        <v>7309.4</v>
      </c>
      <c r="GU420">
        <v>0.388184</v>
      </c>
      <c r="GV420">
        <v>2.26318</v>
      </c>
      <c r="GW420">
        <v>1.39648</v>
      </c>
      <c r="GX420">
        <v>2.34131</v>
      </c>
      <c r="GY420">
        <v>1.49536</v>
      </c>
      <c r="GZ420">
        <v>2.44995</v>
      </c>
      <c r="HA420">
        <v>33.513</v>
      </c>
      <c r="HB420">
        <v>15.8482</v>
      </c>
      <c r="HC420">
        <v>18</v>
      </c>
      <c r="HD420">
        <v>512.131</v>
      </c>
      <c r="HE420">
        <v>441.962</v>
      </c>
      <c r="HF420">
        <v>21.539</v>
      </c>
      <c r="HG420">
        <v>25.1896</v>
      </c>
      <c r="HH420">
        <v>30.0005</v>
      </c>
      <c r="HI420">
        <v>25.192</v>
      </c>
      <c r="HJ420">
        <v>25.1394</v>
      </c>
      <c r="HK420">
        <v>7.77535</v>
      </c>
      <c r="HL420">
        <v>27.623</v>
      </c>
      <c r="HM420">
        <v>30.8502</v>
      </c>
      <c r="HN420">
        <v>21.4804</v>
      </c>
      <c r="HO420">
        <v>99.14360000000001</v>
      </c>
      <c r="HP420">
        <v>14.1183</v>
      </c>
      <c r="HQ420">
        <v>101.03</v>
      </c>
      <c r="HR420">
        <v>100.991</v>
      </c>
    </row>
    <row r="421" spans="1:226">
      <c r="A421">
        <v>405</v>
      </c>
      <c r="B421">
        <v>1664297883.1</v>
      </c>
      <c r="C421">
        <v>4652.599999904633</v>
      </c>
      <c r="D421" t="s">
        <v>1171</v>
      </c>
      <c r="E421" t="s">
        <v>1172</v>
      </c>
      <c r="F421">
        <v>5</v>
      </c>
      <c r="G421" t="s">
        <v>1132</v>
      </c>
      <c r="H421" t="s">
        <v>354</v>
      </c>
      <c r="I421">
        <v>1664297875.314285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119.0135864755694</v>
      </c>
      <c r="AK421">
        <v>128.2231272727272</v>
      </c>
      <c r="AL421">
        <v>-3.151209761159757</v>
      </c>
      <c r="AM421">
        <v>64.56393980221321</v>
      </c>
      <c r="AN421">
        <f>(AP421 - AO421 + BO421*1E3/(8.314*(BQ421+273.15)) * AR421/BN421 * AQ421) * BN421/(100*BB421) * 1000/(1000 - AP421)</f>
        <v>0</v>
      </c>
      <c r="AO421">
        <v>14.03547418753039</v>
      </c>
      <c r="AP421">
        <v>18.44781639097744</v>
      </c>
      <c r="AQ421">
        <v>0.0001086664508396014</v>
      </c>
      <c r="AR421">
        <v>112.1306830754293</v>
      </c>
      <c r="AS421">
        <v>17</v>
      </c>
      <c r="AT421">
        <v>3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1664297875.314285</v>
      </c>
      <c r="BH421">
        <v>148.3503928571429</v>
      </c>
      <c r="BI421">
        <v>133.38475</v>
      </c>
      <c r="BJ421">
        <v>18.42058928571428</v>
      </c>
      <c r="BK421">
        <v>14.02013214285714</v>
      </c>
      <c r="BL421">
        <v>150.8558571428571</v>
      </c>
      <c r="BM421">
        <v>18.585575</v>
      </c>
      <c r="BN421">
        <v>500.07975</v>
      </c>
      <c r="BO421">
        <v>91.15963571428574</v>
      </c>
      <c r="BP421">
        <v>0.100059625</v>
      </c>
      <c r="BQ421">
        <v>24.74029642857143</v>
      </c>
      <c r="BR421">
        <v>25.09829285714286</v>
      </c>
      <c r="BS421">
        <v>999.9000000000002</v>
      </c>
      <c r="BT421">
        <v>0</v>
      </c>
      <c r="BU421">
        <v>0</v>
      </c>
      <c r="BV421">
        <v>9999.290357142858</v>
      </c>
      <c r="BW421">
        <v>0</v>
      </c>
      <c r="BX421">
        <v>6.703101071428572</v>
      </c>
      <c r="BY421">
        <v>14.96558214285714</v>
      </c>
      <c r="BZ421">
        <v>151.1341785714285</v>
      </c>
      <c r="CA421">
        <v>135.2808571428572</v>
      </c>
      <c r="CB421">
        <v>4.400471785714285</v>
      </c>
      <c r="CC421">
        <v>133.38475</v>
      </c>
      <c r="CD421">
        <v>14.02013214285714</v>
      </c>
      <c r="CE421">
        <v>1.679215</v>
      </c>
      <c r="CF421">
        <v>1.278069285714286</v>
      </c>
      <c r="CG421">
        <v>14.70561071428571</v>
      </c>
      <c r="CH421">
        <v>10.54332857142857</v>
      </c>
      <c r="CI421">
        <v>2000.002142857142</v>
      </c>
      <c r="CJ421">
        <v>0.9799957499999997</v>
      </c>
      <c r="CK421">
        <v>0.02000405</v>
      </c>
      <c r="CL421">
        <v>0</v>
      </c>
      <c r="CM421">
        <v>735.625</v>
      </c>
      <c r="CN421">
        <v>5.00097</v>
      </c>
      <c r="CO421">
        <v>14642.3</v>
      </c>
      <c r="CP421">
        <v>16707.56785714286</v>
      </c>
      <c r="CQ421">
        <v>37.50885714285715</v>
      </c>
      <c r="CR421">
        <v>38.0665</v>
      </c>
      <c r="CS421">
        <v>37.5</v>
      </c>
      <c r="CT421">
        <v>37.75</v>
      </c>
      <c r="CU421">
        <v>38.01328571428571</v>
      </c>
      <c r="CV421">
        <v>1955.092142857143</v>
      </c>
      <c r="CW421">
        <v>39.91</v>
      </c>
      <c r="CX421">
        <v>0</v>
      </c>
      <c r="CY421">
        <v>1664297887.1</v>
      </c>
      <c r="CZ421">
        <v>0</v>
      </c>
      <c r="DA421">
        <v>0</v>
      </c>
      <c r="DB421" t="s">
        <v>356</v>
      </c>
      <c r="DC421">
        <v>1663859321.1</v>
      </c>
      <c r="DD421">
        <v>1663859315.6</v>
      </c>
      <c r="DE421">
        <v>0</v>
      </c>
      <c r="DF421">
        <v>0.196</v>
      </c>
      <c r="DG421">
        <v>-0.001</v>
      </c>
      <c r="DH421">
        <v>-5.941</v>
      </c>
      <c r="DI421">
        <v>-0.174</v>
      </c>
      <c r="DJ421">
        <v>1500</v>
      </c>
      <c r="DK421">
        <v>17</v>
      </c>
      <c r="DL421">
        <v>0.13</v>
      </c>
      <c r="DM421">
        <v>0.04</v>
      </c>
      <c r="DN421">
        <v>14.08422195121951</v>
      </c>
      <c r="DO421">
        <v>14.26257909407665</v>
      </c>
      <c r="DP421">
        <v>1.406750389825516</v>
      </c>
      <c r="DQ421">
        <v>0</v>
      </c>
      <c r="DR421">
        <v>4.425619024390244</v>
      </c>
      <c r="DS421">
        <v>-0.4265096864111541</v>
      </c>
      <c r="DT421">
        <v>0.04262945682614426</v>
      </c>
      <c r="DU421">
        <v>0</v>
      </c>
      <c r="DV421">
        <v>0</v>
      </c>
      <c r="DW421">
        <v>2</v>
      </c>
      <c r="DX421" t="s">
        <v>357</v>
      </c>
      <c r="DY421">
        <v>2.98482</v>
      </c>
      <c r="DZ421">
        <v>2.71548</v>
      </c>
      <c r="EA421">
        <v>0.0339485</v>
      </c>
      <c r="EB421">
        <v>0.0287296</v>
      </c>
      <c r="EC421">
        <v>0.0905376</v>
      </c>
      <c r="ED421">
        <v>0.07299310000000001</v>
      </c>
      <c r="EE421">
        <v>30705.7</v>
      </c>
      <c r="EF421">
        <v>30997.9</v>
      </c>
      <c r="EG421">
        <v>29532.5</v>
      </c>
      <c r="EH421">
        <v>29509.8</v>
      </c>
      <c r="EI421">
        <v>35605.6</v>
      </c>
      <c r="EJ421">
        <v>36374</v>
      </c>
      <c r="EK421">
        <v>41625.9</v>
      </c>
      <c r="EL421">
        <v>42049.4</v>
      </c>
      <c r="EM421">
        <v>1.96513</v>
      </c>
      <c r="EN421">
        <v>1.923</v>
      </c>
      <c r="EO421">
        <v>0.117056</v>
      </c>
      <c r="EP421">
        <v>0</v>
      </c>
      <c r="EQ421">
        <v>23.163</v>
      </c>
      <c r="ER421">
        <v>999.9</v>
      </c>
      <c r="ES421">
        <v>40</v>
      </c>
      <c r="ET421">
        <v>29.8</v>
      </c>
      <c r="EU421">
        <v>18.4813</v>
      </c>
      <c r="EV421">
        <v>63.039</v>
      </c>
      <c r="EW421">
        <v>33.5697</v>
      </c>
      <c r="EX421">
        <v>1</v>
      </c>
      <c r="EY421">
        <v>-0.174487</v>
      </c>
      <c r="EZ421">
        <v>1.92148</v>
      </c>
      <c r="FA421">
        <v>20.3752</v>
      </c>
      <c r="FB421">
        <v>5.21624</v>
      </c>
      <c r="FC421">
        <v>12.0099</v>
      </c>
      <c r="FD421">
        <v>4.98955</v>
      </c>
      <c r="FE421">
        <v>3.28848</v>
      </c>
      <c r="FF421">
        <v>9999</v>
      </c>
      <c r="FG421">
        <v>9999</v>
      </c>
      <c r="FH421">
        <v>9999</v>
      </c>
      <c r="FI421">
        <v>259.3</v>
      </c>
      <c r="FJ421">
        <v>1.86707</v>
      </c>
      <c r="FK421">
        <v>1.86615</v>
      </c>
      <c r="FL421">
        <v>1.86554</v>
      </c>
      <c r="FM421">
        <v>1.86554</v>
      </c>
      <c r="FN421">
        <v>1.86737</v>
      </c>
      <c r="FO421">
        <v>1.86981</v>
      </c>
      <c r="FP421">
        <v>1.86849</v>
      </c>
      <c r="FQ421">
        <v>1.86996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-2.43</v>
      </c>
      <c r="GF421">
        <v>-0.1647</v>
      </c>
      <c r="GG421">
        <v>-2.0192013485273</v>
      </c>
      <c r="GH421">
        <v>-0.003354295288503095</v>
      </c>
      <c r="GI421">
        <v>8.998442100416266E-07</v>
      </c>
      <c r="GJ421">
        <v>-2.632750781261316E-10</v>
      </c>
      <c r="GK421">
        <v>-0.1771344180573433</v>
      </c>
      <c r="GL421">
        <v>-0.01811282044437078</v>
      </c>
      <c r="GM421">
        <v>0.001479480632228601</v>
      </c>
      <c r="GN421">
        <v>-2.527498020886067E-05</v>
      </c>
      <c r="GO421">
        <v>3</v>
      </c>
      <c r="GP421">
        <v>2311</v>
      </c>
      <c r="GQ421">
        <v>1</v>
      </c>
      <c r="GR421">
        <v>23</v>
      </c>
      <c r="GS421">
        <v>7309.4</v>
      </c>
      <c r="GT421">
        <v>7309.5</v>
      </c>
      <c r="GU421">
        <v>0.355225</v>
      </c>
      <c r="GV421">
        <v>2.27051</v>
      </c>
      <c r="GW421">
        <v>1.39648</v>
      </c>
      <c r="GX421">
        <v>2.34131</v>
      </c>
      <c r="GY421">
        <v>1.49536</v>
      </c>
      <c r="GZ421">
        <v>2.39136</v>
      </c>
      <c r="HA421">
        <v>33.5355</v>
      </c>
      <c r="HB421">
        <v>15.8482</v>
      </c>
      <c r="HC421">
        <v>18</v>
      </c>
      <c r="HD421">
        <v>512.193</v>
      </c>
      <c r="HE421">
        <v>442.004</v>
      </c>
      <c r="HF421">
        <v>21.4293</v>
      </c>
      <c r="HG421">
        <v>25.1913</v>
      </c>
      <c r="HH421">
        <v>30.0004</v>
      </c>
      <c r="HI421">
        <v>25.1935</v>
      </c>
      <c r="HJ421">
        <v>25.141</v>
      </c>
      <c r="HK421">
        <v>7.11967</v>
      </c>
      <c r="HL421">
        <v>27.623</v>
      </c>
      <c r="HM421">
        <v>30.8502</v>
      </c>
      <c r="HN421">
        <v>21.3864</v>
      </c>
      <c r="HO421">
        <v>85.72969999999999</v>
      </c>
      <c r="HP421">
        <v>14.1267</v>
      </c>
      <c r="HQ421">
        <v>101.03</v>
      </c>
      <c r="HR421">
        <v>100.991</v>
      </c>
    </row>
    <row r="422" spans="1:226">
      <c r="A422">
        <v>406</v>
      </c>
      <c r="B422">
        <v>1664297888.1</v>
      </c>
      <c r="C422">
        <v>4657.599999904633</v>
      </c>
      <c r="D422" t="s">
        <v>1173</v>
      </c>
      <c r="E422" t="s">
        <v>1174</v>
      </c>
      <c r="F422">
        <v>5</v>
      </c>
      <c r="G422" t="s">
        <v>1132</v>
      </c>
      <c r="H422" t="s">
        <v>354</v>
      </c>
      <c r="I422">
        <v>1664297880.6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102.5142314600579</v>
      </c>
      <c r="AK422">
        <v>112.6372</v>
      </c>
      <c r="AL422">
        <v>-3.100202636857426</v>
      </c>
      <c r="AM422">
        <v>64.56393980221321</v>
      </c>
      <c r="AN422">
        <f>(AP422 - AO422 + BO422*1E3/(8.314*(BQ422+273.15)) * AR422/BN422 * AQ422) * BN422/(100*BB422) * 1000/(1000 - AP422)</f>
        <v>0</v>
      </c>
      <c r="AO422">
        <v>14.08567530406385</v>
      </c>
      <c r="AP422">
        <v>18.46589578947368</v>
      </c>
      <c r="AQ422">
        <v>0.005346611603340891</v>
      </c>
      <c r="AR422">
        <v>112.1306830754293</v>
      </c>
      <c r="AS422">
        <v>17</v>
      </c>
      <c r="AT422">
        <v>3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1664297880.6</v>
      </c>
      <c r="BH422">
        <v>132.0474814814815</v>
      </c>
      <c r="BI422">
        <v>115.9449259259259</v>
      </c>
      <c r="BJ422">
        <v>18.43860740740741</v>
      </c>
      <c r="BK422">
        <v>14.06040740740741</v>
      </c>
      <c r="BL422">
        <v>134.502074074074</v>
      </c>
      <c r="BM422">
        <v>18.60340370370371</v>
      </c>
      <c r="BN422">
        <v>500.0681111111111</v>
      </c>
      <c r="BO422">
        <v>91.15731851851851</v>
      </c>
      <c r="BP422">
        <v>0.09999161111111111</v>
      </c>
      <c r="BQ422">
        <v>24.72937037037038</v>
      </c>
      <c r="BR422">
        <v>25.09541851851852</v>
      </c>
      <c r="BS422">
        <v>999.9000000000001</v>
      </c>
      <c r="BT422">
        <v>0</v>
      </c>
      <c r="BU422">
        <v>0</v>
      </c>
      <c r="BV422">
        <v>9997.59</v>
      </c>
      <c r="BW422">
        <v>0</v>
      </c>
      <c r="BX422">
        <v>6.711908518518519</v>
      </c>
      <c r="BY422">
        <v>16.10247407407407</v>
      </c>
      <c r="BZ422">
        <v>134.5276666666667</v>
      </c>
      <c r="CA422">
        <v>117.598</v>
      </c>
      <c r="CB422">
        <v>4.378212962962962</v>
      </c>
      <c r="CC422">
        <v>115.9449259259259</v>
      </c>
      <c r="CD422">
        <v>14.06040740740741</v>
      </c>
      <c r="CE422">
        <v>1.680815185185185</v>
      </c>
      <c r="CF422">
        <v>1.281707777777778</v>
      </c>
      <c r="CG422">
        <v>14.72036666666667</v>
      </c>
      <c r="CH422">
        <v>10.58601111111111</v>
      </c>
      <c r="CI422">
        <v>2000.004074074074</v>
      </c>
      <c r="CJ422">
        <v>0.9799957777777776</v>
      </c>
      <c r="CK422">
        <v>0.02000402222222222</v>
      </c>
      <c r="CL422">
        <v>0</v>
      </c>
      <c r="CM422">
        <v>735.1880740740739</v>
      </c>
      <c r="CN422">
        <v>5.00097</v>
      </c>
      <c r="CO422">
        <v>14633.52962962963</v>
      </c>
      <c r="CP422">
        <v>16707.58518518518</v>
      </c>
      <c r="CQ422">
        <v>37.50459259259259</v>
      </c>
      <c r="CR422">
        <v>38.06433333333333</v>
      </c>
      <c r="CS422">
        <v>37.5</v>
      </c>
      <c r="CT422">
        <v>37.75</v>
      </c>
      <c r="CU422">
        <v>38</v>
      </c>
      <c r="CV422">
        <v>1955.094074074074</v>
      </c>
      <c r="CW422">
        <v>39.91</v>
      </c>
      <c r="CX422">
        <v>0</v>
      </c>
      <c r="CY422">
        <v>1664297891.9</v>
      </c>
      <c r="CZ422">
        <v>0</v>
      </c>
      <c r="DA422">
        <v>0</v>
      </c>
      <c r="DB422" t="s">
        <v>356</v>
      </c>
      <c r="DC422">
        <v>1663859321.1</v>
      </c>
      <c r="DD422">
        <v>1663859315.6</v>
      </c>
      <c r="DE422">
        <v>0</v>
      </c>
      <c r="DF422">
        <v>0.196</v>
      </c>
      <c r="DG422">
        <v>-0.001</v>
      </c>
      <c r="DH422">
        <v>-5.941</v>
      </c>
      <c r="DI422">
        <v>-0.174</v>
      </c>
      <c r="DJ422">
        <v>1500</v>
      </c>
      <c r="DK422">
        <v>17</v>
      </c>
      <c r="DL422">
        <v>0.13</v>
      </c>
      <c r="DM422">
        <v>0.04</v>
      </c>
      <c r="DN422">
        <v>15.3812625</v>
      </c>
      <c r="DO422">
        <v>13.34962739212009</v>
      </c>
      <c r="DP422">
        <v>1.290386248703756</v>
      </c>
      <c r="DQ422">
        <v>0</v>
      </c>
      <c r="DR422">
        <v>4.393979</v>
      </c>
      <c r="DS422">
        <v>-0.2883154221388453</v>
      </c>
      <c r="DT422">
        <v>0.03025465499720669</v>
      </c>
      <c r="DU422">
        <v>0</v>
      </c>
      <c r="DV422">
        <v>0</v>
      </c>
      <c r="DW422">
        <v>2</v>
      </c>
      <c r="DX422" t="s">
        <v>357</v>
      </c>
      <c r="DY422">
        <v>2.98467</v>
      </c>
      <c r="DZ422">
        <v>2.71559</v>
      </c>
      <c r="EA422">
        <v>0.0300172</v>
      </c>
      <c r="EB422">
        <v>0.0245936</v>
      </c>
      <c r="EC422">
        <v>0.09059449999999999</v>
      </c>
      <c r="ED422">
        <v>0.07301100000000001</v>
      </c>
      <c r="EE422">
        <v>30830.4</v>
      </c>
      <c r="EF422">
        <v>31129.8</v>
      </c>
      <c r="EG422">
        <v>29532.2</v>
      </c>
      <c r="EH422">
        <v>29509.7</v>
      </c>
      <c r="EI422">
        <v>35603</v>
      </c>
      <c r="EJ422">
        <v>36373.1</v>
      </c>
      <c r="EK422">
        <v>41625.6</v>
      </c>
      <c r="EL422">
        <v>42049.3</v>
      </c>
      <c r="EM422">
        <v>1.96493</v>
      </c>
      <c r="EN422">
        <v>1.92278</v>
      </c>
      <c r="EO422">
        <v>0.117645</v>
      </c>
      <c r="EP422">
        <v>0</v>
      </c>
      <c r="EQ422">
        <v>23.163</v>
      </c>
      <c r="ER422">
        <v>999.9</v>
      </c>
      <c r="ES422">
        <v>40</v>
      </c>
      <c r="ET422">
        <v>29.8</v>
      </c>
      <c r="EU422">
        <v>18.4808</v>
      </c>
      <c r="EV422">
        <v>62.959</v>
      </c>
      <c r="EW422">
        <v>33.6819</v>
      </c>
      <c r="EX422">
        <v>1</v>
      </c>
      <c r="EY422">
        <v>-0.174253</v>
      </c>
      <c r="EZ422">
        <v>1.95038</v>
      </c>
      <c r="FA422">
        <v>20.3748</v>
      </c>
      <c r="FB422">
        <v>5.21714</v>
      </c>
      <c r="FC422">
        <v>12.0099</v>
      </c>
      <c r="FD422">
        <v>4.98975</v>
      </c>
      <c r="FE422">
        <v>3.28865</v>
      </c>
      <c r="FF422">
        <v>9999</v>
      </c>
      <c r="FG422">
        <v>9999</v>
      </c>
      <c r="FH422">
        <v>9999</v>
      </c>
      <c r="FI422">
        <v>259.3</v>
      </c>
      <c r="FJ422">
        <v>1.86707</v>
      </c>
      <c r="FK422">
        <v>1.86615</v>
      </c>
      <c r="FL422">
        <v>1.86554</v>
      </c>
      <c r="FM422">
        <v>1.86554</v>
      </c>
      <c r="FN422">
        <v>1.86736</v>
      </c>
      <c r="FO422">
        <v>1.86982</v>
      </c>
      <c r="FP422">
        <v>1.86847</v>
      </c>
      <c r="FQ422">
        <v>1.86996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-2.382</v>
      </c>
      <c r="GF422">
        <v>-0.1645</v>
      </c>
      <c r="GG422">
        <v>-2.0192013485273</v>
      </c>
      <c r="GH422">
        <v>-0.003354295288503095</v>
      </c>
      <c r="GI422">
        <v>8.998442100416266E-07</v>
      </c>
      <c r="GJ422">
        <v>-2.632750781261316E-10</v>
      </c>
      <c r="GK422">
        <v>-0.1771344180573433</v>
      </c>
      <c r="GL422">
        <v>-0.01811282044437078</v>
      </c>
      <c r="GM422">
        <v>0.001479480632228601</v>
      </c>
      <c r="GN422">
        <v>-2.527498020886067E-05</v>
      </c>
      <c r="GO422">
        <v>3</v>
      </c>
      <c r="GP422">
        <v>2311</v>
      </c>
      <c r="GQ422">
        <v>1</v>
      </c>
      <c r="GR422">
        <v>23</v>
      </c>
      <c r="GS422">
        <v>7309.4</v>
      </c>
      <c r="GT422">
        <v>7309.5</v>
      </c>
      <c r="GU422">
        <v>0.318604</v>
      </c>
      <c r="GV422">
        <v>2.30835</v>
      </c>
      <c r="GW422">
        <v>1.39648</v>
      </c>
      <c r="GX422">
        <v>2.34131</v>
      </c>
      <c r="GY422">
        <v>1.49536</v>
      </c>
      <c r="GZ422">
        <v>2.33765</v>
      </c>
      <c r="HA422">
        <v>33.513</v>
      </c>
      <c r="HB422">
        <v>15.8307</v>
      </c>
      <c r="HC422">
        <v>18</v>
      </c>
      <c r="HD422">
        <v>512.074</v>
      </c>
      <c r="HE422">
        <v>441.873</v>
      </c>
      <c r="HF422">
        <v>21.3343</v>
      </c>
      <c r="HG422">
        <v>25.193</v>
      </c>
      <c r="HH422">
        <v>30.0004</v>
      </c>
      <c r="HI422">
        <v>25.1947</v>
      </c>
      <c r="HJ422">
        <v>25.1416</v>
      </c>
      <c r="HK422">
        <v>6.36876</v>
      </c>
      <c r="HL422">
        <v>27.623</v>
      </c>
      <c r="HM422">
        <v>30.8502</v>
      </c>
      <c r="HN422">
        <v>21.2967</v>
      </c>
      <c r="HO422">
        <v>65.58459999999999</v>
      </c>
      <c r="HP422">
        <v>14.1377</v>
      </c>
      <c r="HQ422">
        <v>101.029</v>
      </c>
      <c r="HR422">
        <v>100.991</v>
      </c>
    </row>
    <row r="423" spans="1:226">
      <c r="A423">
        <v>407</v>
      </c>
      <c r="B423">
        <v>1664297893.1</v>
      </c>
      <c r="C423">
        <v>4662.599999904633</v>
      </c>
      <c r="D423" t="s">
        <v>1175</v>
      </c>
      <c r="E423" t="s">
        <v>1176</v>
      </c>
      <c r="F423">
        <v>5</v>
      </c>
      <c r="G423" t="s">
        <v>1132</v>
      </c>
      <c r="H423" t="s">
        <v>354</v>
      </c>
      <c r="I423">
        <v>1664297885.314285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86.18474154609626</v>
      </c>
      <c r="AK423">
        <v>97.30099151515149</v>
      </c>
      <c r="AL423">
        <v>-3.068675236610861</v>
      </c>
      <c r="AM423">
        <v>64.56393980221321</v>
      </c>
      <c r="AN423">
        <f>(AP423 - AO423 + BO423*1E3/(8.314*(BQ423+273.15)) * AR423/BN423 * AQ423) * BN423/(100*BB423) * 1000/(1000 - AP423)</f>
        <v>0</v>
      </c>
      <c r="AO423">
        <v>14.09140269849335</v>
      </c>
      <c r="AP423">
        <v>18.47079879699248</v>
      </c>
      <c r="AQ423">
        <v>0.001977959125466807</v>
      </c>
      <c r="AR423">
        <v>112.1306830754293</v>
      </c>
      <c r="AS423">
        <v>17</v>
      </c>
      <c r="AT423">
        <v>3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1664297885.314285</v>
      </c>
      <c r="BH423">
        <v>117.6137964285714</v>
      </c>
      <c r="BI423">
        <v>100.5242607142857</v>
      </c>
      <c r="BJ423">
        <v>18.45430714285714</v>
      </c>
      <c r="BK423">
        <v>14.08481428571428</v>
      </c>
      <c r="BL423">
        <v>120.0229964285714</v>
      </c>
      <c r="BM423">
        <v>18.61893571428572</v>
      </c>
      <c r="BN423">
        <v>500.0693214285715</v>
      </c>
      <c r="BO423">
        <v>91.15596071428571</v>
      </c>
      <c r="BP423">
        <v>0.09998411785714285</v>
      </c>
      <c r="BQ423">
        <v>24.71581428571429</v>
      </c>
      <c r="BR423">
        <v>25.09220357142857</v>
      </c>
      <c r="BS423">
        <v>999.9000000000002</v>
      </c>
      <c r="BT423">
        <v>0</v>
      </c>
      <c r="BU423">
        <v>0</v>
      </c>
      <c r="BV423">
        <v>9999.501071428573</v>
      </c>
      <c r="BW423">
        <v>0</v>
      </c>
      <c r="BX423">
        <v>6.715746428571429</v>
      </c>
      <c r="BY423">
        <v>17.0895</v>
      </c>
      <c r="BZ423">
        <v>119.8247785714286</v>
      </c>
      <c r="CA423">
        <v>101.9601857142857</v>
      </c>
      <c r="CB423">
        <v>4.369498928571429</v>
      </c>
      <c r="CC423">
        <v>100.5242607142857</v>
      </c>
      <c r="CD423">
        <v>14.08481428571428</v>
      </c>
      <c r="CE423">
        <v>1.682220714285714</v>
      </c>
      <c r="CF423">
        <v>1.283913571428572</v>
      </c>
      <c r="CG423">
        <v>14.733325</v>
      </c>
      <c r="CH423">
        <v>10.61185357142857</v>
      </c>
      <c r="CI423">
        <v>2000.000357142857</v>
      </c>
      <c r="CJ423">
        <v>0.9799958571428569</v>
      </c>
      <c r="CK423">
        <v>0.02000394285714286</v>
      </c>
      <c r="CL423">
        <v>0</v>
      </c>
      <c r="CM423">
        <v>735.0409642857142</v>
      </c>
      <c r="CN423">
        <v>5.00097</v>
      </c>
      <c r="CO423">
        <v>14630.80357142857</v>
      </c>
      <c r="CP423">
        <v>16707.56071428572</v>
      </c>
      <c r="CQ423">
        <v>37.5</v>
      </c>
      <c r="CR423">
        <v>38.06424999999999</v>
      </c>
      <c r="CS423">
        <v>37.5</v>
      </c>
      <c r="CT423">
        <v>37.75</v>
      </c>
      <c r="CU423">
        <v>38</v>
      </c>
      <c r="CV423">
        <v>1955.090357142857</v>
      </c>
      <c r="CW423">
        <v>39.91</v>
      </c>
      <c r="CX423">
        <v>0</v>
      </c>
      <c r="CY423">
        <v>1664297897.3</v>
      </c>
      <c r="CZ423">
        <v>0</v>
      </c>
      <c r="DA423">
        <v>0</v>
      </c>
      <c r="DB423" t="s">
        <v>356</v>
      </c>
      <c r="DC423">
        <v>1663859321.1</v>
      </c>
      <c r="DD423">
        <v>1663859315.6</v>
      </c>
      <c r="DE423">
        <v>0</v>
      </c>
      <c r="DF423">
        <v>0.196</v>
      </c>
      <c r="DG423">
        <v>-0.001</v>
      </c>
      <c r="DH423">
        <v>-5.941</v>
      </c>
      <c r="DI423">
        <v>-0.174</v>
      </c>
      <c r="DJ423">
        <v>1500</v>
      </c>
      <c r="DK423">
        <v>17</v>
      </c>
      <c r="DL423">
        <v>0.13</v>
      </c>
      <c r="DM423">
        <v>0.04</v>
      </c>
      <c r="DN423">
        <v>16.50014390243902</v>
      </c>
      <c r="DO423">
        <v>12.36183972125433</v>
      </c>
      <c r="DP423">
        <v>1.226802049758676</v>
      </c>
      <c r="DQ423">
        <v>0</v>
      </c>
      <c r="DR423">
        <v>4.37930268292683</v>
      </c>
      <c r="DS423">
        <v>-0.1058592334494727</v>
      </c>
      <c r="DT423">
        <v>0.01855085548279026</v>
      </c>
      <c r="DU423">
        <v>0</v>
      </c>
      <c r="DV423">
        <v>0</v>
      </c>
      <c r="DW423">
        <v>2</v>
      </c>
      <c r="DX423" t="s">
        <v>357</v>
      </c>
      <c r="DY423">
        <v>2.9848</v>
      </c>
      <c r="DZ423">
        <v>2.71585</v>
      </c>
      <c r="EA423">
        <v>0.0260682</v>
      </c>
      <c r="EB423">
        <v>0.0202388</v>
      </c>
      <c r="EC423">
        <v>0.09061569999999999</v>
      </c>
      <c r="ED423">
        <v>0.0730169</v>
      </c>
      <c r="EE423">
        <v>30955.4</v>
      </c>
      <c r="EF423">
        <v>31268.2</v>
      </c>
      <c r="EG423">
        <v>29531.8</v>
      </c>
      <c r="EH423">
        <v>29509.1</v>
      </c>
      <c r="EI423">
        <v>35601.3</v>
      </c>
      <c r="EJ423">
        <v>36372.2</v>
      </c>
      <c r="EK423">
        <v>41624.7</v>
      </c>
      <c r="EL423">
        <v>42048.5</v>
      </c>
      <c r="EM423">
        <v>1.96495</v>
      </c>
      <c r="EN423">
        <v>1.9228</v>
      </c>
      <c r="EO423">
        <v>0.117406</v>
      </c>
      <c r="EP423">
        <v>0</v>
      </c>
      <c r="EQ423">
        <v>23.163</v>
      </c>
      <c r="ER423">
        <v>999.9</v>
      </c>
      <c r="ES423">
        <v>40</v>
      </c>
      <c r="ET423">
        <v>29.8</v>
      </c>
      <c r="EU423">
        <v>18.482</v>
      </c>
      <c r="EV423">
        <v>63.029</v>
      </c>
      <c r="EW423">
        <v>33.4175</v>
      </c>
      <c r="EX423">
        <v>1</v>
      </c>
      <c r="EY423">
        <v>-0.174062</v>
      </c>
      <c r="EZ423">
        <v>2.01333</v>
      </c>
      <c r="FA423">
        <v>20.3742</v>
      </c>
      <c r="FB423">
        <v>5.21669</v>
      </c>
      <c r="FC423">
        <v>12.0099</v>
      </c>
      <c r="FD423">
        <v>4.98975</v>
      </c>
      <c r="FE423">
        <v>3.28858</v>
      </c>
      <c r="FF423">
        <v>9999</v>
      </c>
      <c r="FG423">
        <v>9999</v>
      </c>
      <c r="FH423">
        <v>9999</v>
      </c>
      <c r="FI423">
        <v>259.3</v>
      </c>
      <c r="FJ423">
        <v>1.86707</v>
      </c>
      <c r="FK423">
        <v>1.86615</v>
      </c>
      <c r="FL423">
        <v>1.86554</v>
      </c>
      <c r="FM423">
        <v>1.86554</v>
      </c>
      <c r="FN423">
        <v>1.86737</v>
      </c>
      <c r="FO423">
        <v>1.86981</v>
      </c>
      <c r="FP423">
        <v>1.86846</v>
      </c>
      <c r="FQ423">
        <v>1.86996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-2.334</v>
      </c>
      <c r="GF423">
        <v>-0.1644</v>
      </c>
      <c r="GG423">
        <v>-2.0192013485273</v>
      </c>
      <c r="GH423">
        <v>-0.003354295288503095</v>
      </c>
      <c r="GI423">
        <v>8.998442100416266E-07</v>
      </c>
      <c r="GJ423">
        <v>-2.632750781261316E-10</v>
      </c>
      <c r="GK423">
        <v>-0.1771344180573433</v>
      </c>
      <c r="GL423">
        <v>-0.01811282044437078</v>
      </c>
      <c r="GM423">
        <v>0.001479480632228601</v>
      </c>
      <c r="GN423">
        <v>-2.527498020886067E-05</v>
      </c>
      <c r="GO423">
        <v>3</v>
      </c>
      <c r="GP423">
        <v>2311</v>
      </c>
      <c r="GQ423">
        <v>1</v>
      </c>
      <c r="GR423">
        <v>23</v>
      </c>
      <c r="GS423">
        <v>7309.5</v>
      </c>
      <c r="GT423">
        <v>7309.6</v>
      </c>
      <c r="GU423">
        <v>0.283203</v>
      </c>
      <c r="GV423">
        <v>2.29492</v>
      </c>
      <c r="GW423">
        <v>1.39648</v>
      </c>
      <c r="GX423">
        <v>2.34131</v>
      </c>
      <c r="GY423">
        <v>1.49536</v>
      </c>
      <c r="GZ423">
        <v>2.38281</v>
      </c>
      <c r="HA423">
        <v>33.5355</v>
      </c>
      <c r="HB423">
        <v>15.8394</v>
      </c>
      <c r="HC423">
        <v>18</v>
      </c>
      <c r="HD423">
        <v>512.109</v>
      </c>
      <c r="HE423">
        <v>441.905</v>
      </c>
      <c r="HF423">
        <v>21.2441</v>
      </c>
      <c r="HG423">
        <v>25.1946</v>
      </c>
      <c r="HH423">
        <v>30.0002</v>
      </c>
      <c r="HI423">
        <v>25.1966</v>
      </c>
      <c r="HJ423">
        <v>25.1437</v>
      </c>
      <c r="HK423">
        <v>5.66637</v>
      </c>
      <c r="HL423">
        <v>27.623</v>
      </c>
      <c r="HM423">
        <v>30.8502</v>
      </c>
      <c r="HN423">
        <v>21.2015</v>
      </c>
      <c r="HO423">
        <v>52.1382</v>
      </c>
      <c r="HP423">
        <v>14.1523</v>
      </c>
      <c r="HQ423">
        <v>101.027</v>
      </c>
      <c r="HR423">
        <v>100.989</v>
      </c>
    </row>
    <row r="424" spans="1:226">
      <c r="A424">
        <v>408</v>
      </c>
      <c r="B424">
        <v>1664297898.1</v>
      </c>
      <c r="C424">
        <v>4667.599999904633</v>
      </c>
      <c r="D424" t="s">
        <v>1177</v>
      </c>
      <c r="E424" t="s">
        <v>1178</v>
      </c>
      <c r="F424">
        <v>5</v>
      </c>
      <c r="G424" t="s">
        <v>1132</v>
      </c>
      <c r="H424" t="s">
        <v>354</v>
      </c>
      <c r="I424">
        <v>1664297890.6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69.29350076566067</v>
      </c>
      <c r="AK424">
        <v>81.83642727272728</v>
      </c>
      <c r="AL424">
        <v>-3.096475395337867</v>
      </c>
      <c r="AM424">
        <v>64.56393980221321</v>
      </c>
      <c r="AN424">
        <f>(AP424 - AO424 + BO424*1E3/(8.314*(BQ424+273.15)) * AR424/BN424 * AQ424) * BN424/(100*BB424) * 1000/(1000 - AP424)</f>
        <v>0</v>
      </c>
      <c r="AO424">
        <v>14.0926204917918</v>
      </c>
      <c r="AP424">
        <v>18.47050812030074</v>
      </c>
      <c r="AQ424">
        <v>0.0003077910858247036</v>
      </c>
      <c r="AR424">
        <v>112.1306830754293</v>
      </c>
      <c r="AS424">
        <v>17</v>
      </c>
      <c r="AT424">
        <v>3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1664297890.6</v>
      </c>
      <c r="BH424">
        <v>101.5230962962963</v>
      </c>
      <c r="BI424">
        <v>83.23682962962961</v>
      </c>
      <c r="BJ424">
        <v>18.46662592592593</v>
      </c>
      <c r="BK424">
        <v>14.09180740740741</v>
      </c>
      <c r="BL424">
        <v>103.881262962963</v>
      </c>
      <c r="BM424">
        <v>18.63111481481482</v>
      </c>
      <c r="BN424">
        <v>500.0556296296297</v>
      </c>
      <c r="BO424">
        <v>91.15606296296295</v>
      </c>
      <c r="BP424">
        <v>0.09996190370370371</v>
      </c>
      <c r="BQ424">
        <v>24.69897407407407</v>
      </c>
      <c r="BR424">
        <v>25.09071111111111</v>
      </c>
      <c r="BS424">
        <v>999.9000000000001</v>
      </c>
      <c r="BT424">
        <v>0</v>
      </c>
      <c r="BU424">
        <v>0</v>
      </c>
      <c r="BV424">
        <v>10005.89592592593</v>
      </c>
      <c r="BW424">
        <v>0</v>
      </c>
      <c r="BX424">
        <v>6.713157407407409</v>
      </c>
      <c r="BY424">
        <v>18.28625925925926</v>
      </c>
      <c r="BZ424">
        <v>103.4330555555555</v>
      </c>
      <c r="CA424">
        <v>84.42648518518519</v>
      </c>
      <c r="CB424">
        <v>4.374817407407408</v>
      </c>
      <c r="CC424">
        <v>83.23682962962961</v>
      </c>
      <c r="CD424">
        <v>14.09180740740741</v>
      </c>
      <c r="CE424">
        <v>1.683344814814815</v>
      </c>
      <c r="CF424">
        <v>1.284552592592592</v>
      </c>
      <c r="CG424">
        <v>14.74368518518519</v>
      </c>
      <c r="CH424">
        <v>10.61932222222222</v>
      </c>
      <c r="CI424">
        <v>2000.012222222222</v>
      </c>
      <c r="CJ424">
        <v>0.9799958888888887</v>
      </c>
      <c r="CK424">
        <v>0.02000391111111111</v>
      </c>
      <c r="CL424">
        <v>0</v>
      </c>
      <c r="CM424">
        <v>735.2031111111111</v>
      </c>
      <c r="CN424">
        <v>5.00097</v>
      </c>
      <c r="CO424">
        <v>14632.61111111111</v>
      </c>
      <c r="CP424">
        <v>16707.65185185185</v>
      </c>
      <c r="CQ424">
        <v>37.5</v>
      </c>
      <c r="CR424">
        <v>38.062</v>
      </c>
      <c r="CS424">
        <v>37.5</v>
      </c>
      <c r="CT424">
        <v>37.75</v>
      </c>
      <c r="CU424">
        <v>38</v>
      </c>
      <c r="CV424">
        <v>1955.102222222222</v>
      </c>
      <c r="CW424">
        <v>39.91</v>
      </c>
      <c r="CX424">
        <v>0</v>
      </c>
      <c r="CY424">
        <v>1664297902.1</v>
      </c>
      <c r="CZ424">
        <v>0</v>
      </c>
      <c r="DA424">
        <v>0</v>
      </c>
      <c r="DB424" t="s">
        <v>356</v>
      </c>
      <c r="DC424">
        <v>1663859321.1</v>
      </c>
      <c r="DD424">
        <v>1663859315.6</v>
      </c>
      <c r="DE424">
        <v>0</v>
      </c>
      <c r="DF424">
        <v>0.196</v>
      </c>
      <c r="DG424">
        <v>-0.001</v>
      </c>
      <c r="DH424">
        <v>-5.941</v>
      </c>
      <c r="DI424">
        <v>-0.174</v>
      </c>
      <c r="DJ424">
        <v>1500</v>
      </c>
      <c r="DK424">
        <v>17</v>
      </c>
      <c r="DL424">
        <v>0.13</v>
      </c>
      <c r="DM424">
        <v>0.04</v>
      </c>
      <c r="DN424">
        <v>17.66777317073171</v>
      </c>
      <c r="DO424">
        <v>13.51577979094077</v>
      </c>
      <c r="DP424">
        <v>1.350475511020306</v>
      </c>
      <c r="DQ424">
        <v>0</v>
      </c>
      <c r="DR424">
        <v>4.371773170731707</v>
      </c>
      <c r="DS424">
        <v>0.05292731707318829</v>
      </c>
      <c r="DT424">
        <v>0.007651202819204818</v>
      </c>
      <c r="DU424">
        <v>1</v>
      </c>
      <c r="DV424">
        <v>1</v>
      </c>
      <c r="DW424">
        <v>2</v>
      </c>
      <c r="DX424" t="s">
        <v>471</v>
      </c>
      <c r="DY424">
        <v>2.98501</v>
      </c>
      <c r="DZ424">
        <v>2.71551</v>
      </c>
      <c r="EA424">
        <v>0.0220221</v>
      </c>
      <c r="EB424">
        <v>0.0157442</v>
      </c>
      <c r="EC424">
        <v>0.0906119</v>
      </c>
      <c r="ED424">
        <v>0.0730186</v>
      </c>
      <c r="EE424">
        <v>31084.5</v>
      </c>
      <c r="EF424">
        <v>31412</v>
      </c>
      <c r="EG424">
        <v>29532.2</v>
      </c>
      <c r="EH424">
        <v>29509.4</v>
      </c>
      <c r="EI424">
        <v>35601.7</v>
      </c>
      <c r="EJ424">
        <v>36372.4</v>
      </c>
      <c r="EK424">
        <v>41625.1</v>
      </c>
      <c r="EL424">
        <v>42049</v>
      </c>
      <c r="EM424">
        <v>1.96497</v>
      </c>
      <c r="EN424">
        <v>1.92275</v>
      </c>
      <c r="EO424">
        <v>0.116888</v>
      </c>
      <c r="EP424">
        <v>0</v>
      </c>
      <c r="EQ424">
        <v>23.16</v>
      </c>
      <c r="ER424">
        <v>999.9</v>
      </c>
      <c r="ES424">
        <v>40</v>
      </c>
      <c r="ET424">
        <v>29.8</v>
      </c>
      <c r="EU424">
        <v>18.4812</v>
      </c>
      <c r="EV424">
        <v>63.189</v>
      </c>
      <c r="EW424">
        <v>33.0889</v>
      </c>
      <c r="EX424">
        <v>1</v>
      </c>
      <c r="EY424">
        <v>-0.173725</v>
      </c>
      <c r="EZ424">
        <v>2.06401</v>
      </c>
      <c r="FA424">
        <v>20.3736</v>
      </c>
      <c r="FB424">
        <v>5.21684</v>
      </c>
      <c r="FC424">
        <v>12.0099</v>
      </c>
      <c r="FD424">
        <v>4.9898</v>
      </c>
      <c r="FE424">
        <v>3.28863</v>
      </c>
      <c r="FF424">
        <v>9999</v>
      </c>
      <c r="FG424">
        <v>9999</v>
      </c>
      <c r="FH424">
        <v>9999</v>
      </c>
      <c r="FI424">
        <v>259.3</v>
      </c>
      <c r="FJ424">
        <v>1.86707</v>
      </c>
      <c r="FK424">
        <v>1.86615</v>
      </c>
      <c r="FL424">
        <v>1.86554</v>
      </c>
      <c r="FM424">
        <v>1.86554</v>
      </c>
      <c r="FN424">
        <v>1.86736</v>
      </c>
      <c r="FO424">
        <v>1.86981</v>
      </c>
      <c r="FP424">
        <v>1.86849</v>
      </c>
      <c r="FQ424">
        <v>1.86996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-2.285</v>
      </c>
      <c r="GF424">
        <v>-0.1644</v>
      </c>
      <c r="GG424">
        <v>-2.0192013485273</v>
      </c>
      <c r="GH424">
        <v>-0.003354295288503095</v>
      </c>
      <c r="GI424">
        <v>8.998442100416266E-07</v>
      </c>
      <c r="GJ424">
        <v>-2.632750781261316E-10</v>
      </c>
      <c r="GK424">
        <v>-0.1771344180573433</v>
      </c>
      <c r="GL424">
        <v>-0.01811282044437078</v>
      </c>
      <c r="GM424">
        <v>0.001479480632228601</v>
      </c>
      <c r="GN424">
        <v>-2.527498020886067E-05</v>
      </c>
      <c r="GO424">
        <v>3</v>
      </c>
      <c r="GP424">
        <v>2311</v>
      </c>
      <c r="GQ424">
        <v>1</v>
      </c>
      <c r="GR424">
        <v>23</v>
      </c>
      <c r="GS424">
        <v>7309.6</v>
      </c>
      <c r="GT424">
        <v>7309.7</v>
      </c>
      <c r="GU424">
        <v>0.245361</v>
      </c>
      <c r="GV424">
        <v>2.30103</v>
      </c>
      <c r="GW424">
        <v>1.39648</v>
      </c>
      <c r="GX424">
        <v>2.34009</v>
      </c>
      <c r="GY424">
        <v>1.49536</v>
      </c>
      <c r="GZ424">
        <v>2.44629</v>
      </c>
      <c r="HA424">
        <v>33.5355</v>
      </c>
      <c r="HB424">
        <v>15.8394</v>
      </c>
      <c r="HC424">
        <v>18</v>
      </c>
      <c r="HD424">
        <v>512.14</v>
      </c>
      <c r="HE424">
        <v>441.879</v>
      </c>
      <c r="HF424">
        <v>21.1513</v>
      </c>
      <c r="HG424">
        <v>25.1961</v>
      </c>
      <c r="HH424">
        <v>30.0004</v>
      </c>
      <c r="HI424">
        <v>25.1983</v>
      </c>
      <c r="HJ424">
        <v>25.1442</v>
      </c>
      <c r="HK424">
        <v>4.91004</v>
      </c>
      <c r="HL424">
        <v>27.623</v>
      </c>
      <c r="HM424">
        <v>30.8502</v>
      </c>
      <c r="HN424">
        <v>21.1109</v>
      </c>
      <c r="HO424">
        <v>32.0553</v>
      </c>
      <c r="HP424">
        <v>14.1688</v>
      </c>
      <c r="HQ424">
        <v>101.028</v>
      </c>
      <c r="HR424">
        <v>100.99</v>
      </c>
    </row>
    <row r="425" spans="1:226">
      <c r="A425">
        <v>409</v>
      </c>
      <c r="B425">
        <v>1664297995.1</v>
      </c>
      <c r="C425">
        <v>4764.599999904633</v>
      </c>
      <c r="D425" t="s">
        <v>1179</v>
      </c>
      <c r="E425" t="s">
        <v>1180</v>
      </c>
      <c r="F425">
        <v>5</v>
      </c>
      <c r="G425" t="s">
        <v>1132</v>
      </c>
      <c r="H425" t="s">
        <v>354</v>
      </c>
      <c r="I425">
        <v>1664297987.099999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425.9138323101486</v>
      </c>
      <c r="AK425">
        <v>402.2847030303028</v>
      </c>
      <c r="AL425">
        <v>-0.0007143968254667713</v>
      </c>
      <c r="AM425">
        <v>64.56393980221321</v>
      </c>
      <c r="AN425">
        <f>(AP425 - AO425 + BO425*1E3/(8.314*(BQ425+273.15)) * AR425/BN425 * AQ425) * BN425/(100*BB425) * 1000/(1000 - AP425)</f>
        <v>0</v>
      </c>
      <c r="AO425">
        <v>13.9032269639694</v>
      </c>
      <c r="AP425">
        <v>18.37579488721804</v>
      </c>
      <c r="AQ425">
        <v>9.679302060722337E-05</v>
      </c>
      <c r="AR425">
        <v>112.1306830754293</v>
      </c>
      <c r="AS425">
        <v>17</v>
      </c>
      <c r="AT425">
        <v>3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1664297987.099999</v>
      </c>
      <c r="BH425">
        <v>394.9347741935484</v>
      </c>
      <c r="BI425">
        <v>419.9530322580646</v>
      </c>
      <c r="BJ425">
        <v>18.36499032258065</v>
      </c>
      <c r="BK425">
        <v>13.90312258064516</v>
      </c>
      <c r="BL425">
        <v>398.1635161290322</v>
      </c>
      <c r="BM425">
        <v>18.53056774193548</v>
      </c>
      <c r="BN425">
        <v>500.0606129032258</v>
      </c>
      <c r="BO425">
        <v>91.16044838709679</v>
      </c>
      <c r="BP425">
        <v>0.1000167419354839</v>
      </c>
      <c r="BQ425">
        <v>24.60683548387097</v>
      </c>
      <c r="BR425">
        <v>24.99406451612903</v>
      </c>
      <c r="BS425">
        <v>999.9000000000003</v>
      </c>
      <c r="BT425">
        <v>0</v>
      </c>
      <c r="BU425">
        <v>0</v>
      </c>
      <c r="BV425">
        <v>9992.098064516129</v>
      </c>
      <c r="BW425">
        <v>0</v>
      </c>
      <c r="BX425">
        <v>6.688700000000003</v>
      </c>
      <c r="BY425">
        <v>-25.01821290322581</v>
      </c>
      <c r="BZ425">
        <v>402.3236129032258</v>
      </c>
      <c r="CA425">
        <v>425.874</v>
      </c>
      <c r="CB425">
        <v>4.461876774193549</v>
      </c>
      <c r="CC425">
        <v>419.9530322580646</v>
      </c>
      <c r="CD425">
        <v>13.90312258064516</v>
      </c>
      <c r="CE425">
        <v>1.67416064516129</v>
      </c>
      <c r="CF425">
        <v>1.267413870967742</v>
      </c>
      <c r="CG425">
        <v>14.65889677419355</v>
      </c>
      <c r="CH425">
        <v>10.41789677419355</v>
      </c>
      <c r="CI425">
        <v>2000.006451612903</v>
      </c>
      <c r="CJ425">
        <v>0.9799964516129029</v>
      </c>
      <c r="CK425">
        <v>0.02000334838709678</v>
      </c>
      <c r="CL425">
        <v>0</v>
      </c>
      <c r="CM425">
        <v>733.9420645161292</v>
      </c>
      <c r="CN425">
        <v>5.000969999999999</v>
      </c>
      <c r="CO425">
        <v>14623.17741935484</v>
      </c>
      <c r="CP425">
        <v>16707.62258064516</v>
      </c>
      <c r="CQ425">
        <v>37.508</v>
      </c>
      <c r="CR425">
        <v>38.06199999999998</v>
      </c>
      <c r="CS425">
        <v>37.5</v>
      </c>
      <c r="CT425">
        <v>37.75</v>
      </c>
      <c r="CU425">
        <v>38</v>
      </c>
      <c r="CV425">
        <v>1955.096451612903</v>
      </c>
      <c r="CW425">
        <v>39.91000000000001</v>
      </c>
      <c r="CX425">
        <v>0</v>
      </c>
      <c r="CY425">
        <v>1664297999.3</v>
      </c>
      <c r="CZ425">
        <v>0</v>
      </c>
      <c r="DA425">
        <v>0</v>
      </c>
      <c r="DB425" t="s">
        <v>356</v>
      </c>
      <c r="DC425">
        <v>1663859321.1</v>
      </c>
      <c r="DD425">
        <v>1663859315.6</v>
      </c>
      <c r="DE425">
        <v>0</v>
      </c>
      <c r="DF425">
        <v>0.196</v>
      </c>
      <c r="DG425">
        <v>-0.001</v>
      </c>
      <c r="DH425">
        <v>-5.941</v>
      </c>
      <c r="DI425">
        <v>-0.174</v>
      </c>
      <c r="DJ425">
        <v>1500</v>
      </c>
      <c r="DK425">
        <v>17</v>
      </c>
      <c r="DL425">
        <v>0.13</v>
      </c>
      <c r="DM425">
        <v>0.04</v>
      </c>
      <c r="DN425">
        <v>-24.9947225</v>
      </c>
      <c r="DO425">
        <v>-0.575152345215737</v>
      </c>
      <c r="DP425">
        <v>0.06298797300874187</v>
      </c>
      <c r="DQ425">
        <v>0</v>
      </c>
      <c r="DR425">
        <v>4.45648325</v>
      </c>
      <c r="DS425">
        <v>0.1079724202626687</v>
      </c>
      <c r="DT425">
        <v>0.01051698278678343</v>
      </c>
      <c r="DU425">
        <v>0</v>
      </c>
      <c r="DV425">
        <v>0</v>
      </c>
      <c r="DW425">
        <v>2</v>
      </c>
      <c r="DX425" t="s">
        <v>357</v>
      </c>
      <c r="DY425">
        <v>2.98447</v>
      </c>
      <c r="DZ425">
        <v>2.7151</v>
      </c>
      <c r="EA425">
        <v>0.091623</v>
      </c>
      <c r="EB425">
        <v>0.0944807</v>
      </c>
      <c r="EC425">
        <v>0.0902869</v>
      </c>
      <c r="ED425">
        <v>0.0721909</v>
      </c>
      <c r="EE425">
        <v>28872.9</v>
      </c>
      <c r="EF425">
        <v>28899.3</v>
      </c>
      <c r="EG425">
        <v>29532.9</v>
      </c>
      <c r="EH425">
        <v>29509.5</v>
      </c>
      <c r="EI425">
        <v>35617</v>
      </c>
      <c r="EJ425">
        <v>36407</v>
      </c>
      <c r="EK425">
        <v>41626.3</v>
      </c>
      <c r="EL425">
        <v>42049.4</v>
      </c>
      <c r="EM425">
        <v>1.9648</v>
      </c>
      <c r="EN425">
        <v>1.92428</v>
      </c>
      <c r="EO425">
        <v>0.113197</v>
      </c>
      <c r="EP425">
        <v>0</v>
      </c>
      <c r="EQ425">
        <v>23.1353</v>
      </c>
      <c r="ER425">
        <v>999.9</v>
      </c>
      <c r="ES425">
        <v>39.6</v>
      </c>
      <c r="ET425">
        <v>29.7</v>
      </c>
      <c r="EU425">
        <v>18.1921</v>
      </c>
      <c r="EV425">
        <v>62.999</v>
      </c>
      <c r="EW425">
        <v>33.5657</v>
      </c>
      <c r="EX425">
        <v>1</v>
      </c>
      <c r="EY425">
        <v>-0.174741</v>
      </c>
      <c r="EZ425">
        <v>1.23415</v>
      </c>
      <c r="FA425">
        <v>20.3828</v>
      </c>
      <c r="FB425">
        <v>5.22103</v>
      </c>
      <c r="FC425">
        <v>12.0099</v>
      </c>
      <c r="FD425">
        <v>4.9906</v>
      </c>
      <c r="FE425">
        <v>3.28933</v>
      </c>
      <c r="FF425">
        <v>9999</v>
      </c>
      <c r="FG425">
        <v>9999</v>
      </c>
      <c r="FH425">
        <v>9999</v>
      </c>
      <c r="FI425">
        <v>259.3</v>
      </c>
      <c r="FJ425">
        <v>1.86707</v>
      </c>
      <c r="FK425">
        <v>1.86615</v>
      </c>
      <c r="FL425">
        <v>1.86554</v>
      </c>
      <c r="FM425">
        <v>1.86554</v>
      </c>
      <c r="FN425">
        <v>1.86737</v>
      </c>
      <c r="FO425">
        <v>1.86983</v>
      </c>
      <c r="FP425">
        <v>1.86848</v>
      </c>
      <c r="FQ425">
        <v>1.86997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-3.228</v>
      </c>
      <c r="GF425">
        <v>-0.1654</v>
      </c>
      <c r="GG425">
        <v>-2.0192013485273</v>
      </c>
      <c r="GH425">
        <v>-0.003354295288503095</v>
      </c>
      <c r="GI425">
        <v>8.998442100416266E-07</v>
      </c>
      <c r="GJ425">
        <v>-2.632750781261316E-10</v>
      </c>
      <c r="GK425">
        <v>-0.1771344180573433</v>
      </c>
      <c r="GL425">
        <v>-0.01811282044437078</v>
      </c>
      <c r="GM425">
        <v>0.001479480632228601</v>
      </c>
      <c r="GN425">
        <v>-2.527498020886067E-05</v>
      </c>
      <c r="GO425">
        <v>3</v>
      </c>
      <c r="GP425">
        <v>2311</v>
      </c>
      <c r="GQ425">
        <v>1</v>
      </c>
      <c r="GR425">
        <v>23</v>
      </c>
      <c r="GS425">
        <v>7311.2</v>
      </c>
      <c r="GT425">
        <v>7311.3</v>
      </c>
      <c r="GU425">
        <v>1.0437</v>
      </c>
      <c r="GV425">
        <v>2.23022</v>
      </c>
      <c r="GW425">
        <v>1.39648</v>
      </c>
      <c r="GX425">
        <v>2.34131</v>
      </c>
      <c r="GY425">
        <v>1.49536</v>
      </c>
      <c r="GZ425">
        <v>2.36816</v>
      </c>
      <c r="HA425">
        <v>33.513</v>
      </c>
      <c r="HB425">
        <v>15.8307</v>
      </c>
      <c r="HC425">
        <v>18</v>
      </c>
      <c r="HD425">
        <v>512.189</v>
      </c>
      <c r="HE425">
        <v>442.929</v>
      </c>
      <c r="HF425">
        <v>21.5345</v>
      </c>
      <c r="HG425">
        <v>25.2194</v>
      </c>
      <c r="HH425">
        <v>30.0001</v>
      </c>
      <c r="HI425">
        <v>25.2162</v>
      </c>
      <c r="HJ425">
        <v>25.1604</v>
      </c>
      <c r="HK425">
        <v>20.8922</v>
      </c>
      <c r="HL425">
        <v>27.6175</v>
      </c>
      <c r="HM425">
        <v>29.7195</v>
      </c>
      <c r="HN425">
        <v>21.5449</v>
      </c>
      <c r="HO425">
        <v>426.638</v>
      </c>
      <c r="HP425">
        <v>13.8559</v>
      </c>
      <c r="HQ425">
        <v>101.031</v>
      </c>
      <c r="HR425">
        <v>100.991</v>
      </c>
    </row>
    <row r="426" spans="1:226">
      <c r="A426">
        <v>410</v>
      </c>
      <c r="B426">
        <v>1664298000.1</v>
      </c>
      <c r="C426">
        <v>4769.599999904633</v>
      </c>
      <c r="D426" t="s">
        <v>1181</v>
      </c>
      <c r="E426" t="s">
        <v>1182</v>
      </c>
      <c r="F426">
        <v>5</v>
      </c>
      <c r="G426" t="s">
        <v>1132</v>
      </c>
      <c r="H426" t="s">
        <v>354</v>
      </c>
      <c r="I426">
        <v>1664297992.255172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425.8083141869833</v>
      </c>
      <c r="AK426">
        <v>402.2083696969694</v>
      </c>
      <c r="AL426">
        <v>-0.007839720373274201</v>
      </c>
      <c r="AM426">
        <v>64.56393980221321</v>
      </c>
      <c r="AN426">
        <f>(AP426 - AO426 + BO426*1E3/(8.314*(BQ426+273.15)) * AR426/BN426 * AQ426) * BN426/(100*BB426) * 1000/(1000 - AP426)</f>
        <v>0</v>
      </c>
      <c r="AO426">
        <v>13.88772592033932</v>
      </c>
      <c r="AP426">
        <v>18.36221999999998</v>
      </c>
      <c r="AQ426">
        <v>0.0002409082707434856</v>
      </c>
      <c r="AR426">
        <v>112.1306830754293</v>
      </c>
      <c r="AS426">
        <v>17</v>
      </c>
      <c r="AT426">
        <v>3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1664297992.255172</v>
      </c>
      <c r="BH426">
        <v>394.8853448275862</v>
      </c>
      <c r="BI426">
        <v>420.0796896551724</v>
      </c>
      <c r="BJ426">
        <v>18.36943103448276</v>
      </c>
      <c r="BK426">
        <v>13.8789275862069</v>
      </c>
      <c r="BL426">
        <v>398.1138965517242</v>
      </c>
      <c r="BM426">
        <v>18.53496206896552</v>
      </c>
      <c r="BN426">
        <v>500.0293103448275</v>
      </c>
      <c r="BO426">
        <v>91.15996206896551</v>
      </c>
      <c r="BP426">
        <v>0.09991113793103448</v>
      </c>
      <c r="BQ426">
        <v>24.60431034482759</v>
      </c>
      <c r="BR426">
        <v>24.9946448275862</v>
      </c>
      <c r="BS426">
        <v>999.9000000000002</v>
      </c>
      <c r="BT426">
        <v>0</v>
      </c>
      <c r="BU426">
        <v>0</v>
      </c>
      <c r="BV426">
        <v>9994.165172413792</v>
      </c>
      <c r="BW426">
        <v>0</v>
      </c>
      <c r="BX426">
        <v>6.689911034482759</v>
      </c>
      <c r="BY426">
        <v>-25.19425172413793</v>
      </c>
      <c r="BZ426">
        <v>402.275</v>
      </c>
      <c r="CA426">
        <v>425.9919310344827</v>
      </c>
      <c r="CB426">
        <v>4.490514137931035</v>
      </c>
      <c r="CC426">
        <v>420.0796896551724</v>
      </c>
      <c r="CD426">
        <v>13.8789275862069</v>
      </c>
      <c r="CE426">
        <v>1.674556896551724</v>
      </c>
      <c r="CF426">
        <v>1.265201379310345</v>
      </c>
      <c r="CG426">
        <v>14.66256551724138</v>
      </c>
      <c r="CH426">
        <v>10.39167586206897</v>
      </c>
      <c r="CI426">
        <v>2000.017586206897</v>
      </c>
      <c r="CJ426">
        <v>0.9799965517241376</v>
      </c>
      <c r="CK426">
        <v>0.02000324827586206</v>
      </c>
      <c r="CL426">
        <v>0</v>
      </c>
      <c r="CM426">
        <v>733.1853793103447</v>
      </c>
      <c r="CN426">
        <v>5.000969999999999</v>
      </c>
      <c r="CO426">
        <v>14607.93103448276</v>
      </c>
      <c r="CP426">
        <v>16707.7</v>
      </c>
      <c r="CQ426">
        <v>37.51282758620689</v>
      </c>
      <c r="CR426">
        <v>38.06199999999999</v>
      </c>
      <c r="CS426">
        <v>37.5</v>
      </c>
      <c r="CT426">
        <v>37.75</v>
      </c>
      <c r="CU426">
        <v>38</v>
      </c>
      <c r="CV426">
        <v>1955.107586206897</v>
      </c>
      <c r="CW426">
        <v>39.91</v>
      </c>
      <c r="CX426">
        <v>0</v>
      </c>
      <c r="CY426">
        <v>1664298004.1</v>
      </c>
      <c r="CZ426">
        <v>0</v>
      </c>
      <c r="DA426">
        <v>0</v>
      </c>
      <c r="DB426" t="s">
        <v>356</v>
      </c>
      <c r="DC426">
        <v>1663859321.1</v>
      </c>
      <c r="DD426">
        <v>1663859315.6</v>
      </c>
      <c r="DE426">
        <v>0</v>
      </c>
      <c r="DF426">
        <v>0.196</v>
      </c>
      <c r="DG426">
        <v>-0.001</v>
      </c>
      <c r="DH426">
        <v>-5.941</v>
      </c>
      <c r="DI426">
        <v>-0.174</v>
      </c>
      <c r="DJ426">
        <v>1500</v>
      </c>
      <c r="DK426">
        <v>17</v>
      </c>
      <c r="DL426">
        <v>0.13</v>
      </c>
      <c r="DM426">
        <v>0.04</v>
      </c>
      <c r="DN426">
        <v>-25.0877825</v>
      </c>
      <c r="DO426">
        <v>-1.423763977485845</v>
      </c>
      <c r="DP426">
        <v>0.2277953850361108</v>
      </c>
      <c r="DQ426">
        <v>0</v>
      </c>
      <c r="DR426">
        <v>4.478681</v>
      </c>
      <c r="DS426">
        <v>0.3013449906191309</v>
      </c>
      <c r="DT426">
        <v>0.03355819928124874</v>
      </c>
      <c r="DU426">
        <v>0</v>
      </c>
      <c r="DV426">
        <v>0</v>
      </c>
      <c r="DW426">
        <v>2</v>
      </c>
      <c r="DX426" t="s">
        <v>357</v>
      </c>
      <c r="DY426">
        <v>2.9851</v>
      </c>
      <c r="DZ426">
        <v>2.71582</v>
      </c>
      <c r="EA426">
        <v>0.0916237</v>
      </c>
      <c r="EB426">
        <v>0.0948794</v>
      </c>
      <c r="EC426">
        <v>0.0902207</v>
      </c>
      <c r="ED426">
        <v>0.0719265</v>
      </c>
      <c r="EE426">
        <v>28872</v>
      </c>
      <c r="EF426">
        <v>28886.6</v>
      </c>
      <c r="EG426">
        <v>29532</v>
      </c>
      <c r="EH426">
        <v>29509.5</v>
      </c>
      <c r="EI426">
        <v>35618.6</v>
      </c>
      <c r="EJ426">
        <v>36417.5</v>
      </c>
      <c r="EK426">
        <v>41625.1</v>
      </c>
      <c r="EL426">
        <v>42049.4</v>
      </c>
      <c r="EM426">
        <v>1.96472</v>
      </c>
      <c r="EN426">
        <v>1.9237</v>
      </c>
      <c r="EO426">
        <v>0.112712</v>
      </c>
      <c r="EP426">
        <v>0</v>
      </c>
      <c r="EQ426">
        <v>23.1357</v>
      </c>
      <c r="ER426">
        <v>999.9</v>
      </c>
      <c r="ES426">
        <v>39.6</v>
      </c>
      <c r="ET426">
        <v>29.7</v>
      </c>
      <c r="EU426">
        <v>18.1908</v>
      </c>
      <c r="EV426">
        <v>62.889</v>
      </c>
      <c r="EW426">
        <v>33.0529</v>
      </c>
      <c r="EX426">
        <v>1</v>
      </c>
      <c r="EY426">
        <v>-0.174726</v>
      </c>
      <c r="EZ426">
        <v>1.22152</v>
      </c>
      <c r="FA426">
        <v>20.3823</v>
      </c>
      <c r="FB426">
        <v>5.21729</v>
      </c>
      <c r="FC426">
        <v>12.0099</v>
      </c>
      <c r="FD426">
        <v>4.98975</v>
      </c>
      <c r="FE426">
        <v>3.28865</v>
      </c>
      <c r="FF426">
        <v>9999</v>
      </c>
      <c r="FG426">
        <v>9999</v>
      </c>
      <c r="FH426">
        <v>9999</v>
      </c>
      <c r="FI426">
        <v>259.3</v>
      </c>
      <c r="FJ426">
        <v>1.86707</v>
      </c>
      <c r="FK426">
        <v>1.86615</v>
      </c>
      <c r="FL426">
        <v>1.86554</v>
      </c>
      <c r="FM426">
        <v>1.86554</v>
      </c>
      <c r="FN426">
        <v>1.86737</v>
      </c>
      <c r="FO426">
        <v>1.86983</v>
      </c>
      <c r="FP426">
        <v>1.86846</v>
      </c>
      <c r="FQ426">
        <v>1.86996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-3.229</v>
      </c>
      <c r="GF426">
        <v>-0.1656</v>
      </c>
      <c r="GG426">
        <v>-2.0192013485273</v>
      </c>
      <c r="GH426">
        <v>-0.003354295288503095</v>
      </c>
      <c r="GI426">
        <v>8.998442100416266E-07</v>
      </c>
      <c r="GJ426">
        <v>-2.632750781261316E-10</v>
      </c>
      <c r="GK426">
        <v>-0.1771344180573433</v>
      </c>
      <c r="GL426">
        <v>-0.01811282044437078</v>
      </c>
      <c r="GM426">
        <v>0.001479480632228601</v>
      </c>
      <c r="GN426">
        <v>-2.527498020886067E-05</v>
      </c>
      <c r="GO426">
        <v>3</v>
      </c>
      <c r="GP426">
        <v>2311</v>
      </c>
      <c r="GQ426">
        <v>1</v>
      </c>
      <c r="GR426">
        <v>23</v>
      </c>
      <c r="GS426">
        <v>7311.3</v>
      </c>
      <c r="GT426">
        <v>7311.4</v>
      </c>
      <c r="GU426">
        <v>1.06934</v>
      </c>
      <c r="GV426">
        <v>2.23022</v>
      </c>
      <c r="GW426">
        <v>1.39648</v>
      </c>
      <c r="GX426">
        <v>2.34253</v>
      </c>
      <c r="GY426">
        <v>1.49536</v>
      </c>
      <c r="GZ426">
        <v>2.4353</v>
      </c>
      <c r="HA426">
        <v>33.513</v>
      </c>
      <c r="HB426">
        <v>15.8394</v>
      </c>
      <c r="HC426">
        <v>18</v>
      </c>
      <c r="HD426">
        <v>512.155</v>
      </c>
      <c r="HE426">
        <v>442.582</v>
      </c>
      <c r="HF426">
        <v>21.5416</v>
      </c>
      <c r="HG426">
        <v>25.2194</v>
      </c>
      <c r="HH426">
        <v>30.0001</v>
      </c>
      <c r="HI426">
        <v>25.2177</v>
      </c>
      <c r="HJ426">
        <v>25.1604</v>
      </c>
      <c r="HK426">
        <v>21.4203</v>
      </c>
      <c r="HL426">
        <v>27.6175</v>
      </c>
      <c r="HM426">
        <v>29.7195</v>
      </c>
      <c r="HN426">
        <v>21.5479</v>
      </c>
      <c r="HO426">
        <v>440.043</v>
      </c>
      <c r="HP426">
        <v>13.8675</v>
      </c>
      <c r="HQ426">
        <v>101.028</v>
      </c>
      <c r="HR426">
        <v>100.991</v>
      </c>
    </row>
    <row r="427" spans="1:226">
      <c r="A427">
        <v>411</v>
      </c>
      <c r="B427">
        <v>1664298005.1</v>
      </c>
      <c r="C427">
        <v>4774.599999904633</v>
      </c>
      <c r="D427" t="s">
        <v>1183</v>
      </c>
      <c r="E427" t="s">
        <v>1184</v>
      </c>
      <c r="F427">
        <v>5</v>
      </c>
      <c r="G427" t="s">
        <v>1132</v>
      </c>
      <c r="H427" t="s">
        <v>354</v>
      </c>
      <c r="I427">
        <v>1664297997.332142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432.6079612768912</v>
      </c>
      <c r="AK427">
        <v>405.1589636363635</v>
      </c>
      <c r="AL427">
        <v>0.7376095867539716</v>
      </c>
      <c r="AM427">
        <v>64.56393980221321</v>
      </c>
      <c r="AN427">
        <f>(AP427 - AO427 + BO427*1E3/(8.314*(BQ427+273.15)) * AR427/BN427 * AQ427) * BN427/(100*BB427) * 1000/(1000 - AP427)</f>
        <v>0</v>
      </c>
      <c r="AO427">
        <v>13.80883246992737</v>
      </c>
      <c r="AP427">
        <v>18.33740676691729</v>
      </c>
      <c r="AQ427">
        <v>-0.0002419423969083322</v>
      </c>
      <c r="AR427">
        <v>112.1306830754293</v>
      </c>
      <c r="AS427">
        <v>17</v>
      </c>
      <c r="AT427">
        <v>3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1664297997.332142</v>
      </c>
      <c r="BH427">
        <v>395.2588571428572</v>
      </c>
      <c r="BI427">
        <v>422.6842142857143</v>
      </c>
      <c r="BJ427">
        <v>18.3635</v>
      </c>
      <c r="BK427">
        <v>13.84561071428572</v>
      </c>
      <c r="BL427">
        <v>398.4884642857143</v>
      </c>
      <c r="BM427">
        <v>18.52909642857143</v>
      </c>
      <c r="BN427">
        <v>500.0337499999999</v>
      </c>
      <c r="BO427">
        <v>91.15899285714285</v>
      </c>
      <c r="BP427">
        <v>0.09990261785714286</v>
      </c>
      <c r="BQ427">
        <v>24.600975</v>
      </c>
      <c r="BR427">
        <v>24.99161428571429</v>
      </c>
      <c r="BS427">
        <v>999.9000000000002</v>
      </c>
      <c r="BT427">
        <v>0</v>
      </c>
      <c r="BU427">
        <v>0</v>
      </c>
      <c r="BV427">
        <v>9993.908928571429</v>
      </c>
      <c r="BW427">
        <v>0</v>
      </c>
      <c r="BX427">
        <v>6.698485000000001</v>
      </c>
      <c r="BY427">
        <v>-27.42539642857142</v>
      </c>
      <c r="BZ427">
        <v>402.6529642857143</v>
      </c>
      <c r="CA427">
        <v>428.6186071428572</v>
      </c>
      <c r="CB427">
        <v>4.517900000000001</v>
      </c>
      <c r="CC427">
        <v>422.6842142857143</v>
      </c>
      <c r="CD427">
        <v>13.84561071428572</v>
      </c>
      <c r="CE427">
        <v>1.673998928571429</v>
      </c>
      <c r="CF427">
        <v>1.262150714285714</v>
      </c>
      <c r="CG427">
        <v>14.65738571428571</v>
      </c>
      <c r="CH427">
        <v>10.3555</v>
      </c>
      <c r="CI427">
        <v>1999.998571428571</v>
      </c>
      <c r="CJ427">
        <v>0.9799963928571428</v>
      </c>
      <c r="CK427">
        <v>0.02000340714285715</v>
      </c>
      <c r="CL427">
        <v>0</v>
      </c>
      <c r="CM427">
        <v>732.3399642857145</v>
      </c>
      <c r="CN427">
        <v>5.00097</v>
      </c>
      <c r="CO427">
        <v>14590.83928571428</v>
      </c>
      <c r="CP427">
        <v>16707.53928571428</v>
      </c>
      <c r="CQ427">
        <v>37.5155</v>
      </c>
      <c r="CR427">
        <v>38.062</v>
      </c>
      <c r="CS427">
        <v>37.5</v>
      </c>
      <c r="CT427">
        <v>37.75</v>
      </c>
      <c r="CU427">
        <v>38</v>
      </c>
      <c r="CV427">
        <v>1955.088571428572</v>
      </c>
      <c r="CW427">
        <v>39.91</v>
      </c>
      <c r="CX427">
        <v>0</v>
      </c>
      <c r="CY427">
        <v>1664298008.9</v>
      </c>
      <c r="CZ427">
        <v>0</v>
      </c>
      <c r="DA427">
        <v>0</v>
      </c>
      <c r="DB427" t="s">
        <v>356</v>
      </c>
      <c r="DC427">
        <v>1663859321.1</v>
      </c>
      <c r="DD427">
        <v>1663859315.6</v>
      </c>
      <c r="DE427">
        <v>0</v>
      </c>
      <c r="DF427">
        <v>0.196</v>
      </c>
      <c r="DG427">
        <v>-0.001</v>
      </c>
      <c r="DH427">
        <v>-5.941</v>
      </c>
      <c r="DI427">
        <v>-0.174</v>
      </c>
      <c r="DJ427">
        <v>1500</v>
      </c>
      <c r="DK427">
        <v>17</v>
      </c>
      <c r="DL427">
        <v>0.13</v>
      </c>
      <c r="DM427">
        <v>0.04</v>
      </c>
      <c r="DN427">
        <v>-26.49689249999999</v>
      </c>
      <c r="DO427">
        <v>-20.95186604127581</v>
      </c>
      <c r="DP427">
        <v>2.719966276389057</v>
      </c>
      <c r="DQ427">
        <v>0</v>
      </c>
      <c r="DR427">
        <v>4.50219775</v>
      </c>
      <c r="DS427">
        <v>0.3738757598498864</v>
      </c>
      <c r="DT427">
        <v>0.03915038936508175</v>
      </c>
      <c r="DU427">
        <v>0</v>
      </c>
      <c r="DV427">
        <v>0</v>
      </c>
      <c r="DW427">
        <v>2</v>
      </c>
      <c r="DX427" t="s">
        <v>357</v>
      </c>
      <c r="DY427">
        <v>2.9848</v>
      </c>
      <c r="DZ427">
        <v>2.71559</v>
      </c>
      <c r="EA427">
        <v>0.0922342</v>
      </c>
      <c r="EB427">
        <v>0.0970338</v>
      </c>
      <c r="EC427">
        <v>0.0901496</v>
      </c>
      <c r="ED427">
        <v>0.0719013</v>
      </c>
      <c r="EE427">
        <v>28852.4</v>
      </c>
      <c r="EF427">
        <v>28817.6</v>
      </c>
      <c r="EG427">
        <v>29531.7</v>
      </c>
      <c r="EH427">
        <v>29509.3</v>
      </c>
      <c r="EI427">
        <v>35621</v>
      </c>
      <c r="EJ427">
        <v>36418.4</v>
      </c>
      <c r="EK427">
        <v>41624.6</v>
      </c>
      <c r="EL427">
        <v>42049.2</v>
      </c>
      <c r="EM427">
        <v>1.96445</v>
      </c>
      <c r="EN427">
        <v>1.9242</v>
      </c>
      <c r="EO427">
        <v>0.112459</v>
      </c>
      <c r="EP427">
        <v>0</v>
      </c>
      <c r="EQ427">
        <v>23.1353</v>
      </c>
      <c r="ER427">
        <v>999.9</v>
      </c>
      <c r="ES427">
        <v>39.5</v>
      </c>
      <c r="ET427">
        <v>29.7</v>
      </c>
      <c r="EU427">
        <v>18.1452</v>
      </c>
      <c r="EV427">
        <v>63.049</v>
      </c>
      <c r="EW427">
        <v>33.0489</v>
      </c>
      <c r="EX427">
        <v>1</v>
      </c>
      <c r="EY427">
        <v>-0.174741</v>
      </c>
      <c r="EZ427">
        <v>1.22439</v>
      </c>
      <c r="FA427">
        <v>20.3824</v>
      </c>
      <c r="FB427">
        <v>5.21639</v>
      </c>
      <c r="FC427">
        <v>12.0099</v>
      </c>
      <c r="FD427">
        <v>4.9894</v>
      </c>
      <c r="FE427">
        <v>3.28848</v>
      </c>
      <c r="FF427">
        <v>9999</v>
      </c>
      <c r="FG427">
        <v>9999</v>
      </c>
      <c r="FH427">
        <v>9999</v>
      </c>
      <c r="FI427">
        <v>259.3</v>
      </c>
      <c r="FJ427">
        <v>1.86707</v>
      </c>
      <c r="FK427">
        <v>1.86615</v>
      </c>
      <c r="FL427">
        <v>1.86554</v>
      </c>
      <c r="FM427">
        <v>1.86554</v>
      </c>
      <c r="FN427">
        <v>1.86737</v>
      </c>
      <c r="FO427">
        <v>1.86984</v>
      </c>
      <c r="FP427">
        <v>1.86847</v>
      </c>
      <c r="FQ427">
        <v>1.86996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-3.239</v>
      </c>
      <c r="GF427">
        <v>-0.1659</v>
      </c>
      <c r="GG427">
        <v>-2.0192013485273</v>
      </c>
      <c r="GH427">
        <v>-0.003354295288503095</v>
      </c>
      <c r="GI427">
        <v>8.998442100416266E-07</v>
      </c>
      <c r="GJ427">
        <v>-2.632750781261316E-10</v>
      </c>
      <c r="GK427">
        <v>-0.1771344180573433</v>
      </c>
      <c r="GL427">
        <v>-0.01811282044437078</v>
      </c>
      <c r="GM427">
        <v>0.001479480632228601</v>
      </c>
      <c r="GN427">
        <v>-2.527498020886067E-05</v>
      </c>
      <c r="GO427">
        <v>3</v>
      </c>
      <c r="GP427">
        <v>2311</v>
      </c>
      <c r="GQ427">
        <v>1</v>
      </c>
      <c r="GR427">
        <v>23</v>
      </c>
      <c r="GS427">
        <v>7311.4</v>
      </c>
      <c r="GT427">
        <v>7311.5</v>
      </c>
      <c r="GU427">
        <v>1.09863</v>
      </c>
      <c r="GV427">
        <v>2.22778</v>
      </c>
      <c r="GW427">
        <v>1.39648</v>
      </c>
      <c r="GX427">
        <v>2.34253</v>
      </c>
      <c r="GY427">
        <v>1.49536</v>
      </c>
      <c r="GZ427">
        <v>2.4585</v>
      </c>
      <c r="HA427">
        <v>33.513</v>
      </c>
      <c r="HB427">
        <v>15.8482</v>
      </c>
      <c r="HC427">
        <v>18</v>
      </c>
      <c r="HD427">
        <v>511.979</v>
      </c>
      <c r="HE427">
        <v>442.884</v>
      </c>
      <c r="HF427">
        <v>21.5472</v>
      </c>
      <c r="HG427">
        <v>25.2194</v>
      </c>
      <c r="HH427">
        <v>30</v>
      </c>
      <c r="HI427">
        <v>25.2177</v>
      </c>
      <c r="HJ427">
        <v>25.1604</v>
      </c>
      <c r="HK427">
        <v>22.0016</v>
      </c>
      <c r="HL427">
        <v>27.6175</v>
      </c>
      <c r="HM427">
        <v>29.7195</v>
      </c>
      <c r="HN427">
        <v>21.5582</v>
      </c>
      <c r="HO427">
        <v>453.4</v>
      </c>
      <c r="HP427">
        <v>13.8716</v>
      </c>
      <c r="HQ427">
        <v>101.027</v>
      </c>
      <c r="HR427">
        <v>100.99</v>
      </c>
    </row>
    <row r="428" spans="1:226">
      <c r="A428">
        <v>412</v>
      </c>
      <c r="B428">
        <v>1664298010.1</v>
      </c>
      <c r="C428">
        <v>4779.599999904633</v>
      </c>
      <c r="D428" t="s">
        <v>1185</v>
      </c>
      <c r="E428" t="s">
        <v>1186</v>
      </c>
      <c r="F428">
        <v>5</v>
      </c>
      <c r="G428" t="s">
        <v>1132</v>
      </c>
      <c r="H428" t="s">
        <v>354</v>
      </c>
      <c r="I428">
        <v>1664298002.6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447.5939380302629</v>
      </c>
      <c r="AK428">
        <v>414.0745757575759</v>
      </c>
      <c r="AL428">
        <v>1.936485097638662</v>
      </c>
      <c r="AM428">
        <v>64.56393980221321</v>
      </c>
      <c r="AN428">
        <f>(AP428 - AO428 + BO428*1E3/(8.314*(BQ428+273.15)) * AR428/BN428 * AQ428) * BN428/(100*BB428) * 1000/(1000 - AP428)</f>
        <v>0</v>
      </c>
      <c r="AO428">
        <v>13.80073349414932</v>
      </c>
      <c r="AP428">
        <v>18.33199157894737</v>
      </c>
      <c r="AQ428">
        <v>-0.00368429467796899</v>
      </c>
      <c r="AR428">
        <v>112.1306830754293</v>
      </c>
      <c r="AS428">
        <v>17</v>
      </c>
      <c r="AT428">
        <v>3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1664298002.6</v>
      </c>
      <c r="BH428">
        <v>397.8128888888889</v>
      </c>
      <c r="BI428">
        <v>430.4415925925926</v>
      </c>
      <c r="BJ428">
        <v>18.3505</v>
      </c>
      <c r="BK428">
        <v>13.80984074074074</v>
      </c>
      <c r="BL428">
        <v>401.0495555555556</v>
      </c>
      <c r="BM428">
        <v>18.51621851851852</v>
      </c>
      <c r="BN428">
        <v>500.0363333333334</v>
      </c>
      <c r="BO428">
        <v>91.15764444444446</v>
      </c>
      <c r="BP428">
        <v>0.09985214074074075</v>
      </c>
      <c r="BQ428">
        <v>24.59775185185185</v>
      </c>
      <c r="BR428">
        <v>24.98807037037037</v>
      </c>
      <c r="BS428">
        <v>999.9000000000001</v>
      </c>
      <c r="BT428">
        <v>0</v>
      </c>
      <c r="BU428">
        <v>0</v>
      </c>
      <c r="BV428">
        <v>10004.52185185185</v>
      </c>
      <c r="BW428">
        <v>0</v>
      </c>
      <c r="BX428">
        <v>6.703530740740741</v>
      </c>
      <c r="BY428">
        <v>-32.62879259259259</v>
      </c>
      <c r="BZ428">
        <v>405.2493703703705</v>
      </c>
      <c r="CA428">
        <v>436.4691111111111</v>
      </c>
      <c r="CB428">
        <v>4.540657407407407</v>
      </c>
      <c r="CC428">
        <v>430.4415925925926</v>
      </c>
      <c r="CD428">
        <v>13.80984074074074</v>
      </c>
      <c r="CE428">
        <v>1.672788888888889</v>
      </c>
      <c r="CF428">
        <v>1.258872222222222</v>
      </c>
      <c r="CG428">
        <v>14.64617407407407</v>
      </c>
      <c r="CH428">
        <v>10.31659629629629</v>
      </c>
      <c r="CI428">
        <v>2000.001111111111</v>
      </c>
      <c r="CJ428">
        <v>0.9799962222222219</v>
      </c>
      <c r="CK428">
        <v>0.02000357777777778</v>
      </c>
      <c r="CL428">
        <v>0</v>
      </c>
      <c r="CM428">
        <v>731.3472222222222</v>
      </c>
      <c r="CN428">
        <v>5.00097</v>
      </c>
      <c r="CO428">
        <v>14571.93703703704</v>
      </c>
      <c r="CP428">
        <v>16707.56666666667</v>
      </c>
      <c r="CQ428">
        <v>37.50688888888889</v>
      </c>
      <c r="CR428">
        <v>38.062</v>
      </c>
      <c r="CS428">
        <v>37.5</v>
      </c>
      <c r="CT428">
        <v>37.75</v>
      </c>
      <c r="CU428">
        <v>38</v>
      </c>
      <c r="CV428">
        <v>1955.091111111111</v>
      </c>
      <c r="CW428">
        <v>39.91</v>
      </c>
      <c r="CX428">
        <v>0</v>
      </c>
      <c r="CY428">
        <v>1664298014.3</v>
      </c>
      <c r="CZ428">
        <v>0</v>
      </c>
      <c r="DA428">
        <v>0</v>
      </c>
      <c r="DB428" t="s">
        <v>356</v>
      </c>
      <c r="DC428">
        <v>1663859321.1</v>
      </c>
      <c r="DD428">
        <v>1663859315.6</v>
      </c>
      <c r="DE428">
        <v>0</v>
      </c>
      <c r="DF428">
        <v>0.196</v>
      </c>
      <c r="DG428">
        <v>-0.001</v>
      </c>
      <c r="DH428">
        <v>-5.941</v>
      </c>
      <c r="DI428">
        <v>-0.174</v>
      </c>
      <c r="DJ428">
        <v>1500</v>
      </c>
      <c r="DK428">
        <v>17</v>
      </c>
      <c r="DL428">
        <v>0.13</v>
      </c>
      <c r="DM428">
        <v>0.04</v>
      </c>
      <c r="DN428">
        <v>-30.070775</v>
      </c>
      <c r="DO428">
        <v>-57.42027917448402</v>
      </c>
      <c r="DP428">
        <v>6.030263260743681</v>
      </c>
      <c r="DQ428">
        <v>0</v>
      </c>
      <c r="DR428">
        <v>4.5212075</v>
      </c>
      <c r="DS428">
        <v>0.2536525328330086</v>
      </c>
      <c r="DT428">
        <v>0.03218964932629749</v>
      </c>
      <c r="DU428">
        <v>0</v>
      </c>
      <c r="DV428">
        <v>0</v>
      </c>
      <c r="DW428">
        <v>2</v>
      </c>
      <c r="DX428" t="s">
        <v>357</v>
      </c>
      <c r="DY428">
        <v>2.98483</v>
      </c>
      <c r="DZ428">
        <v>2.71564</v>
      </c>
      <c r="EA428">
        <v>0.0938454</v>
      </c>
      <c r="EB428">
        <v>0.09968</v>
      </c>
      <c r="EC428">
        <v>0.09011619999999999</v>
      </c>
      <c r="ED428">
        <v>0.071891</v>
      </c>
      <c r="EE428">
        <v>28800.8</v>
      </c>
      <c r="EF428">
        <v>28733.3</v>
      </c>
      <c r="EG428">
        <v>29531.3</v>
      </c>
      <c r="EH428">
        <v>29509.4</v>
      </c>
      <c r="EI428">
        <v>35622</v>
      </c>
      <c r="EJ428">
        <v>36419.1</v>
      </c>
      <c r="EK428">
        <v>41624.1</v>
      </c>
      <c r="EL428">
        <v>42049.4</v>
      </c>
      <c r="EM428">
        <v>1.96473</v>
      </c>
      <c r="EN428">
        <v>1.9242</v>
      </c>
      <c r="EO428">
        <v>0.112377</v>
      </c>
      <c r="EP428">
        <v>0</v>
      </c>
      <c r="EQ428">
        <v>23.1323</v>
      </c>
      <c r="ER428">
        <v>999.9</v>
      </c>
      <c r="ES428">
        <v>39.5</v>
      </c>
      <c r="ET428">
        <v>29.7</v>
      </c>
      <c r="EU428">
        <v>18.1477</v>
      </c>
      <c r="EV428">
        <v>62.819</v>
      </c>
      <c r="EW428">
        <v>33.3373</v>
      </c>
      <c r="EX428">
        <v>1</v>
      </c>
      <c r="EY428">
        <v>-0.174817</v>
      </c>
      <c r="EZ428">
        <v>1.18996</v>
      </c>
      <c r="FA428">
        <v>20.3828</v>
      </c>
      <c r="FB428">
        <v>5.21684</v>
      </c>
      <c r="FC428">
        <v>12.0099</v>
      </c>
      <c r="FD428">
        <v>4.98925</v>
      </c>
      <c r="FE428">
        <v>3.2885</v>
      </c>
      <c r="FF428">
        <v>9999</v>
      </c>
      <c r="FG428">
        <v>9999</v>
      </c>
      <c r="FH428">
        <v>9999</v>
      </c>
      <c r="FI428">
        <v>259.3</v>
      </c>
      <c r="FJ428">
        <v>1.86707</v>
      </c>
      <c r="FK428">
        <v>1.86615</v>
      </c>
      <c r="FL428">
        <v>1.86554</v>
      </c>
      <c r="FM428">
        <v>1.86554</v>
      </c>
      <c r="FN428">
        <v>1.86737</v>
      </c>
      <c r="FO428">
        <v>1.86984</v>
      </c>
      <c r="FP428">
        <v>1.86847</v>
      </c>
      <c r="FQ428">
        <v>1.86997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-3.264</v>
      </c>
      <c r="GF428">
        <v>-0.166</v>
      </c>
      <c r="GG428">
        <v>-2.0192013485273</v>
      </c>
      <c r="GH428">
        <v>-0.003354295288503095</v>
      </c>
      <c r="GI428">
        <v>8.998442100416266E-07</v>
      </c>
      <c r="GJ428">
        <v>-2.632750781261316E-10</v>
      </c>
      <c r="GK428">
        <v>-0.1771344180573433</v>
      </c>
      <c r="GL428">
        <v>-0.01811282044437078</v>
      </c>
      <c r="GM428">
        <v>0.001479480632228601</v>
      </c>
      <c r="GN428">
        <v>-2.527498020886067E-05</v>
      </c>
      <c r="GO428">
        <v>3</v>
      </c>
      <c r="GP428">
        <v>2311</v>
      </c>
      <c r="GQ428">
        <v>1</v>
      </c>
      <c r="GR428">
        <v>23</v>
      </c>
      <c r="GS428">
        <v>7311.5</v>
      </c>
      <c r="GT428">
        <v>7311.6</v>
      </c>
      <c r="GU428">
        <v>1.13281</v>
      </c>
      <c r="GV428">
        <v>2.22534</v>
      </c>
      <c r="GW428">
        <v>1.39648</v>
      </c>
      <c r="GX428">
        <v>2.34253</v>
      </c>
      <c r="GY428">
        <v>1.49536</v>
      </c>
      <c r="GZ428">
        <v>2.45361</v>
      </c>
      <c r="HA428">
        <v>33.513</v>
      </c>
      <c r="HB428">
        <v>15.8394</v>
      </c>
      <c r="HC428">
        <v>18</v>
      </c>
      <c r="HD428">
        <v>512.1559999999999</v>
      </c>
      <c r="HE428">
        <v>442.901</v>
      </c>
      <c r="HF428">
        <v>21.5545</v>
      </c>
      <c r="HG428">
        <v>25.2209</v>
      </c>
      <c r="HH428">
        <v>30.0001</v>
      </c>
      <c r="HI428">
        <v>25.2177</v>
      </c>
      <c r="HJ428">
        <v>25.1625</v>
      </c>
      <c r="HK428">
        <v>22.6851</v>
      </c>
      <c r="HL428">
        <v>27.3433</v>
      </c>
      <c r="HM428">
        <v>29.7195</v>
      </c>
      <c r="HN428">
        <v>21.5709</v>
      </c>
      <c r="HO428">
        <v>473.441</v>
      </c>
      <c r="HP428">
        <v>13.8725</v>
      </c>
      <c r="HQ428">
        <v>101.026</v>
      </c>
      <c r="HR428">
        <v>100.99</v>
      </c>
    </row>
    <row r="429" spans="1:226">
      <c r="A429">
        <v>413</v>
      </c>
      <c r="B429">
        <v>1664298015.1</v>
      </c>
      <c r="C429">
        <v>4784.599999904633</v>
      </c>
      <c r="D429" t="s">
        <v>1187</v>
      </c>
      <c r="E429" t="s">
        <v>1188</v>
      </c>
      <c r="F429">
        <v>5</v>
      </c>
      <c r="G429" t="s">
        <v>1132</v>
      </c>
      <c r="H429" t="s">
        <v>354</v>
      </c>
      <c r="I429">
        <v>1664298007.314285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464.1881219488828</v>
      </c>
      <c r="AK429">
        <v>426.6379757575757</v>
      </c>
      <c r="AL429">
        <v>2.593704020128584</v>
      </c>
      <c r="AM429">
        <v>64.56393980221321</v>
      </c>
      <c r="AN429">
        <f>(AP429 - AO429 + BO429*1E3/(8.314*(BQ429+273.15)) * AR429/BN429 * AQ429) * BN429/(100*BB429) * 1000/(1000 - AP429)</f>
        <v>0</v>
      </c>
      <c r="AO429">
        <v>13.79763895436315</v>
      </c>
      <c r="AP429">
        <v>18.33263037593985</v>
      </c>
      <c r="AQ429">
        <v>-0.0006856847080499944</v>
      </c>
      <c r="AR429">
        <v>112.1306830754293</v>
      </c>
      <c r="AS429">
        <v>17</v>
      </c>
      <c r="AT429">
        <v>3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1664298007.314285</v>
      </c>
      <c r="BH429">
        <v>403.7536428571428</v>
      </c>
      <c r="BI429">
        <v>442.6653571428571</v>
      </c>
      <c r="BJ429">
        <v>18.33803571428571</v>
      </c>
      <c r="BK429">
        <v>13.8053</v>
      </c>
      <c r="BL429">
        <v>407.00675</v>
      </c>
      <c r="BM429">
        <v>18.50388214285714</v>
      </c>
      <c r="BN429">
        <v>500.0763214285715</v>
      </c>
      <c r="BO429">
        <v>91.15586428571429</v>
      </c>
      <c r="BP429">
        <v>0.1000022071428571</v>
      </c>
      <c r="BQ429">
        <v>24.59365714285714</v>
      </c>
      <c r="BR429">
        <v>24.98045357142857</v>
      </c>
      <c r="BS429">
        <v>999.9000000000002</v>
      </c>
      <c r="BT429">
        <v>0</v>
      </c>
      <c r="BU429">
        <v>0</v>
      </c>
      <c r="BV429">
        <v>9996.703214285715</v>
      </c>
      <c r="BW429">
        <v>0</v>
      </c>
      <c r="BX429">
        <v>6.705008214285715</v>
      </c>
      <c r="BY429">
        <v>-38.91182142857143</v>
      </c>
      <c r="BZ429">
        <v>411.2959285714286</v>
      </c>
      <c r="CA429">
        <v>448.8621071428572</v>
      </c>
      <c r="CB429">
        <v>4.532737857142857</v>
      </c>
      <c r="CC429">
        <v>442.6653571428571</v>
      </c>
      <c r="CD429">
        <v>13.8053</v>
      </c>
      <c r="CE429">
        <v>1.67162</v>
      </c>
      <c r="CF429">
        <v>1.258433214285714</v>
      </c>
      <c r="CG429">
        <v>14.63535357142857</v>
      </c>
      <c r="CH429">
        <v>10.31138214285714</v>
      </c>
      <c r="CI429">
        <v>1999.992142857143</v>
      </c>
      <c r="CJ429">
        <v>0.9799960714285711</v>
      </c>
      <c r="CK429">
        <v>0.02000372857142857</v>
      </c>
      <c r="CL429">
        <v>0</v>
      </c>
      <c r="CM429">
        <v>730.6479642857145</v>
      </c>
      <c r="CN429">
        <v>5.00097</v>
      </c>
      <c r="CO429">
        <v>14558.32142857143</v>
      </c>
      <c r="CP429">
        <v>16707.50357142857</v>
      </c>
      <c r="CQ429">
        <v>37.50221428571428</v>
      </c>
      <c r="CR429">
        <v>38.062</v>
      </c>
      <c r="CS429">
        <v>37.5</v>
      </c>
      <c r="CT429">
        <v>37.75</v>
      </c>
      <c r="CU429">
        <v>38</v>
      </c>
      <c r="CV429">
        <v>1955.082142857143</v>
      </c>
      <c r="CW429">
        <v>39.91</v>
      </c>
      <c r="CX429">
        <v>0</v>
      </c>
      <c r="CY429">
        <v>1664298019.1</v>
      </c>
      <c r="CZ429">
        <v>0</v>
      </c>
      <c r="DA429">
        <v>0</v>
      </c>
      <c r="DB429" t="s">
        <v>356</v>
      </c>
      <c r="DC429">
        <v>1663859321.1</v>
      </c>
      <c r="DD429">
        <v>1663859315.6</v>
      </c>
      <c r="DE429">
        <v>0</v>
      </c>
      <c r="DF429">
        <v>0.196</v>
      </c>
      <c r="DG429">
        <v>-0.001</v>
      </c>
      <c r="DH429">
        <v>-5.941</v>
      </c>
      <c r="DI429">
        <v>-0.174</v>
      </c>
      <c r="DJ429">
        <v>1500</v>
      </c>
      <c r="DK429">
        <v>17</v>
      </c>
      <c r="DL429">
        <v>0.13</v>
      </c>
      <c r="DM429">
        <v>0.04</v>
      </c>
      <c r="DN429">
        <v>-35.36582682926829</v>
      </c>
      <c r="DO429">
        <v>-80.00031219512186</v>
      </c>
      <c r="DP429">
        <v>7.980892732417431</v>
      </c>
      <c r="DQ429">
        <v>0</v>
      </c>
      <c r="DR429">
        <v>4.533130975609756</v>
      </c>
      <c r="DS429">
        <v>-0.05436000000000114</v>
      </c>
      <c r="DT429">
        <v>0.01590409654312578</v>
      </c>
      <c r="DU429">
        <v>1</v>
      </c>
      <c r="DV429">
        <v>1</v>
      </c>
      <c r="DW429">
        <v>2</v>
      </c>
      <c r="DX429" t="s">
        <v>471</v>
      </c>
      <c r="DY429">
        <v>2.98474</v>
      </c>
      <c r="DZ429">
        <v>2.7155</v>
      </c>
      <c r="EA429">
        <v>0.0960341</v>
      </c>
      <c r="EB429">
        <v>0.102421</v>
      </c>
      <c r="EC429">
        <v>0.09013450000000001</v>
      </c>
      <c r="ED429">
        <v>0.07202260000000001</v>
      </c>
      <c r="EE429">
        <v>28731.1</v>
      </c>
      <c r="EF429">
        <v>28646.1</v>
      </c>
      <c r="EG429">
        <v>29531.2</v>
      </c>
      <c r="EH429">
        <v>29509.7</v>
      </c>
      <c r="EI429">
        <v>35621.2</v>
      </c>
      <c r="EJ429">
        <v>36414.3</v>
      </c>
      <c r="EK429">
        <v>41624</v>
      </c>
      <c r="EL429">
        <v>42049.9</v>
      </c>
      <c r="EM429">
        <v>1.9647</v>
      </c>
      <c r="EN429">
        <v>1.92407</v>
      </c>
      <c r="EO429">
        <v>0.112146</v>
      </c>
      <c r="EP429">
        <v>0</v>
      </c>
      <c r="EQ429">
        <v>23.1279</v>
      </c>
      <c r="ER429">
        <v>999.9</v>
      </c>
      <c r="ES429">
        <v>39.5</v>
      </c>
      <c r="ET429">
        <v>29.7</v>
      </c>
      <c r="EU429">
        <v>18.1455</v>
      </c>
      <c r="EV429">
        <v>62.769</v>
      </c>
      <c r="EW429">
        <v>33.4054</v>
      </c>
      <c r="EX429">
        <v>1</v>
      </c>
      <c r="EY429">
        <v>-0.17487</v>
      </c>
      <c r="EZ429">
        <v>1.16774</v>
      </c>
      <c r="FA429">
        <v>20.3829</v>
      </c>
      <c r="FB429">
        <v>5.21669</v>
      </c>
      <c r="FC429">
        <v>12.0099</v>
      </c>
      <c r="FD429">
        <v>4.98925</v>
      </c>
      <c r="FE429">
        <v>3.28845</v>
      </c>
      <c r="FF429">
        <v>9999</v>
      </c>
      <c r="FG429">
        <v>9999</v>
      </c>
      <c r="FH429">
        <v>9999</v>
      </c>
      <c r="FI429">
        <v>259.3</v>
      </c>
      <c r="FJ429">
        <v>1.86707</v>
      </c>
      <c r="FK429">
        <v>1.86615</v>
      </c>
      <c r="FL429">
        <v>1.86555</v>
      </c>
      <c r="FM429">
        <v>1.86554</v>
      </c>
      <c r="FN429">
        <v>1.86736</v>
      </c>
      <c r="FO429">
        <v>1.86984</v>
      </c>
      <c r="FP429">
        <v>1.86849</v>
      </c>
      <c r="FQ429">
        <v>1.86996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-3.298</v>
      </c>
      <c r="GF429">
        <v>-0.1659</v>
      </c>
      <c r="GG429">
        <v>-2.0192013485273</v>
      </c>
      <c r="GH429">
        <v>-0.003354295288503095</v>
      </c>
      <c r="GI429">
        <v>8.998442100416266E-07</v>
      </c>
      <c r="GJ429">
        <v>-2.632750781261316E-10</v>
      </c>
      <c r="GK429">
        <v>-0.1771344180573433</v>
      </c>
      <c r="GL429">
        <v>-0.01811282044437078</v>
      </c>
      <c r="GM429">
        <v>0.001479480632228601</v>
      </c>
      <c r="GN429">
        <v>-2.527498020886067E-05</v>
      </c>
      <c r="GO429">
        <v>3</v>
      </c>
      <c r="GP429">
        <v>2311</v>
      </c>
      <c r="GQ429">
        <v>1</v>
      </c>
      <c r="GR429">
        <v>23</v>
      </c>
      <c r="GS429">
        <v>7311.6</v>
      </c>
      <c r="GT429">
        <v>7311.7</v>
      </c>
      <c r="GU429">
        <v>1.16333</v>
      </c>
      <c r="GV429">
        <v>2.22656</v>
      </c>
      <c r="GW429">
        <v>1.39648</v>
      </c>
      <c r="GX429">
        <v>2.34253</v>
      </c>
      <c r="GY429">
        <v>1.49536</v>
      </c>
      <c r="GZ429">
        <v>2.44751</v>
      </c>
      <c r="HA429">
        <v>33.513</v>
      </c>
      <c r="HB429">
        <v>15.8394</v>
      </c>
      <c r="HC429">
        <v>18</v>
      </c>
      <c r="HD429">
        <v>512.139</v>
      </c>
      <c r="HE429">
        <v>442.826</v>
      </c>
      <c r="HF429">
        <v>21.5677</v>
      </c>
      <c r="HG429">
        <v>25.2215</v>
      </c>
      <c r="HH429">
        <v>30</v>
      </c>
      <c r="HI429">
        <v>25.2177</v>
      </c>
      <c r="HJ429">
        <v>25.1625</v>
      </c>
      <c r="HK429">
        <v>23.2884</v>
      </c>
      <c r="HL429">
        <v>27.3433</v>
      </c>
      <c r="HM429">
        <v>29.7195</v>
      </c>
      <c r="HN429">
        <v>21.5902</v>
      </c>
      <c r="HO429">
        <v>486.803</v>
      </c>
      <c r="HP429">
        <v>13.8639</v>
      </c>
      <c r="HQ429">
        <v>101.025</v>
      </c>
      <c r="HR429">
        <v>100.992</v>
      </c>
    </row>
    <row r="430" spans="1:226">
      <c r="A430">
        <v>414</v>
      </c>
      <c r="B430">
        <v>1664298020.1</v>
      </c>
      <c r="C430">
        <v>4789.599999904633</v>
      </c>
      <c r="D430" t="s">
        <v>1189</v>
      </c>
      <c r="E430" t="s">
        <v>1190</v>
      </c>
      <c r="F430">
        <v>5</v>
      </c>
      <c r="G430" t="s">
        <v>1132</v>
      </c>
      <c r="H430" t="s">
        <v>354</v>
      </c>
      <c r="I430">
        <v>1664298012.6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481.1825817638693</v>
      </c>
      <c r="AK430">
        <v>441.2213636363636</v>
      </c>
      <c r="AL430">
        <v>2.951934061138978</v>
      </c>
      <c r="AM430">
        <v>64.56393980221321</v>
      </c>
      <c r="AN430">
        <f>(AP430 - AO430 + BO430*1E3/(8.314*(BQ430+273.15)) * AR430/BN430 * AQ430) * BN430/(100*BB430) * 1000/(1000 - AP430)</f>
        <v>0</v>
      </c>
      <c r="AO430">
        <v>13.82782078785607</v>
      </c>
      <c r="AP430">
        <v>18.34752526315788</v>
      </c>
      <c r="AQ430">
        <v>0.000101428652726834</v>
      </c>
      <c r="AR430">
        <v>112.1306830754293</v>
      </c>
      <c r="AS430">
        <v>17</v>
      </c>
      <c r="AT430">
        <v>3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1664298012.6</v>
      </c>
      <c r="BH430">
        <v>414.4886666666666</v>
      </c>
      <c r="BI430">
        <v>459.4628148148148</v>
      </c>
      <c r="BJ430">
        <v>18.33534814814815</v>
      </c>
      <c r="BK430">
        <v>13.81591481481481</v>
      </c>
      <c r="BL430">
        <v>417.7712962962963</v>
      </c>
      <c r="BM430">
        <v>18.50121851851852</v>
      </c>
      <c r="BN430">
        <v>500.0595185185186</v>
      </c>
      <c r="BO430">
        <v>91.15471481481481</v>
      </c>
      <c r="BP430">
        <v>0.09997938518518518</v>
      </c>
      <c r="BQ430">
        <v>24.59037777777778</v>
      </c>
      <c r="BR430">
        <v>24.97740740740741</v>
      </c>
      <c r="BS430">
        <v>999.9000000000001</v>
      </c>
      <c r="BT430">
        <v>0</v>
      </c>
      <c r="BU430">
        <v>0</v>
      </c>
      <c r="BV430">
        <v>9996.733333333334</v>
      </c>
      <c r="BW430">
        <v>0</v>
      </c>
      <c r="BX430">
        <v>6.705611851851852</v>
      </c>
      <c r="BY430">
        <v>-44.97420740740741</v>
      </c>
      <c r="BZ430">
        <v>422.2305185185185</v>
      </c>
      <c r="CA430">
        <v>465.8997777777778</v>
      </c>
      <c r="CB430">
        <v>4.519434074074074</v>
      </c>
      <c r="CC430">
        <v>459.4628148148148</v>
      </c>
      <c r="CD430">
        <v>13.81591481481481</v>
      </c>
      <c r="CE430">
        <v>1.671352962962963</v>
      </c>
      <c r="CF430">
        <v>1.259385185185185</v>
      </c>
      <c r="CG430">
        <v>14.63289259259259</v>
      </c>
      <c r="CH430">
        <v>10.32269259259259</v>
      </c>
      <c r="CI430">
        <v>1999.965925925926</v>
      </c>
      <c r="CJ430">
        <v>0.9799958888888887</v>
      </c>
      <c r="CK430">
        <v>0.02000391111111111</v>
      </c>
      <c r="CL430">
        <v>0</v>
      </c>
      <c r="CM430">
        <v>730.3569629629629</v>
      </c>
      <c r="CN430">
        <v>5.00097</v>
      </c>
      <c r="CO430">
        <v>14552.38148148148</v>
      </c>
      <c r="CP430">
        <v>16707.28518518518</v>
      </c>
      <c r="CQ430">
        <v>37.5</v>
      </c>
      <c r="CR430">
        <v>38.0597037037037</v>
      </c>
      <c r="CS430">
        <v>37.5</v>
      </c>
      <c r="CT430">
        <v>37.75</v>
      </c>
      <c r="CU430">
        <v>38</v>
      </c>
      <c r="CV430">
        <v>1955.055925925926</v>
      </c>
      <c r="CW430">
        <v>39.91</v>
      </c>
      <c r="CX430">
        <v>0</v>
      </c>
      <c r="CY430">
        <v>1664298023.9</v>
      </c>
      <c r="CZ430">
        <v>0</v>
      </c>
      <c r="DA430">
        <v>0</v>
      </c>
      <c r="DB430" t="s">
        <v>356</v>
      </c>
      <c r="DC430">
        <v>1663859321.1</v>
      </c>
      <c r="DD430">
        <v>1663859315.6</v>
      </c>
      <c r="DE430">
        <v>0</v>
      </c>
      <c r="DF430">
        <v>0.196</v>
      </c>
      <c r="DG430">
        <v>-0.001</v>
      </c>
      <c r="DH430">
        <v>-5.941</v>
      </c>
      <c r="DI430">
        <v>-0.174</v>
      </c>
      <c r="DJ430">
        <v>1500</v>
      </c>
      <c r="DK430">
        <v>17</v>
      </c>
      <c r="DL430">
        <v>0.13</v>
      </c>
      <c r="DM430">
        <v>0.04</v>
      </c>
      <c r="DN430">
        <v>-40.85118249999999</v>
      </c>
      <c r="DO430">
        <v>-71.03035159474662</v>
      </c>
      <c r="DP430">
        <v>7.00469491069695</v>
      </c>
      <c r="DQ430">
        <v>0</v>
      </c>
      <c r="DR430">
        <v>4.52712025</v>
      </c>
      <c r="DS430">
        <v>-0.164927392120077</v>
      </c>
      <c r="DT430">
        <v>0.01655706744678839</v>
      </c>
      <c r="DU430">
        <v>0</v>
      </c>
      <c r="DV430">
        <v>0</v>
      </c>
      <c r="DW430">
        <v>2</v>
      </c>
      <c r="DX430" t="s">
        <v>357</v>
      </c>
      <c r="DY430">
        <v>2.98473</v>
      </c>
      <c r="DZ430">
        <v>2.71565</v>
      </c>
      <c r="EA430">
        <v>0.0984897</v>
      </c>
      <c r="EB430">
        <v>0.105096</v>
      </c>
      <c r="EC430">
        <v>0.0901795</v>
      </c>
      <c r="ED430">
        <v>0.072038</v>
      </c>
      <c r="EE430">
        <v>28653.6</v>
      </c>
      <c r="EF430">
        <v>28560.2</v>
      </c>
      <c r="EG430">
        <v>29531.8</v>
      </c>
      <c r="EH430">
        <v>29509.1</v>
      </c>
      <c r="EI430">
        <v>35619.9</v>
      </c>
      <c r="EJ430">
        <v>36413.1</v>
      </c>
      <c r="EK430">
        <v>41624.5</v>
      </c>
      <c r="EL430">
        <v>42049.2</v>
      </c>
      <c r="EM430">
        <v>1.96455</v>
      </c>
      <c r="EN430">
        <v>1.92428</v>
      </c>
      <c r="EO430">
        <v>0.112854</v>
      </c>
      <c r="EP430">
        <v>0</v>
      </c>
      <c r="EQ430">
        <v>23.1236</v>
      </c>
      <c r="ER430">
        <v>999.9</v>
      </c>
      <c r="ES430">
        <v>39.5</v>
      </c>
      <c r="ET430">
        <v>29.7</v>
      </c>
      <c r="EU430">
        <v>18.1473</v>
      </c>
      <c r="EV430">
        <v>62.929</v>
      </c>
      <c r="EW430">
        <v>33.6018</v>
      </c>
      <c r="EX430">
        <v>1</v>
      </c>
      <c r="EY430">
        <v>-0.174924</v>
      </c>
      <c r="EZ430">
        <v>1.12849</v>
      </c>
      <c r="FA430">
        <v>20.3832</v>
      </c>
      <c r="FB430">
        <v>5.21729</v>
      </c>
      <c r="FC430">
        <v>12.0099</v>
      </c>
      <c r="FD430">
        <v>4.9894</v>
      </c>
      <c r="FE430">
        <v>3.28848</v>
      </c>
      <c r="FF430">
        <v>9999</v>
      </c>
      <c r="FG430">
        <v>9999</v>
      </c>
      <c r="FH430">
        <v>9999</v>
      </c>
      <c r="FI430">
        <v>259.3</v>
      </c>
      <c r="FJ430">
        <v>1.86707</v>
      </c>
      <c r="FK430">
        <v>1.86615</v>
      </c>
      <c r="FL430">
        <v>1.86554</v>
      </c>
      <c r="FM430">
        <v>1.86554</v>
      </c>
      <c r="FN430">
        <v>1.86737</v>
      </c>
      <c r="FO430">
        <v>1.86983</v>
      </c>
      <c r="FP430">
        <v>1.86849</v>
      </c>
      <c r="FQ430">
        <v>1.86996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-3.338</v>
      </c>
      <c r="GF430">
        <v>-0.1658</v>
      </c>
      <c r="GG430">
        <v>-2.0192013485273</v>
      </c>
      <c r="GH430">
        <v>-0.003354295288503095</v>
      </c>
      <c r="GI430">
        <v>8.998442100416266E-07</v>
      </c>
      <c r="GJ430">
        <v>-2.632750781261316E-10</v>
      </c>
      <c r="GK430">
        <v>-0.1771344180573433</v>
      </c>
      <c r="GL430">
        <v>-0.01811282044437078</v>
      </c>
      <c r="GM430">
        <v>0.001479480632228601</v>
      </c>
      <c r="GN430">
        <v>-2.527498020886067E-05</v>
      </c>
      <c r="GO430">
        <v>3</v>
      </c>
      <c r="GP430">
        <v>2311</v>
      </c>
      <c r="GQ430">
        <v>1</v>
      </c>
      <c r="GR430">
        <v>23</v>
      </c>
      <c r="GS430">
        <v>7311.6</v>
      </c>
      <c r="GT430">
        <v>7311.7</v>
      </c>
      <c r="GU430">
        <v>1.19629</v>
      </c>
      <c r="GV430">
        <v>2.21924</v>
      </c>
      <c r="GW430">
        <v>1.39648</v>
      </c>
      <c r="GX430">
        <v>2.34253</v>
      </c>
      <c r="GY430">
        <v>1.49536</v>
      </c>
      <c r="GZ430">
        <v>2.39746</v>
      </c>
      <c r="HA430">
        <v>33.513</v>
      </c>
      <c r="HB430">
        <v>15.8307</v>
      </c>
      <c r="HC430">
        <v>18</v>
      </c>
      <c r="HD430">
        <v>512.062</v>
      </c>
      <c r="HE430">
        <v>442.946</v>
      </c>
      <c r="HF430">
        <v>21.5856</v>
      </c>
      <c r="HG430">
        <v>25.2215</v>
      </c>
      <c r="HH430">
        <v>30</v>
      </c>
      <c r="HI430">
        <v>25.2198</v>
      </c>
      <c r="HJ430">
        <v>25.1625</v>
      </c>
      <c r="HK430">
        <v>23.9684</v>
      </c>
      <c r="HL430">
        <v>27.3433</v>
      </c>
      <c r="HM430">
        <v>29.7195</v>
      </c>
      <c r="HN430">
        <v>21.606</v>
      </c>
      <c r="HO430">
        <v>506.84</v>
      </c>
      <c r="HP430">
        <v>13.8464</v>
      </c>
      <c r="HQ430">
        <v>101.027</v>
      </c>
      <c r="HR430">
        <v>100.99</v>
      </c>
    </row>
    <row r="431" spans="1:226">
      <c r="A431">
        <v>415</v>
      </c>
      <c r="B431">
        <v>1664298025.1</v>
      </c>
      <c r="C431">
        <v>4794.599999904633</v>
      </c>
      <c r="D431" t="s">
        <v>1191</v>
      </c>
      <c r="E431" t="s">
        <v>1192</v>
      </c>
      <c r="F431">
        <v>5</v>
      </c>
      <c r="G431" t="s">
        <v>1132</v>
      </c>
      <c r="H431" t="s">
        <v>354</v>
      </c>
      <c r="I431">
        <v>1664298017.314285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498.2303566546569</v>
      </c>
      <c r="AK431">
        <v>456.7075818181818</v>
      </c>
      <c r="AL431">
        <v>3.128118553424214</v>
      </c>
      <c r="AM431">
        <v>64.56393980221321</v>
      </c>
      <c r="AN431">
        <f>(AP431 - AO431 + BO431*1E3/(8.314*(BQ431+273.15)) * AR431/BN431 * AQ431) * BN431/(100*BB431) * 1000/(1000 - AP431)</f>
        <v>0</v>
      </c>
      <c r="AO431">
        <v>13.83617661331926</v>
      </c>
      <c r="AP431">
        <v>18.36132887218045</v>
      </c>
      <c r="AQ431">
        <v>0.0003287575561919855</v>
      </c>
      <c r="AR431">
        <v>112.1306830754293</v>
      </c>
      <c r="AS431">
        <v>17</v>
      </c>
      <c r="AT431">
        <v>3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1664298017.314285</v>
      </c>
      <c r="BH431">
        <v>426.9391785714285</v>
      </c>
      <c r="BI431">
        <v>475.1686785714286</v>
      </c>
      <c r="BJ431">
        <v>18.34209285714286</v>
      </c>
      <c r="BK431">
        <v>13.82742857142857</v>
      </c>
      <c r="BL431">
        <v>430.2558571428571</v>
      </c>
      <c r="BM431">
        <v>18.5079</v>
      </c>
      <c r="BN431">
        <v>500.0642142857143</v>
      </c>
      <c r="BO431">
        <v>91.15336785714284</v>
      </c>
      <c r="BP431">
        <v>0.100034475</v>
      </c>
      <c r="BQ431">
        <v>24.58845</v>
      </c>
      <c r="BR431">
        <v>24.97631428571428</v>
      </c>
      <c r="BS431">
        <v>999.9000000000002</v>
      </c>
      <c r="BT431">
        <v>0</v>
      </c>
      <c r="BU431">
        <v>0</v>
      </c>
      <c r="BV431">
        <v>9999.389999999999</v>
      </c>
      <c r="BW431">
        <v>0</v>
      </c>
      <c r="BX431">
        <v>6.709775</v>
      </c>
      <c r="BY431">
        <v>-48.22955</v>
      </c>
      <c r="BZ431">
        <v>434.9166071428572</v>
      </c>
      <c r="CA431">
        <v>481.83125</v>
      </c>
      <c r="CB431">
        <v>4.514661785714286</v>
      </c>
      <c r="CC431">
        <v>475.1686785714286</v>
      </c>
      <c r="CD431">
        <v>13.82742857142857</v>
      </c>
      <c r="CE431">
        <v>1.671943571428571</v>
      </c>
      <c r="CF431">
        <v>1.260416071428571</v>
      </c>
      <c r="CG431">
        <v>14.63836428571429</v>
      </c>
      <c r="CH431">
        <v>10.33495357142857</v>
      </c>
      <c r="CI431">
        <v>1999.960714285714</v>
      </c>
      <c r="CJ431">
        <v>0.9799958571428569</v>
      </c>
      <c r="CK431">
        <v>0.02000394285714286</v>
      </c>
      <c r="CL431">
        <v>0</v>
      </c>
      <c r="CM431">
        <v>730.7203571428571</v>
      </c>
      <c r="CN431">
        <v>5.00097</v>
      </c>
      <c r="CO431">
        <v>14559.83571428571</v>
      </c>
      <c r="CP431">
        <v>16707.23214285714</v>
      </c>
      <c r="CQ431">
        <v>37.5</v>
      </c>
      <c r="CR431">
        <v>38.0597857142857</v>
      </c>
      <c r="CS431">
        <v>37.5</v>
      </c>
      <c r="CT431">
        <v>37.75</v>
      </c>
      <c r="CU431">
        <v>38</v>
      </c>
      <c r="CV431">
        <v>1955.050714285715</v>
      </c>
      <c r="CW431">
        <v>39.91</v>
      </c>
      <c r="CX431">
        <v>0</v>
      </c>
      <c r="CY431">
        <v>1664298029.3</v>
      </c>
      <c r="CZ431">
        <v>0</v>
      </c>
      <c r="DA431">
        <v>0</v>
      </c>
      <c r="DB431" t="s">
        <v>356</v>
      </c>
      <c r="DC431">
        <v>1663859321.1</v>
      </c>
      <c r="DD431">
        <v>1663859315.6</v>
      </c>
      <c r="DE431">
        <v>0</v>
      </c>
      <c r="DF431">
        <v>0.196</v>
      </c>
      <c r="DG431">
        <v>-0.001</v>
      </c>
      <c r="DH431">
        <v>-5.941</v>
      </c>
      <c r="DI431">
        <v>-0.174</v>
      </c>
      <c r="DJ431">
        <v>1500</v>
      </c>
      <c r="DK431">
        <v>17</v>
      </c>
      <c r="DL431">
        <v>0.13</v>
      </c>
      <c r="DM431">
        <v>0.04</v>
      </c>
      <c r="DN431">
        <v>-45.829655</v>
      </c>
      <c r="DO431">
        <v>-44.50336435272042</v>
      </c>
      <c r="DP431">
        <v>4.423396332398331</v>
      </c>
      <c r="DQ431">
        <v>0</v>
      </c>
      <c r="DR431">
        <v>4.51993125</v>
      </c>
      <c r="DS431">
        <v>-0.08577377110695175</v>
      </c>
      <c r="DT431">
        <v>0.01253071091109755</v>
      </c>
      <c r="DU431">
        <v>1</v>
      </c>
      <c r="DV431">
        <v>1</v>
      </c>
      <c r="DW431">
        <v>2</v>
      </c>
      <c r="DX431" t="s">
        <v>471</v>
      </c>
      <c r="DY431">
        <v>2.98484</v>
      </c>
      <c r="DZ431">
        <v>2.71577</v>
      </c>
      <c r="EA431">
        <v>0.101052</v>
      </c>
      <c r="EB431">
        <v>0.107768</v>
      </c>
      <c r="EC431">
        <v>0.0902211</v>
      </c>
      <c r="ED431">
        <v>0.072032</v>
      </c>
      <c r="EE431">
        <v>28572.3</v>
      </c>
      <c r="EF431">
        <v>28475.6</v>
      </c>
      <c r="EG431">
        <v>29531.9</v>
      </c>
      <c r="EH431">
        <v>29509.7</v>
      </c>
      <c r="EI431">
        <v>35618.7</v>
      </c>
      <c r="EJ431">
        <v>36414</v>
      </c>
      <c r="EK431">
        <v>41625.1</v>
      </c>
      <c r="EL431">
        <v>42049.9</v>
      </c>
      <c r="EM431">
        <v>1.96472</v>
      </c>
      <c r="EN431">
        <v>1.92418</v>
      </c>
      <c r="EO431">
        <v>0.113122</v>
      </c>
      <c r="EP431">
        <v>0</v>
      </c>
      <c r="EQ431">
        <v>23.1207</v>
      </c>
      <c r="ER431">
        <v>999.9</v>
      </c>
      <c r="ES431">
        <v>39.5</v>
      </c>
      <c r="ET431">
        <v>29.7</v>
      </c>
      <c r="EU431">
        <v>18.1484</v>
      </c>
      <c r="EV431">
        <v>62.579</v>
      </c>
      <c r="EW431">
        <v>33.5016</v>
      </c>
      <c r="EX431">
        <v>1</v>
      </c>
      <c r="EY431">
        <v>-0.174972</v>
      </c>
      <c r="EZ431">
        <v>1.1117</v>
      </c>
      <c r="FA431">
        <v>20.3834</v>
      </c>
      <c r="FB431">
        <v>5.21729</v>
      </c>
      <c r="FC431">
        <v>12.0099</v>
      </c>
      <c r="FD431">
        <v>4.9896</v>
      </c>
      <c r="FE431">
        <v>3.28858</v>
      </c>
      <c r="FF431">
        <v>9999</v>
      </c>
      <c r="FG431">
        <v>9999</v>
      </c>
      <c r="FH431">
        <v>9999</v>
      </c>
      <c r="FI431">
        <v>259.3</v>
      </c>
      <c r="FJ431">
        <v>1.86707</v>
      </c>
      <c r="FK431">
        <v>1.86616</v>
      </c>
      <c r="FL431">
        <v>1.86555</v>
      </c>
      <c r="FM431">
        <v>1.86554</v>
      </c>
      <c r="FN431">
        <v>1.86737</v>
      </c>
      <c r="FO431">
        <v>1.86984</v>
      </c>
      <c r="FP431">
        <v>1.8685</v>
      </c>
      <c r="FQ431">
        <v>1.86996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-3.379</v>
      </c>
      <c r="GF431">
        <v>-0.1656</v>
      </c>
      <c r="GG431">
        <v>-2.0192013485273</v>
      </c>
      <c r="GH431">
        <v>-0.003354295288503095</v>
      </c>
      <c r="GI431">
        <v>8.998442100416266E-07</v>
      </c>
      <c r="GJ431">
        <v>-2.632750781261316E-10</v>
      </c>
      <c r="GK431">
        <v>-0.1771344180573433</v>
      </c>
      <c r="GL431">
        <v>-0.01811282044437078</v>
      </c>
      <c r="GM431">
        <v>0.001479480632228601</v>
      </c>
      <c r="GN431">
        <v>-2.527498020886067E-05</v>
      </c>
      <c r="GO431">
        <v>3</v>
      </c>
      <c r="GP431">
        <v>2311</v>
      </c>
      <c r="GQ431">
        <v>1</v>
      </c>
      <c r="GR431">
        <v>23</v>
      </c>
      <c r="GS431">
        <v>7311.7</v>
      </c>
      <c r="GT431">
        <v>7311.8</v>
      </c>
      <c r="GU431">
        <v>1.22681</v>
      </c>
      <c r="GV431">
        <v>2.21802</v>
      </c>
      <c r="GW431">
        <v>1.39648</v>
      </c>
      <c r="GX431">
        <v>2.34253</v>
      </c>
      <c r="GY431">
        <v>1.49536</v>
      </c>
      <c r="GZ431">
        <v>2.36206</v>
      </c>
      <c r="HA431">
        <v>33.513</v>
      </c>
      <c r="HB431">
        <v>15.8219</v>
      </c>
      <c r="HC431">
        <v>18</v>
      </c>
      <c r="HD431">
        <v>512.174</v>
      </c>
      <c r="HE431">
        <v>442.903</v>
      </c>
      <c r="HF431">
        <v>21.6033</v>
      </c>
      <c r="HG431">
        <v>25.2215</v>
      </c>
      <c r="HH431">
        <v>29.9999</v>
      </c>
      <c r="HI431">
        <v>25.2198</v>
      </c>
      <c r="HJ431">
        <v>25.1646</v>
      </c>
      <c r="HK431">
        <v>24.5612</v>
      </c>
      <c r="HL431">
        <v>27.3433</v>
      </c>
      <c r="HM431">
        <v>29.7195</v>
      </c>
      <c r="HN431">
        <v>21.621</v>
      </c>
      <c r="HO431">
        <v>520.1950000000001</v>
      </c>
      <c r="HP431">
        <v>13.8275</v>
      </c>
      <c r="HQ431">
        <v>101.028</v>
      </c>
      <c r="HR431">
        <v>100.992</v>
      </c>
    </row>
    <row r="432" spans="1:226">
      <c r="A432">
        <v>416</v>
      </c>
      <c r="B432">
        <v>1664298030.1</v>
      </c>
      <c r="C432">
        <v>4799.599999904633</v>
      </c>
      <c r="D432" t="s">
        <v>1193</v>
      </c>
      <c r="E432" t="s">
        <v>1194</v>
      </c>
      <c r="F432">
        <v>5</v>
      </c>
      <c r="G432" t="s">
        <v>1132</v>
      </c>
      <c r="H432" t="s">
        <v>354</v>
      </c>
      <c r="I432">
        <v>1664298022.6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515.3154843775143</v>
      </c>
      <c r="AK432">
        <v>472.5448545454544</v>
      </c>
      <c r="AL432">
        <v>3.168147738652768</v>
      </c>
      <c r="AM432">
        <v>64.56393980221321</v>
      </c>
      <c r="AN432">
        <f>(AP432 - AO432 + BO432*1E3/(8.314*(BQ432+273.15)) * AR432/BN432 * AQ432) * BN432/(100*BB432) * 1000/(1000 - AP432)</f>
        <v>0</v>
      </c>
      <c r="AO432">
        <v>13.83602262017241</v>
      </c>
      <c r="AP432">
        <v>18.36914812030074</v>
      </c>
      <c r="AQ432">
        <v>0.0002561215032891462</v>
      </c>
      <c r="AR432">
        <v>112.1306830754293</v>
      </c>
      <c r="AS432">
        <v>17</v>
      </c>
      <c r="AT432">
        <v>3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1664298022.6</v>
      </c>
      <c r="BH432">
        <v>442.3672222222223</v>
      </c>
      <c r="BI432">
        <v>492.9195185185185</v>
      </c>
      <c r="BJ432">
        <v>18.35435185185185</v>
      </c>
      <c r="BK432">
        <v>13.83565555555555</v>
      </c>
      <c r="BL432">
        <v>445.725925925926</v>
      </c>
      <c r="BM432">
        <v>18.52004074074074</v>
      </c>
      <c r="BN432">
        <v>500.0602962962963</v>
      </c>
      <c r="BO432">
        <v>91.15254814814816</v>
      </c>
      <c r="BP432">
        <v>0.09998078148148147</v>
      </c>
      <c r="BQ432">
        <v>24.5891</v>
      </c>
      <c r="BR432">
        <v>24.97735925925926</v>
      </c>
      <c r="BS432">
        <v>999.9000000000001</v>
      </c>
      <c r="BT432">
        <v>0</v>
      </c>
      <c r="BU432">
        <v>0</v>
      </c>
      <c r="BV432">
        <v>10005.7137037037</v>
      </c>
      <c r="BW432">
        <v>0</v>
      </c>
      <c r="BX432">
        <v>6.708474074074076</v>
      </c>
      <c r="BY432">
        <v>-50.55234444444444</v>
      </c>
      <c r="BZ432">
        <v>450.6385555555556</v>
      </c>
      <c r="CA432">
        <v>499.835037037037</v>
      </c>
      <c r="CB432">
        <v>4.518692962962963</v>
      </c>
      <c r="CC432">
        <v>492.9195185185185</v>
      </c>
      <c r="CD432">
        <v>13.83565555555555</v>
      </c>
      <c r="CE432">
        <v>1.673045925925926</v>
      </c>
      <c r="CF432">
        <v>1.261154814814815</v>
      </c>
      <c r="CG432">
        <v>14.64857037037037</v>
      </c>
      <c r="CH432">
        <v>10.34373333333333</v>
      </c>
      <c r="CI432">
        <v>1999.980740740741</v>
      </c>
      <c r="CJ432">
        <v>0.9799962222222222</v>
      </c>
      <c r="CK432">
        <v>0.02000357777777778</v>
      </c>
      <c r="CL432">
        <v>0</v>
      </c>
      <c r="CM432">
        <v>731.5664444444445</v>
      </c>
      <c r="CN432">
        <v>5.00097</v>
      </c>
      <c r="CO432">
        <v>14578.44814814815</v>
      </c>
      <c r="CP432">
        <v>16707.39259259259</v>
      </c>
      <c r="CQ432">
        <v>37.5</v>
      </c>
      <c r="CR432">
        <v>38.05281481481481</v>
      </c>
      <c r="CS432">
        <v>37.5</v>
      </c>
      <c r="CT432">
        <v>37.75</v>
      </c>
      <c r="CU432">
        <v>38</v>
      </c>
      <c r="CV432">
        <v>1955.070740740741</v>
      </c>
      <c r="CW432">
        <v>39.91</v>
      </c>
      <c r="CX432">
        <v>0</v>
      </c>
      <c r="CY432">
        <v>1664298034.1</v>
      </c>
      <c r="CZ432">
        <v>0</v>
      </c>
      <c r="DA432">
        <v>0</v>
      </c>
      <c r="DB432" t="s">
        <v>356</v>
      </c>
      <c r="DC432">
        <v>1663859321.1</v>
      </c>
      <c r="DD432">
        <v>1663859315.6</v>
      </c>
      <c r="DE432">
        <v>0</v>
      </c>
      <c r="DF432">
        <v>0.196</v>
      </c>
      <c r="DG432">
        <v>-0.001</v>
      </c>
      <c r="DH432">
        <v>-5.941</v>
      </c>
      <c r="DI432">
        <v>-0.174</v>
      </c>
      <c r="DJ432">
        <v>1500</v>
      </c>
      <c r="DK432">
        <v>17</v>
      </c>
      <c r="DL432">
        <v>0.13</v>
      </c>
      <c r="DM432">
        <v>0.04</v>
      </c>
      <c r="DN432">
        <v>-49.0646243902439</v>
      </c>
      <c r="DO432">
        <v>-26.90253240418115</v>
      </c>
      <c r="DP432">
        <v>2.726934064581659</v>
      </c>
      <c r="DQ432">
        <v>0</v>
      </c>
      <c r="DR432">
        <v>4.518370731707316</v>
      </c>
      <c r="DS432">
        <v>0.04568634146341271</v>
      </c>
      <c r="DT432">
        <v>0.01040493958450919</v>
      </c>
      <c r="DU432">
        <v>1</v>
      </c>
      <c r="DV432">
        <v>1</v>
      </c>
      <c r="DW432">
        <v>2</v>
      </c>
      <c r="DX432" t="s">
        <v>471</v>
      </c>
      <c r="DY432">
        <v>2.98482</v>
      </c>
      <c r="DZ432">
        <v>2.7155</v>
      </c>
      <c r="EA432">
        <v>0.103627</v>
      </c>
      <c r="EB432">
        <v>0.110367</v>
      </c>
      <c r="EC432">
        <v>0.0902583</v>
      </c>
      <c r="ED432">
        <v>0.07202890000000001</v>
      </c>
      <c r="EE432">
        <v>28490.5</v>
      </c>
      <c r="EF432">
        <v>28392.8</v>
      </c>
      <c r="EG432">
        <v>29531.8</v>
      </c>
      <c r="EH432">
        <v>29509.8</v>
      </c>
      <c r="EI432">
        <v>35617.3</v>
      </c>
      <c r="EJ432">
        <v>36414.2</v>
      </c>
      <c r="EK432">
        <v>41625.1</v>
      </c>
      <c r="EL432">
        <v>42049.9</v>
      </c>
      <c r="EM432">
        <v>1.9648</v>
      </c>
      <c r="EN432">
        <v>1.92415</v>
      </c>
      <c r="EO432">
        <v>0.112966</v>
      </c>
      <c r="EP432">
        <v>0</v>
      </c>
      <c r="EQ432">
        <v>23.1187</v>
      </c>
      <c r="ER432">
        <v>999.9</v>
      </c>
      <c r="ES432">
        <v>39.5</v>
      </c>
      <c r="ET432">
        <v>29.7</v>
      </c>
      <c r="EU432">
        <v>18.1479</v>
      </c>
      <c r="EV432">
        <v>63.099</v>
      </c>
      <c r="EW432">
        <v>33.5737</v>
      </c>
      <c r="EX432">
        <v>1</v>
      </c>
      <c r="EY432">
        <v>-0.174975</v>
      </c>
      <c r="EZ432">
        <v>1.10942</v>
      </c>
      <c r="FA432">
        <v>20.3834</v>
      </c>
      <c r="FB432">
        <v>5.21729</v>
      </c>
      <c r="FC432">
        <v>12.0099</v>
      </c>
      <c r="FD432">
        <v>4.98955</v>
      </c>
      <c r="FE432">
        <v>3.28858</v>
      </c>
      <c r="FF432">
        <v>9999</v>
      </c>
      <c r="FG432">
        <v>9999</v>
      </c>
      <c r="FH432">
        <v>9999</v>
      </c>
      <c r="FI432">
        <v>259.3</v>
      </c>
      <c r="FJ432">
        <v>1.86708</v>
      </c>
      <c r="FK432">
        <v>1.86615</v>
      </c>
      <c r="FL432">
        <v>1.86555</v>
      </c>
      <c r="FM432">
        <v>1.86554</v>
      </c>
      <c r="FN432">
        <v>1.86737</v>
      </c>
      <c r="FO432">
        <v>1.86981</v>
      </c>
      <c r="FP432">
        <v>1.86851</v>
      </c>
      <c r="FQ432">
        <v>1.86996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-3.421</v>
      </c>
      <c r="GF432">
        <v>-0.1655</v>
      </c>
      <c r="GG432">
        <v>-2.0192013485273</v>
      </c>
      <c r="GH432">
        <v>-0.003354295288503095</v>
      </c>
      <c r="GI432">
        <v>8.998442100416266E-07</v>
      </c>
      <c r="GJ432">
        <v>-2.632750781261316E-10</v>
      </c>
      <c r="GK432">
        <v>-0.1771344180573433</v>
      </c>
      <c r="GL432">
        <v>-0.01811282044437078</v>
      </c>
      <c r="GM432">
        <v>0.001479480632228601</v>
      </c>
      <c r="GN432">
        <v>-2.527498020886067E-05</v>
      </c>
      <c r="GO432">
        <v>3</v>
      </c>
      <c r="GP432">
        <v>2311</v>
      </c>
      <c r="GQ432">
        <v>1</v>
      </c>
      <c r="GR432">
        <v>23</v>
      </c>
      <c r="GS432">
        <v>7311.8</v>
      </c>
      <c r="GT432">
        <v>7311.9</v>
      </c>
      <c r="GU432">
        <v>1.25977</v>
      </c>
      <c r="GV432">
        <v>2.21924</v>
      </c>
      <c r="GW432">
        <v>1.39648</v>
      </c>
      <c r="GX432">
        <v>2.34131</v>
      </c>
      <c r="GY432">
        <v>1.49536</v>
      </c>
      <c r="GZ432">
        <v>2.35107</v>
      </c>
      <c r="HA432">
        <v>33.513</v>
      </c>
      <c r="HB432">
        <v>15.8219</v>
      </c>
      <c r="HC432">
        <v>18</v>
      </c>
      <c r="HD432">
        <v>512.222</v>
      </c>
      <c r="HE432">
        <v>442.888</v>
      </c>
      <c r="HF432">
        <v>21.6208</v>
      </c>
      <c r="HG432">
        <v>25.2215</v>
      </c>
      <c r="HH432">
        <v>29.9999</v>
      </c>
      <c r="HI432">
        <v>25.2198</v>
      </c>
      <c r="HJ432">
        <v>25.1646</v>
      </c>
      <c r="HK432">
        <v>25.2301</v>
      </c>
      <c r="HL432">
        <v>27.3433</v>
      </c>
      <c r="HM432">
        <v>29.7195</v>
      </c>
      <c r="HN432">
        <v>21.6377</v>
      </c>
      <c r="HO432">
        <v>540.276</v>
      </c>
      <c r="HP432">
        <v>13.8032</v>
      </c>
      <c r="HQ432">
        <v>101.028</v>
      </c>
      <c r="HR432">
        <v>100.992</v>
      </c>
    </row>
    <row r="433" spans="1:226">
      <c r="A433">
        <v>417</v>
      </c>
      <c r="B433">
        <v>1664298035.1</v>
      </c>
      <c r="C433">
        <v>4804.599999904633</v>
      </c>
      <c r="D433" t="s">
        <v>1195</v>
      </c>
      <c r="E433" t="s">
        <v>1196</v>
      </c>
      <c r="F433">
        <v>5</v>
      </c>
      <c r="G433" t="s">
        <v>1132</v>
      </c>
      <c r="H433" t="s">
        <v>354</v>
      </c>
      <c r="I433">
        <v>1664298027.314285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532.3194090709934</v>
      </c>
      <c r="AK433">
        <v>488.6220363636364</v>
      </c>
      <c r="AL433">
        <v>3.215277991027162</v>
      </c>
      <c r="AM433">
        <v>64.56393980221321</v>
      </c>
      <c r="AN433">
        <f>(AP433 - AO433 + BO433*1E3/(8.314*(BQ433+273.15)) * AR433/BN433 * AQ433) * BN433/(100*BB433) * 1000/(1000 - AP433)</f>
        <v>0</v>
      </c>
      <c r="AO433">
        <v>13.83495613900809</v>
      </c>
      <c r="AP433">
        <v>18.37571984962405</v>
      </c>
      <c r="AQ433">
        <v>0.0001601108620828906</v>
      </c>
      <c r="AR433">
        <v>112.1306830754293</v>
      </c>
      <c r="AS433">
        <v>17</v>
      </c>
      <c r="AT433">
        <v>3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1664298027.314285</v>
      </c>
      <c r="BH433">
        <v>456.8333214285714</v>
      </c>
      <c r="BI433">
        <v>508.7684285714286</v>
      </c>
      <c r="BJ433">
        <v>18.36461428571429</v>
      </c>
      <c r="BK433">
        <v>13.83536071428571</v>
      </c>
      <c r="BL433">
        <v>460.2312142857143</v>
      </c>
      <c r="BM433">
        <v>18.53019285714285</v>
      </c>
      <c r="BN433">
        <v>500.0704285714285</v>
      </c>
      <c r="BO433">
        <v>91.15254642857143</v>
      </c>
      <c r="BP433">
        <v>0.1000491107142857</v>
      </c>
      <c r="BQ433">
        <v>24.59269285714285</v>
      </c>
      <c r="BR433">
        <v>24.97943214285715</v>
      </c>
      <c r="BS433">
        <v>999.9000000000002</v>
      </c>
      <c r="BT433">
        <v>0</v>
      </c>
      <c r="BU433">
        <v>0</v>
      </c>
      <c r="BV433">
        <v>9995.382857142858</v>
      </c>
      <c r="BW433">
        <v>0</v>
      </c>
      <c r="BX433">
        <v>6.702248214285715</v>
      </c>
      <c r="BY433">
        <v>-51.93513214285714</v>
      </c>
      <c r="BZ433">
        <v>465.3799642857143</v>
      </c>
      <c r="CA433">
        <v>515.9061785714285</v>
      </c>
      <c r="CB433">
        <v>4.529247142857143</v>
      </c>
      <c r="CC433">
        <v>508.7684285714286</v>
      </c>
      <c r="CD433">
        <v>13.83536071428571</v>
      </c>
      <c r="CE433">
        <v>1.673980714285714</v>
      </c>
      <c r="CF433">
        <v>1.261128928571429</v>
      </c>
      <c r="CG433">
        <v>14.65723214285714</v>
      </c>
      <c r="CH433">
        <v>10.34341428571429</v>
      </c>
      <c r="CI433">
        <v>1999.996428571429</v>
      </c>
      <c r="CJ433">
        <v>0.9799962857142853</v>
      </c>
      <c r="CK433">
        <v>0.02000351428571429</v>
      </c>
      <c r="CL433">
        <v>0</v>
      </c>
      <c r="CM433">
        <v>732.6720714285713</v>
      </c>
      <c r="CN433">
        <v>5.00097</v>
      </c>
      <c r="CO433">
        <v>14601.35</v>
      </c>
      <c r="CP433">
        <v>16707.52142857143</v>
      </c>
      <c r="CQ433">
        <v>37.5</v>
      </c>
      <c r="CR433">
        <v>38.05535714285714</v>
      </c>
      <c r="CS433">
        <v>37.5</v>
      </c>
      <c r="CT433">
        <v>37.75</v>
      </c>
      <c r="CU433">
        <v>38</v>
      </c>
      <c r="CV433">
        <v>1955.086428571429</v>
      </c>
      <c r="CW433">
        <v>39.91</v>
      </c>
      <c r="CX433">
        <v>0</v>
      </c>
      <c r="CY433">
        <v>1664298038.9</v>
      </c>
      <c r="CZ433">
        <v>0</v>
      </c>
      <c r="DA433">
        <v>0</v>
      </c>
      <c r="DB433" t="s">
        <v>356</v>
      </c>
      <c r="DC433">
        <v>1663859321.1</v>
      </c>
      <c r="DD433">
        <v>1663859315.6</v>
      </c>
      <c r="DE433">
        <v>0</v>
      </c>
      <c r="DF433">
        <v>0.196</v>
      </c>
      <c r="DG433">
        <v>-0.001</v>
      </c>
      <c r="DH433">
        <v>-5.941</v>
      </c>
      <c r="DI433">
        <v>-0.174</v>
      </c>
      <c r="DJ433">
        <v>1500</v>
      </c>
      <c r="DK433">
        <v>17</v>
      </c>
      <c r="DL433">
        <v>0.13</v>
      </c>
      <c r="DM433">
        <v>0.04</v>
      </c>
      <c r="DN433">
        <v>-50.97248</v>
      </c>
      <c r="DO433">
        <v>-18.31597598499044</v>
      </c>
      <c r="DP433">
        <v>1.785936790482798</v>
      </c>
      <c r="DQ433">
        <v>0</v>
      </c>
      <c r="DR433">
        <v>4.522473750000001</v>
      </c>
      <c r="DS433">
        <v>0.1346849155722244</v>
      </c>
      <c r="DT433">
        <v>0.01303045196597183</v>
      </c>
      <c r="DU433">
        <v>0</v>
      </c>
      <c r="DV433">
        <v>0</v>
      </c>
      <c r="DW433">
        <v>2</v>
      </c>
      <c r="DX433" t="s">
        <v>357</v>
      </c>
      <c r="DY433">
        <v>2.98488</v>
      </c>
      <c r="DZ433">
        <v>2.71545</v>
      </c>
      <c r="EA433">
        <v>0.106194</v>
      </c>
      <c r="EB433">
        <v>0.112947</v>
      </c>
      <c r="EC433">
        <v>0.09027839999999999</v>
      </c>
      <c r="ED433">
        <v>0.0720244</v>
      </c>
      <c r="EE433">
        <v>28409.2</v>
      </c>
      <c r="EF433">
        <v>28310.6</v>
      </c>
      <c r="EG433">
        <v>29532.1</v>
      </c>
      <c r="EH433">
        <v>29510</v>
      </c>
      <c r="EI433">
        <v>35617</v>
      </c>
      <c r="EJ433">
        <v>36414.5</v>
      </c>
      <c r="EK433">
        <v>41625.6</v>
      </c>
      <c r="EL433">
        <v>42050</v>
      </c>
      <c r="EM433">
        <v>1.96475</v>
      </c>
      <c r="EN433">
        <v>1.9242</v>
      </c>
      <c r="EO433">
        <v>0.113636</v>
      </c>
      <c r="EP433">
        <v>0</v>
      </c>
      <c r="EQ433">
        <v>23.1182</v>
      </c>
      <c r="ER433">
        <v>999.9</v>
      </c>
      <c r="ES433">
        <v>39.4</v>
      </c>
      <c r="ET433">
        <v>29.7</v>
      </c>
      <c r="EU433">
        <v>18.1005</v>
      </c>
      <c r="EV433">
        <v>62.839</v>
      </c>
      <c r="EW433">
        <v>33.3854</v>
      </c>
      <c r="EX433">
        <v>1</v>
      </c>
      <c r="EY433">
        <v>-0.175147</v>
      </c>
      <c r="EZ433">
        <v>1.09249</v>
      </c>
      <c r="FA433">
        <v>20.3835</v>
      </c>
      <c r="FB433">
        <v>5.21669</v>
      </c>
      <c r="FC433">
        <v>12.0099</v>
      </c>
      <c r="FD433">
        <v>4.9897</v>
      </c>
      <c r="FE433">
        <v>3.28845</v>
      </c>
      <c r="FF433">
        <v>9999</v>
      </c>
      <c r="FG433">
        <v>9999</v>
      </c>
      <c r="FH433">
        <v>9999</v>
      </c>
      <c r="FI433">
        <v>259.3</v>
      </c>
      <c r="FJ433">
        <v>1.86707</v>
      </c>
      <c r="FK433">
        <v>1.86615</v>
      </c>
      <c r="FL433">
        <v>1.86554</v>
      </c>
      <c r="FM433">
        <v>1.86554</v>
      </c>
      <c r="FN433">
        <v>1.86737</v>
      </c>
      <c r="FO433">
        <v>1.86983</v>
      </c>
      <c r="FP433">
        <v>1.86852</v>
      </c>
      <c r="FQ433">
        <v>1.86996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-3.463</v>
      </c>
      <c r="GF433">
        <v>-0.1655</v>
      </c>
      <c r="GG433">
        <v>-2.0192013485273</v>
      </c>
      <c r="GH433">
        <v>-0.003354295288503095</v>
      </c>
      <c r="GI433">
        <v>8.998442100416266E-07</v>
      </c>
      <c r="GJ433">
        <v>-2.632750781261316E-10</v>
      </c>
      <c r="GK433">
        <v>-0.1771344180573433</v>
      </c>
      <c r="GL433">
        <v>-0.01811282044437078</v>
      </c>
      <c r="GM433">
        <v>0.001479480632228601</v>
      </c>
      <c r="GN433">
        <v>-2.527498020886067E-05</v>
      </c>
      <c r="GO433">
        <v>3</v>
      </c>
      <c r="GP433">
        <v>2311</v>
      </c>
      <c r="GQ433">
        <v>1</v>
      </c>
      <c r="GR433">
        <v>23</v>
      </c>
      <c r="GS433">
        <v>7311.9</v>
      </c>
      <c r="GT433">
        <v>7312</v>
      </c>
      <c r="GU433">
        <v>1.29028</v>
      </c>
      <c r="GV433">
        <v>2.22412</v>
      </c>
      <c r="GW433">
        <v>1.39648</v>
      </c>
      <c r="GX433">
        <v>2.34131</v>
      </c>
      <c r="GY433">
        <v>1.49536</v>
      </c>
      <c r="GZ433">
        <v>2.33887</v>
      </c>
      <c r="HA433">
        <v>33.513</v>
      </c>
      <c r="HB433">
        <v>15.8219</v>
      </c>
      <c r="HC433">
        <v>18</v>
      </c>
      <c r="HD433">
        <v>512.201</v>
      </c>
      <c r="HE433">
        <v>442.918</v>
      </c>
      <c r="HF433">
        <v>21.6365</v>
      </c>
      <c r="HG433">
        <v>25.2215</v>
      </c>
      <c r="HH433">
        <v>29.9999</v>
      </c>
      <c r="HI433">
        <v>25.221</v>
      </c>
      <c r="HJ433">
        <v>25.1646</v>
      </c>
      <c r="HK433">
        <v>25.8241</v>
      </c>
      <c r="HL433">
        <v>27.3433</v>
      </c>
      <c r="HM433">
        <v>29.3457</v>
      </c>
      <c r="HN433">
        <v>21.6489</v>
      </c>
      <c r="HO433">
        <v>553.812</v>
      </c>
      <c r="HP433">
        <v>13.7852</v>
      </c>
      <c r="HQ433">
        <v>101.029</v>
      </c>
      <c r="HR433">
        <v>100.992</v>
      </c>
    </row>
    <row r="434" spans="1:226">
      <c r="A434">
        <v>418</v>
      </c>
      <c r="B434">
        <v>1664298040.1</v>
      </c>
      <c r="C434">
        <v>4809.599999904633</v>
      </c>
      <c r="D434" t="s">
        <v>1197</v>
      </c>
      <c r="E434" t="s">
        <v>1198</v>
      </c>
      <c r="F434">
        <v>5</v>
      </c>
      <c r="G434" t="s">
        <v>1132</v>
      </c>
      <c r="H434" t="s">
        <v>354</v>
      </c>
      <c r="I434">
        <v>1664298032.6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549.3720845141845</v>
      </c>
      <c r="AK434">
        <v>504.7981818181817</v>
      </c>
      <c r="AL434">
        <v>3.243662285824341</v>
      </c>
      <c r="AM434">
        <v>64.56393980221321</v>
      </c>
      <c r="AN434">
        <f>(AP434 - AO434 + BO434*1E3/(8.314*(BQ434+273.15)) * AR434/BN434 * AQ434) * BN434/(100*BB434) * 1000/(1000 - AP434)</f>
        <v>0</v>
      </c>
      <c r="AO434">
        <v>13.83369163295695</v>
      </c>
      <c r="AP434">
        <v>18.38196781954886</v>
      </c>
      <c r="AQ434">
        <v>3.925860896187148E-05</v>
      </c>
      <c r="AR434">
        <v>112.1306830754293</v>
      </c>
      <c r="AS434">
        <v>17</v>
      </c>
      <c r="AT434">
        <v>3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1664298032.6</v>
      </c>
      <c r="BH434">
        <v>473.378037037037</v>
      </c>
      <c r="BI434">
        <v>526.5186666666667</v>
      </c>
      <c r="BJ434">
        <v>18.37315555555556</v>
      </c>
      <c r="BK434">
        <v>13.83565555555555</v>
      </c>
      <c r="BL434">
        <v>476.8205555555556</v>
      </c>
      <c r="BM434">
        <v>18.53863703703704</v>
      </c>
      <c r="BN434">
        <v>500.059074074074</v>
      </c>
      <c r="BO434">
        <v>91.15395555555554</v>
      </c>
      <c r="BP434">
        <v>0.09998480740740742</v>
      </c>
      <c r="BQ434">
        <v>24.59652222222222</v>
      </c>
      <c r="BR434">
        <v>24.9768037037037</v>
      </c>
      <c r="BS434">
        <v>999.9000000000001</v>
      </c>
      <c r="BT434">
        <v>0</v>
      </c>
      <c r="BU434">
        <v>0</v>
      </c>
      <c r="BV434">
        <v>9990.418888888889</v>
      </c>
      <c r="BW434">
        <v>0</v>
      </c>
      <c r="BX434">
        <v>6.697285925925927</v>
      </c>
      <c r="BY434">
        <v>-53.14059629629631</v>
      </c>
      <c r="BZ434">
        <v>482.2384074074074</v>
      </c>
      <c r="CA434">
        <v>533.9055185185185</v>
      </c>
      <c r="CB434">
        <v>4.537494444444444</v>
      </c>
      <c r="CC434">
        <v>526.5186666666667</v>
      </c>
      <c r="CD434">
        <v>13.83565555555555</v>
      </c>
      <c r="CE434">
        <v>1.674784814814815</v>
      </c>
      <c r="CF434">
        <v>1.261175555555555</v>
      </c>
      <c r="CG434">
        <v>14.66467407407407</v>
      </c>
      <c r="CH434">
        <v>10.34396296296296</v>
      </c>
      <c r="CI434">
        <v>2000.017037037037</v>
      </c>
      <c r="CJ434">
        <v>0.9799964444444443</v>
      </c>
      <c r="CK434">
        <v>0.02000335555555556</v>
      </c>
      <c r="CL434">
        <v>0</v>
      </c>
      <c r="CM434">
        <v>734.0804444444445</v>
      </c>
      <c r="CN434">
        <v>5.00097</v>
      </c>
      <c r="CO434">
        <v>14629.98518518518</v>
      </c>
      <c r="CP434">
        <v>16707.6962962963</v>
      </c>
      <c r="CQ434">
        <v>37.5</v>
      </c>
      <c r="CR434">
        <v>38.05051851851852</v>
      </c>
      <c r="CS434">
        <v>37.5</v>
      </c>
      <c r="CT434">
        <v>37.75</v>
      </c>
      <c r="CU434">
        <v>38</v>
      </c>
      <c r="CV434">
        <v>1955.107037037037</v>
      </c>
      <c r="CW434">
        <v>39.91</v>
      </c>
      <c r="CX434">
        <v>0</v>
      </c>
      <c r="CY434">
        <v>1664298044.3</v>
      </c>
      <c r="CZ434">
        <v>0</v>
      </c>
      <c r="DA434">
        <v>0</v>
      </c>
      <c r="DB434" t="s">
        <v>356</v>
      </c>
      <c r="DC434">
        <v>1663859321.1</v>
      </c>
      <c r="DD434">
        <v>1663859315.6</v>
      </c>
      <c r="DE434">
        <v>0</v>
      </c>
      <c r="DF434">
        <v>0.196</v>
      </c>
      <c r="DG434">
        <v>-0.001</v>
      </c>
      <c r="DH434">
        <v>-5.941</v>
      </c>
      <c r="DI434">
        <v>-0.174</v>
      </c>
      <c r="DJ434">
        <v>1500</v>
      </c>
      <c r="DK434">
        <v>17</v>
      </c>
      <c r="DL434">
        <v>0.13</v>
      </c>
      <c r="DM434">
        <v>0.04</v>
      </c>
      <c r="DN434">
        <v>-52.37000250000001</v>
      </c>
      <c r="DO434">
        <v>-14.00041463414617</v>
      </c>
      <c r="DP434">
        <v>1.356115725977599</v>
      </c>
      <c r="DQ434">
        <v>0</v>
      </c>
      <c r="DR434">
        <v>4.53172875</v>
      </c>
      <c r="DS434">
        <v>0.1008034896810463</v>
      </c>
      <c r="DT434">
        <v>0.01012510967533193</v>
      </c>
      <c r="DU434">
        <v>0</v>
      </c>
      <c r="DV434">
        <v>0</v>
      </c>
      <c r="DW434">
        <v>2</v>
      </c>
      <c r="DX434" t="s">
        <v>357</v>
      </c>
      <c r="DY434">
        <v>2.98496</v>
      </c>
      <c r="DZ434">
        <v>2.71564</v>
      </c>
      <c r="EA434">
        <v>0.108735</v>
      </c>
      <c r="EB434">
        <v>0.115443</v>
      </c>
      <c r="EC434">
        <v>0.0902992</v>
      </c>
      <c r="ED434">
        <v>0.0720273</v>
      </c>
      <c r="EE434">
        <v>28328.9</v>
      </c>
      <c r="EF434">
        <v>28230.1</v>
      </c>
      <c r="EG434">
        <v>29532.6</v>
      </c>
      <c r="EH434">
        <v>29509</v>
      </c>
      <c r="EI434">
        <v>35616.5</v>
      </c>
      <c r="EJ434">
        <v>36415.1</v>
      </c>
      <c r="EK434">
        <v>41625.9</v>
      </c>
      <c r="EL434">
        <v>42050.7</v>
      </c>
      <c r="EM434">
        <v>1.96458</v>
      </c>
      <c r="EN434">
        <v>1.92428</v>
      </c>
      <c r="EO434">
        <v>0.112183</v>
      </c>
      <c r="EP434">
        <v>0</v>
      </c>
      <c r="EQ434">
        <v>23.1182</v>
      </c>
      <c r="ER434">
        <v>999.9</v>
      </c>
      <c r="ES434">
        <v>39.4</v>
      </c>
      <c r="ET434">
        <v>29.7</v>
      </c>
      <c r="EU434">
        <v>18.0995</v>
      </c>
      <c r="EV434">
        <v>63.299</v>
      </c>
      <c r="EW434">
        <v>33.121</v>
      </c>
      <c r="EX434">
        <v>1</v>
      </c>
      <c r="EY434">
        <v>-0.175104</v>
      </c>
      <c r="EZ434">
        <v>1.09965</v>
      </c>
      <c r="FA434">
        <v>20.3831</v>
      </c>
      <c r="FB434">
        <v>5.21684</v>
      </c>
      <c r="FC434">
        <v>12.0099</v>
      </c>
      <c r="FD434">
        <v>4.98935</v>
      </c>
      <c r="FE434">
        <v>3.28845</v>
      </c>
      <c r="FF434">
        <v>9999</v>
      </c>
      <c r="FG434">
        <v>9999</v>
      </c>
      <c r="FH434">
        <v>9999</v>
      </c>
      <c r="FI434">
        <v>259.3</v>
      </c>
      <c r="FJ434">
        <v>1.86707</v>
      </c>
      <c r="FK434">
        <v>1.86615</v>
      </c>
      <c r="FL434">
        <v>1.86555</v>
      </c>
      <c r="FM434">
        <v>1.86554</v>
      </c>
      <c r="FN434">
        <v>1.86737</v>
      </c>
      <c r="FO434">
        <v>1.86984</v>
      </c>
      <c r="FP434">
        <v>1.86854</v>
      </c>
      <c r="FQ434">
        <v>1.86996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-3.506</v>
      </c>
      <c r="GF434">
        <v>-0.1654</v>
      </c>
      <c r="GG434">
        <v>-2.0192013485273</v>
      </c>
      <c r="GH434">
        <v>-0.003354295288503095</v>
      </c>
      <c r="GI434">
        <v>8.998442100416266E-07</v>
      </c>
      <c r="GJ434">
        <v>-2.632750781261316E-10</v>
      </c>
      <c r="GK434">
        <v>-0.1771344180573433</v>
      </c>
      <c r="GL434">
        <v>-0.01811282044437078</v>
      </c>
      <c r="GM434">
        <v>0.001479480632228601</v>
      </c>
      <c r="GN434">
        <v>-2.527498020886067E-05</v>
      </c>
      <c r="GO434">
        <v>3</v>
      </c>
      <c r="GP434">
        <v>2311</v>
      </c>
      <c r="GQ434">
        <v>1</v>
      </c>
      <c r="GR434">
        <v>23</v>
      </c>
      <c r="GS434">
        <v>7312</v>
      </c>
      <c r="GT434">
        <v>7312.1</v>
      </c>
      <c r="GU434">
        <v>1.32446</v>
      </c>
      <c r="GV434">
        <v>2.22168</v>
      </c>
      <c r="GW434">
        <v>1.39648</v>
      </c>
      <c r="GX434">
        <v>2.34131</v>
      </c>
      <c r="GY434">
        <v>1.49536</v>
      </c>
      <c r="GZ434">
        <v>2.40845</v>
      </c>
      <c r="HA434">
        <v>33.513</v>
      </c>
      <c r="HB434">
        <v>15.8219</v>
      </c>
      <c r="HC434">
        <v>18</v>
      </c>
      <c r="HD434">
        <v>512.098</v>
      </c>
      <c r="HE434">
        <v>442.963</v>
      </c>
      <c r="HF434">
        <v>21.6503</v>
      </c>
      <c r="HG434">
        <v>25.2215</v>
      </c>
      <c r="HH434">
        <v>30.0002</v>
      </c>
      <c r="HI434">
        <v>25.222</v>
      </c>
      <c r="HJ434">
        <v>25.1646</v>
      </c>
      <c r="HK434">
        <v>26.5075</v>
      </c>
      <c r="HL434">
        <v>27.3433</v>
      </c>
      <c r="HM434">
        <v>29.3457</v>
      </c>
      <c r="HN434">
        <v>21.6703</v>
      </c>
      <c r="HO434">
        <v>573.933</v>
      </c>
      <c r="HP434">
        <v>13.7637</v>
      </c>
      <c r="HQ434">
        <v>101.03</v>
      </c>
      <c r="HR434">
        <v>100.992</v>
      </c>
    </row>
    <row r="435" spans="1:226">
      <c r="A435">
        <v>419</v>
      </c>
      <c r="B435">
        <v>1664298045.1</v>
      </c>
      <c r="C435">
        <v>4814.599999904633</v>
      </c>
      <c r="D435" t="s">
        <v>1199</v>
      </c>
      <c r="E435" t="s">
        <v>1200</v>
      </c>
      <c r="F435">
        <v>5</v>
      </c>
      <c r="G435" t="s">
        <v>1132</v>
      </c>
      <c r="H435" t="s">
        <v>354</v>
      </c>
      <c r="I435">
        <v>1664298037.314285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566.4293612813985</v>
      </c>
      <c r="AK435">
        <v>521.3081454545455</v>
      </c>
      <c r="AL435">
        <v>3.314797758118767</v>
      </c>
      <c r="AM435">
        <v>64.56393980221321</v>
      </c>
      <c r="AN435">
        <f>(AP435 - AO435 + BO435*1E3/(8.314*(BQ435+273.15)) * AR435/BN435 * AQ435) * BN435/(100*BB435) * 1000/(1000 - AP435)</f>
        <v>0</v>
      </c>
      <c r="AO435">
        <v>13.83638949943247</v>
      </c>
      <c r="AP435">
        <v>18.38291458646615</v>
      </c>
      <c r="AQ435">
        <v>7.447547214534221E-05</v>
      </c>
      <c r="AR435">
        <v>112.1306830754293</v>
      </c>
      <c r="AS435">
        <v>17</v>
      </c>
      <c r="AT435">
        <v>3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1664298037.314285</v>
      </c>
      <c r="BH435">
        <v>488.3265357142858</v>
      </c>
      <c r="BI435">
        <v>542.3748571428572</v>
      </c>
      <c r="BJ435">
        <v>18.37832857142857</v>
      </c>
      <c r="BK435">
        <v>13.83135714285714</v>
      </c>
      <c r="BL435">
        <v>491.8090357142857</v>
      </c>
      <c r="BM435">
        <v>18.54376071428572</v>
      </c>
      <c r="BN435">
        <v>500.0630714285715</v>
      </c>
      <c r="BO435">
        <v>91.15493928571428</v>
      </c>
      <c r="BP435">
        <v>0.09998580714285714</v>
      </c>
      <c r="BQ435">
        <v>24.59763928571428</v>
      </c>
      <c r="BR435">
        <v>24.97168928571428</v>
      </c>
      <c r="BS435">
        <v>999.9000000000002</v>
      </c>
      <c r="BT435">
        <v>0</v>
      </c>
      <c r="BU435">
        <v>0</v>
      </c>
      <c r="BV435">
        <v>9988.547500000001</v>
      </c>
      <c r="BW435">
        <v>0</v>
      </c>
      <c r="BX435">
        <v>6.679664642857142</v>
      </c>
      <c r="BY435">
        <v>-54.04820714285715</v>
      </c>
      <c r="BZ435">
        <v>497.4693571428571</v>
      </c>
      <c r="CA435">
        <v>549.9816428571429</v>
      </c>
      <c r="CB435">
        <v>4.546978214285715</v>
      </c>
      <c r="CC435">
        <v>542.3748571428572</v>
      </c>
      <c r="CD435">
        <v>13.83135714285714</v>
      </c>
      <c r="CE435">
        <v>1.675275357142857</v>
      </c>
      <c r="CF435">
        <v>1.260796785714286</v>
      </c>
      <c r="CG435">
        <v>14.66921071428571</v>
      </c>
      <c r="CH435">
        <v>10.33946428571429</v>
      </c>
      <c r="CI435">
        <v>2000.007857142857</v>
      </c>
      <c r="CJ435">
        <v>0.9799961785714284</v>
      </c>
      <c r="CK435">
        <v>0.02000362142857143</v>
      </c>
      <c r="CL435">
        <v>0</v>
      </c>
      <c r="CM435">
        <v>735.4665000000001</v>
      </c>
      <c r="CN435">
        <v>5.00097</v>
      </c>
      <c r="CO435">
        <v>14656.14285714286</v>
      </c>
      <c r="CP435">
        <v>16707.61428571429</v>
      </c>
      <c r="CQ435">
        <v>37.5</v>
      </c>
      <c r="CR435">
        <v>38.05757142857142</v>
      </c>
      <c r="CS435">
        <v>37.5</v>
      </c>
      <c r="CT435">
        <v>37.75</v>
      </c>
      <c r="CU435">
        <v>38</v>
      </c>
      <c r="CV435">
        <v>1955.097857142857</v>
      </c>
      <c r="CW435">
        <v>39.91</v>
      </c>
      <c r="CX435">
        <v>0</v>
      </c>
      <c r="CY435">
        <v>1664298049.1</v>
      </c>
      <c r="CZ435">
        <v>0</v>
      </c>
      <c r="DA435">
        <v>0</v>
      </c>
      <c r="DB435" t="s">
        <v>356</v>
      </c>
      <c r="DC435">
        <v>1663859321.1</v>
      </c>
      <c r="DD435">
        <v>1663859315.6</v>
      </c>
      <c r="DE435">
        <v>0</v>
      </c>
      <c r="DF435">
        <v>0.196</v>
      </c>
      <c r="DG435">
        <v>-0.001</v>
      </c>
      <c r="DH435">
        <v>-5.941</v>
      </c>
      <c r="DI435">
        <v>-0.174</v>
      </c>
      <c r="DJ435">
        <v>1500</v>
      </c>
      <c r="DK435">
        <v>17</v>
      </c>
      <c r="DL435">
        <v>0.13</v>
      </c>
      <c r="DM435">
        <v>0.04</v>
      </c>
      <c r="DN435">
        <v>-53.49912682926829</v>
      </c>
      <c r="DO435">
        <v>-11.64858815331018</v>
      </c>
      <c r="DP435">
        <v>1.152091387598115</v>
      </c>
      <c r="DQ435">
        <v>0</v>
      </c>
      <c r="DR435">
        <v>4.542228048780488</v>
      </c>
      <c r="DS435">
        <v>0.1088569337979077</v>
      </c>
      <c r="DT435">
        <v>0.01143102714363833</v>
      </c>
      <c r="DU435">
        <v>0</v>
      </c>
      <c r="DV435">
        <v>0</v>
      </c>
      <c r="DW435">
        <v>2</v>
      </c>
      <c r="DX435" t="s">
        <v>357</v>
      </c>
      <c r="DY435">
        <v>2.9848</v>
      </c>
      <c r="DZ435">
        <v>2.71551</v>
      </c>
      <c r="EA435">
        <v>0.111292</v>
      </c>
      <c r="EB435">
        <v>0.117994</v>
      </c>
      <c r="EC435">
        <v>0.0903061</v>
      </c>
      <c r="ED435">
        <v>0.0719278</v>
      </c>
      <c r="EE435">
        <v>28247.8</v>
      </c>
      <c r="EF435">
        <v>28148.9</v>
      </c>
      <c r="EG435">
        <v>29532.7</v>
      </c>
      <c r="EH435">
        <v>29509.3</v>
      </c>
      <c r="EI435">
        <v>35616.3</v>
      </c>
      <c r="EJ435">
        <v>36417.9</v>
      </c>
      <c r="EK435">
        <v>41625.9</v>
      </c>
      <c r="EL435">
        <v>42049.4</v>
      </c>
      <c r="EM435">
        <v>1.96455</v>
      </c>
      <c r="EN435">
        <v>1.92432</v>
      </c>
      <c r="EO435">
        <v>0.112243</v>
      </c>
      <c r="EP435">
        <v>0</v>
      </c>
      <c r="EQ435">
        <v>23.1187</v>
      </c>
      <c r="ER435">
        <v>999.9</v>
      </c>
      <c r="ES435">
        <v>39.4</v>
      </c>
      <c r="ET435">
        <v>29.7</v>
      </c>
      <c r="EU435">
        <v>18.1003</v>
      </c>
      <c r="EV435">
        <v>63.069</v>
      </c>
      <c r="EW435">
        <v>33.0729</v>
      </c>
      <c r="EX435">
        <v>1</v>
      </c>
      <c r="EY435">
        <v>-0.175407</v>
      </c>
      <c r="EZ435">
        <v>1.06232</v>
      </c>
      <c r="FA435">
        <v>20.3834</v>
      </c>
      <c r="FB435">
        <v>5.21774</v>
      </c>
      <c r="FC435">
        <v>12.0099</v>
      </c>
      <c r="FD435">
        <v>4.98985</v>
      </c>
      <c r="FE435">
        <v>3.28865</v>
      </c>
      <c r="FF435">
        <v>9999</v>
      </c>
      <c r="FG435">
        <v>9999</v>
      </c>
      <c r="FH435">
        <v>9999</v>
      </c>
      <c r="FI435">
        <v>259.3</v>
      </c>
      <c r="FJ435">
        <v>1.86708</v>
      </c>
      <c r="FK435">
        <v>1.86615</v>
      </c>
      <c r="FL435">
        <v>1.86555</v>
      </c>
      <c r="FM435">
        <v>1.86554</v>
      </c>
      <c r="FN435">
        <v>1.86737</v>
      </c>
      <c r="FO435">
        <v>1.86983</v>
      </c>
      <c r="FP435">
        <v>1.86852</v>
      </c>
      <c r="FQ435">
        <v>1.86997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-3.549</v>
      </c>
      <c r="GF435">
        <v>-0.1653</v>
      </c>
      <c r="GG435">
        <v>-2.0192013485273</v>
      </c>
      <c r="GH435">
        <v>-0.003354295288503095</v>
      </c>
      <c r="GI435">
        <v>8.998442100416266E-07</v>
      </c>
      <c r="GJ435">
        <v>-2.632750781261316E-10</v>
      </c>
      <c r="GK435">
        <v>-0.1771344180573433</v>
      </c>
      <c r="GL435">
        <v>-0.01811282044437078</v>
      </c>
      <c r="GM435">
        <v>0.001479480632228601</v>
      </c>
      <c r="GN435">
        <v>-2.527498020886067E-05</v>
      </c>
      <c r="GO435">
        <v>3</v>
      </c>
      <c r="GP435">
        <v>2311</v>
      </c>
      <c r="GQ435">
        <v>1</v>
      </c>
      <c r="GR435">
        <v>23</v>
      </c>
      <c r="GS435">
        <v>7312.1</v>
      </c>
      <c r="GT435">
        <v>7312.2</v>
      </c>
      <c r="GU435">
        <v>1.35254</v>
      </c>
      <c r="GV435">
        <v>2.21802</v>
      </c>
      <c r="GW435">
        <v>1.39648</v>
      </c>
      <c r="GX435">
        <v>2.34131</v>
      </c>
      <c r="GY435">
        <v>1.49536</v>
      </c>
      <c r="GZ435">
        <v>2.45117</v>
      </c>
      <c r="HA435">
        <v>33.513</v>
      </c>
      <c r="HB435">
        <v>15.8307</v>
      </c>
      <c r="HC435">
        <v>18</v>
      </c>
      <c r="HD435">
        <v>512.081</v>
      </c>
      <c r="HE435">
        <v>443.01</v>
      </c>
      <c r="HF435">
        <v>21.6678</v>
      </c>
      <c r="HG435">
        <v>25.2215</v>
      </c>
      <c r="HH435">
        <v>30</v>
      </c>
      <c r="HI435">
        <v>25.222</v>
      </c>
      <c r="HJ435">
        <v>25.1667</v>
      </c>
      <c r="HK435">
        <v>27.0788</v>
      </c>
      <c r="HL435">
        <v>27.3433</v>
      </c>
      <c r="HM435">
        <v>29.3457</v>
      </c>
      <c r="HN435">
        <v>21.6976</v>
      </c>
      <c r="HO435">
        <v>587.307</v>
      </c>
      <c r="HP435">
        <v>13.7396</v>
      </c>
      <c r="HQ435">
        <v>101.03</v>
      </c>
      <c r="HR435">
        <v>100.99</v>
      </c>
    </row>
    <row r="436" spans="1:226">
      <c r="A436">
        <v>420</v>
      </c>
      <c r="B436">
        <v>1664298050.1</v>
      </c>
      <c r="C436">
        <v>4819.599999904633</v>
      </c>
      <c r="D436" t="s">
        <v>1201</v>
      </c>
      <c r="E436" t="s">
        <v>1202</v>
      </c>
      <c r="F436">
        <v>5</v>
      </c>
      <c r="G436" t="s">
        <v>1132</v>
      </c>
      <c r="H436" t="s">
        <v>354</v>
      </c>
      <c r="I436">
        <v>1664298042.6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584.2350671031796</v>
      </c>
      <c r="AK436">
        <v>537.8475939393937</v>
      </c>
      <c r="AL436">
        <v>3.306694732795813</v>
      </c>
      <c r="AM436">
        <v>64.56393980221321</v>
      </c>
      <c r="AN436">
        <f>(AP436 - AO436 + BO436*1E3/(8.314*(BQ436+273.15)) * AR436/BN436 * AQ436) * BN436/(100*BB436) * 1000/(1000 - AP436)</f>
        <v>0</v>
      </c>
      <c r="AO436">
        <v>13.81371579810951</v>
      </c>
      <c r="AP436">
        <v>18.39016781954887</v>
      </c>
      <c r="AQ436">
        <v>2.500303236671107E-05</v>
      </c>
      <c r="AR436">
        <v>112.1306830754293</v>
      </c>
      <c r="AS436">
        <v>17</v>
      </c>
      <c r="AT436">
        <v>3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1664298042.6</v>
      </c>
      <c r="BH436">
        <v>505.2782962962963</v>
      </c>
      <c r="BI436">
        <v>560.3848518518519</v>
      </c>
      <c r="BJ436">
        <v>18.38325925925926</v>
      </c>
      <c r="BK436">
        <v>13.8232037037037</v>
      </c>
      <c r="BL436">
        <v>508.8058518518519</v>
      </c>
      <c r="BM436">
        <v>18.54864444444445</v>
      </c>
      <c r="BN436">
        <v>500.0440370370371</v>
      </c>
      <c r="BO436">
        <v>91.15511481481481</v>
      </c>
      <c r="BP436">
        <v>0.09990835925925926</v>
      </c>
      <c r="BQ436">
        <v>24.59767037037037</v>
      </c>
      <c r="BR436">
        <v>24.96830740740741</v>
      </c>
      <c r="BS436">
        <v>999.9000000000001</v>
      </c>
      <c r="BT436">
        <v>0</v>
      </c>
      <c r="BU436">
        <v>0</v>
      </c>
      <c r="BV436">
        <v>10001.52407407407</v>
      </c>
      <c r="BW436">
        <v>0</v>
      </c>
      <c r="BX436">
        <v>6.641077407407407</v>
      </c>
      <c r="BY436">
        <v>-55.1065</v>
      </c>
      <c r="BZ436">
        <v>514.741074074074</v>
      </c>
      <c r="CA436">
        <v>568.2394814814814</v>
      </c>
      <c r="CB436">
        <v>4.560061481481481</v>
      </c>
      <c r="CC436">
        <v>560.3848518518519</v>
      </c>
      <c r="CD436">
        <v>13.8232037037037</v>
      </c>
      <c r="CE436">
        <v>1.675728888888888</v>
      </c>
      <c r="CF436">
        <v>1.260055925925926</v>
      </c>
      <c r="CG436">
        <v>14.67340370370371</v>
      </c>
      <c r="CH436">
        <v>10.33066666666667</v>
      </c>
      <c r="CI436">
        <v>2000.003333333333</v>
      </c>
      <c r="CJ436">
        <v>0.9799961111111108</v>
      </c>
      <c r="CK436">
        <v>0.0200036888888889</v>
      </c>
      <c r="CL436">
        <v>0</v>
      </c>
      <c r="CM436">
        <v>736.9066296296296</v>
      </c>
      <c r="CN436">
        <v>5.00097</v>
      </c>
      <c r="CO436">
        <v>14684.95925925926</v>
      </c>
      <c r="CP436">
        <v>16707.57777777778</v>
      </c>
      <c r="CQ436">
        <v>37.5</v>
      </c>
      <c r="CR436">
        <v>38.0574074074074</v>
      </c>
      <c r="CS436">
        <v>37.5</v>
      </c>
      <c r="CT436">
        <v>37.75</v>
      </c>
      <c r="CU436">
        <v>38</v>
      </c>
      <c r="CV436">
        <v>1955.093333333333</v>
      </c>
      <c r="CW436">
        <v>39.91</v>
      </c>
      <c r="CX436">
        <v>0</v>
      </c>
      <c r="CY436">
        <v>1664298053.9</v>
      </c>
      <c r="CZ436">
        <v>0</v>
      </c>
      <c r="DA436">
        <v>0</v>
      </c>
      <c r="DB436" t="s">
        <v>356</v>
      </c>
      <c r="DC436">
        <v>1663859321.1</v>
      </c>
      <c r="DD436">
        <v>1663859315.6</v>
      </c>
      <c r="DE436">
        <v>0</v>
      </c>
      <c r="DF436">
        <v>0.196</v>
      </c>
      <c r="DG436">
        <v>-0.001</v>
      </c>
      <c r="DH436">
        <v>-5.941</v>
      </c>
      <c r="DI436">
        <v>-0.174</v>
      </c>
      <c r="DJ436">
        <v>1500</v>
      </c>
      <c r="DK436">
        <v>17</v>
      </c>
      <c r="DL436">
        <v>0.13</v>
      </c>
      <c r="DM436">
        <v>0.04</v>
      </c>
      <c r="DN436">
        <v>-54.52360731707317</v>
      </c>
      <c r="DO436">
        <v>-11.76433797909403</v>
      </c>
      <c r="DP436">
        <v>1.165875133754656</v>
      </c>
      <c r="DQ436">
        <v>0</v>
      </c>
      <c r="DR436">
        <v>4.554149024390244</v>
      </c>
      <c r="DS436">
        <v>0.149306132404184</v>
      </c>
      <c r="DT436">
        <v>0.01591447872833187</v>
      </c>
      <c r="DU436">
        <v>0</v>
      </c>
      <c r="DV436">
        <v>0</v>
      </c>
      <c r="DW436">
        <v>2</v>
      </c>
      <c r="DX436" t="s">
        <v>357</v>
      </c>
      <c r="DY436">
        <v>2.98473</v>
      </c>
      <c r="DZ436">
        <v>2.71567</v>
      </c>
      <c r="EA436">
        <v>0.113809</v>
      </c>
      <c r="EB436">
        <v>0.120488</v>
      </c>
      <c r="EC436">
        <v>0.09032220000000001</v>
      </c>
      <c r="ED436">
        <v>0.0719491</v>
      </c>
      <c r="EE436">
        <v>28167.2</v>
      </c>
      <c r="EF436">
        <v>28070.7</v>
      </c>
      <c r="EG436">
        <v>29532</v>
      </c>
      <c r="EH436">
        <v>29510.7</v>
      </c>
      <c r="EI436">
        <v>35615</v>
      </c>
      <c r="EJ436">
        <v>36417.9</v>
      </c>
      <c r="EK436">
        <v>41625.1</v>
      </c>
      <c r="EL436">
        <v>42050.3</v>
      </c>
      <c r="EM436">
        <v>1.96475</v>
      </c>
      <c r="EN436">
        <v>1.92407</v>
      </c>
      <c r="EO436">
        <v>0.11307</v>
      </c>
      <c r="EP436">
        <v>0</v>
      </c>
      <c r="EQ436">
        <v>23.1202</v>
      </c>
      <c r="ER436">
        <v>999.9</v>
      </c>
      <c r="ES436">
        <v>39.4</v>
      </c>
      <c r="ET436">
        <v>29.7</v>
      </c>
      <c r="EU436">
        <v>18.1013</v>
      </c>
      <c r="EV436">
        <v>63.019</v>
      </c>
      <c r="EW436">
        <v>33.4335</v>
      </c>
      <c r="EX436">
        <v>1</v>
      </c>
      <c r="EY436">
        <v>-0.175366</v>
      </c>
      <c r="EZ436">
        <v>1.01098</v>
      </c>
      <c r="FA436">
        <v>20.3838</v>
      </c>
      <c r="FB436">
        <v>5.21774</v>
      </c>
      <c r="FC436">
        <v>12.0099</v>
      </c>
      <c r="FD436">
        <v>4.98965</v>
      </c>
      <c r="FE436">
        <v>3.28858</v>
      </c>
      <c r="FF436">
        <v>9999</v>
      </c>
      <c r="FG436">
        <v>9999</v>
      </c>
      <c r="FH436">
        <v>9999</v>
      </c>
      <c r="FI436">
        <v>259.3</v>
      </c>
      <c r="FJ436">
        <v>1.86708</v>
      </c>
      <c r="FK436">
        <v>1.86615</v>
      </c>
      <c r="FL436">
        <v>1.86554</v>
      </c>
      <c r="FM436">
        <v>1.86554</v>
      </c>
      <c r="FN436">
        <v>1.86737</v>
      </c>
      <c r="FO436">
        <v>1.86984</v>
      </c>
      <c r="FP436">
        <v>1.86852</v>
      </c>
      <c r="FQ436">
        <v>1.86996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-3.592</v>
      </c>
      <c r="GF436">
        <v>-0.1653</v>
      </c>
      <c r="GG436">
        <v>-2.0192013485273</v>
      </c>
      <c r="GH436">
        <v>-0.003354295288503095</v>
      </c>
      <c r="GI436">
        <v>8.998442100416266E-07</v>
      </c>
      <c r="GJ436">
        <v>-2.632750781261316E-10</v>
      </c>
      <c r="GK436">
        <v>-0.1771344180573433</v>
      </c>
      <c r="GL436">
        <v>-0.01811282044437078</v>
      </c>
      <c r="GM436">
        <v>0.001479480632228601</v>
      </c>
      <c r="GN436">
        <v>-2.527498020886067E-05</v>
      </c>
      <c r="GO436">
        <v>3</v>
      </c>
      <c r="GP436">
        <v>2311</v>
      </c>
      <c r="GQ436">
        <v>1</v>
      </c>
      <c r="GR436">
        <v>23</v>
      </c>
      <c r="GS436">
        <v>7312.1</v>
      </c>
      <c r="GT436">
        <v>7312.2</v>
      </c>
      <c r="GU436">
        <v>1.3855</v>
      </c>
      <c r="GV436">
        <v>2.21191</v>
      </c>
      <c r="GW436">
        <v>1.39648</v>
      </c>
      <c r="GX436">
        <v>2.34131</v>
      </c>
      <c r="GY436">
        <v>1.49536</v>
      </c>
      <c r="GZ436">
        <v>2.44751</v>
      </c>
      <c r="HA436">
        <v>33.513</v>
      </c>
      <c r="HB436">
        <v>15.8307</v>
      </c>
      <c r="HC436">
        <v>18</v>
      </c>
      <c r="HD436">
        <v>512.211</v>
      </c>
      <c r="HE436">
        <v>442.859</v>
      </c>
      <c r="HF436">
        <v>21.6922</v>
      </c>
      <c r="HG436">
        <v>25.2215</v>
      </c>
      <c r="HH436">
        <v>30.0001</v>
      </c>
      <c r="HI436">
        <v>25.222</v>
      </c>
      <c r="HJ436">
        <v>25.1667</v>
      </c>
      <c r="HK436">
        <v>27.7297</v>
      </c>
      <c r="HL436">
        <v>27.6197</v>
      </c>
      <c r="HM436">
        <v>29.3457</v>
      </c>
      <c r="HN436">
        <v>21.7156</v>
      </c>
      <c r="HO436">
        <v>607.376</v>
      </c>
      <c r="HP436">
        <v>13.719</v>
      </c>
      <c r="HQ436">
        <v>101.028</v>
      </c>
      <c r="HR436">
        <v>100.994</v>
      </c>
    </row>
    <row r="437" spans="1:226">
      <c r="A437">
        <v>421</v>
      </c>
      <c r="B437">
        <v>1664298055.1</v>
      </c>
      <c r="C437">
        <v>4824.599999904633</v>
      </c>
      <c r="D437" t="s">
        <v>1203</v>
      </c>
      <c r="E437" t="s">
        <v>1204</v>
      </c>
      <c r="F437">
        <v>5</v>
      </c>
      <c r="G437" t="s">
        <v>1132</v>
      </c>
      <c r="H437" t="s">
        <v>354</v>
      </c>
      <c r="I437">
        <v>1664298047.314285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600.5908974556562</v>
      </c>
      <c r="AK437">
        <v>554.1155757575756</v>
      </c>
      <c r="AL437">
        <v>3.240689702011918</v>
      </c>
      <c r="AM437">
        <v>64.56393980221321</v>
      </c>
      <c r="AN437">
        <f>(AP437 - AO437 + BO437*1E3/(8.314*(BQ437+273.15)) * AR437/BN437 * AQ437) * BN437/(100*BB437) * 1000/(1000 - AP437)</f>
        <v>0</v>
      </c>
      <c r="AO437">
        <v>13.81551722114014</v>
      </c>
      <c r="AP437">
        <v>18.3881419548872</v>
      </c>
      <c r="AQ437">
        <v>4.824375154872266E-05</v>
      </c>
      <c r="AR437">
        <v>112.1306830754293</v>
      </c>
      <c r="AS437">
        <v>17</v>
      </c>
      <c r="AT437">
        <v>3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1664298047.314285</v>
      </c>
      <c r="BH437">
        <v>520.49225</v>
      </c>
      <c r="BI437">
        <v>576.2878928571428</v>
      </c>
      <c r="BJ437">
        <v>18.38633571428571</v>
      </c>
      <c r="BK437">
        <v>13.80965714285714</v>
      </c>
      <c r="BL437">
        <v>524.0599642857143</v>
      </c>
      <c r="BM437">
        <v>18.55170357142857</v>
      </c>
      <c r="BN437">
        <v>500.0626428571428</v>
      </c>
      <c r="BO437">
        <v>91.15462857142857</v>
      </c>
      <c r="BP437">
        <v>0.09994535714285716</v>
      </c>
      <c r="BQ437">
        <v>24.59784285714285</v>
      </c>
      <c r="BR437">
        <v>24.97011071428571</v>
      </c>
      <c r="BS437">
        <v>999.9000000000002</v>
      </c>
      <c r="BT437">
        <v>0</v>
      </c>
      <c r="BU437">
        <v>0</v>
      </c>
      <c r="BV437">
        <v>10009.26285714286</v>
      </c>
      <c r="BW437">
        <v>0</v>
      </c>
      <c r="BX437">
        <v>6.601876785714285</v>
      </c>
      <c r="BY437">
        <v>-55.79565714285715</v>
      </c>
      <c r="BZ437">
        <v>530.2416428571429</v>
      </c>
      <c r="CA437">
        <v>584.3575357142857</v>
      </c>
      <c r="CB437">
        <v>4.576698214285715</v>
      </c>
      <c r="CC437">
        <v>576.2878928571428</v>
      </c>
      <c r="CD437">
        <v>13.80965714285714</v>
      </c>
      <c r="CE437">
        <v>1.676001071428572</v>
      </c>
      <c r="CF437">
        <v>1.258813928571428</v>
      </c>
      <c r="CG437">
        <v>14.675925</v>
      </c>
      <c r="CH437">
        <v>10.31590714285714</v>
      </c>
      <c r="CI437">
        <v>2000</v>
      </c>
      <c r="CJ437">
        <v>0.9799960714285711</v>
      </c>
      <c r="CK437">
        <v>0.02000372857142857</v>
      </c>
      <c r="CL437">
        <v>0</v>
      </c>
      <c r="CM437">
        <v>738.1129642857142</v>
      </c>
      <c r="CN437">
        <v>5.00097</v>
      </c>
      <c r="CO437">
        <v>14708.925</v>
      </c>
      <c r="CP437">
        <v>16707.55357142857</v>
      </c>
      <c r="CQ437">
        <v>37.5</v>
      </c>
      <c r="CR437">
        <v>38.062</v>
      </c>
      <c r="CS437">
        <v>37.5</v>
      </c>
      <c r="CT437">
        <v>37.75</v>
      </c>
      <c r="CU437">
        <v>38</v>
      </c>
      <c r="CV437">
        <v>1955.09</v>
      </c>
      <c r="CW437">
        <v>39.91</v>
      </c>
      <c r="CX437">
        <v>0</v>
      </c>
      <c r="CY437">
        <v>1664298059.3</v>
      </c>
      <c r="CZ437">
        <v>0</v>
      </c>
      <c r="DA437">
        <v>0</v>
      </c>
      <c r="DB437" t="s">
        <v>356</v>
      </c>
      <c r="DC437">
        <v>1663859321.1</v>
      </c>
      <c r="DD437">
        <v>1663859315.6</v>
      </c>
      <c r="DE437">
        <v>0</v>
      </c>
      <c r="DF437">
        <v>0.196</v>
      </c>
      <c r="DG437">
        <v>-0.001</v>
      </c>
      <c r="DH437">
        <v>-5.941</v>
      </c>
      <c r="DI437">
        <v>-0.174</v>
      </c>
      <c r="DJ437">
        <v>1500</v>
      </c>
      <c r="DK437">
        <v>17</v>
      </c>
      <c r="DL437">
        <v>0.13</v>
      </c>
      <c r="DM437">
        <v>0.04</v>
      </c>
      <c r="DN437">
        <v>-55.17455365853659</v>
      </c>
      <c r="DO437">
        <v>-9.973992334494774</v>
      </c>
      <c r="DP437">
        <v>1.011760848561427</v>
      </c>
      <c r="DQ437">
        <v>0</v>
      </c>
      <c r="DR437">
        <v>4.564384634146342</v>
      </c>
      <c r="DS437">
        <v>0.1892017421602776</v>
      </c>
      <c r="DT437">
        <v>0.01955540522839242</v>
      </c>
      <c r="DU437">
        <v>0</v>
      </c>
      <c r="DV437">
        <v>0</v>
      </c>
      <c r="DW437">
        <v>2</v>
      </c>
      <c r="DX437" t="s">
        <v>357</v>
      </c>
      <c r="DY437">
        <v>2.98467</v>
      </c>
      <c r="DZ437">
        <v>2.71577</v>
      </c>
      <c r="EA437">
        <v>0.116251</v>
      </c>
      <c r="EB437">
        <v>0.122852</v>
      </c>
      <c r="EC437">
        <v>0.0903147</v>
      </c>
      <c r="ED437">
        <v>0.07181369999999999</v>
      </c>
      <c r="EE437">
        <v>28089.7</v>
      </c>
      <c r="EF437">
        <v>27994.5</v>
      </c>
      <c r="EG437">
        <v>29532.1</v>
      </c>
      <c r="EH437">
        <v>29509.8</v>
      </c>
      <c r="EI437">
        <v>35615.5</v>
      </c>
      <c r="EJ437">
        <v>36423.3</v>
      </c>
      <c r="EK437">
        <v>41625.3</v>
      </c>
      <c r="EL437">
        <v>42050.3</v>
      </c>
      <c r="EM437">
        <v>1.96435</v>
      </c>
      <c r="EN437">
        <v>1.9244</v>
      </c>
      <c r="EO437">
        <v>0.112534</v>
      </c>
      <c r="EP437">
        <v>0</v>
      </c>
      <c r="EQ437">
        <v>23.1211</v>
      </c>
      <c r="ER437">
        <v>999.9</v>
      </c>
      <c r="ES437">
        <v>39.4</v>
      </c>
      <c r="ET437">
        <v>29.7</v>
      </c>
      <c r="EU437">
        <v>18.1009</v>
      </c>
      <c r="EV437">
        <v>62.819</v>
      </c>
      <c r="EW437">
        <v>33.5657</v>
      </c>
      <c r="EX437">
        <v>1</v>
      </c>
      <c r="EY437">
        <v>-0.175381</v>
      </c>
      <c r="EZ437">
        <v>1.01958</v>
      </c>
      <c r="FA437">
        <v>20.3839</v>
      </c>
      <c r="FB437">
        <v>5.21834</v>
      </c>
      <c r="FC437">
        <v>12.0099</v>
      </c>
      <c r="FD437">
        <v>4.9898</v>
      </c>
      <c r="FE437">
        <v>3.28863</v>
      </c>
      <c r="FF437">
        <v>9999</v>
      </c>
      <c r="FG437">
        <v>9999</v>
      </c>
      <c r="FH437">
        <v>9999</v>
      </c>
      <c r="FI437">
        <v>259.3</v>
      </c>
      <c r="FJ437">
        <v>1.86708</v>
      </c>
      <c r="FK437">
        <v>1.86615</v>
      </c>
      <c r="FL437">
        <v>1.86556</v>
      </c>
      <c r="FM437">
        <v>1.86554</v>
      </c>
      <c r="FN437">
        <v>1.86737</v>
      </c>
      <c r="FO437">
        <v>1.86986</v>
      </c>
      <c r="FP437">
        <v>1.86853</v>
      </c>
      <c r="FQ437">
        <v>1.86996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-3.633</v>
      </c>
      <c r="GF437">
        <v>-0.1653</v>
      </c>
      <c r="GG437">
        <v>-2.0192013485273</v>
      </c>
      <c r="GH437">
        <v>-0.003354295288503095</v>
      </c>
      <c r="GI437">
        <v>8.998442100416266E-07</v>
      </c>
      <c r="GJ437">
        <v>-2.632750781261316E-10</v>
      </c>
      <c r="GK437">
        <v>-0.1771344180573433</v>
      </c>
      <c r="GL437">
        <v>-0.01811282044437078</v>
      </c>
      <c r="GM437">
        <v>0.001479480632228601</v>
      </c>
      <c r="GN437">
        <v>-2.527498020886067E-05</v>
      </c>
      <c r="GO437">
        <v>3</v>
      </c>
      <c r="GP437">
        <v>2311</v>
      </c>
      <c r="GQ437">
        <v>1</v>
      </c>
      <c r="GR437">
        <v>23</v>
      </c>
      <c r="GS437">
        <v>7312.2</v>
      </c>
      <c r="GT437">
        <v>7312.3</v>
      </c>
      <c r="GU437">
        <v>1.41357</v>
      </c>
      <c r="GV437">
        <v>2.21558</v>
      </c>
      <c r="GW437">
        <v>1.39648</v>
      </c>
      <c r="GX437">
        <v>2.34131</v>
      </c>
      <c r="GY437">
        <v>1.49536</v>
      </c>
      <c r="GZ437">
        <v>2.38525</v>
      </c>
      <c r="HA437">
        <v>33.513</v>
      </c>
      <c r="HB437">
        <v>15.8219</v>
      </c>
      <c r="HC437">
        <v>18</v>
      </c>
      <c r="HD437">
        <v>511.963</v>
      </c>
      <c r="HE437">
        <v>443.055</v>
      </c>
      <c r="HF437">
        <v>21.716</v>
      </c>
      <c r="HG437">
        <v>25.2215</v>
      </c>
      <c r="HH437">
        <v>30.0001</v>
      </c>
      <c r="HI437">
        <v>25.2231</v>
      </c>
      <c r="HJ437">
        <v>25.1667</v>
      </c>
      <c r="HK437">
        <v>28.3003</v>
      </c>
      <c r="HL437">
        <v>27.6197</v>
      </c>
      <c r="HM437">
        <v>29.3457</v>
      </c>
      <c r="HN437">
        <v>21.7323</v>
      </c>
      <c r="HO437">
        <v>620.751</v>
      </c>
      <c r="HP437">
        <v>13.7008</v>
      </c>
      <c r="HQ437">
        <v>101.029</v>
      </c>
      <c r="HR437">
        <v>100.992</v>
      </c>
    </row>
    <row r="438" spans="1:226">
      <c r="A438">
        <v>422</v>
      </c>
      <c r="B438">
        <v>1664298060.1</v>
      </c>
      <c r="C438">
        <v>4829.599999904633</v>
      </c>
      <c r="D438" t="s">
        <v>1205</v>
      </c>
      <c r="E438" t="s">
        <v>1206</v>
      </c>
      <c r="F438">
        <v>5</v>
      </c>
      <c r="G438" t="s">
        <v>1132</v>
      </c>
      <c r="H438" t="s">
        <v>354</v>
      </c>
      <c r="I438">
        <v>1664298052.6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617.7194693816916</v>
      </c>
      <c r="AK438">
        <v>570.5878121212119</v>
      </c>
      <c r="AL438">
        <v>3.29431123998567</v>
      </c>
      <c r="AM438">
        <v>64.56393980221321</v>
      </c>
      <c r="AN438">
        <f>(AP438 - AO438 + BO438*1E3/(8.314*(BQ438+273.15)) * AR438/BN438 * AQ438) * BN438/(100*BB438) * 1000/(1000 - AP438)</f>
        <v>0</v>
      </c>
      <c r="AO438">
        <v>13.78161065897585</v>
      </c>
      <c r="AP438">
        <v>18.3814264661654</v>
      </c>
      <c r="AQ438">
        <v>-5.795871675335217E-06</v>
      </c>
      <c r="AR438">
        <v>112.1306830754293</v>
      </c>
      <c r="AS438">
        <v>17</v>
      </c>
      <c r="AT438">
        <v>3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1664298052.6</v>
      </c>
      <c r="BH438">
        <v>537.5564814814816</v>
      </c>
      <c r="BI438">
        <v>594.1252592592592</v>
      </c>
      <c r="BJ438">
        <v>18.3871037037037</v>
      </c>
      <c r="BK438">
        <v>13.79247777777778</v>
      </c>
      <c r="BL438">
        <v>541.169</v>
      </c>
      <c r="BM438">
        <v>18.55245925925926</v>
      </c>
      <c r="BN438">
        <v>500.0633333333334</v>
      </c>
      <c r="BO438">
        <v>91.15502592592593</v>
      </c>
      <c r="BP438">
        <v>0.1000116888888889</v>
      </c>
      <c r="BQ438">
        <v>24.60074444444445</v>
      </c>
      <c r="BR438">
        <v>24.97595555555555</v>
      </c>
      <c r="BS438">
        <v>999.9000000000001</v>
      </c>
      <c r="BT438">
        <v>0</v>
      </c>
      <c r="BU438">
        <v>0</v>
      </c>
      <c r="BV438">
        <v>10007.43074074074</v>
      </c>
      <c r="BW438">
        <v>0</v>
      </c>
      <c r="BX438">
        <v>6.596579629629629</v>
      </c>
      <c r="BY438">
        <v>-56.5689</v>
      </c>
      <c r="BZ438">
        <v>547.6257777777778</v>
      </c>
      <c r="CA438">
        <v>602.4342592592592</v>
      </c>
      <c r="CB438">
        <v>4.594627037037037</v>
      </c>
      <c r="CC438">
        <v>594.1252592592592</v>
      </c>
      <c r="CD438">
        <v>13.79247777777778</v>
      </c>
      <c r="CE438">
        <v>1.676077407407408</v>
      </c>
      <c r="CF438">
        <v>1.257254444444444</v>
      </c>
      <c r="CG438">
        <v>14.67662962962963</v>
      </c>
      <c r="CH438">
        <v>10.29734074074074</v>
      </c>
      <c r="CI438">
        <v>1999.996296296297</v>
      </c>
      <c r="CJ438">
        <v>0.9799959999999998</v>
      </c>
      <c r="CK438">
        <v>0.0200038</v>
      </c>
      <c r="CL438">
        <v>0</v>
      </c>
      <c r="CM438">
        <v>739.2584444444444</v>
      </c>
      <c r="CN438">
        <v>5.00097</v>
      </c>
      <c r="CO438">
        <v>14733.14074074074</v>
      </c>
      <c r="CP438">
        <v>16707.53333333333</v>
      </c>
      <c r="CQ438">
        <v>37.5</v>
      </c>
      <c r="CR438">
        <v>38.062</v>
      </c>
      <c r="CS438">
        <v>37.5</v>
      </c>
      <c r="CT438">
        <v>37.75</v>
      </c>
      <c r="CU438">
        <v>38</v>
      </c>
      <c r="CV438">
        <v>1955.086296296296</v>
      </c>
      <c r="CW438">
        <v>39.91</v>
      </c>
      <c r="CX438">
        <v>0</v>
      </c>
      <c r="CY438">
        <v>1664298064.1</v>
      </c>
      <c r="CZ438">
        <v>0</v>
      </c>
      <c r="DA438">
        <v>0</v>
      </c>
      <c r="DB438" t="s">
        <v>356</v>
      </c>
      <c r="DC438">
        <v>1663859321.1</v>
      </c>
      <c r="DD438">
        <v>1663859315.6</v>
      </c>
      <c r="DE438">
        <v>0</v>
      </c>
      <c r="DF438">
        <v>0.196</v>
      </c>
      <c r="DG438">
        <v>-0.001</v>
      </c>
      <c r="DH438">
        <v>-5.941</v>
      </c>
      <c r="DI438">
        <v>-0.174</v>
      </c>
      <c r="DJ438">
        <v>1500</v>
      </c>
      <c r="DK438">
        <v>17</v>
      </c>
      <c r="DL438">
        <v>0.13</v>
      </c>
      <c r="DM438">
        <v>0.04</v>
      </c>
      <c r="DN438">
        <v>-56.055295</v>
      </c>
      <c r="DO438">
        <v>-8.437931707317007</v>
      </c>
      <c r="DP438">
        <v>0.8472804989936928</v>
      </c>
      <c r="DQ438">
        <v>0</v>
      </c>
      <c r="DR438">
        <v>4.583392999999999</v>
      </c>
      <c r="DS438">
        <v>0.2052060787992411</v>
      </c>
      <c r="DT438">
        <v>0.02054828876086765</v>
      </c>
      <c r="DU438">
        <v>0</v>
      </c>
      <c r="DV438">
        <v>0</v>
      </c>
      <c r="DW438">
        <v>2</v>
      </c>
      <c r="DX438" t="s">
        <v>357</v>
      </c>
      <c r="DY438">
        <v>2.98473</v>
      </c>
      <c r="DZ438">
        <v>2.71537</v>
      </c>
      <c r="EA438">
        <v>0.118689</v>
      </c>
      <c r="EB438">
        <v>0.125242</v>
      </c>
      <c r="EC438">
        <v>0.0902999</v>
      </c>
      <c r="ED438">
        <v>0.0717165</v>
      </c>
      <c r="EE438">
        <v>28012.5</v>
      </c>
      <c r="EF438">
        <v>27918.7</v>
      </c>
      <c r="EG438">
        <v>29532.4</v>
      </c>
      <c r="EH438">
        <v>29510.2</v>
      </c>
      <c r="EI438">
        <v>35616.6</v>
      </c>
      <c r="EJ438">
        <v>36427.6</v>
      </c>
      <c r="EK438">
        <v>41625.9</v>
      </c>
      <c r="EL438">
        <v>42050.8</v>
      </c>
      <c r="EM438">
        <v>1.96467</v>
      </c>
      <c r="EN438">
        <v>1.92388</v>
      </c>
      <c r="EO438">
        <v>0.113212</v>
      </c>
      <c r="EP438">
        <v>0</v>
      </c>
      <c r="EQ438">
        <v>23.1221</v>
      </c>
      <c r="ER438">
        <v>999.9</v>
      </c>
      <c r="ES438">
        <v>39.4</v>
      </c>
      <c r="ET438">
        <v>29.7</v>
      </c>
      <c r="EU438">
        <v>18.0978</v>
      </c>
      <c r="EV438">
        <v>62.529</v>
      </c>
      <c r="EW438">
        <v>33.6498</v>
      </c>
      <c r="EX438">
        <v>1</v>
      </c>
      <c r="EY438">
        <v>-0.175356</v>
      </c>
      <c r="EZ438">
        <v>1.01498</v>
      </c>
      <c r="FA438">
        <v>20.3838</v>
      </c>
      <c r="FB438">
        <v>5.21729</v>
      </c>
      <c r="FC438">
        <v>12.0099</v>
      </c>
      <c r="FD438">
        <v>4.9896</v>
      </c>
      <c r="FE438">
        <v>3.28842</v>
      </c>
      <c r="FF438">
        <v>9999</v>
      </c>
      <c r="FG438">
        <v>9999</v>
      </c>
      <c r="FH438">
        <v>9999</v>
      </c>
      <c r="FI438">
        <v>259.3</v>
      </c>
      <c r="FJ438">
        <v>1.86708</v>
      </c>
      <c r="FK438">
        <v>1.86615</v>
      </c>
      <c r="FL438">
        <v>1.86556</v>
      </c>
      <c r="FM438">
        <v>1.86554</v>
      </c>
      <c r="FN438">
        <v>1.86737</v>
      </c>
      <c r="FO438">
        <v>1.86989</v>
      </c>
      <c r="FP438">
        <v>1.86854</v>
      </c>
      <c r="FQ438">
        <v>1.86996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-3.675</v>
      </c>
      <c r="GF438">
        <v>-0.1654</v>
      </c>
      <c r="GG438">
        <v>-2.0192013485273</v>
      </c>
      <c r="GH438">
        <v>-0.003354295288503095</v>
      </c>
      <c r="GI438">
        <v>8.998442100416266E-07</v>
      </c>
      <c r="GJ438">
        <v>-2.632750781261316E-10</v>
      </c>
      <c r="GK438">
        <v>-0.1771344180573433</v>
      </c>
      <c r="GL438">
        <v>-0.01811282044437078</v>
      </c>
      <c r="GM438">
        <v>0.001479480632228601</v>
      </c>
      <c r="GN438">
        <v>-2.527498020886067E-05</v>
      </c>
      <c r="GO438">
        <v>3</v>
      </c>
      <c r="GP438">
        <v>2311</v>
      </c>
      <c r="GQ438">
        <v>1</v>
      </c>
      <c r="GR438">
        <v>23</v>
      </c>
      <c r="GS438">
        <v>7312.3</v>
      </c>
      <c r="GT438">
        <v>7312.4</v>
      </c>
      <c r="GU438">
        <v>1.44653</v>
      </c>
      <c r="GV438">
        <v>2.21313</v>
      </c>
      <c r="GW438">
        <v>1.39648</v>
      </c>
      <c r="GX438">
        <v>2.34131</v>
      </c>
      <c r="GY438">
        <v>1.49536</v>
      </c>
      <c r="GZ438">
        <v>2.37183</v>
      </c>
      <c r="HA438">
        <v>33.513</v>
      </c>
      <c r="HB438">
        <v>15.8307</v>
      </c>
      <c r="HC438">
        <v>18</v>
      </c>
      <c r="HD438">
        <v>512.181</v>
      </c>
      <c r="HE438">
        <v>442.756</v>
      </c>
      <c r="HF438">
        <v>21.733</v>
      </c>
      <c r="HG438">
        <v>25.2215</v>
      </c>
      <c r="HH438">
        <v>30.0001</v>
      </c>
      <c r="HI438">
        <v>25.224</v>
      </c>
      <c r="HJ438">
        <v>25.1688</v>
      </c>
      <c r="HK438">
        <v>28.9544</v>
      </c>
      <c r="HL438">
        <v>27.9683</v>
      </c>
      <c r="HM438">
        <v>29.3457</v>
      </c>
      <c r="HN438">
        <v>21.7479</v>
      </c>
      <c r="HO438">
        <v>640.801</v>
      </c>
      <c r="HP438">
        <v>13.6835</v>
      </c>
      <c r="HQ438">
        <v>101.03</v>
      </c>
      <c r="HR438">
        <v>100.994</v>
      </c>
    </row>
    <row r="439" spans="1:226">
      <c r="A439">
        <v>423</v>
      </c>
      <c r="B439">
        <v>1664298065.1</v>
      </c>
      <c r="C439">
        <v>4834.599999904633</v>
      </c>
      <c r="D439" t="s">
        <v>1207</v>
      </c>
      <c r="E439" t="s">
        <v>1208</v>
      </c>
      <c r="F439">
        <v>5</v>
      </c>
      <c r="G439" t="s">
        <v>1132</v>
      </c>
      <c r="H439" t="s">
        <v>354</v>
      </c>
      <c r="I439">
        <v>1664298057.314285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634.7970517230585</v>
      </c>
      <c r="AK439">
        <v>587.1644969696969</v>
      </c>
      <c r="AL439">
        <v>3.320482268949519</v>
      </c>
      <c r="AM439">
        <v>64.56393980221321</v>
      </c>
      <c r="AN439">
        <f>(AP439 - AO439 + BO439*1E3/(8.314*(BQ439+273.15)) * AR439/BN439 * AQ439) * BN439/(100*BB439) * 1000/(1000 - AP439)</f>
        <v>0</v>
      </c>
      <c r="AO439">
        <v>13.76311048523184</v>
      </c>
      <c r="AP439">
        <v>18.35844360902256</v>
      </c>
      <c r="AQ439">
        <v>3.036494311732249E-05</v>
      </c>
      <c r="AR439">
        <v>112.1306830754293</v>
      </c>
      <c r="AS439">
        <v>17</v>
      </c>
      <c r="AT439">
        <v>3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1664298057.314285</v>
      </c>
      <c r="BH439">
        <v>552.76475</v>
      </c>
      <c r="BI439">
        <v>609.8234285714286</v>
      </c>
      <c r="BJ439">
        <v>18.38175714285714</v>
      </c>
      <c r="BK439">
        <v>13.76266428571428</v>
      </c>
      <c r="BL439">
        <v>556.4169642857144</v>
      </c>
      <c r="BM439">
        <v>18.54716071428572</v>
      </c>
      <c r="BN439">
        <v>500.0691785714286</v>
      </c>
      <c r="BO439">
        <v>91.15655714285715</v>
      </c>
      <c r="BP439">
        <v>0.1000323785714286</v>
      </c>
      <c r="BQ439">
        <v>24.603825</v>
      </c>
      <c r="BR439">
        <v>24.98293928571428</v>
      </c>
      <c r="BS439">
        <v>999.9000000000002</v>
      </c>
      <c r="BT439">
        <v>0</v>
      </c>
      <c r="BU439">
        <v>0</v>
      </c>
      <c r="BV439">
        <v>10000.13428571428</v>
      </c>
      <c r="BW439">
        <v>0</v>
      </c>
      <c r="BX439">
        <v>6.609554999999999</v>
      </c>
      <c r="BY439">
        <v>-57.05871428571429</v>
      </c>
      <c r="BZ439">
        <v>563.1157499999999</v>
      </c>
      <c r="CA439">
        <v>618.3328214285715</v>
      </c>
      <c r="CB439">
        <v>4.619094642857143</v>
      </c>
      <c r="CC439">
        <v>609.8234285714286</v>
      </c>
      <c r="CD439">
        <v>13.76266428571428</v>
      </c>
      <c r="CE439">
        <v>1.675617857142857</v>
      </c>
      <c r="CF439">
        <v>1.254558214285715</v>
      </c>
      <c r="CG439">
        <v>14.67237857142857</v>
      </c>
      <c r="CH439">
        <v>10.26515714285715</v>
      </c>
      <c r="CI439">
        <v>2000.001428571429</v>
      </c>
      <c r="CJ439">
        <v>0.9799960714285711</v>
      </c>
      <c r="CK439">
        <v>0.02000372857142857</v>
      </c>
      <c r="CL439">
        <v>0</v>
      </c>
      <c r="CM439">
        <v>740.2328928571429</v>
      </c>
      <c r="CN439">
        <v>5.00097</v>
      </c>
      <c r="CO439">
        <v>14753.52857142857</v>
      </c>
      <c r="CP439">
        <v>16707.57142857142</v>
      </c>
      <c r="CQ439">
        <v>37.5</v>
      </c>
      <c r="CR439">
        <v>38.05757142857142</v>
      </c>
      <c r="CS439">
        <v>37.5</v>
      </c>
      <c r="CT439">
        <v>37.75</v>
      </c>
      <c r="CU439">
        <v>38</v>
      </c>
      <c r="CV439">
        <v>1955.091428571429</v>
      </c>
      <c r="CW439">
        <v>39.91</v>
      </c>
      <c r="CX439">
        <v>0</v>
      </c>
      <c r="CY439">
        <v>1664298068.9</v>
      </c>
      <c r="CZ439">
        <v>0</v>
      </c>
      <c r="DA439">
        <v>0</v>
      </c>
      <c r="DB439" t="s">
        <v>356</v>
      </c>
      <c r="DC439">
        <v>1663859321.1</v>
      </c>
      <c r="DD439">
        <v>1663859315.6</v>
      </c>
      <c r="DE439">
        <v>0</v>
      </c>
      <c r="DF439">
        <v>0.196</v>
      </c>
      <c r="DG439">
        <v>-0.001</v>
      </c>
      <c r="DH439">
        <v>-5.941</v>
      </c>
      <c r="DI439">
        <v>-0.174</v>
      </c>
      <c r="DJ439">
        <v>1500</v>
      </c>
      <c r="DK439">
        <v>17</v>
      </c>
      <c r="DL439">
        <v>0.13</v>
      </c>
      <c r="DM439">
        <v>0.04</v>
      </c>
      <c r="DN439">
        <v>-56.7841243902439</v>
      </c>
      <c r="DO439">
        <v>-6.800282926829428</v>
      </c>
      <c r="DP439">
        <v>0.6974238343869315</v>
      </c>
      <c r="DQ439">
        <v>0</v>
      </c>
      <c r="DR439">
        <v>4.607951463414634</v>
      </c>
      <c r="DS439">
        <v>0.2811089895470392</v>
      </c>
      <c r="DT439">
        <v>0.02960259790519172</v>
      </c>
      <c r="DU439">
        <v>0</v>
      </c>
      <c r="DV439">
        <v>0</v>
      </c>
      <c r="DW439">
        <v>2</v>
      </c>
      <c r="DX439" t="s">
        <v>357</v>
      </c>
      <c r="DY439">
        <v>2.98484</v>
      </c>
      <c r="DZ439">
        <v>2.71557</v>
      </c>
      <c r="EA439">
        <v>0.12111</v>
      </c>
      <c r="EB439">
        <v>0.127568</v>
      </c>
      <c r="EC439">
        <v>0.09020060000000001</v>
      </c>
      <c r="ED439">
        <v>0.071523</v>
      </c>
      <c r="EE439">
        <v>27935.1</v>
      </c>
      <c r="EF439">
        <v>27844</v>
      </c>
      <c r="EG439">
        <v>29531.9</v>
      </c>
      <c r="EH439">
        <v>29509.8</v>
      </c>
      <c r="EI439">
        <v>35620.1</v>
      </c>
      <c r="EJ439">
        <v>36435.5</v>
      </c>
      <c r="EK439">
        <v>41625.3</v>
      </c>
      <c r="EL439">
        <v>42051</v>
      </c>
      <c r="EM439">
        <v>1.9646</v>
      </c>
      <c r="EN439">
        <v>1.92415</v>
      </c>
      <c r="EO439">
        <v>0.115931</v>
      </c>
      <c r="EP439">
        <v>0</v>
      </c>
      <c r="EQ439">
        <v>23.1207</v>
      </c>
      <c r="ER439">
        <v>999.9</v>
      </c>
      <c r="ES439">
        <v>39.4</v>
      </c>
      <c r="ET439">
        <v>29.7</v>
      </c>
      <c r="EU439">
        <v>18.0989</v>
      </c>
      <c r="EV439">
        <v>62.809</v>
      </c>
      <c r="EW439">
        <v>33.3173</v>
      </c>
      <c r="EX439">
        <v>1</v>
      </c>
      <c r="EY439">
        <v>-0.175231</v>
      </c>
      <c r="EZ439">
        <v>1.01504</v>
      </c>
      <c r="FA439">
        <v>20.3839</v>
      </c>
      <c r="FB439">
        <v>5.21729</v>
      </c>
      <c r="FC439">
        <v>12.0099</v>
      </c>
      <c r="FD439">
        <v>4.98965</v>
      </c>
      <c r="FE439">
        <v>3.2885</v>
      </c>
      <c r="FF439">
        <v>9999</v>
      </c>
      <c r="FG439">
        <v>9999</v>
      </c>
      <c r="FH439">
        <v>9999</v>
      </c>
      <c r="FI439">
        <v>259.3</v>
      </c>
      <c r="FJ439">
        <v>1.86708</v>
      </c>
      <c r="FK439">
        <v>1.86615</v>
      </c>
      <c r="FL439">
        <v>1.86555</v>
      </c>
      <c r="FM439">
        <v>1.86554</v>
      </c>
      <c r="FN439">
        <v>1.86737</v>
      </c>
      <c r="FO439">
        <v>1.86986</v>
      </c>
      <c r="FP439">
        <v>1.86853</v>
      </c>
      <c r="FQ439">
        <v>1.86996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-3.717</v>
      </c>
      <c r="GF439">
        <v>-0.1657</v>
      </c>
      <c r="GG439">
        <v>-2.0192013485273</v>
      </c>
      <c r="GH439">
        <v>-0.003354295288503095</v>
      </c>
      <c r="GI439">
        <v>8.998442100416266E-07</v>
      </c>
      <c r="GJ439">
        <v>-2.632750781261316E-10</v>
      </c>
      <c r="GK439">
        <v>-0.1771344180573433</v>
      </c>
      <c r="GL439">
        <v>-0.01811282044437078</v>
      </c>
      <c r="GM439">
        <v>0.001479480632228601</v>
      </c>
      <c r="GN439">
        <v>-2.527498020886067E-05</v>
      </c>
      <c r="GO439">
        <v>3</v>
      </c>
      <c r="GP439">
        <v>2311</v>
      </c>
      <c r="GQ439">
        <v>1</v>
      </c>
      <c r="GR439">
        <v>23</v>
      </c>
      <c r="GS439">
        <v>7312.4</v>
      </c>
      <c r="GT439">
        <v>7312.5</v>
      </c>
      <c r="GU439">
        <v>1.47583</v>
      </c>
      <c r="GV439">
        <v>2.21802</v>
      </c>
      <c r="GW439">
        <v>1.39648</v>
      </c>
      <c r="GX439">
        <v>2.34131</v>
      </c>
      <c r="GY439">
        <v>1.49536</v>
      </c>
      <c r="GZ439">
        <v>2.3645</v>
      </c>
      <c r="HA439">
        <v>33.513</v>
      </c>
      <c r="HB439">
        <v>15.8219</v>
      </c>
      <c r="HC439">
        <v>18</v>
      </c>
      <c r="HD439">
        <v>512.1319999999999</v>
      </c>
      <c r="HE439">
        <v>442.921</v>
      </c>
      <c r="HF439">
        <v>21.7493</v>
      </c>
      <c r="HG439">
        <v>25.2226</v>
      </c>
      <c r="HH439">
        <v>30.0001</v>
      </c>
      <c r="HI439">
        <v>25.224</v>
      </c>
      <c r="HJ439">
        <v>25.1688</v>
      </c>
      <c r="HK439">
        <v>29.53</v>
      </c>
      <c r="HL439">
        <v>27.9683</v>
      </c>
      <c r="HM439">
        <v>29.3457</v>
      </c>
      <c r="HN439">
        <v>21.749</v>
      </c>
      <c r="HO439">
        <v>654.178</v>
      </c>
      <c r="HP439">
        <v>13.7004</v>
      </c>
      <c r="HQ439">
        <v>101.028</v>
      </c>
      <c r="HR439">
        <v>100.993</v>
      </c>
    </row>
    <row r="440" spans="1:226">
      <c r="A440">
        <v>424</v>
      </c>
      <c r="B440">
        <v>1664298070.1</v>
      </c>
      <c r="C440">
        <v>4839.599999904633</v>
      </c>
      <c r="D440" t="s">
        <v>1209</v>
      </c>
      <c r="E440" t="s">
        <v>1210</v>
      </c>
      <c r="F440">
        <v>5</v>
      </c>
      <c r="G440" t="s">
        <v>1132</v>
      </c>
      <c r="H440" t="s">
        <v>354</v>
      </c>
      <c r="I440">
        <v>1664298062.6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651.5257208568793</v>
      </c>
      <c r="AK440">
        <v>603.7787212121214</v>
      </c>
      <c r="AL440">
        <v>3.320286847279896</v>
      </c>
      <c r="AM440">
        <v>64.56393980221321</v>
      </c>
      <c r="AN440">
        <f>(AP440 - AO440 + BO440*1E3/(8.314*(BQ440+273.15)) * AR440/BN440 * AQ440) * BN440/(100*BB440) * 1000/(1000 - AP440)</f>
        <v>0</v>
      </c>
      <c r="AO440">
        <v>13.70112384433754</v>
      </c>
      <c r="AP440">
        <v>18.32874601503759</v>
      </c>
      <c r="AQ440">
        <v>-0.006959955997581558</v>
      </c>
      <c r="AR440">
        <v>112.1306830754293</v>
      </c>
      <c r="AS440">
        <v>17</v>
      </c>
      <c r="AT440">
        <v>3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1664298062.6</v>
      </c>
      <c r="BH440">
        <v>569.8915925925926</v>
      </c>
      <c r="BI440">
        <v>627.5231481481482</v>
      </c>
      <c r="BJ440">
        <v>18.36502962962963</v>
      </c>
      <c r="BK440">
        <v>13.72595185185185</v>
      </c>
      <c r="BL440">
        <v>573.5884074074073</v>
      </c>
      <c r="BM440">
        <v>18.53058888888889</v>
      </c>
      <c r="BN440">
        <v>500.063925925926</v>
      </c>
      <c r="BO440">
        <v>91.15854814814814</v>
      </c>
      <c r="BP440">
        <v>0.100057562962963</v>
      </c>
      <c r="BQ440">
        <v>24.60571851851851</v>
      </c>
      <c r="BR440">
        <v>25.00989629629629</v>
      </c>
      <c r="BS440">
        <v>999.9000000000001</v>
      </c>
      <c r="BT440">
        <v>0</v>
      </c>
      <c r="BU440">
        <v>0</v>
      </c>
      <c r="BV440">
        <v>9989.401851851853</v>
      </c>
      <c r="BW440">
        <v>0</v>
      </c>
      <c r="BX440">
        <v>6.643470000000001</v>
      </c>
      <c r="BY440">
        <v>-57.6313962962963</v>
      </c>
      <c r="BZ440">
        <v>580.5532592592592</v>
      </c>
      <c r="CA440">
        <v>636.2556666666666</v>
      </c>
      <c r="CB440">
        <v>4.639063703703703</v>
      </c>
      <c r="CC440">
        <v>627.5231481481482</v>
      </c>
      <c r="CD440">
        <v>13.72595185185185</v>
      </c>
      <c r="CE440">
        <v>1.674128518518519</v>
      </c>
      <c r="CF440">
        <v>1.251238518518519</v>
      </c>
      <c r="CG440">
        <v>14.65858888888889</v>
      </c>
      <c r="CH440">
        <v>10.22551481481482</v>
      </c>
      <c r="CI440">
        <v>1999.996296296296</v>
      </c>
      <c r="CJ440">
        <v>0.9799957777777776</v>
      </c>
      <c r="CK440">
        <v>0.02000402222222222</v>
      </c>
      <c r="CL440">
        <v>0</v>
      </c>
      <c r="CM440">
        <v>741.228111111111</v>
      </c>
      <c r="CN440">
        <v>5.00097</v>
      </c>
      <c r="CO440">
        <v>14774.30740740741</v>
      </c>
      <c r="CP440">
        <v>16707.51851851852</v>
      </c>
      <c r="CQ440">
        <v>37.5</v>
      </c>
      <c r="CR440">
        <v>38.04362962962963</v>
      </c>
      <c r="CS440">
        <v>37.49533333333333</v>
      </c>
      <c r="CT440">
        <v>37.75</v>
      </c>
      <c r="CU440">
        <v>37.99533333333333</v>
      </c>
      <c r="CV440">
        <v>1955.086296296297</v>
      </c>
      <c r="CW440">
        <v>39.91</v>
      </c>
      <c r="CX440">
        <v>0</v>
      </c>
      <c r="CY440">
        <v>1664298074.3</v>
      </c>
      <c r="CZ440">
        <v>0</v>
      </c>
      <c r="DA440">
        <v>0</v>
      </c>
      <c r="DB440" t="s">
        <v>356</v>
      </c>
      <c r="DC440">
        <v>1663859321.1</v>
      </c>
      <c r="DD440">
        <v>1663859315.6</v>
      </c>
      <c r="DE440">
        <v>0</v>
      </c>
      <c r="DF440">
        <v>0.196</v>
      </c>
      <c r="DG440">
        <v>-0.001</v>
      </c>
      <c r="DH440">
        <v>-5.941</v>
      </c>
      <c r="DI440">
        <v>-0.174</v>
      </c>
      <c r="DJ440">
        <v>1500</v>
      </c>
      <c r="DK440">
        <v>17</v>
      </c>
      <c r="DL440">
        <v>0.13</v>
      </c>
      <c r="DM440">
        <v>0.04</v>
      </c>
      <c r="DN440">
        <v>-57.26071951219512</v>
      </c>
      <c r="DO440">
        <v>-6.422416724738683</v>
      </c>
      <c r="DP440">
        <v>0.6525011052114782</v>
      </c>
      <c r="DQ440">
        <v>0</v>
      </c>
      <c r="DR440">
        <v>4.625712926829268</v>
      </c>
      <c r="DS440">
        <v>0.2576184668989603</v>
      </c>
      <c r="DT440">
        <v>0.02787943828771566</v>
      </c>
      <c r="DU440">
        <v>0</v>
      </c>
      <c r="DV440">
        <v>0</v>
      </c>
      <c r="DW440">
        <v>2</v>
      </c>
      <c r="DX440" t="s">
        <v>357</v>
      </c>
      <c r="DY440">
        <v>2.98484</v>
      </c>
      <c r="DZ440">
        <v>2.71538</v>
      </c>
      <c r="EA440">
        <v>0.123501</v>
      </c>
      <c r="EB440">
        <v>0.129907</v>
      </c>
      <c r="EC440">
        <v>0.0901091</v>
      </c>
      <c r="ED440">
        <v>0.07145849999999999</v>
      </c>
      <c r="EE440">
        <v>27859.6</v>
      </c>
      <c r="EF440">
        <v>27769.3</v>
      </c>
      <c r="EG440">
        <v>29532.4</v>
      </c>
      <c r="EH440">
        <v>29509.7</v>
      </c>
      <c r="EI440">
        <v>35624.3</v>
      </c>
      <c r="EJ440">
        <v>36437</v>
      </c>
      <c r="EK440">
        <v>41625.9</v>
      </c>
      <c r="EL440">
        <v>42049.7</v>
      </c>
      <c r="EM440">
        <v>1.96452</v>
      </c>
      <c r="EN440">
        <v>1.92453</v>
      </c>
      <c r="EO440">
        <v>0.118606</v>
      </c>
      <c r="EP440">
        <v>0</v>
      </c>
      <c r="EQ440">
        <v>23.1187</v>
      </c>
      <c r="ER440">
        <v>999.9</v>
      </c>
      <c r="ES440">
        <v>39.4</v>
      </c>
      <c r="ET440">
        <v>29.7</v>
      </c>
      <c r="EU440">
        <v>18.0983</v>
      </c>
      <c r="EV440">
        <v>62.759</v>
      </c>
      <c r="EW440">
        <v>33.2011</v>
      </c>
      <c r="EX440">
        <v>1</v>
      </c>
      <c r="EY440">
        <v>-0.175033</v>
      </c>
      <c r="EZ440">
        <v>1.05984</v>
      </c>
      <c r="FA440">
        <v>20.3833</v>
      </c>
      <c r="FB440">
        <v>5.21474</v>
      </c>
      <c r="FC440">
        <v>12.0099</v>
      </c>
      <c r="FD440">
        <v>4.989</v>
      </c>
      <c r="FE440">
        <v>3.288</v>
      </c>
      <c r="FF440">
        <v>9999</v>
      </c>
      <c r="FG440">
        <v>9999</v>
      </c>
      <c r="FH440">
        <v>9999</v>
      </c>
      <c r="FI440">
        <v>259.3</v>
      </c>
      <c r="FJ440">
        <v>1.86707</v>
      </c>
      <c r="FK440">
        <v>1.86615</v>
      </c>
      <c r="FL440">
        <v>1.86555</v>
      </c>
      <c r="FM440">
        <v>1.86554</v>
      </c>
      <c r="FN440">
        <v>1.86737</v>
      </c>
      <c r="FO440">
        <v>1.86985</v>
      </c>
      <c r="FP440">
        <v>1.86851</v>
      </c>
      <c r="FQ440">
        <v>1.86996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-3.76</v>
      </c>
      <c r="GF440">
        <v>-0.166</v>
      </c>
      <c r="GG440">
        <v>-2.0192013485273</v>
      </c>
      <c r="GH440">
        <v>-0.003354295288503095</v>
      </c>
      <c r="GI440">
        <v>8.998442100416266E-07</v>
      </c>
      <c r="GJ440">
        <v>-2.632750781261316E-10</v>
      </c>
      <c r="GK440">
        <v>-0.1771344180573433</v>
      </c>
      <c r="GL440">
        <v>-0.01811282044437078</v>
      </c>
      <c r="GM440">
        <v>0.001479480632228601</v>
      </c>
      <c r="GN440">
        <v>-2.527498020886067E-05</v>
      </c>
      <c r="GO440">
        <v>3</v>
      </c>
      <c r="GP440">
        <v>2311</v>
      </c>
      <c r="GQ440">
        <v>1</v>
      </c>
      <c r="GR440">
        <v>23</v>
      </c>
      <c r="GS440">
        <v>7312.5</v>
      </c>
      <c r="GT440">
        <v>7312.6</v>
      </c>
      <c r="GU440">
        <v>1.50757</v>
      </c>
      <c r="GV440">
        <v>2.21436</v>
      </c>
      <c r="GW440">
        <v>1.39648</v>
      </c>
      <c r="GX440">
        <v>2.34131</v>
      </c>
      <c r="GY440">
        <v>1.49536</v>
      </c>
      <c r="GZ440">
        <v>2.4292</v>
      </c>
      <c r="HA440">
        <v>33.4906</v>
      </c>
      <c r="HB440">
        <v>15.8307</v>
      </c>
      <c r="HC440">
        <v>18</v>
      </c>
      <c r="HD440">
        <v>512.0839999999999</v>
      </c>
      <c r="HE440">
        <v>443.148</v>
      </c>
      <c r="HF440">
        <v>21.7549</v>
      </c>
      <c r="HG440">
        <v>25.2235</v>
      </c>
      <c r="HH440">
        <v>30.0002</v>
      </c>
      <c r="HI440">
        <v>25.224</v>
      </c>
      <c r="HJ440">
        <v>25.1688</v>
      </c>
      <c r="HK440">
        <v>30.1814</v>
      </c>
      <c r="HL440">
        <v>27.5575</v>
      </c>
      <c r="HM440">
        <v>29.3457</v>
      </c>
      <c r="HN440">
        <v>21.6435</v>
      </c>
      <c r="HO440">
        <v>674.3150000000001</v>
      </c>
      <c r="HP440">
        <v>13.8665</v>
      </c>
      <c r="HQ440">
        <v>101.03</v>
      </c>
      <c r="HR440">
        <v>100.991</v>
      </c>
    </row>
    <row r="441" spans="1:226">
      <c r="A441">
        <v>425</v>
      </c>
      <c r="B441">
        <v>1664298075.1</v>
      </c>
      <c r="C441">
        <v>4844.599999904633</v>
      </c>
      <c r="D441" t="s">
        <v>1211</v>
      </c>
      <c r="E441" t="s">
        <v>1212</v>
      </c>
      <c r="F441">
        <v>5</v>
      </c>
      <c r="G441" t="s">
        <v>1132</v>
      </c>
      <c r="H441" t="s">
        <v>354</v>
      </c>
      <c r="I441">
        <v>1664298067.314285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668.6464894768429</v>
      </c>
      <c r="AK441">
        <v>620.5519818181816</v>
      </c>
      <c r="AL441">
        <v>3.356045646975638</v>
      </c>
      <c r="AM441">
        <v>64.56393980221321</v>
      </c>
      <c r="AN441">
        <f>(AP441 - AO441 + BO441*1E3/(8.314*(BQ441+273.15)) * AR441/BN441 * AQ441) * BN441/(100*BB441) * 1000/(1000 - AP441)</f>
        <v>0</v>
      </c>
      <c r="AO441">
        <v>13.68081482757497</v>
      </c>
      <c r="AP441">
        <v>18.31338586466164</v>
      </c>
      <c r="AQ441">
        <v>-0.006672439533174611</v>
      </c>
      <c r="AR441">
        <v>112.1306830754293</v>
      </c>
      <c r="AS441">
        <v>17</v>
      </c>
      <c r="AT441">
        <v>3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1664298067.314285</v>
      </c>
      <c r="BH441">
        <v>585.2827142857143</v>
      </c>
      <c r="BI441">
        <v>643.3399285714285</v>
      </c>
      <c r="BJ441">
        <v>18.34414642857143</v>
      </c>
      <c r="BK441">
        <v>13.70521428571429</v>
      </c>
      <c r="BL441">
        <v>589.0192142857143</v>
      </c>
      <c r="BM441">
        <v>18.50992857142857</v>
      </c>
      <c r="BN441">
        <v>500.0675357142857</v>
      </c>
      <c r="BO441">
        <v>91.15929285714287</v>
      </c>
      <c r="BP441">
        <v>0.1000019214285714</v>
      </c>
      <c r="BQ441">
        <v>24.60640714285714</v>
      </c>
      <c r="BR441">
        <v>25.03945714285714</v>
      </c>
      <c r="BS441">
        <v>999.9000000000002</v>
      </c>
      <c r="BT441">
        <v>0</v>
      </c>
      <c r="BU441">
        <v>0</v>
      </c>
      <c r="BV441">
        <v>9991.545357142857</v>
      </c>
      <c r="BW441">
        <v>0</v>
      </c>
      <c r="BX441">
        <v>6.657732857142855</v>
      </c>
      <c r="BY441">
        <v>-58.05715357142857</v>
      </c>
      <c r="BZ441">
        <v>596.2195714285715</v>
      </c>
      <c r="CA441">
        <v>652.2793571428572</v>
      </c>
      <c r="CB441">
        <v>4.638923214285714</v>
      </c>
      <c r="CC441">
        <v>643.3399285714285</v>
      </c>
      <c r="CD441">
        <v>13.70521428571429</v>
      </c>
      <c r="CE441">
        <v>1.672238928571429</v>
      </c>
      <c r="CF441">
        <v>1.249358214285715</v>
      </c>
      <c r="CG441">
        <v>14.64109285714286</v>
      </c>
      <c r="CH441">
        <v>10.20305</v>
      </c>
      <c r="CI441">
        <v>2000.029642857143</v>
      </c>
      <c r="CJ441">
        <v>0.9799958571428569</v>
      </c>
      <c r="CK441">
        <v>0.02000394285714286</v>
      </c>
      <c r="CL441">
        <v>0</v>
      </c>
      <c r="CM441">
        <v>742.1000357142858</v>
      </c>
      <c r="CN441">
        <v>5.00097</v>
      </c>
      <c r="CO441">
        <v>14791.63214285714</v>
      </c>
      <c r="CP441">
        <v>16707.8</v>
      </c>
      <c r="CQ441">
        <v>37.5</v>
      </c>
      <c r="CR441">
        <v>38.02878571428572</v>
      </c>
      <c r="CS441">
        <v>37.4955</v>
      </c>
      <c r="CT441">
        <v>37.75</v>
      </c>
      <c r="CU441">
        <v>37.98875</v>
      </c>
      <c r="CV441">
        <v>1955.119642857143</v>
      </c>
      <c r="CW441">
        <v>39.91</v>
      </c>
      <c r="CX441">
        <v>0</v>
      </c>
      <c r="CY441">
        <v>1664298079.1</v>
      </c>
      <c r="CZ441">
        <v>0</v>
      </c>
      <c r="DA441">
        <v>0</v>
      </c>
      <c r="DB441" t="s">
        <v>356</v>
      </c>
      <c r="DC441">
        <v>1663859321.1</v>
      </c>
      <c r="DD441">
        <v>1663859315.6</v>
      </c>
      <c r="DE441">
        <v>0</v>
      </c>
      <c r="DF441">
        <v>0.196</v>
      </c>
      <c r="DG441">
        <v>-0.001</v>
      </c>
      <c r="DH441">
        <v>-5.941</v>
      </c>
      <c r="DI441">
        <v>-0.174</v>
      </c>
      <c r="DJ441">
        <v>1500</v>
      </c>
      <c r="DK441">
        <v>17</v>
      </c>
      <c r="DL441">
        <v>0.13</v>
      </c>
      <c r="DM441">
        <v>0.04</v>
      </c>
      <c r="DN441">
        <v>-57.67527804878049</v>
      </c>
      <c r="DO441">
        <v>-5.577953310104428</v>
      </c>
      <c r="DP441">
        <v>0.5651544470588006</v>
      </c>
      <c r="DQ441">
        <v>0</v>
      </c>
      <c r="DR441">
        <v>4.633102439024389</v>
      </c>
      <c r="DS441">
        <v>0.0841714285714259</v>
      </c>
      <c r="DT441">
        <v>0.02152358205074284</v>
      </c>
      <c r="DU441">
        <v>1</v>
      </c>
      <c r="DV441">
        <v>1</v>
      </c>
      <c r="DW441">
        <v>2</v>
      </c>
      <c r="DX441" t="s">
        <v>471</v>
      </c>
      <c r="DY441">
        <v>2.985</v>
      </c>
      <c r="DZ441">
        <v>2.71564</v>
      </c>
      <c r="EA441">
        <v>0.125875</v>
      </c>
      <c r="EB441">
        <v>0.132243</v>
      </c>
      <c r="EC441">
        <v>0.0900664</v>
      </c>
      <c r="ED441">
        <v>0.07172779999999999</v>
      </c>
      <c r="EE441">
        <v>27784.4</v>
      </c>
      <c r="EF441">
        <v>27695.3</v>
      </c>
      <c r="EG441">
        <v>29532.6</v>
      </c>
      <c r="EH441">
        <v>29510.2</v>
      </c>
      <c r="EI441">
        <v>35626.4</v>
      </c>
      <c r="EJ441">
        <v>36427.1</v>
      </c>
      <c r="EK441">
        <v>41626.3</v>
      </c>
      <c r="EL441">
        <v>42050.6</v>
      </c>
      <c r="EM441">
        <v>1.96485</v>
      </c>
      <c r="EN441">
        <v>1.9247</v>
      </c>
      <c r="EO441">
        <v>0.119463</v>
      </c>
      <c r="EP441">
        <v>0</v>
      </c>
      <c r="EQ441">
        <v>23.1163</v>
      </c>
      <c r="ER441">
        <v>999.9</v>
      </c>
      <c r="ES441">
        <v>39.4</v>
      </c>
      <c r="ET441">
        <v>29.7</v>
      </c>
      <c r="EU441">
        <v>18.0997</v>
      </c>
      <c r="EV441">
        <v>62.799</v>
      </c>
      <c r="EW441">
        <v>33.0849</v>
      </c>
      <c r="EX441">
        <v>1</v>
      </c>
      <c r="EY441">
        <v>-0.174002</v>
      </c>
      <c r="EZ441">
        <v>1.47484</v>
      </c>
      <c r="FA441">
        <v>20.3803</v>
      </c>
      <c r="FB441">
        <v>5.21834</v>
      </c>
      <c r="FC441">
        <v>12.0099</v>
      </c>
      <c r="FD441">
        <v>4.98975</v>
      </c>
      <c r="FE441">
        <v>3.28865</v>
      </c>
      <c r="FF441">
        <v>9999</v>
      </c>
      <c r="FG441">
        <v>9999</v>
      </c>
      <c r="FH441">
        <v>9999</v>
      </c>
      <c r="FI441">
        <v>259.3</v>
      </c>
      <c r="FJ441">
        <v>1.86708</v>
      </c>
      <c r="FK441">
        <v>1.86615</v>
      </c>
      <c r="FL441">
        <v>1.86554</v>
      </c>
      <c r="FM441">
        <v>1.86554</v>
      </c>
      <c r="FN441">
        <v>1.86737</v>
      </c>
      <c r="FO441">
        <v>1.86984</v>
      </c>
      <c r="FP441">
        <v>1.8685</v>
      </c>
      <c r="FQ441">
        <v>1.86996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-3.802</v>
      </c>
      <c r="GF441">
        <v>-0.1661</v>
      </c>
      <c r="GG441">
        <v>-2.0192013485273</v>
      </c>
      <c r="GH441">
        <v>-0.003354295288503095</v>
      </c>
      <c r="GI441">
        <v>8.998442100416266E-07</v>
      </c>
      <c r="GJ441">
        <v>-2.632750781261316E-10</v>
      </c>
      <c r="GK441">
        <v>-0.1771344180573433</v>
      </c>
      <c r="GL441">
        <v>-0.01811282044437078</v>
      </c>
      <c r="GM441">
        <v>0.001479480632228601</v>
      </c>
      <c r="GN441">
        <v>-2.527498020886067E-05</v>
      </c>
      <c r="GO441">
        <v>3</v>
      </c>
      <c r="GP441">
        <v>2311</v>
      </c>
      <c r="GQ441">
        <v>1</v>
      </c>
      <c r="GR441">
        <v>23</v>
      </c>
      <c r="GS441">
        <v>7312.6</v>
      </c>
      <c r="GT441">
        <v>7312.7</v>
      </c>
      <c r="GU441">
        <v>1.53564</v>
      </c>
      <c r="GV441">
        <v>2.21191</v>
      </c>
      <c r="GW441">
        <v>1.39648</v>
      </c>
      <c r="GX441">
        <v>2.34131</v>
      </c>
      <c r="GY441">
        <v>1.49536</v>
      </c>
      <c r="GZ441">
        <v>2.4646</v>
      </c>
      <c r="HA441">
        <v>33.4906</v>
      </c>
      <c r="HB441">
        <v>15.8394</v>
      </c>
      <c r="HC441">
        <v>18</v>
      </c>
      <c r="HD441">
        <v>512.293</v>
      </c>
      <c r="HE441">
        <v>443.254</v>
      </c>
      <c r="HF441">
        <v>21.6883</v>
      </c>
      <c r="HG441">
        <v>25.2235</v>
      </c>
      <c r="HH441">
        <v>30.0009</v>
      </c>
      <c r="HI441">
        <v>25.224</v>
      </c>
      <c r="HJ441">
        <v>25.1688</v>
      </c>
      <c r="HK441">
        <v>30.7378</v>
      </c>
      <c r="HL441">
        <v>26.9234</v>
      </c>
      <c r="HM441">
        <v>29.3457</v>
      </c>
      <c r="HN441">
        <v>21.5705</v>
      </c>
      <c r="HO441">
        <v>687.718</v>
      </c>
      <c r="HP441">
        <v>13.9383</v>
      </c>
      <c r="HQ441">
        <v>101.031</v>
      </c>
      <c r="HR441">
        <v>100.993</v>
      </c>
    </row>
    <row r="442" spans="1:226">
      <c r="A442">
        <v>426</v>
      </c>
      <c r="B442">
        <v>1664298080.1</v>
      </c>
      <c r="C442">
        <v>4849.599999904633</v>
      </c>
      <c r="D442" t="s">
        <v>1213</v>
      </c>
      <c r="E442" t="s">
        <v>1214</v>
      </c>
      <c r="F442">
        <v>5</v>
      </c>
      <c r="G442" t="s">
        <v>1132</v>
      </c>
      <c r="H442" t="s">
        <v>354</v>
      </c>
      <c r="I442">
        <v>1664298072.6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685.8762587198481</v>
      </c>
      <c r="AK442">
        <v>637.3306424242425</v>
      </c>
      <c r="AL442">
        <v>3.357476238690297</v>
      </c>
      <c r="AM442">
        <v>64.56393980221321</v>
      </c>
      <c r="AN442">
        <f>(AP442 - AO442 + BO442*1E3/(8.314*(BQ442+273.15)) * AR442/BN442 * AQ442) * BN442/(100*BB442) * 1000/(1000 - AP442)</f>
        <v>0</v>
      </c>
      <c r="AO442">
        <v>13.73554558183693</v>
      </c>
      <c r="AP442">
        <v>18.34539789473683</v>
      </c>
      <c r="AQ442">
        <v>-0.005205098608924916</v>
      </c>
      <c r="AR442">
        <v>112.1306830754293</v>
      </c>
      <c r="AS442">
        <v>17</v>
      </c>
      <c r="AT442">
        <v>3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1664298072.6</v>
      </c>
      <c r="BH442">
        <v>602.6168518518518</v>
      </c>
      <c r="BI442">
        <v>661.0982962962962</v>
      </c>
      <c r="BJ442">
        <v>18.32852222222222</v>
      </c>
      <c r="BK442">
        <v>13.73589259259259</v>
      </c>
      <c r="BL442">
        <v>606.3978888888888</v>
      </c>
      <c r="BM442">
        <v>18.49447407407407</v>
      </c>
      <c r="BN442">
        <v>500.0641111111111</v>
      </c>
      <c r="BO442">
        <v>91.15847407407408</v>
      </c>
      <c r="BP442">
        <v>0.1000393037037037</v>
      </c>
      <c r="BQ442">
        <v>24.60584444444445</v>
      </c>
      <c r="BR442">
        <v>25.06114444444444</v>
      </c>
      <c r="BS442">
        <v>999.9000000000001</v>
      </c>
      <c r="BT442">
        <v>0</v>
      </c>
      <c r="BU442">
        <v>0</v>
      </c>
      <c r="BV442">
        <v>9989.497037037036</v>
      </c>
      <c r="BW442">
        <v>0</v>
      </c>
      <c r="BX442">
        <v>6.66434074074074</v>
      </c>
      <c r="BY442">
        <v>-58.48137407407407</v>
      </c>
      <c r="BZ442">
        <v>613.8681481481482</v>
      </c>
      <c r="CA442">
        <v>670.3062962962963</v>
      </c>
      <c r="CB442">
        <v>4.592618888888889</v>
      </c>
      <c r="CC442">
        <v>661.0982962962962</v>
      </c>
      <c r="CD442">
        <v>13.73589259259259</v>
      </c>
      <c r="CE442">
        <v>1.6708</v>
      </c>
      <c r="CF442">
        <v>1.252143333333333</v>
      </c>
      <c r="CG442">
        <v>14.62776666666667</v>
      </c>
      <c r="CH442">
        <v>10.23626296296296</v>
      </c>
      <c r="CI442">
        <v>2000.046666666667</v>
      </c>
      <c r="CJ442">
        <v>0.9799958888888887</v>
      </c>
      <c r="CK442">
        <v>0.02000391111111111</v>
      </c>
      <c r="CL442">
        <v>0</v>
      </c>
      <c r="CM442">
        <v>742.7648148148146</v>
      </c>
      <c r="CN442">
        <v>5.00097</v>
      </c>
      <c r="CO442">
        <v>14804.65555555555</v>
      </c>
      <c r="CP442">
        <v>16707.94444444444</v>
      </c>
      <c r="CQ442">
        <v>37.5</v>
      </c>
      <c r="CR442">
        <v>38.01377777777777</v>
      </c>
      <c r="CS442">
        <v>37.48133333333333</v>
      </c>
      <c r="CT442">
        <v>37.75</v>
      </c>
      <c r="CU442">
        <v>37.98366666666666</v>
      </c>
      <c r="CV442">
        <v>1955.136666666667</v>
      </c>
      <c r="CW442">
        <v>39.91</v>
      </c>
      <c r="CX442">
        <v>0</v>
      </c>
      <c r="CY442">
        <v>1664298083.9</v>
      </c>
      <c r="CZ442">
        <v>0</v>
      </c>
      <c r="DA442">
        <v>0</v>
      </c>
      <c r="DB442" t="s">
        <v>356</v>
      </c>
      <c r="DC442">
        <v>1663859321.1</v>
      </c>
      <c r="DD442">
        <v>1663859315.6</v>
      </c>
      <c r="DE442">
        <v>0</v>
      </c>
      <c r="DF442">
        <v>0.196</v>
      </c>
      <c r="DG442">
        <v>-0.001</v>
      </c>
      <c r="DH442">
        <v>-5.941</v>
      </c>
      <c r="DI442">
        <v>-0.174</v>
      </c>
      <c r="DJ442">
        <v>1500</v>
      </c>
      <c r="DK442">
        <v>17</v>
      </c>
      <c r="DL442">
        <v>0.13</v>
      </c>
      <c r="DM442">
        <v>0.04</v>
      </c>
      <c r="DN442">
        <v>-58.22389</v>
      </c>
      <c r="DO442">
        <v>-5.140818011256898</v>
      </c>
      <c r="DP442">
        <v>0.5075058264690162</v>
      </c>
      <c r="DQ442">
        <v>0</v>
      </c>
      <c r="DR442">
        <v>4.612784</v>
      </c>
      <c r="DS442">
        <v>-0.4667763602251478</v>
      </c>
      <c r="DT442">
        <v>0.05389136242478933</v>
      </c>
      <c r="DU442">
        <v>0</v>
      </c>
      <c r="DV442">
        <v>0</v>
      </c>
      <c r="DW442">
        <v>2</v>
      </c>
      <c r="DX442" t="s">
        <v>357</v>
      </c>
      <c r="DY442">
        <v>2.98482</v>
      </c>
      <c r="DZ442">
        <v>2.71554</v>
      </c>
      <c r="EA442">
        <v>0.128219</v>
      </c>
      <c r="EB442">
        <v>0.134491</v>
      </c>
      <c r="EC442">
        <v>0.0901954</v>
      </c>
      <c r="ED442">
        <v>0.072117</v>
      </c>
      <c r="EE442">
        <v>27709.6</v>
      </c>
      <c r="EF442">
        <v>27623.5</v>
      </c>
      <c r="EG442">
        <v>29532.2</v>
      </c>
      <c r="EH442">
        <v>29510.1</v>
      </c>
      <c r="EI442">
        <v>35620.8</v>
      </c>
      <c r="EJ442">
        <v>36411.3</v>
      </c>
      <c r="EK442">
        <v>41625.7</v>
      </c>
      <c r="EL442">
        <v>42050.1</v>
      </c>
      <c r="EM442">
        <v>1.96475</v>
      </c>
      <c r="EN442">
        <v>1.92467</v>
      </c>
      <c r="EO442">
        <v>0.116132</v>
      </c>
      <c r="EP442">
        <v>0</v>
      </c>
      <c r="EQ442">
        <v>23.1143</v>
      </c>
      <c r="ER442">
        <v>999.9</v>
      </c>
      <c r="ES442">
        <v>39.4</v>
      </c>
      <c r="ET442">
        <v>29.7</v>
      </c>
      <c r="EU442">
        <v>18.0994</v>
      </c>
      <c r="EV442">
        <v>62.779</v>
      </c>
      <c r="EW442">
        <v>33.5216</v>
      </c>
      <c r="EX442">
        <v>1</v>
      </c>
      <c r="EY442">
        <v>-0.173603</v>
      </c>
      <c r="EZ442">
        <v>1.561</v>
      </c>
      <c r="FA442">
        <v>20.3793</v>
      </c>
      <c r="FB442">
        <v>5.21774</v>
      </c>
      <c r="FC442">
        <v>12.0099</v>
      </c>
      <c r="FD442">
        <v>4.9898</v>
      </c>
      <c r="FE442">
        <v>3.28858</v>
      </c>
      <c r="FF442">
        <v>9999</v>
      </c>
      <c r="FG442">
        <v>9999</v>
      </c>
      <c r="FH442">
        <v>9999</v>
      </c>
      <c r="FI442">
        <v>259.3</v>
      </c>
      <c r="FJ442">
        <v>1.86709</v>
      </c>
      <c r="FK442">
        <v>1.86615</v>
      </c>
      <c r="FL442">
        <v>1.86554</v>
      </c>
      <c r="FM442">
        <v>1.86554</v>
      </c>
      <c r="FN442">
        <v>1.86736</v>
      </c>
      <c r="FO442">
        <v>1.86983</v>
      </c>
      <c r="FP442">
        <v>1.86849</v>
      </c>
      <c r="FQ442">
        <v>1.86996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-3.844</v>
      </c>
      <c r="GF442">
        <v>-0.1657</v>
      </c>
      <c r="GG442">
        <v>-2.0192013485273</v>
      </c>
      <c r="GH442">
        <v>-0.003354295288503095</v>
      </c>
      <c r="GI442">
        <v>8.998442100416266E-07</v>
      </c>
      <c r="GJ442">
        <v>-2.632750781261316E-10</v>
      </c>
      <c r="GK442">
        <v>-0.1771344180573433</v>
      </c>
      <c r="GL442">
        <v>-0.01811282044437078</v>
      </c>
      <c r="GM442">
        <v>0.001479480632228601</v>
      </c>
      <c r="GN442">
        <v>-2.527498020886067E-05</v>
      </c>
      <c r="GO442">
        <v>3</v>
      </c>
      <c r="GP442">
        <v>2311</v>
      </c>
      <c r="GQ442">
        <v>1</v>
      </c>
      <c r="GR442">
        <v>23</v>
      </c>
      <c r="GS442">
        <v>7312.6</v>
      </c>
      <c r="GT442">
        <v>7312.7</v>
      </c>
      <c r="GU442">
        <v>1.56738</v>
      </c>
      <c r="GV442">
        <v>2.20459</v>
      </c>
      <c r="GW442">
        <v>1.39648</v>
      </c>
      <c r="GX442">
        <v>2.34131</v>
      </c>
      <c r="GY442">
        <v>1.49536</v>
      </c>
      <c r="GZ442">
        <v>2.41943</v>
      </c>
      <c r="HA442">
        <v>33.513</v>
      </c>
      <c r="HB442">
        <v>15.8307</v>
      </c>
      <c r="HC442">
        <v>18</v>
      </c>
      <c r="HD442">
        <v>512.244</v>
      </c>
      <c r="HE442">
        <v>443.256</v>
      </c>
      <c r="HF442">
        <v>21.5927</v>
      </c>
      <c r="HG442">
        <v>25.2235</v>
      </c>
      <c r="HH442">
        <v>30.0006</v>
      </c>
      <c r="HI442">
        <v>25.2257</v>
      </c>
      <c r="HJ442">
        <v>25.1709</v>
      </c>
      <c r="HK442">
        <v>31.381</v>
      </c>
      <c r="HL442">
        <v>26.9234</v>
      </c>
      <c r="HM442">
        <v>28.9728</v>
      </c>
      <c r="HN442">
        <v>21.5195</v>
      </c>
      <c r="HO442">
        <v>707.755</v>
      </c>
      <c r="HP442">
        <v>13.9544</v>
      </c>
      <c r="HQ442">
        <v>101.029</v>
      </c>
      <c r="HR442">
        <v>100.993</v>
      </c>
    </row>
    <row r="443" spans="1:226">
      <c r="A443">
        <v>427</v>
      </c>
      <c r="B443">
        <v>1664298085.1</v>
      </c>
      <c r="C443">
        <v>4854.599999904633</v>
      </c>
      <c r="D443" t="s">
        <v>1215</v>
      </c>
      <c r="E443" t="s">
        <v>1216</v>
      </c>
      <c r="F443">
        <v>5</v>
      </c>
      <c r="G443" t="s">
        <v>1132</v>
      </c>
      <c r="H443" t="s">
        <v>354</v>
      </c>
      <c r="I443">
        <v>1664298077.314285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702.8945540998565</v>
      </c>
      <c r="AK443">
        <v>654.0820484848482</v>
      </c>
      <c r="AL443">
        <v>3.344810382362752</v>
      </c>
      <c r="AM443">
        <v>64.56393980221321</v>
      </c>
      <c r="AN443">
        <f>(AP443 - AO443 + BO443*1E3/(8.314*(BQ443+273.15)) * AR443/BN443 * AQ443) * BN443/(100*BB443) * 1000/(1000 - AP443)</f>
        <v>0</v>
      </c>
      <c r="AO443">
        <v>13.84915726288915</v>
      </c>
      <c r="AP443">
        <v>18.39557473684209</v>
      </c>
      <c r="AQ443">
        <v>0.009143737649294492</v>
      </c>
      <c r="AR443">
        <v>112.1306830754293</v>
      </c>
      <c r="AS443">
        <v>17</v>
      </c>
      <c r="AT443">
        <v>3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1664298077.314285</v>
      </c>
      <c r="BH443">
        <v>618.1119642857142</v>
      </c>
      <c r="BI443">
        <v>676.9778928571429</v>
      </c>
      <c r="BJ443">
        <v>18.34063928571429</v>
      </c>
      <c r="BK443">
        <v>13.77786428571429</v>
      </c>
      <c r="BL443">
        <v>621.9325</v>
      </c>
      <c r="BM443">
        <v>18.50646785714286</v>
      </c>
      <c r="BN443">
        <v>500.0581071428572</v>
      </c>
      <c r="BO443">
        <v>91.15715714285716</v>
      </c>
      <c r="BP443">
        <v>0.0999388107142857</v>
      </c>
      <c r="BQ443">
        <v>24.6058</v>
      </c>
      <c r="BR443">
        <v>25.04356071428571</v>
      </c>
      <c r="BS443">
        <v>999.9000000000002</v>
      </c>
      <c r="BT443">
        <v>0</v>
      </c>
      <c r="BU443">
        <v>0</v>
      </c>
      <c r="BV443">
        <v>9995.365357142857</v>
      </c>
      <c r="BW443">
        <v>0</v>
      </c>
      <c r="BX443">
        <v>6.655174642857141</v>
      </c>
      <c r="BY443">
        <v>-58.86594285714285</v>
      </c>
      <c r="BZ443">
        <v>629.6607857142856</v>
      </c>
      <c r="CA443">
        <v>686.4363928571428</v>
      </c>
      <c r="CB443">
        <v>4.562767857142857</v>
      </c>
      <c r="CC443">
        <v>676.9778928571429</v>
      </c>
      <c r="CD443">
        <v>13.77786428571429</v>
      </c>
      <c r="CE443">
        <v>1.671881071428571</v>
      </c>
      <c r="CF443">
        <v>1.255951785714286</v>
      </c>
      <c r="CG443">
        <v>14.63776785714286</v>
      </c>
      <c r="CH443">
        <v>10.28168928571428</v>
      </c>
      <c r="CI443">
        <v>2000.013214285714</v>
      </c>
      <c r="CJ443">
        <v>0.9799958571428569</v>
      </c>
      <c r="CK443">
        <v>0.02000394285714286</v>
      </c>
      <c r="CL443">
        <v>0</v>
      </c>
      <c r="CM443">
        <v>743.0299642857142</v>
      </c>
      <c r="CN443">
        <v>5.00097</v>
      </c>
      <c r="CO443">
        <v>14809.89642857143</v>
      </c>
      <c r="CP443">
        <v>16707.66428571428</v>
      </c>
      <c r="CQ443">
        <v>37.5</v>
      </c>
      <c r="CR443">
        <v>38.01328571428571</v>
      </c>
      <c r="CS443">
        <v>37.47075</v>
      </c>
      <c r="CT443">
        <v>37.75</v>
      </c>
      <c r="CU443">
        <v>37.97525</v>
      </c>
      <c r="CV443">
        <v>1955.103214285714</v>
      </c>
      <c r="CW443">
        <v>39.91</v>
      </c>
      <c r="CX443">
        <v>0</v>
      </c>
      <c r="CY443">
        <v>1664298089.3</v>
      </c>
      <c r="CZ443">
        <v>0</v>
      </c>
      <c r="DA443">
        <v>0</v>
      </c>
      <c r="DB443" t="s">
        <v>356</v>
      </c>
      <c r="DC443">
        <v>1663859321.1</v>
      </c>
      <c r="DD443">
        <v>1663859315.6</v>
      </c>
      <c r="DE443">
        <v>0</v>
      </c>
      <c r="DF443">
        <v>0.196</v>
      </c>
      <c r="DG443">
        <v>-0.001</v>
      </c>
      <c r="DH443">
        <v>-5.941</v>
      </c>
      <c r="DI443">
        <v>-0.174</v>
      </c>
      <c r="DJ443">
        <v>1500</v>
      </c>
      <c r="DK443">
        <v>17</v>
      </c>
      <c r="DL443">
        <v>0.13</v>
      </c>
      <c r="DM443">
        <v>0.04</v>
      </c>
      <c r="DN443">
        <v>-58.62329268292682</v>
      </c>
      <c r="DO443">
        <v>-5.087805574912959</v>
      </c>
      <c r="DP443">
        <v>0.512330885549489</v>
      </c>
      <c r="DQ443">
        <v>0</v>
      </c>
      <c r="DR443">
        <v>4.584554146341463</v>
      </c>
      <c r="DS443">
        <v>-0.4663530313588808</v>
      </c>
      <c r="DT443">
        <v>0.05825980683596495</v>
      </c>
      <c r="DU443">
        <v>0</v>
      </c>
      <c r="DV443">
        <v>0</v>
      </c>
      <c r="DW443">
        <v>2</v>
      </c>
      <c r="DX443" t="s">
        <v>357</v>
      </c>
      <c r="DY443">
        <v>2.98451</v>
      </c>
      <c r="DZ443">
        <v>2.7156</v>
      </c>
      <c r="EA443">
        <v>0.130526</v>
      </c>
      <c r="EB443">
        <v>0.136716</v>
      </c>
      <c r="EC443">
        <v>0.0903292</v>
      </c>
      <c r="ED443">
        <v>0.07191640000000001</v>
      </c>
      <c r="EE443">
        <v>27635.9</v>
      </c>
      <c r="EF443">
        <v>27552.4</v>
      </c>
      <c r="EG443">
        <v>29531.8</v>
      </c>
      <c r="EH443">
        <v>29509.9</v>
      </c>
      <c r="EI443">
        <v>35615</v>
      </c>
      <c r="EJ443">
        <v>36418.9</v>
      </c>
      <c r="EK443">
        <v>41625.1</v>
      </c>
      <c r="EL443">
        <v>42049.6</v>
      </c>
      <c r="EM443">
        <v>1.9644</v>
      </c>
      <c r="EN443">
        <v>1.92533</v>
      </c>
      <c r="EO443">
        <v>0.114121</v>
      </c>
      <c r="EP443">
        <v>0</v>
      </c>
      <c r="EQ443">
        <v>23.1129</v>
      </c>
      <c r="ER443">
        <v>999.9</v>
      </c>
      <c r="ES443">
        <v>39.3</v>
      </c>
      <c r="ET443">
        <v>29.7</v>
      </c>
      <c r="EU443">
        <v>18.0532</v>
      </c>
      <c r="EV443">
        <v>62.909</v>
      </c>
      <c r="EW443">
        <v>33.5978</v>
      </c>
      <c r="EX443">
        <v>1</v>
      </c>
      <c r="EY443">
        <v>-0.173557</v>
      </c>
      <c r="EZ443">
        <v>1.5331</v>
      </c>
      <c r="FA443">
        <v>20.379</v>
      </c>
      <c r="FB443">
        <v>5.21385</v>
      </c>
      <c r="FC443">
        <v>12.0099</v>
      </c>
      <c r="FD443">
        <v>4.989</v>
      </c>
      <c r="FE443">
        <v>3.28798</v>
      </c>
      <c r="FF443">
        <v>9999</v>
      </c>
      <c r="FG443">
        <v>9999</v>
      </c>
      <c r="FH443">
        <v>9999</v>
      </c>
      <c r="FI443">
        <v>259.4</v>
      </c>
      <c r="FJ443">
        <v>1.86708</v>
      </c>
      <c r="FK443">
        <v>1.86615</v>
      </c>
      <c r="FL443">
        <v>1.86556</v>
      </c>
      <c r="FM443">
        <v>1.86554</v>
      </c>
      <c r="FN443">
        <v>1.86736</v>
      </c>
      <c r="FO443">
        <v>1.86982</v>
      </c>
      <c r="FP443">
        <v>1.8685</v>
      </c>
      <c r="FQ443">
        <v>1.86996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-3.885</v>
      </c>
      <c r="GF443">
        <v>-0.1653</v>
      </c>
      <c r="GG443">
        <v>-2.0192013485273</v>
      </c>
      <c r="GH443">
        <v>-0.003354295288503095</v>
      </c>
      <c r="GI443">
        <v>8.998442100416266E-07</v>
      </c>
      <c r="GJ443">
        <v>-2.632750781261316E-10</v>
      </c>
      <c r="GK443">
        <v>-0.1771344180573433</v>
      </c>
      <c r="GL443">
        <v>-0.01811282044437078</v>
      </c>
      <c r="GM443">
        <v>0.001479480632228601</v>
      </c>
      <c r="GN443">
        <v>-2.527498020886067E-05</v>
      </c>
      <c r="GO443">
        <v>3</v>
      </c>
      <c r="GP443">
        <v>2311</v>
      </c>
      <c r="GQ443">
        <v>1</v>
      </c>
      <c r="GR443">
        <v>23</v>
      </c>
      <c r="GS443">
        <v>7312.7</v>
      </c>
      <c r="GT443">
        <v>7312.8</v>
      </c>
      <c r="GU443">
        <v>1.59546</v>
      </c>
      <c r="GV443">
        <v>2.20825</v>
      </c>
      <c r="GW443">
        <v>1.39648</v>
      </c>
      <c r="GX443">
        <v>2.34253</v>
      </c>
      <c r="GY443">
        <v>1.49536</v>
      </c>
      <c r="GZ443">
        <v>2.35718</v>
      </c>
      <c r="HA443">
        <v>33.513</v>
      </c>
      <c r="HB443">
        <v>15.8219</v>
      </c>
      <c r="HC443">
        <v>18</v>
      </c>
      <c r="HD443">
        <v>512.024</v>
      </c>
      <c r="HE443">
        <v>443.649</v>
      </c>
      <c r="HF443">
        <v>21.5206</v>
      </c>
      <c r="HG443">
        <v>25.2235</v>
      </c>
      <c r="HH443">
        <v>30.0002</v>
      </c>
      <c r="HI443">
        <v>25.2262</v>
      </c>
      <c r="HJ443">
        <v>25.1709</v>
      </c>
      <c r="HK443">
        <v>31.9387</v>
      </c>
      <c r="HL443">
        <v>26.3226</v>
      </c>
      <c r="HM443">
        <v>28.9728</v>
      </c>
      <c r="HN443">
        <v>21.5194</v>
      </c>
      <c r="HO443">
        <v>721.1130000000001</v>
      </c>
      <c r="HP443">
        <v>13.872</v>
      </c>
      <c r="HQ443">
        <v>101.028</v>
      </c>
      <c r="HR443">
        <v>100.992</v>
      </c>
    </row>
    <row r="444" spans="1:226">
      <c r="A444">
        <v>428</v>
      </c>
      <c r="B444">
        <v>1664298090.1</v>
      </c>
      <c r="C444">
        <v>4859.599999904633</v>
      </c>
      <c r="D444" t="s">
        <v>1217</v>
      </c>
      <c r="E444" t="s">
        <v>1218</v>
      </c>
      <c r="F444">
        <v>5</v>
      </c>
      <c r="G444" t="s">
        <v>1132</v>
      </c>
      <c r="H444" t="s">
        <v>354</v>
      </c>
      <c r="I444">
        <v>1664298082.6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719.9613096781247</v>
      </c>
      <c r="AK444">
        <v>670.9279333333333</v>
      </c>
      <c r="AL444">
        <v>3.384114020536581</v>
      </c>
      <c r="AM444">
        <v>64.56393980221321</v>
      </c>
      <c r="AN444">
        <f>(AP444 - AO444 + BO444*1E3/(8.314*(BQ444+273.15)) * AR444/BN444 * AQ444) * BN444/(100*BB444) * 1000/(1000 - AP444)</f>
        <v>0</v>
      </c>
      <c r="AO444">
        <v>13.80234644118856</v>
      </c>
      <c r="AP444">
        <v>18.40754045112781</v>
      </c>
      <c r="AQ444">
        <v>0.007106049591914069</v>
      </c>
      <c r="AR444">
        <v>112.1306830754293</v>
      </c>
      <c r="AS444">
        <v>17</v>
      </c>
      <c r="AT444">
        <v>3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1664298082.6</v>
      </c>
      <c r="BH444">
        <v>635.4932222222224</v>
      </c>
      <c r="BI444">
        <v>694.7463703703702</v>
      </c>
      <c r="BJ444">
        <v>18.36848148148148</v>
      </c>
      <c r="BK444">
        <v>13.83338148148148</v>
      </c>
      <c r="BL444">
        <v>639.3578888888889</v>
      </c>
      <c r="BM444">
        <v>18.53401481481481</v>
      </c>
      <c r="BN444">
        <v>500.0713703703703</v>
      </c>
      <c r="BO444">
        <v>91.15517037037037</v>
      </c>
      <c r="BP444">
        <v>0.09999757777777776</v>
      </c>
      <c r="BQ444">
        <v>24.60448518518519</v>
      </c>
      <c r="BR444">
        <v>25.01027037037037</v>
      </c>
      <c r="BS444">
        <v>999.9000000000001</v>
      </c>
      <c r="BT444">
        <v>0</v>
      </c>
      <c r="BU444">
        <v>0</v>
      </c>
      <c r="BV444">
        <v>9993.873333333335</v>
      </c>
      <c r="BW444">
        <v>0</v>
      </c>
      <c r="BX444">
        <v>6.638110740740741</v>
      </c>
      <c r="BY444">
        <v>-59.25316666666667</v>
      </c>
      <c r="BZ444">
        <v>647.3851481481482</v>
      </c>
      <c r="CA444">
        <v>704.4921851851852</v>
      </c>
      <c r="CB444">
        <v>4.535099259259259</v>
      </c>
      <c r="CC444">
        <v>694.7463703703702</v>
      </c>
      <c r="CD444">
        <v>13.83338148148148</v>
      </c>
      <c r="CE444">
        <v>1.674382222222222</v>
      </c>
      <c r="CF444">
        <v>1.260985185185185</v>
      </c>
      <c r="CG444">
        <v>14.66092222222222</v>
      </c>
      <c r="CH444">
        <v>10.34165925925926</v>
      </c>
      <c r="CI444">
        <v>2000.001851851852</v>
      </c>
      <c r="CJ444">
        <v>0.9799959999999998</v>
      </c>
      <c r="CK444">
        <v>0.0200038</v>
      </c>
      <c r="CL444">
        <v>0</v>
      </c>
      <c r="CM444">
        <v>742.958888888889</v>
      </c>
      <c r="CN444">
        <v>5.00097</v>
      </c>
      <c r="CO444">
        <v>14809.7037037037</v>
      </c>
      <c r="CP444">
        <v>16707.57407407407</v>
      </c>
      <c r="CQ444">
        <v>37.49533333333333</v>
      </c>
      <c r="CR444">
        <v>38.00918518518519</v>
      </c>
      <c r="CS444">
        <v>37.46033333333333</v>
      </c>
      <c r="CT444">
        <v>37.75</v>
      </c>
      <c r="CU444">
        <v>37.97200000000001</v>
      </c>
      <c r="CV444">
        <v>1955.091851851852</v>
      </c>
      <c r="CW444">
        <v>39.91</v>
      </c>
      <c r="CX444">
        <v>0</v>
      </c>
      <c r="CY444">
        <v>1664298094.1</v>
      </c>
      <c r="CZ444">
        <v>0</v>
      </c>
      <c r="DA444">
        <v>0</v>
      </c>
      <c r="DB444" t="s">
        <v>356</v>
      </c>
      <c r="DC444">
        <v>1663859321.1</v>
      </c>
      <c r="DD444">
        <v>1663859315.6</v>
      </c>
      <c r="DE444">
        <v>0</v>
      </c>
      <c r="DF444">
        <v>0.196</v>
      </c>
      <c r="DG444">
        <v>-0.001</v>
      </c>
      <c r="DH444">
        <v>-5.941</v>
      </c>
      <c r="DI444">
        <v>-0.174</v>
      </c>
      <c r="DJ444">
        <v>1500</v>
      </c>
      <c r="DK444">
        <v>17</v>
      </c>
      <c r="DL444">
        <v>0.13</v>
      </c>
      <c r="DM444">
        <v>0.04</v>
      </c>
      <c r="DN444">
        <v>-59.0303243902439</v>
      </c>
      <c r="DO444">
        <v>-4.342076655052279</v>
      </c>
      <c r="DP444">
        <v>0.4368296636160054</v>
      </c>
      <c r="DQ444">
        <v>0</v>
      </c>
      <c r="DR444">
        <v>4.55834756097561</v>
      </c>
      <c r="DS444">
        <v>-0.2549345644599275</v>
      </c>
      <c r="DT444">
        <v>0.04640318249075891</v>
      </c>
      <c r="DU444">
        <v>0</v>
      </c>
      <c r="DV444">
        <v>0</v>
      </c>
      <c r="DW444">
        <v>2</v>
      </c>
      <c r="DX444" t="s">
        <v>357</v>
      </c>
      <c r="DY444">
        <v>2.9848</v>
      </c>
      <c r="DZ444">
        <v>2.71564</v>
      </c>
      <c r="EA444">
        <v>0.132814</v>
      </c>
      <c r="EB444">
        <v>0.138914</v>
      </c>
      <c r="EC444">
        <v>0.09041589999999999</v>
      </c>
      <c r="ED444">
        <v>0.0722498</v>
      </c>
      <c r="EE444">
        <v>27563.1</v>
      </c>
      <c r="EF444">
        <v>27482.2</v>
      </c>
      <c r="EG444">
        <v>29531.7</v>
      </c>
      <c r="EH444">
        <v>29509.8</v>
      </c>
      <c r="EI444">
        <v>35611.5</v>
      </c>
      <c r="EJ444">
        <v>36405.6</v>
      </c>
      <c r="EK444">
        <v>41625</v>
      </c>
      <c r="EL444">
        <v>42049.5</v>
      </c>
      <c r="EM444">
        <v>1.96437</v>
      </c>
      <c r="EN444">
        <v>1.92535</v>
      </c>
      <c r="EO444">
        <v>0.113018</v>
      </c>
      <c r="EP444">
        <v>0</v>
      </c>
      <c r="EQ444">
        <v>23.1109</v>
      </c>
      <c r="ER444">
        <v>999.9</v>
      </c>
      <c r="ES444">
        <v>39.2</v>
      </c>
      <c r="ET444">
        <v>29.7</v>
      </c>
      <c r="EU444">
        <v>18.0113</v>
      </c>
      <c r="EV444">
        <v>63.129</v>
      </c>
      <c r="EW444">
        <v>33.4896</v>
      </c>
      <c r="EX444">
        <v>1</v>
      </c>
      <c r="EY444">
        <v>-0.174223</v>
      </c>
      <c r="EZ444">
        <v>1.3401</v>
      </c>
      <c r="FA444">
        <v>20.3813</v>
      </c>
      <c r="FB444">
        <v>5.21699</v>
      </c>
      <c r="FC444">
        <v>12.0099</v>
      </c>
      <c r="FD444">
        <v>4.9898</v>
      </c>
      <c r="FE444">
        <v>3.2885</v>
      </c>
      <c r="FF444">
        <v>9999</v>
      </c>
      <c r="FG444">
        <v>9999</v>
      </c>
      <c r="FH444">
        <v>9999</v>
      </c>
      <c r="FI444">
        <v>259.4</v>
      </c>
      <c r="FJ444">
        <v>1.86709</v>
      </c>
      <c r="FK444">
        <v>1.86615</v>
      </c>
      <c r="FL444">
        <v>1.86555</v>
      </c>
      <c r="FM444">
        <v>1.86554</v>
      </c>
      <c r="FN444">
        <v>1.86737</v>
      </c>
      <c r="FO444">
        <v>1.86983</v>
      </c>
      <c r="FP444">
        <v>1.8685</v>
      </c>
      <c r="FQ444">
        <v>1.86996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-3.928</v>
      </c>
      <c r="GF444">
        <v>-0.165</v>
      </c>
      <c r="GG444">
        <v>-2.0192013485273</v>
      </c>
      <c r="GH444">
        <v>-0.003354295288503095</v>
      </c>
      <c r="GI444">
        <v>8.998442100416266E-07</v>
      </c>
      <c r="GJ444">
        <v>-2.632750781261316E-10</v>
      </c>
      <c r="GK444">
        <v>-0.1771344180573433</v>
      </c>
      <c r="GL444">
        <v>-0.01811282044437078</v>
      </c>
      <c r="GM444">
        <v>0.001479480632228601</v>
      </c>
      <c r="GN444">
        <v>-2.527498020886067E-05</v>
      </c>
      <c r="GO444">
        <v>3</v>
      </c>
      <c r="GP444">
        <v>2311</v>
      </c>
      <c r="GQ444">
        <v>1</v>
      </c>
      <c r="GR444">
        <v>23</v>
      </c>
      <c r="GS444">
        <v>7312.8</v>
      </c>
      <c r="GT444">
        <v>7312.9</v>
      </c>
      <c r="GU444">
        <v>1.6272</v>
      </c>
      <c r="GV444">
        <v>2.21069</v>
      </c>
      <c r="GW444">
        <v>1.39771</v>
      </c>
      <c r="GX444">
        <v>2.34253</v>
      </c>
      <c r="GY444">
        <v>1.49536</v>
      </c>
      <c r="GZ444">
        <v>2.34375</v>
      </c>
      <c r="HA444">
        <v>33.513</v>
      </c>
      <c r="HB444">
        <v>15.8132</v>
      </c>
      <c r="HC444">
        <v>18</v>
      </c>
      <c r="HD444">
        <v>512.008</v>
      </c>
      <c r="HE444">
        <v>443.676</v>
      </c>
      <c r="HF444">
        <v>21.4961</v>
      </c>
      <c r="HG444">
        <v>25.2235</v>
      </c>
      <c r="HH444">
        <v>29.9999</v>
      </c>
      <c r="HI444">
        <v>25.2263</v>
      </c>
      <c r="HJ444">
        <v>25.1725</v>
      </c>
      <c r="HK444">
        <v>32.5789</v>
      </c>
      <c r="HL444">
        <v>26.3226</v>
      </c>
      <c r="HM444">
        <v>28.9728</v>
      </c>
      <c r="HN444">
        <v>21.5698</v>
      </c>
      <c r="HO444">
        <v>741.154</v>
      </c>
      <c r="HP444">
        <v>13.8712</v>
      </c>
      <c r="HQ444">
        <v>101.028</v>
      </c>
      <c r="HR444">
        <v>100.991</v>
      </c>
    </row>
    <row r="445" spans="1:226">
      <c r="A445">
        <v>429</v>
      </c>
      <c r="B445">
        <v>1664298095.1</v>
      </c>
      <c r="C445">
        <v>4864.599999904633</v>
      </c>
      <c r="D445" t="s">
        <v>1219</v>
      </c>
      <c r="E445" t="s">
        <v>1220</v>
      </c>
      <c r="F445">
        <v>5</v>
      </c>
      <c r="G445" t="s">
        <v>1132</v>
      </c>
      <c r="H445" t="s">
        <v>354</v>
      </c>
      <c r="I445">
        <v>1664298087.314285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736.9770667914183</v>
      </c>
      <c r="AK445">
        <v>687.7967757575752</v>
      </c>
      <c r="AL445">
        <v>3.371433898900253</v>
      </c>
      <c r="AM445">
        <v>64.56393980221321</v>
      </c>
      <c r="AN445">
        <f>(AP445 - AO445 + BO445*1E3/(8.314*(BQ445+273.15)) * AR445/BN445 * AQ445) * BN445/(100*BB445) * 1000/(1000 - AP445)</f>
        <v>0</v>
      </c>
      <c r="AO445">
        <v>13.88880284761258</v>
      </c>
      <c r="AP445">
        <v>18.45575338345863</v>
      </c>
      <c r="AQ445">
        <v>0.005908497780818579</v>
      </c>
      <c r="AR445">
        <v>112.1306830754293</v>
      </c>
      <c r="AS445">
        <v>17</v>
      </c>
      <c r="AT445">
        <v>3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1664298087.314285</v>
      </c>
      <c r="BH445">
        <v>651.0298214285715</v>
      </c>
      <c r="BI445">
        <v>710.5568928571429</v>
      </c>
      <c r="BJ445">
        <v>18.40318928571429</v>
      </c>
      <c r="BK445">
        <v>13.86141785714286</v>
      </c>
      <c r="BL445">
        <v>654.9336785714285</v>
      </c>
      <c r="BM445">
        <v>18.56834642857143</v>
      </c>
      <c r="BN445">
        <v>500.0717857142858</v>
      </c>
      <c r="BO445">
        <v>91.15232142857141</v>
      </c>
      <c r="BP445">
        <v>0.09998468928571426</v>
      </c>
      <c r="BQ445">
        <v>24.60079642857142</v>
      </c>
      <c r="BR445">
        <v>24.98091785714285</v>
      </c>
      <c r="BS445">
        <v>999.9000000000002</v>
      </c>
      <c r="BT445">
        <v>0</v>
      </c>
      <c r="BU445">
        <v>0</v>
      </c>
      <c r="BV445">
        <v>10002.7525</v>
      </c>
      <c r="BW445">
        <v>0</v>
      </c>
      <c r="BX445">
        <v>6.640118571428571</v>
      </c>
      <c r="BY445">
        <v>-59.52712500000001</v>
      </c>
      <c r="BZ445">
        <v>663.2358571428571</v>
      </c>
      <c r="CA445">
        <v>720.5450714285715</v>
      </c>
      <c r="CB445">
        <v>4.541766428571429</v>
      </c>
      <c r="CC445">
        <v>710.5568928571429</v>
      </c>
      <c r="CD445">
        <v>13.86141785714286</v>
      </c>
      <c r="CE445">
        <v>1.6774925</v>
      </c>
      <c r="CF445">
        <v>1.263501071428571</v>
      </c>
      <c r="CG445">
        <v>14.68968928571429</v>
      </c>
      <c r="CH445">
        <v>10.37150714285714</v>
      </c>
      <c r="CI445">
        <v>1999.988214285715</v>
      </c>
      <c r="CJ445">
        <v>0.979995964285714</v>
      </c>
      <c r="CK445">
        <v>0.02000383571428571</v>
      </c>
      <c r="CL445">
        <v>0</v>
      </c>
      <c r="CM445">
        <v>742.8209999999999</v>
      </c>
      <c r="CN445">
        <v>5.00097</v>
      </c>
      <c r="CO445">
        <v>14807.11071428571</v>
      </c>
      <c r="CP445">
        <v>16707.45714285714</v>
      </c>
      <c r="CQ445">
        <v>37.4955</v>
      </c>
      <c r="CR445">
        <v>38.00664285714286</v>
      </c>
      <c r="CS445">
        <v>37.45724999999999</v>
      </c>
      <c r="CT445">
        <v>37.75</v>
      </c>
      <c r="CU445">
        <v>37.9685</v>
      </c>
      <c r="CV445">
        <v>1955.078214285714</v>
      </c>
      <c r="CW445">
        <v>39.91</v>
      </c>
      <c r="CX445">
        <v>0</v>
      </c>
      <c r="CY445">
        <v>1664298098.9</v>
      </c>
      <c r="CZ445">
        <v>0</v>
      </c>
      <c r="DA445">
        <v>0</v>
      </c>
      <c r="DB445" t="s">
        <v>356</v>
      </c>
      <c r="DC445">
        <v>1663859321.1</v>
      </c>
      <c r="DD445">
        <v>1663859315.6</v>
      </c>
      <c r="DE445">
        <v>0</v>
      </c>
      <c r="DF445">
        <v>0.196</v>
      </c>
      <c r="DG445">
        <v>-0.001</v>
      </c>
      <c r="DH445">
        <v>-5.941</v>
      </c>
      <c r="DI445">
        <v>-0.174</v>
      </c>
      <c r="DJ445">
        <v>1500</v>
      </c>
      <c r="DK445">
        <v>17</v>
      </c>
      <c r="DL445">
        <v>0.13</v>
      </c>
      <c r="DM445">
        <v>0.04</v>
      </c>
      <c r="DN445">
        <v>-59.30508536585366</v>
      </c>
      <c r="DO445">
        <v>-3.503801393728239</v>
      </c>
      <c r="DP445">
        <v>0.3500312944622455</v>
      </c>
      <c r="DQ445">
        <v>0</v>
      </c>
      <c r="DR445">
        <v>4.539721463414634</v>
      </c>
      <c r="DS445">
        <v>-0.01175477351916131</v>
      </c>
      <c r="DT445">
        <v>0.02906914016708337</v>
      </c>
      <c r="DU445">
        <v>1</v>
      </c>
      <c r="DV445">
        <v>1</v>
      </c>
      <c r="DW445">
        <v>2</v>
      </c>
      <c r="DX445" t="s">
        <v>471</v>
      </c>
      <c r="DY445">
        <v>2.98502</v>
      </c>
      <c r="DZ445">
        <v>2.71569</v>
      </c>
      <c r="EA445">
        <v>0.135075</v>
      </c>
      <c r="EB445">
        <v>0.141101</v>
      </c>
      <c r="EC445">
        <v>0.0905461</v>
      </c>
      <c r="ED445">
        <v>0.07228</v>
      </c>
      <c r="EE445">
        <v>27491.4</v>
      </c>
      <c r="EF445">
        <v>27412.3</v>
      </c>
      <c r="EG445">
        <v>29531.8</v>
      </c>
      <c r="EH445">
        <v>29509.6</v>
      </c>
      <c r="EI445">
        <v>35606.4</v>
      </c>
      <c r="EJ445">
        <v>36404.2</v>
      </c>
      <c r="EK445">
        <v>41625.1</v>
      </c>
      <c r="EL445">
        <v>42049.3</v>
      </c>
      <c r="EM445">
        <v>1.96467</v>
      </c>
      <c r="EN445">
        <v>1.92515</v>
      </c>
      <c r="EO445">
        <v>0.112206</v>
      </c>
      <c r="EP445">
        <v>0</v>
      </c>
      <c r="EQ445">
        <v>23.109</v>
      </c>
      <c r="ER445">
        <v>999.9</v>
      </c>
      <c r="ES445">
        <v>39.2</v>
      </c>
      <c r="ET445">
        <v>29.7</v>
      </c>
      <c r="EU445">
        <v>18.0107</v>
      </c>
      <c r="EV445">
        <v>63.079</v>
      </c>
      <c r="EW445">
        <v>33.1731</v>
      </c>
      <c r="EX445">
        <v>1</v>
      </c>
      <c r="EY445">
        <v>-0.174548</v>
      </c>
      <c r="EZ445">
        <v>1.06798</v>
      </c>
      <c r="FA445">
        <v>20.3835</v>
      </c>
      <c r="FB445">
        <v>5.21729</v>
      </c>
      <c r="FC445">
        <v>12.0099</v>
      </c>
      <c r="FD445">
        <v>4.98925</v>
      </c>
      <c r="FE445">
        <v>3.2885</v>
      </c>
      <c r="FF445">
        <v>9999</v>
      </c>
      <c r="FG445">
        <v>9999</v>
      </c>
      <c r="FH445">
        <v>9999</v>
      </c>
      <c r="FI445">
        <v>259.4</v>
      </c>
      <c r="FJ445">
        <v>1.86708</v>
      </c>
      <c r="FK445">
        <v>1.86615</v>
      </c>
      <c r="FL445">
        <v>1.86555</v>
      </c>
      <c r="FM445">
        <v>1.86554</v>
      </c>
      <c r="FN445">
        <v>1.86737</v>
      </c>
      <c r="FO445">
        <v>1.86984</v>
      </c>
      <c r="FP445">
        <v>1.86849</v>
      </c>
      <c r="FQ445">
        <v>1.86996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-3.968</v>
      </c>
      <c r="GF445">
        <v>-0.1646</v>
      </c>
      <c r="GG445">
        <v>-2.0192013485273</v>
      </c>
      <c r="GH445">
        <v>-0.003354295288503095</v>
      </c>
      <c r="GI445">
        <v>8.998442100416266E-07</v>
      </c>
      <c r="GJ445">
        <v>-2.632750781261316E-10</v>
      </c>
      <c r="GK445">
        <v>-0.1771344180573433</v>
      </c>
      <c r="GL445">
        <v>-0.01811282044437078</v>
      </c>
      <c r="GM445">
        <v>0.001479480632228601</v>
      </c>
      <c r="GN445">
        <v>-2.527498020886067E-05</v>
      </c>
      <c r="GO445">
        <v>3</v>
      </c>
      <c r="GP445">
        <v>2311</v>
      </c>
      <c r="GQ445">
        <v>1</v>
      </c>
      <c r="GR445">
        <v>23</v>
      </c>
      <c r="GS445">
        <v>7312.9</v>
      </c>
      <c r="GT445">
        <v>7313</v>
      </c>
      <c r="GU445">
        <v>1.65527</v>
      </c>
      <c r="GV445">
        <v>2.20947</v>
      </c>
      <c r="GW445">
        <v>1.39648</v>
      </c>
      <c r="GX445">
        <v>2.34253</v>
      </c>
      <c r="GY445">
        <v>1.49536</v>
      </c>
      <c r="GZ445">
        <v>2.39868</v>
      </c>
      <c r="HA445">
        <v>33.513</v>
      </c>
      <c r="HB445">
        <v>15.8219</v>
      </c>
      <c r="HC445">
        <v>18</v>
      </c>
      <c r="HD445">
        <v>512.22</v>
      </c>
      <c r="HE445">
        <v>443.56</v>
      </c>
      <c r="HF445">
        <v>21.5317</v>
      </c>
      <c r="HG445">
        <v>25.2235</v>
      </c>
      <c r="HH445">
        <v>29.9998</v>
      </c>
      <c r="HI445">
        <v>25.2282</v>
      </c>
      <c r="HJ445">
        <v>25.173</v>
      </c>
      <c r="HK445">
        <v>33.1297</v>
      </c>
      <c r="HL445">
        <v>26.3226</v>
      </c>
      <c r="HM445">
        <v>28.9728</v>
      </c>
      <c r="HN445">
        <v>21.598</v>
      </c>
      <c r="HO445">
        <v>754.5119999999999</v>
      </c>
      <c r="HP445">
        <v>13.8631</v>
      </c>
      <c r="HQ445">
        <v>101.028</v>
      </c>
      <c r="HR445">
        <v>100.991</v>
      </c>
    </row>
    <row r="446" spans="1:226">
      <c r="A446">
        <v>430</v>
      </c>
      <c r="B446">
        <v>1664298100.1</v>
      </c>
      <c r="C446">
        <v>4869.599999904633</v>
      </c>
      <c r="D446" t="s">
        <v>1221</v>
      </c>
      <c r="E446" t="s">
        <v>1222</v>
      </c>
      <c r="F446">
        <v>5</v>
      </c>
      <c r="G446" t="s">
        <v>1132</v>
      </c>
      <c r="H446" t="s">
        <v>354</v>
      </c>
      <c r="I446">
        <v>1664298092.6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753.9624303218764</v>
      </c>
      <c r="AK446">
        <v>704.6823090909093</v>
      </c>
      <c r="AL446">
        <v>3.374186507939631</v>
      </c>
      <c r="AM446">
        <v>64.56393980221321</v>
      </c>
      <c r="AN446">
        <f>(AP446 - AO446 + BO446*1E3/(8.314*(BQ446+273.15)) * AR446/BN446 * AQ446) * BN446/(100*BB446) * 1000/(1000 - AP446)</f>
        <v>0</v>
      </c>
      <c r="AO446">
        <v>13.90119756406727</v>
      </c>
      <c r="AP446">
        <v>18.48021338345863</v>
      </c>
      <c r="AQ446">
        <v>0.008093039124986535</v>
      </c>
      <c r="AR446">
        <v>112.1306830754293</v>
      </c>
      <c r="AS446">
        <v>17</v>
      </c>
      <c r="AT446">
        <v>3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1664298092.6</v>
      </c>
      <c r="BH446">
        <v>668.4877777777778</v>
      </c>
      <c r="BI446">
        <v>728.2704444444443</v>
      </c>
      <c r="BJ446">
        <v>18.43625185185185</v>
      </c>
      <c r="BK446">
        <v>13.88693333333333</v>
      </c>
      <c r="BL446">
        <v>672.4356296296297</v>
      </c>
      <c r="BM446">
        <v>18.60106296296296</v>
      </c>
      <c r="BN446">
        <v>500.0713703703703</v>
      </c>
      <c r="BO446">
        <v>91.15001481481482</v>
      </c>
      <c r="BP446">
        <v>0.1000444481481482</v>
      </c>
      <c r="BQ446">
        <v>24.59716296296297</v>
      </c>
      <c r="BR446">
        <v>24.96270740740741</v>
      </c>
      <c r="BS446">
        <v>999.9000000000001</v>
      </c>
      <c r="BT446">
        <v>0</v>
      </c>
      <c r="BU446">
        <v>0</v>
      </c>
      <c r="BV446">
        <v>10005.45814814815</v>
      </c>
      <c r="BW446">
        <v>0</v>
      </c>
      <c r="BX446">
        <v>6.707693703703704</v>
      </c>
      <c r="BY446">
        <v>-59.78270740740741</v>
      </c>
      <c r="BZ446">
        <v>681.044074074074</v>
      </c>
      <c r="CA446">
        <v>738.5266296296295</v>
      </c>
      <c r="CB446">
        <v>4.54931</v>
      </c>
      <c r="CC446">
        <v>728.2704444444443</v>
      </c>
      <c r="CD446">
        <v>13.88693333333333</v>
      </c>
      <c r="CE446">
        <v>1.680463333333333</v>
      </c>
      <c r="CF446">
        <v>1.265795185185185</v>
      </c>
      <c r="CG446">
        <v>14.71711851851852</v>
      </c>
      <c r="CH446">
        <v>10.39870740740741</v>
      </c>
      <c r="CI446">
        <v>1999.998518518518</v>
      </c>
      <c r="CJ446">
        <v>0.9799959999999998</v>
      </c>
      <c r="CK446">
        <v>0.0200038</v>
      </c>
      <c r="CL446">
        <v>0</v>
      </c>
      <c r="CM446">
        <v>742.5825555555554</v>
      </c>
      <c r="CN446">
        <v>5.00097</v>
      </c>
      <c r="CO446">
        <v>14802.63703703704</v>
      </c>
      <c r="CP446">
        <v>16707.55185185185</v>
      </c>
      <c r="CQ446">
        <v>37.49533333333333</v>
      </c>
      <c r="CR446">
        <v>38.00459259259259</v>
      </c>
      <c r="CS446">
        <v>37.465</v>
      </c>
      <c r="CT446">
        <v>37.75</v>
      </c>
      <c r="CU446">
        <v>37.96966666666667</v>
      </c>
      <c r="CV446">
        <v>1955.088518518518</v>
      </c>
      <c r="CW446">
        <v>39.91</v>
      </c>
      <c r="CX446">
        <v>0</v>
      </c>
      <c r="CY446">
        <v>1664298104.3</v>
      </c>
      <c r="CZ446">
        <v>0</v>
      </c>
      <c r="DA446">
        <v>0</v>
      </c>
      <c r="DB446" t="s">
        <v>356</v>
      </c>
      <c r="DC446">
        <v>1663859321.1</v>
      </c>
      <c r="DD446">
        <v>1663859315.6</v>
      </c>
      <c r="DE446">
        <v>0</v>
      </c>
      <c r="DF446">
        <v>0.196</v>
      </c>
      <c r="DG446">
        <v>-0.001</v>
      </c>
      <c r="DH446">
        <v>-5.941</v>
      </c>
      <c r="DI446">
        <v>-0.174</v>
      </c>
      <c r="DJ446">
        <v>1500</v>
      </c>
      <c r="DK446">
        <v>17</v>
      </c>
      <c r="DL446">
        <v>0.13</v>
      </c>
      <c r="DM446">
        <v>0.04</v>
      </c>
      <c r="DN446">
        <v>-59.60932499999999</v>
      </c>
      <c r="DO446">
        <v>-2.970893808630283</v>
      </c>
      <c r="DP446">
        <v>0.2943972866298193</v>
      </c>
      <c r="DQ446">
        <v>0</v>
      </c>
      <c r="DR446">
        <v>4.54663525</v>
      </c>
      <c r="DS446">
        <v>0.09570337711067242</v>
      </c>
      <c r="DT446">
        <v>0.02557415716964097</v>
      </c>
      <c r="DU446">
        <v>1</v>
      </c>
      <c r="DV446">
        <v>1</v>
      </c>
      <c r="DW446">
        <v>2</v>
      </c>
      <c r="DX446" t="s">
        <v>471</v>
      </c>
      <c r="DY446">
        <v>2.98485</v>
      </c>
      <c r="DZ446">
        <v>2.71582</v>
      </c>
      <c r="EA446">
        <v>0.137324</v>
      </c>
      <c r="EB446">
        <v>0.14323</v>
      </c>
      <c r="EC446">
        <v>0.0906381</v>
      </c>
      <c r="ED446">
        <v>0.0722806</v>
      </c>
      <c r="EE446">
        <v>27420.2</v>
      </c>
      <c r="EF446">
        <v>27344.1</v>
      </c>
      <c r="EG446">
        <v>29532.1</v>
      </c>
      <c r="EH446">
        <v>29509.3</v>
      </c>
      <c r="EI446">
        <v>35602.8</v>
      </c>
      <c r="EJ446">
        <v>36404.4</v>
      </c>
      <c r="EK446">
        <v>41625.1</v>
      </c>
      <c r="EL446">
        <v>42049.4</v>
      </c>
      <c r="EM446">
        <v>1.96463</v>
      </c>
      <c r="EN446">
        <v>1.92523</v>
      </c>
      <c r="EO446">
        <v>0.112414</v>
      </c>
      <c r="EP446">
        <v>0</v>
      </c>
      <c r="EQ446">
        <v>23.1065</v>
      </c>
      <c r="ER446">
        <v>999.9</v>
      </c>
      <c r="ES446">
        <v>39.2</v>
      </c>
      <c r="ET446">
        <v>29.7</v>
      </c>
      <c r="EU446">
        <v>18.0078</v>
      </c>
      <c r="EV446">
        <v>63.179</v>
      </c>
      <c r="EW446">
        <v>33.3534</v>
      </c>
      <c r="EX446">
        <v>1</v>
      </c>
      <c r="EY446">
        <v>-0.175061</v>
      </c>
      <c r="EZ446">
        <v>1.03147</v>
      </c>
      <c r="FA446">
        <v>20.3839</v>
      </c>
      <c r="FB446">
        <v>5.21684</v>
      </c>
      <c r="FC446">
        <v>12.0099</v>
      </c>
      <c r="FD446">
        <v>4.9894</v>
      </c>
      <c r="FE446">
        <v>3.28845</v>
      </c>
      <c r="FF446">
        <v>9999</v>
      </c>
      <c r="FG446">
        <v>9999</v>
      </c>
      <c r="FH446">
        <v>9999</v>
      </c>
      <c r="FI446">
        <v>259.4</v>
      </c>
      <c r="FJ446">
        <v>1.86708</v>
      </c>
      <c r="FK446">
        <v>1.86615</v>
      </c>
      <c r="FL446">
        <v>1.86555</v>
      </c>
      <c r="FM446">
        <v>1.86554</v>
      </c>
      <c r="FN446">
        <v>1.86737</v>
      </c>
      <c r="FO446">
        <v>1.86983</v>
      </c>
      <c r="FP446">
        <v>1.86847</v>
      </c>
      <c r="FQ446">
        <v>1.86996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-4.01</v>
      </c>
      <c r="GF446">
        <v>-0.1644</v>
      </c>
      <c r="GG446">
        <v>-2.0192013485273</v>
      </c>
      <c r="GH446">
        <v>-0.003354295288503095</v>
      </c>
      <c r="GI446">
        <v>8.998442100416266E-07</v>
      </c>
      <c r="GJ446">
        <v>-2.632750781261316E-10</v>
      </c>
      <c r="GK446">
        <v>-0.1771344180573433</v>
      </c>
      <c r="GL446">
        <v>-0.01811282044437078</v>
      </c>
      <c r="GM446">
        <v>0.001479480632228601</v>
      </c>
      <c r="GN446">
        <v>-2.527498020886067E-05</v>
      </c>
      <c r="GO446">
        <v>3</v>
      </c>
      <c r="GP446">
        <v>2311</v>
      </c>
      <c r="GQ446">
        <v>1</v>
      </c>
      <c r="GR446">
        <v>23</v>
      </c>
      <c r="GS446">
        <v>7313</v>
      </c>
      <c r="GT446">
        <v>7313.1</v>
      </c>
      <c r="GU446">
        <v>1.68701</v>
      </c>
      <c r="GV446">
        <v>2.20825</v>
      </c>
      <c r="GW446">
        <v>1.39771</v>
      </c>
      <c r="GX446">
        <v>2.34253</v>
      </c>
      <c r="GY446">
        <v>1.49536</v>
      </c>
      <c r="GZ446">
        <v>2.39502</v>
      </c>
      <c r="HA446">
        <v>33.513</v>
      </c>
      <c r="HB446">
        <v>15.7694</v>
      </c>
      <c r="HC446">
        <v>18</v>
      </c>
      <c r="HD446">
        <v>512.187</v>
      </c>
      <c r="HE446">
        <v>443.605</v>
      </c>
      <c r="HF446">
        <v>21.5817</v>
      </c>
      <c r="HG446">
        <v>25.2242</v>
      </c>
      <c r="HH446">
        <v>29.9997</v>
      </c>
      <c r="HI446">
        <v>25.2282</v>
      </c>
      <c r="HJ446">
        <v>25.173</v>
      </c>
      <c r="HK446">
        <v>33.7701</v>
      </c>
      <c r="HL446">
        <v>26.6474</v>
      </c>
      <c r="HM446">
        <v>28.9728</v>
      </c>
      <c r="HN446">
        <v>21.6312</v>
      </c>
      <c r="HO446">
        <v>774.549</v>
      </c>
      <c r="HP446">
        <v>13.8396</v>
      </c>
      <c r="HQ446">
        <v>101.028</v>
      </c>
      <c r="HR446">
        <v>100.99</v>
      </c>
    </row>
    <row r="447" spans="1:226">
      <c r="A447">
        <v>431</v>
      </c>
      <c r="B447">
        <v>1664298105.1</v>
      </c>
      <c r="C447">
        <v>4874.599999904633</v>
      </c>
      <c r="D447" t="s">
        <v>1223</v>
      </c>
      <c r="E447" t="s">
        <v>1224</v>
      </c>
      <c r="F447">
        <v>5</v>
      </c>
      <c r="G447" t="s">
        <v>1132</v>
      </c>
      <c r="H447" t="s">
        <v>354</v>
      </c>
      <c r="I447">
        <v>1664298097.314285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770.9037894221431</v>
      </c>
      <c r="AK447">
        <v>721.5293878787876</v>
      </c>
      <c r="AL447">
        <v>3.376484210422293</v>
      </c>
      <c r="AM447">
        <v>64.56393980221321</v>
      </c>
      <c r="AN447">
        <f>(AP447 - AO447 + BO447*1E3/(8.314*(BQ447+273.15)) * AR447/BN447 * AQ447) * BN447/(100*BB447) * 1000/(1000 - AP447)</f>
        <v>0</v>
      </c>
      <c r="AO447">
        <v>13.89995291950674</v>
      </c>
      <c r="AP447">
        <v>18.49384631578947</v>
      </c>
      <c r="AQ447">
        <v>0.006065470414818681</v>
      </c>
      <c r="AR447">
        <v>112.1306830754293</v>
      </c>
      <c r="AS447">
        <v>17</v>
      </c>
      <c r="AT447">
        <v>3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1664298097.314285</v>
      </c>
      <c r="BH447">
        <v>684.0853214285714</v>
      </c>
      <c r="BI447">
        <v>744.0799999999999</v>
      </c>
      <c r="BJ447">
        <v>18.46425357142857</v>
      </c>
      <c r="BK447">
        <v>13.89716071428571</v>
      </c>
      <c r="BL447">
        <v>688.0722500000001</v>
      </c>
      <c r="BM447">
        <v>18.62877142857143</v>
      </c>
      <c r="BN447">
        <v>500.0577500000001</v>
      </c>
      <c r="BO447">
        <v>91.15023571428571</v>
      </c>
      <c r="BP447">
        <v>0.09997735357142858</v>
      </c>
      <c r="BQ447">
        <v>24.59580714285714</v>
      </c>
      <c r="BR447">
        <v>24.95586071428572</v>
      </c>
      <c r="BS447">
        <v>999.9000000000002</v>
      </c>
      <c r="BT447">
        <v>0</v>
      </c>
      <c r="BU447">
        <v>0</v>
      </c>
      <c r="BV447">
        <v>10015.84607142857</v>
      </c>
      <c r="BW447">
        <v>0</v>
      </c>
      <c r="BX447">
        <v>7.60703857142857</v>
      </c>
      <c r="BY447">
        <v>-59.99468928571429</v>
      </c>
      <c r="BZ447">
        <v>696.9544285714286</v>
      </c>
      <c r="CA447">
        <v>754.5663571428571</v>
      </c>
      <c r="CB447">
        <v>4.567081785714286</v>
      </c>
      <c r="CC447">
        <v>744.0799999999999</v>
      </c>
      <c r="CD447">
        <v>13.89716071428571</v>
      </c>
      <c r="CE447">
        <v>1.68302</v>
      </c>
      <c r="CF447">
        <v>1.266730714285714</v>
      </c>
      <c r="CG447">
        <v>14.74068928571429</v>
      </c>
      <c r="CH447">
        <v>10.40978928571428</v>
      </c>
      <c r="CI447">
        <v>1999.972857142857</v>
      </c>
      <c r="CJ447">
        <v>0.9799958571428569</v>
      </c>
      <c r="CK447">
        <v>0.02000394285714286</v>
      </c>
      <c r="CL447">
        <v>0</v>
      </c>
      <c r="CM447">
        <v>742.3407857142857</v>
      </c>
      <c r="CN447">
        <v>5.00097</v>
      </c>
      <c r="CO447">
        <v>14797.06428571428</v>
      </c>
      <c r="CP447">
        <v>16707.325</v>
      </c>
      <c r="CQ447">
        <v>37.5</v>
      </c>
      <c r="CR447">
        <v>38.00885714285715</v>
      </c>
      <c r="CS447">
        <v>37.455</v>
      </c>
      <c r="CT447">
        <v>37.75</v>
      </c>
      <c r="CU447">
        <v>37.9685</v>
      </c>
      <c r="CV447">
        <v>1955.062857142857</v>
      </c>
      <c r="CW447">
        <v>39.91</v>
      </c>
      <c r="CX447">
        <v>0</v>
      </c>
      <c r="CY447">
        <v>1664298109.1</v>
      </c>
      <c r="CZ447">
        <v>0</v>
      </c>
      <c r="DA447">
        <v>0</v>
      </c>
      <c r="DB447" t="s">
        <v>356</v>
      </c>
      <c r="DC447">
        <v>1663859321.1</v>
      </c>
      <c r="DD447">
        <v>1663859315.6</v>
      </c>
      <c r="DE447">
        <v>0</v>
      </c>
      <c r="DF447">
        <v>0.196</v>
      </c>
      <c r="DG447">
        <v>-0.001</v>
      </c>
      <c r="DH447">
        <v>-5.941</v>
      </c>
      <c r="DI447">
        <v>-0.174</v>
      </c>
      <c r="DJ447">
        <v>1500</v>
      </c>
      <c r="DK447">
        <v>17</v>
      </c>
      <c r="DL447">
        <v>0.13</v>
      </c>
      <c r="DM447">
        <v>0.04</v>
      </c>
      <c r="DN447">
        <v>-59.87349024390242</v>
      </c>
      <c r="DO447">
        <v>-2.699899651567893</v>
      </c>
      <c r="DP447">
        <v>0.2881873931374427</v>
      </c>
      <c r="DQ447">
        <v>0</v>
      </c>
      <c r="DR447">
        <v>4.562073414634146</v>
      </c>
      <c r="DS447">
        <v>0.1861845993031339</v>
      </c>
      <c r="DT447">
        <v>0.02714539215354131</v>
      </c>
      <c r="DU447">
        <v>0</v>
      </c>
      <c r="DV447">
        <v>0</v>
      </c>
      <c r="DW447">
        <v>2</v>
      </c>
      <c r="DX447" t="s">
        <v>357</v>
      </c>
      <c r="DY447">
        <v>2.98489</v>
      </c>
      <c r="DZ447">
        <v>2.71568</v>
      </c>
      <c r="EA447">
        <v>0.139539</v>
      </c>
      <c r="EB447">
        <v>0.145427</v>
      </c>
      <c r="EC447">
        <v>0.09068569999999999</v>
      </c>
      <c r="ED447">
        <v>0.0721455</v>
      </c>
      <c r="EE447">
        <v>27349.9</v>
      </c>
      <c r="EF447">
        <v>27274.6</v>
      </c>
      <c r="EG447">
        <v>29532.2</v>
      </c>
      <c r="EH447">
        <v>29510.1</v>
      </c>
      <c r="EI447">
        <v>35601.3</v>
      </c>
      <c r="EJ447">
        <v>36410</v>
      </c>
      <c r="EK447">
        <v>41625.5</v>
      </c>
      <c r="EL447">
        <v>42049.7</v>
      </c>
      <c r="EM447">
        <v>1.96448</v>
      </c>
      <c r="EN447">
        <v>1.92545</v>
      </c>
      <c r="EO447">
        <v>0.11199</v>
      </c>
      <c r="EP447">
        <v>0</v>
      </c>
      <c r="EQ447">
        <v>23.1041</v>
      </c>
      <c r="ER447">
        <v>999.9</v>
      </c>
      <c r="ES447">
        <v>39.1</v>
      </c>
      <c r="ET447">
        <v>29.7</v>
      </c>
      <c r="EU447">
        <v>17.9631</v>
      </c>
      <c r="EV447">
        <v>62.859</v>
      </c>
      <c r="EW447">
        <v>33.113</v>
      </c>
      <c r="EX447">
        <v>1</v>
      </c>
      <c r="EY447">
        <v>-0.175038</v>
      </c>
      <c r="EZ447">
        <v>0.999946</v>
      </c>
      <c r="FA447">
        <v>20.384</v>
      </c>
      <c r="FB447">
        <v>5.21729</v>
      </c>
      <c r="FC447">
        <v>12.0099</v>
      </c>
      <c r="FD447">
        <v>4.98955</v>
      </c>
      <c r="FE447">
        <v>3.28845</v>
      </c>
      <c r="FF447">
        <v>9999</v>
      </c>
      <c r="FG447">
        <v>9999</v>
      </c>
      <c r="FH447">
        <v>9999</v>
      </c>
      <c r="FI447">
        <v>259.4</v>
      </c>
      <c r="FJ447">
        <v>1.86707</v>
      </c>
      <c r="FK447">
        <v>1.86615</v>
      </c>
      <c r="FL447">
        <v>1.86555</v>
      </c>
      <c r="FM447">
        <v>1.86554</v>
      </c>
      <c r="FN447">
        <v>1.86736</v>
      </c>
      <c r="FO447">
        <v>1.86981</v>
      </c>
      <c r="FP447">
        <v>1.86851</v>
      </c>
      <c r="FQ447">
        <v>1.86996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-4.051</v>
      </c>
      <c r="GF447">
        <v>-0.1642</v>
      </c>
      <c r="GG447">
        <v>-2.0192013485273</v>
      </c>
      <c r="GH447">
        <v>-0.003354295288503095</v>
      </c>
      <c r="GI447">
        <v>8.998442100416266E-07</v>
      </c>
      <c r="GJ447">
        <v>-2.632750781261316E-10</v>
      </c>
      <c r="GK447">
        <v>-0.1771344180573433</v>
      </c>
      <c r="GL447">
        <v>-0.01811282044437078</v>
      </c>
      <c r="GM447">
        <v>0.001479480632228601</v>
      </c>
      <c r="GN447">
        <v>-2.527498020886067E-05</v>
      </c>
      <c r="GO447">
        <v>3</v>
      </c>
      <c r="GP447">
        <v>2311</v>
      </c>
      <c r="GQ447">
        <v>1</v>
      </c>
      <c r="GR447">
        <v>23</v>
      </c>
      <c r="GS447">
        <v>7313.1</v>
      </c>
      <c r="GT447">
        <v>7313.2</v>
      </c>
      <c r="GU447">
        <v>1.71387</v>
      </c>
      <c r="GV447">
        <v>2.20825</v>
      </c>
      <c r="GW447">
        <v>1.39771</v>
      </c>
      <c r="GX447">
        <v>2.34253</v>
      </c>
      <c r="GY447">
        <v>1.49536</v>
      </c>
      <c r="GZ447">
        <v>2.42188</v>
      </c>
      <c r="HA447">
        <v>33.513</v>
      </c>
      <c r="HB447">
        <v>15.8219</v>
      </c>
      <c r="HC447">
        <v>18</v>
      </c>
      <c r="HD447">
        <v>512.09</v>
      </c>
      <c r="HE447">
        <v>443.749</v>
      </c>
      <c r="HF447">
        <v>21.624</v>
      </c>
      <c r="HG447">
        <v>25.2257</v>
      </c>
      <c r="HH447">
        <v>29.9999</v>
      </c>
      <c r="HI447">
        <v>25.2282</v>
      </c>
      <c r="HJ447">
        <v>25.174</v>
      </c>
      <c r="HK447">
        <v>34.302</v>
      </c>
      <c r="HL447">
        <v>26.6474</v>
      </c>
      <c r="HM447">
        <v>28.9728</v>
      </c>
      <c r="HN447">
        <v>21.6644</v>
      </c>
      <c r="HO447">
        <v>787.9059999999999</v>
      </c>
      <c r="HP447">
        <v>13.8198</v>
      </c>
      <c r="HQ447">
        <v>101.029</v>
      </c>
      <c r="HR447">
        <v>100.992</v>
      </c>
    </row>
    <row r="448" spans="1:226">
      <c r="A448">
        <v>432</v>
      </c>
      <c r="B448">
        <v>1664298110.1</v>
      </c>
      <c r="C448">
        <v>4879.599999904633</v>
      </c>
      <c r="D448" t="s">
        <v>1225</v>
      </c>
      <c r="E448" t="s">
        <v>1226</v>
      </c>
      <c r="F448">
        <v>5</v>
      </c>
      <c r="G448" t="s">
        <v>1132</v>
      </c>
      <c r="H448" t="s">
        <v>354</v>
      </c>
      <c r="I448">
        <v>1664298102.6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788.2429222130348</v>
      </c>
      <c r="AK448">
        <v>738.7095030303032</v>
      </c>
      <c r="AL448">
        <v>3.437433775593564</v>
      </c>
      <c r="AM448">
        <v>64.56393980221321</v>
      </c>
      <c r="AN448">
        <f>(AP448 - AO448 + BO448*1E3/(8.314*(BQ448+273.15)) * AR448/BN448 * AQ448) * BN448/(100*BB448) * 1000/(1000 - AP448)</f>
        <v>0</v>
      </c>
      <c r="AO448">
        <v>13.87556655251858</v>
      </c>
      <c r="AP448">
        <v>18.48466827067669</v>
      </c>
      <c r="AQ448">
        <v>0.0015163205419807</v>
      </c>
      <c r="AR448">
        <v>112.1306830754293</v>
      </c>
      <c r="AS448">
        <v>17</v>
      </c>
      <c r="AT448">
        <v>3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1664298102.6</v>
      </c>
      <c r="BH448">
        <v>701.6357777777777</v>
      </c>
      <c r="BI448">
        <v>761.8859629629632</v>
      </c>
      <c r="BJ448">
        <v>18.48352592592592</v>
      </c>
      <c r="BK448">
        <v>13.87811111111111</v>
      </c>
      <c r="BL448">
        <v>705.6664074074075</v>
      </c>
      <c r="BM448">
        <v>18.64784444444444</v>
      </c>
      <c r="BN448">
        <v>500.0516666666667</v>
      </c>
      <c r="BO448">
        <v>91.15148148148148</v>
      </c>
      <c r="BP448">
        <v>0.09997925555555555</v>
      </c>
      <c r="BQ448">
        <v>24.59749259259259</v>
      </c>
      <c r="BR448">
        <v>24.95216666666667</v>
      </c>
      <c r="BS448">
        <v>999.9000000000001</v>
      </c>
      <c r="BT448">
        <v>0</v>
      </c>
      <c r="BU448">
        <v>0</v>
      </c>
      <c r="BV448">
        <v>10011.64</v>
      </c>
      <c r="BW448">
        <v>0</v>
      </c>
      <c r="BX448">
        <v>7.793383703703705</v>
      </c>
      <c r="BY448">
        <v>-60.25024814814815</v>
      </c>
      <c r="BZ448">
        <v>714.8488148148148</v>
      </c>
      <c r="CA448">
        <v>772.6080000000001</v>
      </c>
      <c r="CB448">
        <v>4.605405185185185</v>
      </c>
      <c r="CC448">
        <v>761.8859629629632</v>
      </c>
      <c r="CD448">
        <v>13.87811111111111</v>
      </c>
      <c r="CE448">
        <v>1.684800740740741</v>
      </c>
      <c r="CF448">
        <v>1.265011111111111</v>
      </c>
      <c r="CG448">
        <v>14.75708148148148</v>
      </c>
      <c r="CH448">
        <v>10.38942222222222</v>
      </c>
      <c r="CI448">
        <v>1999.966296296296</v>
      </c>
      <c r="CJ448">
        <v>0.9799958888888887</v>
      </c>
      <c r="CK448">
        <v>0.02000391111111111</v>
      </c>
      <c r="CL448">
        <v>0</v>
      </c>
      <c r="CM448">
        <v>741.945962962963</v>
      </c>
      <c r="CN448">
        <v>5.00097</v>
      </c>
      <c r="CO448">
        <v>14789.15555555556</v>
      </c>
      <c r="CP448">
        <v>16707.27777777778</v>
      </c>
      <c r="CQ448">
        <v>37.5</v>
      </c>
      <c r="CR448">
        <v>38.01377777777778</v>
      </c>
      <c r="CS448">
        <v>37.451</v>
      </c>
      <c r="CT448">
        <v>37.75</v>
      </c>
      <c r="CU448">
        <v>37.96033333333333</v>
      </c>
      <c r="CV448">
        <v>1955.056296296297</v>
      </c>
      <c r="CW448">
        <v>39.91</v>
      </c>
      <c r="CX448">
        <v>0</v>
      </c>
      <c r="CY448">
        <v>1664298113.9</v>
      </c>
      <c r="CZ448">
        <v>0</v>
      </c>
      <c r="DA448">
        <v>0</v>
      </c>
      <c r="DB448" t="s">
        <v>356</v>
      </c>
      <c r="DC448">
        <v>1663859321.1</v>
      </c>
      <c r="DD448">
        <v>1663859315.6</v>
      </c>
      <c r="DE448">
        <v>0</v>
      </c>
      <c r="DF448">
        <v>0.196</v>
      </c>
      <c r="DG448">
        <v>-0.001</v>
      </c>
      <c r="DH448">
        <v>-5.941</v>
      </c>
      <c r="DI448">
        <v>-0.174</v>
      </c>
      <c r="DJ448">
        <v>1500</v>
      </c>
      <c r="DK448">
        <v>17</v>
      </c>
      <c r="DL448">
        <v>0.13</v>
      </c>
      <c r="DM448">
        <v>0.04</v>
      </c>
      <c r="DN448">
        <v>-60.11192682926829</v>
      </c>
      <c r="DO448">
        <v>-3.031904529616917</v>
      </c>
      <c r="DP448">
        <v>0.327929801399696</v>
      </c>
      <c r="DQ448">
        <v>0</v>
      </c>
      <c r="DR448">
        <v>4.585755121951219</v>
      </c>
      <c r="DS448">
        <v>0.4239796515679427</v>
      </c>
      <c r="DT448">
        <v>0.04241015128836722</v>
      </c>
      <c r="DU448">
        <v>0</v>
      </c>
      <c r="DV448">
        <v>0</v>
      </c>
      <c r="DW448">
        <v>2</v>
      </c>
      <c r="DX448" t="s">
        <v>357</v>
      </c>
      <c r="DY448">
        <v>2.98505</v>
      </c>
      <c r="DZ448">
        <v>2.71563</v>
      </c>
      <c r="EA448">
        <v>0.141765</v>
      </c>
      <c r="EB448">
        <v>0.147502</v>
      </c>
      <c r="EC448">
        <v>0.0906436</v>
      </c>
      <c r="ED448">
        <v>0.07201249999999999</v>
      </c>
      <c r="EE448">
        <v>27279.1</v>
      </c>
      <c r="EF448">
        <v>27208.5</v>
      </c>
      <c r="EG448">
        <v>29532</v>
      </c>
      <c r="EH448">
        <v>29510.1</v>
      </c>
      <c r="EI448">
        <v>35602.7</v>
      </c>
      <c r="EJ448">
        <v>36415.2</v>
      </c>
      <c r="EK448">
        <v>41625.1</v>
      </c>
      <c r="EL448">
        <v>42049.6</v>
      </c>
      <c r="EM448">
        <v>1.96452</v>
      </c>
      <c r="EN448">
        <v>1.92528</v>
      </c>
      <c r="EO448">
        <v>0.112832</v>
      </c>
      <c r="EP448">
        <v>0</v>
      </c>
      <c r="EQ448">
        <v>23.1012</v>
      </c>
      <c r="ER448">
        <v>999.9</v>
      </c>
      <c r="ES448">
        <v>39.1</v>
      </c>
      <c r="ET448">
        <v>29.7</v>
      </c>
      <c r="EU448">
        <v>17.9648</v>
      </c>
      <c r="EV448">
        <v>62.929</v>
      </c>
      <c r="EW448">
        <v>33.0008</v>
      </c>
      <c r="EX448">
        <v>1</v>
      </c>
      <c r="EY448">
        <v>-0.175018</v>
      </c>
      <c r="EZ448">
        <v>0.981672</v>
      </c>
      <c r="FA448">
        <v>20.3843</v>
      </c>
      <c r="FB448">
        <v>5.21759</v>
      </c>
      <c r="FC448">
        <v>12.0099</v>
      </c>
      <c r="FD448">
        <v>4.98955</v>
      </c>
      <c r="FE448">
        <v>3.28842</v>
      </c>
      <c r="FF448">
        <v>9999</v>
      </c>
      <c r="FG448">
        <v>9999</v>
      </c>
      <c r="FH448">
        <v>9999</v>
      </c>
      <c r="FI448">
        <v>259.4</v>
      </c>
      <c r="FJ448">
        <v>1.86707</v>
      </c>
      <c r="FK448">
        <v>1.86615</v>
      </c>
      <c r="FL448">
        <v>1.86554</v>
      </c>
      <c r="FM448">
        <v>1.86554</v>
      </c>
      <c r="FN448">
        <v>1.86736</v>
      </c>
      <c r="FO448">
        <v>1.86982</v>
      </c>
      <c r="FP448">
        <v>1.86851</v>
      </c>
      <c r="FQ448">
        <v>1.86996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-4.092</v>
      </c>
      <c r="GF448">
        <v>-0.1643</v>
      </c>
      <c r="GG448">
        <v>-2.0192013485273</v>
      </c>
      <c r="GH448">
        <v>-0.003354295288503095</v>
      </c>
      <c r="GI448">
        <v>8.998442100416266E-07</v>
      </c>
      <c r="GJ448">
        <v>-2.632750781261316E-10</v>
      </c>
      <c r="GK448">
        <v>-0.1771344180573433</v>
      </c>
      <c r="GL448">
        <v>-0.01811282044437078</v>
      </c>
      <c r="GM448">
        <v>0.001479480632228601</v>
      </c>
      <c r="GN448">
        <v>-2.527498020886067E-05</v>
      </c>
      <c r="GO448">
        <v>3</v>
      </c>
      <c r="GP448">
        <v>2311</v>
      </c>
      <c r="GQ448">
        <v>1</v>
      </c>
      <c r="GR448">
        <v>23</v>
      </c>
      <c r="GS448">
        <v>7313.1</v>
      </c>
      <c r="GT448">
        <v>7313.2</v>
      </c>
      <c r="GU448">
        <v>1.74561</v>
      </c>
      <c r="GV448">
        <v>2.20703</v>
      </c>
      <c r="GW448">
        <v>1.39648</v>
      </c>
      <c r="GX448">
        <v>2.34131</v>
      </c>
      <c r="GY448">
        <v>1.49536</v>
      </c>
      <c r="GZ448">
        <v>2.46216</v>
      </c>
      <c r="HA448">
        <v>33.513</v>
      </c>
      <c r="HB448">
        <v>15.8307</v>
      </c>
      <c r="HC448">
        <v>18</v>
      </c>
      <c r="HD448">
        <v>512.1420000000001</v>
      </c>
      <c r="HE448">
        <v>443.652</v>
      </c>
      <c r="HF448">
        <v>21.6622</v>
      </c>
      <c r="HG448">
        <v>25.2257</v>
      </c>
      <c r="HH448">
        <v>29.9999</v>
      </c>
      <c r="HI448">
        <v>25.2304</v>
      </c>
      <c r="HJ448">
        <v>25.1751</v>
      </c>
      <c r="HK448">
        <v>34.9288</v>
      </c>
      <c r="HL448">
        <v>26.6474</v>
      </c>
      <c r="HM448">
        <v>28.9728</v>
      </c>
      <c r="HN448">
        <v>21.6986</v>
      </c>
      <c r="HO448">
        <v>807.943</v>
      </c>
      <c r="HP448">
        <v>13.8236</v>
      </c>
      <c r="HQ448">
        <v>101.028</v>
      </c>
      <c r="HR448">
        <v>100.992</v>
      </c>
    </row>
    <row r="449" spans="1:226">
      <c r="A449">
        <v>433</v>
      </c>
      <c r="B449">
        <v>1664298115.1</v>
      </c>
      <c r="C449">
        <v>4884.599999904633</v>
      </c>
      <c r="D449" t="s">
        <v>1227</v>
      </c>
      <c r="E449" t="s">
        <v>1228</v>
      </c>
      <c r="F449">
        <v>5</v>
      </c>
      <c r="G449" t="s">
        <v>1132</v>
      </c>
      <c r="H449" t="s">
        <v>354</v>
      </c>
      <c r="I449">
        <v>1664298107.314285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804.8659086134259</v>
      </c>
      <c r="AK449">
        <v>755.5542848484844</v>
      </c>
      <c r="AL449">
        <v>3.366191530371479</v>
      </c>
      <c r="AM449">
        <v>64.56393980221321</v>
      </c>
      <c r="AN449">
        <f>(AP449 - AO449 + BO449*1E3/(8.314*(BQ449+273.15)) * AR449/BN449 * AQ449) * BN449/(100*BB449) * 1000/(1000 - AP449)</f>
        <v>0</v>
      </c>
      <c r="AO449">
        <v>13.83107505833495</v>
      </c>
      <c r="AP449">
        <v>18.47810195488721</v>
      </c>
      <c r="AQ449">
        <v>-0.0006121408636274508</v>
      </c>
      <c r="AR449">
        <v>112.1306830754293</v>
      </c>
      <c r="AS449">
        <v>17</v>
      </c>
      <c r="AT449">
        <v>3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1664298107.314285</v>
      </c>
      <c r="BH449">
        <v>717.3286428571429</v>
      </c>
      <c r="BI449">
        <v>777.6899285714287</v>
      </c>
      <c r="BJ449">
        <v>18.48662857142857</v>
      </c>
      <c r="BK449">
        <v>13.85544285714286</v>
      </c>
      <c r="BL449">
        <v>721.3981428571429</v>
      </c>
      <c r="BM449">
        <v>18.65092142857143</v>
      </c>
      <c r="BN449">
        <v>500.0595714285714</v>
      </c>
      <c r="BO449">
        <v>91.1514607142857</v>
      </c>
      <c r="BP449">
        <v>0.09999218928571429</v>
      </c>
      <c r="BQ449">
        <v>24.59879285714285</v>
      </c>
      <c r="BR449">
        <v>24.952125</v>
      </c>
      <c r="BS449">
        <v>999.9000000000002</v>
      </c>
      <c r="BT449">
        <v>0</v>
      </c>
      <c r="BU449">
        <v>0</v>
      </c>
      <c r="BV449">
        <v>10004.06571428571</v>
      </c>
      <c r="BW449">
        <v>0</v>
      </c>
      <c r="BX449">
        <v>7.732703214285715</v>
      </c>
      <c r="BY449">
        <v>-60.36132142857142</v>
      </c>
      <c r="BZ449">
        <v>730.8393214285715</v>
      </c>
      <c r="CA449">
        <v>788.6161071428572</v>
      </c>
      <c r="CB449">
        <v>4.631183928571429</v>
      </c>
      <c r="CC449">
        <v>777.6899285714287</v>
      </c>
      <c r="CD449">
        <v>13.85544285714286</v>
      </c>
      <c r="CE449">
        <v>1.685083571428571</v>
      </c>
      <c r="CF449">
        <v>1.262944642857143</v>
      </c>
      <c r="CG449">
        <v>14.75968571428571</v>
      </c>
      <c r="CH449">
        <v>10.364925</v>
      </c>
      <c r="CI449">
        <v>1999.98</v>
      </c>
      <c r="CJ449">
        <v>0.9799960714285711</v>
      </c>
      <c r="CK449">
        <v>0.02000372857142857</v>
      </c>
      <c r="CL449">
        <v>0</v>
      </c>
      <c r="CM449">
        <v>741.4640357142858</v>
      </c>
      <c r="CN449">
        <v>5.00097</v>
      </c>
      <c r="CO449">
        <v>14780.60714285714</v>
      </c>
      <c r="CP449">
        <v>16707.38928571429</v>
      </c>
      <c r="CQ449">
        <v>37.5</v>
      </c>
      <c r="CR449">
        <v>38.01107142857143</v>
      </c>
      <c r="CS449">
        <v>37.4505</v>
      </c>
      <c r="CT449">
        <v>37.75</v>
      </c>
      <c r="CU449">
        <v>37.96175</v>
      </c>
      <c r="CV449">
        <v>1955.07</v>
      </c>
      <c r="CW449">
        <v>39.91</v>
      </c>
      <c r="CX449">
        <v>0</v>
      </c>
      <c r="CY449">
        <v>1664298119.3</v>
      </c>
      <c r="CZ449">
        <v>0</v>
      </c>
      <c r="DA449">
        <v>0</v>
      </c>
      <c r="DB449" t="s">
        <v>356</v>
      </c>
      <c r="DC449">
        <v>1663859321.1</v>
      </c>
      <c r="DD449">
        <v>1663859315.6</v>
      </c>
      <c r="DE449">
        <v>0</v>
      </c>
      <c r="DF449">
        <v>0.196</v>
      </c>
      <c r="DG449">
        <v>-0.001</v>
      </c>
      <c r="DH449">
        <v>-5.941</v>
      </c>
      <c r="DI449">
        <v>-0.174</v>
      </c>
      <c r="DJ449">
        <v>1500</v>
      </c>
      <c r="DK449">
        <v>17</v>
      </c>
      <c r="DL449">
        <v>0.13</v>
      </c>
      <c r="DM449">
        <v>0.04</v>
      </c>
      <c r="DN449">
        <v>-60.22517560975611</v>
      </c>
      <c r="DO449">
        <v>-1.910032055749236</v>
      </c>
      <c r="DP449">
        <v>0.2640312599568173</v>
      </c>
      <c r="DQ449">
        <v>0</v>
      </c>
      <c r="DR449">
        <v>4.609040243902439</v>
      </c>
      <c r="DS449">
        <v>0.3847950522648171</v>
      </c>
      <c r="DT449">
        <v>0.03926546099016</v>
      </c>
      <c r="DU449">
        <v>0</v>
      </c>
      <c r="DV449">
        <v>0</v>
      </c>
      <c r="DW449">
        <v>2</v>
      </c>
      <c r="DX449" t="s">
        <v>357</v>
      </c>
      <c r="DY449">
        <v>2.98488</v>
      </c>
      <c r="DZ449">
        <v>2.71554</v>
      </c>
      <c r="EA449">
        <v>0.143922</v>
      </c>
      <c r="EB449">
        <v>0.149578</v>
      </c>
      <c r="EC449">
        <v>0.090623</v>
      </c>
      <c r="ED449">
        <v>0.0719963</v>
      </c>
      <c r="EE449">
        <v>27210.4</v>
      </c>
      <c r="EF449">
        <v>27142.4</v>
      </c>
      <c r="EG449">
        <v>29531.8</v>
      </c>
      <c r="EH449">
        <v>29510.2</v>
      </c>
      <c r="EI449">
        <v>35603.1</v>
      </c>
      <c r="EJ449">
        <v>36416.4</v>
      </c>
      <c r="EK449">
        <v>41624.6</v>
      </c>
      <c r="EL449">
        <v>42050.2</v>
      </c>
      <c r="EM449">
        <v>1.96445</v>
      </c>
      <c r="EN449">
        <v>1.92552</v>
      </c>
      <c r="EO449">
        <v>0.113152</v>
      </c>
      <c r="EP449">
        <v>0</v>
      </c>
      <c r="EQ449">
        <v>23.0978</v>
      </c>
      <c r="ER449">
        <v>999.9</v>
      </c>
      <c r="ES449">
        <v>39.1</v>
      </c>
      <c r="ET449">
        <v>29.7</v>
      </c>
      <c r="EU449">
        <v>17.9639</v>
      </c>
      <c r="EV449">
        <v>63.029</v>
      </c>
      <c r="EW449">
        <v>33.129</v>
      </c>
      <c r="EX449">
        <v>1</v>
      </c>
      <c r="EY449">
        <v>-0.175109</v>
      </c>
      <c r="EZ449">
        <v>0.960253</v>
      </c>
      <c r="FA449">
        <v>20.3845</v>
      </c>
      <c r="FB449">
        <v>5.21684</v>
      </c>
      <c r="FC449">
        <v>12.0099</v>
      </c>
      <c r="FD449">
        <v>4.98955</v>
      </c>
      <c r="FE449">
        <v>3.28845</v>
      </c>
      <c r="FF449">
        <v>9999</v>
      </c>
      <c r="FG449">
        <v>9999</v>
      </c>
      <c r="FH449">
        <v>9999</v>
      </c>
      <c r="FI449">
        <v>259.4</v>
      </c>
      <c r="FJ449">
        <v>1.86707</v>
      </c>
      <c r="FK449">
        <v>1.86617</v>
      </c>
      <c r="FL449">
        <v>1.86555</v>
      </c>
      <c r="FM449">
        <v>1.86554</v>
      </c>
      <c r="FN449">
        <v>1.86737</v>
      </c>
      <c r="FO449">
        <v>1.86984</v>
      </c>
      <c r="FP449">
        <v>1.86853</v>
      </c>
      <c r="FQ449">
        <v>1.86996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-4.133</v>
      </c>
      <c r="GF449">
        <v>-0.1644</v>
      </c>
      <c r="GG449">
        <v>-2.0192013485273</v>
      </c>
      <c r="GH449">
        <v>-0.003354295288503095</v>
      </c>
      <c r="GI449">
        <v>8.998442100416266E-07</v>
      </c>
      <c r="GJ449">
        <v>-2.632750781261316E-10</v>
      </c>
      <c r="GK449">
        <v>-0.1771344180573433</v>
      </c>
      <c r="GL449">
        <v>-0.01811282044437078</v>
      </c>
      <c r="GM449">
        <v>0.001479480632228601</v>
      </c>
      <c r="GN449">
        <v>-2.527498020886067E-05</v>
      </c>
      <c r="GO449">
        <v>3</v>
      </c>
      <c r="GP449">
        <v>2311</v>
      </c>
      <c r="GQ449">
        <v>1</v>
      </c>
      <c r="GR449">
        <v>23</v>
      </c>
      <c r="GS449">
        <v>7313.2</v>
      </c>
      <c r="GT449">
        <v>7313.3</v>
      </c>
      <c r="GU449">
        <v>1.77246</v>
      </c>
      <c r="GV449">
        <v>2.20215</v>
      </c>
      <c r="GW449">
        <v>1.39648</v>
      </c>
      <c r="GX449">
        <v>2.34253</v>
      </c>
      <c r="GY449">
        <v>1.49536</v>
      </c>
      <c r="GZ449">
        <v>2.46216</v>
      </c>
      <c r="HA449">
        <v>33.513</v>
      </c>
      <c r="HB449">
        <v>15.8307</v>
      </c>
      <c r="HC449">
        <v>18</v>
      </c>
      <c r="HD449">
        <v>512.0940000000001</v>
      </c>
      <c r="HE449">
        <v>443.803</v>
      </c>
      <c r="HF449">
        <v>21.6976</v>
      </c>
      <c r="HG449">
        <v>25.2257</v>
      </c>
      <c r="HH449">
        <v>30.0002</v>
      </c>
      <c r="HI449">
        <v>25.2304</v>
      </c>
      <c r="HJ449">
        <v>25.1751</v>
      </c>
      <c r="HK449">
        <v>35.4703</v>
      </c>
      <c r="HL449">
        <v>26.6474</v>
      </c>
      <c r="HM449">
        <v>28.9728</v>
      </c>
      <c r="HN449">
        <v>21.7317</v>
      </c>
      <c r="HO449">
        <v>821.301</v>
      </c>
      <c r="HP449">
        <v>13.8172</v>
      </c>
      <c r="HQ449">
        <v>101.027</v>
      </c>
      <c r="HR449">
        <v>100.993</v>
      </c>
    </row>
    <row r="450" spans="1:226">
      <c r="A450">
        <v>434</v>
      </c>
      <c r="B450">
        <v>1664298120.1</v>
      </c>
      <c r="C450">
        <v>4889.599999904633</v>
      </c>
      <c r="D450" t="s">
        <v>1229</v>
      </c>
      <c r="E450" t="s">
        <v>1230</v>
      </c>
      <c r="F450">
        <v>5</v>
      </c>
      <c r="G450" t="s">
        <v>1132</v>
      </c>
      <c r="H450" t="s">
        <v>354</v>
      </c>
      <c r="I450">
        <v>1664298112.6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821.7926213630617</v>
      </c>
      <c r="AK450">
        <v>772.333363636364</v>
      </c>
      <c r="AL450">
        <v>3.355561711905409</v>
      </c>
      <c r="AM450">
        <v>64.56393980221321</v>
      </c>
      <c r="AN450">
        <f>(AP450 - AO450 + BO450*1E3/(8.314*(BQ450+273.15)) * AR450/BN450 * AQ450) * BN450/(100*BB450) * 1000/(1000 - AP450)</f>
        <v>0</v>
      </c>
      <c r="AO450">
        <v>13.82752382314478</v>
      </c>
      <c r="AP450">
        <v>18.47844150375938</v>
      </c>
      <c r="AQ450">
        <v>-0.000145673682401898</v>
      </c>
      <c r="AR450">
        <v>112.1306830754293</v>
      </c>
      <c r="AS450">
        <v>17</v>
      </c>
      <c r="AT450">
        <v>3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1664298112.6</v>
      </c>
      <c r="BH450">
        <v>734.917074074074</v>
      </c>
      <c r="BI450">
        <v>795.3861111111111</v>
      </c>
      <c r="BJ450">
        <v>18.48314444444445</v>
      </c>
      <c r="BK450">
        <v>13.8317962962963</v>
      </c>
      <c r="BL450">
        <v>739.0300000000001</v>
      </c>
      <c r="BM450">
        <v>18.64748148148148</v>
      </c>
      <c r="BN450">
        <v>500.0518888888888</v>
      </c>
      <c r="BO450">
        <v>91.15116666666665</v>
      </c>
      <c r="BP450">
        <v>0.09997655555555555</v>
      </c>
      <c r="BQ450">
        <v>24.59903333333333</v>
      </c>
      <c r="BR450">
        <v>24.95166296296297</v>
      </c>
      <c r="BS450">
        <v>999.9000000000001</v>
      </c>
      <c r="BT450">
        <v>0</v>
      </c>
      <c r="BU450">
        <v>0</v>
      </c>
      <c r="BV450">
        <v>9997.781111111111</v>
      </c>
      <c r="BW450">
        <v>0</v>
      </c>
      <c r="BX450">
        <v>6.830206666666667</v>
      </c>
      <c r="BY450">
        <v>-60.46907037037038</v>
      </c>
      <c r="BZ450">
        <v>748.7563703703704</v>
      </c>
      <c r="CA450">
        <v>806.5418888888889</v>
      </c>
      <c r="CB450">
        <v>4.651348888888888</v>
      </c>
      <c r="CC450">
        <v>795.3861111111111</v>
      </c>
      <c r="CD450">
        <v>13.8317962962963</v>
      </c>
      <c r="CE450">
        <v>1.684760740740741</v>
      </c>
      <c r="CF450">
        <v>1.260785185185185</v>
      </c>
      <c r="CG450">
        <v>14.75671851851852</v>
      </c>
      <c r="CH450">
        <v>10.33932592592592</v>
      </c>
      <c r="CI450">
        <v>1999.982592592592</v>
      </c>
      <c r="CJ450">
        <v>0.9799963333333332</v>
      </c>
      <c r="CK450">
        <v>0.02000346666666667</v>
      </c>
      <c r="CL450">
        <v>0</v>
      </c>
      <c r="CM450">
        <v>740.8468518518517</v>
      </c>
      <c r="CN450">
        <v>5.00097</v>
      </c>
      <c r="CO450">
        <v>14769.88888888889</v>
      </c>
      <c r="CP450">
        <v>16707.42222222222</v>
      </c>
      <c r="CQ450">
        <v>37.5</v>
      </c>
      <c r="CR450">
        <v>38.00918518518519</v>
      </c>
      <c r="CS450">
        <v>37.45333333333333</v>
      </c>
      <c r="CT450">
        <v>37.75</v>
      </c>
      <c r="CU450">
        <v>37.965</v>
      </c>
      <c r="CV450">
        <v>1955.072592592593</v>
      </c>
      <c r="CW450">
        <v>39.91</v>
      </c>
      <c r="CX450">
        <v>0</v>
      </c>
      <c r="CY450">
        <v>1664298124.1</v>
      </c>
      <c r="CZ450">
        <v>0</v>
      </c>
      <c r="DA450">
        <v>0</v>
      </c>
      <c r="DB450" t="s">
        <v>356</v>
      </c>
      <c r="DC450">
        <v>1663859321.1</v>
      </c>
      <c r="DD450">
        <v>1663859315.6</v>
      </c>
      <c r="DE450">
        <v>0</v>
      </c>
      <c r="DF450">
        <v>0.196</v>
      </c>
      <c r="DG450">
        <v>-0.001</v>
      </c>
      <c r="DH450">
        <v>-5.941</v>
      </c>
      <c r="DI450">
        <v>-0.174</v>
      </c>
      <c r="DJ450">
        <v>1500</v>
      </c>
      <c r="DK450">
        <v>17</v>
      </c>
      <c r="DL450">
        <v>0.13</v>
      </c>
      <c r="DM450">
        <v>0.04</v>
      </c>
      <c r="DN450">
        <v>-60.3898875</v>
      </c>
      <c r="DO450">
        <v>-1.074777861163148</v>
      </c>
      <c r="DP450">
        <v>0.2054221789236743</v>
      </c>
      <c r="DQ450">
        <v>0</v>
      </c>
      <c r="DR450">
        <v>4.635156</v>
      </c>
      <c r="DS450">
        <v>0.2256587617260623</v>
      </c>
      <c r="DT450">
        <v>0.02636805992104834</v>
      </c>
      <c r="DU450">
        <v>0</v>
      </c>
      <c r="DV450">
        <v>0</v>
      </c>
      <c r="DW450">
        <v>2</v>
      </c>
      <c r="DX450" t="s">
        <v>357</v>
      </c>
      <c r="DY450">
        <v>2.9847</v>
      </c>
      <c r="DZ450">
        <v>2.71569</v>
      </c>
      <c r="EA450">
        <v>0.146064</v>
      </c>
      <c r="EB450">
        <v>0.151651</v>
      </c>
      <c r="EC450">
        <v>0.0906257</v>
      </c>
      <c r="ED450">
        <v>0.07198930000000001</v>
      </c>
      <c r="EE450">
        <v>27142.2</v>
      </c>
      <c r="EF450">
        <v>27076.4</v>
      </c>
      <c r="EG450">
        <v>29531.6</v>
      </c>
      <c r="EH450">
        <v>29510.3</v>
      </c>
      <c r="EI450">
        <v>35602.9</v>
      </c>
      <c r="EJ450">
        <v>36416.8</v>
      </c>
      <c r="EK450">
        <v>41624.5</v>
      </c>
      <c r="EL450">
        <v>42050.2</v>
      </c>
      <c r="EM450">
        <v>1.96458</v>
      </c>
      <c r="EN450">
        <v>1.92535</v>
      </c>
      <c r="EO450">
        <v>0.112362</v>
      </c>
      <c r="EP450">
        <v>0</v>
      </c>
      <c r="EQ450">
        <v>23.0958</v>
      </c>
      <c r="ER450">
        <v>999.9</v>
      </c>
      <c r="ES450">
        <v>39.1</v>
      </c>
      <c r="ET450">
        <v>29.7</v>
      </c>
      <c r="EU450">
        <v>17.9623</v>
      </c>
      <c r="EV450">
        <v>63.009</v>
      </c>
      <c r="EW450">
        <v>33.5337</v>
      </c>
      <c r="EX450">
        <v>1</v>
      </c>
      <c r="EY450">
        <v>-0.17497</v>
      </c>
      <c r="EZ450">
        <v>0.943666</v>
      </c>
      <c r="FA450">
        <v>20.3844</v>
      </c>
      <c r="FB450">
        <v>5.21819</v>
      </c>
      <c r="FC450">
        <v>12.0099</v>
      </c>
      <c r="FD450">
        <v>4.98995</v>
      </c>
      <c r="FE450">
        <v>3.28863</v>
      </c>
      <c r="FF450">
        <v>9999</v>
      </c>
      <c r="FG450">
        <v>9999</v>
      </c>
      <c r="FH450">
        <v>9999</v>
      </c>
      <c r="FI450">
        <v>259.4</v>
      </c>
      <c r="FJ450">
        <v>1.86707</v>
      </c>
      <c r="FK450">
        <v>1.86615</v>
      </c>
      <c r="FL450">
        <v>1.86554</v>
      </c>
      <c r="FM450">
        <v>1.86554</v>
      </c>
      <c r="FN450">
        <v>1.86737</v>
      </c>
      <c r="FO450">
        <v>1.86985</v>
      </c>
      <c r="FP450">
        <v>1.86856</v>
      </c>
      <c r="FQ450">
        <v>1.86996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-4.174</v>
      </c>
      <c r="GF450">
        <v>-0.1644</v>
      </c>
      <c r="GG450">
        <v>-2.0192013485273</v>
      </c>
      <c r="GH450">
        <v>-0.003354295288503095</v>
      </c>
      <c r="GI450">
        <v>8.998442100416266E-07</v>
      </c>
      <c r="GJ450">
        <v>-2.632750781261316E-10</v>
      </c>
      <c r="GK450">
        <v>-0.1771344180573433</v>
      </c>
      <c r="GL450">
        <v>-0.01811282044437078</v>
      </c>
      <c r="GM450">
        <v>0.001479480632228601</v>
      </c>
      <c r="GN450">
        <v>-2.527498020886067E-05</v>
      </c>
      <c r="GO450">
        <v>3</v>
      </c>
      <c r="GP450">
        <v>2311</v>
      </c>
      <c r="GQ450">
        <v>1</v>
      </c>
      <c r="GR450">
        <v>23</v>
      </c>
      <c r="GS450">
        <v>7313.3</v>
      </c>
      <c r="GT450">
        <v>7313.4</v>
      </c>
      <c r="GU450">
        <v>1.80298</v>
      </c>
      <c r="GV450">
        <v>2.20093</v>
      </c>
      <c r="GW450">
        <v>1.39648</v>
      </c>
      <c r="GX450">
        <v>2.34253</v>
      </c>
      <c r="GY450">
        <v>1.49536</v>
      </c>
      <c r="GZ450">
        <v>2.42188</v>
      </c>
      <c r="HA450">
        <v>33.4906</v>
      </c>
      <c r="HB450">
        <v>15.8307</v>
      </c>
      <c r="HC450">
        <v>18</v>
      </c>
      <c r="HD450">
        <v>512.174</v>
      </c>
      <c r="HE450">
        <v>443.701</v>
      </c>
      <c r="HF450">
        <v>21.7314</v>
      </c>
      <c r="HG450">
        <v>25.2257</v>
      </c>
      <c r="HH450">
        <v>30.0001</v>
      </c>
      <c r="HI450">
        <v>25.2304</v>
      </c>
      <c r="HJ450">
        <v>25.1756</v>
      </c>
      <c r="HK450">
        <v>36.0948</v>
      </c>
      <c r="HL450">
        <v>26.6474</v>
      </c>
      <c r="HM450">
        <v>28.9728</v>
      </c>
      <c r="HN450">
        <v>21.7659</v>
      </c>
      <c r="HO450">
        <v>841.336</v>
      </c>
      <c r="HP450">
        <v>13.812</v>
      </c>
      <c r="HQ450">
        <v>101.027</v>
      </c>
      <c r="HR450">
        <v>100.993</v>
      </c>
    </row>
    <row r="451" spans="1:226">
      <c r="A451">
        <v>435</v>
      </c>
      <c r="B451">
        <v>1664298125.1</v>
      </c>
      <c r="C451">
        <v>4894.599999904633</v>
      </c>
      <c r="D451" t="s">
        <v>1231</v>
      </c>
      <c r="E451" t="s">
        <v>1232</v>
      </c>
      <c r="F451">
        <v>5</v>
      </c>
      <c r="G451" t="s">
        <v>1132</v>
      </c>
      <c r="H451" t="s">
        <v>354</v>
      </c>
      <c r="I451">
        <v>1664298117.314285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838.9784506789238</v>
      </c>
      <c r="AK451">
        <v>789.3215999999998</v>
      </c>
      <c r="AL451">
        <v>3.406703231162945</v>
      </c>
      <c r="AM451">
        <v>64.56393980221321</v>
      </c>
      <c r="AN451">
        <f>(AP451 - AO451 + BO451*1E3/(8.314*(BQ451+273.15)) * AR451/BN451 * AQ451) * BN451/(100*BB451) * 1000/(1000 - AP451)</f>
        <v>0</v>
      </c>
      <c r="AO451">
        <v>13.82452379236885</v>
      </c>
      <c r="AP451">
        <v>18.47467924812029</v>
      </c>
      <c r="AQ451">
        <v>-5.770911726431792E-05</v>
      </c>
      <c r="AR451">
        <v>112.1306830754293</v>
      </c>
      <c r="AS451">
        <v>17</v>
      </c>
      <c r="AT451">
        <v>3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1664298117.314285</v>
      </c>
      <c r="BH451">
        <v>750.5548214285712</v>
      </c>
      <c r="BI451">
        <v>811.1335</v>
      </c>
      <c r="BJ451">
        <v>18.47819285714286</v>
      </c>
      <c r="BK451">
        <v>13.82615</v>
      </c>
      <c r="BL451">
        <v>754.7062142857145</v>
      </c>
      <c r="BM451">
        <v>18.64258571428571</v>
      </c>
      <c r="BN451">
        <v>500.0608214285713</v>
      </c>
      <c r="BO451">
        <v>91.15245357142855</v>
      </c>
      <c r="BP451">
        <v>0.09996182142857143</v>
      </c>
      <c r="BQ451">
        <v>24.59841071428571</v>
      </c>
      <c r="BR451">
        <v>24.94850357142857</v>
      </c>
      <c r="BS451">
        <v>999.9000000000002</v>
      </c>
      <c r="BT451">
        <v>0</v>
      </c>
      <c r="BU451">
        <v>0</v>
      </c>
      <c r="BV451">
        <v>10002.36571428571</v>
      </c>
      <c r="BW451">
        <v>0</v>
      </c>
      <c r="BX451">
        <v>6.692212142857144</v>
      </c>
      <c r="BY451">
        <v>-60.57865357142857</v>
      </c>
      <c r="BZ451">
        <v>764.6848214285716</v>
      </c>
      <c r="CA451">
        <v>822.5055357142857</v>
      </c>
      <c r="CB451">
        <v>4.652045</v>
      </c>
      <c r="CC451">
        <v>811.1335</v>
      </c>
      <c r="CD451">
        <v>13.82615</v>
      </c>
      <c r="CE451">
        <v>1.684332857142857</v>
      </c>
      <c r="CF451">
        <v>1.260288571428571</v>
      </c>
      <c r="CG451">
        <v>14.75278928571429</v>
      </c>
      <c r="CH451">
        <v>10.33343571428571</v>
      </c>
      <c r="CI451">
        <v>2000.002142857143</v>
      </c>
      <c r="CJ451">
        <v>0.9799964999999997</v>
      </c>
      <c r="CK451">
        <v>0.0200033</v>
      </c>
      <c r="CL451">
        <v>0</v>
      </c>
      <c r="CM451">
        <v>740.3139642857144</v>
      </c>
      <c r="CN451">
        <v>5.00097</v>
      </c>
      <c r="CO451">
        <v>14759.62857142857</v>
      </c>
      <c r="CP451">
        <v>16707.58571428571</v>
      </c>
      <c r="CQ451">
        <v>37.5</v>
      </c>
      <c r="CR451">
        <v>38.00442857142857</v>
      </c>
      <c r="CS451">
        <v>37.4595</v>
      </c>
      <c r="CT451">
        <v>37.75</v>
      </c>
      <c r="CU451">
        <v>37.97075</v>
      </c>
      <c r="CV451">
        <v>1955.092142857143</v>
      </c>
      <c r="CW451">
        <v>39.91</v>
      </c>
      <c r="CX451">
        <v>0</v>
      </c>
      <c r="CY451">
        <v>1664298128.9</v>
      </c>
      <c r="CZ451">
        <v>0</v>
      </c>
      <c r="DA451">
        <v>0</v>
      </c>
      <c r="DB451" t="s">
        <v>356</v>
      </c>
      <c r="DC451">
        <v>1663859321.1</v>
      </c>
      <c r="DD451">
        <v>1663859315.6</v>
      </c>
      <c r="DE451">
        <v>0</v>
      </c>
      <c r="DF451">
        <v>0.196</v>
      </c>
      <c r="DG451">
        <v>-0.001</v>
      </c>
      <c r="DH451">
        <v>-5.941</v>
      </c>
      <c r="DI451">
        <v>-0.174</v>
      </c>
      <c r="DJ451">
        <v>1500</v>
      </c>
      <c r="DK451">
        <v>17</v>
      </c>
      <c r="DL451">
        <v>0.13</v>
      </c>
      <c r="DM451">
        <v>0.04</v>
      </c>
      <c r="DN451">
        <v>-60.56431463414634</v>
      </c>
      <c r="DO451">
        <v>-1.31600069686407</v>
      </c>
      <c r="DP451">
        <v>0.2052619807988111</v>
      </c>
      <c r="DQ451">
        <v>0</v>
      </c>
      <c r="DR451">
        <v>4.650199024390244</v>
      </c>
      <c r="DS451">
        <v>0.03050801393728375</v>
      </c>
      <c r="DT451">
        <v>0.006495269124478621</v>
      </c>
      <c r="DU451">
        <v>1</v>
      </c>
      <c r="DV451">
        <v>1</v>
      </c>
      <c r="DW451">
        <v>2</v>
      </c>
      <c r="DX451" t="s">
        <v>471</v>
      </c>
      <c r="DY451">
        <v>2.98477</v>
      </c>
      <c r="DZ451">
        <v>2.71565</v>
      </c>
      <c r="EA451">
        <v>0.148197</v>
      </c>
      <c r="EB451">
        <v>0.153705</v>
      </c>
      <c r="EC451">
        <v>0.09062290000000001</v>
      </c>
      <c r="ED451">
        <v>0.0719818</v>
      </c>
      <c r="EE451">
        <v>27074.8</v>
      </c>
      <c r="EF451">
        <v>27010.6</v>
      </c>
      <c r="EG451">
        <v>29532</v>
      </c>
      <c r="EH451">
        <v>29510</v>
      </c>
      <c r="EI451">
        <v>35603.5</v>
      </c>
      <c r="EJ451">
        <v>36416.9</v>
      </c>
      <c r="EK451">
        <v>41624.9</v>
      </c>
      <c r="EL451">
        <v>42050</v>
      </c>
      <c r="EM451">
        <v>1.9646</v>
      </c>
      <c r="EN451">
        <v>1.9255</v>
      </c>
      <c r="EO451">
        <v>0.11263</v>
      </c>
      <c r="EP451">
        <v>0</v>
      </c>
      <c r="EQ451">
        <v>23.0944</v>
      </c>
      <c r="ER451">
        <v>999.9</v>
      </c>
      <c r="ES451">
        <v>39.1</v>
      </c>
      <c r="ET451">
        <v>29.7</v>
      </c>
      <c r="EU451">
        <v>17.962</v>
      </c>
      <c r="EV451">
        <v>62.629</v>
      </c>
      <c r="EW451">
        <v>33.5337</v>
      </c>
      <c r="EX451">
        <v>1</v>
      </c>
      <c r="EY451">
        <v>-0.174845</v>
      </c>
      <c r="EZ451">
        <v>0.918331</v>
      </c>
      <c r="FA451">
        <v>20.3844</v>
      </c>
      <c r="FB451">
        <v>5.21864</v>
      </c>
      <c r="FC451">
        <v>12.0099</v>
      </c>
      <c r="FD451">
        <v>4.9897</v>
      </c>
      <c r="FE451">
        <v>3.28865</v>
      </c>
      <c r="FF451">
        <v>9999</v>
      </c>
      <c r="FG451">
        <v>9999</v>
      </c>
      <c r="FH451">
        <v>9999</v>
      </c>
      <c r="FI451">
        <v>259.4</v>
      </c>
      <c r="FJ451">
        <v>1.86707</v>
      </c>
      <c r="FK451">
        <v>1.86616</v>
      </c>
      <c r="FL451">
        <v>1.86554</v>
      </c>
      <c r="FM451">
        <v>1.86554</v>
      </c>
      <c r="FN451">
        <v>1.86737</v>
      </c>
      <c r="FO451">
        <v>1.86982</v>
      </c>
      <c r="FP451">
        <v>1.86853</v>
      </c>
      <c r="FQ451">
        <v>1.86996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-4.215</v>
      </c>
      <c r="GF451">
        <v>-0.1644</v>
      </c>
      <c r="GG451">
        <v>-2.0192013485273</v>
      </c>
      <c r="GH451">
        <v>-0.003354295288503095</v>
      </c>
      <c r="GI451">
        <v>8.998442100416266E-07</v>
      </c>
      <c r="GJ451">
        <v>-2.632750781261316E-10</v>
      </c>
      <c r="GK451">
        <v>-0.1771344180573433</v>
      </c>
      <c r="GL451">
        <v>-0.01811282044437078</v>
      </c>
      <c r="GM451">
        <v>0.001479480632228601</v>
      </c>
      <c r="GN451">
        <v>-2.527498020886067E-05</v>
      </c>
      <c r="GO451">
        <v>3</v>
      </c>
      <c r="GP451">
        <v>2311</v>
      </c>
      <c r="GQ451">
        <v>1</v>
      </c>
      <c r="GR451">
        <v>23</v>
      </c>
      <c r="GS451">
        <v>7313.4</v>
      </c>
      <c r="GT451">
        <v>7313.5</v>
      </c>
      <c r="GU451">
        <v>1.82983</v>
      </c>
      <c r="GV451">
        <v>2.20215</v>
      </c>
      <c r="GW451">
        <v>1.39648</v>
      </c>
      <c r="GX451">
        <v>2.34253</v>
      </c>
      <c r="GY451">
        <v>1.49536</v>
      </c>
      <c r="GZ451">
        <v>2.36938</v>
      </c>
      <c r="HA451">
        <v>33.4906</v>
      </c>
      <c r="HB451">
        <v>15.8219</v>
      </c>
      <c r="HC451">
        <v>18</v>
      </c>
      <c r="HD451">
        <v>512.2089999999999</v>
      </c>
      <c r="HE451">
        <v>443.805</v>
      </c>
      <c r="HF451">
        <v>21.765</v>
      </c>
      <c r="HG451">
        <v>25.2257</v>
      </c>
      <c r="HH451">
        <v>30.0002</v>
      </c>
      <c r="HI451">
        <v>25.2325</v>
      </c>
      <c r="HJ451">
        <v>25.1772</v>
      </c>
      <c r="HK451">
        <v>36.6263</v>
      </c>
      <c r="HL451">
        <v>26.6474</v>
      </c>
      <c r="HM451">
        <v>28.9728</v>
      </c>
      <c r="HN451">
        <v>21.8073</v>
      </c>
      <c r="HO451">
        <v>854.693</v>
      </c>
      <c r="HP451">
        <v>13.8022</v>
      </c>
      <c r="HQ451">
        <v>101.028</v>
      </c>
      <c r="HR451">
        <v>100.992</v>
      </c>
    </row>
    <row r="452" spans="1:226">
      <c r="A452">
        <v>436</v>
      </c>
      <c r="B452">
        <v>1664298130.1</v>
      </c>
      <c r="C452">
        <v>4899.599999904633</v>
      </c>
      <c r="D452" t="s">
        <v>1233</v>
      </c>
      <c r="E452" t="s">
        <v>1234</v>
      </c>
      <c r="F452">
        <v>5</v>
      </c>
      <c r="G452" t="s">
        <v>1132</v>
      </c>
      <c r="H452" t="s">
        <v>354</v>
      </c>
      <c r="I452">
        <v>1664298122.6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855.8851503770811</v>
      </c>
      <c r="AK452">
        <v>806.3380363636361</v>
      </c>
      <c r="AL452">
        <v>3.403021537973775</v>
      </c>
      <c r="AM452">
        <v>64.56393980221321</v>
      </c>
      <c r="AN452">
        <f>(AP452 - AO452 + BO452*1E3/(8.314*(BQ452+273.15)) * AR452/BN452 * AQ452) * BN452/(100*BB452) * 1000/(1000 - AP452)</f>
        <v>0</v>
      </c>
      <c r="AO452">
        <v>13.82288192271874</v>
      </c>
      <c r="AP452">
        <v>18.48071127819549</v>
      </c>
      <c r="AQ452">
        <v>2.679401806562691E-05</v>
      </c>
      <c r="AR452">
        <v>112.1306830754293</v>
      </c>
      <c r="AS452">
        <v>17</v>
      </c>
      <c r="AT452">
        <v>3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1664298122.6</v>
      </c>
      <c r="BH452">
        <v>768.0904444444442</v>
      </c>
      <c r="BI452">
        <v>828.8510740740741</v>
      </c>
      <c r="BJ452">
        <v>18.47756296296296</v>
      </c>
      <c r="BK452">
        <v>13.82341481481482</v>
      </c>
      <c r="BL452">
        <v>772.2847037037036</v>
      </c>
      <c r="BM452">
        <v>18.64195925925926</v>
      </c>
      <c r="BN452">
        <v>500.0620370370371</v>
      </c>
      <c r="BO452">
        <v>91.15387407407407</v>
      </c>
      <c r="BP452">
        <v>0.1000030740740741</v>
      </c>
      <c r="BQ452">
        <v>24.59872592592593</v>
      </c>
      <c r="BR452">
        <v>24.94901111111111</v>
      </c>
      <c r="BS452">
        <v>999.9000000000001</v>
      </c>
      <c r="BT452">
        <v>0</v>
      </c>
      <c r="BU452">
        <v>0</v>
      </c>
      <c r="BV452">
        <v>10005.5762962963</v>
      </c>
      <c r="BW452">
        <v>0</v>
      </c>
      <c r="BX452">
        <v>6.692342222222224</v>
      </c>
      <c r="BY452">
        <v>-60.76071481481481</v>
      </c>
      <c r="BZ452">
        <v>782.5500370370371</v>
      </c>
      <c r="CA452">
        <v>840.4692962962964</v>
      </c>
      <c r="CB452">
        <v>4.654143333333333</v>
      </c>
      <c r="CC452">
        <v>828.8510740740741</v>
      </c>
      <c r="CD452">
        <v>13.82341481481482</v>
      </c>
      <c r="CE452">
        <v>1.684301851851852</v>
      </c>
      <c r="CF452">
        <v>1.260059259259259</v>
      </c>
      <c r="CG452">
        <v>14.7524962962963</v>
      </c>
      <c r="CH452">
        <v>10.33071481481482</v>
      </c>
      <c r="CI452">
        <v>2000.014074074074</v>
      </c>
      <c r="CJ452">
        <v>0.9799964444444442</v>
      </c>
      <c r="CK452">
        <v>0.02000335555555555</v>
      </c>
      <c r="CL452">
        <v>0</v>
      </c>
      <c r="CM452">
        <v>739.7872962962962</v>
      </c>
      <c r="CN452">
        <v>5.00097</v>
      </c>
      <c r="CO452">
        <v>14747.27037037037</v>
      </c>
      <c r="CP452">
        <v>16707.6962962963</v>
      </c>
      <c r="CQ452">
        <v>37.5</v>
      </c>
      <c r="CR452">
        <v>38.00459259259259</v>
      </c>
      <c r="CS452">
        <v>37.46266666666666</v>
      </c>
      <c r="CT452">
        <v>37.75</v>
      </c>
      <c r="CU452">
        <v>37.97199999999999</v>
      </c>
      <c r="CV452">
        <v>1955.104074074074</v>
      </c>
      <c r="CW452">
        <v>39.91</v>
      </c>
      <c r="CX452">
        <v>0</v>
      </c>
      <c r="CY452">
        <v>1664298134.3</v>
      </c>
      <c r="CZ452">
        <v>0</v>
      </c>
      <c r="DA452">
        <v>0</v>
      </c>
      <c r="DB452" t="s">
        <v>356</v>
      </c>
      <c r="DC452">
        <v>1663859321.1</v>
      </c>
      <c r="DD452">
        <v>1663859315.6</v>
      </c>
      <c r="DE452">
        <v>0</v>
      </c>
      <c r="DF452">
        <v>0.196</v>
      </c>
      <c r="DG452">
        <v>-0.001</v>
      </c>
      <c r="DH452">
        <v>-5.941</v>
      </c>
      <c r="DI452">
        <v>-0.174</v>
      </c>
      <c r="DJ452">
        <v>1500</v>
      </c>
      <c r="DK452">
        <v>17</v>
      </c>
      <c r="DL452">
        <v>0.13</v>
      </c>
      <c r="DM452">
        <v>0.04</v>
      </c>
      <c r="DN452">
        <v>-60.63767560975609</v>
      </c>
      <c r="DO452">
        <v>-2.217990940766556</v>
      </c>
      <c r="DP452">
        <v>0.2352535599175845</v>
      </c>
      <c r="DQ452">
        <v>0</v>
      </c>
      <c r="DR452">
        <v>4.653457317073171</v>
      </c>
      <c r="DS452">
        <v>0.01963170731707508</v>
      </c>
      <c r="DT452">
        <v>0.002887616980538392</v>
      </c>
      <c r="DU452">
        <v>1</v>
      </c>
      <c r="DV452">
        <v>1</v>
      </c>
      <c r="DW452">
        <v>2</v>
      </c>
      <c r="DX452" t="s">
        <v>471</v>
      </c>
      <c r="DY452">
        <v>2.98484</v>
      </c>
      <c r="DZ452">
        <v>2.71558</v>
      </c>
      <c r="EA452">
        <v>0.150306</v>
      </c>
      <c r="EB452">
        <v>0.155713</v>
      </c>
      <c r="EC452">
        <v>0.09062969999999999</v>
      </c>
      <c r="ED452">
        <v>0.0719409</v>
      </c>
      <c r="EE452">
        <v>27007.8</v>
      </c>
      <c r="EF452">
        <v>26945.8</v>
      </c>
      <c r="EG452">
        <v>29532.1</v>
      </c>
      <c r="EH452">
        <v>29509.2</v>
      </c>
      <c r="EI452">
        <v>35603.2</v>
      </c>
      <c r="EJ452">
        <v>36417.6</v>
      </c>
      <c r="EK452">
        <v>41624.9</v>
      </c>
      <c r="EL452">
        <v>42048.9</v>
      </c>
      <c r="EM452">
        <v>1.96467</v>
      </c>
      <c r="EN452">
        <v>1.92537</v>
      </c>
      <c r="EO452">
        <v>0.113554</v>
      </c>
      <c r="EP452">
        <v>0</v>
      </c>
      <c r="EQ452">
        <v>23.0915</v>
      </c>
      <c r="ER452">
        <v>999.9</v>
      </c>
      <c r="ES452">
        <v>39</v>
      </c>
      <c r="ET452">
        <v>29.7</v>
      </c>
      <c r="EU452">
        <v>17.9163</v>
      </c>
      <c r="EV452">
        <v>63.209</v>
      </c>
      <c r="EW452">
        <v>33.2973</v>
      </c>
      <c r="EX452">
        <v>1</v>
      </c>
      <c r="EY452">
        <v>-0.174779</v>
      </c>
      <c r="EZ452">
        <v>0.868273</v>
      </c>
      <c r="FA452">
        <v>20.3848</v>
      </c>
      <c r="FB452">
        <v>5.21774</v>
      </c>
      <c r="FC452">
        <v>12.0099</v>
      </c>
      <c r="FD452">
        <v>4.98985</v>
      </c>
      <c r="FE452">
        <v>3.28863</v>
      </c>
      <c r="FF452">
        <v>9999</v>
      </c>
      <c r="FG452">
        <v>9999</v>
      </c>
      <c r="FH452">
        <v>9999</v>
      </c>
      <c r="FI452">
        <v>259.4</v>
      </c>
      <c r="FJ452">
        <v>1.86707</v>
      </c>
      <c r="FK452">
        <v>1.86616</v>
      </c>
      <c r="FL452">
        <v>1.86554</v>
      </c>
      <c r="FM452">
        <v>1.86554</v>
      </c>
      <c r="FN452">
        <v>1.86737</v>
      </c>
      <c r="FO452">
        <v>1.86984</v>
      </c>
      <c r="FP452">
        <v>1.86855</v>
      </c>
      <c r="FQ452">
        <v>1.86996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-4.255</v>
      </c>
      <c r="GF452">
        <v>-0.1644</v>
      </c>
      <c r="GG452">
        <v>-2.0192013485273</v>
      </c>
      <c r="GH452">
        <v>-0.003354295288503095</v>
      </c>
      <c r="GI452">
        <v>8.998442100416266E-07</v>
      </c>
      <c r="GJ452">
        <v>-2.632750781261316E-10</v>
      </c>
      <c r="GK452">
        <v>-0.1771344180573433</v>
      </c>
      <c r="GL452">
        <v>-0.01811282044437078</v>
      </c>
      <c r="GM452">
        <v>0.001479480632228601</v>
      </c>
      <c r="GN452">
        <v>-2.527498020886067E-05</v>
      </c>
      <c r="GO452">
        <v>3</v>
      </c>
      <c r="GP452">
        <v>2311</v>
      </c>
      <c r="GQ452">
        <v>1</v>
      </c>
      <c r="GR452">
        <v>23</v>
      </c>
      <c r="GS452">
        <v>7313.5</v>
      </c>
      <c r="GT452">
        <v>7313.6</v>
      </c>
      <c r="GU452">
        <v>1.85913</v>
      </c>
      <c r="GV452">
        <v>2.20703</v>
      </c>
      <c r="GW452">
        <v>1.39648</v>
      </c>
      <c r="GX452">
        <v>2.34131</v>
      </c>
      <c r="GY452">
        <v>1.49536</v>
      </c>
      <c r="GZ452">
        <v>2.38647</v>
      </c>
      <c r="HA452">
        <v>33.4906</v>
      </c>
      <c r="HB452">
        <v>15.8132</v>
      </c>
      <c r="HC452">
        <v>18</v>
      </c>
      <c r="HD452">
        <v>512.258</v>
      </c>
      <c r="HE452">
        <v>443.729</v>
      </c>
      <c r="HF452">
        <v>21.8039</v>
      </c>
      <c r="HG452">
        <v>25.2278</v>
      </c>
      <c r="HH452">
        <v>30.0002</v>
      </c>
      <c r="HI452">
        <v>25.2325</v>
      </c>
      <c r="HJ452">
        <v>25.1772</v>
      </c>
      <c r="HK452">
        <v>37.2203</v>
      </c>
      <c r="HL452">
        <v>26.6474</v>
      </c>
      <c r="HM452">
        <v>28.602</v>
      </c>
      <c r="HN452">
        <v>21.8389</v>
      </c>
      <c r="HO452">
        <v>874.728</v>
      </c>
      <c r="HP452">
        <v>13.795</v>
      </c>
      <c r="HQ452">
        <v>101.028</v>
      </c>
      <c r="HR452">
        <v>100.989</v>
      </c>
    </row>
    <row r="453" spans="1:226">
      <c r="A453">
        <v>437</v>
      </c>
      <c r="B453">
        <v>1664298135.1</v>
      </c>
      <c r="C453">
        <v>4904.599999904633</v>
      </c>
      <c r="D453" t="s">
        <v>1235</v>
      </c>
      <c r="E453" t="s">
        <v>1236</v>
      </c>
      <c r="F453">
        <v>5</v>
      </c>
      <c r="G453" t="s">
        <v>1132</v>
      </c>
      <c r="H453" t="s">
        <v>354</v>
      </c>
      <c r="I453">
        <v>1664298127.314285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872.7950649099565</v>
      </c>
      <c r="AK453">
        <v>823.174187878788</v>
      </c>
      <c r="AL453">
        <v>3.359866420053307</v>
      </c>
      <c r="AM453">
        <v>64.56393980221321</v>
      </c>
      <c r="AN453">
        <f>(AP453 - AO453 + BO453*1E3/(8.314*(BQ453+273.15)) * AR453/BN453 * AQ453) * BN453/(100*BB453) * 1000/(1000 - AP453)</f>
        <v>0</v>
      </c>
      <c r="AO453">
        <v>13.81736887176935</v>
      </c>
      <c r="AP453">
        <v>18.47749233082707</v>
      </c>
      <c r="AQ453">
        <v>4.757822089895457E-05</v>
      </c>
      <c r="AR453">
        <v>112.1306830754293</v>
      </c>
      <c r="AS453">
        <v>17</v>
      </c>
      <c r="AT453">
        <v>3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1664298127.314285</v>
      </c>
      <c r="BH453">
        <v>783.7807500000001</v>
      </c>
      <c r="BI453">
        <v>844.6176785714287</v>
      </c>
      <c r="BJ453">
        <v>18.47772857142857</v>
      </c>
      <c r="BK453">
        <v>13.81085714285714</v>
      </c>
      <c r="BL453">
        <v>788.01325</v>
      </c>
      <c r="BM453">
        <v>18.64211785714286</v>
      </c>
      <c r="BN453">
        <v>500.0629642857143</v>
      </c>
      <c r="BO453">
        <v>91.15379642857144</v>
      </c>
      <c r="BP453">
        <v>0.1000201571428571</v>
      </c>
      <c r="BQ453">
        <v>24.60172857142857</v>
      </c>
      <c r="BR453">
        <v>24.94944642857143</v>
      </c>
      <c r="BS453">
        <v>999.9000000000002</v>
      </c>
      <c r="BT453">
        <v>0</v>
      </c>
      <c r="BU453">
        <v>0</v>
      </c>
      <c r="BV453">
        <v>10000.48642857143</v>
      </c>
      <c r="BW453">
        <v>0</v>
      </c>
      <c r="BX453">
        <v>6.691459642857144</v>
      </c>
      <c r="BY453">
        <v>-60.83703928571429</v>
      </c>
      <c r="BZ453">
        <v>798.5357857142856</v>
      </c>
      <c r="CA453">
        <v>856.4458571428571</v>
      </c>
      <c r="CB453">
        <v>4.66687</v>
      </c>
      <c r="CC453">
        <v>844.6176785714287</v>
      </c>
      <c r="CD453">
        <v>13.81085714285714</v>
      </c>
      <c r="CE453">
        <v>1.684315357142858</v>
      </c>
      <c r="CF453">
        <v>1.258913214285714</v>
      </c>
      <c r="CG453">
        <v>14.752625</v>
      </c>
      <c r="CH453">
        <v>10.31707857142857</v>
      </c>
      <c r="CI453">
        <v>2000.018214285714</v>
      </c>
      <c r="CJ453">
        <v>0.9799963928571428</v>
      </c>
      <c r="CK453">
        <v>0.02000340714285714</v>
      </c>
      <c r="CL453">
        <v>0</v>
      </c>
      <c r="CM453">
        <v>739.2381428571429</v>
      </c>
      <c r="CN453">
        <v>5.00097</v>
      </c>
      <c r="CO453">
        <v>14735.51428571429</v>
      </c>
      <c r="CP453">
        <v>16707.72142857143</v>
      </c>
      <c r="CQ453">
        <v>37.5</v>
      </c>
      <c r="CR453">
        <v>38.00221428571428</v>
      </c>
      <c r="CS453">
        <v>37.46175</v>
      </c>
      <c r="CT453">
        <v>37.75</v>
      </c>
      <c r="CU453">
        <v>37.97299999999999</v>
      </c>
      <c r="CV453">
        <v>1955.108214285714</v>
      </c>
      <c r="CW453">
        <v>39.91</v>
      </c>
      <c r="CX453">
        <v>0</v>
      </c>
      <c r="CY453">
        <v>1664298139.1</v>
      </c>
      <c r="CZ453">
        <v>0</v>
      </c>
      <c r="DA453">
        <v>0</v>
      </c>
      <c r="DB453" t="s">
        <v>356</v>
      </c>
      <c r="DC453">
        <v>1663859321.1</v>
      </c>
      <c r="DD453">
        <v>1663859315.6</v>
      </c>
      <c r="DE453">
        <v>0</v>
      </c>
      <c r="DF453">
        <v>0.196</v>
      </c>
      <c r="DG453">
        <v>-0.001</v>
      </c>
      <c r="DH453">
        <v>-5.941</v>
      </c>
      <c r="DI453">
        <v>-0.174</v>
      </c>
      <c r="DJ453">
        <v>1500</v>
      </c>
      <c r="DK453">
        <v>17</v>
      </c>
      <c r="DL453">
        <v>0.13</v>
      </c>
      <c r="DM453">
        <v>0.04</v>
      </c>
      <c r="DN453">
        <v>-60.74560243902439</v>
      </c>
      <c r="DO453">
        <v>-1.414553310104533</v>
      </c>
      <c r="DP453">
        <v>0.1751068015391484</v>
      </c>
      <c r="DQ453">
        <v>0</v>
      </c>
      <c r="DR453">
        <v>4.660089512195121</v>
      </c>
      <c r="DS453">
        <v>0.1101313588850212</v>
      </c>
      <c r="DT453">
        <v>0.01422111757661471</v>
      </c>
      <c r="DU453">
        <v>0</v>
      </c>
      <c r="DV453">
        <v>0</v>
      </c>
      <c r="DW453">
        <v>2</v>
      </c>
      <c r="DX453" t="s">
        <v>357</v>
      </c>
      <c r="DY453">
        <v>2.98501</v>
      </c>
      <c r="DZ453">
        <v>2.71563</v>
      </c>
      <c r="EA453">
        <v>0.152371</v>
      </c>
      <c r="EB453">
        <v>0.157629</v>
      </c>
      <c r="EC453">
        <v>0.0906165</v>
      </c>
      <c r="ED453">
        <v>0.0717906</v>
      </c>
      <c r="EE453">
        <v>26942.2</v>
      </c>
      <c r="EF453">
        <v>26884.9</v>
      </c>
      <c r="EG453">
        <v>29532</v>
      </c>
      <c r="EH453">
        <v>29509.4</v>
      </c>
      <c r="EI453">
        <v>35604.2</v>
      </c>
      <c r="EJ453">
        <v>36423.9</v>
      </c>
      <c r="EK453">
        <v>41625.3</v>
      </c>
      <c r="EL453">
        <v>42049.2</v>
      </c>
      <c r="EM453">
        <v>1.96475</v>
      </c>
      <c r="EN453">
        <v>1.92542</v>
      </c>
      <c r="EO453">
        <v>0.113793</v>
      </c>
      <c r="EP453">
        <v>0</v>
      </c>
      <c r="EQ453">
        <v>23.089</v>
      </c>
      <c r="ER453">
        <v>999.9</v>
      </c>
      <c r="ES453">
        <v>39</v>
      </c>
      <c r="ET453">
        <v>29.7</v>
      </c>
      <c r="EU453">
        <v>17.9175</v>
      </c>
      <c r="EV453">
        <v>63.129</v>
      </c>
      <c r="EW453">
        <v>33.0889</v>
      </c>
      <c r="EX453">
        <v>1</v>
      </c>
      <c r="EY453">
        <v>-0.174736</v>
      </c>
      <c r="EZ453">
        <v>0.869306</v>
      </c>
      <c r="FA453">
        <v>20.385</v>
      </c>
      <c r="FB453">
        <v>5.21834</v>
      </c>
      <c r="FC453">
        <v>12.0099</v>
      </c>
      <c r="FD453">
        <v>4.98985</v>
      </c>
      <c r="FE453">
        <v>3.2886</v>
      </c>
      <c r="FF453">
        <v>9999</v>
      </c>
      <c r="FG453">
        <v>9999</v>
      </c>
      <c r="FH453">
        <v>9999</v>
      </c>
      <c r="FI453">
        <v>259.4</v>
      </c>
      <c r="FJ453">
        <v>1.86708</v>
      </c>
      <c r="FK453">
        <v>1.86616</v>
      </c>
      <c r="FL453">
        <v>1.86556</v>
      </c>
      <c r="FM453">
        <v>1.86554</v>
      </c>
      <c r="FN453">
        <v>1.86737</v>
      </c>
      <c r="FO453">
        <v>1.86984</v>
      </c>
      <c r="FP453">
        <v>1.86856</v>
      </c>
      <c r="FQ453">
        <v>1.86996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-4.295</v>
      </c>
      <c r="GF453">
        <v>-0.1644</v>
      </c>
      <c r="GG453">
        <v>-2.0192013485273</v>
      </c>
      <c r="GH453">
        <v>-0.003354295288503095</v>
      </c>
      <c r="GI453">
        <v>8.998442100416266E-07</v>
      </c>
      <c r="GJ453">
        <v>-2.632750781261316E-10</v>
      </c>
      <c r="GK453">
        <v>-0.1771344180573433</v>
      </c>
      <c r="GL453">
        <v>-0.01811282044437078</v>
      </c>
      <c r="GM453">
        <v>0.001479480632228601</v>
      </c>
      <c r="GN453">
        <v>-2.527498020886067E-05</v>
      </c>
      <c r="GO453">
        <v>3</v>
      </c>
      <c r="GP453">
        <v>2311</v>
      </c>
      <c r="GQ453">
        <v>1</v>
      </c>
      <c r="GR453">
        <v>23</v>
      </c>
      <c r="GS453">
        <v>7313.6</v>
      </c>
      <c r="GT453">
        <v>7313.7</v>
      </c>
      <c r="GU453">
        <v>1.88477</v>
      </c>
      <c r="GV453">
        <v>2.20825</v>
      </c>
      <c r="GW453">
        <v>1.39648</v>
      </c>
      <c r="GX453">
        <v>2.34131</v>
      </c>
      <c r="GY453">
        <v>1.49536</v>
      </c>
      <c r="GZ453">
        <v>2.42065</v>
      </c>
      <c r="HA453">
        <v>33.4906</v>
      </c>
      <c r="HB453">
        <v>15.8219</v>
      </c>
      <c r="HC453">
        <v>18</v>
      </c>
      <c r="HD453">
        <v>512.306</v>
      </c>
      <c r="HE453">
        <v>443.76</v>
      </c>
      <c r="HF453">
        <v>21.84</v>
      </c>
      <c r="HG453">
        <v>25.2278</v>
      </c>
      <c r="HH453">
        <v>30.0002</v>
      </c>
      <c r="HI453">
        <v>25.2325</v>
      </c>
      <c r="HJ453">
        <v>25.1772</v>
      </c>
      <c r="HK453">
        <v>37.7301</v>
      </c>
      <c r="HL453">
        <v>26.6474</v>
      </c>
      <c r="HM453">
        <v>28.602</v>
      </c>
      <c r="HN453">
        <v>21.8708</v>
      </c>
      <c r="HO453">
        <v>888.085</v>
      </c>
      <c r="HP453">
        <v>13.798</v>
      </c>
      <c r="HQ453">
        <v>101.028</v>
      </c>
      <c r="HR453">
        <v>100.99</v>
      </c>
    </row>
    <row r="454" spans="1:226">
      <c r="A454">
        <v>438</v>
      </c>
      <c r="B454">
        <v>1664298139.6</v>
      </c>
      <c r="C454">
        <v>4909.099999904633</v>
      </c>
      <c r="D454" t="s">
        <v>1237</v>
      </c>
      <c r="E454" t="s">
        <v>1238</v>
      </c>
      <c r="F454">
        <v>5</v>
      </c>
      <c r="G454" t="s">
        <v>1132</v>
      </c>
      <c r="H454" t="s">
        <v>354</v>
      </c>
      <c r="I454">
        <v>1664298131.760714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886.9299134511468</v>
      </c>
      <c r="AK454">
        <v>837.8819090909092</v>
      </c>
      <c r="AL454">
        <v>3.260783221140394</v>
      </c>
      <c r="AM454">
        <v>64.56393980221321</v>
      </c>
      <c r="AN454">
        <f>(AP454 - AO454 + BO454*1E3/(8.314*(BQ454+273.15)) * AR454/BN454 * AQ454) * BN454/(100*BB454) * 1000/(1000 - AP454)</f>
        <v>0</v>
      </c>
      <c r="AO454">
        <v>13.77583752602062</v>
      </c>
      <c r="AP454">
        <v>18.46282766917292</v>
      </c>
      <c r="AQ454">
        <v>-1.637422065045381E-06</v>
      </c>
      <c r="AR454">
        <v>112.1306830754293</v>
      </c>
      <c r="AS454">
        <v>17</v>
      </c>
      <c r="AT454">
        <v>3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1664298131.760714</v>
      </c>
      <c r="BH454">
        <v>798.4796071428573</v>
      </c>
      <c r="BI454">
        <v>859.1458571428568</v>
      </c>
      <c r="BJ454">
        <v>18.47574642857143</v>
      </c>
      <c r="BK454">
        <v>13.79616428571429</v>
      </c>
      <c r="BL454">
        <v>802.7477857142858</v>
      </c>
      <c r="BM454">
        <v>18.64015357142857</v>
      </c>
      <c r="BN454">
        <v>500.0659642857142</v>
      </c>
      <c r="BO454">
        <v>91.15227857142857</v>
      </c>
      <c r="BP454">
        <v>0.100024675</v>
      </c>
      <c r="BQ454">
        <v>24.60622857142857</v>
      </c>
      <c r="BR454">
        <v>24.95330714285715</v>
      </c>
      <c r="BS454">
        <v>999.9000000000002</v>
      </c>
      <c r="BT454">
        <v>0</v>
      </c>
      <c r="BU454">
        <v>0</v>
      </c>
      <c r="BV454">
        <v>9995.936785714284</v>
      </c>
      <c r="BW454">
        <v>0</v>
      </c>
      <c r="BX454">
        <v>6.688700000000002</v>
      </c>
      <c r="BY454">
        <v>-60.66630714285714</v>
      </c>
      <c r="BZ454">
        <v>813.5096785714286</v>
      </c>
      <c r="CA454">
        <v>871.1643571428569</v>
      </c>
      <c r="CB454">
        <v>4.679582142857142</v>
      </c>
      <c r="CC454">
        <v>859.1458571428568</v>
      </c>
      <c r="CD454">
        <v>13.79616428571429</v>
      </c>
      <c r="CE454">
        <v>1.684106785714285</v>
      </c>
      <c r="CF454">
        <v>1.257552857142857</v>
      </c>
      <c r="CG454">
        <v>14.75071071428571</v>
      </c>
      <c r="CH454">
        <v>10.30087857142857</v>
      </c>
      <c r="CI454">
        <v>2000.003571428571</v>
      </c>
      <c r="CJ454">
        <v>0.9799963928571426</v>
      </c>
      <c r="CK454">
        <v>0.02000340714285715</v>
      </c>
      <c r="CL454">
        <v>0</v>
      </c>
      <c r="CM454">
        <v>738.6463571428573</v>
      </c>
      <c r="CN454">
        <v>5.00097</v>
      </c>
      <c r="CO454">
        <v>14724.03571428572</v>
      </c>
      <c r="CP454">
        <v>16707.59285714286</v>
      </c>
      <c r="CQ454">
        <v>37.5</v>
      </c>
      <c r="CR454">
        <v>38.00221428571428</v>
      </c>
      <c r="CS454">
        <v>37.45724999999999</v>
      </c>
      <c r="CT454">
        <v>37.7455</v>
      </c>
      <c r="CU454">
        <v>37.97075</v>
      </c>
      <c r="CV454">
        <v>1955.093571428572</v>
      </c>
      <c r="CW454">
        <v>39.91</v>
      </c>
      <c r="CX454">
        <v>0</v>
      </c>
      <c r="CY454">
        <v>1664298143.9</v>
      </c>
      <c r="CZ454">
        <v>0</v>
      </c>
      <c r="DA454">
        <v>0</v>
      </c>
      <c r="DB454" t="s">
        <v>356</v>
      </c>
      <c r="DC454">
        <v>1663859321.1</v>
      </c>
      <c r="DD454">
        <v>1663859315.6</v>
      </c>
      <c r="DE454">
        <v>0</v>
      </c>
      <c r="DF454">
        <v>0.196</v>
      </c>
      <c r="DG454">
        <v>-0.001</v>
      </c>
      <c r="DH454">
        <v>-5.941</v>
      </c>
      <c r="DI454">
        <v>-0.174</v>
      </c>
      <c r="DJ454">
        <v>1500</v>
      </c>
      <c r="DK454">
        <v>17</v>
      </c>
      <c r="DL454">
        <v>0.13</v>
      </c>
      <c r="DM454">
        <v>0.04</v>
      </c>
      <c r="DN454">
        <v>-60.70422249999999</v>
      </c>
      <c r="DO454">
        <v>1.923258911820022</v>
      </c>
      <c r="DP454">
        <v>0.2528589918190568</v>
      </c>
      <c r="DQ454">
        <v>0</v>
      </c>
      <c r="DR454">
        <v>4.67294</v>
      </c>
      <c r="DS454">
        <v>0.1942165103189459</v>
      </c>
      <c r="DT454">
        <v>0.02058230004154056</v>
      </c>
      <c r="DU454">
        <v>0</v>
      </c>
      <c r="DV454">
        <v>0</v>
      </c>
      <c r="DW454">
        <v>2</v>
      </c>
      <c r="DX454" t="s">
        <v>357</v>
      </c>
      <c r="DY454">
        <v>2.98468</v>
      </c>
      <c r="DZ454">
        <v>2.71561</v>
      </c>
      <c r="EA454">
        <v>0.154149</v>
      </c>
      <c r="EB454">
        <v>0.159322</v>
      </c>
      <c r="EC454">
        <v>0.09057809999999999</v>
      </c>
      <c r="ED454">
        <v>0.071788</v>
      </c>
      <c r="EE454">
        <v>26885.8</v>
      </c>
      <c r="EF454">
        <v>26830.6</v>
      </c>
      <c r="EG454">
        <v>29532.1</v>
      </c>
      <c r="EH454">
        <v>29509</v>
      </c>
      <c r="EI454">
        <v>35605.9</v>
      </c>
      <c r="EJ454">
        <v>36423.5</v>
      </c>
      <c r="EK454">
        <v>41625.5</v>
      </c>
      <c r="EL454">
        <v>42048.6</v>
      </c>
      <c r="EM454">
        <v>1.9645</v>
      </c>
      <c r="EN454">
        <v>1.92565</v>
      </c>
      <c r="EO454">
        <v>0.113562</v>
      </c>
      <c r="EP454">
        <v>0</v>
      </c>
      <c r="EQ454">
        <v>23.0879</v>
      </c>
      <c r="ER454">
        <v>999.9</v>
      </c>
      <c r="ES454">
        <v>39</v>
      </c>
      <c r="ET454">
        <v>29.7</v>
      </c>
      <c r="EU454">
        <v>17.9194</v>
      </c>
      <c r="EV454">
        <v>63.089</v>
      </c>
      <c r="EW454">
        <v>33.5016</v>
      </c>
      <c r="EX454">
        <v>1</v>
      </c>
      <c r="EY454">
        <v>-0.174718</v>
      </c>
      <c r="EZ454">
        <v>0.831419</v>
      </c>
      <c r="FA454">
        <v>20.3853</v>
      </c>
      <c r="FB454">
        <v>5.21744</v>
      </c>
      <c r="FC454">
        <v>12.0099</v>
      </c>
      <c r="FD454">
        <v>4.9897</v>
      </c>
      <c r="FE454">
        <v>3.2885</v>
      </c>
      <c r="FF454">
        <v>9999</v>
      </c>
      <c r="FG454">
        <v>9999</v>
      </c>
      <c r="FH454">
        <v>9999</v>
      </c>
      <c r="FI454">
        <v>259.4</v>
      </c>
      <c r="FJ454">
        <v>1.86707</v>
      </c>
      <c r="FK454">
        <v>1.86615</v>
      </c>
      <c r="FL454">
        <v>1.86555</v>
      </c>
      <c r="FM454">
        <v>1.86554</v>
      </c>
      <c r="FN454">
        <v>1.86737</v>
      </c>
      <c r="FO454">
        <v>1.86985</v>
      </c>
      <c r="FP454">
        <v>1.86855</v>
      </c>
      <c r="FQ454">
        <v>1.86996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-4.33</v>
      </c>
      <c r="GF454">
        <v>-0.1645</v>
      </c>
      <c r="GG454">
        <v>-2.0192013485273</v>
      </c>
      <c r="GH454">
        <v>-0.003354295288503095</v>
      </c>
      <c r="GI454">
        <v>8.998442100416266E-07</v>
      </c>
      <c r="GJ454">
        <v>-2.632750781261316E-10</v>
      </c>
      <c r="GK454">
        <v>-0.1771344180573433</v>
      </c>
      <c r="GL454">
        <v>-0.01811282044437078</v>
      </c>
      <c r="GM454">
        <v>0.001479480632228601</v>
      </c>
      <c r="GN454">
        <v>-2.527498020886067E-05</v>
      </c>
      <c r="GO454">
        <v>3</v>
      </c>
      <c r="GP454">
        <v>2311</v>
      </c>
      <c r="GQ454">
        <v>1</v>
      </c>
      <c r="GR454">
        <v>23</v>
      </c>
      <c r="GS454">
        <v>7313.6</v>
      </c>
      <c r="GT454">
        <v>7313.7</v>
      </c>
      <c r="GU454">
        <v>1.90918</v>
      </c>
      <c r="GV454">
        <v>2.1936</v>
      </c>
      <c r="GW454">
        <v>1.39648</v>
      </c>
      <c r="GX454">
        <v>2.34131</v>
      </c>
      <c r="GY454">
        <v>1.49536</v>
      </c>
      <c r="GZ454">
        <v>2.45239</v>
      </c>
      <c r="HA454">
        <v>33.4906</v>
      </c>
      <c r="HB454">
        <v>15.8307</v>
      </c>
      <c r="HC454">
        <v>18</v>
      </c>
      <c r="HD454">
        <v>512.145</v>
      </c>
      <c r="HE454">
        <v>443.912</v>
      </c>
      <c r="HF454">
        <v>21.8668</v>
      </c>
      <c r="HG454">
        <v>25.2278</v>
      </c>
      <c r="HH454">
        <v>30.0002</v>
      </c>
      <c r="HI454">
        <v>25.2325</v>
      </c>
      <c r="HJ454">
        <v>25.1792</v>
      </c>
      <c r="HK454">
        <v>38.2162</v>
      </c>
      <c r="HL454">
        <v>26.6474</v>
      </c>
      <c r="HM454">
        <v>28.602</v>
      </c>
      <c r="HN454">
        <v>21.8708</v>
      </c>
      <c r="HO454">
        <v>908.12</v>
      </c>
      <c r="HP454">
        <v>13.7912</v>
      </c>
      <c r="HQ454">
        <v>101.029</v>
      </c>
      <c r="HR454">
        <v>100.989</v>
      </c>
    </row>
    <row r="455" spans="1:226">
      <c r="A455">
        <v>439</v>
      </c>
      <c r="B455">
        <v>1664298145.1</v>
      </c>
      <c r="C455">
        <v>4914.599999904633</v>
      </c>
      <c r="D455" t="s">
        <v>1239</v>
      </c>
      <c r="E455" t="s">
        <v>1240</v>
      </c>
      <c r="F455">
        <v>5</v>
      </c>
      <c r="G455" t="s">
        <v>1132</v>
      </c>
      <c r="H455" t="s">
        <v>354</v>
      </c>
      <c r="I455">
        <v>1664298137.332142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905.2077612476928</v>
      </c>
      <c r="AK455">
        <v>855.9516121212118</v>
      </c>
      <c r="AL455">
        <v>3.291762493505791</v>
      </c>
      <c r="AM455">
        <v>64.56393980221321</v>
      </c>
      <c r="AN455">
        <f>(AP455 - AO455 + BO455*1E3/(8.314*(BQ455+273.15)) * AR455/BN455 * AQ455) * BN455/(100*BB455) * 1000/(1000 - AP455)</f>
        <v>0</v>
      </c>
      <c r="AO455">
        <v>13.77320046299567</v>
      </c>
      <c r="AP455">
        <v>18.46633488721803</v>
      </c>
      <c r="AQ455">
        <v>-7.792086657222035E-05</v>
      </c>
      <c r="AR455">
        <v>112.1306830754293</v>
      </c>
      <c r="AS455">
        <v>17</v>
      </c>
      <c r="AT455">
        <v>3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1664298137.332142</v>
      </c>
      <c r="BH455">
        <v>816.6788571428572</v>
      </c>
      <c r="BI455">
        <v>877.2463928571427</v>
      </c>
      <c r="BJ455">
        <v>18.47145357142857</v>
      </c>
      <c r="BK455">
        <v>13.77865</v>
      </c>
      <c r="BL455">
        <v>820.991142857143</v>
      </c>
      <c r="BM455">
        <v>18.63589642857143</v>
      </c>
      <c r="BN455">
        <v>500.0592500000001</v>
      </c>
      <c r="BO455">
        <v>91.14943214285712</v>
      </c>
      <c r="BP455">
        <v>0.1000111678571428</v>
      </c>
      <c r="BQ455">
        <v>24.61414642857143</v>
      </c>
      <c r="BR455">
        <v>24.95768928571428</v>
      </c>
      <c r="BS455">
        <v>999.9000000000002</v>
      </c>
      <c r="BT455">
        <v>0</v>
      </c>
      <c r="BU455">
        <v>0</v>
      </c>
      <c r="BV455">
        <v>9994.708928571428</v>
      </c>
      <c r="BW455">
        <v>0</v>
      </c>
      <c r="BX455">
        <v>6.690957857142858</v>
      </c>
      <c r="BY455">
        <v>-60.56745714285715</v>
      </c>
      <c r="BZ455">
        <v>832.0479285714285</v>
      </c>
      <c r="CA455">
        <v>889.5023928571428</v>
      </c>
      <c r="CB455">
        <v>4.692800714285714</v>
      </c>
      <c r="CC455">
        <v>877.2463928571427</v>
      </c>
      <c r="CD455">
        <v>13.77865</v>
      </c>
      <c r="CE455">
        <v>1.683661428571428</v>
      </c>
      <c r="CF455">
        <v>1.255916428571428</v>
      </c>
      <c r="CG455">
        <v>14.74661785714286</v>
      </c>
      <c r="CH455">
        <v>10.2814</v>
      </c>
      <c r="CI455">
        <v>1999.978214285715</v>
      </c>
      <c r="CJ455">
        <v>0.9799960714285711</v>
      </c>
      <c r="CK455">
        <v>0.02000372857142857</v>
      </c>
      <c r="CL455">
        <v>0</v>
      </c>
      <c r="CM455">
        <v>737.8087142857145</v>
      </c>
      <c r="CN455">
        <v>5.00097</v>
      </c>
      <c r="CO455">
        <v>14709.46428571429</v>
      </c>
      <c r="CP455">
        <v>16707.36785714285</v>
      </c>
      <c r="CQ455">
        <v>37.4955</v>
      </c>
      <c r="CR455">
        <v>38.00664285714286</v>
      </c>
      <c r="CS455">
        <v>37.44600000000001</v>
      </c>
      <c r="CT455">
        <v>37.7455</v>
      </c>
      <c r="CU455">
        <v>37.96849999999999</v>
      </c>
      <c r="CV455">
        <v>1955.068214285714</v>
      </c>
      <c r="CW455">
        <v>39.91</v>
      </c>
      <c r="CX455">
        <v>0</v>
      </c>
      <c r="CY455">
        <v>1664298149.3</v>
      </c>
      <c r="CZ455">
        <v>0</v>
      </c>
      <c r="DA455">
        <v>0</v>
      </c>
      <c r="DB455" t="s">
        <v>356</v>
      </c>
      <c r="DC455">
        <v>1663859321.1</v>
      </c>
      <c r="DD455">
        <v>1663859315.6</v>
      </c>
      <c r="DE455">
        <v>0</v>
      </c>
      <c r="DF455">
        <v>0.196</v>
      </c>
      <c r="DG455">
        <v>-0.001</v>
      </c>
      <c r="DH455">
        <v>-5.941</v>
      </c>
      <c r="DI455">
        <v>-0.174</v>
      </c>
      <c r="DJ455">
        <v>1500</v>
      </c>
      <c r="DK455">
        <v>17</v>
      </c>
      <c r="DL455">
        <v>0.13</v>
      </c>
      <c r="DM455">
        <v>0.04</v>
      </c>
      <c r="DN455">
        <v>-60.632565</v>
      </c>
      <c r="DO455">
        <v>1.678090806754191</v>
      </c>
      <c r="DP455">
        <v>0.2502948147185632</v>
      </c>
      <c r="DQ455">
        <v>0</v>
      </c>
      <c r="DR455">
        <v>4.6834125</v>
      </c>
      <c r="DS455">
        <v>0.1453211257035509</v>
      </c>
      <c r="DT455">
        <v>0.01757429738993854</v>
      </c>
      <c r="DU455">
        <v>0</v>
      </c>
      <c r="DV455">
        <v>0</v>
      </c>
      <c r="DW455">
        <v>2</v>
      </c>
      <c r="DX455" t="s">
        <v>357</v>
      </c>
      <c r="DY455">
        <v>2.9848</v>
      </c>
      <c r="DZ455">
        <v>2.71565</v>
      </c>
      <c r="EA455">
        <v>0.156333</v>
      </c>
      <c r="EB455">
        <v>0.161463</v>
      </c>
      <c r="EC455">
        <v>0.0905714</v>
      </c>
      <c r="ED455">
        <v>0.0717835</v>
      </c>
      <c r="EE455">
        <v>26815.7</v>
      </c>
      <c r="EF455">
        <v>26762.2</v>
      </c>
      <c r="EG455">
        <v>29531.3</v>
      </c>
      <c r="EH455">
        <v>29508.9</v>
      </c>
      <c r="EI455">
        <v>35605.2</v>
      </c>
      <c r="EJ455">
        <v>36423.6</v>
      </c>
      <c r="EK455">
        <v>41624.3</v>
      </c>
      <c r="EL455">
        <v>42048.4</v>
      </c>
      <c r="EM455">
        <v>1.96448</v>
      </c>
      <c r="EN455">
        <v>1.92582</v>
      </c>
      <c r="EO455">
        <v>0.11456</v>
      </c>
      <c r="EP455">
        <v>0</v>
      </c>
      <c r="EQ455">
        <v>23.0885</v>
      </c>
      <c r="ER455">
        <v>999.9</v>
      </c>
      <c r="ES455">
        <v>39</v>
      </c>
      <c r="ET455">
        <v>29.7</v>
      </c>
      <c r="EU455">
        <v>17.9172</v>
      </c>
      <c r="EV455">
        <v>63.089</v>
      </c>
      <c r="EW455">
        <v>33.2692</v>
      </c>
      <c r="EX455">
        <v>1</v>
      </c>
      <c r="EY455">
        <v>-0.174619</v>
      </c>
      <c r="EZ455">
        <v>0.831048</v>
      </c>
      <c r="FA455">
        <v>20.3852</v>
      </c>
      <c r="FB455">
        <v>5.21714</v>
      </c>
      <c r="FC455">
        <v>12.0099</v>
      </c>
      <c r="FD455">
        <v>4.98955</v>
      </c>
      <c r="FE455">
        <v>3.2885</v>
      </c>
      <c r="FF455">
        <v>9999</v>
      </c>
      <c r="FG455">
        <v>9999</v>
      </c>
      <c r="FH455">
        <v>9999</v>
      </c>
      <c r="FI455">
        <v>259.4</v>
      </c>
      <c r="FJ455">
        <v>1.86707</v>
      </c>
      <c r="FK455">
        <v>1.86616</v>
      </c>
      <c r="FL455">
        <v>1.86555</v>
      </c>
      <c r="FM455">
        <v>1.86554</v>
      </c>
      <c r="FN455">
        <v>1.86736</v>
      </c>
      <c r="FO455">
        <v>1.86984</v>
      </c>
      <c r="FP455">
        <v>1.86855</v>
      </c>
      <c r="FQ455">
        <v>1.86996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-4.373</v>
      </c>
      <c r="GF455">
        <v>-0.1645</v>
      </c>
      <c r="GG455">
        <v>-2.0192013485273</v>
      </c>
      <c r="GH455">
        <v>-0.003354295288503095</v>
      </c>
      <c r="GI455">
        <v>8.998442100416266E-07</v>
      </c>
      <c r="GJ455">
        <v>-2.632750781261316E-10</v>
      </c>
      <c r="GK455">
        <v>-0.1771344180573433</v>
      </c>
      <c r="GL455">
        <v>-0.01811282044437078</v>
      </c>
      <c r="GM455">
        <v>0.001479480632228601</v>
      </c>
      <c r="GN455">
        <v>-2.527498020886067E-05</v>
      </c>
      <c r="GO455">
        <v>3</v>
      </c>
      <c r="GP455">
        <v>2311</v>
      </c>
      <c r="GQ455">
        <v>1</v>
      </c>
      <c r="GR455">
        <v>23</v>
      </c>
      <c r="GS455">
        <v>7313.7</v>
      </c>
      <c r="GT455">
        <v>7313.8</v>
      </c>
      <c r="GU455">
        <v>1.94214</v>
      </c>
      <c r="GV455">
        <v>2.19727</v>
      </c>
      <c r="GW455">
        <v>1.39648</v>
      </c>
      <c r="GX455">
        <v>2.34131</v>
      </c>
      <c r="GY455">
        <v>1.49536</v>
      </c>
      <c r="GZ455">
        <v>2.44629</v>
      </c>
      <c r="HA455">
        <v>33.4906</v>
      </c>
      <c r="HB455">
        <v>15.8307</v>
      </c>
      <c r="HC455">
        <v>18</v>
      </c>
      <c r="HD455">
        <v>512.148</v>
      </c>
      <c r="HE455">
        <v>444.018</v>
      </c>
      <c r="HF455">
        <v>21.903</v>
      </c>
      <c r="HG455">
        <v>25.2278</v>
      </c>
      <c r="HH455">
        <v>30.0002</v>
      </c>
      <c r="HI455">
        <v>25.2346</v>
      </c>
      <c r="HJ455">
        <v>25.1792</v>
      </c>
      <c r="HK455">
        <v>38.8652</v>
      </c>
      <c r="HL455">
        <v>26.6474</v>
      </c>
      <c r="HM455">
        <v>28.602</v>
      </c>
      <c r="HN455">
        <v>21.9271</v>
      </c>
      <c r="HO455">
        <v>921.524</v>
      </c>
      <c r="HP455">
        <v>13.7923</v>
      </c>
      <c r="HQ455">
        <v>101.026</v>
      </c>
      <c r="HR455">
        <v>100.988</v>
      </c>
    </row>
    <row r="456" spans="1:226">
      <c r="A456">
        <v>440</v>
      </c>
      <c r="B456">
        <v>1664298149.6</v>
      </c>
      <c r="C456">
        <v>4919.099999904633</v>
      </c>
      <c r="D456" t="s">
        <v>1241</v>
      </c>
      <c r="E456" t="s">
        <v>1242</v>
      </c>
      <c r="F456">
        <v>5</v>
      </c>
      <c r="G456" t="s">
        <v>1132</v>
      </c>
      <c r="H456" t="s">
        <v>354</v>
      </c>
      <c r="I456">
        <v>1664298141.778571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920.3974994493233</v>
      </c>
      <c r="AK456">
        <v>870.948618181818</v>
      </c>
      <c r="AL456">
        <v>3.329617807073227</v>
      </c>
      <c r="AM456">
        <v>64.56393980221321</v>
      </c>
      <c r="AN456">
        <f>(AP456 - AO456 + BO456*1E3/(8.314*(BQ456+273.15)) * AR456/BN456 * AQ456) * BN456/(100*BB456) * 1000/(1000 - AP456)</f>
        <v>0</v>
      </c>
      <c r="AO456">
        <v>13.77207516468511</v>
      </c>
      <c r="AP456">
        <v>18.46418827067668</v>
      </c>
      <c r="AQ456">
        <v>-3.150531327676541E-05</v>
      </c>
      <c r="AR456">
        <v>112.1306830754293</v>
      </c>
      <c r="AS456">
        <v>17</v>
      </c>
      <c r="AT456">
        <v>3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1664298141.778571</v>
      </c>
      <c r="BH456">
        <v>831.0890000000001</v>
      </c>
      <c r="BI456">
        <v>891.6960714285715</v>
      </c>
      <c r="BJ456">
        <v>18.46720714285714</v>
      </c>
      <c r="BK456">
        <v>13.77249642857143</v>
      </c>
      <c r="BL456">
        <v>835.4361785714287</v>
      </c>
      <c r="BM456">
        <v>18.63170357142857</v>
      </c>
      <c r="BN456">
        <v>500.0680000000001</v>
      </c>
      <c r="BO456">
        <v>91.14869285714285</v>
      </c>
      <c r="BP456">
        <v>0.09999927857142854</v>
      </c>
      <c r="BQ456">
        <v>24.62097499999999</v>
      </c>
      <c r="BR456">
        <v>24.96227142857143</v>
      </c>
      <c r="BS456">
        <v>999.9000000000002</v>
      </c>
      <c r="BT456">
        <v>0</v>
      </c>
      <c r="BU456">
        <v>0</v>
      </c>
      <c r="BV456">
        <v>9998.977499999999</v>
      </c>
      <c r="BW456">
        <v>0</v>
      </c>
      <c r="BX456">
        <v>6.687444285714284</v>
      </c>
      <c r="BY456">
        <v>-60.60680714285714</v>
      </c>
      <c r="BZ456">
        <v>846.7257499999998</v>
      </c>
      <c r="CA456">
        <v>904.1483571428572</v>
      </c>
      <c r="CB456">
        <v>4.694722499999999</v>
      </c>
      <c r="CC456">
        <v>891.6960714285715</v>
      </c>
      <c r="CD456">
        <v>13.77249642857143</v>
      </c>
      <c r="CE456">
        <v>1.683261071428571</v>
      </c>
      <c r="CF456">
        <v>1.255344642857143</v>
      </c>
      <c r="CG456">
        <v>14.74293928571429</v>
      </c>
      <c r="CH456">
        <v>10.27459285714286</v>
      </c>
      <c r="CI456">
        <v>1999.989642857142</v>
      </c>
      <c r="CJ456">
        <v>0.9799962857142855</v>
      </c>
      <c r="CK456">
        <v>0.02000351428571429</v>
      </c>
      <c r="CL456">
        <v>0</v>
      </c>
      <c r="CM456">
        <v>737.1846071428572</v>
      </c>
      <c r="CN456">
        <v>5.00097</v>
      </c>
      <c r="CO456">
        <v>14697.825</v>
      </c>
      <c r="CP456">
        <v>16707.46785714286</v>
      </c>
      <c r="CQ456">
        <v>37.4955</v>
      </c>
      <c r="CR456">
        <v>38.00442857142857</v>
      </c>
      <c r="CS456">
        <v>37.44375</v>
      </c>
      <c r="CT456">
        <v>37.73425</v>
      </c>
      <c r="CU456">
        <v>37.96625</v>
      </c>
      <c r="CV456">
        <v>1955.079642857143</v>
      </c>
      <c r="CW456">
        <v>39.91</v>
      </c>
      <c r="CX456">
        <v>0</v>
      </c>
      <c r="CY456">
        <v>1664298154.1</v>
      </c>
      <c r="CZ456">
        <v>0</v>
      </c>
      <c r="DA456">
        <v>0</v>
      </c>
      <c r="DB456" t="s">
        <v>356</v>
      </c>
      <c r="DC456">
        <v>1663859321.1</v>
      </c>
      <c r="DD456">
        <v>1663859315.6</v>
      </c>
      <c r="DE456">
        <v>0</v>
      </c>
      <c r="DF456">
        <v>0.196</v>
      </c>
      <c r="DG456">
        <v>-0.001</v>
      </c>
      <c r="DH456">
        <v>-5.941</v>
      </c>
      <c r="DI456">
        <v>-0.174</v>
      </c>
      <c r="DJ456">
        <v>1500</v>
      </c>
      <c r="DK456">
        <v>17</v>
      </c>
      <c r="DL456">
        <v>0.13</v>
      </c>
      <c r="DM456">
        <v>0.04</v>
      </c>
      <c r="DN456">
        <v>-60.652745</v>
      </c>
      <c r="DO456">
        <v>-0.7684097560974132</v>
      </c>
      <c r="DP456">
        <v>0.2783222044232183</v>
      </c>
      <c r="DQ456">
        <v>0</v>
      </c>
      <c r="DR456">
        <v>4.692313</v>
      </c>
      <c r="DS456">
        <v>0.02528510318948346</v>
      </c>
      <c r="DT456">
        <v>0.008532504966303879</v>
      </c>
      <c r="DU456">
        <v>1</v>
      </c>
      <c r="DV456">
        <v>1</v>
      </c>
      <c r="DW456">
        <v>2</v>
      </c>
      <c r="DX456" t="s">
        <v>471</v>
      </c>
      <c r="DY456">
        <v>2.985</v>
      </c>
      <c r="DZ456">
        <v>2.71554</v>
      </c>
      <c r="EA456">
        <v>0.158124</v>
      </c>
      <c r="EB456">
        <v>0.16323</v>
      </c>
      <c r="EC456">
        <v>0.0905748</v>
      </c>
      <c r="ED456">
        <v>0.07178279999999999</v>
      </c>
      <c r="EE456">
        <v>26759.2</v>
      </c>
      <c r="EF456">
        <v>26705.9</v>
      </c>
      <c r="EG456">
        <v>29531.8</v>
      </c>
      <c r="EH456">
        <v>29508.9</v>
      </c>
      <c r="EI456">
        <v>35605.4</v>
      </c>
      <c r="EJ456">
        <v>36423.5</v>
      </c>
      <c r="EK456">
        <v>41624.8</v>
      </c>
      <c r="EL456">
        <v>42048.3</v>
      </c>
      <c r="EM456">
        <v>1.96448</v>
      </c>
      <c r="EN456">
        <v>1.92558</v>
      </c>
      <c r="EO456">
        <v>0.114184</v>
      </c>
      <c r="EP456">
        <v>0</v>
      </c>
      <c r="EQ456">
        <v>23.089</v>
      </c>
      <c r="ER456">
        <v>999.9</v>
      </c>
      <c r="ES456">
        <v>39</v>
      </c>
      <c r="ET456">
        <v>29.7</v>
      </c>
      <c r="EU456">
        <v>17.9164</v>
      </c>
      <c r="EV456">
        <v>63.079</v>
      </c>
      <c r="EW456">
        <v>32.9167</v>
      </c>
      <c r="EX456">
        <v>1</v>
      </c>
      <c r="EY456">
        <v>-0.174494</v>
      </c>
      <c r="EZ456">
        <v>0.8296210000000001</v>
      </c>
      <c r="FA456">
        <v>20.385</v>
      </c>
      <c r="FB456">
        <v>5.21729</v>
      </c>
      <c r="FC456">
        <v>12.0099</v>
      </c>
      <c r="FD456">
        <v>4.98965</v>
      </c>
      <c r="FE456">
        <v>3.28848</v>
      </c>
      <c r="FF456">
        <v>9999</v>
      </c>
      <c r="FG456">
        <v>9999</v>
      </c>
      <c r="FH456">
        <v>9999</v>
      </c>
      <c r="FI456">
        <v>259.4</v>
      </c>
      <c r="FJ456">
        <v>1.86707</v>
      </c>
      <c r="FK456">
        <v>1.86616</v>
      </c>
      <c r="FL456">
        <v>1.86555</v>
      </c>
      <c r="FM456">
        <v>1.86554</v>
      </c>
      <c r="FN456">
        <v>1.86737</v>
      </c>
      <c r="FO456">
        <v>1.86984</v>
      </c>
      <c r="FP456">
        <v>1.86855</v>
      </c>
      <c r="FQ456">
        <v>1.86997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-4.408</v>
      </c>
      <c r="GF456">
        <v>-0.1645</v>
      </c>
      <c r="GG456">
        <v>-2.0192013485273</v>
      </c>
      <c r="GH456">
        <v>-0.003354295288503095</v>
      </c>
      <c r="GI456">
        <v>8.998442100416266E-07</v>
      </c>
      <c r="GJ456">
        <v>-2.632750781261316E-10</v>
      </c>
      <c r="GK456">
        <v>-0.1771344180573433</v>
      </c>
      <c r="GL456">
        <v>-0.01811282044437078</v>
      </c>
      <c r="GM456">
        <v>0.001479480632228601</v>
      </c>
      <c r="GN456">
        <v>-2.527498020886067E-05</v>
      </c>
      <c r="GO456">
        <v>3</v>
      </c>
      <c r="GP456">
        <v>2311</v>
      </c>
      <c r="GQ456">
        <v>1</v>
      </c>
      <c r="GR456">
        <v>23</v>
      </c>
      <c r="GS456">
        <v>7313.8</v>
      </c>
      <c r="GT456">
        <v>7313.9</v>
      </c>
      <c r="GU456">
        <v>1.96655</v>
      </c>
      <c r="GV456">
        <v>2.20459</v>
      </c>
      <c r="GW456">
        <v>1.39648</v>
      </c>
      <c r="GX456">
        <v>2.34131</v>
      </c>
      <c r="GY456">
        <v>1.49536</v>
      </c>
      <c r="GZ456">
        <v>2.35718</v>
      </c>
      <c r="HA456">
        <v>33.4906</v>
      </c>
      <c r="HB456">
        <v>15.8219</v>
      </c>
      <c r="HC456">
        <v>18</v>
      </c>
      <c r="HD456">
        <v>512.148</v>
      </c>
      <c r="HE456">
        <v>443.867</v>
      </c>
      <c r="HF456">
        <v>21.9274</v>
      </c>
      <c r="HG456">
        <v>25.2278</v>
      </c>
      <c r="HH456">
        <v>30.0001</v>
      </c>
      <c r="HI456">
        <v>25.2346</v>
      </c>
      <c r="HJ456">
        <v>25.1792</v>
      </c>
      <c r="HK456">
        <v>39.355</v>
      </c>
      <c r="HL456">
        <v>26.6474</v>
      </c>
      <c r="HM456">
        <v>28.602</v>
      </c>
      <c r="HN456">
        <v>21.9271</v>
      </c>
      <c r="HO456">
        <v>941.5650000000001</v>
      </c>
      <c r="HP456">
        <v>13.7903</v>
      </c>
      <c r="HQ456">
        <v>101.027</v>
      </c>
      <c r="HR456">
        <v>100.988</v>
      </c>
    </row>
    <row r="457" spans="1:226">
      <c r="A457">
        <v>441</v>
      </c>
      <c r="B457">
        <v>1664298155.1</v>
      </c>
      <c r="C457">
        <v>4924.599999904633</v>
      </c>
      <c r="D457" t="s">
        <v>1243</v>
      </c>
      <c r="E457" t="s">
        <v>1244</v>
      </c>
      <c r="F457">
        <v>5</v>
      </c>
      <c r="G457" t="s">
        <v>1132</v>
      </c>
      <c r="H457" t="s">
        <v>354</v>
      </c>
      <c r="I457">
        <v>1664298147.35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939.0991770554834</v>
      </c>
      <c r="AK457">
        <v>889.4089878787873</v>
      </c>
      <c r="AL457">
        <v>3.373537413767365</v>
      </c>
      <c r="AM457">
        <v>64.56393980221321</v>
      </c>
      <c r="AN457">
        <f>(AP457 - AO457 + BO457*1E3/(8.314*(BQ457+273.15)) * AR457/BN457 * AQ457) * BN457/(100*BB457) * 1000/(1000 - AP457)</f>
        <v>0</v>
      </c>
      <c r="AO457">
        <v>13.77103013895503</v>
      </c>
      <c r="AP457">
        <v>18.46331293233082</v>
      </c>
      <c r="AQ457">
        <v>-1.371424935140109E-05</v>
      </c>
      <c r="AR457">
        <v>112.1306830754293</v>
      </c>
      <c r="AS457">
        <v>17</v>
      </c>
      <c r="AT457">
        <v>3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1664298147.35</v>
      </c>
      <c r="BH457">
        <v>849.1834642857144</v>
      </c>
      <c r="BI457">
        <v>910.1760714285712</v>
      </c>
      <c r="BJ457">
        <v>18.46468928571429</v>
      </c>
      <c r="BK457">
        <v>13.77145357142857</v>
      </c>
      <c r="BL457">
        <v>853.5741071428572</v>
      </c>
      <c r="BM457">
        <v>18.62921785714286</v>
      </c>
      <c r="BN457">
        <v>500.0628214285715</v>
      </c>
      <c r="BO457">
        <v>91.14991071428572</v>
      </c>
      <c r="BP457">
        <v>0.09996907857142856</v>
      </c>
      <c r="BQ457">
        <v>24.62973928571428</v>
      </c>
      <c r="BR457">
        <v>24.96891428571428</v>
      </c>
      <c r="BS457">
        <v>999.9000000000002</v>
      </c>
      <c r="BT457">
        <v>0</v>
      </c>
      <c r="BU457">
        <v>0</v>
      </c>
      <c r="BV457">
        <v>10000.58428571429</v>
      </c>
      <c r="BW457">
        <v>0</v>
      </c>
      <c r="BX457">
        <v>6.566496428571428</v>
      </c>
      <c r="BY457">
        <v>-60.99240714285714</v>
      </c>
      <c r="BZ457">
        <v>865.1585357142857</v>
      </c>
      <c r="CA457">
        <v>922.8855000000001</v>
      </c>
      <c r="CB457">
        <v>4.693249642857142</v>
      </c>
      <c r="CC457">
        <v>910.1760714285712</v>
      </c>
      <c r="CD457">
        <v>13.77145357142857</v>
      </c>
      <c r="CE457">
        <v>1.683055</v>
      </c>
      <c r="CF457">
        <v>1.255266785714286</v>
      </c>
      <c r="CG457">
        <v>14.74102857142857</v>
      </c>
      <c r="CH457">
        <v>10.27366785714286</v>
      </c>
      <c r="CI457">
        <v>2000.013214285714</v>
      </c>
      <c r="CJ457">
        <v>0.9799962857142855</v>
      </c>
      <c r="CK457">
        <v>0.02000351428571429</v>
      </c>
      <c r="CL457">
        <v>0</v>
      </c>
      <c r="CM457">
        <v>736.4376785714286</v>
      </c>
      <c r="CN457">
        <v>5.00097</v>
      </c>
      <c r="CO457">
        <v>14683.07857142857</v>
      </c>
      <c r="CP457">
        <v>16707.66071428571</v>
      </c>
      <c r="CQ457">
        <v>37.491</v>
      </c>
      <c r="CR457">
        <v>38.00442857142857</v>
      </c>
      <c r="CS457">
        <v>37.437</v>
      </c>
      <c r="CT457">
        <v>37.73875</v>
      </c>
      <c r="CU457">
        <v>37.95499999999999</v>
      </c>
      <c r="CV457">
        <v>1955.103214285715</v>
      </c>
      <c r="CW457">
        <v>39.91</v>
      </c>
      <c r="CX457">
        <v>0</v>
      </c>
      <c r="CY457">
        <v>1664298158.9</v>
      </c>
      <c r="CZ457">
        <v>0</v>
      </c>
      <c r="DA457">
        <v>0</v>
      </c>
      <c r="DB457" t="s">
        <v>356</v>
      </c>
      <c r="DC457">
        <v>1663859321.1</v>
      </c>
      <c r="DD457">
        <v>1663859315.6</v>
      </c>
      <c r="DE457">
        <v>0</v>
      </c>
      <c r="DF457">
        <v>0.196</v>
      </c>
      <c r="DG457">
        <v>-0.001</v>
      </c>
      <c r="DH457">
        <v>-5.941</v>
      </c>
      <c r="DI457">
        <v>-0.174</v>
      </c>
      <c r="DJ457">
        <v>1500</v>
      </c>
      <c r="DK457">
        <v>17</v>
      </c>
      <c r="DL457">
        <v>0.13</v>
      </c>
      <c r="DM457">
        <v>0.04</v>
      </c>
      <c r="DN457">
        <v>-60.80390487804878</v>
      </c>
      <c r="DO457">
        <v>-4.281600000000011</v>
      </c>
      <c r="DP457">
        <v>0.4340794885907754</v>
      </c>
      <c r="DQ457">
        <v>0</v>
      </c>
      <c r="DR457">
        <v>4.69421512195122</v>
      </c>
      <c r="DS457">
        <v>-0.01621944250870903</v>
      </c>
      <c r="DT457">
        <v>0.002810906564942257</v>
      </c>
      <c r="DU457">
        <v>1</v>
      </c>
      <c r="DV457">
        <v>1</v>
      </c>
      <c r="DW457">
        <v>2</v>
      </c>
      <c r="DX457" t="s">
        <v>471</v>
      </c>
      <c r="DY457">
        <v>2.98482</v>
      </c>
      <c r="DZ457">
        <v>2.71565</v>
      </c>
      <c r="EA457">
        <v>0.160316</v>
      </c>
      <c r="EB457">
        <v>0.165374</v>
      </c>
      <c r="EC457">
        <v>0.090577</v>
      </c>
      <c r="ED457">
        <v>0.0717781</v>
      </c>
      <c r="EE457">
        <v>26689.4</v>
      </c>
      <c r="EF457">
        <v>26637.2</v>
      </c>
      <c r="EG457">
        <v>29531.5</v>
      </c>
      <c r="EH457">
        <v>29508.6</v>
      </c>
      <c r="EI457">
        <v>35604.6</v>
      </c>
      <c r="EJ457">
        <v>36423.4</v>
      </c>
      <c r="EK457">
        <v>41623.9</v>
      </c>
      <c r="EL457">
        <v>42047.8</v>
      </c>
      <c r="EM457">
        <v>1.96455</v>
      </c>
      <c r="EN457">
        <v>1.92563</v>
      </c>
      <c r="EO457">
        <v>0.115439</v>
      </c>
      <c r="EP457">
        <v>0</v>
      </c>
      <c r="EQ457">
        <v>23.091</v>
      </c>
      <c r="ER457">
        <v>999.9</v>
      </c>
      <c r="ES457">
        <v>39</v>
      </c>
      <c r="ET457">
        <v>29.7</v>
      </c>
      <c r="EU457">
        <v>17.9168</v>
      </c>
      <c r="EV457">
        <v>63.169</v>
      </c>
      <c r="EW457">
        <v>33.3694</v>
      </c>
      <c r="EX457">
        <v>1</v>
      </c>
      <c r="EY457">
        <v>-0.174555</v>
      </c>
      <c r="EZ457">
        <v>0.842876</v>
      </c>
      <c r="FA457">
        <v>20.3851</v>
      </c>
      <c r="FB457">
        <v>5.21729</v>
      </c>
      <c r="FC457">
        <v>12.0099</v>
      </c>
      <c r="FD457">
        <v>4.9894</v>
      </c>
      <c r="FE457">
        <v>3.28845</v>
      </c>
      <c r="FF457">
        <v>9999</v>
      </c>
      <c r="FG457">
        <v>9999</v>
      </c>
      <c r="FH457">
        <v>9999</v>
      </c>
      <c r="FI457">
        <v>259.4</v>
      </c>
      <c r="FJ457">
        <v>1.86707</v>
      </c>
      <c r="FK457">
        <v>1.86615</v>
      </c>
      <c r="FL457">
        <v>1.86554</v>
      </c>
      <c r="FM457">
        <v>1.86554</v>
      </c>
      <c r="FN457">
        <v>1.86737</v>
      </c>
      <c r="FO457">
        <v>1.86982</v>
      </c>
      <c r="FP457">
        <v>1.86856</v>
      </c>
      <c r="FQ457">
        <v>1.86996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-4.451</v>
      </c>
      <c r="GF457">
        <v>-0.1646</v>
      </c>
      <c r="GG457">
        <v>-2.0192013485273</v>
      </c>
      <c r="GH457">
        <v>-0.003354295288503095</v>
      </c>
      <c r="GI457">
        <v>8.998442100416266E-07</v>
      </c>
      <c r="GJ457">
        <v>-2.632750781261316E-10</v>
      </c>
      <c r="GK457">
        <v>-0.1771344180573433</v>
      </c>
      <c r="GL457">
        <v>-0.01811282044437078</v>
      </c>
      <c r="GM457">
        <v>0.001479480632228601</v>
      </c>
      <c r="GN457">
        <v>-2.527498020886067E-05</v>
      </c>
      <c r="GO457">
        <v>3</v>
      </c>
      <c r="GP457">
        <v>2311</v>
      </c>
      <c r="GQ457">
        <v>1</v>
      </c>
      <c r="GR457">
        <v>23</v>
      </c>
      <c r="GS457">
        <v>7313.9</v>
      </c>
      <c r="GT457">
        <v>7314</v>
      </c>
      <c r="GU457">
        <v>1.99829</v>
      </c>
      <c r="GV457">
        <v>2.20459</v>
      </c>
      <c r="GW457">
        <v>1.39648</v>
      </c>
      <c r="GX457">
        <v>2.34253</v>
      </c>
      <c r="GY457">
        <v>1.49536</v>
      </c>
      <c r="GZ457">
        <v>2.35229</v>
      </c>
      <c r="HA457">
        <v>33.4906</v>
      </c>
      <c r="HB457">
        <v>15.8132</v>
      </c>
      <c r="HC457">
        <v>18</v>
      </c>
      <c r="HD457">
        <v>512.196</v>
      </c>
      <c r="HE457">
        <v>443.897</v>
      </c>
      <c r="HF457">
        <v>21.9511</v>
      </c>
      <c r="HG457">
        <v>25.2278</v>
      </c>
      <c r="HH457">
        <v>30</v>
      </c>
      <c r="HI457">
        <v>25.2346</v>
      </c>
      <c r="HJ457">
        <v>25.1792</v>
      </c>
      <c r="HK457">
        <v>39.9922</v>
      </c>
      <c r="HL457">
        <v>26.6474</v>
      </c>
      <c r="HM457">
        <v>28.602</v>
      </c>
      <c r="HN457">
        <v>21.9663</v>
      </c>
      <c r="HO457">
        <v>954.928</v>
      </c>
      <c r="HP457">
        <v>13.7842</v>
      </c>
      <c r="HQ457">
        <v>101.026</v>
      </c>
      <c r="HR457">
        <v>100.987</v>
      </c>
    </row>
    <row r="458" spans="1:226">
      <c r="A458">
        <v>442</v>
      </c>
      <c r="B458">
        <v>1664298159.6</v>
      </c>
      <c r="C458">
        <v>4929.099999904633</v>
      </c>
      <c r="D458" t="s">
        <v>1245</v>
      </c>
      <c r="E458" t="s">
        <v>1246</v>
      </c>
      <c r="F458">
        <v>5</v>
      </c>
      <c r="G458" t="s">
        <v>1132</v>
      </c>
      <c r="H458" t="s">
        <v>354</v>
      </c>
      <c r="I458">
        <v>1664298151.778571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954.5445827435504</v>
      </c>
      <c r="AK458">
        <v>904.780381818182</v>
      </c>
      <c r="AL458">
        <v>3.426586631246431</v>
      </c>
      <c r="AM458">
        <v>64.56393980221321</v>
      </c>
      <c r="AN458">
        <f>(AP458 - AO458 + BO458*1E3/(8.314*(BQ458+273.15)) * AR458/BN458 * AQ458) * BN458/(100*BB458) * 1000/(1000 - AP458)</f>
        <v>0</v>
      </c>
      <c r="AO458">
        <v>13.76943439593892</v>
      </c>
      <c r="AP458">
        <v>18.46286751879698</v>
      </c>
      <c r="AQ458">
        <v>7.512205866247675E-06</v>
      </c>
      <c r="AR458">
        <v>112.1306830754293</v>
      </c>
      <c r="AS458">
        <v>17</v>
      </c>
      <c r="AT458">
        <v>3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1664298151.778571</v>
      </c>
      <c r="BH458">
        <v>863.7336071428571</v>
      </c>
      <c r="BI458">
        <v>925.01825</v>
      </c>
      <c r="BJ458">
        <v>18.46361428571428</v>
      </c>
      <c r="BK458">
        <v>13.77025</v>
      </c>
      <c r="BL458">
        <v>868.1590357142859</v>
      </c>
      <c r="BM458">
        <v>18.62816071428571</v>
      </c>
      <c r="BN458">
        <v>500.0607857142857</v>
      </c>
      <c r="BO458">
        <v>91.15219642857143</v>
      </c>
      <c r="BP458">
        <v>0.09999899285714287</v>
      </c>
      <c r="BQ458">
        <v>24.635675</v>
      </c>
      <c r="BR458">
        <v>24.97538571428571</v>
      </c>
      <c r="BS458">
        <v>999.9000000000002</v>
      </c>
      <c r="BT458">
        <v>0</v>
      </c>
      <c r="BU458">
        <v>0</v>
      </c>
      <c r="BV458">
        <v>9999.845714285713</v>
      </c>
      <c r="BW458">
        <v>0</v>
      </c>
      <c r="BX458">
        <v>6.446302142857141</v>
      </c>
      <c r="BY458">
        <v>-61.28454285714285</v>
      </c>
      <c r="BZ458">
        <v>879.9814285714285</v>
      </c>
      <c r="CA458">
        <v>937.9338214285715</v>
      </c>
      <c r="CB458">
        <v>4.693386428571428</v>
      </c>
      <c r="CC458">
        <v>925.01825</v>
      </c>
      <c r="CD458">
        <v>13.77025</v>
      </c>
      <c r="CE458">
        <v>1.683000714285715</v>
      </c>
      <c r="CF458">
        <v>1.255188571428571</v>
      </c>
      <c r="CG458">
        <v>14.74051785714286</v>
      </c>
      <c r="CH458">
        <v>10.27273214285714</v>
      </c>
      <c r="CI458">
        <v>2000.029285714286</v>
      </c>
      <c r="CJ458">
        <v>0.979996607142857</v>
      </c>
      <c r="CK458">
        <v>0.02000319285714286</v>
      </c>
      <c r="CL458">
        <v>0</v>
      </c>
      <c r="CM458">
        <v>735.8235714285713</v>
      </c>
      <c r="CN458">
        <v>5.00097</v>
      </c>
      <c r="CO458">
        <v>14671.48214285714</v>
      </c>
      <c r="CP458">
        <v>16707.78928571428</v>
      </c>
      <c r="CQ458">
        <v>37.4955</v>
      </c>
      <c r="CR458">
        <v>38</v>
      </c>
      <c r="CS458">
        <v>37.437</v>
      </c>
      <c r="CT458">
        <v>37.7365</v>
      </c>
      <c r="CU458">
        <v>37.9505</v>
      </c>
      <c r="CV458">
        <v>1955.119285714286</v>
      </c>
      <c r="CW458">
        <v>39.91</v>
      </c>
      <c r="CX458">
        <v>0</v>
      </c>
      <c r="CY458">
        <v>1664298163.7</v>
      </c>
      <c r="CZ458">
        <v>0</v>
      </c>
      <c r="DA458">
        <v>0</v>
      </c>
      <c r="DB458" t="s">
        <v>356</v>
      </c>
      <c r="DC458">
        <v>1663859321.1</v>
      </c>
      <c r="DD458">
        <v>1663859315.6</v>
      </c>
      <c r="DE458">
        <v>0</v>
      </c>
      <c r="DF458">
        <v>0.196</v>
      </c>
      <c r="DG458">
        <v>-0.001</v>
      </c>
      <c r="DH458">
        <v>-5.941</v>
      </c>
      <c r="DI458">
        <v>-0.174</v>
      </c>
      <c r="DJ458">
        <v>1500</v>
      </c>
      <c r="DK458">
        <v>17</v>
      </c>
      <c r="DL458">
        <v>0.13</v>
      </c>
      <c r="DM458">
        <v>0.04</v>
      </c>
      <c r="DN458">
        <v>-61.05912195121951</v>
      </c>
      <c r="DO458">
        <v>-4.394859930313614</v>
      </c>
      <c r="DP458">
        <v>0.440514751289341</v>
      </c>
      <c r="DQ458">
        <v>0</v>
      </c>
      <c r="DR458">
        <v>4.693357804878049</v>
      </c>
      <c r="DS458">
        <v>0.004352822299659742</v>
      </c>
      <c r="DT458">
        <v>0.0008622164070922661</v>
      </c>
      <c r="DU458">
        <v>1</v>
      </c>
      <c r="DV458">
        <v>1</v>
      </c>
      <c r="DW458">
        <v>2</v>
      </c>
      <c r="DX458" t="s">
        <v>471</v>
      </c>
      <c r="DY458">
        <v>2.9847</v>
      </c>
      <c r="DZ458">
        <v>2.71569</v>
      </c>
      <c r="EA458">
        <v>0.162116</v>
      </c>
      <c r="EB458">
        <v>0.167075</v>
      </c>
      <c r="EC458">
        <v>0.0905717</v>
      </c>
      <c r="ED458">
        <v>0.0717747</v>
      </c>
      <c r="EE458">
        <v>26632</v>
      </c>
      <c r="EF458">
        <v>26583.3</v>
      </c>
      <c r="EG458">
        <v>29531.3</v>
      </c>
      <c r="EH458">
        <v>29508.9</v>
      </c>
      <c r="EI458">
        <v>35605.2</v>
      </c>
      <c r="EJ458">
        <v>36423.9</v>
      </c>
      <c r="EK458">
        <v>41624.3</v>
      </c>
      <c r="EL458">
        <v>42048.3</v>
      </c>
      <c r="EM458">
        <v>1.96463</v>
      </c>
      <c r="EN458">
        <v>1.92585</v>
      </c>
      <c r="EO458">
        <v>0.114918</v>
      </c>
      <c r="EP458">
        <v>0</v>
      </c>
      <c r="EQ458">
        <v>23.0929</v>
      </c>
      <c r="ER458">
        <v>999.9</v>
      </c>
      <c r="ES458">
        <v>39</v>
      </c>
      <c r="ET458">
        <v>29.7</v>
      </c>
      <c r="EU458">
        <v>17.9162</v>
      </c>
      <c r="EV458">
        <v>62.919</v>
      </c>
      <c r="EW458">
        <v>33.5417</v>
      </c>
      <c r="EX458">
        <v>1</v>
      </c>
      <c r="EY458">
        <v>-0.174248</v>
      </c>
      <c r="EZ458">
        <v>0.843821</v>
      </c>
      <c r="FA458">
        <v>20.3851</v>
      </c>
      <c r="FB458">
        <v>5.21804</v>
      </c>
      <c r="FC458">
        <v>12.0099</v>
      </c>
      <c r="FD458">
        <v>4.98965</v>
      </c>
      <c r="FE458">
        <v>3.28853</v>
      </c>
      <c r="FF458">
        <v>9999</v>
      </c>
      <c r="FG458">
        <v>9999</v>
      </c>
      <c r="FH458">
        <v>9999</v>
      </c>
      <c r="FI458">
        <v>259.4</v>
      </c>
      <c r="FJ458">
        <v>1.86707</v>
      </c>
      <c r="FK458">
        <v>1.86616</v>
      </c>
      <c r="FL458">
        <v>1.86555</v>
      </c>
      <c r="FM458">
        <v>1.86554</v>
      </c>
      <c r="FN458">
        <v>1.86737</v>
      </c>
      <c r="FO458">
        <v>1.86983</v>
      </c>
      <c r="FP458">
        <v>1.86856</v>
      </c>
      <c r="FQ458">
        <v>1.86996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-4.488</v>
      </c>
      <c r="GF458">
        <v>-0.1646</v>
      </c>
      <c r="GG458">
        <v>-2.0192013485273</v>
      </c>
      <c r="GH458">
        <v>-0.003354295288503095</v>
      </c>
      <c r="GI458">
        <v>8.998442100416266E-07</v>
      </c>
      <c r="GJ458">
        <v>-2.632750781261316E-10</v>
      </c>
      <c r="GK458">
        <v>-0.1771344180573433</v>
      </c>
      <c r="GL458">
        <v>-0.01811282044437078</v>
      </c>
      <c r="GM458">
        <v>0.001479480632228601</v>
      </c>
      <c r="GN458">
        <v>-2.527498020886067E-05</v>
      </c>
      <c r="GO458">
        <v>3</v>
      </c>
      <c r="GP458">
        <v>2311</v>
      </c>
      <c r="GQ458">
        <v>1</v>
      </c>
      <c r="GR458">
        <v>23</v>
      </c>
      <c r="GS458">
        <v>7314</v>
      </c>
      <c r="GT458">
        <v>7314.1</v>
      </c>
      <c r="GU458">
        <v>2.02271</v>
      </c>
      <c r="GV458">
        <v>2.19849</v>
      </c>
      <c r="GW458">
        <v>1.39648</v>
      </c>
      <c r="GX458">
        <v>2.34131</v>
      </c>
      <c r="GY458">
        <v>1.49536</v>
      </c>
      <c r="GZ458">
        <v>2.46582</v>
      </c>
      <c r="HA458">
        <v>33.4906</v>
      </c>
      <c r="HB458">
        <v>15.8307</v>
      </c>
      <c r="HC458">
        <v>18</v>
      </c>
      <c r="HD458">
        <v>512.244</v>
      </c>
      <c r="HE458">
        <v>444.035</v>
      </c>
      <c r="HF458">
        <v>21.9678</v>
      </c>
      <c r="HG458">
        <v>25.2278</v>
      </c>
      <c r="HH458">
        <v>30.0001</v>
      </c>
      <c r="HI458">
        <v>25.2346</v>
      </c>
      <c r="HJ458">
        <v>25.1795</v>
      </c>
      <c r="HK458">
        <v>40.4802</v>
      </c>
      <c r="HL458">
        <v>26.6474</v>
      </c>
      <c r="HM458">
        <v>28.602</v>
      </c>
      <c r="HN458">
        <v>21.9663</v>
      </c>
      <c r="HO458">
        <v>974.968</v>
      </c>
      <c r="HP458">
        <v>13.7846</v>
      </c>
      <c r="HQ458">
        <v>101.026</v>
      </c>
      <c r="HR458">
        <v>100.988</v>
      </c>
    </row>
    <row r="459" spans="1:226">
      <c r="A459">
        <v>443</v>
      </c>
      <c r="B459">
        <v>1664298165.1</v>
      </c>
      <c r="C459">
        <v>4934.599999904633</v>
      </c>
      <c r="D459" t="s">
        <v>1247</v>
      </c>
      <c r="E459" t="s">
        <v>1248</v>
      </c>
      <c r="F459">
        <v>5</v>
      </c>
      <c r="G459" t="s">
        <v>1132</v>
      </c>
      <c r="H459" t="s">
        <v>354</v>
      </c>
      <c r="I459">
        <v>1664298157.35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972.9280047082464</v>
      </c>
      <c r="AK459">
        <v>923.3685818181815</v>
      </c>
      <c r="AL459">
        <v>3.374885424089689</v>
      </c>
      <c r="AM459">
        <v>64.56393980221321</v>
      </c>
      <c r="AN459">
        <f>(AP459 - AO459 + BO459*1E3/(8.314*(BQ459+273.15)) * AR459/BN459 * AQ459) * BN459/(100*BB459) * 1000/(1000 - AP459)</f>
        <v>0</v>
      </c>
      <c r="AO459">
        <v>13.76886463202845</v>
      </c>
      <c r="AP459">
        <v>18.45899443609022</v>
      </c>
      <c r="AQ459">
        <v>5.220797319100824E-06</v>
      </c>
      <c r="AR459">
        <v>112.1306830754293</v>
      </c>
      <c r="AS459">
        <v>17</v>
      </c>
      <c r="AT459">
        <v>3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1664298157.35</v>
      </c>
      <c r="BH459">
        <v>882.1974642857142</v>
      </c>
      <c r="BI459">
        <v>943.6512857142856</v>
      </c>
      <c r="BJ459">
        <v>18.46241428571429</v>
      </c>
      <c r="BK459">
        <v>13.76895357142857</v>
      </c>
      <c r="BL459">
        <v>886.6668571428571</v>
      </c>
      <c r="BM459">
        <v>18.62697142857143</v>
      </c>
      <c r="BN459">
        <v>500.0638928571429</v>
      </c>
      <c r="BO459">
        <v>91.1531214285714</v>
      </c>
      <c r="BP459">
        <v>0.09999934642857143</v>
      </c>
      <c r="BQ459">
        <v>24.64270714285714</v>
      </c>
      <c r="BR459">
        <v>24.97707857142857</v>
      </c>
      <c r="BS459">
        <v>999.9000000000002</v>
      </c>
      <c r="BT459">
        <v>0</v>
      </c>
      <c r="BU459">
        <v>0</v>
      </c>
      <c r="BV459">
        <v>9998.992499999998</v>
      </c>
      <c r="BW459">
        <v>0</v>
      </c>
      <c r="BX459">
        <v>6.242800714285715</v>
      </c>
      <c r="BY459">
        <v>-61.45383214285715</v>
      </c>
      <c r="BZ459">
        <v>898.7913928571428</v>
      </c>
      <c r="CA459">
        <v>956.8257857142856</v>
      </c>
      <c r="CB459">
        <v>4.693475714285714</v>
      </c>
      <c r="CC459">
        <v>943.6512857142856</v>
      </c>
      <c r="CD459">
        <v>13.76895357142857</v>
      </c>
      <c r="CE459">
        <v>1.682908214285714</v>
      </c>
      <c r="CF459">
        <v>1.255083214285714</v>
      </c>
      <c r="CG459">
        <v>14.73965714285714</v>
      </c>
      <c r="CH459">
        <v>10.27147857142857</v>
      </c>
      <c r="CI459">
        <v>2000.043214285714</v>
      </c>
      <c r="CJ459">
        <v>0.9799964999999998</v>
      </c>
      <c r="CK459">
        <v>0.0200033</v>
      </c>
      <c r="CL459">
        <v>0</v>
      </c>
      <c r="CM459">
        <v>735.0676071428572</v>
      </c>
      <c r="CN459">
        <v>5.00097</v>
      </c>
      <c r="CO459">
        <v>14657.38928571429</v>
      </c>
      <c r="CP459">
        <v>16707.92142857143</v>
      </c>
      <c r="CQ459">
        <v>37.491</v>
      </c>
      <c r="CR459">
        <v>38</v>
      </c>
      <c r="CS459">
        <v>37.437</v>
      </c>
      <c r="CT459">
        <v>37.73875</v>
      </c>
      <c r="CU459">
        <v>37.9415</v>
      </c>
      <c r="CV459">
        <v>1955.133214285714</v>
      </c>
      <c r="CW459">
        <v>39.91</v>
      </c>
      <c r="CX459">
        <v>0</v>
      </c>
      <c r="CY459">
        <v>1664298169.1</v>
      </c>
      <c r="CZ459">
        <v>0</v>
      </c>
      <c r="DA459">
        <v>0</v>
      </c>
      <c r="DB459" t="s">
        <v>356</v>
      </c>
      <c r="DC459">
        <v>1663859321.1</v>
      </c>
      <c r="DD459">
        <v>1663859315.6</v>
      </c>
      <c r="DE459">
        <v>0</v>
      </c>
      <c r="DF459">
        <v>0.196</v>
      </c>
      <c r="DG459">
        <v>-0.001</v>
      </c>
      <c r="DH459">
        <v>-5.941</v>
      </c>
      <c r="DI459">
        <v>-0.174</v>
      </c>
      <c r="DJ459">
        <v>1500</v>
      </c>
      <c r="DK459">
        <v>17</v>
      </c>
      <c r="DL459">
        <v>0.13</v>
      </c>
      <c r="DM459">
        <v>0.04</v>
      </c>
      <c r="DN459">
        <v>-61.2874219512195</v>
      </c>
      <c r="DO459">
        <v>-2.197551219512292</v>
      </c>
      <c r="DP459">
        <v>0.2776773952982267</v>
      </c>
      <c r="DQ459">
        <v>0</v>
      </c>
      <c r="DR459">
        <v>4.693289512195122</v>
      </c>
      <c r="DS459">
        <v>0.002981811846690018</v>
      </c>
      <c r="DT459">
        <v>0.000840966201633775</v>
      </c>
      <c r="DU459">
        <v>1</v>
      </c>
      <c r="DV459">
        <v>1</v>
      </c>
      <c r="DW459">
        <v>2</v>
      </c>
      <c r="DX459" t="s">
        <v>471</v>
      </c>
      <c r="DY459">
        <v>2.9849</v>
      </c>
      <c r="DZ459">
        <v>2.71558</v>
      </c>
      <c r="EA459">
        <v>0.16427</v>
      </c>
      <c r="EB459">
        <v>0.169155</v>
      </c>
      <c r="EC459">
        <v>0.09055829999999999</v>
      </c>
      <c r="ED459">
        <v>0.0717655</v>
      </c>
      <c r="EE459">
        <v>26563.6</v>
      </c>
      <c r="EF459">
        <v>26517.4</v>
      </c>
      <c r="EG459">
        <v>29531.2</v>
      </c>
      <c r="EH459">
        <v>29509.5</v>
      </c>
      <c r="EI459">
        <v>35605.5</v>
      </c>
      <c r="EJ459">
        <v>36425.1</v>
      </c>
      <c r="EK459">
        <v>41623.9</v>
      </c>
      <c r="EL459">
        <v>42049.2</v>
      </c>
      <c r="EM459">
        <v>1.9645</v>
      </c>
      <c r="EN459">
        <v>1.92585</v>
      </c>
      <c r="EO459">
        <v>0.114508</v>
      </c>
      <c r="EP459">
        <v>0</v>
      </c>
      <c r="EQ459">
        <v>23.0929</v>
      </c>
      <c r="ER459">
        <v>999.9</v>
      </c>
      <c r="ES459">
        <v>38.9</v>
      </c>
      <c r="ET459">
        <v>29.7</v>
      </c>
      <c r="EU459">
        <v>17.8691</v>
      </c>
      <c r="EV459">
        <v>63.039</v>
      </c>
      <c r="EW459">
        <v>32.9607</v>
      </c>
      <c r="EX459">
        <v>1</v>
      </c>
      <c r="EY459">
        <v>-0.174289</v>
      </c>
      <c r="EZ459">
        <v>0.875283</v>
      </c>
      <c r="FA459">
        <v>20.3848</v>
      </c>
      <c r="FB459">
        <v>5.21849</v>
      </c>
      <c r="FC459">
        <v>12.0099</v>
      </c>
      <c r="FD459">
        <v>4.9897</v>
      </c>
      <c r="FE459">
        <v>3.28863</v>
      </c>
      <c r="FF459">
        <v>9999</v>
      </c>
      <c r="FG459">
        <v>9999</v>
      </c>
      <c r="FH459">
        <v>9999</v>
      </c>
      <c r="FI459">
        <v>259.4</v>
      </c>
      <c r="FJ459">
        <v>1.86707</v>
      </c>
      <c r="FK459">
        <v>1.86616</v>
      </c>
      <c r="FL459">
        <v>1.86555</v>
      </c>
      <c r="FM459">
        <v>1.86554</v>
      </c>
      <c r="FN459">
        <v>1.86737</v>
      </c>
      <c r="FO459">
        <v>1.86985</v>
      </c>
      <c r="FP459">
        <v>1.86857</v>
      </c>
      <c r="FQ459">
        <v>1.86996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-4.531</v>
      </c>
      <c r="GF459">
        <v>-0.1646</v>
      </c>
      <c r="GG459">
        <v>-2.0192013485273</v>
      </c>
      <c r="GH459">
        <v>-0.003354295288503095</v>
      </c>
      <c r="GI459">
        <v>8.998442100416266E-07</v>
      </c>
      <c r="GJ459">
        <v>-2.632750781261316E-10</v>
      </c>
      <c r="GK459">
        <v>-0.1771344180573433</v>
      </c>
      <c r="GL459">
        <v>-0.01811282044437078</v>
      </c>
      <c r="GM459">
        <v>0.001479480632228601</v>
      </c>
      <c r="GN459">
        <v>-2.527498020886067E-05</v>
      </c>
      <c r="GO459">
        <v>3</v>
      </c>
      <c r="GP459">
        <v>2311</v>
      </c>
      <c r="GQ459">
        <v>1</v>
      </c>
      <c r="GR459">
        <v>23</v>
      </c>
      <c r="GS459">
        <v>7314.1</v>
      </c>
      <c r="GT459">
        <v>7314.2</v>
      </c>
      <c r="GU459">
        <v>2.05444</v>
      </c>
      <c r="GV459">
        <v>2.19727</v>
      </c>
      <c r="GW459">
        <v>1.39648</v>
      </c>
      <c r="GX459">
        <v>2.34131</v>
      </c>
      <c r="GY459">
        <v>1.49536</v>
      </c>
      <c r="GZ459">
        <v>2.45728</v>
      </c>
      <c r="HA459">
        <v>33.4906</v>
      </c>
      <c r="HB459">
        <v>15.8219</v>
      </c>
      <c r="HC459">
        <v>18</v>
      </c>
      <c r="HD459">
        <v>512.179</v>
      </c>
      <c r="HE459">
        <v>444.05</v>
      </c>
      <c r="HF459">
        <v>21.9817</v>
      </c>
      <c r="HG459">
        <v>25.2278</v>
      </c>
      <c r="HH459">
        <v>30.0002</v>
      </c>
      <c r="HI459">
        <v>25.2363</v>
      </c>
      <c r="HJ459">
        <v>25.1814</v>
      </c>
      <c r="HK459">
        <v>41.124</v>
      </c>
      <c r="HL459">
        <v>26.6474</v>
      </c>
      <c r="HM459">
        <v>28.602</v>
      </c>
      <c r="HN459">
        <v>21.9951</v>
      </c>
      <c r="HO459">
        <v>988.33</v>
      </c>
      <c r="HP459">
        <v>13.785</v>
      </c>
      <c r="HQ459">
        <v>101.025</v>
      </c>
      <c r="HR459">
        <v>100.99</v>
      </c>
    </row>
    <row r="460" spans="1:226">
      <c r="A460">
        <v>444</v>
      </c>
      <c r="B460">
        <v>1664298169.6</v>
      </c>
      <c r="C460">
        <v>4939.099999904633</v>
      </c>
      <c r="D460" t="s">
        <v>1249</v>
      </c>
      <c r="E460" t="s">
        <v>1250</v>
      </c>
      <c r="F460">
        <v>5</v>
      </c>
      <c r="G460" t="s">
        <v>1132</v>
      </c>
      <c r="H460" t="s">
        <v>354</v>
      </c>
      <c r="I460">
        <v>1664298161.778571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988.2544280556331</v>
      </c>
      <c r="AK460">
        <v>938.6324121212115</v>
      </c>
      <c r="AL460">
        <v>3.396563143447418</v>
      </c>
      <c r="AM460">
        <v>64.56393980221321</v>
      </c>
      <c r="AN460">
        <f>(AP460 - AO460 + BO460*1E3/(8.314*(BQ460+273.15)) * AR460/BN460 * AQ460) * BN460/(100*BB460) * 1000/(1000 - AP460)</f>
        <v>0</v>
      </c>
      <c r="AO460">
        <v>13.76765726942579</v>
      </c>
      <c r="AP460">
        <v>18.45704827067668</v>
      </c>
      <c r="AQ460">
        <v>-2.740764121867765E-05</v>
      </c>
      <c r="AR460">
        <v>112.1306830754293</v>
      </c>
      <c r="AS460">
        <v>17</v>
      </c>
      <c r="AT460">
        <v>3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1664298161.778571</v>
      </c>
      <c r="BH460">
        <v>896.9382857142855</v>
      </c>
      <c r="BI460">
        <v>958.4596428571427</v>
      </c>
      <c r="BJ460">
        <v>18.46093214285714</v>
      </c>
      <c r="BK460">
        <v>13.76763571428572</v>
      </c>
      <c r="BL460">
        <v>901.4427857142857</v>
      </c>
      <c r="BM460">
        <v>18.62550357142857</v>
      </c>
      <c r="BN460">
        <v>500.0674642857143</v>
      </c>
      <c r="BO460">
        <v>91.15208928571428</v>
      </c>
      <c r="BP460">
        <v>0.1000249642857143</v>
      </c>
      <c r="BQ460">
        <v>24.64618928571429</v>
      </c>
      <c r="BR460">
        <v>24.98007142857142</v>
      </c>
      <c r="BS460">
        <v>999.9000000000002</v>
      </c>
      <c r="BT460">
        <v>0</v>
      </c>
      <c r="BU460">
        <v>0</v>
      </c>
      <c r="BV460">
        <v>9996.736428571428</v>
      </c>
      <c r="BW460">
        <v>0</v>
      </c>
      <c r="BX460">
        <v>6.174297857142856</v>
      </c>
      <c r="BY460">
        <v>-61.52143928571428</v>
      </c>
      <c r="BZ460">
        <v>913.8080357142859</v>
      </c>
      <c r="CA460">
        <v>971.8395714285715</v>
      </c>
      <c r="CB460">
        <v>4.6933</v>
      </c>
      <c r="CC460">
        <v>958.4596428571427</v>
      </c>
      <c r="CD460">
        <v>13.76763571428572</v>
      </c>
      <c r="CE460">
        <v>1.682752857142857</v>
      </c>
      <c r="CF460">
        <v>1.254949285714286</v>
      </c>
      <c r="CG460">
        <v>14.738225</v>
      </c>
      <c r="CH460">
        <v>10.26988214285714</v>
      </c>
      <c r="CI460">
        <v>2000.035714285714</v>
      </c>
      <c r="CJ460">
        <v>0.9799962857142857</v>
      </c>
      <c r="CK460">
        <v>0.02000351428571429</v>
      </c>
      <c r="CL460">
        <v>0</v>
      </c>
      <c r="CM460">
        <v>734.4986428571427</v>
      </c>
      <c r="CN460">
        <v>5.00097</v>
      </c>
      <c r="CO460">
        <v>14646.44642857143</v>
      </c>
      <c r="CP460">
        <v>16707.86785714286</v>
      </c>
      <c r="CQ460">
        <v>37.491</v>
      </c>
      <c r="CR460">
        <v>38</v>
      </c>
      <c r="CS460">
        <v>37.437</v>
      </c>
      <c r="CT460">
        <v>37.72975</v>
      </c>
      <c r="CU460">
        <v>37.94375</v>
      </c>
      <c r="CV460">
        <v>1955.125714285714</v>
      </c>
      <c r="CW460">
        <v>39.91</v>
      </c>
      <c r="CX460">
        <v>0</v>
      </c>
      <c r="CY460">
        <v>1664298173.9</v>
      </c>
      <c r="CZ460">
        <v>0</v>
      </c>
      <c r="DA460">
        <v>0</v>
      </c>
      <c r="DB460" t="s">
        <v>356</v>
      </c>
      <c r="DC460">
        <v>1663859321.1</v>
      </c>
      <c r="DD460">
        <v>1663859315.6</v>
      </c>
      <c r="DE460">
        <v>0</v>
      </c>
      <c r="DF460">
        <v>0.196</v>
      </c>
      <c r="DG460">
        <v>-0.001</v>
      </c>
      <c r="DH460">
        <v>-5.941</v>
      </c>
      <c r="DI460">
        <v>-0.174</v>
      </c>
      <c r="DJ460">
        <v>1500</v>
      </c>
      <c r="DK460">
        <v>17</v>
      </c>
      <c r="DL460">
        <v>0.13</v>
      </c>
      <c r="DM460">
        <v>0.04</v>
      </c>
      <c r="DN460">
        <v>-61.48237750000001</v>
      </c>
      <c r="DO460">
        <v>-0.618113696060018</v>
      </c>
      <c r="DP460">
        <v>0.1207304735505913</v>
      </c>
      <c r="DQ460">
        <v>0</v>
      </c>
      <c r="DR460">
        <v>4.69329525</v>
      </c>
      <c r="DS460">
        <v>-0.004283189493439482</v>
      </c>
      <c r="DT460">
        <v>0.0008547045907797837</v>
      </c>
      <c r="DU460">
        <v>1</v>
      </c>
      <c r="DV460">
        <v>1</v>
      </c>
      <c r="DW460">
        <v>2</v>
      </c>
      <c r="DX460" t="s">
        <v>471</v>
      </c>
      <c r="DY460">
        <v>2.98479</v>
      </c>
      <c r="DZ460">
        <v>2.71555</v>
      </c>
      <c r="EA460">
        <v>0.166021</v>
      </c>
      <c r="EB460">
        <v>0.170844</v>
      </c>
      <c r="EC460">
        <v>0.0905466</v>
      </c>
      <c r="ED460">
        <v>0.07175810000000001</v>
      </c>
      <c r="EE460">
        <v>26507.9</v>
      </c>
      <c r="EF460">
        <v>26463.4</v>
      </c>
      <c r="EG460">
        <v>29531.2</v>
      </c>
      <c r="EH460">
        <v>29509.2</v>
      </c>
      <c r="EI460">
        <v>35606.1</v>
      </c>
      <c r="EJ460">
        <v>36425.3</v>
      </c>
      <c r="EK460">
        <v>41624.1</v>
      </c>
      <c r="EL460">
        <v>42049</v>
      </c>
      <c r="EM460">
        <v>1.96485</v>
      </c>
      <c r="EN460">
        <v>1.92572</v>
      </c>
      <c r="EO460">
        <v>0.114463</v>
      </c>
      <c r="EP460">
        <v>0</v>
      </c>
      <c r="EQ460">
        <v>23.0949</v>
      </c>
      <c r="ER460">
        <v>999.9</v>
      </c>
      <c r="ES460">
        <v>38.9</v>
      </c>
      <c r="ET460">
        <v>29.7</v>
      </c>
      <c r="EU460">
        <v>17.8713</v>
      </c>
      <c r="EV460">
        <v>63.119</v>
      </c>
      <c r="EW460">
        <v>33.3734</v>
      </c>
      <c r="EX460">
        <v>1</v>
      </c>
      <c r="EY460">
        <v>-0.174347</v>
      </c>
      <c r="EZ460">
        <v>0.837612</v>
      </c>
      <c r="FA460">
        <v>20.385</v>
      </c>
      <c r="FB460">
        <v>5.21864</v>
      </c>
      <c r="FC460">
        <v>12.0099</v>
      </c>
      <c r="FD460">
        <v>4.98985</v>
      </c>
      <c r="FE460">
        <v>3.28863</v>
      </c>
      <c r="FF460">
        <v>9999</v>
      </c>
      <c r="FG460">
        <v>9999</v>
      </c>
      <c r="FH460">
        <v>9999</v>
      </c>
      <c r="FI460">
        <v>259.4</v>
      </c>
      <c r="FJ460">
        <v>1.86707</v>
      </c>
      <c r="FK460">
        <v>1.86616</v>
      </c>
      <c r="FL460">
        <v>1.86554</v>
      </c>
      <c r="FM460">
        <v>1.86554</v>
      </c>
      <c r="FN460">
        <v>1.86737</v>
      </c>
      <c r="FO460">
        <v>1.86985</v>
      </c>
      <c r="FP460">
        <v>1.86856</v>
      </c>
      <c r="FQ460">
        <v>1.86996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-4.566</v>
      </c>
      <c r="GF460">
        <v>-0.1646</v>
      </c>
      <c r="GG460">
        <v>-2.0192013485273</v>
      </c>
      <c r="GH460">
        <v>-0.003354295288503095</v>
      </c>
      <c r="GI460">
        <v>8.998442100416266E-07</v>
      </c>
      <c r="GJ460">
        <v>-2.632750781261316E-10</v>
      </c>
      <c r="GK460">
        <v>-0.1771344180573433</v>
      </c>
      <c r="GL460">
        <v>-0.01811282044437078</v>
      </c>
      <c r="GM460">
        <v>0.001479480632228601</v>
      </c>
      <c r="GN460">
        <v>-2.527498020886067E-05</v>
      </c>
      <c r="GO460">
        <v>3</v>
      </c>
      <c r="GP460">
        <v>2311</v>
      </c>
      <c r="GQ460">
        <v>1</v>
      </c>
      <c r="GR460">
        <v>23</v>
      </c>
      <c r="GS460">
        <v>7314.1</v>
      </c>
      <c r="GT460">
        <v>7314.2</v>
      </c>
      <c r="GU460">
        <v>2.07886</v>
      </c>
      <c r="GV460">
        <v>2.1936</v>
      </c>
      <c r="GW460">
        <v>1.39648</v>
      </c>
      <c r="GX460">
        <v>2.34131</v>
      </c>
      <c r="GY460">
        <v>1.49536</v>
      </c>
      <c r="GZ460">
        <v>2.41333</v>
      </c>
      <c r="HA460">
        <v>33.4906</v>
      </c>
      <c r="HB460">
        <v>15.8219</v>
      </c>
      <c r="HC460">
        <v>18</v>
      </c>
      <c r="HD460">
        <v>512.408</v>
      </c>
      <c r="HE460">
        <v>443.975</v>
      </c>
      <c r="HF460">
        <v>21.9925</v>
      </c>
      <c r="HG460">
        <v>25.2278</v>
      </c>
      <c r="HH460">
        <v>30</v>
      </c>
      <c r="HI460">
        <v>25.2367</v>
      </c>
      <c r="HJ460">
        <v>25.1814</v>
      </c>
      <c r="HK460">
        <v>41.6065</v>
      </c>
      <c r="HL460">
        <v>26.6474</v>
      </c>
      <c r="HM460">
        <v>28.602</v>
      </c>
      <c r="HN460">
        <v>21.9951</v>
      </c>
      <c r="HO460">
        <v>1008.37</v>
      </c>
      <c r="HP460">
        <v>13.7886</v>
      </c>
      <c r="HQ460">
        <v>101.026</v>
      </c>
      <c r="HR460">
        <v>100.99</v>
      </c>
    </row>
    <row r="461" spans="1:226">
      <c r="A461">
        <v>445</v>
      </c>
      <c r="B461">
        <v>1664298175.1</v>
      </c>
      <c r="C461">
        <v>4944.599999904633</v>
      </c>
      <c r="D461" t="s">
        <v>1251</v>
      </c>
      <c r="E461" t="s">
        <v>1252</v>
      </c>
      <c r="F461">
        <v>5</v>
      </c>
      <c r="G461" t="s">
        <v>1132</v>
      </c>
      <c r="H461" t="s">
        <v>354</v>
      </c>
      <c r="I461">
        <v>1664298167.35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1007.030300482843</v>
      </c>
      <c r="AK461">
        <v>957.3130969696967</v>
      </c>
      <c r="AL461">
        <v>3.409580987611378</v>
      </c>
      <c r="AM461">
        <v>64.56393980221321</v>
      </c>
      <c r="AN461">
        <f>(AP461 - AO461 + BO461*1E3/(8.314*(BQ461+273.15)) * AR461/BN461 * AQ461) * BN461/(100*BB461) * 1000/(1000 - AP461)</f>
        <v>0</v>
      </c>
      <c r="AO461">
        <v>13.76504328092498</v>
      </c>
      <c r="AP461">
        <v>18.44829849624058</v>
      </c>
      <c r="AQ461">
        <v>-1.017655439380958E-05</v>
      </c>
      <c r="AR461">
        <v>112.1306830754293</v>
      </c>
      <c r="AS461">
        <v>17</v>
      </c>
      <c r="AT461">
        <v>3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1664298167.35</v>
      </c>
      <c r="BH461">
        <v>915.4889285714286</v>
      </c>
      <c r="BI461">
        <v>977.079</v>
      </c>
      <c r="BJ461">
        <v>18.45698928571429</v>
      </c>
      <c r="BK461">
        <v>13.76555357142857</v>
      </c>
      <c r="BL461">
        <v>920.0374642857142</v>
      </c>
      <c r="BM461">
        <v>18.6216</v>
      </c>
      <c r="BN461">
        <v>500.0680714285714</v>
      </c>
      <c r="BO461">
        <v>91.15020714285716</v>
      </c>
      <c r="BP461">
        <v>0.1000095035714286</v>
      </c>
      <c r="BQ461">
        <v>24.649725</v>
      </c>
      <c r="BR461">
        <v>24.97906428571429</v>
      </c>
      <c r="BS461">
        <v>999.9000000000002</v>
      </c>
      <c r="BT461">
        <v>0</v>
      </c>
      <c r="BU461">
        <v>0</v>
      </c>
      <c r="BV461">
        <v>9991.092857142861</v>
      </c>
      <c r="BW461">
        <v>0</v>
      </c>
      <c r="BX461">
        <v>6.118090357142857</v>
      </c>
      <c r="BY461">
        <v>-61.59011428571429</v>
      </c>
      <c r="BZ461">
        <v>932.7037499999999</v>
      </c>
      <c r="CA461">
        <v>990.7166428571429</v>
      </c>
      <c r="CB461">
        <v>4.691434642857142</v>
      </c>
      <c r="CC461">
        <v>977.079</v>
      </c>
      <c r="CD461">
        <v>13.76555357142857</v>
      </c>
      <c r="CE461">
        <v>1.682358214285715</v>
      </c>
      <c r="CF461">
        <v>1.254733571428571</v>
      </c>
      <c r="CG461">
        <v>14.73458928571428</v>
      </c>
      <c r="CH461">
        <v>10.26731071428571</v>
      </c>
      <c r="CI461">
        <v>2000.016071428572</v>
      </c>
      <c r="CJ461">
        <v>0.9799960714285713</v>
      </c>
      <c r="CK461">
        <v>0.02000372857142857</v>
      </c>
      <c r="CL461">
        <v>0</v>
      </c>
      <c r="CM461">
        <v>733.909857142857</v>
      </c>
      <c r="CN461">
        <v>5.00097</v>
      </c>
      <c r="CO461">
        <v>14633.35</v>
      </c>
      <c r="CP461">
        <v>16707.70714285714</v>
      </c>
      <c r="CQ461">
        <v>37.491</v>
      </c>
      <c r="CR461">
        <v>38</v>
      </c>
      <c r="CS461">
        <v>37.437</v>
      </c>
      <c r="CT461">
        <v>37.7275</v>
      </c>
      <c r="CU461">
        <v>37.94824999999999</v>
      </c>
      <c r="CV461">
        <v>1955.106071428572</v>
      </c>
      <c r="CW461">
        <v>39.91</v>
      </c>
      <c r="CX461">
        <v>0</v>
      </c>
      <c r="CY461">
        <v>1664298179.3</v>
      </c>
      <c r="CZ461">
        <v>0</v>
      </c>
      <c r="DA461">
        <v>0</v>
      </c>
      <c r="DB461" t="s">
        <v>356</v>
      </c>
      <c r="DC461">
        <v>1663859321.1</v>
      </c>
      <c r="DD461">
        <v>1663859315.6</v>
      </c>
      <c r="DE461">
        <v>0</v>
      </c>
      <c r="DF461">
        <v>0.196</v>
      </c>
      <c r="DG461">
        <v>-0.001</v>
      </c>
      <c r="DH461">
        <v>-5.941</v>
      </c>
      <c r="DI461">
        <v>-0.174</v>
      </c>
      <c r="DJ461">
        <v>1500</v>
      </c>
      <c r="DK461">
        <v>17</v>
      </c>
      <c r="DL461">
        <v>0.13</v>
      </c>
      <c r="DM461">
        <v>0.04</v>
      </c>
      <c r="DN461">
        <v>-61.58399512195122</v>
      </c>
      <c r="DO461">
        <v>-0.8079240418118354</v>
      </c>
      <c r="DP461">
        <v>0.1346289878386101</v>
      </c>
      <c r="DQ461">
        <v>0</v>
      </c>
      <c r="DR461">
        <v>4.692230975609756</v>
      </c>
      <c r="DS461">
        <v>-0.01899407665505694</v>
      </c>
      <c r="DT461">
        <v>0.002068991512175437</v>
      </c>
      <c r="DU461">
        <v>1</v>
      </c>
      <c r="DV461">
        <v>1</v>
      </c>
      <c r="DW461">
        <v>2</v>
      </c>
      <c r="DX461" t="s">
        <v>471</v>
      </c>
      <c r="DY461">
        <v>2.98464</v>
      </c>
      <c r="DZ461">
        <v>2.71556</v>
      </c>
      <c r="EA461">
        <v>0.168146</v>
      </c>
      <c r="EB461">
        <v>0.172893</v>
      </c>
      <c r="EC461">
        <v>0.090519</v>
      </c>
      <c r="ED461">
        <v>0.07174410000000001</v>
      </c>
      <c r="EE461">
        <v>26440.3</v>
      </c>
      <c r="EF461">
        <v>26398.2</v>
      </c>
      <c r="EG461">
        <v>29531.1</v>
      </c>
      <c r="EH461">
        <v>29509.5</v>
      </c>
      <c r="EI461">
        <v>35607.2</v>
      </c>
      <c r="EJ461">
        <v>36426.3</v>
      </c>
      <c r="EK461">
        <v>41624</v>
      </c>
      <c r="EL461">
        <v>42049.5</v>
      </c>
      <c r="EM461">
        <v>1.96455</v>
      </c>
      <c r="EN461">
        <v>1.92572</v>
      </c>
      <c r="EO461">
        <v>0.115395</v>
      </c>
      <c r="EP461">
        <v>0</v>
      </c>
      <c r="EQ461">
        <v>23.0929</v>
      </c>
      <c r="ER461">
        <v>999.9</v>
      </c>
      <c r="ES461">
        <v>38.9</v>
      </c>
      <c r="ET461">
        <v>29.7</v>
      </c>
      <c r="EU461">
        <v>17.8713</v>
      </c>
      <c r="EV461">
        <v>62.819</v>
      </c>
      <c r="EW461">
        <v>33.5457</v>
      </c>
      <c r="EX461">
        <v>1</v>
      </c>
      <c r="EY461">
        <v>-0.174256</v>
      </c>
      <c r="EZ461">
        <v>0.842881</v>
      </c>
      <c r="FA461">
        <v>20.3849</v>
      </c>
      <c r="FB461">
        <v>5.21804</v>
      </c>
      <c r="FC461">
        <v>12.0099</v>
      </c>
      <c r="FD461">
        <v>4.98965</v>
      </c>
      <c r="FE461">
        <v>3.28853</v>
      </c>
      <c r="FF461">
        <v>9999</v>
      </c>
      <c r="FG461">
        <v>9999</v>
      </c>
      <c r="FH461">
        <v>9999</v>
      </c>
      <c r="FI461">
        <v>259.4</v>
      </c>
      <c r="FJ461">
        <v>1.86707</v>
      </c>
      <c r="FK461">
        <v>1.86617</v>
      </c>
      <c r="FL461">
        <v>1.86556</v>
      </c>
      <c r="FM461">
        <v>1.86554</v>
      </c>
      <c r="FN461">
        <v>1.86737</v>
      </c>
      <c r="FO461">
        <v>1.86984</v>
      </c>
      <c r="FP461">
        <v>1.86855</v>
      </c>
      <c r="FQ461">
        <v>1.86996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-4.61</v>
      </c>
      <c r="GF461">
        <v>-0.1647</v>
      </c>
      <c r="GG461">
        <v>-2.0192013485273</v>
      </c>
      <c r="GH461">
        <v>-0.003354295288503095</v>
      </c>
      <c r="GI461">
        <v>8.998442100416266E-07</v>
      </c>
      <c r="GJ461">
        <v>-2.632750781261316E-10</v>
      </c>
      <c r="GK461">
        <v>-0.1771344180573433</v>
      </c>
      <c r="GL461">
        <v>-0.01811282044437078</v>
      </c>
      <c r="GM461">
        <v>0.001479480632228601</v>
      </c>
      <c r="GN461">
        <v>-2.527498020886067E-05</v>
      </c>
      <c r="GO461">
        <v>3</v>
      </c>
      <c r="GP461">
        <v>2311</v>
      </c>
      <c r="GQ461">
        <v>1</v>
      </c>
      <c r="GR461">
        <v>23</v>
      </c>
      <c r="GS461">
        <v>7314.2</v>
      </c>
      <c r="GT461">
        <v>7314.3</v>
      </c>
      <c r="GU461">
        <v>2.1106</v>
      </c>
      <c r="GV461">
        <v>2.19727</v>
      </c>
      <c r="GW461">
        <v>1.39648</v>
      </c>
      <c r="GX461">
        <v>2.34131</v>
      </c>
      <c r="GY461">
        <v>1.49536</v>
      </c>
      <c r="GZ461">
        <v>2.39624</v>
      </c>
      <c r="HA461">
        <v>33.4906</v>
      </c>
      <c r="HB461">
        <v>15.8219</v>
      </c>
      <c r="HC461">
        <v>18</v>
      </c>
      <c r="HD461">
        <v>512.215</v>
      </c>
      <c r="HE461">
        <v>443.975</v>
      </c>
      <c r="HF461">
        <v>22.0098</v>
      </c>
      <c r="HG461">
        <v>25.2278</v>
      </c>
      <c r="HH461">
        <v>30.0001</v>
      </c>
      <c r="HI461">
        <v>25.2367</v>
      </c>
      <c r="HJ461">
        <v>25.1814</v>
      </c>
      <c r="HK461">
        <v>42.2445</v>
      </c>
      <c r="HL461">
        <v>26.6474</v>
      </c>
      <c r="HM461">
        <v>28.602</v>
      </c>
      <c r="HN461">
        <v>22.021</v>
      </c>
      <c r="HO461">
        <v>1021.77</v>
      </c>
      <c r="HP461">
        <v>13.7886</v>
      </c>
      <c r="HQ461">
        <v>101.025</v>
      </c>
      <c r="HR461">
        <v>100.991</v>
      </c>
    </row>
    <row r="462" spans="1:226">
      <c r="A462">
        <v>446</v>
      </c>
      <c r="B462">
        <v>1664298180.1</v>
      </c>
      <c r="C462">
        <v>4949.599999904633</v>
      </c>
      <c r="D462" t="s">
        <v>1253</v>
      </c>
      <c r="E462" t="s">
        <v>1254</v>
      </c>
      <c r="F462">
        <v>5</v>
      </c>
      <c r="G462" t="s">
        <v>1132</v>
      </c>
      <c r="H462" t="s">
        <v>354</v>
      </c>
      <c r="I462">
        <v>1664298172.618518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1023.96514887108</v>
      </c>
      <c r="AK462">
        <v>974.2449333333331</v>
      </c>
      <c r="AL462">
        <v>3.389523658389455</v>
      </c>
      <c r="AM462">
        <v>64.56393980221321</v>
      </c>
      <c r="AN462">
        <f>(AP462 - AO462 + BO462*1E3/(8.314*(BQ462+273.15)) * AR462/BN462 * AQ462) * BN462/(100*BB462) * 1000/(1000 - AP462)</f>
        <v>0</v>
      </c>
      <c r="AO462">
        <v>13.76193064163177</v>
      </c>
      <c r="AP462">
        <v>18.44742270676691</v>
      </c>
      <c r="AQ462">
        <v>-4.389351686734042E-05</v>
      </c>
      <c r="AR462">
        <v>112.1306830754293</v>
      </c>
      <c r="AS462">
        <v>17</v>
      </c>
      <c r="AT462">
        <v>3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1664298172.618518</v>
      </c>
      <c r="BH462">
        <v>933.0131481481482</v>
      </c>
      <c r="BI462">
        <v>994.7514074074076</v>
      </c>
      <c r="BJ462">
        <v>18.45246666666667</v>
      </c>
      <c r="BK462">
        <v>13.7628037037037</v>
      </c>
      <c r="BL462">
        <v>937.6032962962962</v>
      </c>
      <c r="BM462">
        <v>18.61711851851852</v>
      </c>
      <c r="BN462">
        <v>500.056925925926</v>
      </c>
      <c r="BO462">
        <v>91.14922592592592</v>
      </c>
      <c r="BP462">
        <v>0.09997546296296296</v>
      </c>
      <c r="BQ462">
        <v>24.65295925925926</v>
      </c>
      <c r="BR462">
        <v>24.98481111111111</v>
      </c>
      <c r="BS462">
        <v>999.9000000000001</v>
      </c>
      <c r="BT462">
        <v>0</v>
      </c>
      <c r="BU462">
        <v>0</v>
      </c>
      <c r="BV462">
        <v>10000.07074074074</v>
      </c>
      <c r="BW462">
        <v>0</v>
      </c>
      <c r="BX462">
        <v>6.016028518518517</v>
      </c>
      <c r="BY462">
        <v>-61.73835925925926</v>
      </c>
      <c r="BZ462">
        <v>950.5531481481482</v>
      </c>
      <c r="CA462">
        <v>1008.633</v>
      </c>
      <c r="CB462">
        <v>4.689660370370371</v>
      </c>
      <c r="CC462">
        <v>994.7514074074076</v>
      </c>
      <c r="CD462">
        <v>13.7628037037037</v>
      </c>
      <c r="CE462">
        <v>1.681928148148148</v>
      </c>
      <c r="CF462">
        <v>1.25447</v>
      </c>
      <c r="CG462">
        <v>14.73062962962963</v>
      </c>
      <c r="CH462">
        <v>10.26415555555555</v>
      </c>
      <c r="CI462">
        <v>1999.997407407407</v>
      </c>
      <c r="CJ462">
        <v>0.9799957777777776</v>
      </c>
      <c r="CK462">
        <v>0.02000402222222222</v>
      </c>
      <c r="CL462">
        <v>0</v>
      </c>
      <c r="CM462">
        <v>733.3438518518519</v>
      </c>
      <c r="CN462">
        <v>5.00097</v>
      </c>
      <c r="CO462">
        <v>14621.53703703704</v>
      </c>
      <c r="CP462">
        <v>16707.54814814815</v>
      </c>
      <c r="CQ462">
        <v>37.486</v>
      </c>
      <c r="CR462">
        <v>38</v>
      </c>
      <c r="CS462">
        <v>37.437</v>
      </c>
      <c r="CT462">
        <v>37.71966666666667</v>
      </c>
      <c r="CU462">
        <v>37.94866666666667</v>
      </c>
      <c r="CV462">
        <v>1955.087407407408</v>
      </c>
      <c r="CW462">
        <v>39.91</v>
      </c>
      <c r="CX462">
        <v>0</v>
      </c>
      <c r="CY462">
        <v>1664298184.1</v>
      </c>
      <c r="CZ462">
        <v>0</v>
      </c>
      <c r="DA462">
        <v>0</v>
      </c>
      <c r="DB462" t="s">
        <v>356</v>
      </c>
      <c r="DC462">
        <v>1663859321.1</v>
      </c>
      <c r="DD462">
        <v>1663859315.6</v>
      </c>
      <c r="DE462">
        <v>0</v>
      </c>
      <c r="DF462">
        <v>0.196</v>
      </c>
      <c r="DG462">
        <v>-0.001</v>
      </c>
      <c r="DH462">
        <v>-5.941</v>
      </c>
      <c r="DI462">
        <v>-0.174</v>
      </c>
      <c r="DJ462">
        <v>1500</v>
      </c>
      <c r="DK462">
        <v>17</v>
      </c>
      <c r="DL462">
        <v>0.13</v>
      </c>
      <c r="DM462">
        <v>0.04</v>
      </c>
      <c r="DN462">
        <v>-61.64506829268292</v>
      </c>
      <c r="DO462">
        <v>-1.642925435540084</v>
      </c>
      <c r="DP462">
        <v>0.1697610292246918</v>
      </c>
      <c r="DQ462">
        <v>0</v>
      </c>
      <c r="DR462">
        <v>4.69057731707317</v>
      </c>
      <c r="DS462">
        <v>-0.02259512195121594</v>
      </c>
      <c r="DT462">
        <v>0.002401994115049644</v>
      </c>
      <c r="DU462">
        <v>1</v>
      </c>
      <c r="DV462">
        <v>1</v>
      </c>
      <c r="DW462">
        <v>2</v>
      </c>
      <c r="DX462" t="s">
        <v>471</v>
      </c>
      <c r="DY462">
        <v>2.98473</v>
      </c>
      <c r="DZ462">
        <v>2.71593</v>
      </c>
      <c r="EA462">
        <v>0.17007</v>
      </c>
      <c r="EB462">
        <v>0.174753</v>
      </c>
      <c r="EC462">
        <v>0.09051099999999999</v>
      </c>
      <c r="ED462">
        <v>0.0717373</v>
      </c>
      <c r="EE462">
        <v>26379.5</v>
      </c>
      <c r="EF462">
        <v>26339.1</v>
      </c>
      <c r="EG462">
        <v>29531.4</v>
      </c>
      <c r="EH462">
        <v>29509.7</v>
      </c>
      <c r="EI462">
        <v>35607.7</v>
      </c>
      <c r="EJ462">
        <v>36426.4</v>
      </c>
      <c r="EK462">
        <v>41624.2</v>
      </c>
      <c r="EL462">
        <v>42049.4</v>
      </c>
      <c r="EM462">
        <v>1.96437</v>
      </c>
      <c r="EN462">
        <v>1.9258</v>
      </c>
      <c r="EO462">
        <v>0.115938</v>
      </c>
      <c r="EP462">
        <v>0</v>
      </c>
      <c r="EQ462">
        <v>23.0929</v>
      </c>
      <c r="ER462">
        <v>999.9</v>
      </c>
      <c r="ES462">
        <v>38.9</v>
      </c>
      <c r="ET462">
        <v>29.7</v>
      </c>
      <c r="EU462">
        <v>17.87</v>
      </c>
      <c r="EV462">
        <v>62.739</v>
      </c>
      <c r="EW462">
        <v>33.5497</v>
      </c>
      <c r="EX462">
        <v>1</v>
      </c>
      <c r="EY462">
        <v>-0.174347</v>
      </c>
      <c r="EZ462">
        <v>0.844826</v>
      </c>
      <c r="FA462">
        <v>20.3849</v>
      </c>
      <c r="FB462">
        <v>5.21729</v>
      </c>
      <c r="FC462">
        <v>12.0099</v>
      </c>
      <c r="FD462">
        <v>4.9896</v>
      </c>
      <c r="FE462">
        <v>3.28855</v>
      </c>
      <c r="FF462">
        <v>9999</v>
      </c>
      <c r="FG462">
        <v>9999</v>
      </c>
      <c r="FH462">
        <v>9999</v>
      </c>
      <c r="FI462">
        <v>259.4</v>
      </c>
      <c r="FJ462">
        <v>1.86708</v>
      </c>
      <c r="FK462">
        <v>1.86616</v>
      </c>
      <c r="FL462">
        <v>1.86556</v>
      </c>
      <c r="FM462">
        <v>1.86554</v>
      </c>
      <c r="FN462">
        <v>1.86737</v>
      </c>
      <c r="FO462">
        <v>1.86985</v>
      </c>
      <c r="FP462">
        <v>1.86854</v>
      </c>
      <c r="FQ462">
        <v>1.86996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-4.649</v>
      </c>
      <c r="GF462">
        <v>-0.1647</v>
      </c>
      <c r="GG462">
        <v>-2.0192013485273</v>
      </c>
      <c r="GH462">
        <v>-0.003354295288503095</v>
      </c>
      <c r="GI462">
        <v>8.998442100416266E-07</v>
      </c>
      <c r="GJ462">
        <v>-2.632750781261316E-10</v>
      </c>
      <c r="GK462">
        <v>-0.1771344180573433</v>
      </c>
      <c r="GL462">
        <v>-0.01811282044437078</v>
      </c>
      <c r="GM462">
        <v>0.001479480632228601</v>
      </c>
      <c r="GN462">
        <v>-2.527498020886067E-05</v>
      </c>
      <c r="GO462">
        <v>3</v>
      </c>
      <c r="GP462">
        <v>2311</v>
      </c>
      <c r="GQ462">
        <v>1</v>
      </c>
      <c r="GR462">
        <v>23</v>
      </c>
      <c r="GS462">
        <v>7314.3</v>
      </c>
      <c r="GT462">
        <v>7314.4</v>
      </c>
      <c r="GU462">
        <v>2.13501</v>
      </c>
      <c r="GV462">
        <v>2.1936</v>
      </c>
      <c r="GW462">
        <v>1.39648</v>
      </c>
      <c r="GX462">
        <v>2.34253</v>
      </c>
      <c r="GY462">
        <v>1.49536</v>
      </c>
      <c r="GZ462">
        <v>2.36328</v>
      </c>
      <c r="HA462">
        <v>33.4906</v>
      </c>
      <c r="HB462">
        <v>15.8044</v>
      </c>
      <c r="HC462">
        <v>18</v>
      </c>
      <c r="HD462">
        <v>512.103</v>
      </c>
      <c r="HE462">
        <v>444.02</v>
      </c>
      <c r="HF462">
        <v>22.0222</v>
      </c>
      <c r="HG462">
        <v>25.2278</v>
      </c>
      <c r="HH462">
        <v>30.0001</v>
      </c>
      <c r="HI462">
        <v>25.2367</v>
      </c>
      <c r="HJ462">
        <v>25.1814</v>
      </c>
      <c r="HK462">
        <v>42.8364</v>
      </c>
      <c r="HL462">
        <v>26.6474</v>
      </c>
      <c r="HM462">
        <v>28.2311</v>
      </c>
      <c r="HN462">
        <v>22.0264</v>
      </c>
      <c r="HO462">
        <v>1041.88</v>
      </c>
      <c r="HP462">
        <v>13.7886</v>
      </c>
      <c r="HQ462">
        <v>101.026</v>
      </c>
      <c r="HR462">
        <v>100.991</v>
      </c>
    </row>
    <row r="463" spans="1:226">
      <c r="A463">
        <v>447</v>
      </c>
      <c r="B463">
        <v>1664298185.1</v>
      </c>
      <c r="C463">
        <v>4954.599999904633</v>
      </c>
      <c r="D463" t="s">
        <v>1255</v>
      </c>
      <c r="E463" t="s">
        <v>1256</v>
      </c>
      <c r="F463">
        <v>5</v>
      </c>
      <c r="G463" t="s">
        <v>1132</v>
      </c>
      <c r="H463" t="s">
        <v>354</v>
      </c>
      <c r="I463">
        <v>1664298177.332142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1040.895916233606</v>
      </c>
      <c r="AK463">
        <v>991.3272909090902</v>
      </c>
      <c r="AL463">
        <v>3.41499941588763</v>
      </c>
      <c r="AM463">
        <v>64.56393980221321</v>
      </c>
      <c r="AN463">
        <f>(AP463 - AO463 + BO463*1E3/(8.314*(BQ463+273.15)) * AR463/BN463 * AQ463) * BN463/(100*BB463) * 1000/(1000 - AP463)</f>
        <v>0</v>
      </c>
      <c r="AO463">
        <v>13.76058522487543</v>
      </c>
      <c r="AP463">
        <v>18.43433187969924</v>
      </c>
      <c r="AQ463">
        <v>-6.286035348291705E-06</v>
      </c>
      <c r="AR463">
        <v>112.1306830754293</v>
      </c>
      <c r="AS463">
        <v>17</v>
      </c>
      <c r="AT463">
        <v>3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1664298177.332142</v>
      </c>
      <c r="BH463">
        <v>948.7401428571427</v>
      </c>
      <c r="BI463">
        <v>1010.550892857143</v>
      </c>
      <c r="BJ463">
        <v>18.44678571428571</v>
      </c>
      <c r="BK463">
        <v>13.75540714285714</v>
      </c>
      <c r="BL463">
        <v>953.3674642857143</v>
      </c>
      <c r="BM463">
        <v>18.6115</v>
      </c>
      <c r="BN463">
        <v>500.0653928571429</v>
      </c>
      <c r="BO463">
        <v>91.15057857142858</v>
      </c>
      <c r="BP463">
        <v>0.09996069642857143</v>
      </c>
      <c r="BQ463">
        <v>24.65593214285714</v>
      </c>
      <c r="BR463">
        <v>24.98627857142857</v>
      </c>
      <c r="BS463">
        <v>999.9000000000002</v>
      </c>
      <c r="BT463">
        <v>0</v>
      </c>
      <c r="BU463">
        <v>0</v>
      </c>
      <c r="BV463">
        <v>10007.3225</v>
      </c>
      <c r="BW463">
        <v>0</v>
      </c>
      <c r="BX463">
        <v>5.841570357142857</v>
      </c>
      <c r="BY463">
        <v>-61.81144285714286</v>
      </c>
      <c r="BZ463">
        <v>966.5701785714285</v>
      </c>
      <c r="CA463">
        <v>1024.645714285714</v>
      </c>
      <c r="CB463">
        <v>4.691387857142857</v>
      </c>
      <c r="CC463">
        <v>1010.550892857143</v>
      </c>
      <c r="CD463">
        <v>13.75540714285714</v>
      </c>
      <c r="CE463">
        <v>1.681436071428571</v>
      </c>
      <c r="CF463">
        <v>1.253814285714286</v>
      </c>
      <c r="CG463">
        <v>14.72609642857143</v>
      </c>
      <c r="CH463">
        <v>10.25631785714286</v>
      </c>
      <c r="CI463">
        <v>1999.981071428572</v>
      </c>
      <c r="CJ463">
        <v>0.9799957499999997</v>
      </c>
      <c r="CK463">
        <v>0.02000405</v>
      </c>
      <c r="CL463">
        <v>0</v>
      </c>
      <c r="CM463">
        <v>732.891642857143</v>
      </c>
      <c r="CN463">
        <v>5.00097</v>
      </c>
      <c r="CO463">
        <v>14611.37857142857</v>
      </c>
      <c r="CP463">
        <v>16707.41428571428</v>
      </c>
      <c r="CQ463">
        <v>37.47075</v>
      </c>
      <c r="CR463">
        <v>38</v>
      </c>
      <c r="CS463">
        <v>37.437</v>
      </c>
      <c r="CT463">
        <v>37.7095</v>
      </c>
      <c r="CU463">
        <v>37.95049999999999</v>
      </c>
      <c r="CV463">
        <v>1955.071071428572</v>
      </c>
      <c r="CW463">
        <v>39.91</v>
      </c>
      <c r="CX463">
        <v>0</v>
      </c>
      <c r="CY463">
        <v>1664298188.9</v>
      </c>
      <c r="CZ463">
        <v>0</v>
      </c>
      <c r="DA463">
        <v>0</v>
      </c>
      <c r="DB463" t="s">
        <v>356</v>
      </c>
      <c r="DC463">
        <v>1663859321.1</v>
      </c>
      <c r="DD463">
        <v>1663859315.6</v>
      </c>
      <c r="DE463">
        <v>0</v>
      </c>
      <c r="DF463">
        <v>0.196</v>
      </c>
      <c r="DG463">
        <v>-0.001</v>
      </c>
      <c r="DH463">
        <v>-5.941</v>
      </c>
      <c r="DI463">
        <v>-0.174</v>
      </c>
      <c r="DJ463">
        <v>1500</v>
      </c>
      <c r="DK463">
        <v>17</v>
      </c>
      <c r="DL463">
        <v>0.13</v>
      </c>
      <c r="DM463">
        <v>0.04</v>
      </c>
      <c r="DN463">
        <v>-61.74878</v>
      </c>
      <c r="DO463">
        <v>-0.9594416510318459</v>
      </c>
      <c r="DP463">
        <v>0.1070277655564202</v>
      </c>
      <c r="DQ463">
        <v>0</v>
      </c>
      <c r="DR463">
        <v>4.69059225</v>
      </c>
      <c r="DS463">
        <v>0.00297782363975705</v>
      </c>
      <c r="DT463">
        <v>0.005790634027246101</v>
      </c>
      <c r="DU463">
        <v>1</v>
      </c>
      <c r="DV463">
        <v>1</v>
      </c>
      <c r="DW463">
        <v>2</v>
      </c>
      <c r="DX463" t="s">
        <v>471</v>
      </c>
      <c r="DY463">
        <v>2.98472</v>
      </c>
      <c r="DZ463">
        <v>2.71562</v>
      </c>
      <c r="EA463">
        <v>0.171983</v>
      </c>
      <c r="EB463">
        <v>0.1766</v>
      </c>
      <c r="EC463">
        <v>0.0904721</v>
      </c>
      <c r="ED463">
        <v>0.0715016</v>
      </c>
      <c r="EE463">
        <v>26319.6</v>
      </c>
      <c r="EF463">
        <v>26280.2</v>
      </c>
      <c r="EG463">
        <v>29532.4</v>
      </c>
      <c r="EH463">
        <v>29509.6</v>
      </c>
      <c r="EI463">
        <v>35610.4</v>
      </c>
      <c r="EJ463">
        <v>36436.1</v>
      </c>
      <c r="EK463">
        <v>41625.5</v>
      </c>
      <c r="EL463">
        <v>42049.6</v>
      </c>
      <c r="EM463">
        <v>1.96445</v>
      </c>
      <c r="EN463">
        <v>1.92593</v>
      </c>
      <c r="EO463">
        <v>0.114806</v>
      </c>
      <c r="EP463">
        <v>0</v>
      </c>
      <c r="EQ463">
        <v>23.091</v>
      </c>
      <c r="ER463">
        <v>999.9</v>
      </c>
      <c r="ES463">
        <v>38.9</v>
      </c>
      <c r="ET463">
        <v>29.7</v>
      </c>
      <c r="EU463">
        <v>17.8699</v>
      </c>
      <c r="EV463">
        <v>63.049</v>
      </c>
      <c r="EW463">
        <v>33.3814</v>
      </c>
      <c r="EX463">
        <v>1</v>
      </c>
      <c r="EY463">
        <v>-0.174243</v>
      </c>
      <c r="EZ463">
        <v>0.861746</v>
      </c>
      <c r="FA463">
        <v>20.385</v>
      </c>
      <c r="FB463">
        <v>5.21774</v>
      </c>
      <c r="FC463">
        <v>12.0099</v>
      </c>
      <c r="FD463">
        <v>4.98995</v>
      </c>
      <c r="FE463">
        <v>3.28858</v>
      </c>
      <c r="FF463">
        <v>9999</v>
      </c>
      <c r="FG463">
        <v>9999</v>
      </c>
      <c r="FH463">
        <v>9999</v>
      </c>
      <c r="FI463">
        <v>259.4</v>
      </c>
      <c r="FJ463">
        <v>1.86709</v>
      </c>
      <c r="FK463">
        <v>1.86615</v>
      </c>
      <c r="FL463">
        <v>1.86554</v>
      </c>
      <c r="FM463">
        <v>1.86554</v>
      </c>
      <c r="FN463">
        <v>1.86737</v>
      </c>
      <c r="FO463">
        <v>1.86984</v>
      </c>
      <c r="FP463">
        <v>1.86856</v>
      </c>
      <c r="FQ463">
        <v>1.86996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-4.688</v>
      </c>
      <c r="GF463">
        <v>-0.1648</v>
      </c>
      <c r="GG463">
        <v>-2.0192013485273</v>
      </c>
      <c r="GH463">
        <v>-0.003354295288503095</v>
      </c>
      <c r="GI463">
        <v>8.998442100416266E-07</v>
      </c>
      <c r="GJ463">
        <v>-2.632750781261316E-10</v>
      </c>
      <c r="GK463">
        <v>-0.1771344180573433</v>
      </c>
      <c r="GL463">
        <v>-0.01811282044437078</v>
      </c>
      <c r="GM463">
        <v>0.001479480632228601</v>
      </c>
      <c r="GN463">
        <v>-2.527498020886067E-05</v>
      </c>
      <c r="GO463">
        <v>3</v>
      </c>
      <c r="GP463">
        <v>2311</v>
      </c>
      <c r="GQ463">
        <v>1</v>
      </c>
      <c r="GR463">
        <v>23</v>
      </c>
      <c r="GS463">
        <v>7314.4</v>
      </c>
      <c r="GT463">
        <v>7314.5</v>
      </c>
      <c r="GU463">
        <v>2.16675</v>
      </c>
      <c r="GV463">
        <v>2.19971</v>
      </c>
      <c r="GW463">
        <v>1.39648</v>
      </c>
      <c r="GX463">
        <v>2.34253</v>
      </c>
      <c r="GY463">
        <v>1.49536</v>
      </c>
      <c r="GZ463">
        <v>2.35596</v>
      </c>
      <c r="HA463">
        <v>33.4906</v>
      </c>
      <c r="HB463">
        <v>15.8132</v>
      </c>
      <c r="HC463">
        <v>18</v>
      </c>
      <c r="HD463">
        <v>512.151</v>
      </c>
      <c r="HE463">
        <v>444.096</v>
      </c>
      <c r="HF463">
        <v>22.0292</v>
      </c>
      <c r="HG463">
        <v>25.2278</v>
      </c>
      <c r="HH463">
        <v>30.0001</v>
      </c>
      <c r="HI463">
        <v>25.2367</v>
      </c>
      <c r="HJ463">
        <v>25.1814</v>
      </c>
      <c r="HK463">
        <v>43.3621</v>
      </c>
      <c r="HL463">
        <v>26.3434</v>
      </c>
      <c r="HM463">
        <v>28.2311</v>
      </c>
      <c r="HN463">
        <v>22.0371</v>
      </c>
      <c r="HO463">
        <v>1055.33</v>
      </c>
      <c r="HP463">
        <v>13.7886</v>
      </c>
      <c r="HQ463">
        <v>101.029</v>
      </c>
      <c r="HR463">
        <v>100.991</v>
      </c>
    </row>
    <row r="464" spans="1:226">
      <c r="A464">
        <v>448</v>
      </c>
      <c r="B464">
        <v>1664298190.1</v>
      </c>
      <c r="C464">
        <v>4959.599999904633</v>
      </c>
      <c r="D464" t="s">
        <v>1257</v>
      </c>
      <c r="E464" t="s">
        <v>1258</v>
      </c>
      <c r="F464">
        <v>5</v>
      </c>
      <c r="G464" t="s">
        <v>1132</v>
      </c>
      <c r="H464" t="s">
        <v>354</v>
      </c>
      <c r="I464">
        <v>1664298182.6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1058.15131500912</v>
      </c>
      <c r="AK464">
        <v>1008.496084848485</v>
      </c>
      <c r="AL464">
        <v>3.448863861059849</v>
      </c>
      <c r="AM464">
        <v>64.56393980221321</v>
      </c>
      <c r="AN464">
        <f>(AP464 - AO464 + BO464*1E3/(8.314*(BQ464+273.15)) * AR464/BN464 * AQ464) * BN464/(100*BB464) * 1000/(1000 - AP464)</f>
        <v>0</v>
      </c>
      <c r="AO464">
        <v>13.71268479798025</v>
      </c>
      <c r="AP464">
        <v>18.39475819548871</v>
      </c>
      <c r="AQ464">
        <v>-1.707772750492822E-05</v>
      </c>
      <c r="AR464">
        <v>112.1306830754293</v>
      </c>
      <c r="AS464">
        <v>17</v>
      </c>
      <c r="AT464">
        <v>3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1664298182.6</v>
      </c>
      <c r="BH464">
        <v>966.3595185185187</v>
      </c>
      <c r="BI464">
        <v>1028.283333333333</v>
      </c>
      <c r="BJ464">
        <v>18.43345555555556</v>
      </c>
      <c r="BK464">
        <v>13.72622222222222</v>
      </c>
      <c r="BL464">
        <v>971.0284814814813</v>
      </c>
      <c r="BM464">
        <v>18.5983037037037</v>
      </c>
      <c r="BN464">
        <v>500.0688148148148</v>
      </c>
      <c r="BO464">
        <v>91.15259259259261</v>
      </c>
      <c r="BP464">
        <v>0.09997216666666667</v>
      </c>
      <c r="BQ464">
        <v>24.65959259259259</v>
      </c>
      <c r="BR464">
        <v>24.98874074074074</v>
      </c>
      <c r="BS464">
        <v>999.9000000000001</v>
      </c>
      <c r="BT464">
        <v>0</v>
      </c>
      <c r="BU464">
        <v>0</v>
      </c>
      <c r="BV464">
        <v>10008.00740740741</v>
      </c>
      <c r="BW464">
        <v>0</v>
      </c>
      <c r="BX464">
        <v>5.89971074074074</v>
      </c>
      <c r="BY464">
        <v>-61.92484814814814</v>
      </c>
      <c r="BZ464">
        <v>984.5072222222223</v>
      </c>
      <c r="CA464">
        <v>1042.594814814815</v>
      </c>
      <c r="CB464">
        <v>4.707241851851852</v>
      </c>
      <c r="CC464">
        <v>1028.283333333333</v>
      </c>
      <c r="CD464">
        <v>13.72622222222222</v>
      </c>
      <c r="CE464">
        <v>1.680258518518519</v>
      </c>
      <c r="CF464">
        <v>1.251181851851852</v>
      </c>
      <c r="CG464">
        <v>14.71523333333333</v>
      </c>
      <c r="CH464">
        <v>10.22482222222222</v>
      </c>
      <c r="CI464">
        <v>1999.97962962963</v>
      </c>
      <c r="CJ464">
        <v>0.9799957777777776</v>
      </c>
      <c r="CK464">
        <v>0.02000402222222222</v>
      </c>
      <c r="CL464">
        <v>0</v>
      </c>
      <c r="CM464">
        <v>732.3438518518518</v>
      </c>
      <c r="CN464">
        <v>5.00097</v>
      </c>
      <c r="CO464">
        <v>14600.4</v>
      </c>
      <c r="CP464">
        <v>16707.40740740741</v>
      </c>
      <c r="CQ464">
        <v>37.44866666666667</v>
      </c>
      <c r="CR464">
        <v>38</v>
      </c>
      <c r="CS464">
        <v>37.437</v>
      </c>
      <c r="CT464">
        <v>37.69166666666667</v>
      </c>
      <c r="CU464">
        <v>37.94166666666666</v>
      </c>
      <c r="CV464">
        <v>1955.06962962963</v>
      </c>
      <c r="CW464">
        <v>39.91</v>
      </c>
      <c r="CX464">
        <v>0</v>
      </c>
      <c r="CY464">
        <v>1664298194.3</v>
      </c>
      <c r="CZ464">
        <v>0</v>
      </c>
      <c r="DA464">
        <v>0</v>
      </c>
      <c r="DB464" t="s">
        <v>356</v>
      </c>
      <c r="DC464">
        <v>1663859321.1</v>
      </c>
      <c r="DD464">
        <v>1663859315.6</v>
      </c>
      <c r="DE464">
        <v>0</v>
      </c>
      <c r="DF464">
        <v>0.196</v>
      </c>
      <c r="DG464">
        <v>-0.001</v>
      </c>
      <c r="DH464">
        <v>-5.941</v>
      </c>
      <c r="DI464">
        <v>-0.174</v>
      </c>
      <c r="DJ464">
        <v>1500</v>
      </c>
      <c r="DK464">
        <v>17</v>
      </c>
      <c r="DL464">
        <v>0.13</v>
      </c>
      <c r="DM464">
        <v>0.04</v>
      </c>
      <c r="DN464">
        <v>-61.86987750000001</v>
      </c>
      <c r="DO464">
        <v>-1.184473170731487</v>
      </c>
      <c r="DP464">
        <v>0.1357809623759894</v>
      </c>
      <c r="DQ464">
        <v>0</v>
      </c>
      <c r="DR464">
        <v>4.7018295</v>
      </c>
      <c r="DS464">
        <v>0.1710911819887306</v>
      </c>
      <c r="DT464">
        <v>0.02190749882460344</v>
      </c>
      <c r="DU464">
        <v>0</v>
      </c>
      <c r="DV464">
        <v>0</v>
      </c>
      <c r="DW464">
        <v>2</v>
      </c>
      <c r="DX464" t="s">
        <v>357</v>
      </c>
      <c r="DY464">
        <v>2.9849</v>
      </c>
      <c r="DZ464">
        <v>2.7155</v>
      </c>
      <c r="EA464">
        <v>0.17389</v>
      </c>
      <c r="EB464">
        <v>0.178429</v>
      </c>
      <c r="EC464">
        <v>0.09033720000000001</v>
      </c>
      <c r="ED464">
        <v>0.0714611</v>
      </c>
      <c r="EE464">
        <v>26258.5</v>
      </c>
      <c r="EF464">
        <v>26221.9</v>
      </c>
      <c r="EG464">
        <v>29531.7</v>
      </c>
      <c r="EH464">
        <v>29509.7</v>
      </c>
      <c r="EI464">
        <v>35615.1</v>
      </c>
      <c r="EJ464">
        <v>36437.8</v>
      </c>
      <c r="EK464">
        <v>41624.7</v>
      </c>
      <c r="EL464">
        <v>42049.8</v>
      </c>
      <c r="EM464">
        <v>1.96443</v>
      </c>
      <c r="EN464">
        <v>1.9262</v>
      </c>
      <c r="EO464">
        <v>0.115864</v>
      </c>
      <c r="EP464">
        <v>0</v>
      </c>
      <c r="EQ464">
        <v>23.091</v>
      </c>
      <c r="ER464">
        <v>999.9</v>
      </c>
      <c r="ES464">
        <v>38.8</v>
      </c>
      <c r="ET464">
        <v>29.7</v>
      </c>
      <c r="EU464">
        <v>17.825</v>
      </c>
      <c r="EV464">
        <v>62.969</v>
      </c>
      <c r="EW464">
        <v>33.2812</v>
      </c>
      <c r="EX464">
        <v>1</v>
      </c>
      <c r="EY464">
        <v>-0.174416</v>
      </c>
      <c r="EZ464">
        <v>0.83957</v>
      </c>
      <c r="FA464">
        <v>20.3849</v>
      </c>
      <c r="FB464">
        <v>5.21699</v>
      </c>
      <c r="FC464">
        <v>12.0099</v>
      </c>
      <c r="FD464">
        <v>4.98935</v>
      </c>
      <c r="FE464">
        <v>3.28845</v>
      </c>
      <c r="FF464">
        <v>9999</v>
      </c>
      <c r="FG464">
        <v>9999</v>
      </c>
      <c r="FH464">
        <v>9999</v>
      </c>
      <c r="FI464">
        <v>259.4</v>
      </c>
      <c r="FJ464">
        <v>1.86707</v>
      </c>
      <c r="FK464">
        <v>1.86616</v>
      </c>
      <c r="FL464">
        <v>1.86555</v>
      </c>
      <c r="FM464">
        <v>1.86554</v>
      </c>
      <c r="FN464">
        <v>1.86737</v>
      </c>
      <c r="FO464">
        <v>1.86983</v>
      </c>
      <c r="FP464">
        <v>1.86857</v>
      </c>
      <c r="FQ464">
        <v>1.86997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-4.729</v>
      </c>
      <c r="GF464">
        <v>-0.1653</v>
      </c>
      <c r="GG464">
        <v>-2.0192013485273</v>
      </c>
      <c r="GH464">
        <v>-0.003354295288503095</v>
      </c>
      <c r="GI464">
        <v>8.998442100416266E-07</v>
      </c>
      <c r="GJ464">
        <v>-2.632750781261316E-10</v>
      </c>
      <c r="GK464">
        <v>-0.1771344180573433</v>
      </c>
      <c r="GL464">
        <v>-0.01811282044437078</v>
      </c>
      <c r="GM464">
        <v>0.001479480632228601</v>
      </c>
      <c r="GN464">
        <v>-2.527498020886067E-05</v>
      </c>
      <c r="GO464">
        <v>3</v>
      </c>
      <c r="GP464">
        <v>2311</v>
      </c>
      <c r="GQ464">
        <v>1</v>
      </c>
      <c r="GR464">
        <v>23</v>
      </c>
      <c r="GS464">
        <v>7314.5</v>
      </c>
      <c r="GT464">
        <v>7314.6</v>
      </c>
      <c r="GU464">
        <v>2.19604</v>
      </c>
      <c r="GV464">
        <v>2.20093</v>
      </c>
      <c r="GW464">
        <v>1.39648</v>
      </c>
      <c r="GX464">
        <v>2.34253</v>
      </c>
      <c r="GY464">
        <v>1.49536</v>
      </c>
      <c r="GZ464">
        <v>2.35229</v>
      </c>
      <c r="HA464">
        <v>33.4906</v>
      </c>
      <c r="HB464">
        <v>15.8044</v>
      </c>
      <c r="HC464">
        <v>18</v>
      </c>
      <c r="HD464">
        <v>512.135</v>
      </c>
      <c r="HE464">
        <v>444.275</v>
      </c>
      <c r="HF464">
        <v>22.0361</v>
      </c>
      <c r="HG464">
        <v>25.2278</v>
      </c>
      <c r="HH464">
        <v>30.0001</v>
      </c>
      <c r="HI464">
        <v>25.2367</v>
      </c>
      <c r="HJ464">
        <v>25.183</v>
      </c>
      <c r="HK464">
        <v>43.9462</v>
      </c>
      <c r="HL464">
        <v>26.066</v>
      </c>
      <c r="HM464">
        <v>28.2311</v>
      </c>
      <c r="HN464">
        <v>22.0443</v>
      </c>
      <c r="HO464">
        <v>1075.4</v>
      </c>
      <c r="HP464">
        <v>13.7953</v>
      </c>
      <c r="HQ464">
        <v>101.027</v>
      </c>
      <c r="HR464">
        <v>100.991</v>
      </c>
    </row>
    <row r="465" spans="1:226">
      <c r="A465">
        <v>449</v>
      </c>
      <c r="B465">
        <v>1664298195.1</v>
      </c>
      <c r="C465">
        <v>4964.599999904633</v>
      </c>
      <c r="D465" t="s">
        <v>1259</v>
      </c>
      <c r="E465" t="s">
        <v>1260</v>
      </c>
      <c r="F465">
        <v>5</v>
      </c>
      <c r="G465" t="s">
        <v>1132</v>
      </c>
      <c r="H465" t="s">
        <v>354</v>
      </c>
      <c r="I465">
        <v>1664298187.314285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1074.931020647397</v>
      </c>
      <c r="AK465">
        <v>1025.433636363636</v>
      </c>
      <c r="AL465">
        <v>3.370310154294609</v>
      </c>
      <c r="AM465">
        <v>64.56393980221321</v>
      </c>
      <c r="AN465">
        <f>(AP465 - AO465 + BO465*1E3/(8.314*(BQ465+273.15)) * AR465/BN465 * AQ465) * BN465/(100*BB465) * 1000/(1000 - AP465)</f>
        <v>0</v>
      </c>
      <c r="AO465">
        <v>13.68035811526939</v>
      </c>
      <c r="AP465">
        <v>18.38378601503759</v>
      </c>
      <c r="AQ465">
        <v>-0.01028706509369964</v>
      </c>
      <c r="AR465">
        <v>112.1306830754293</v>
      </c>
      <c r="AS465">
        <v>17</v>
      </c>
      <c r="AT465">
        <v>3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1664298187.314285</v>
      </c>
      <c r="BH465">
        <v>982.1939642857143</v>
      </c>
      <c r="BI465">
        <v>1044.091071428571</v>
      </c>
      <c r="BJ465">
        <v>18.41403571428571</v>
      </c>
      <c r="BK465">
        <v>13.713825</v>
      </c>
      <c r="BL465">
        <v>986.8998214285713</v>
      </c>
      <c r="BM465">
        <v>18.57909285714286</v>
      </c>
      <c r="BN465">
        <v>500.0781785714285</v>
      </c>
      <c r="BO465">
        <v>91.15372499999999</v>
      </c>
      <c r="BP465">
        <v>0.1000495928571428</v>
      </c>
      <c r="BQ465">
        <v>24.661875</v>
      </c>
      <c r="BR465">
        <v>24.99067857142857</v>
      </c>
      <c r="BS465">
        <v>999.9000000000002</v>
      </c>
      <c r="BT465">
        <v>0</v>
      </c>
      <c r="BU465">
        <v>0</v>
      </c>
      <c r="BV465">
        <v>9989.394642857142</v>
      </c>
      <c r="BW465">
        <v>0</v>
      </c>
      <c r="BX465">
        <v>6.047078214285714</v>
      </c>
      <c r="BY465">
        <v>-61.89815</v>
      </c>
      <c r="BZ465">
        <v>1000.619214285714</v>
      </c>
      <c r="CA465">
        <v>1058.609285714286</v>
      </c>
      <c r="CB465">
        <v>4.700210357142858</v>
      </c>
      <c r="CC465">
        <v>1044.091071428571</v>
      </c>
      <c r="CD465">
        <v>13.713825</v>
      </c>
      <c r="CE465">
        <v>1.678508571428571</v>
      </c>
      <c r="CF465">
        <v>1.250066785714286</v>
      </c>
      <c r="CG465">
        <v>14.69907857142857</v>
      </c>
      <c r="CH465">
        <v>10.21151428571429</v>
      </c>
      <c r="CI465">
        <v>2000.009642857143</v>
      </c>
      <c r="CJ465">
        <v>0.979995964285714</v>
      </c>
      <c r="CK465">
        <v>0.02000383571428571</v>
      </c>
      <c r="CL465">
        <v>0</v>
      </c>
      <c r="CM465">
        <v>731.8775000000002</v>
      </c>
      <c r="CN465">
        <v>5.00097</v>
      </c>
      <c r="CO465">
        <v>14590.86785714286</v>
      </c>
      <c r="CP465">
        <v>16707.64642857142</v>
      </c>
      <c r="CQ465">
        <v>37.437</v>
      </c>
      <c r="CR465">
        <v>38</v>
      </c>
      <c r="CS465">
        <v>37.437</v>
      </c>
      <c r="CT465">
        <v>37.687</v>
      </c>
      <c r="CU465">
        <v>37.9415</v>
      </c>
      <c r="CV465">
        <v>1955.099642857143</v>
      </c>
      <c r="CW465">
        <v>39.91</v>
      </c>
      <c r="CX465">
        <v>0</v>
      </c>
      <c r="CY465">
        <v>1664298199.1</v>
      </c>
      <c r="CZ465">
        <v>0</v>
      </c>
      <c r="DA465">
        <v>0</v>
      </c>
      <c r="DB465" t="s">
        <v>356</v>
      </c>
      <c r="DC465">
        <v>1663859321.1</v>
      </c>
      <c r="DD465">
        <v>1663859315.6</v>
      </c>
      <c r="DE465">
        <v>0</v>
      </c>
      <c r="DF465">
        <v>0.196</v>
      </c>
      <c r="DG465">
        <v>-0.001</v>
      </c>
      <c r="DH465">
        <v>-5.941</v>
      </c>
      <c r="DI465">
        <v>-0.174</v>
      </c>
      <c r="DJ465">
        <v>1500</v>
      </c>
      <c r="DK465">
        <v>17</v>
      </c>
      <c r="DL465">
        <v>0.13</v>
      </c>
      <c r="DM465">
        <v>0.04</v>
      </c>
      <c r="DN465">
        <v>-61.87947317073171</v>
      </c>
      <c r="DO465">
        <v>-0.1727163763066338</v>
      </c>
      <c r="DP465">
        <v>0.132760694345567</v>
      </c>
      <c r="DQ465">
        <v>0</v>
      </c>
      <c r="DR465">
        <v>4.697851219512195</v>
      </c>
      <c r="DS465">
        <v>-0.01359804878048508</v>
      </c>
      <c r="DT465">
        <v>0.0275951026226882</v>
      </c>
      <c r="DU465">
        <v>1</v>
      </c>
      <c r="DV465">
        <v>1</v>
      </c>
      <c r="DW465">
        <v>2</v>
      </c>
      <c r="DX465" t="s">
        <v>471</v>
      </c>
      <c r="DY465">
        <v>2.98501</v>
      </c>
      <c r="DZ465">
        <v>2.71528</v>
      </c>
      <c r="EA465">
        <v>0.175749</v>
      </c>
      <c r="EB465">
        <v>0.180204</v>
      </c>
      <c r="EC465">
        <v>0.0903064</v>
      </c>
      <c r="ED465">
        <v>0.0716994</v>
      </c>
      <c r="EE465">
        <v>26199.7</v>
      </c>
      <c r="EF465">
        <v>26165.3</v>
      </c>
      <c r="EG465">
        <v>29532.1</v>
      </c>
      <c r="EH465">
        <v>29509.6</v>
      </c>
      <c r="EI465">
        <v>35616.9</v>
      </c>
      <c r="EJ465">
        <v>36428.4</v>
      </c>
      <c r="EK465">
        <v>41625.4</v>
      </c>
      <c r="EL465">
        <v>42049.7</v>
      </c>
      <c r="EM465">
        <v>1.9648</v>
      </c>
      <c r="EN465">
        <v>1.9261</v>
      </c>
      <c r="EO465">
        <v>0.116184</v>
      </c>
      <c r="EP465">
        <v>0</v>
      </c>
      <c r="EQ465">
        <v>23.089</v>
      </c>
      <c r="ER465">
        <v>999.9</v>
      </c>
      <c r="ES465">
        <v>38.8</v>
      </c>
      <c r="ET465">
        <v>29.7</v>
      </c>
      <c r="EU465">
        <v>17.8242</v>
      </c>
      <c r="EV465">
        <v>62.859</v>
      </c>
      <c r="EW465">
        <v>33.0489</v>
      </c>
      <c r="EX465">
        <v>1</v>
      </c>
      <c r="EY465">
        <v>-0.174233</v>
      </c>
      <c r="EZ465">
        <v>0.843472</v>
      </c>
      <c r="FA465">
        <v>20.3849</v>
      </c>
      <c r="FB465">
        <v>5.21744</v>
      </c>
      <c r="FC465">
        <v>12.0099</v>
      </c>
      <c r="FD465">
        <v>4.9893</v>
      </c>
      <c r="FE465">
        <v>3.28845</v>
      </c>
      <c r="FF465">
        <v>9999</v>
      </c>
      <c r="FG465">
        <v>9999</v>
      </c>
      <c r="FH465">
        <v>9999</v>
      </c>
      <c r="FI465">
        <v>259.4</v>
      </c>
      <c r="FJ465">
        <v>1.86707</v>
      </c>
      <c r="FK465">
        <v>1.86615</v>
      </c>
      <c r="FL465">
        <v>1.86554</v>
      </c>
      <c r="FM465">
        <v>1.86554</v>
      </c>
      <c r="FN465">
        <v>1.86737</v>
      </c>
      <c r="FO465">
        <v>1.86983</v>
      </c>
      <c r="FP465">
        <v>1.86856</v>
      </c>
      <c r="FQ465">
        <v>1.86996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-4.77</v>
      </c>
      <c r="GF465">
        <v>-0.1653</v>
      </c>
      <c r="GG465">
        <v>-2.0192013485273</v>
      </c>
      <c r="GH465">
        <v>-0.003354295288503095</v>
      </c>
      <c r="GI465">
        <v>8.998442100416266E-07</v>
      </c>
      <c r="GJ465">
        <v>-2.632750781261316E-10</v>
      </c>
      <c r="GK465">
        <v>-0.1771344180573433</v>
      </c>
      <c r="GL465">
        <v>-0.01811282044437078</v>
      </c>
      <c r="GM465">
        <v>0.001479480632228601</v>
      </c>
      <c r="GN465">
        <v>-2.527498020886067E-05</v>
      </c>
      <c r="GO465">
        <v>3</v>
      </c>
      <c r="GP465">
        <v>2311</v>
      </c>
      <c r="GQ465">
        <v>1</v>
      </c>
      <c r="GR465">
        <v>23</v>
      </c>
      <c r="GS465">
        <v>7314.6</v>
      </c>
      <c r="GT465">
        <v>7314.7</v>
      </c>
      <c r="GU465">
        <v>2.22168</v>
      </c>
      <c r="GV465">
        <v>2.19604</v>
      </c>
      <c r="GW465">
        <v>1.39648</v>
      </c>
      <c r="GX465">
        <v>2.34253</v>
      </c>
      <c r="GY465">
        <v>1.49536</v>
      </c>
      <c r="GZ465">
        <v>2.40479</v>
      </c>
      <c r="HA465">
        <v>33.4906</v>
      </c>
      <c r="HB465">
        <v>15.8132</v>
      </c>
      <c r="HC465">
        <v>18</v>
      </c>
      <c r="HD465">
        <v>512.376</v>
      </c>
      <c r="HE465">
        <v>444.219</v>
      </c>
      <c r="HF465">
        <v>22.0449</v>
      </c>
      <c r="HG465">
        <v>25.2278</v>
      </c>
      <c r="HH465">
        <v>30.0001</v>
      </c>
      <c r="HI465">
        <v>25.2367</v>
      </c>
      <c r="HJ465">
        <v>25.1835</v>
      </c>
      <c r="HK465">
        <v>44.4781</v>
      </c>
      <c r="HL465">
        <v>26.066</v>
      </c>
      <c r="HM465">
        <v>28.2311</v>
      </c>
      <c r="HN465">
        <v>22.0465</v>
      </c>
      <c r="HO465">
        <v>1088.76</v>
      </c>
      <c r="HP465">
        <v>13.7961</v>
      </c>
      <c r="HQ465">
        <v>101.029</v>
      </c>
      <c r="HR465">
        <v>100.991</v>
      </c>
    </row>
    <row r="466" spans="1:226">
      <c r="A466">
        <v>450</v>
      </c>
      <c r="B466">
        <v>1664298200.1</v>
      </c>
      <c r="C466">
        <v>4969.599999904633</v>
      </c>
      <c r="D466" t="s">
        <v>1261</v>
      </c>
      <c r="E466" t="s">
        <v>1262</v>
      </c>
      <c r="F466">
        <v>5</v>
      </c>
      <c r="G466" t="s">
        <v>1132</v>
      </c>
      <c r="H466" t="s">
        <v>354</v>
      </c>
      <c r="I466">
        <v>1664298192.6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1091.966008534356</v>
      </c>
      <c r="AK466">
        <v>1042.464727272728</v>
      </c>
      <c r="AL466">
        <v>3.425341436724231</v>
      </c>
      <c r="AM466">
        <v>64.56393980221321</v>
      </c>
      <c r="AN466">
        <f>(AP466 - AO466 + BO466*1E3/(8.314*(BQ466+273.15)) * AR466/BN466 * AQ466) * BN466/(100*BB466) * 1000/(1000 - AP466)</f>
        <v>0</v>
      </c>
      <c r="AO466">
        <v>13.74153214269723</v>
      </c>
      <c r="AP466">
        <v>18.39245383458645</v>
      </c>
      <c r="AQ466">
        <v>-0.0006199411862612123</v>
      </c>
      <c r="AR466">
        <v>112.1306830754293</v>
      </c>
      <c r="AS466">
        <v>17</v>
      </c>
      <c r="AT466">
        <v>3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1664298192.6</v>
      </c>
      <c r="BH466">
        <v>999.893</v>
      </c>
      <c r="BI466">
        <v>1061.844814814815</v>
      </c>
      <c r="BJ466">
        <v>18.39618518518519</v>
      </c>
      <c r="BK466">
        <v>13.71650370370371</v>
      </c>
      <c r="BL466">
        <v>1004.64037037037</v>
      </c>
      <c r="BM466">
        <v>18.56142592592592</v>
      </c>
      <c r="BN466">
        <v>500.0553333333334</v>
      </c>
      <c r="BO466">
        <v>91.15214444444445</v>
      </c>
      <c r="BP466">
        <v>0.09997205185185185</v>
      </c>
      <c r="BQ466">
        <v>24.6656962962963</v>
      </c>
      <c r="BR466">
        <v>24.99497407407407</v>
      </c>
      <c r="BS466">
        <v>999.9000000000001</v>
      </c>
      <c r="BT466">
        <v>0</v>
      </c>
      <c r="BU466">
        <v>0</v>
      </c>
      <c r="BV466">
        <v>9981.69074074074</v>
      </c>
      <c r="BW466">
        <v>0</v>
      </c>
      <c r="BX466">
        <v>6.354052592592591</v>
      </c>
      <c r="BY466">
        <v>-61.95236666666666</v>
      </c>
      <c r="BZ466">
        <v>1018.63162962963</v>
      </c>
      <c r="CA466">
        <v>1076.612962962963</v>
      </c>
      <c r="CB466">
        <v>4.679675555555555</v>
      </c>
      <c r="CC466">
        <v>1061.844814814815</v>
      </c>
      <c r="CD466">
        <v>13.71650370370371</v>
      </c>
      <c r="CE466">
        <v>1.676852592592593</v>
      </c>
      <c r="CF466">
        <v>1.250288888888889</v>
      </c>
      <c r="CG466">
        <v>14.68378518518518</v>
      </c>
      <c r="CH466">
        <v>10.21418148148148</v>
      </c>
      <c r="CI466">
        <v>2000.005925925926</v>
      </c>
      <c r="CJ466">
        <v>0.9799958888888888</v>
      </c>
      <c r="CK466">
        <v>0.02000391111111111</v>
      </c>
      <c r="CL466">
        <v>0</v>
      </c>
      <c r="CM466">
        <v>731.3268148148148</v>
      </c>
      <c r="CN466">
        <v>5.00097</v>
      </c>
      <c r="CO466">
        <v>14579.85925925926</v>
      </c>
      <c r="CP466">
        <v>16707.6</v>
      </c>
      <c r="CQ466">
        <v>37.437</v>
      </c>
      <c r="CR466">
        <v>38</v>
      </c>
      <c r="CS466">
        <v>37.437</v>
      </c>
      <c r="CT466">
        <v>37.687</v>
      </c>
      <c r="CU466">
        <v>37.937</v>
      </c>
      <c r="CV466">
        <v>1955.095925925926</v>
      </c>
      <c r="CW466">
        <v>39.91</v>
      </c>
      <c r="CX466">
        <v>0</v>
      </c>
      <c r="CY466">
        <v>1664298203.9</v>
      </c>
      <c r="CZ466">
        <v>0</v>
      </c>
      <c r="DA466">
        <v>0</v>
      </c>
      <c r="DB466" t="s">
        <v>356</v>
      </c>
      <c r="DC466">
        <v>1663859321.1</v>
      </c>
      <c r="DD466">
        <v>1663859315.6</v>
      </c>
      <c r="DE466">
        <v>0</v>
      </c>
      <c r="DF466">
        <v>0.196</v>
      </c>
      <c r="DG466">
        <v>-0.001</v>
      </c>
      <c r="DH466">
        <v>-5.941</v>
      </c>
      <c r="DI466">
        <v>-0.174</v>
      </c>
      <c r="DJ466">
        <v>1500</v>
      </c>
      <c r="DK466">
        <v>17</v>
      </c>
      <c r="DL466">
        <v>0.13</v>
      </c>
      <c r="DM466">
        <v>0.04</v>
      </c>
      <c r="DN466">
        <v>-61.90878780487806</v>
      </c>
      <c r="DO466">
        <v>-0.02366759581874794</v>
      </c>
      <c r="DP466">
        <v>0.1302273962318514</v>
      </c>
      <c r="DQ466">
        <v>1</v>
      </c>
      <c r="DR466">
        <v>4.687658536585366</v>
      </c>
      <c r="DS466">
        <v>-0.2288109407665452</v>
      </c>
      <c r="DT466">
        <v>0.03741311303709852</v>
      </c>
      <c r="DU466">
        <v>0</v>
      </c>
      <c r="DV466">
        <v>1</v>
      </c>
      <c r="DW466">
        <v>2</v>
      </c>
      <c r="DX466" t="s">
        <v>471</v>
      </c>
      <c r="DY466">
        <v>2.98477</v>
      </c>
      <c r="DZ466">
        <v>2.71559</v>
      </c>
      <c r="EA466">
        <v>0.177599</v>
      </c>
      <c r="EB466">
        <v>0.182014</v>
      </c>
      <c r="EC466">
        <v>0.09031359999999999</v>
      </c>
      <c r="ED466">
        <v>0.07172489999999999</v>
      </c>
      <c r="EE466">
        <v>26141</v>
      </c>
      <c r="EF466">
        <v>26107.3</v>
      </c>
      <c r="EG466">
        <v>29532.1</v>
      </c>
      <c r="EH466">
        <v>29509.3</v>
      </c>
      <c r="EI466">
        <v>35616.9</v>
      </c>
      <c r="EJ466">
        <v>36427.1</v>
      </c>
      <c r="EK466">
        <v>41625.7</v>
      </c>
      <c r="EL466">
        <v>42049.4</v>
      </c>
      <c r="EM466">
        <v>1.96435</v>
      </c>
      <c r="EN466">
        <v>1.92655</v>
      </c>
      <c r="EO466">
        <v>0.116453</v>
      </c>
      <c r="EP466">
        <v>0</v>
      </c>
      <c r="EQ466">
        <v>23.089</v>
      </c>
      <c r="ER466">
        <v>999.9</v>
      </c>
      <c r="ES466">
        <v>38.8</v>
      </c>
      <c r="ET466">
        <v>29.7</v>
      </c>
      <c r="EU466">
        <v>17.8253</v>
      </c>
      <c r="EV466">
        <v>62.569</v>
      </c>
      <c r="EW466">
        <v>33.0128</v>
      </c>
      <c r="EX466">
        <v>1</v>
      </c>
      <c r="EY466">
        <v>-0.174238</v>
      </c>
      <c r="EZ466">
        <v>0.859823</v>
      </c>
      <c r="FA466">
        <v>20.3849</v>
      </c>
      <c r="FB466">
        <v>5.21744</v>
      </c>
      <c r="FC466">
        <v>12.0099</v>
      </c>
      <c r="FD466">
        <v>4.9894</v>
      </c>
      <c r="FE466">
        <v>3.2885</v>
      </c>
      <c r="FF466">
        <v>9999</v>
      </c>
      <c r="FG466">
        <v>9999</v>
      </c>
      <c r="FH466">
        <v>9999</v>
      </c>
      <c r="FI466">
        <v>259.4</v>
      </c>
      <c r="FJ466">
        <v>1.86707</v>
      </c>
      <c r="FK466">
        <v>1.86615</v>
      </c>
      <c r="FL466">
        <v>1.86554</v>
      </c>
      <c r="FM466">
        <v>1.86554</v>
      </c>
      <c r="FN466">
        <v>1.86737</v>
      </c>
      <c r="FO466">
        <v>1.86982</v>
      </c>
      <c r="FP466">
        <v>1.86857</v>
      </c>
      <c r="FQ466">
        <v>1.86996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-4.81</v>
      </c>
      <c r="GF466">
        <v>-0.1653</v>
      </c>
      <c r="GG466">
        <v>-2.0192013485273</v>
      </c>
      <c r="GH466">
        <v>-0.003354295288503095</v>
      </c>
      <c r="GI466">
        <v>8.998442100416266E-07</v>
      </c>
      <c r="GJ466">
        <v>-2.632750781261316E-10</v>
      </c>
      <c r="GK466">
        <v>-0.1771344180573433</v>
      </c>
      <c r="GL466">
        <v>-0.01811282044437078</v>
      </c>
      <c r="GM466">
        <v>0.001479480632228601</v>
      </c>
      <c r="GN466">
        <v>-2.527498020886067E-05</v>
      </c>
      <c r="GO466">
        <v>3</v>
      </c>
      <c r="GP466">
        <v>2311</v>
      </c>
      <c r="GQ466">
        <v>1</v>
      </c>
      <c r="GR466">
        <v>23</v>
      </c>
      <c r="GS466">
        <v>7314.6</v>
      </c>
      <c r="GT466">
        <v>7314.7</v>
      </c>
      <c r="GU466">
        <v>2.25098</v>
      </c>
      <c r="GV466">
        <v>2.18872</v>
      </c>
      <c r="GW466">
        <v>1.39648</v>
      </c>
      <c r="GX466">
        <v>2.34253</v>
      </c>
      <c r="GY466">
        <v>1.49536</v>
      </c>
      <c r="GZ466">
        <v>2.44995</v>
      </c>
      <c r="HA466">
        <v>33.513</v>
      </c>
      <c r="HB466">
        <v>15.8044</v>
      </c>
      <c r="HC466">
        <v>18</v>
      </c>
      <c r="HD466">
        <v>512.092</v>
      </c>
      <c r="HE466">
        <v>444.491</v>
      </c>
      <c r="HF466">
        <v>22.0488</v>
      </c>
      <c r="HG466">
        <v>25.2278</v>
      </c>
      <c r="HH466">
        <v>30.0001</v>
      </c>
      <c r="HI466">
        <v>25.2374</v>
      </c>
      <c r="HJ466">
        <v>25.1835</v>
      </c>
      <c r="HK466">
        <v>45.0538</v>
      </c>
      <c r="HL466">
        <v>26.066</v>
      </c>
      <c r="HM466">
        <v>28.2311</v>
      </c>
      <c r="HN466">
        <v>22.0468</v>
      </c>
      <c r="HO466">
        <v>1108.81</v>
      </c>
      <c r="HP466">
        <v>13.7984</v>
      </c>
      <c r="HQ466">
        <v>101.029</v>
      </c>
      <c r="HR466">
        <v>100.99</v>
      </c>
    </row>
    <row r="467" spans="1:226">
      <c r="A467">
        <v>451</v>
      </c>
      <c r="B467">
        <v>1664298205.1</v>
      </c>
      <c r="C467">
        <v>4974.599999904633</v>
      </c>
      <c r="D467" t="s">
        <v>1263</v>
      </c>
      <c r="E467" t="s">
        <v>1264</v>
      </c>
      <c r="F467">
        <v>5</v>
      </c>
      <c r="G467" t="s">
        <v>1132</v>
      </c>
      <c r="H467" t="s">
        <v>354</v>
      </c>
      <c r="I467">
        <v>1664298197.314285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1109.157501941807</v>
      </c>
      <c r="AK467">
        <v>1059.573393939394</v>
      </c>
      <c r="AL467">
        <v>3.41409148308745</v>
      </c>
      <c r="AM467">
        <v>64.56393980221321</v>
      </c>
      <c r="AN467">
        <f>(AP467 - AO467 + BO467*1E3/(8.314*(BQ467+273.15)) * AR467/BN467 * AQ467) * BN467/(100*BB467) * 1000/(1000 - AP467)</f>
        <v>0</v>
      </c>
      <c r="AO467">
        <v>13.75667278984654</v>
      </c>
      <c r="AP467">
        <v>18.38772827067668</v>
      </c>
      <c r="AQ467">
        <v>0.000159448083463948</v>
      </c>
      <c r="AR467">
        <v>112.1306830754293</v>
      </c>
      <c r="AS467">
        <v>17</v>
      </c>
      <c r="AT467">
        <v>3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1664298197.314285</v>
      </c>
      <c r="BH467">
        <v>1015.690678571429</v>
      </c>
      <c r="BI467">
        <v>1077.6325</v>
      </c>
      <c r="BJ467">
        <v>18.3886</v>
      </c>
      <c r="BK467">
        <v>13.74098928571429</v>
      </c>
      <c r="BL467">
        <v>1020.47525</v>
      </c>
      <c r="BM467">
        <v>18.55392857142857</v>
      </c>
      <c r="BN467">
        <v>500.0522142857143</v>
      </c>
      <c r="BO467">
        <v>91.14993571428569</v>
      </c>
      <c r="BP467">
        <v>0.09997070714285716</v>
      </c>
      <c r="BQ467">
        <v>24.66980714285715</v>
      </c>
      <c r="BR467">
        <v>24.999425</v>
      </c>
      <c r="BS467">
        <v>999.9000000000002</v>
      </c>
      <c r="BT467">
        <v>0</v>
      </c>
      <c r="BU467">
        <v>0</v>
      </c>
      <c r="BV467">
        <v>9988.193214285715</v>
      </c>
      <c r="BW467">
        <v>0</v>
      </c>
      <c r="BX467">
        <v>6.321088571428571</v>
      </c>
      <c r="BY467">
        <v>-61.941775</v>
      </c>
      <c r="BZ467">
        <v>1034.7175</v>
      </c>
      <c r="CA467">
        <v>1092.646785714286</v>
      </c>
      <c r="CB467">
        <v>4.647599285714286</v>
      </c>
      <c r="CC467">
        <v>1077.6325</v>
      </c>
      <c r="CD467">
        <v>13.74098928571429</v>
      </c>
      <c r="CE467">
        <v>1.676119642857142</v>
      </c>
      <c r="CF467">
        <v>1.252490714285714</v>
      </c>
      <c r="CG467">
        <v>14.67702142857143</v>
      </c>
      <c r="CH467">
        <v>10.240525</v>
      </c>
      <c r="CI467">
        <v>2000.001071428571</v>
      </c>
      <c r="CJ467">
        <v>0.9799958571428569</v>
      </c>
      <c r="CK467">
        <v>0.02000394285714286</v>
      </c>
      <c r="CL467">
        <v>0</v>
      </c>
      <c r="CM467">
        <v>730.7979642857141</v>
      </c>
      <c r="CN467">
        <v>5.00097</v>
      </c>
      <c r="CO467">
        <v>14570.025</v>
      </c>
      <c r="CP467">
        <v>16707.56428571428</v>
      </c>
      <c r="CQ467">
        <v>37.437</v>
      </c>
      <c r="CR467">
        <v>38</v>
      </c>
      <c r="CS467">
        <v>37.437</v>
      </c>
      <c r="CT467">
        <v>37.687</v>
      </c>
      <c r="CU467">
        <v>37.937</v>
      </c>
      <c r="CV467">
        <v>1955.091071428571</v>
      </c>
      <c r="CW467">
        <v>39.91</v>
      </c>
      <c r="CX467">
        <v>0</v>
      </c>
      <c r="CY467">
        <v>1664298209.3</v>
      </c>
      <c r="CZ467">
        <v>0</v>
      </c>
      <c r="DA467">
        <v>0</v>
      </c>
      <c r="DB467" t="s">
        <v>356</v>
      </c>
      <c r="DC467">
        <v>1663859321.1</v>
      </c>
      <c r="DD467">
        <v>1663859315.6</v>
      </c>
      <c r="DE467">
        <v>0</v>
      </c>
      <c r="DF467">
        <v>0.196</v>
      </c>
      <c r="DG467">
        <v>-0.001</v>
      </c>
      <c r="DH467">
        <v>-5.941</v>
      </c>
      <c r="DI467">
        <v>-0.174</v>
      </c>
      <c r="DJ467">
        <v>1500</v>
      </c>
      <c r="DK467">
        <v>17</v>
      </c>
      <c r="DL467">
        <v>0.13</v>
      </c>
      <c r="DM467">
        <v>0.04</v>
      </c>
      <c r="DN467">
        <v>-61.974265</v>
      </c>
      <c r="DO467">
        <v>-0.2093155722324976</v>
      </c>
      <c r="DP467">
        <v>0.1420815585324143</v>
      </c>
      <c r="DQ467">
        <v>0</v>
      </c>
      <c r="DR467">
        <v>4.67137375</v>
      </c>
      <c r="DS467">
        <v>-0.4204416135084562</v>
      </c>
      <c r="DT467">
        <v>0.04424258218546359</v>
      </c>
      <c r="DU467">
        <v>0</v>
      </c>
      <c r="DV467">
        <v>0</v>
      </c>
      <c r="DW467">
        <v>2</v>
      </c>
      <c r="DX467" t="s">
        <v>357</v>
      </c>
      <c r="DY467">
        <v>2.98499</v>
      </c>
      <c r="DZ467">
        <v>2.71572</v>
      </c>
      <c r="EA467">
        <v>0.179445</v>
      </c>
      <c r="EB467">
        <v>0.183777</v>
      </c>
      <c r="EC467">
        <v>0.0903027</v>
      </c>
      <c r="ED467">
        <v>0.0717227</v>
      </c>
      <c r="EE467">
        <v>26082.5</v>
      </c>
      <c r="EF467">
        <v>26051.4</v>
      </c>
      <c r="EG467">
        <v>29532.2</v>
      </c>
      <c r="EH467">
        <v>29509.7</v>
      </c>
      <c r="EI467">
        <v>35617.4</v>
      </c>
      <c r="EJ467">
        <v>36427.7</v>
      </c>
      <c r="EK467">
        <v>41625.6</v>
      </c>
      <c r="EL467">
        <v>42049.9</v>
      </c>
      <c r="EM467">
        <v>1.96432</v>
      </c>
      <c r="EN467">
        <v>1.9262</v>
      </c>
      <c r="EO467">
        <v>0.116415</v>
      </c>
      <c r="EP467">
        <v>0</v>
      </c>
      <c r="EQ467">
        <v>23.091</v>
      </c>
      <c r="ER467">
        <v>999.9</v>
      </c>
      <c r="ES467">
        <v>38.7</v>
      </c>
      <c r="ET467">
        <v>29.7</v>
      </c>
      <c r="EU467">
        <v>17.7798</v>
      </c>
      <c r="EV467">
        <v>62.849</v>
      </c>
      <c r="EW467">
        <v>33.0329</v>
      </c>
      <c r="EX467">
        <v>1</v>
      </c>
      <c r="EY467">
        <v>-0.174268</v>
      </c>
      <c r="EZ467">
        <v>0.870381</v>
      </c>
      <c r="FA467">
        <v>20.3846</v>
      </c>
      <c r="FB467">
        <v>5.21714</v>
      </c>
      <c r="FC467">
        <v>12.0099</v>
      </c>
      <c r="FD467">
        <v>4.9895</v>
      </c>
      <c r="FE467">
        <v>3.2885</v>
      </c>
      <c r="FF467">
        <v>9999</v>
      </c>
      <c r="FG467">
        <v>9999</v>
      </c>
      <c r="FH467">
        <v>9999</v>
      </c>
      <c r="FI467">
        <v>259.4</v>
      </c>
      <c r="FJ467">
        <v>1.86707</v>
      </c>
      <c r="FK467">
        <v>1.86616</v>
      </c>
      <c r="FL467">
        <v>1.86554</v>
      </c>
      <c r="FM467">
        <v>1.86554</v>
      </c>
      <c r="FN467">
        <v>1.86737</v>
      </c>
      <c r="FO467">
        <v>1.86982</v>
      </c>
      <c r="FP467">
        <v>1.86855</v>
      </c>
      <c r="FQ467">
        <v>1.86996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-4.85</v>
      </c>
      <c r="GF467">
        <v>-0.1654</v>
      </c>
      <c r="GG467">
        <v>-2.0192013485273</v>
      </c>
      <c r="GH467">
        <v>-0.003354295288503095</v>
      </c>
      <c r="GI467">
        <v>8.998442100416266E-07</v>
      </c>
      <c r="GJ467">
        <v>-2.632750781261316E-10</v>
      </c>
      <c r="GK467">
        <v>-0.1771344180573433</v>
      </c>
      <c r="GL467">
        <v>-0.01811282044437078</v>
      </c>
      <c r="GM467">
        <v>0.001479480632228601</v>
      </c>
      <c r="GN467">
        <v>-2.527498020886067E-05</v>
      </c>
      <c r="GO467">
        <v>3</v>
      </c>
      <c r="GP467">
        <v>2311</v>
      </c>
      <c r="GQ467">
        <v>1</v>
      </c>
      <c r="GR467">
        <v>23</v>
      </c>
      <c r="GS467">
        <v>7314.7</v>
      </c>
      <c r="GT467">
        <v>7314.8</v>
      </c>
      <c r="GU467">
        <v>2.27661</v>
      </c>
      <c r="GV467">
        <v>2.19482</v>
      </c>
      <c r="GW467">
        <v>1.39648</v>
      </c>
      <c r="GX467">
        <v>2.34253</v>
      </c>
      <c r="GY467">
        <v>1.49536</v>
      </c>
      <c r="GZ467">
        <v>2.45483</v>
      </c>
      <c r="HA467">
        <v>33.4906</v>
      </c>
      <c r="HB467">
        <v>15.8219</v>
      </c>
      <c r="HC467">
        <v>18</v>
      </c>
      <c r="HD467">
        <v>512.09</v>
      </c>
      <c r="HE467">
        <v>444.279</v>
      </c>
      <c r="HF467">
        <v>22.0489</v>
      </c>
      <c r="HG467">
        <v>25.2278</v>
      </c>
      <c r="HH467">
        <v>30.0001</v>
      </c>
      <c r="HI467">
        <v>25.2388</v>
      </c>
      <c r="HJ467">
        <v>25.1835</v>
      </c>
      <c r="HK467">
        <v>45.5757</v>
      </c>
      <c r="HL467">
        <v>26.066</v>
      </c>
      <c r="HM467">
        <v>28.2311</v>
      </c>
      <c r="HN467">
        <v>21.8094</v>
      </c>
      <c r="HO467">
        <v>1122.17</v>
      </c>
      <c r="HP467">
        <v>13.8077</v>
      </c>
      <c r="HQ467">
        <v>101.029</v>
      </c>
      <c r="HR467">
        <v>100.991</v>
      </c>
    </row>
    <row r="468" spans="1:226">
      <c r="A468">
        <v>452</v>
      </c>
      <c r="B468">
        <v>1664298210.1</v>
      </c>
      <c r="C468">
        <v>4979.599999904633</v>
      </c>
      <c r="D468" t="s">
        <v>1265</v>
      </c>
      <c r="E468" t="s">
        <v>1266</v>
      </c>
      <c r="F468">
        <v>5</v>
      </c>
      <c r="G468" t="s">
        <v>1132</v>
      </c>
      <c r="H468" t="s">
        <v>354</v>
      </c>
      <c r="I468">
        <v>1664298202.6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1126.0802939427</v>
      </c>
      <c r="AK468">
        <v>1076.719333333333</v>
      </c>
      <c r="AL468">
        <v>3.442955060443088</v>
      </c>
      <c r="AM468">
        <v>64.56393980221321</v>
      </c>
      <c r="AN468">
        <f>(AP468 - AO468 + BO468*1E3/(8.314*(BQ468+273.15)) * AR468/BN468 * AQ468) * BN468/(100*BB468) * 1000/(1000 - AP468)</f>
        <v>0</v>
      </c>
      <c r="AO468">
        <v>13.75634296112527</v>
      </c>
      <c r="AP468">
        <v>18.37458857142856</v>
      </c>
      <c r="AQ468">
        <v>-1.675138344862744E-05</v>
      </c>
      <c r="AR468">
        <v>112.1306830754293</v>
      </c>
      <c r="AS468">
        <v>17</v>
      </c>
      <c r="AT468">
        <v>3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1664298202.6</v>
      </c>
      <c r="BH468">
        <v>1033.366296296296</v>
      </c>
      <c r="BI468">
        <v>1095.390740740741</v>
      </c>
      <c r="BJ468">
        <v>18.38640740740741</v>
      </c>
      <c r="BK468">
        <v>13.75568518518519</v>
      </c>
      <c r="BL468">
        <v>1038.192592592593</v>
      </c>
      <c r="BM468">
        <v>18.55175555555556</v>
      </c>
      <c r="BN468">
        <v>500.0444074074074</v>
      </c>
      <c r="BO468">
        <v>91.14720740740742</v>
      </c>
      <c r="BP468">
        <v>0.09995633703703702</v>
      </c>
      <c r="BQ468">
        <v>24.67454074074074</v>
      </c>
      <c r="BR468">
        <v>25.00214814814815</v>
      </c>
      <c r="BS468">
        <v>999.9000000000001</v>
      </c>
      <c r="BT468">
        <v>0</v>
      </c>
      <c r="BU468">
        <v>0</v>
      </c>
      <c r="BV468">
        <v>10000.79037037037</v>
      </c>
      <c r="BW468">
        <v>0</v>
      </c>
      <c r="BX468">
        <v>6.432379259259259</v>
      </c>
      <c r="BY468">
        <v>-62.02456666666667</v>
      </c>
      <c r="BZ468">
        <v>1052.721481481482</v>
      </c>
      <c r="CA468">
        <v>1110.67</v>
      </c>
      <c r="CB468">
        <v>4.630708888888889</v>
      </c>
      <c r="CC468">
        <v>1095.390740740741</v>
      </c>
      <c r="CD468">
        <v>13.75568518518519</v>
      </c>
      <c r="CE468">
        <v>1.67586962962963</v>
      </c>
      <c r="CF468">
        <v>1.253793333333333</v>
      </c>
      <c r="CG468">
        <v>14.67471111111111</v>
      </c>
      <c r="CH468">
        <v>10.25608888888889</v>
      </c>
      <c r="CI468">
        <v>1999.975185185185</v>
      </c>
      <c r="CJ468">
        <v>0.9799957777777777</v>
      </c>
      <c r="CK468">
        <v>0.02000402222222222</v>
      </c>
      <c r="CL468">
        <v>0</v>
      </c>
      <c r="CM468">
        <v>730.2750740740739</v>
      </c>
      <c r="CN468">
        <v>5.00097</v>
      </c>
      <c r="CO468">
        <v>14558.85925925926</v>
      </c>
      <c r="CP468">
        <v>16707.34814814814</v>
      </c>
      <c r="CQ468">
        <v>37.437</v>
      </c>
      <c r="CR468">
        <v>38</v>
      </c>
      <c r="CS468">
        <v>37.437</v>
      </c>
      <c r="CT468">
        <v>37.687</v>
      </c>
      <c r="CU468">
        <v>37.937</v>
      </c>
      <c r="CV468">
        <v>1955.065185185186</v>
      </c>
      <c r="CW468">
        <v>39.91</v>
      </c>
      <c r="CX468">
        <v>0</v>
      </c>
      <c r="CY468">
        <v>1664298214.1</v>
      </c>
      <c r="CZ468">
        <v>0</v>
      </c>
      <c r="DA468">
        <v>0</v>
      </c>
      <c r="DB468" t="s">
        <v>356</v>
      </c>
      <c r="DC468">
        <v>1663859321.1</v>
      </c>
      <c r="DD468">
        <v>1663859315.6</v>
      </c>
      <c r="DE468">
        <v>0</v>
      </c>
      <c r="DF468">
        <v>0.196</v>
      </c>
      <c r="DG468">
        <v>-0.001</v>
      </c>
      <c r="DH468">
        <v>-5.941</v>
      </c>
      <c r="DI468">
        <v>-0.174</v>
      </c>
      <c r="DJ468">
        <v>1500</v>
      </c>
      <c r="DK468">
        <v>17</v>
      </c>
      <c r="DL468">
        <v>0.13</v>
      </c>
      <c r="DM468">
        <v>0.04</v>
      </c>
      <c r="DN468">
        <v>-61.95972439024391</v>
      </c>
      <c r="DO468">
        <v>-0.823047386759598</v>
      </c>
      <c r="DP468">
        <v>0.1256549743378575</v>
      </c>
      <c r="DQ468">
        <v>0</v>
      </c>
      <c r="DR468">
        <v>4.642993658536586</v>
      </c>
      <c r="DS468">
        <v>-0.195862578397204</v>
      </c>
      <c r="DT468">
        <v>0.0240016317286867</v>
      </c>
      <c r="DU468">
        <v>0</v>
      </c>
      <c r="DV468">
        <v>0</v>
      </c>
      <c r="DW468">
        <v>2</v>
      </c>
      <c r="DX468" t="s">
        <v>357</v>
      </c>
      <c r="DY468">
        <v>2.98498</v>
      </c>
      <c r="DZ468">
        <v>2.7157</v>
      </c>
      <c r="EA468">
        <v>0.181271</v>
      </c>
      <c r="EB468">
        <v>0.185538</v>
      </c>
      <c r="EC468">
        <v>0.09025</v>
      </c>
      <c r="ED468">
        <v>0.0717139</v>
      </c>
      <c r="EE468">
        <v>26024</v>
      </c>
      <c r="EF468">
        <v>25995.1</v>
      </c>
      <c r="EG468">
        <v>29531.7</v>
      </c>
      <c r="EH468">
        <v>29509.5</v>
      </c>
      <c r="EI468">
        <v>35618.8</v>
      </c>
      <c r="EJ468">
        <v>36427.9</v>
      </c>
      <c r="EK468">
        <v>41624.8</v>
      </c>
      <c r="EL468">
        <v>42049.7</v>
      </c>
      <c r="EM468">
        <v>1.96425</v>
      </c>
      <c r="EN468">
        <v>1.92645</v>
      </c>
      <c r="EO468">
        <v>0.116646</v>
      </c>
      <c r="EP468">
        <v>0</v>
      </c>
      <c r="EQ468">
        <v>23.091</v>
      </c>
      <c r="ER468">
        <v>999.9</v>
      </c>
      <c r="ES468">
        <v>38.7</v>
      </c>
      <c r="ET468">
        <v>29.7</v>
      </c>
      <c r="EU468">
        <v>17.7823</v>
      </c>
      <c r="EV468">
        <v>62.919</v>
      </c>
      <c r="EW468">
        <v>33.0649</v>
      </c>
      <c r="EX468">
        <v>1</v>
      </c>
      <c r="EY468">
        <v>-0.172523</v>
      </c>
      <c r="EZ468">
        <v>1.77108</v>
      </c>
      <c r="FA468">
        <v>20.3767</v>
      </c>
      <c r="FB468">
        <v>5.21789</v>
      </c>
      <c r="FC468">
        <v>12.0099</v>
      </c>
      <c r="FD468">
        <v>4.98965</v>
      </c>
      <c r="FE468">
        <v>3.28865</v>
      </c>
      <c r="FF468">
        <v>9999</v>
      </c>
      <c r="FG468">
        <v>9999</v>
      </c>
      <c r="FH468">
        <v>9999</v>
      </c>
      <c r="FI468">
        <v>259.4</v>
      </c>
      <c r="FJ468">
        <v>1.86707</v>
      </c>
      <c r="FK468">
        <v>1.86615</v>
      </c>
      <c r="FL468">
        <v>1.86555</v>
      </c>
      <c r="FM468">
        <v>1.86554</v>
      </c>
      <c r="FN468">
        <v>1.86737</v>
      </c>
      <c r="FO468">
        <v>1.86983</v>
      </c>
      <c r="FP468">
        <v>1.86854</v>
      </c>
      <c r="FQ468">
        <v>1.86996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-4.89</v>
      </c>
      <c r="GF468">
        <v>-0.1655</v>
      </c>
      <c r="GG468">
        <v>-2.0192013485273</v>
      </c>
      <c r="GH468">
        <v>-0.003354295288503095</v>
      </c>
      <c r="GI468">
        <v>8.998442100416266E-07</v>
      </c>
      <c r="GJ468">
        <v>-2.632750781261316E-10</v>
      </c>
      <c r="GK468">
        <v>-0.1771344180573433</v>
      </c>
      <c r="GL468">
        <v>-0.01811282044437078</v>
      </c>
      <c r="GM468">
        <v>0.001479480632228601</v>
      </c>
      <c r="GN468">
        <v>-2.527498020886067E-05</v>
      </c>
      <c r="GO468">
        <v>3</v>
      </c>
      <c r="GP468">
        <v>2311</v>
      </c>
      <c r="GQ468">
        <v>1</v>
      </c>
      <c r="GR468">
        <v>23</v>
      </c>
      <c r="GS468">
        <v>7314.8</v>
      </c>
      <c r="GT468">
        <v>7314.9</v>
      </c>
      <c r="GU468">
        <v>2.30103</v>
      </c>
      <c r="GV468">
        <v>2.18994</v>
      </c>
      <c r="GW468">
        <v>1.39648</v>
      </c>
      <c r="GX468">
        <v>2.34253</v>
      </c>
      <c r="GY468">
        <v>1.49536</v>
      </c>
      <c r="GZ468">
        <v>2.45972</v>
      </c>
      <c r="HA468">
        <v>33.513</v>
      </c>
      <c r="HB468">
        <v>15.8132</v>
      </c>
      <c r="HC468">
        <v>18</v>
      </c>
      <c r="HD468">
        <v>512.042</v>
      </c>
      <c r="HE468">
        <v>444.431</v>
      </c>
      <c r="HF468">
        <v>21.9022</v>
      </c>
      <c r="HG468">
        <v>25.2278</v>
      </c>
      <c r="HH468">
        <v>30.0013</v>
      </c>
      <c r="HI468">
        <v>25.2388</v>
      </c>
      <c r="HJ468">
        <v>25.1835</v>
      </c>
      <c r="HK468">
        <v>46.1515</v>
      </c>
      <c r="HL468">
        <v>26.066</v>
      </c>
      <c r="HM468">
        <v>28.2311</v>
      </c>
      <c r="HN468">
        <v>21.8048</v>
      </c>
      <c r="HO468">
        <v>1142.36</v>
      </c>
      <c r="HP468">
        <v>13.824</v>
      </c>
      <c r="HQ468">
        <v>101.027</v>
      </c>
      <c r="HR468">
        <v>100.991</v>
      </c>
    </row>
    <row r="469" spans="1:226">
      <c r="A469">
        <v>453</v>
      </c>
      <c r="B469">
        <v>1664298215.1</v>
      </c>
      <c r="C469">
        <v>4984.599999904633</v>
      </c>
      <c r="D469" t="s">
        <v>1267</v>
      </c>
      <c r="E469" t="s">
        <v>1268</v>
      </c>
      <c r="F469">
        <v>5</v>
      </c>
      <c r="G469" t="s">
        <v>1132</v>
      </c>
      <c r="H469" t="s">
        <v>354</v>
      </c>
      <c r="I469">
        <v>1664298207.314285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1143.142747113</v>
      </c>
      <c r="AK469">
        <v>1093.706727272728</v>
      </c>
      <c r="AL469">
        <v>3.390758149754331</v>
      </c>
      <c r="AM469">
        <v>64.56393980221321</v>
      </c>
      <c r="AN469">
        <f>(AP469 - AO469 + BO469*1E3/(8.314*(BQ469+273.15)) * AR469/BN469 * AQ469) * BN469/(100*BB469) * 1000/(1000 - AP469)</f>
        <v>0</v>
      </c>
      <c r="AO469">
        <v>13.7556418750212</v>
      </c>
      <c r="AP469">
        <v>18.35330315789474</v>
      </c>
      <c r="AQ469">
        <v>-0.0001997412972557596</v>
      </c>
      <c r="AR469">
        <v>112.1306830754293</v>
      </c>
      <c r="AS469">
        <v>17</v>
      </c>
      <c r="AT469">
        <v>3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1664298207.314285</v>
      </c>
      <c r="BH469">
        <v>1049.208928571428</v>
      </c>
      <c r="BI469">
        <v>1111.239642857143</v>
      </c>
      <c r="BJ469">
        <v>18.37796785714286</v>
      </c>
      <c r="BK469">
        <v>13.75585714285714</v>
      </c>
      <c r="BL469">
        <v>1054.072142857143</v>
      </c>
      <c r="BM469">
        <v>18.54340714285714</v>
      </c>
      <c r="BN469">
        <v>500.0595</v>
      </c>
      <c r="BO469">
        <v>91.14356785714287</v>
      </c>
      <c r="BP469">
        <v>0.10000875</v>
      </c>
      <c r="BQ469">
        <v>24.67714285714285</v>
      </c>
      <c r="BR469">
        <v>25.00398571428572</v>
      </c>
      <c r="BS469">
        <v>999.9000000000002</v>
      </c>
      <c r="BT469">
        <v>0</v>
      </c>
      <c r="BU469">
        <v>0</v>
      </c>
      <c r="BV469">
        <v>10000.80142857143</v>
      </c>
      <c r="BW469">
        <v>0</v>
      </c>
      <c r="BX469">
        <v>6.775015714285715</v>
      </c>
      <c r="BY469">
        <v>-62.03125357142857</v>
      </c>
      <c r="BZ469">
        <v>1068.851071428571</v>
      </c>
      <c r="CA469">
        <v>1126.740714285714</v>
      </c>
      <c r="CB469">
        <v>4.622088928571428</v>
      </c>
      <c r="CC469">
        <v>1111.239642857143</v>
      </c>
      <c r="CD469">
        <v>13.75585714285714</v>
      </c>
      <c r="CE469">
        <v>1.675033214285714</v>
      </c>
      <c r="CF469">
        <v>1.25376</v>
      </c>
      <c r="CG469">
        <v>14.66697142857143</v>
      </c>
      <c r="CH469">
        <v>10.255675</v>
      </c>
      <c r="CI469">
        <v>2000.006428571429</v>
      </c>
      <c r="CJ469">
        <v>0.9799960714285713</v>
      </c>
      <c r="CK469">
        <v>0.02000372857142857</v>
      </c>
      <c r="CL469">
        <v>0</v>
      </c>
      <c r="CM469">
        <v>729.7958214285716</v>
      </c>
      <c r="CN469">
        <v>5.00097</v>
      </c>
      <c r="CO469">
        <v>14549.60357142857</v>
      </c>
      <c r="CP469">
        <v>16707.61428571428</v>
      </c>
      <c r="CQ469">
        <v>37.437</v>
      </c>
      <c r="CR469">
        <v>38</v>
      </c>
      <c r="CS469">
        <v>37.437</v>
      </c>
      <c r="CT469">
        <v>37.687</v>
      </c>
      <c r="CU469">
        <v>37.937</v>
      </c>
      <c r="CV469">
        <v>1955.096428571429</v>
      </c>
      <c r="CW469">
        <v>39.91</v>
      </c>
      <c r="CX469">
        <v>0</v>
      </c>
      <c r="CY469">
        <v>1664298218.9</v>
      </c>
      <c r="CZ469">
        <v>0</v>
      </c>
      <c r="DA469">
        <v>0</v>
      </c>
      <c r="DB469" t="s">
        <v>356</v>
      </c>
      <c r="DC469">
        <v>1663859321.1</v>
      </c>
      <c r="DD469">
        <v>1663859315.6</v>
      </c>
      <c r="DE469">
        <v>0</v>
      </c>
      <c r="DF469">
        <v>0.196</v>
      </c>
      <c r="DG469">
        <v>-0.001</v>
      </c>
      <c r="DH469">
        <v>-5.941</v>
      </c>
      <c r="DI469">
        <v>-0.174</v>
      </c>
      <c r="DJ469">
        <v>1500</v>
      </c>
      <c r="DK469">
        <v>17</v>
      </c>
      <c r="DL469">
        <v>0.13</v>
      </c>
      <c r="DM469">
        <v>0.04</v>
      </c>
      <c r="DN469">
        <v>-62.0112125</v>
      </c>
      <c r="DO469">
        <v>-0.204329831144245</v>
      </c>
      <c r="DP469">
        <v>0.07415946732380178</v>
      </c>
      <c r="DQ469">
        <v>0</v>
      </c>
      <c r="DR469">
        <v>4.626412500000001</v>
      </c>
      <c r="DS469">
        <v>-0.0977286303940018</v>
      </c>
      <c r="DT469">
        <v>0.0102102088005094</v>
      </c>
      <c r="DU469">
        <v>1</v>
      </c>
      <c r="DV469">
        <v>1</v>
      </c>
      <c r="DW469">
        <v>2</v>
      </c>
      <c r="DX469" t="s">
        <v>471</v>
      </c>
      <c r="DY469">
        <v>2.98479</v>
      </c>
      <c r="DZ469">
        <v>2.7155</v>
      </c>
      <c r="EA469">
        <v>0.183083</v>
      </c>
      <c r="EB469">
        <v>0.187283</v>
      </c>
      <c r="EC469">
        <v>0.09017029999999999</v>
      </c>
      <c r="ED469">
        <v>0.0717131</v>
      </c>
      <c r="EE469">
        <v>25966.2</v>
      </c>
      <c r="EF469">
        <v>25939.5</v>
      </c>
      <c r="EG469">
        <v>29531.4</v>
      </c>
      <c r="EH469">
        <v>29509.6</v>
      </c>
      <c r="EI469">
        <v>35621.6</v>
      </c>
      <c r="EJ469">
        <v>36428</v>
      </c>
      <c r="EK469">
        <v>41624.3</v>
      </c>
      <c r="EL469">
        <v>42049.8</v>
      </c>
      <c r="EM469">
        <v>1.9643</v>
      </c>
      <c r="EN469">
        <v>1.92675</v>
      </c>
      <c r="EO469">
        <v>0.11611</v>
      </c>
      <c r="EP469">
        <v>0</v>
      </c>
      <c r="EQ469">
        <v>23.091</v>
      </c>
      <c r="ER469">
        <v>999.9</v>
      </c>
      <c r="ES469">
        <v>38.7</v>
      </c>
      <c r="ET469">
        <v>29.7</v>
      </c>
      <c r="EU469">
        <v>17.7808</v>
      </c>
      <c r="EV469">
        <v>62.899</v>
      </c>
      <c r="EW469">
        <v>33.2572</v>
      </c>
      <c r="EX469">
        <v>1</v>
      </c>
      <c r="EY469">
        <v>-0.173412</v>
      </c>
      <c r="EZ469">
        <v>1.3368</v>
      </c>
      <c r="FA469">
        <v>20.381</v>
      </c>
      <c r="FB469">
        <v>5.21789</v>
      </c>
      <c r="FC469">
        <v>12.0099</v>
      </c>
      <c r="FD469">
        <v>4.9896</v>
      </c>
      <c r="FE469">
        <v>3.28865</v>
      </c>
      <c r="FF469">
        <v>9999</v>
      </c>
      <c r="FG469">
        <v>9999</v>
      </c>
      <c r="FH469">
        <v>9999</v>
      </c>
      <c r="FI469">
        <v>259.4</v>
      </c>
      <c r="FJ469">
        <v>1.86707</v>
      </c>
      <c r="FK469">
        <v>1.86615</v>
      </c>
      <c r="FL469">
        <v>1.86556</v>
      </c>
      <c r="FM469">
        <v>1.86554</v>
      </c>
      <c r="FN469">
        <v>1.86737</v>
      </c>
      <c r="FO469">
        <v>1.86983</v>
      </c>
      <c r="FP469">
        <v>1.86857</v>
      </c>
      <c r="FQ469">
        <v>1.86996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-4.92</v>
      </c>
      <c r="GF469">
        <v>-0.1657</v>
      </c>
      <c r="GG469">
        <v>-2.0192013485273</v>
      </c>
      <c r="GH469">
        <v>-0.003354295288503095</v>
      </c>
      <c r="GI469">
        <v>8.998442100416266E-07</v>
      </c>
      <c r="GJ469">
        <v>-2.632750781261316E-10</v>
      </c>
      <c r="GK469">
        <v>-0.1771344180573433</v>
      </c>
      <c r="GL469">
        <v>-0.01811282044437078</v>
      </c>
      <c r="GM469">
        <v>0.001479480632228601</v>
      </c>
      <c r="GN469">
        <v>-2.527498020886067E-05</v>
      </c>
      <c r="GO469">
        <v>3</v>
      </c>
      <c r="GP469">
        <v>2311</v>
      </c>
      <c r="GQ469">
        <v>1</v>
      </c>
      <c r="GR469">
        <v>23</v>
      </c>
      <c r="GS469">
        <v>7314.9</v>
      </c>
      <c r="GT469">
        <v>7315</v>
      </c>
      <c r="GU469">
        <v>2.33154</v>
      </c>
      <c r="GV469">
        <v>2.1875</v>
      </c>
      <c r="GW469">
        <v>1.39648</v>
      </c>
      <c r="GX469">
        <v>2.34375</v>
      </c>
      <c r="GY469">
        <v>1.49536</v>
      </c>
      <c r="GZ469">
        <v>2.44751</v>
      </c>
      <c r="HA469">
        <v>33.4906</v>
      </c>
      <c r="HB469">
        <v>15.8132</v>
      </c>
      <c r="HC469">
        <v>18</v>
      </c>
      <c r="HD469">
        <v>512.074</v>
      </c>
      <c r="HE469">
        <v>444.612</v>
      </c>
      <c r="HF469">
        <v>21.787</v>
      </c>
      <c r="HG469">
        <v>25.2278</v>
      </c>
      <c r="HH469">
        <v>30</v>
      </c>
      <c r="HI469">
        <v>25.2388</v>
      </c>
      <c r="HJ469">
        <v>25.1835</v>
      </c>
      <c r="HK469">
        <v>46.6689</v>
      </c>
      <c r="HL469">
        <v>25.7766</v>
      </c>
      <c r="HM469">
        <v>28.2311</v>
      </c>
      <c r="HN469">
        <v>21.8005</v>
      </c>
      <c r="HO469">
        <v>1155.73</v>
      </c>
      <c r="HP469">
        <v>13.8582</v>
      </c>
      <c r="HQ469">
        <v>101.026</v>
      </c>
      <c r="HR469">
        <v>100.991</v>
      </c>
    </row>
    <row r="470" spans="1:226">
      <c r="A470">
        <v>454</v>
      </c>
      <c r="B470">
        <v>1664298220.1</v>
      </c>
      <c r="C470">
        <v>4989.599999904633</v>
      </c>
      <c r="D470" t="s">
        <v>1269</v>
      </c>
      <c r="E470" t="s">
        <v>1270</v>
      </c>
      <c r="F470">
        <v>5</v>
      </c>
      <c r="G470" t="s">
        <v>1132</v>
      </c>
      <c r="H470" t="s">
        <v>354</v>
      </c>
      <c r="I470">
        <v>1664298212.6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1160.221050485738</v>
      </c>
      <c r="AK470">
        <v>1110.746181818182</v>
      </c>
      <c r="AL470">
        <v>3.400037309006029</v>
      </c>
      <c r="AM470">
        <v>64.56393980221321</v>
      </c>
      <c r="AN470">
        <f>(AP470 - AO470 + BO470*1E3/(8.314*(BQ470+273.15)) * AR470/BN470 * AQ470) * BN470/(100*BB470) * 1000/(1000 - AP470)</f>
        <v>0</v>
      </c>
      <c r="AO470">
        <v>13.7547853397326</v>
      </c>
      <c r="AP470">
        <v>18.32927263157892</v>
      </c>
      <c r="AQ470">
        <v>-0.005134839702717089</v>
      </c>
      <c r="AR470">
        <v>112.1306830754293</v>
      </c>
      <c r="AS470">
        <v>17</v>
      </c>
      <c r="AT470">
        <v>3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1664298212.6</v>
      </c>
      <c r="BH470">
        <v>1066.941851851852</v>
      </c>
      <c r="BI470">
        <v>1128.982592592593</v>
      </c>
      <c r="BJ470">
        <v>18.36060370370371</v>
      </c>
      <c r="BK470">
        <v>13.7592037037037</v>
      </c>
      <c r="BL470">
        <v>1071.845185185185</v>
      </c>
      <c r="BM470">
        <v>18.52621481481481</v>
      </c>
      <c r="BN470">
        <v>500.0581111111111</v>
      </c>
      <c r="BO470">
        <v>91.14193703703704</v>
      </c>
      <c r="BP470">
        <v>0.1000264148148148</v>
      </c>
      <c r="BQ470">
        <v>24.67671851851852</v>
      </c>
      <c r="BR470">
        <v>25.00028148148148</v>
      </c>
      <c r="BS470">
        <v>999.9000000000001</v>
      </c>
      <c r="BT470">
        <v>0</v>
      </c>
      <c r="BU470">
        <v>0</v>
      </c>
      <c r="BV470">
        <v>9993.656666666668</v>
      </c>
      <c r="BW470">
        <v>0</v>
      </c>
      <c r="BX470">
        <v>7.171561851851852</v>
      </c>
      <c r="BY470">
        <v>-62.04144444444444</v>
      </c>
      <c r="BZ470">
        <v>1086.897037037037</v>
      </c>
      <c r="CA470">
        <v>1144.734444444444</v>
      </c>
      <c r="CB470">
        <v>4.601376296296296</v>
      </c>
      <c r="CC470">
        <v>1128.982592592593</v>
      </c>
      <c r="CD470">
        <v>13.7592037037037</v>
      </c>
      <c r="CE470">
        <v>1.67342037037037</v>
      </c>
      <c r="CF470">
        <v>1.254042962962963</v>
      </c>
      <c r="CG470">
        <v>14.65204074074074</v>
      </c>
      <c r="CH470">
        <v>10.25904444444445</v>
      </c>
      <c r="CI470">
        <v>2000.000370370371</v>
      </c>
      <c r="CJ470">
        <v>0.9799959999999998</v>
      </c>
      <c r="CK470">
        <v>0.0200038</v>
      </c>
      <c r="CL470">
        <v>0</v>
      </c>
      <c r="CM470">
        <v>729.2856666666665</v>
      </c>
      <c r="CN470">
        <v>5.00097</v>
      </c>
      <c r="CO470">
        <v>14539.12592592592</v>
      </c>
      <c r="CP470">
        <v>16707.56296296296</v>
      </c>
      <c r="CQ470">
        <v>37.437</v>
      </c>
      <c r="CR470">
        <v>38</v>
      </c>
      <c r="CS470">
        <v>37.437</v>
      </c>
      <c r="CT470">
        <v>37.687</v>
      </c>
      <c r="CU470">
        <v>37.937</v>
      </c>
      <c r="CV470">
        <v>1955.09037037037</v>
      </c>
      <c r="CW470">
        <v>39.91</v>
      </c>
      <c r="CX470">
        <v>0</v>
      </c>
      <c r="CY470">
        <v>1664298224.3</v>
      </c>
      <c r="CZ470">
        <v>0</v>
      </c>
      <c r="DA470">
        <v>0</v>
      </c>
      <c r="DB470" t="s">
        <v>356</v>
      </c>
      <c r="DC470">
        <v>1663859321.1</v>
      </c>
      <c r="DD470">
        <v>1663859315.6</v>
      </c>
      <c r="DE470">
        <v>0</v>
      </c>
      <c r="DF470">
        <v>0.196</v>
      </c>
      <c r="DG470">
        <v>-0.001</v>
      </c>
      <c r="DH470">
        <v>-5.941</v>
      </c>
      <c r="DI470">
        <v>-0.174</v>
      </c>
      <c r="DJ470">
        <v>1500</v>
      </c>
      <c r="DK470">
        <v>17</v>
      </c>
      <c r="DL470">
        <v>0.13</v>
      </c>
      <c r="DM470">
        <v>0.04</v>
      </c>
      <c r="DN470">
        <v>-62.04374749999999</v>
      </c>
      <c r="DO470">
        <v>-0.0514052532832853</v>
      </c>
      <c r="DP470">
        <v>0.04865888915450099</v>
      </c>
      <c r="DQ470">
        <v>1</v>
      </c>
      <c r="DR470">
        <v>4.6121735</v>
      </c>
      <c r="DS470">
        <v>-0.2158493808630403</v>
      </c>
      <c r="DT470">
        <v>0.02234750506768044</v>
      </c>
      <c r="DU470">
        <v>0</v>
      </c>
      <c r="DV470">
        <v>1</v>
      </c>
      <c r="DW470">
        <v>2</v>
      </c>
      <c r="DX470" t="s">
        <v>471</v>
      </c>
      <c r="DY470">
        <v>2.98477</v>
      </c>
      <c r="DZ470">
        <v>2.71564</v>
      </c>
      <c r="EA470">
        <v>0.184894</v>
      </c>
      <c r="EB470">
        <v>0.189034</v>
      </c>
      <c r="EC470">
        <v>0.0901057</v>
      </c>
      <c r="ED470">
        <v>0.0718114</v>
      </c>
      <c r="EE470">
        <v>25908.9</v>
      </c>
      <c r="EF470">
        <v>25883.6</v>
      </c>
      <c r="EG470">
        <v>29531.5</v>
      </c>
      <c r="EH470">
        <v>29509.5</v>
      </c>
      <c r="EI470">
        <v>35624.6</v>
      </c>
      <c r="EJ470">
        <v>36423.9</v>
      </c>
      <c r="EK470">
        <v>41624.8</v>
      </c>
      <c r="EL470">
        <v>42049.6</v>
      </c>
      <c r="EM470">
        <v>1.96437</v>
      </c>
      <c r="EN470">
        <v>1.92677</v>
      </c>
      <c r="EO470">
        <v>0.116013</v>
      </c>
      <c r="EP470">
        <v>0</v>
      </c>
      <c r="EQ470">
        <v>23.089</v>
      </c>
      <c r="ER470">
        <v>999.9</v>
      </c>
      <c r="ES470">
        <v>38.7</v>
      </c>
      <c r="ET470">
        <v>29.7</v>
      </c>
      <c r="EU470">
        <v>17.7807</v>
      </c>
      <c r="EV470">
        <v>63.029</v>
      </c>
      <c r="EW470">
        <v>33.4054</v>
      </c>
      <c r="EX470">
        <v>1</v>
      </c>
      <c r="EY470">
        <v>-0.173788</v>
      </c>
      <c r="EZ470">
        <v>1.15175</v>
      </c>
      <c r="FA470">
        <v>20.3826</v>
      </c>
      <c r="FB470">
        <v>5.21744</v>
      </c>
      <c r="FC470">
        <v>12.0099</v>
      </c>
      <c r="FD470">
        <v>4.9894</v>
      </c>
      <c r="FE470">
        <v>3.28858</v>
      </c>
      <c r="FF470">
        <v>9999</v>
      </c>
      <c r="FG470">
        <v>9999</v>
      </c>
      <c r="FH470">
        <v>9999</v>
      </c>
      <c r="FI470">
        <v>259.4</v>
      </c>
      <c r="FJ470">
        <v>1.86707</v>
      </c>
      <c r="FK470">
        <v>1.86615</v>
      </c>
      <c r="FL470">
        <v>1.86554</v>
      </c>
      <c r="FM470">
        <v>1.86554</v>
      </c>
      <c r="FN470">
        <v>1.86737</v>
      </c>
      <c r="FO470">
        <v>1.86982</v>
      </c>
      <c r="FP470">
        <v>1.86853</v>
      </c>
      <c r="FQ470">
        <v>1.86997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-4.97</v>
      </c>
      <c r="GF470">
        <v>-0.166</v>
      </c>
      <c r="GG470">
        <v>-2.0192013485273</v>
      </c>
      <c r="GH470">
        <v>-0.003354295288503095</v>
      </c>
      <c r="GI470">
        <v>8.998442100416266E-07</v>
      </c>
      <c r="GJ470">
        <v>-2.632750781261316E-10</v>
      </c>
      <c r="GK470">
        <v>-0.1771344180573433</v>
      </c>
      <c r="GL470">
        <v>-0.01811282044437078</v>
      </c>
      <c r="GM470">
        <v>0.001479480632228601</v>
      </c>
      <c r="GN470">
        <v>-2.527498020886067E-05</v>
      </c>
      <c r="GO470">
        <v>3</v>
      </c>
      <c r="GP470">
        <v>2311</v>
      </c>
      <c r="GQ470">
        <v>1</v>
      </c>
      <c r="GR470">
        <v>23</v>
      </c>
      <c r="GS470">
        <v>7315</v>
      </c>
      <c r="GT470">
        <v>7315.1</v>
      </c>
      <c r="GU470">
        <v>2.35596</v>
      </c>
      <c r="GV470">
        <v>2.18994</v>
      </c>
      <c r="GW470">
        <v>1.39648</v>
      </c>
      <c r="GX470">
        <v>2.34131</v>
      </c>
      <c r="GY470">
        <v>1.49536</v>
      </c>
      <c r="GZ470">
        <v>2.41577</v>
      </c>
      <c r="HA470">
        <v>33.513</v>
      </c>
      <c r="HB470">
        <v>15.8132</v>
      </c>
      <c r="HC470">
        <v>18</v>
      </c>
      <c r="HD470">
        <v>512.122</v>
      </c>
      <c r="HE470">
        <v>444.628</v>
      </c>
      <c r="HF470">
        <v>21.7703</v>
      </c>
      <c r="HG470">
        <v>25.2278</v>
      </c>
      <c r="HH470">
        <v>29.9999</v>
      </c>
      <c r="HI470">
        <v>25.2388</v>
      </c>
      <c r="HJ470">
        <v>25.1835</v>
      </c>
      <c r="HK470">
        <v>47.2456</v>
      </c>
      <c r="HL470">
        <v>25.4753</v>
      </c>
      <c r="HM470">
        <v>28.2311</v>
      </c>
      <c r="HN470">
        <v>21.7898</v>
      </c>
      <c r="HO470">
        <v>1175.77</v>
      </c>
      <c r="HP470">
        <v>13.8894</v>
      </c>
      <c r="HQ470">
        <v>101.027</v>
      </c>
      <c r="HR470">
        <v>100.991</v>
      </c>
    </row>
    <row r="471" spans="1:226">
      <c r="A471">
        <v>455</v>
      </c>
      <c r="B471">
        <v>1664298225.1</v>
      </c>
      <c r="C471">
        <v>4994.599999904633</v>
      </c>
      <c r="D471" t="s">
        <v>1271</v>
      </c>
      <c r="E471" t="s">
        <v>1272</v>
      </c>
      <c r="F471">
        <v>5</v>
      </c>
      <c r="G471" t="s">
        <v>1132</v>
      </c>
      <c r="H471" t="s">
        <v>354</v>
      </c>
      <c r="I471">
        <v>1664298217.314285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1177.104025559513</v>
      </c>
      <c r="AK471">
        <v>1127.726727272727</v>
      </c>
      <c r="AL471">
        <v>3.385694082854215</v>
      </c>
      <c r="AM471">
        <v>64.56393980221321</v>
      </c>
      <c r="AN471">
        <f>(AP471 - AO471 + BO471*1E3/(8.314*(BQ471+273.15)) * AR471/BN471 * AQ471) * BN471/(100*BB471) * 1000/(1000 - AP471)</f>
        <v>0</v>
      </c>
      <c r="AO471">
        <v>13.77556983375868</v>
      </c>
      <c r="AP471">
        <v>18.32744451127818</v>
      </c>
      <c r="AQ471">
        <v>-0.005248000802150115</v>
      </c>
      <c r="AR471">
        <v>112.1306830754293</v>
      </c>
      <c r="AS471">
        <v>17</v>
      </c>
      <c r="AT471">
        <v>3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1664298217.314285</v>
      </c>
      <c r="BH471">
        <v>1082.74</v>
      </c>
      <c r="BI471">
        <v>1144.792857142857</v>
      </c>
      <c r="BJ471">
        <v>18.344025</v>
      </c>
      <c r="BK471">
        <v>13.77538214285714</v>
      </c>
      <c r="BL471">
        <v>1087.680714285714</v>
      </c>
      <c r="BM471">
        <v>18.50980357142857</v>
      </c>
      <c r="BN471">
        <v>500.0605</v>
      </c>
      <c r="BO471">
        <v>91.14243928571429</v>
      </c>
      <c r="BP471">
        <v>0.09999741071428572</v>
      </c>
      <c r="BQ471">
        <v>24.67296785714285</v>
      </c>
      <c r="BR471">
        <v>24.99676071428572</v>
      </c>
      <c r="BS471">
        <v>999.9000000000002</v>
      </c>
      <c r="BT471">
        <v>0</v>
      </c>
      <c r="BU471">
        <v>0</v>
      </c>
      <c r="BV471">
        <v>9990.356428571427</v>
      </c>
      <c r="BW471">
        <v>0</v>
      </c>
      <c r="BX471">
        <v>6.8517</v>
      </c>
      <c r="BY471">
        <v>-62.05302142857142</v>
      </c>
      <c r="BZ471">
        <v>1102.972142857143</v>
      </c>
      <c r="CA471">
        <v>1160.783571428572</v>
      </c>
      <c r="CB471">
        <v>4.568625714285714</v>
      </c>
      <c r="CC471">
        <v>1144.792857142857</v>
      </c>
      <c r="CD471">
        <v>13.77538214285714</v>
      </c>
      <c r="CE471">
        <v>1.671918214285715</v>
      </c>
      <c r="CF471">
        <v>1.255523214285714</v>
      </c>
      <c r="CG471">
        <v>14.63813214285714</v>
      </c>
      <c r="CH471">
        <v>10.27668928571429</v>
      </c>
      <c r="CI471">
        <v>1999.993214285715</v>
      </c>
      <c r="CJ471">
        <v>0.9799959642857141</v>
      </c>
      <c r="CK471">
        <v>0.02000383571428572</v>
      </c>
      <c r="CL471">
        <v>0</v>
      </c>
      <c r="CM471">
        <v>728.84475</v>
      </c>
      <c r="CN471">
        <v>5.00097</v>
      </c>
      <c r="CO471">
        <v>14530.01785714286</v>
      </c>
      <c r="CP471">
        <v>16707.51428571429</v>
      </c>
      <c r="CQ471">
        <v>37.437</v>
      </c>
      <c r="CR471">
        <v>38</v>
      </c>
      <c r="CS471">
        <v>37.437</v>
      </c>
      <c r="CT471">
        <v>37.687</v>
      </c>
      <c r="CU471">
        <v>37.937</v>
      </c>
      <c r="CV471">
        <v>1955.083214285714</v>
      </c>
      <c r="CW471">
        <v>39.91</v>
      </c>
      <c r="CX471">
        <v>0</v>
      </c>
      <c r="CY471">
        <v>1664298229.1</v>
      </c>
      <c r="CZ471">
        <v>0</v>
      </c>
      <c r="DA471">
        <v>0</v>
      </c>
      <c r="DB471" t="s">
        <v>356</v>
      </c>
      <c r="DC471">
        <v>1663859321.1</v>
      </c>
      <c r="DD471">
        <v>1663859315.6</v>
      </c>
      <c r="DE471">
        <v>0</v>
      </c>
      <c r="DF471">
        <v>0.196</v>
      </c>
      <c r="DG471">
        <v>-0.001</v>
      </c>
      <c r="DH471">
        <v>-5.941</v>
      </c>
      <c r="DI471">
        <v>-0.174</v>
      </c>
      <c r="DJ471">
        <v>1500</v>
      </c>
      <c r="DK471">
        <v>17</v>
      </c>
      <c r="DL471">
        <v>0.13</v>
      </c>
      <c r="DM471">
        <v>0.04</v>
      </c>
      <c r="DN471">
        <v>-62.03256341463415</v>
      </c>
      <c r="DO471">
        <v>-0.2051665505227552</v>
      </c>
      <c r="DP471">
        <v>0.04665398713046429</v>
      </c>
      <c r="DQ471">
        <v>0</v>
      </c>
      <c r="DR471">
        <v>4.590636341463415</v>
      </c>
      <c r="DS471">
        <v>-0.3613492682926797</v>
      </c>
      <c r="DT471">
        <v>0.03708029512578221</v>
      </c>
      <c r="DU471">
        <v>0</v>
      </c>
      <c r="DV471">
        <v>0</v>
      </c>
      <c r="DW471">
        <v>2</v>
      </c>
      <c r="DX471" t="s">
        <v>357</v>
      </c>
      <c r="DY471">
        <v>2.98472</v>
      </c>
      <c r="DZ471">
        <v>2.71556</v>
      </c>
      <c r="EA471">
        <v>0.186678</v>
      </c>
      <c r="EB471">
        <v>0.190774</v>
      </c>
      <c r="EC471">
        <v>0.0900932</v>
      </c>
      <c r="ED471">
        <v>0.0720194</v>
      </c>
      <c r="EE471">
        <v>25852.1</v>
      </c>
      <c r="EF471">
        <v>25827.8</v>
      </c>
      <c r="EG471">
        <v>29531.4</v>
      </c>
      <c r="EH471">
        <v>29509.1</v>
      </c>
      <c r="EI471">
        <v>35625</v>
      </c>
      <c r="EJ471">
        <v>36415.2</v>
      </c>
      <c r="EK471">
        <v>41624.6</v>
      </c>
      <c r="EL471">
        <v>42049</v>
      </c>
      <c r="EM471">
        <v>1.96423</v>
      </c>
      <c r="EN471">
        <v>1.92682</v>
      </c>
      <c r="EO471">
        <v>0.115931</v>
      </c>
      <c r="EP471">
        <v>0</v>
      </c>
      <c r="EQ471">
        <v>23.089</v>
      </c>
      <c r="ER471">
        <v>999.9</v>
      </c>
      <c r="ES471">
        <v>38.7</v>
      </c>
      <c r="ET471">
        <v>29.7</v>
      </c>
      <c r="EU471">
        <v>17.7797</v>
      </c>
      <c r="EV471">
        <v>63.009</v>
      </c>
      <c r="EW471">
        <v>33.5256</v>
      </c>
      <c r="EX471">
        <v>1</v>
      </c>
      <c r="EY471">
        <v>-0.17406</v>
      </c>
      <c r="EZ471">
        <v>1.09688</v>
      </c>
      <c r="FA471">
        <v>20.3831</v>
      </c>
      <c r="FB471">
        <v>5.21774</v>
      </c>
      <c r="FC471">
        <v>12.0099</v>
      </c>
      <c r="FD471">
        <v>4.98935</v>
      </c>
      <c r="FE471">
        <v>3.2885</v>
      </c>
      <c r="FF471">
        <v>9999</v>
      </c>
      <c r="FG471">
        <v>9999</v>
      </c>
      <c r="FH471">
        <v>9999</v>
      </c>
      <c r="FI471">
        <v>259.4</v>
      </c>
      <c r="FJ471">
        <v>1.86708</v>
      </c>
      <c r="FK471">
        <v>1.86615</v>
      </c>
      <c r="FL471">
        <v>1.86554</v>
      </c>
      <c r="FM471">
        <v>1.86554</v>
      </c>
      <c r="FN471">
        <v>1.86737</v>
      </c>
      <c r="FO471">
        <v>1.86981</v>
      </c>
      <c r="FP471">
        <v>1.86849</v>
      </c>
      <c r="FQ471">
        <v>1.86996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-5.01</v>
      </c>
      <c r="GF471">
        <v>-0.1659</v>
      </c>
      <c r="GG471">
        <v>-2.0192013485273</v>
      </c>
      <c r="GH471">
        <v>-0.003354295288503095</v>
      </c>
      <c r="GI471">
        <v>8.998442100416266E-07</v>
      </c>
      <c r="GJ471">
        <v>-2.632750781261316E-10</v>
      </c>
      <c r="GK471">
        <v>-0.1771344180573433</v>
      </c>
      <c r="GL471">
        <v>-0.01811282044437078</v>
      </c>
      <c r="GM471">
        <v>0.001479480632228601</v>
      </c>
      <c r="GN471">
        <v>-2.527498020886067E-05</v>
      </c>
      <c r="GO471">
        <v>3</v>
      </c>
      <c r="GP471">
        <v>2311</v>
      </c>
      <c r="GQ471">
        <v>1</v>
      </c>
      <c r="GR471">
        <v>23</v>
      </c>
      <c r="GS471">
        <v>7315.1</v>
      </c>
      <c r="GT471">
        <v>7315.2</v>
      </c>
      <c r="GU471">
        <v>2.38647</v>
      </c>
      <c r="GV471">
        <v>2.1936</v>
      </c>
      <c r="GW471">
        <v>1.39648</v>
      </c>
      <c r="GX471">
        <v>2.34253</v>
      </c>
      <c r="GY471">
        <v>1.49536</v>
      </c>
      <c r="GZ471">
        <v>2.37915</v>
      </c>
      <c r="HA471">
        <v>33.4906</v>
      </c>
      <c r="HB471">
        <v>15.8044</v>
      </c>
      <c r="HC471">
        <v>18</v>
      </c>
      <c r="HD471">
        <v>512.021</v>
      </c>
      <c r="HE471">
        <v>444.658</v>
      </c>
      <c r="HF471">
        <v>21.7713</v>
      </c>
      <c r="HG471">
        <v>25.2257</v>
      </c>
      <c r="HH471">
        <v>29.9997</v>
      </c>
      <c r="HI471">
        <v>25.2383</v>
      </c>
      <c r="HJ471">
        <v>25.1835</v>
      </c>
      <c r="HK471">
        <v>47.753</v>
      </c>
      <c r="HL471">
        <v>25.4753</v>
      </c>
      <c r="HM471">
        <v>28.2311</v>
      </c>
      <c r="HN471">
        <v>21.7949</v>
      </c>
      <c r="HO471">
        <v>1189.13</v>
      </c>
      <c r="HP471">
        <v>13.9161</v>
      </c>
      <c r="HQ471">
        <v>101.027</v>
      </c>
      <c r="HR471">
        <v>100.989</v>
      </c>
    </row>
    <row r="472" spans="1:226">
      <c r="A472">
        <v>456</v>
      </c>
      <c r="B472">
        <v>1664298230.1</v>
      </c>
      <c r="C472">
        <v>4999.599999904633</v>
      </c>
      <c r="D472" t="s">
        <v>1273</v>
      </c>
      <c r="E472" t="s">
        <v>1274</v>
      </c>
      <c r="F472">
        <v>5</v>
      </c>
      <c r="G472" t="s">
        <v>1132</v>
      </c>
      <c r="H472" t="s">
        <v>354</v>
      </c>
      <c r="I472">
        <v>1664298222.6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1194.306898204241</v>
      </c>
      <c r="AK472">
        <v>1144.873636363636</v>
      </c>
      <c r="AL472">
        <v>3.430329281637793</v>
      </c>
      <c r="AM472">
        <v>64.56393980221321</v>
      </c>
      <c r="AN472">
        <f>(AP472 - AO472 + BO472*1E3/(8.314*(BQ472+273.15)) * AR472/BN472 * AQ472) * BN472/(100*BB472) * 1000/(1000 - AP472)</f>
        <v>0</v>
      </c>
      <c r="AO472">
        <v>13.8272634916941</v>
      </c>
      <c r="AP472">
        <v>18.32528300751878</v>
      </c>
      <c r="AQ472">
        <v>-0.0002368558686041274</v>
      </c>
      <c r="AR472">
        <v>112.1306830754293</v>
      </c>
      <c r="AS472">
        <v>17</v>
      </c>
      <c r="AT472">
        <v>3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1664298222.6</v>
      </c>
      <c r="BH472">
        <v>1100.428518518518</v>
      </c>
      <c r="BI472">
        <v>1162.535185185185</v>
      </c>
      <c r="BJ472">
        <v>18.33024444444444</v>
      </c>
      <c r="BK472">
        <v>13.80465925925926</v>
      </c>
      <c r="BL472">
        <v>1105.410740740741</v>
      </c>
      <c r="BM472">
        <v>18.49617037037037</v>
      </c>
      <c r="BN472">
        <v>500.0573333333333</v>
      </c>
      <c r="BO472">
        <v>91.14616666666667</v>
      </c>
      <c r="BP472">
        <v>0.09999624074074075</v>
      </c>
      <c r="BQ472">
        <v>24.67028888888888</v>
      </c>
      <c r="BR472">
        <v>24.99566296296296</v>
      </c>
      <c r="BS472">
        <v>999.9000000000001</v>
      </c>
      <c r="BT472">
        <v>0</v>
      </c>
      <c r="BU472">
        <v>0</v>
      </c>
      <c r="BV472">
        <v>9989.53925925926</v>
      </c>
      <c r="BW472">
        <v>0</v>
      </c>
      <c r="BX472">
        <v>6.444767777777776</v>
      </c>
      <c r="BY472">
        <v>-62.10597777777777</v>
      </c>
      <c r="BZ472">
        <v>1120.976296296296</v>
      </c>
      <c r="CA472">
        <v>1178.808148148148</v>
      </c>
      <c r="CB472">
        <v>4.525583333333333</v>
      </c>
      <c r="CC472">
        <v>1162.535185185185</v>
      </c>
      <c r="CD472">
        <v>13.80465925925926</v>
      </c>
      <c r="CE472">
        <v>1.670730740740741</v>
      </c>
      <c r="CF472">
        <v>1.258241481481481</v>
      </c>
      <c r="CG472">
        <v>14.62712962962963</v>
      </c>
      <c r="CH472">
        <v>10.30905925925926</v>
      </c>
      <c r="CI472">
        <v>1999.992592592593</v>
      </c>
      <c r="CJ472">
        <v>0.9799957777777776</v>
      </c>
      <c r="CK472">
        <v>0.02000402222222222</v>
      </c>
      <c r="CL472">
        <v>0</v>
      </c>
      <c r="CM472">
        <v>728.317074074074</v>
      </c>
      <c r="CN472">
        <v>5.00097</v>
      </c>
      <c r="CO472">
        <v>14519.88518518518</v>
      </c>
      <c r="CP472">
        <v>16707.51481481481</v>
      </c>
      <c r="CQ472">
        <v>37.437</v>
      </c>
      <c r="CR472">
        <v>38</v>
      </c>
      <c r="CS472">
        <v>37.437</v>
      </c>
      <c r="CT472">
        <v>37.687</v>
      </c>
      <c r="CU472">
        <v>37.937</v>
      </c>
      <c r="CV472">
        <v>1955.082592592593</v>
      </c>
      <c r="CW472">
        <v>39.91</v>
      </c>
      <c r="CX472">
        <v>0</v>
      </c>
      <c r="CY472">
        <v>1664298233.9</v>
      </c>
      <c r="CZ472">
        <v>0</v>
      </c>
      <c r="DA472">
        <v>0</v>
      </c>
      <c r="DB472" t="s">
        <v>356</v>
      </c>
      <c r="DC472">
        <v>1663859321.1</v>
      </c>
      <c r="DD472">
        <v>1663859315.6</v>
      </c>
      <c r="DE472">
        <v>0</v>
      </c>
      <c r="DF472">
        <v>0.196</v>
      </c>
      <c r="DG472">
        <v>-0.001</v>
      </c>
      <c r="DH472">
        <v>-5.941</v>
      </c>
      <c r="DI472">
        <v>-0.174</v>
      </c>
      <c r="DJ472">
        <v>1500</v>
      </c>
      <c r="DK472">
        <v>17</v>
      </c>
      <c r="DL472">
        <v>0.13</v>
      </c>
      <c r="DM472">
        <v>0.04</v>
      </c>
      <c r="DN472">
        <v>-62.0817575</v>
      </c>
      <c r="DO472">
        <v>-0.5606240150091596</v>
      </c>
      <c r="DP472">
        <v>0.08467922675455895</v>
      </c>
      <c r="DQ472">
        <v>0</v>
      </c>
      <c r="DR472">
        <v>4.551326</v>
      </c>
      <c r="DS472">
        <v>-0.5011389118198931</v>
      </c>
      <c r="DT472">
        <v>0.04873244852251939</v>
      </c>
      <c r="DU472">
        <v>0</v>
      </c>
      <c r="DV472">
        <v>0</v>
      </c>
      <c r="DW472">
        <v>2</v>
      </c>
      <c r="DX472" t="s">
        <v>357</v>
      </c>
      <c r="DY472">
        <v>2.9847</v>
      </c>
      <c r="DZ472">
        <v>2.71559</v>
      </c>
      <c r="EA472">
        <v>0.188463</v>
      </c>
      <c r="EB472">
        <v>0.192474</v>
      </c>
      <c r="EC472">
        <v>0.0900903</v>
      </c>
      <c r="ED472">
        <v>0.0720687</v>
      </c>
      <c r="EE472">
        <v>25795.6</v>
      </c>
      <c r="EF472">
        <v>25773.9</v>
      </c>
      <c r="EG472">
        <v>29531.6</v>
      </c>
      <c r="EH472">
        <v>29509.4</v>
      </c>
      <c r="EI472">
        <v>35625.7</v>
      </c>
      <c r="EJ472">
        <v>36413.9</v>
      </c>
      <c r="EK472">
        <v>41625.2</v>
      </c>
      <c r="EL472">
        <v>42049.7</v>
      </c>
      <c r="EM472">
        <v>1.96417</v>
      </c>
      <c r="EN472">
        <v>1.92695</v>
      </c>
      <c r="EO472">
        <v>0.116751</v>
      </c>
      <c r="EP472">
        <v>0</v>
      </c>
      <c r="EQ472">
        <v>23.089</v>
      </c>
      <c r="ER472">
        <v>999.9</v>
      </c>
      <c r="ES472">
        <v>38.7</v>
      </c>
      <c r="ET472">
        <v>29.7</v>
      </c>
      <c r="EU472">
        <v>17.7785</v>
      </c>
      <c r="EV472">
        <v>62.869</v>
      </c>
      <c r="EW472">
        <v>33.2532</v>
      </c>
      <c r="EX472">
        <v>1</v>
      </c>
      <c r="EY472">
        <v>-0.174596</v>
      </c>
      <c r="EZ472">
        <v>1.03109</v>
      </c>
      <c r="FA472">
        <v>20.3836</v>
      </c>
      <c r="FB472">
        <v>5.21774</v>
      </c>
      <c r="FC472">
        <v>12.0099</v>
      </c>
      <c r="FD472">
        <v>4.98955</v>
      </c>
      <c r="FE472">
        <v>3.2885</v>
      </c>
      <c r="FF472">
        <v>9999</v>
      </c>
      <c r="FG472">
        <v>9999</v>
      </c>
      <c r="FH472">
        <v>9999</v>
      </c>
      <c r="FI472">
        <v>259.4</v>
      </c>
      <c r="FJ472">
        <v>1.86707</v>
      </c>
      <c r="FK472">
        <v>1.86615</v>
      </c>
      <c r="FL472">
        <v>1.86555</v>
      </c>
      <c r="FM472">
        <v>1.86554</v>
      </c>
      <c r="FN472">
        <v>1.86737</v>
      </c>
      <c r="FO472">
        <v>1.86984</v>
      </c>
      <c r="FP472">
        <v>1.8685</v>
      </c>
      <c r="FQ472">
        <v>1.86996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-5.04</v>
      </c>
      <c r="GF472">
        <v>-0.166</v>
      </c>
      <c r="GG472">
        <v>-2.0192013485273</v>
      </c>
      <c r="GH472">
        <v>-0.003354295288503095</v>
      </c>
      <c r="GI472">
        <v>8.998442100416266E-07</v>
      </c>
      <c r="GJ472">
        <v>-2.632750781261316E-10</v>
      </c>
      <c r="GK472">
        <v>-0.1771344180573433</v>
      </c>
      <c r="GL472">
        <v>-0.01811282044437078</v>
      </c>
      <c r="GM472">
        <v>0.001479480632228601</v>
      </c>
      <c r="GN472">
        <v>-2.527498020886067E-05</v>
      </c>
      <c r="GO472">
        <v>3</v>
      </c>
      <c r="GP472">
        <v>2311</v>
      </c>
      <c r="GQ472">
        <v>1</v>
      </c>
      <c r="GR472">
        <v>23</v>
      </c>
      <c r="GS472">
        <v>7315.1</v>
      </c>
      <c r="GT472">
        <v>7315.2</v>
      </c>
      <c r="GU472">
        <v>2.40967</v>
      </c>
      <c r="GV472">
        <v>2.19482</v>
      </c>
      <c r="GW472">
        <v>1.39648</v>
      </c>
      <c r="GX472">
        <v>2.34253</v>
      </c>
      <c r="GY472">
        <v>1.49536</v>
      </c>
      <c r="GZ472">
        <v>2.34619</v>
      </c>
      <c r="HA472">
        <v>33.513</v>
      </c>
      <c r="HB472">
        <v>15.7957</v>
      </c>
      <c r="HC472">
        <v>18</v>
      </c>
      <c r="HD472">
        <v>511.994</v>
      </c>
      <c r="HE472">
        <v>444.733</v>
      </c>
      <c r="HF472">
        <v>21.78</v>
      </c>
      <c r="HG472">
        <v>25.2257</v>
      </c>
      <c r="HH472">
        <v>29.9997</v>
      </c>
      <c r="HI472">
        <v>25.2388</v>
      </c>
      <c r="HJ472">
        <v>25.1835</v>
      </c>
      <c r="HK472">
        <v>48.328</v>
      </c>
      <c r="HL472">
        <v>25.126</v>
      </c>
      <c r="HM472">
        <v>28.2311</v>
      </c>
      <c r="HN472">
        <v>21.7849</v>
      </c>
      <c r="HO472">
        <v>1209.17</v>
      </c>
      <c r="HP472">
        <v>13.9435</v>
      </c>
      <c r="HQ472">
        <v>101.028</v>
      </c>
      <c r="HR472">
        <v>100.991</v>
      </c>
    </row>
    <row r="473" spans="1:226">
      <c r="A473">
        <v>457</v>
      </c>
      <c r="B473">
        <v>1664298235.1</v>
      </c>
      <c r="C473">
        <v>5004.599999904633</v>
      </c>
      <c r="D473" t="s">
        <v>1275</v>
      </c>
      <c r="E473" t="s">
        <v>1276</v>
      </c>
      <c r="F473">
        <v>5</v>
      </c>
      <c r="G473" t="s">
        <v>1132</v>
      </c>
      <c r="H473" t="s">
        <v>354</v>
      </c>
      <c r="I473">
        <v>1664298227.314285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1211.250202858729</v>
      </c>
      <c r="AK473">
        <v>1161.885454545455</v>
      </c>
      <c r="AL473">
        <v>3.403727813005151</v>
      </c>
      <c r="AM473">
        <v>64.56393980221321</v>
      </c>
      <c r="AN473">
        <f>(AP473 - AO473 + BO473*1E3/(8.314*(BQ473+273.15)) * AR473/BN473 * AQ473) * BN473/(100*BB473) * 1000/(1000 - AP473)</f>
        <v>0</v>
      </c>
      <c r="AO473">
        <v>13.84326825641836</v>
      </c>
      <c r="AP473">
        <v>18.31361714285714</v>
      </c>
      <c r="AQ473">
        <v>7.484289682630045E-06</v>
      </c>
      <c r="AR473">
        <v>112.1306830754293</v>
      </c>
      <c r="AS473">
        <v>17</v>
      </c>
      <c r="AT473">
        <v>3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1664298227.314285</v>
      </c>
      <c r="BH473">
        <v>1116.207857142857</v>
      </c>
      <c r="BI473">
        <v>1178.315714285714</v>
      </c>
      <c r="BJ473">
        <v>18.323725</v>
      </c>
      <c r="BK473">
        <v>13.838125</v>
      </c>
      <c r="BL473">
        <v>1121.227142857143</v>
      </c>
      <c r="BM473">
        <v>18.48971785714286</v>
      </c>
      <c r="BN473">
        <v>500.0643928571429</v>
      </c>
      <c r="BO473">
        <v>91.14921785714287</v>
      </c>
      <c r="BP473">
        <v>0.1000120285714286</v>
      </c>
      <c r="BQ473">
        <v>24.66812857142856</v>
      </c>
      <c r="BR473">
        <v>24.99666785714286</v>
      </c>
      <c r="BS473">
        <v>999.9000000000002</v>
      </c>
      <c r="BT473">
        <v>0</v>
      </c>
      <c r="BU473">
        <v>0</v>
      </c>
      <c r="BV473">
        <v>9994.892142857143</v>
      </c>
      <c r="BW473">
        <v>0</v>
      </c>
      <c r="BX473">
        <v>6.236277500000002</v>
      </c>
      <c r="BY473">
        <v>-62.10795357142857</v>
      </c>
      <c r="BZ473">
        <v>1137.0425</v>
      </c>
      <c r="CA473">
        <v>1194.850357142857</v>
      </c>
      <c r="CB473">
        <v>4.4856</v>
      </c>
      <c r="CC473">
        <v>1178.315714285714</v>
      </c>
      <c r="CD473">
        <v>13.838125</v>
      </c>
      <c r="CE473">
        <v>1.6701925</v>
      </c>
      <c r="CF473">
        <v>1.261333571428571</v>
      </c>
      <c r="CG473">
        <v>14.62213214285714</v>
      </c>
      <c r="CH473">
        <v>10.34581785714286</v>
      </c>
      <c r="CI473">
        <v>1999.990357142857</v>
      </c>
      <c r="CJ473">
        <v>0.9799957499999997</v>
      </c>
      <c r="CK473">
        <v>0.02000405</v>
      </c>
      <c r="CL473">
        <v>0</v>
      </c>
      <c r="CM473">
        <v>727.9686428571429</v>
      </c>
      <c r="CN473">
        <v>5.00097</v>
      </c>
      <c r="CO473">
        <v>14510.83214285714</v>
      </c>
      <c r="CP473">
        <v>16707.49285714286</v>
      </c>
      <c r="CQ473">
        <v>37.437</v>
      </c>
      <c r="CR473">
        <v>38</v>
      </c>
      <c r="CS473">
        <v>37.437</v>
      </c>
      <c r="CT473">
        <v>37.687</v>
      </c>
      <c r="CU473">
        <v>37.937</v>
      </c>
      <c r="CV473">
        <v>1955.080357142857</v>
      </c>
      <c r="CW473">
        <v>39.91</v>
      </c>
      <c r="CX473">
        <v>0</v>
      </c>
      <c r="CY473">
        <v>1664298239.3</v>
      </c>
      <c r="CZ473">
        <v>0</v>
      </c>
      <c r="DA473">
        <v>0</v>
      </c>
      <c r="DB473" t="s">
        <v>356</v>
      </c>
      <c r="DC473">
        <v>1663859321.1</v>
      </c>
      <c r="DD473">
        <v>1663859315.6</v>
      </c>
      <c r="DE473">
        <v>0</v>
      </c>
      <c r="DF473">
        <v>0.196</v>
      </c>
      <c r="DG473">
        <v>-0.001</v>
      </c>
      <c r="DH473">
        <v>-5.941</v>
      </c>
      <c r="DI473">
        <v>-0.174</v>
      </c>
      <c r="DJ473">
        <v>1500</v>
      </c>
      <c r="DK473">
        <v>17</v>
      </c>
      <c r="DL473">
        <v>0.13</v>
      </c>
      <c r="DM473">
        <v>0.04</v>
      </c>
      <c r="DN473">
        <v>-62.1042125</v>
      </c>
      <c r="DO473">
        <v>-0.2385354596621533</v>
      </c>
      <c r="DP473">
        <v>0.07900978796168234</v>
      </c>
      <c r="DQ473">
        <v>0</v>
      </c>
      <c r="DR473">
        <v>4.5120325</v>
      </c>
      <c r="DS473">
        <v>-0.5053810131332217</v>
      </c>
      <c r="DT473">
        <v>0.04922242937675867</v>
      </c>
      <c r="DU473">
        <v>0</v>
      </c>
      <c r="DV473">
        <v>0</v>
      </c>
      <c r="DW473">
        <v>2</v>
      </c>
      <c r="DX473" t="s">
        <v>357</v>
      </c>
      <c r="DY473">
        <v>2.98496</v>
      </c>
      <c r="DZ473">
        <v>2.71566</v>
      </c>
      <c r="EA473">
        <v>0.190221</v>
      </c>
      <c r="EB473">
        <v>0.194173</v>
      </c>
      <c r="EC473">
        <v>0.0900642</v>
      </c>
      <c r="ED473">
        <v>0.07226680000000001</v>
      </c>
      <c r="EE473">
        <v>25739.9</v>
      </c>
      <c r="EF473">
        <v>25719.7</v>
      </c>
      <c r="EG473">
        <v>29531.7</v>
      </c>
      <c r="EH473">
        <v>29509.4</v>
      </c>
      <c r="EI473">
        <v>35626.8</v>
      </c>
      <c r="EJ473">
        <v>36405.7</v>
      </c>
      <c r="EK473">
        <v>41625.4</v>
      </c>
      <c r="EL473">
        <v>42049.2</v>
      </c>
      <c r="EM473">
        <v>1.9643</v>
      </c>
      <c r="EN473">
        <v>1.92715</v>
      </c>
      <c r="EO473">
        <v>0.114836</v>
      </c>
      <c r="EP473">
        <v>0</v>
      </c>
      <c r="EQ473">
        <v>23.089</v>
      </c>
      <c r="ER473">
        <v>999.9</v>
      </c>
      <c r="ES473">
        <v>38.7</v>
      </c>
      <c r="ET473">
        <v>29.7</v>
      </c>
      <c r="EU473">
        <v>17.7784</v>
      </c>
      <c r="EV473">
        <v>62.999</v>
      </c>
      <c r="EW473">
        <v>33.141</v>
      </c>
      <c r="EX473">
        <v>1</v>
      </c>
      <c r="EY473">
        <v>-0.174741</v>
      </c>
      <c r="EZ473">
        <v>1.068</v>
      </c>
      <c r="FA473">
        <v>20.3835</v>
      </c>
      <c r="FB473">
        <v>5.21759</v>
      </c>
      <c r="FC473">
        <v>12.0099</v>
      </c>
      <c r="FD473">
        <v>4.9896</v>
      </c>
      <c r="FE473">
        <v>3.2885</v>
      </c>
      <c r="FF473">
        <v>9999</v>
      </c>
      <c r="FG473">
        <v>9999</v>
      </c>
      <c r="FH473">
        <v>9999</v>
      </c>
      <c r="FI473">
        <v>259.4</v>
      </c>
      <c r="FJ473">
        <v>1.86707</v>
      </c>
      <c r="FK473">
        <v>1.86615</v>
      </c>
      <c r="FL473">
        <v>1.86554</v>
      </c>
      <c r="FM473">
        <v>1.86554</v>
      </c>
      <c r="FN473">
        <v>1.86737</v>
      </c>
      <c r="FO473">
        <v>1.86983</v>
      </c>
      <c r="FP473">
        <v>1.86847</v>
      </c>
      <c r="FQ473">
        <v>1.86996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-5.08</v>
      </c>
      <c r="GF473">
        <v>-0.1661</v>
      </c>
      <c r="GG473">
        <v>-2.0192013485273</v>
      </c>
      <c r="GH473">
        <v>-0.003354295288503095</v>
      </c>
      <c r="GI473">
        <v>8.998442100416266E-07</v>
      </c>
      <c r="GJ473">
        <v>-2.632750781261316E-10</v>
      </c>
      <c r="GK473">
        <v>-0.1771344180573433</v>
      </c>
      <c r="GL473">
        <v>-0.01811282044437078</v>
      </c>
      <c r="GM473">
        <v>0.001479480632228601</v>
      </c>
      <c r="GN473">
        <v>-2.527498020886067E-05</v>
      </c>
      <c r="GO473">
        <v>3</v>
      </c>
      <c r="GP473">
        <v>2311</v>
      </c>
      <c r="GQ473">
        <v>1</v>
      </c>
      <c r="GR473">
        <v>23</v>
      </c>
      <c r="GS473">
        <v>7315.2</v>
      </c>
      <c r="GT473">
        <v>7315.3</v>
      </c>
      <c r="GU473">
        <v>2.44141</v>
      </c>
      <c r="GV473">
        <v>2.1936</v>
      </c>
      <c r="GW473">
        <v>1.39648</v>
      </c>
      <c r="GX473">
        <v>2.34131</v>
      </c>
      <c r="GY473">
        <v>1.49536</v>
      </c>
      <c r="GZ473">
        <v>2.39746</v>
      </c>
      <c r="HA473">
        <v>33.4906</v>
      </c>
      <c r="HB473">
        <v>15.8044</v>
      </c>
      <c r="HC473">
        <v>18</v>
      </c>
      <c r="HD473">
        <v>512.074</v>
      </c>
      <c r="HE473">
        <v>444.855</v>
      </c>
      <c r="HF473">
        <v>21.7834</v>
      </c>
      <c r="HG473">
        <v>25.2257</v>
      </c>
      <c r="HH473">
        <v>29.9999</v>
      </c>
      <c r="HI473">
        <v>25.2388</v>
      </c>
      <c r="HJ473">
        <v>25.1835</v>
      </c>
      <c r="HK473">
        <v>48.8384</v>
      </c>
      <c r="HL473">
        <v>25.126</v>
      </c>
      <c r="HM473">
        <v>28.2311</v>
      </c>
      <c r="HN473">
        <v>21.7842</v>
      </c>
      <c r="HO473">
        <v>1222.52</v>
      </c>
      <c r="HP473">
        <v>13.9709</v>
      </c>
      <c r="HQ473">
        <v>101.028</v>
      </c>
      <c r="HR473">
        <v>100.99</v>
      </c>
    </row>
    <row r="474" spans="1:226">
      <c r="A474">
        <v>458</v>
      </c>
      <c r="B474">
        <v>1664298240.1</v>
      </c>
      <c r="C474">
        <v>5009.599999904633</v>
      </c>
      <c r="D474" t="s">
        <v>1277</v>
      </c>
      <c r="E474" t="s">
        <v>1278</v>
      </c>
      <c r="F474">
        <v>5</v>
      </c>
      <c r="G474" t="s">
        <v>1132</v>
      </c>
      <c r="H474" t="s">
        <v>354</v>
      </c>
      <c r="I474">
        <v>1664298232.6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1228.293255176322</v>
      </c>
      <c r="AK474">
        <v>1178.859818181818</v>
      </c>
      <c r="AL474">
        <v>3.399347277847222</v>
      </c>
      <c r="AM474">
        <v>64.56393980221321</v>
      </c>
      <c r="AN474">
        <f>(AP474 - AO474 + BO474*1E3/(8.314*(BQ474+273.15)) * AR474/BN474 * AQ474) * BN474/(100*BB474) * 1000/(1000 - AP474)</f>
        <v>0</v>
      </c>
      <c r="AO474">
        <v>13.89320369871876</v>
      </c>
      <c r="AP474">
        <v>18.31519458646616</v>
      </c>
      <c r="AQ474">
        <v>-0.0001611139314268271</v>
      </c>
      <c r="AR474">
        <v>112.1306830754293</v>
      </c>
      <c r="AS474">
        <v>17</v>
      </c>
      <c r="AT474">
        <v>3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1664298232.6</v>
      </c>
      <c r="BH474">
        <v>1133.886296296296</v>
      </c>
      <c r="BI474">
        <v>1196.027777777778</v>
      </c>
      <c r="BJ474">
        <v>18.31963703703704</v>
      </c>
      <c r="BK474">
        <v>13.87244074074074</v>
      </c>
      <c r="BL474">
        <v>1138.946666666667</v>
      </c>
      <c r="BM474">
        <v>18.48568148148149</v>
      </c>
      <c r="BN474">
        <v>500.0629259259259</v>
      </c>
      <c r="BO474">
        <v>91.15120370370371</v>
      </c>
      <c r="BP474">
        <v>0.1000163814814815</v>
      </c>
      <c r="BQ474">
        <v>24.66778148148148</v>
      </c>
      <c r="BR474">
        <v>24.99197777777778</v>
      </c>
      <c r="BS474">
        <v>999.9000000000001</v>
      </c>
      <c r="BT474">
        <v>0</v>
      </c>
      <c r="BU474">
        <v>0</v>
      </c>
      <c r="BV474">
        <v>9993.66</v>
      </c>
      <c r="BW474">
        <v>0</v>
      </c>
      <c r="BX474">
        <v>6.542454074074074</v>
      </c>
      <c r="BY474">
        <v>-62.14227037037037</v>
      </c>
      <c r="BZ474">
        <v>1155.046666666667</v>
      </c>
      <c r="CA474">
        <v>1212.853703703704</v>
      </c>
      <c r="CB474">
        <v>4.447191111111111</v>
      </c>
      <c r="CC474">
        <v>1196.027777777778</v>
      </c>
      <c r="CD474">
        <v>13.87244074074074</v>
      </c>
      <c r="CE474">
        <v>1.669855925925926</v>
      </c>
      <c r="CF474">
        <v>1.26448962962963</v>
      </c>
      <c r="CG474">
        <v>14.61901111111111</v>
      </c>
      <c r="CH474">
        <v>10.38326296296296</v>
      </c>
      <c r="CI474">
        <v>1999.966296296297</v>
      </c>
      <c r="CJ474">
        <v>0.9799955555555554</v>
      </c>
      <c r="CK474">
        <v>0.02000424444444445</v>
      </c>
      <c r="CL474">
        <v>0</v>
      </c>
      <c r="CM474">
        <v>727.4293703703703</v>
      </c>
      <c r="CN474">
        <v>5.00097</v>
      </c>
      <c r="CO474">
        <v>14500.57407407407</v>
      </c>
      <c r="CP474">
        <v>16707.27407407407</v>
      </c>
      <c r="CQ474">
        <v>37.437</v>
      </c>
      <c r="CR474">
        <v>38</v>
      </c>
      <c r="CS474">
        <v>37.437</v>
      </c>
      <c r="CT474">
        <v>37.687</v>
      </c>
      <c r="CU474">
        <v>37.937</v>
      </c>
      <c r="CV474">
        <v>1955.056296296296</v>
      </c>
      <c r="CW474">
        <v>39.91</v>
      </c>
      <c r="CX474">
        <v>0</v>
      </c>
      <c r="CY474">
        <v>1664298244.1</v>
      </c>
      <c r="CZ474">
        <v>0</v>
      </c>
      <c r="DA474">
        <v>0</v>
      </c>
      <c r="DB474" t="s">
        <v>356</v>
      </c>
      <c r="DC474">
        <v>1663859321.1</v>
      </c>
      <c r="DD474">
        <v>1663859315.6</v>
      </c>
      <c r="DE474">
        <v>0</v>
      </c>
      <c r="DF474">
        <v>0.196</v>
      </c>
      <c r="DG474">
        <v>-0.001</v>
      </c>
      <c r="DH474">
        <v>-5.941</v>
      </c>
      <c r="DI474">
        <v>-0.174</v>
      </c>
      <c r="DJ474">
        <v>1500</v>
      </c>
      <c r="DK474">
        <v>17</v>
      </c>
      <c r="DL474">
        <v>0.13</v>
      </c>
      <c r="DM474">
        <v>0.04</v>
      </c>
      <c r="DN474">
        <v>-62.11878292682927</v>
      </c>
      <c r="DO474">
        <v>-0.1887324041812213</v>
      </c>
      <c r="DP474">
        <v>0.08055660001556553</v>
      </c>
      <c r="DQ474">
        <v>0</v>
      </c>
      <c r="DR474">
        <v>4.469570731707318</v>
      </c>
      <c r="DS474">
        <v>-0.4454874564459853</v>
      </c>
      <c r="DT474">
        <v>0.04474802643912146</v>
      </c>
      <c r="DU474">
        <v>0</v>
      </c>
      <c r="DV474">
        <v>0</v>
      </c>
      <c r="DW474">
        <v>2</v>
      </c>
      <c r="DX474" t="s">
        <v>357</v>
      </c>
      <c r="DY474">
        <v>2.98496</v>
      </c>
      <c r="DZ474">
        <v>2.7155</v>
      </c>
      <c r="EA474">
        <v>0.191961</v>
      </c>
      <c r="EB474">
        <v>0.195845</v>
      </c>
      <c r="EC474">
        <v>0.0900498</v>
      </c>
      <c r="ED474">
        <v>0.072278</v>
      </c>
      <c r="EE474">
        <v>25684.2</v>
      </c>
      <c r="EF474">
        <v>25666.1</v>
      </c>
      <c r="EG474">
        <v>29531.2</v>
      </c>
      <c r="EH474">
        <v>29509.1</v>
      </c>
      <c r="EI474">
        <v>35626.9</v>
      </c>
      <c r="EJ474">
        <v>36404.6</v>
      </c>
      <c r="EK474">
        <v>41624.7</v>
      </c>
      <c r="EL474">
        <v>42048.5</v>
      </c>
      <c r="EM474">
        <v>1.96408</v>
      </c>
      <c r="EN474">
        <v>1.9273</v>
      </c>
      <c r="EO474">
        <v>0.115521</v>
      </c>
      <c r="EP474">
        <v>0</v>
      </c>
      <c r="EQ474">
        <v>23.0872</v>
      </c>
      <c r="ER474">
        <v>999.9</v>
      </c>
      <c r="ES474">
        <v>38.7</v>
      </c>
      <c r="ET474">
        <v>29.7</v>
      </c>
      <c r="EU474">
        <v>17.7786</v>
      </c>
      <c r="EV474">
        <v>62.769</v>
      </c>
      <c r="EW474">
        <v>33.0449</v>
      </c>
      <c r="EX474">
        <v>1</v>
      </c>
      <c r="EY474">
        <v>-0.174954</v>
      </c>
      <c r="EZ474">
        <v>1.05738</v>
      </c>
      <c r="FA474">
        <v>20.3835</v>
      </c>
      <c r="FB474">
        <v>5.21699</v>
      </c>
      <c r="FC474">
        <v>12.0099</v>
      </c>
      <c r="FD474">
        <v>4.9891</v>
      </c>
      <c r="FE474">
        <v>3.28848</v>
      </c>
      <c r="FF474">
        <v>9999</v>
      </c>
      <c r="FG474">
        <v>9999</v>
      </c>
      <c r="FH474">
        <v>9999</v>
      </c>
      <c r="FI474">
        <v>259.4</v>
      </c>
      <c r="FJ474">
        <v>1.86707</v>
      </c>
      <c r="FK474">
        <v>1.86615</v>
      </c>
      <c r="FL474">
        <v>1.86555</v>
      </c>
      <c r="FM474">
        <v>1.86554</v>
      </c>
      <c r="FN474">
        <v>1.86737</v>
      </c>
      <c r="FO474">
        <v>1.86984</v>
      </c>
      <c r="FP474">
        <v>1.86852</v>
      </c>
      <c r="FQ474">
        <v>1.86996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-5.12</v>
      </c>
      <c r="GF474">
        <v>-0.1661</v>
      </c>
      <c r="GG474">
        <v>-2.0192013485273</v>
      </c>
      <c r="GH474">
        <v>-0.003354295288503095</v>
      </c>
      <c r="GI474">
        <v>8.998442100416266E-07</v>
      </c>
      <c r="GJ474">
        <v>-2.632750781261316E-10</v>
      </c>
      <c r="GK474">
        <v>-0.1771344180573433</v>
      </c>
      <c r="GL474">
        <v>-0.01811282044437078</v>
      </c>
      <c r="GM474">
        <v>0.001479480632228601</v>
      </c>
      <c r="GN474">
        <v>-2.527498020886067E-05</v>
      </c>
      <c r="GO474">
        <v>3</v>
      </c>
      <c r="GP474">
        <v>2311</v>
      </c>
      <c r="GQ474">
        <v>1</v>
      </c>
      <c r="GR474">
        <v>23</v>
      </c>
      <c r="GS474">
        <v>7315.3</v>
      </c>
      <c r="GT474">
        <v>7315.4</v>
      </c>
      <c r="GU474">
        <v>2.46338</v>
      </c>
      <c r="GV474">
        <v>2.18994</v>
      </c>
      <c r="GW474">
        <v>1.39648</v>
      </c>
      <c r="GX474">
        <v>2.34131</v>
      </c>
      <c r="GY474">
        <v>1.49536</v>
      </c>
      <c r="GZ474">
        <v>2.44385</v>
      </c>
      <c r="HA474">
        <v>33.4906</v>
      </c>
      <c r="HB474">
        <v>15.8132</v>
      </c>
      <c r="HC474">
        <v>18</v>
      </c>
      <c r="HD474">
        <v>511.93</v>
      </c>
      <c r="HE474">
        <v>444.957</v>
      </c>
      <c r="HF474">
        <v>21.7824</v>
      </c>
      <c r="HG474">
        <v>25.2257</v>
      </c>
      <c r="HH474">
        <v>29.9999</v>
      </c>
      <c r="HI474">
        <v>25.2388</v>
      </c>
      <c r="HJ474">
        <v>25.185</v>
      </c>
      <c r="HK474">
        <v>49.4127</v>
      </c>
      <c r="HL474">
        <v>24.8236</v>
      </c>
      <c r="HM474">
        <v>28.2311</v>
      </c>
      <c r="HN474">
        <v>21.799</v>
      </c>
      <c r="HO474">
        <v>1242.61</v>
      </c>
      <c r="HP474">
        <v>14.0058</v>
      </c>
      <c r="HQ474">
        <v>101.026</v>
      </c>
      <c r="HR474">
        <v>100.989</v>
      </c>
    </row>
    <row r="475" spans="1:226">
      <c r="A475">
        <v>459</v>
      </c>
      <c r="B475">
        <v>1664298245.1</v>
      </c>
      <c r="C475">
        <v>5014.599999904633</v>
      </c>
      <c r="D475" t="s">
        <v>1279</v>
      </c>
      <c r="E475" t="s">
        <v>1280</v>
      </c>
      <c r="F475">
        <v>5</v>
      </c>
      <c r="G475" t="s">
        <v>1132</v>
      </c>
      <c r="H475" t="s">
        <v>354</v>
      </c>
      <c r="I475">
        <v>1664298237.314285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1245.077609610415</v>
      </c>
      <c r="AK475">
        <v>1195.879878787879</v>
      </c>
      <c r="AL475">
        <v>3.391708027368099</v>
      </c>
      <c r="AM475">
        <v>64.56393980221321</v>
      </c>
      <c r="AN475">
        <f>(AP475 - AO475 + BO475*1E3/(8.314*(BQ475+273.15)) * AR475/BN475 * AQ475) * BN475/(100*BB475) * 1000/(1000 - AP475)</f>
        <v>0</v>
      </c>
      <c r="AO475">
        <v>13.90135982775863</v>
      </c>
      <c r="AP475">
        <v>18.29612751879699</v>
      </c>
      <c r="AQ475">
        <v>-4.084831512361365E-05</v>
      </c>
      <c r="AR475">
        <v>112.1306830754293</v>
      </c>
      <c r="AS475">
        <v>17</v>
      </c>
      <c r="AT475">
        <v>3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1664298237.314285</v>
      </c>
      <c r="BH475">
        <v>1149.653214285715</v>
      </c>
      <c r="BI475">
        <v>1211.751071428572</v>
      </c>
      <c r="BJ475">
        <v>18.31297857142857</v>
      </c>
      <c r="BK475">
        <v>13.894525</v>
      </c>
      <c r="BL475">
        <v>1154.750357142857</v>
      </c>
      <c r="BM475">
        <v>18.47908571428571</v>
      </c>
      <c r="BN475">
        <v>500.0641785714286</v>
      </c>
      <c r="BO475">
        <v>91.15148928571429</v>
      </c>
      <c r="BP475">
        <v>0.09997920357142856</v>
      </c>
      <c r="BQ475">
        <v>24.66451785714285</v>
      </c>
      <c r="BR475">
        <v>24.98888214285714</v>
      </c>
      <c r="BS475">
        <v>999.9000000000002</v>
      </c>
      <c r="BT475">
        <v>0</v>
      </c>
      <c r="BU475">
        <v>0</v>
      </c>
      <c r="BV475">
        <v>9999.510357142857</v>
      </c>
      <c r="BW475">
        <v>0</v>
      </c>
      <c r="BX475">
        <v>6.711531785714286</v>
      </c>
      <c r="BY475">
        <v>-62.09900714285714</v>
      </c>
      <c r="BZ475">
        <v>1171.099642857143</v>
      </c>
      <c r="CA475">
        <v>1228.825714285715</v>
      </c>
      <c r="CB475">
        <v>4.418435714285715</v>
      </c>
      <c r="CC475">
        <v>1211.751071428572</v>
      </c>
      <c r="CD475">
        <v>13.894525</v>
      </c>
      <c r="CE475">
        <v>1.669253214285714</v>
      </c>
      <c r="CF475">
        <v>1.266507142857143</v>
      </c>
      <c r="CG475">
        <v>14.61342857142857</v>
      </c>
      <c r="CH475">
        <v>10.40715714285714</v>
      </c>
      <c r="CI475">
        <v>1999.975</v>
      </c>
      <c r="CJ475">
        <v>0.9799956428571426</v>
      </c>
      <c r="CK475">
        <v>0.02000415714285714</v>
      </c>
      <c r="CL475">
        <v>0</v>
      </c>
      <c r="CM475">
        <v>726.9980000000002</v>
      </c>
      <c r="CN475">
        <v>5.00097</v>
      </c>
      <c r="CO475">
        <v>14491.54285714286</v>
      </c>
      <c r="CP475">
        <v>16707.34642857142</v>
      </c>
      <c r="CQ475">
        <v>37.437</v>
      </c>
      <c r="CR475">
        <v>38</v>
      </c>
      <c r="CS475">
        <v>37.437</v>
      </c>
      <c r="CT475">
        <v>37.687</v>
      </c>
      <c r="CU475">
        <v>37.937</v>
      </c>
      <c r="CV475">
        <v>1955.065</v>
      </c>
      <c r="CW475">
        <v>39.91</v>
      </c>
      <c r="CX475">
        <v>0</v>
      </c>
      <c r="CY475">
        <v>1664298248.9</v>
      </c>
      <c r="CZ475">
        <v>0</v>
      </c>
      <c r="DA475">
        <v>0</v>
      </c>
      <c r="DB475" t="s">
        <v>356</v>
      </c>
      <c r="DC475">
        <v>1663859321.1</v>
      </c>
      <c r="DD475">
        <v>1663859315.6</v>
      </c>
      <c r="DE475">
        <v>0</v>
      </c>
      <c r="DF475">
        <v>0.196</v>
      </c>
      <c r="DG475">
        <v>-0.001</v>
      </c>
      <c r="DH475">
        <v>-5.941</v>
      </c>
      <c r="DI475">
        <v>-0.174</v>
      </c>
      <c r="DJ475">
        <v>1500</v>
      </c>
      <c r="DK475">
        <v>17</v>
      </c>
      <c r="DL475">
        <v>0.13</v>
      </c>
      <c r="DM475">
        <v>0.04</v>
      </c>
      <c r="DN475">
        <v>-62.11705365853658</v>
      </c>
      <c r="DO475">
        <v>0.4323783972125679</v>
      </c>
      <c r="DP475">
        <v>0.09318086294042595</v>
      </c>
      <c r="DQ475">
        <v>0</v>
      </c>
      <c r="DR475">
        <v>4.436268536585366</v>
      </c>
      <c r="DS475">
        <v>-0.3725299651567869</v>
      </c>
      <c r="DT475">
        <v>0.03781011960044398</v>
      </c>
      <c r="DU475">
        <v>0</v>
      </c>
      <c r="DV475">
        <v>0</v>
      </c>
      <c r="DW475">
        <v>2</v>
      </c>
      <c r="DX475" t="s">
        <v>357</v>
      </c>
      <c r="DY475">
        <v>2.98492</v>
      </c>
      <c r="DZ475">
        <v>2.71564</v>
      </c>
      <c r="EA475">
        <v>0.193683</v>
      </c>
      <c r="EB475">
        <v>0.197527</v>
      </c>
      <c r="EC475">
        <v>0.0899935</v>
      </c>
      <c r="ED475">
        <v>0.07239669999999999</v>
      </c>
      <c r="EE475">
        <v>25629.7</v>
      </c>
      <c r="EF475">
        <v>25612.8</v>
      </c>
      <c r="EG475">
        <v>29531.4</v>
      </c>
      <c r="EH475">
        <v>29509.4</v>
      </c>
      <c r="EI475">
        <v>35629.2</v>
      </c>
      <c r="EJ475">
        <v>36400.6</v>
      </c>
      <c r="EK475">
        <v>41624.8</v>
      </c>
      <c r="EL475">
        <v>42049.2</v>
      </c>
      <c r="EM475">
        <v>1.96423</v>
      </c>
      <c r="EN475">
        <v>1.92763</v>
      </c>
      <c r="EO475">
        <v>0.11611</v>
      </c>
      <c r="EP475">
        <v>0</v>
      </c>
      <c r="EQ475">
        <v>23.0846</v>
      </c>
      <c r="ER475">
        <v>999.9</v>
      </c>
      <c r="ES475">
        <v>38.6</v>
      </c>
      <c r="ET475">
        <v>29.7</v>
      </c>
      <c r="EU475">
        <v>17.7325</v>
      </c>
      <c r="EV475">
        <v>63.049</v>
      </c>
      <c r="EW475">
        <v>33.0208</v>
      </c>
      <c r="EX475">
        <v>1</v>
      </c>
      <c r="EY475">
        <v>-0.174962</v>
      </c>
      <c r="EZ475">
        <v>0.998197</v>
      </c>
      <c r="FA475">
        <v>20.3838</v>
      </c>
      <c r="FB475">
        <v>5.21759</v>
      </c>
      <c r="FC475">
        <v>12.0099</v>
      </c>
      <c r="FD475">
        <v>4.98955</v>
      </c>
      <c r="FE475">
        <v>3.28853</v>
      </c>
      <c r="FF475">
        <v>9999</v>
      </c>
      <c r="FG475">
        <v>9999</v>
      </c>
      <c r="FH475">
        <v>9999</v>
      </c>
      <c r="FI475">
        <v>259.4</v>
      </c>
      <c r="FJ475">
        <v>1.86707</v>
      </c>
      <c r="FK475">
        <v>1.86615</v>
      </c>
      <c r="FL475">
        <v>1.86554</v>
      </c>
      <c r="FM475">
        <v>1.86554</v>
      </c>
      <c r="FN475">
        <v>1.86737</v>
      </c>
      <c r="FO475">
        <v>1.86986</v>
      </c>
      <c r="FP475">
        <v>1.86853</v>
      </c>
      <c r="FQ475">
        <v>1.86996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-5.16</v>
      </c>
      <c r="GF475">
        <v>-0.1663</v>
      </c>
      <c r="GG475">
        <v>-2.0192013485273</v>
      </c>
      <c r="GH475">
        <v>-0.003354295288503095</v>
      </c>
      <c r="GI475">
        <v>8.998442100416266E-07</v>
      </c>
      <c r="GJ475">
        <v>-2.632750781261316E-10</v>
      </c>
      <c r="GK475">
        <v>-0.1771344180573433</v>
      </c>
      <c r="GL475">
        <v>-0.01811282044437078</v>
      </c>
      <c r="GM475">
        <v>0.001479480632228601</v>
      </c>
      <c r="GN475">
        <v>-2.527498020886067E-05</v>
      </c>
      <c r="GO475">
        <v>3</v>
      </c>
      <c r="GP475">
        <v>2311</v>
      </c>
      <c r="GQ475">
        <v>1</v>
      </c>
      <c r="GR475">
        <v>23</v>
      </c>
      <c r="GS475">
        <v>7315.4</v>
      </c>
      <c r="GT475">
        <v>7315.5</v>
      </c>
      <c r="GU475">
        <v>2.4939</v>
      </c>
      <c r="GV475">
        <v>2.1875</v>
      </c>
      <c r="GW475">
        <v>1.39648</v>
      </c>
      <c r="GX475">
        <v>2.34253</v>
      </c>
      <c r="GY475">
        <v>1.49536</v>
      </c>
      <c r="GZ475">
        <v>2.45728</v>
      </c>
      <c r="HA475">
        <v>33.4906</v>
      </c>
      <c r="HB475">
        <v>15.8132</v>
      </c>
      <c r="HC475">
        <v>18</v>
      </c>
      <c r="HD475">
        <v>512.026</v>
      </c>
      <c r="HE475">
        <v>445.16</v>
      </c>
      <c r="HF475">
        <v>21.7923</v>
      </c>
      <c r="HG475">
        <v>25.2257</v>
      </c>
      <c r="HH475">
        <v>29.9999</v>
      </c>
      <c r="HI475">
        <v>25.2388</v>
      </c>
      <c r="HJ475">
        <v>25.1856</v>
      </c>
      <c r="HK475">
        <v>49.9185</v>
      </c>
      <c r="HL475">
        <v>24.5006</v>
      </c>
      <c r="HM475">
        <v>28.2311</v>
      </c>
      <c r="HN475">
        <v>21.8049</v>
      </c>
      <c r="HO475">
        <v>1255.97</v>
      </c>
      <c r="HP475">
        <v>14.0452</v>
      </c>
      <c r="HQ475">
        <v>101.027</v>
      </c>
      <c r="HR475">
        <v>100.99</v>
      </c>
    </row>
    <row r="476" spans="1:226">
      <c r="A476">
        <v>460</v>
      </c>
      <c r="B476">
        <v>1664298250.1</v>
      </c>
      <c r="C476">
        <v>5019.599999904633</v>
      </c>
      <c r="D476" t="s">
        <v>1281</v>
      </c>
      <c r="E476" t="s">
        <v>1282</v>
      </c>
      <c r="F476">
        <v>5</v>
      </c>
      <c r="G476" t="s">
        <v>1132</v>
      </c>
      <c r="H476" t="s">
        <v>354</v>
      </c>
      <c r="I476">
        <v>1664298242.6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1262.091432095879</v>
      </c>
      <c r="AK476">
        <v>1212.908727272727</v>
      </c>
      <c r="AL476">
        <v>3.392149236024201</v>
      </c>
      <c r="AM476">
        <v>64.56393980221321</v>
      </c>
      <c r="AN476">
        <f>(AP476 - AO476 + BO476*1E3/(8.314*(BQ476+273.15)) * AR476/BN476 * AQ476) * BN476/(100*BB476) * 1000/(1000 - AP476)</f>
        <v>0</v>
      </c>
      <c r="AO476">
        <v>13.92598597207203</v>
      </c>
      <c r="AP476">
        <v>18.29226556390977</v>
      </c>
      <c r="AQ476">
        <v>-0.00031301246658152</v>
      </c>
      <c r="AR476">
        <v>112.1306830754293</v>
      </c>
      <c r="AS476">
        <v>17</v>
      </c>
      <c r="AT476">
        <v>3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1664298242.6</v>
      </c>
      <c r="BH476">
        <v>1167.327037037037</v>
      </c>
      <c r="BI476">
        <v>1229.407407407407</v>
      </c>
      <c r="BJ476">
        <v>18.30423703703704</v>
      </c>
      <c r="BK476">
        <v>13.92719629629629</v>
      </c>
      <c r="BL476">
        <v>1172.467037037037</v>
      </c>
      <c r="BM476">
        <v>18.47044444444445</v>
      </c>
      <c r="BN476">
        <v>500.0554814814814</v>
      </c>
      <c r="BO476">
        <v>91.15066296296297</v>
      </c>
      <c r="BP476">
        <v>0.09997270000000001</v>
      </c>
      <c r="BQ476">
        <v>24.66287407407407</v>
      </c>
      <c r="BR476">
        <v>24.98795185185185</v>
      </c>
      <c r="BS476">
        <v>999.9000000000001</v>
      </c>
      <c r="BT476">
        <v>0</v>
      </c>
      <c r="BU476">
        <v>0</v>
      </c>
      <c r="BV476">
        <v>9996.898518518519</v>
      </c>
      <c r="BW476">
        <v>0</v>
      </c>
      <c r="BX476">
        <v>6.71549925925926</v>
      </c>
      <c r="BY476">
        <v>-62.08010740740742</v>
      </c>
      <c r="BZ476">
        <v>1189.093703703704</v>
      </c>
      <c r="CA476">
        <v>1246.772222222222</v>
      </c>
      <c r="CB476">
        <v>4.377021481481481</v>
      </c>
      <c r="CC476">
        <v>1229.407407407407</v>
      </c>
      <c r="CD476">
        <v>13.92719629629629</v>
      </c>
      <c r="CE476">
        <v>1.668441111111111</v>
      </c>
      <c r="CF476">
        <v>1.269474074074074</v>
      </c>
      <c r="CG476">
        <v>14.6059</v>
      </c>
      <c r="CH476">
        <v>10.4422</v>
      </c>
      <c r="CI476">
        <v>1999.997777777778</v>
      </c>
      <c r="CJ476">
        <v>0.9799957777777777</v>
      </c>
      <c r="CK476">
        <v>0.02000402222222222</v>
      </c>
      <c r="CL476">
        <v>0</v>
      </c>
      <c r="CM476">
        <v>726.3739259259257</v>
      </c>
      <c r="CN476">
        <v>5.00097</v>
      </c>
      <c r="CO476">
        <v>14481.53333333333</v>
      </c>
      <c r="CP476">
        <v>16707.54444444444</v>
      </c>
      <c r="CQ476">
        <v>37.437</v>
      </c>
      <c r="CR476">
        <v>38</v>
      </c>
      <c r="CS476">
        <v>37.437</v>
      </c>
      <c r="CT476">
        <v>37.687</v>
      </c>
      <c r="CU476">
        <v>37.937</v>
      </c>
      <c r="CV476">
        <v>1955.087777777778</v>
      </c>
      <c r="CW476">
        <v>39.91</v>
      </c>
      <c r="CX476">
        <v>0</v>
      </c>
      <c r="CY476">
        <v>1664298254.3</v>
      </c>
      <c r="CZ476">
        <v>0</v>
      </c>
      <c r="DA476">
        <v>0</v>
      </c>
      <c r="DB476" t="s">
        <v>356</v>
      </c>
      <c r="DC476">
        <v>1663859321.1</v>
      </c>
      <c r="DD476">
        <v>1663859315.6</v>
      </c>
      <c r="DE476">
        <v>0</v>
      </c>
      <c r="DF476">
        <v>0.196</v>
      </c>
      <c r="DG476">
        <v>-0.001</v>
      </c>
      <c r="DH476">
        <v>-5.941</v>
      </c>
      <c r="DI476">
        <v>-0.174</v>
      </c>
      <c r="DJ476">
        <v>1500</v>
      </c>
      <c r="DK476">
        <v>17</v>
      </c>
      <c r="DL476">
        <v>0.13</v>
      </c>
      <c r="DM476">
        <v>0.04</v>
      </c>
      <c r="DN476">
        <v>-62.0812</v>
      </c>
      <c r="DO476">
        <v>0.2668435272046409</v>
      </c>
      <c r="DP476">
        <v>0.0904570782194513</v>
      </c>
      <c r="DQ476">
        <v>0</v>
      </c>
      <c r="DR476">
        <v>4.40078575</v>
      </c>
      <c r="DS476">
        <v>-0.4469465290806773</v>
      </c>
      <c r="DT476">
        <v>0.04468921787677083</v>
      </c>
      <c r="DU476">
        <v>0</v>
      </c>
      <c r="DV476">
        <v>0</v>
      </c>
      <c r="DW476">
        <v>2</v>
      </c>
      <c r="DX476" t="s">
        <v>357</v>
      </c>
      <c r="DY476">
        <v>2.98509</v>
      </c>
      <c r="DZ476">
        <v>2.71573</v>
      </c>
      <c r="EA476">
        <v>0.195399</v>
      </c>
      <c r="EB476">
        <v>0.199191</v>
      </c>
      <c r="EC476">
        <v>0.08998299999999999</v>
      </c>
      <c r="ED476">
        <v>0.0726405</v>
      </c>
      <c r="EE476">
        <v>25574.5</v>
      </c>
      <c r="EF476">
        <v>25559.8</v>
      </c>
      <c r="EG476">
        <v>29530.6</v>
      </c>
      <c r="EH476">
        <v>29509.5</v>
      </c>
      <c r="EI476">
        <v>35628.9</v>
      </c>
      <c r="EJ476">
        <v>36391</v>
      </c>
      <c r="EK476">
        <v>41623.9</v>
      </c>
      <c r="EL476">
        <v>42049.3</v>
      </c>
      <c r="EM476">
        <v>1.9642</v>
      </c>
      <c r="EN476">
        <v>1.92728</v>
      </c>
      <c r="EO476">
        <v>0.11608</v>
      </c>
      <c r="EP476">
        <v>0</v>
      </c>
      <c r="EQ476">
        <v>23.0828</v>
      </c>
      <c r="ER476">
        <v>999.9</v>
      </c>
      <c r="ES476">
        <v>38.6</v>
      </c>
      <c r="ET476">
        <v>29.7</v>
      </c>
      <c r="EU476">
        <v>17.7336</v>
      </c>
      <c r="EV476">
        <v>62.699</v>
      </c>
      <c r="EW476">
        <v>32.8446</v>
      </c>
      <c r="EX476">
        <v>1</v>
      </c>
      <c r="EY476">
        <v>-0.174964</v>
      </c>
      <c r="EZ476">
        <v>1.00176</v>
      </c>
      <c r="FA476">
        <v>20.384</v>
      </c>
      <c r="FB476">
        <v>5.21834</v>
      </c>
      <c r="FC476">
        <v>12.0099</v>
      </c>
      <c r="FD476">
        <v>4.98965</v>
      </c>
      <c r="FE476">
        <v>3.28865</v>
      </c>
      <c r="FF476">
        <v>9999</v>
      </c>
      <c r="FG476">
        <v>9999</v>
      </c>
      <c r="FH476">
        <v>9999</v>
      </c>
      <c r="FI476">
        <v>259.4</v>
      </c>
      <c r="FJ476">
        <v>1.86707</v>
      </c>
      <c r="FK476">
        <v>1.86615</v>
      </c>
      <c r="FL476">
        <v>1.86556</v>
      </c>
      <c r="FM476">
        <v>1.86554</v>
      </c>
      <c r="FN476">
        <v>1.86737</v>
      </c>
      <c r="FO476">
        <v>1.86984</v>
      </c>
      <c r="FP476">
        <v>1.86856</v>
      </c>
      <c r="FQ476">
        <v>1.86996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-5.2</v>
      </c>
      <c r="GF476">
        <v>-0.1663</v>
      </c>
      <c r="GG476">
        <v>-2.0192013485273</v>
      </c>
      <c r="GH476">
        <v>-0.003354295288503095</v>
      </c>
      <c r="GI476">
        <v>8.998442100416266E-07</v>
      </c>
      <c r="GJ476">
        <v>-2.632750781261316E-10</v>
      </c>
      <c r="GK476">
        <v>-0.1771344180573433</v>
      </c>
      <c r="GL476">
        <v>-0.01811282044437078</v>
      </c>
      <c r="GM476">
        <v>0.001479480632228601</v>
      </c>
      <c r="GN476">
        <v>-2.527498020886067E-05</v>
      </c>
      <c r="GO476">
        <v>3</v>
      </c>
      <c r="GP476">
        <v>2311</v>
      </c>
      <c r="GQ476">
        <v>1</v>
      </c>
      <c r="GR476">
        <v>23</v>
      </c>
      <c r="GS476">
        <v>7315.5</v>
      </c>
      <c r="GT476">
        <v>7315.6</v>
      </c>
      <c r="GU476">
        <v>2.51709</v>
      </c>
      <c r="GV476">
        <v>2.18628</v>
      </c>
      <c r="GW476">
        <v>1.39648</v>
      </c>
      <c r="GX476">
        <v>2.34253</v>
      </c>
      <c r="GY476">
        <v>1.49536</v>
      </c>
      <c r="GZ476">
        <v>2.4707</v>
      </c>
      <c r="HA476">
        <v>33.4906</v>
      </c>
      <c r="HB476">
        <v>15.8132</v>
      </c>
      <c r="HC476">
        <v>18</v>
      </c>
      <c r="HD476">
        <v>512.01</v>
      </c>
      <c r="HE476">
        <v>444.948</v>
      </c>
      <c r="HF476">
        <v>21.8029</v>
      </c>
      <c r="HG476">
        <v>25.2257</v>
      </c>
      <c r="HH476">
        <v>30</v>
      </c>
      <c r="HI476">
        <v>25.2388</v>
      </c>
      <c r="HJ476">
        <v>25.1856</v>
      </c>
      <c r="HK476">
        <v>50.4929</v>
      </c>
      <c r="HL476">
        <v>24.5006</v>
      </c>
      <c r="HM476">
        <v>28.2311</v>
      </c>
      <c r="HN476">
        <v>21.8091</v>
      </c>
      <c r="HO476">
        <v>1276.01</v>
      </c>
      <c r="HP476">
        <v>14.0801</v>
      </c>
      <c r="HQ476">
        <v>101.024</v>
      </c>
      <c r="HR476">
        <v>100.99</v>
      </c>
    </row>
    <row r="477" spans="1:226">
      <c r="A477">
        <v>461</v>
      </c>
      <c r="B477">
        <v>1664298255.1</v>
      </c>
      <c r="C477">
        <v>5024.599999904633</v>
      </c>
      <c r="D477" t="s">
        <v>1283</v>
      </c>
      <c r="E477" t="s">
        <v>1284</v>
      </c>
      <c r="F477">
        <v>5</v>
      </c>
      <c r="G477" t="s">
        <v>1132</v>
      </c>
      <c r="H477" t="s">
        <v>354</v>
      </c>
      <c r="I477">
        <v>1664298247.314285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1279.436766888843</v>
      </c>
      <c r="AK477">
        <v>1230.031515151514</v>
      </c>
      <c r="AL477">
        <v>3.429825795509181</v>
      </c>
      <c r="AM477">
        <v>64.56393980221321</v>
      </c>
      <c r="AN477">
        <f>(AP477 - AO477 + BO477*1E3/(8.314*(BQ477+273.15)) * AR477/BN477 * AQ477) * BN477/(100*BB477) * 1000/(1000 - AP477)</f>
        <v>0</v>
      </c>
      <c r="AO477">
        <v>13.98995561094434</v>
      </c>
      <c r="AP477">
        <v>18.29365714285714</v>
      </c>
      <c r="AQ477">
        <v>-1.729471348960965E-05</v>
      </c>
      <c r="AR477">
        <v>112.1306830754293</v>
      </c>
      <c r="AS477">
        <v>17</v>
      </c>
      <c r="AT477">
        <v>3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1664298247.314285</v>
      </c>
      <c r="BH477">
        <v>1183.109285714286</v>
      </c>
      <c r="BI477">
        <v>1245.221785714286</v>
      </c>
      <c r="BJ477">
        <v>18.29743571428571</v>
      </c>
      <c r="BK477">
        <v>13.95924285714286</v>
      </c>
      <c r="BL477">
        <v>1188.285714285714</v>
      </c>
      <c r="BM477">
        <v>18.46371428571428</v>
      </c>
      <c r="BN477">
        <v>500.0644285714287</v>
      </c>
      <c r="BO477">
        <v>91.15066071428573</v>
      </c>
      <c r="BP477">
        <v>0.09999455357142858</v>
      </c>
      <c r="BQ477">
        <v>24.66238214285714</v>
      </c>
      <c r="BR477">
        <v>24.99255714285714</v>
      </c>
      <c r="BS477">
        <v>999.9000000000002</v>
      </c>
      <c r="BT477">
        <v>0</v>
      </c>
      <c r="BU477">
        <v>0</v>
      </c>
      <c r="BV477">
        <v>9998.280714285715</v>
      </c>
      <c r="BW477">
        <v>0</v>
      </c>
      <c r="BX477">
        <v>6.716800000000001</v>
      </c>
      <c r="BY477">
        <v>-62.11214285714286</v>
      </c>
      <c r="BZ477">
        <v>1205.162142857143</v>
      </c>
      <c r="CA477">
        <v>1262.85</v>
      </c>
      <c r="CB477">
        <v>4.338170714285715</v>
      </c>
      <c r="CC477">
        <v>1245.221785714286</v>
      </c>
      <c r="CD477">
        <v>13.95924285714286</v>
      </c>
      <c r="CE477">
        <v>1.667821071428571</v>
      </c>
      <c r="CF477">
        <v>1.272395357142857</v>
      </c>
      <c r="CG477">
        <v>14.60013928571429</v>
      </c>
      <c r="CH477">
        <v>10.47662857142857</v>
      </c>
      <c r="CI477">
        <v>2000.012857142857</v>
      </c>
      <c r="CJ477">
        <v>0.979995964285714</v>
      </c>
      <c r="CK477">
        <v>0.02000383571428571</v>
      </c>
      <c r="CL477">
        <v>0</v>
      </c>
      <c r="CM477">
        <v>725.905357142857</v>
      </c>
      <c r="CN477">
        <v>5.00097</v>
      </c>
      <c r="CO477">
        <v>14472.31785714286</v>
      </c>
      <c r="CP477">
        <v>16707.67142857142</v>
      </c>
      <c r="CQ477">
        <v>37.437</v>
      </c>
      <c r="CR477">
        <v>38</v>
      </c>
      <c r="CS477">
        <v>37.437</v>
      </c>
      <c r="CT477">
        <v>37.68257142857143</v>
      </c>
      <c r="CU477">
        <v>37.937</v>
      </c>
      <c r="CV477">
        <v>1955.102857142857</v>
      </c>
      <c r="CW477">
        <v>39.91</v>
      </c>
      <c r="CX477">
        <v>0</v>
      </c>
      <c r="CY477">
        <v>1664298259.1</v>
      </c>
      <c r="CZ477">
        <v>0</v>
      </c>
      <c r="DA477">
        <v>0</v>
      </c>
      <c r="DB477" t="s">
        <v>356</v>
      </c>
      <c r="DC477">
        <v>1663859321.1</v>
      </c>
      <c r="DD477">
        <v>1663859315.6</v>
      </c>
      <c r="DE477">
        <v>0</v>
      </c>
      <c r="DF477">
        <v>0.196</v>
      </c>
      <c r="DG477">
        <v>-0.001</v>
      </c>
      <c r="DH477">
        <v>-5.941</v>
      </c>
      <c r="DI477">
        <v>-0.174</v>
      </c>
      <c r="DJ477">
        <v>1500</v>
      </c>
      <c r="DK477">
        <v>17</v>
      </c>
      <c r="DL477">
        <v>0.13</v>
      </c>
      <c r="DM477">
        <v>0.04</v>
      </c>
      <c r="DN477">
        <v>-62.1221325</v>
      </c>
      <c r="DO477">
        <v>-0.4582232645404483</v>
      </c>
      <c r="DP477">
        <v>0.1225387701658128</v>
      </c>
      <c r="DQ477">
        <v>0</v>
      </c>
      <c r="DR477">
        <v>4.360069</v>
      </c>
      <c r="DS477">
        <v>-0.5111527204502958</v>
      </c>
      <c r="DT477">
        <v>0.05076432476651286</v>
      </c>
      <c r="DU477">
        <v>0</v>
      </c>
      <c r="DV477">
        <v>0</v>
      </c>
      <c r="DW477">
        <v>2</v>
      </c>
      <c r="DX477" t="s">
        <v>357</v>
      </c>
      <c r="DY477">
        <v>2.98468</v>
      </c>
      <c r="DZ477">
        <v>2.71557</v>
      </c>
      <c r="EA477">
        <v>0.197116</v>
      </c>
      <c r="EB477">
        <v>0.200834</v>
      </c>
      <c r="EC477">
        <v>0.0899793</v>
      </c>
      <c r="ED477">
        <v>0.07270260000000001</v>
      </c>
      <c r="EE477">
        <v>25520.8</v>
      </c>
      <c r="EF477">
        <v>25507.9</v>
      </c>
      <c r="EG477">
        <v>29531.5</v>
      </c>
      <c r="EH477">
        <v>29510.1</v>
      </c>
      <c r="EI477">
        <v>35630.1</v>
      </c>
      <c r="EJ477">
        <v>36389.6</v>
      </c>
      <c r="EK477">
        <v>41625.1</v>
      </c>
      <c r="EL477">
        <v>42050.5</v>
      </c>
      <c r="EM477">
        <v>1.9641</v>
      </c>
      <c r="EN477">
        <v>1.92757</v>
      </c>
      <c r="EO477">
        <v>0.116341</v>
      </c>
      <c r="EP477">
        <v>0</v>
      </c>
      <c r="EQ477">
        <v>23.0813</v>
      </c>
      <c r="ER477">
        <v>999.9</v>
      </c>
      <c r="ES477">
        <v>38.6</v>
      </c>
      <c r="ET477">
        <v>29.7</v>
      </c>
      <c r="EU477">
        <v>17.7325</v>
      </c>
      <c r="EV477">
        <v>63.219</v>
      </c>
      <c r="EW477">
        <v>33.5417</v>
      </c>
      <c r="EX477">
        <v>1</v>
      </c>
      <c r="EY477">
        <v>-0.175254</v>
      </c>
      <c r="EZ477">
        <v>1.00863</v>
      </c>
      <c r="FA477">
        <v>20.3841</v>
      </c>
      <c r="FB477">
        <v>5.21834</v>
      </c>
      <c r="FC477">
        <v>12.0099</v>
      </c>
      <c r="FD477">
        <v>4.98955</v>
      </c>
      <c r="FE477">
        <v>3.28863</v>
      </c>
      <c r="FF477">
        <v>9999</v>
      </c>
      <c r="FG477">
        <v>9999</v>
      </c>
      <c r="FH477">
        <v>9999</v>
      </c>
      <c r="FI477">
        <v>259.4</v>
      </c>
      <c r="FJ477">
        <v>1.86707</v>
      </c>
      <c r="FK477">
        <v>1.86615</v>
      </c>
      <c r="FL477">
        <v>1.86554</v>
      </c>
      <c r="FM477">
        <v>1.86554</v>
      </c>
      <c r="FN477">
        <v>1.86737</v>
      </c>
      <c r="FO477">
        <v>1.86983</v>
      </c>
      <c r="FP477">
        <v>1.8685</v>
      </c>
      <c r="FQ477">
        <v>1.86996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-5.24</v>
      </c>
      <c r="GF477">
        <v>-0.1664</v>
      </c>
      <c r="GG477">
        <v>-2.0192013485273</v>
      </c>
      <c r="GH477">
        <v>-0.003354295288503095</v>
      </c>
      <c r="GI477">
        <v>8.998442100416266E-07</v>
      </c>
      <c r="GJ477">
        <v>-2.632750781261316E-10</v>
      </c>
      <c r="GK477">
        <v>-0.1771344180573433</v>
      </c>
      <c r="GL477">
        <v>-0.01811282044437078</v>
      </c>
      <c r="GM477">
        <v>0.001479480632228601</v>
      </c>
      <c r="GN477">
        <v>-2.527498020886067E-05</v>
      </c>
      <c r="GO477">
        <v>3</v>
      </c>
      <c r="GP477">
        <v>2311</v>
      </c>
      <c r="GQ477">
        <v>1</v>
      </c>
      <c r="GR477">
        <v>23</v>
      </c>
      <c r="GS477">
        <v>7315.6</v>
      </c>
      <c r="GT477">
        <v>7315.7</v>
      </c>
      <c r="GU477">
        <v>2.54761</v>
      </c>
      <c r="GV477">
        <v>2.18872</v>
      </c>
      <c r="GW477">
        <v>1.39648</v>
      </c>
      <c r="GX477">
        <v>2.34131</v>
      </c>
      <c r="GY477">
        <v>1.49536</v>
      </c>
      <c r="GZ477">
        <v>2.37793</v>
      </c>
      <c r="HA477">
        <v>33.4906</v>
      </c>
      <c r="HB477">
        <v>15.8044</v>
      </c>
      <c r="HC477">
        <v>18</v>
      </c>
      <c r="HD477">
        <v>511.946</v>
      </c>
      <c r="HE477">
        <v>445.129</v>
      </c>
      <c r="HF477">
        <v>21.8095</v>
      </c>
      <c r="HG477">
        <v>25.2257</v>
      </c>
      <c r="HH477">
        <v>29.9999</v>
      </c>
      <c r="HI477">
        <v>25.2388</v>
      </c>
      <c r="HJ477">
        <v>25.1856</v>
      </c>
      <c r="HK477">
        <v>50.9851</v>
      </c>
      <c r="HL477">
        <v>24.2237</v>
      </c>
      <c r="HM477">
        <v>28.2311</v>
      </c>
      <c r="HN477">
        <v>21.8141</v>
      </c>
      <c r="HO477">
        <v>1289.37</v>
      </c>
      <c r="HP477">
        <v>14.1192</v>
      </c>
      <c r="HQ477">
        <v>101.027</v>
      </c>
      <c r="HR477">
        <v>100.993</v>
      </c>
    </row>
    <row r="478" spans="1:226">
      <c r="A478">
        <v>462</v>
      </c>
      <c r="B478">
        <v>1664298259.6</v>
      </c>
      <c r="C478">
        <v>5029.099999904633</v>
      </c>
      <c r="D478" t="s">
        <v>1285</v>
      </c>
      <c r="E478" t="s">
        <v>1286</v>
      </c>
      <c r="F478">
        <v>5</v>
      </c>
      <c r="G478" t="s">
        <v>1132</v>
      </c>
      <c r="H478" t="s">
        <v>354</v>
      </c>
      <c r="I478">
        <v>1664298251.760714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1294.550999641009</v>
      </c>
      <c r="AK478">
        <v>1245.482666666666</v>
      </c>
      <c r="AL478">
        <v>3.447217827459831</v>
      </c>
      <c r="AM478">
        <v>64.56393980221321</v>
      </c>
      <c r="AN478">
        <f>(AP478 - AO478 + BO478*1E3/(8.314*(BQ478+273.15)) * AR478/BN478 * AQ478) * BN478/(100*BB478) * 1000/(1000 - AP478)</f>
        <v>0</v>
      </c>
      <c r="AO478">
        <v>14.00763757296236</v>
      </c>
      <c r="AP478">
        <v>18.2837339849624</v>
      </c>
      <c r="AQ478">
        <v>1.083659073366455E-05</v>
      </c>
      <c r="AR478">
        <v>112.1306830754293</v>
      </c>
      <c r="AS478">
        <v>17</v>
      </c>
      <c r="AT478">
        <v>3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1664298251.760714</v>
      </c>
      <c r="BH478">
        <v>1198.0075</v>
      </c>
      <c r="BI478">
        <v>1260.155</v>
      </c>
      <c r="BJ478">
        <v>18.29201785714286</v>
      </c>
      <c r="BK478">
        <v>13.99336428571428</v>
      </c>
      <c r="BL478">
        <v>1203.218214285714</v>
      </c>
      <c r="BM478">
        <v>18.45835357142857</v>
      </c>
      <c r="BN478">
        <v>500.0600714285714</v>
      </c>
      <c r="BO478">
        <v>91.15056071428572</v>
      </c>
      <c r="BP478">
        <v>0.1000168857142857</v>
      </c>
      <c r="BQ478">
        <v>24.66506785714285</v>
      </c>
      <c r="BR478">
        <v>24.99533928571429</v>
      </c>
      <c r="BS478">
        <v>999.9000000000002</v>
      </c>
      <c r="BT478">
        <v>0</v>
      </c>
      <c r="BU478">
        <v>0</v>
      </c>
      <c r="BV478">
        <v>9999.327857142856</v>
      </c>
      <c r="BW478">
        <v>0</v>
      </c>
      <c r="BX478">
        <v>6.716800000000001</v>
      </c>
      <c r="BY478">
        <v>-62.14739642857143</v>
      </c>
      <c r="BZ478">
        <v>1220.330714285714</v>
      </c>
      <c r="CA478">
        <v>1278.038928571429</v>
      </c>
      <c r="CB478">
        <v>4.2986325</v>
      </c>
      <c r="CC478">
        <v>1260.155</v>
      </c>
      <c r="CD478">
        <v>13.99336428571428</v>
      </c>
      <c r="CE478">
        <v>1.667326428571429</v>
      </c>
      <c r="CF478">
        <v>1.275503928571429</v>
      </c>
      <c r="CG478">
        <v>14.59553571428571</v>
      </c>
      <c r="CH478">
        <v>10.51323571428571</v>
      </c>
      <c r="CI478">
        <v>2000.012857142857</v>
      </c>
      <c r="CJ478">
        <v>0.9799960714285711</v>
      </c>
      <c r="CK478">
        <v>0.02000372857142857</v>
      </c>
      <c r="CL478">
        <v>0</v>
      </c>
      <c r="CM478">
        <v>725.4614285714287</v>
      </c>
      <c r="CN478">
        <v>5.00097</v>
      </c>
      <c r="CO478">
        <v>14463.56785714286</v>
      </c>
      <c r="CP478">
        <v>16707.67142857143</v>
      </c>
      <c r="CQ478">
        <v>37.437</v>
      </c>
      <c r="CR478">
        <v>38</v>
      </c>
      <c r="CS478">
        <v>37.437</v>
      </c>
      <c r="CT478">
        <v>37.6715</v>
      </c>
      <c r="CU478">
        <v>37.937</v>
      </c>
      <c r="CV478">
        <v>1955.102857142857</v>
      </c>
      <c r="CW478">
        <v>39.91</v>
      </c>
      <c r="CX478">
        <v>0</v>
      </c>
      <c r="CY478">
        <v>1664298263.9</v>
      </c>
      <c r="CZ478">
        <v>0</v>
      </c>
      <c r="DA478">
        <v>0</v>
      </c>
      <c r="DB478" t="s">
        <v>356</v>
      </c>
      <c r="DC478">
        <v>1663859321.1</v>
      </c>
      <c r="DD478">
        <v>1663859315.6</v>
      </c>
      <c r="DE478">
        <v>0</v>
      </c>
      <c r="DF478">
        <v>0.196</v>
      </c>
      <c r="DG478">
        <v>-0.001</v>
      </c>
      <c r="DH478">
        <v>-5.941</v>
      </c>
      <c r="DI478">
        <v>-0.174</v>
      </c>
      <c r="DJ478">
        <v>1500</v>
      </c>
      <c r="DK478">
        <v>17</v>
      </c>
      <c r="DL478">
        <v>0.13</v>
      </c>
      <c r="DM478">
        <v>0.04</v>
      </c>
      <c r="DN478">
        <v>-62.12058500000001</v>
      </c>
      <c r="DO478">
        <v>-0.6027962476546503</v>
      </c>
      <c r="DP478">
        <v>0.1215485284773118</v>
      </c>
      <c r="DQ478">
        <v>0</v>
      </c>
      <c r="DR478">
        <v>4.32250725</v>
      </c>
      <c r="DS478">
        <v>-0.533893621013126</v>
      </c>
      <c r="DT478">
        <v>0.0524394867436505</v>
      </c>
      <c r="DU478">
        <v>0</v>
      </c>
      <c r="DV478">
        <v>0</v>
      </c>
      <c r="DW478">
        <v>2</v>
      </c>
      <c r="DX478" t="s">
        <v>357</v>
      </c>
      <c r="DY478">
        <v>2.98493</v>
      </c>
      <c r="DZ478">
        <v>2.71573</v>
      </c>
      <c r="EA478">
        <v>0.198646</v>
      </c>
      <c r="EB478">
        <v>0.202316</v>
      </c>
      <c r="EC478">
        <v>0.0899479</v>
      </c>
      <c r="ED478">
        <v>0.0727877</v>
      </c>
      <c r="EE478">
        <v>25472.6</v>
      </c>
      <c r="EF478">
        <v>25460.6</v>
      </c>
      <c r="EG478">
        <v>29531.9</v>
      </c>
      <c r="EH478">
        <v>29510</v>
      </c>
      <c r="EI478">
        <v>35631.8</v>
      </c>
      <c r="EJ478">
        <v>36386</v>
      </c>
      <c r="EK478">
        <v>41625.6</v>
      </c>
      <c r="EL478">
        <v>42050.2</v>
      </c>
      <c r="EM478">
        <v>1.9641</v>
      </c>
      <c r="EN478">
        <v>1.92782</v>
      </c>
      <c r="EO478">
        <v>0.11709</v>
      </c>
      <c r="EP478">
        <v>0</v>
      </c>
      <c r="EQ478">
        <v>23.0793</v>
      </c>
      <c r="ER478">
        <v>999.9</v>
      </c>
      <c r="ES478">
        <v>38.6</v>
      </c>
      <c r="ET478">
        <v>29.7</v>
      </c>
      <c r="EU478">
        <v>17.7364</v>
      </c>
      <c r="EV478">
        <v>62.909</v>
      </c>
      <c r="EW478">
        <v>32.9728</v>
      </c>
      <c r="EX478">
        <v>1</v>
      </c>
      <c r="EY478">
        <v>-0.174959</v>
      </c>
      <c r="EZ478">
        <v>1.00612</v>
      </c>
      <c r="FA478">
        <v>20.3839</v>
      </c>
      <c r="FB478">
        <v>5.21879</v>
      </c>
      <c r="FC478">
        <v>12.0099</v>
      </c>
      <c r="FD478">
        <v>4.99</v>
      </c>
      <c r="FE478">
        <v>3.28865</v>
      </c>
      <c r="FF478">
        <v>9999</v>
      </c>
      <c r="FG478">
        <v>9999</v>
      </c>
      <c r="FH478">
        <v>9999</v>
      </c>
      <c r="FI478">
        <v>259.4</v>
      </c>
      <c r="FJ478">
        <v>1.86707</v>
      </c>
      <c r="FK478">
        <v>1.86615</v>
      </c>
      <c r="FL478">
        <v>1.86554</v>
      </c>
      <c r="FM478">
        <v>1.86554</v>
      </c>
      <c r="FN478">
        <v>1.86737</v>
      </c>
      <c r="FO478">
        <v>1.86983</v>
      </c>
      <c r="FP478">
        <v>1.8685</v>
      </c>
      <c r="FQ478">
        <v>1.86996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-5.28</v>
      </c>
      <c r="GF478">
        <v>-0.1664</v>
      </c>
      <c r="GG478">
        <v>-2.0192013485273</v>
      </c>
      <c r="GH478">
        <v>-0.003354295288503095</v>
      </c>
      <c r="GI478">
        <v>8.998442100416266E-07</v>
      </c>
      <c r="GJ478">
        <v>-2.632750781261316E-10</v>
      </c>
      <c r="GK478">
        <v>-0.1771344180573433</v>
      </c>
      <c r="GL478">
        <v>-0.01811282044437078</v>
      </c>
      <c r="GM478">
        <v>0.001479480632228601</v>
      </c>
      <c r="GN478">
        <v>-2.527498020886067E-05</v>
      </c>
      <c r="GO478">
        <v>3</v>
      </c>
      <c r="GP478">
        <v>2311</v>
      </c>
      <c r="GQ478">
        <v>1</v>
      </c>
      <c r="GR478">
        <v>23</v>
      </c>
      <c r="GS478">
        <v>7315.6</v>
      </c>
      <c r="GT478">
        <v>7315.7</v>
      </c>
      <c r="GU478">
        <v>2.56958</v>
      </c>
      <c r="GV478">
        <v>2.19238</v>
      </c>
      <c r="GW478">
        <v>1.39648</v>
      </c>
      <c r="GX478">
        <v>2.34253</v>
      </c>
      <c r="GY478">
        <v>1.49536</v>
      </c>
      <c r="GZ478">
        <v>2.41455</v>
      </c>
      <c r="HA478">
        <v>33.4906</v>
      </c>
      <c r="HB478">
        <v>15.8044</v>
      </c>
      <c r="HC478">
        <v>18</v>
      </c>
      <c r="HD478">
        <v>511.946</v>
      </c>
      <c r="HE478">
        <v>445.281</v>
      </c>
      <c r="HF478">
        <v>21.8141</v>
      </c>
      <c r="HG478">
        <v>25.2257</v>
      </c>
      <c r="HH478">
        <v>30.0002</v>
      </c>
      <c r="HI478">
        <v>25.2388</v>
      </c>
      <c r="HJ478">
        <v>25.1856</v>
      </c>
      <c r="HK478">
        <v>51.4309</v>
      </c>
      <c r="HL478">
        <v>23.8669</v>
      </c>
      <c r="HM478">
        <v>28.2311</v>
      </c>
      <c r="HN478">
        <v>21.8141</v>
      </c>
      <c r="HO478">
        <v>1302.73</v>
      </c>
      <c r="HP478">
        <v>14.1591</v>
      </c>
      <c r="HQ478">
        <v>101.029</v>
      </c>
      <c r="HR478">
        <v>100.993</v>
      </c>
    </row>
    <row r="479" spans="1:226">
      <c r="A479">
        <v>463</v>
      </c>
      <c r="B479">
        <v>1664298264.6</v>
      </c>
      <c r="C479">
        <v>5034.099999904633</v>
      </c>
      <c r="D479" t="s">
        <v>1287</v>
      </c>
      <c r="E479" t="s">
        <v>1288</v>
      </c>
      <c r="F479">
        <v>5</v>
      </c>
      <c r="G479" t="s">
        <v>1132</v>
      </c>
      <c r="H479" t="s">
        <v>354</v>
      </c>
      <c r="I479">
        <v>1664298257.062963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1311.810760280978</v>
      </c>
      <c r="AK479">
        <v>1262.503696969696</v>
      </c>
      <c r="AL479">
        <v>3.373600337498686</v>
      </c>
      <c r="AM479">
        <v>64.56393980221321</v>
      </c>
      <c r="AN479">
        <f>(AP479 - AO479 + BO479*1E3/(8.314*(BQ479+273.15)) * AR479/BN479 * AQ479) * BN479/(100*BB479) * 1000/(1000 - AP479)</f>
        <v>0</v>
      </c>
      <c r="AO479">
        <v>14.03542996858273</v>
      </c>
      <c r="AP479">
        <v>18.27121909774435</v>
      </c>
      <c r="AQ479">
        <v>-6.656415554707835E-05</v>
      </c>
      <c r="AR479">
        <v>112.1306830754293</v>
      </c>
      <c r="AS479">
        <v>17</v>
      </c>
      <c r="AT479">
        <v>3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1664298257.062963</v>
      </c>
      <c r="BH479">
        <v>1215.830740740741</v>
      </c>
      <c r="BI479">
        <v>1277.987407407407</v>
      </c>
      <c r="BJ479">
        <v>18.28620370370371</v>
      </c>
      <c r="BK479">
        <v>14.02666296296296</v>
      </c>
      <c r="BL479">
        <v>1221.082962962963</v>
      </c>
      <c r="BM479">
        <v>18.4525962962963</v>
      </c>
      <c r="BN479">
        <v>500.0756666666667</v>
      </c>
      <c r="BO479">
        <v>91.14887407407407</v>
      </c>
      <c r="BP479">
        <v>0.1000075851851852</v>
      </c>
      <c r="BQ479">
        <v>24.66700740740741</v>
      </c>
      <c r="BR479">
        <v>25.00113333333333</v>
      </c>
      <c r="BS479">
        <v>999.9000000000001</v>
      </c>
      <c r="BT479">
        <v>0</v>
      </c>
      <c r="BU479">
        <v>0</v>
      </c>
      <c r="BV479">
        <v>9999.06962962963</v>
      </c>
      <c r="BW479">
        <v>0</v>
      </c>
      <c r="BX479">
        <v>6.716800000000001</v>
      </c>
      <c r="BY479">
        <v>-62.15704814814814</v>
      </c>
      <c r="BZ479">
        <v>1238.477407407408</v>
      </c>
      <c r="CA479">
        <v>1296.167407407407</v>
      </c>
      <c r="CB479">
        <v>4.259527037037037</v>
      </c>
      <c r="CC479">
        <v>1277.987407407407</v>
      </c>
      <c r="CD479">
        <v>14.02666296296296</v>
      </c>
      <c r="CE479">
        <v>1.666766296296296</v>
      </c>
      <c r="CF479">
        <v>1.278514814814815</v>
      </c>
      <c r="CG479">
        <v>14.59032592592593</v>
      </c>
      <c r="CH479">
        <v>10.54861481481482</v>
      </c>
      <c r="CI479">
        <v>2000.007037037037</v>
      </c>
      <c r="CJ479">
        <v>0.9799958888888887</v>
      </c>
      <c r="CK479">
        <v>0.02000391111111111</v>
      </c>
      <c r="CL479">
        <v>0</v>
      </c>
      <c r="CM479">
        <v>724.989037037037</v>
      </c>
      <c r="CN479">
        <v>5.00097</v>
      </c>
      <c r="CO479">
        <v>14452.75185185185</v>
      </c>
      <c r="CP479">
        <v>16707.61851851851</v>
      </c>
      <c r="CQ479">
        <v>37.437</v>
      </c>
      <c r="CR479">
        <v>38</v>
      </c>
      <c r="CS479">
        <v>37.437</v>
      </c>
      <c r="CT479">
        <v>37.65485185185185</v>
      </c>
      <c r="CU479">
        <v>37.937</v>
      </c>
      <c r="CV479">
        <v>1955.097037037037</v>
      </c>
      <c r="CW479">
        <v>39.91</v>
      </c>
      <c r="CX479">
        <v>0</v>
      </c>
      <c r="CY479">
        <v>1664298268.7</v>
      </c>
      <c r="CZ479">
        <v>0</v>
      </c>
      <c r="DA479">
        <v>0</v>
      </c>
      <c r="DB479" t="s">
        <v>356</v>
      </c>
      <c r="DC479">
        <v>1663859321.1</v>
      </c>
      <c r="DD479">
        <v>1663859315.6</v>
      </c>
      <c r="DE479">
        <v>0</v>
      </c>
      <c r="DF479">
        <v>0.196</v>
      </c>
      <c r="DG479">
        <v>-0.001</v>
      </c>
      <c r="DH479">
        <v>-5.941</v>
      </c>
      <c r="DI479">
        <v>-0.174</v>
      </c>
      <c r="DJ479">
        <v>1500</v>
      </c>
      <c r="DK479">
        <v>17</v>
      </c>
      <c r="DL479">
        <v>0.13</v>
      </c>
      <c r="DM479">
        <v>0.04</v>
      </c>
      <c r="DN479">
        <v>-62.13447000000001</v>
      </c>
      <c r="DO479">
        <v>0.1476945590995078</v>
      </c>
      <c r="DP479">
        <v>0.1097744145964802</v>
      </c>
      <c r="DQ479">
        <v>0</v>
      </c>
      <c r="DR479">
        <v>4.280145249999999</v>
      </c>
      <c r="DS479">
        <v>-0.4320253283302113</v>
      </c>
      <c r="DT479">
        <v>0.0422981010204655</v>
      </c>
      <c r="DU479">
        <v>0</v>
      </c>
      <c r="DV479">
        <v>0</v>
      </c>
      <c r="DW479">
        <v>2</v>
      </c>
      <c r="DX479" t="s">
        <v>357</v>
      </c>
      <c r="DY479">
        <v>2.98483</v>
      </c>
      <c r="DZ479">
        <v>2.7156</v>
      </c>
      <c r="EA479">
        <v>0.20032</v>
      </c>
      <c r="EB479">
        <v>0.203913</v>
      </c>
      <c r="EC479">
        <v>0.0899003</v>
      </c>
      <c r="ED479">
        <v>0.0729443</v>
      </c>
      <c r="EE479">
        <v>25419.6</v>
      </c>
      <c r="EF479">
        <v>25409.7</v>
      </c>
      <c r="EG479">
        <v>29532.2</v>
      </c>
      <c r="EH479">
        <v>29510</v>
      </c>
      <c r="EI479">
        <v>35634</v>
      </c>
      <c r="EJ479">
        <v>36380.4</v>
      </c>
      <c r="EK479">
        <v>41626</v>
      </c>
      <c r="EL479">
        <v>42050.9</v>
      </c>
      <c r="EM479">
        <v>1.9642</v>
      </c>
      <c r="EN479">
        <v>1.92795</v>
      </c>
      <c r="EO479">
        <v>0.117406</v>
      </c>
      <c r="EP479">
        <v>0</v>
      </c>
      <c r="EQ479">
        <v>23.0813</v>
      </c>
      <c r="ER479">
        <v>999.9</v>
      </c>
      <c r="ES479">
        <v>38.6</v>
      </c>
      <c r="ET479">
        <v>29.7</v>
      </c>
      <c r="EU479">
        <v>17.7342</v>
      </c>
      <c r="EV479">
        <v>62.889</v>
      </c>
      <c r="EW479">
        <v>32.9647</v>
      </c>
      <c r="EX479">
        <v>1</v>
      </c>
      <c r="EY479">
        <v>-0.174848</v>
      </c>
      <c r="EZ479">
        <v>1.08357</v>
      </c>
      <c r="FA479">
        <v>20.3834</v>
      </c>
      <c r="FB479">
        <v>5.21789</v>
      </c>
      <c r="FC479">
        <v>12.0099</v>
      </c>
      <c r="FD479">
        <v>4.98955</v>
      </c>
      <c r="FE479">
        <v>3.28858</v>
      </c>
      <c r="FF479">
        <v>9999</v>
      </c>
      <c r="FG479">
        <v>9999</v>
      </c>
      <c r="FH479">
        <v>9999</v>
      </c>
      <c r="FI479">
        <v>259.4</v>
      </c>
      <c r="FJ479">
        <v>1.86707</v>
      </c>
      <c r="FK479">
        <v>1.86615</v>
      </c>
      <c r="FL479">
        <v>1.86554</v>
      </c>
      <c r="FM479">
        <v>1.86554</v>
      </c>
      <c r="FN479">
        <v>1.86737</v>
      </c>
      <c r="FO479">
        <v>1.86983</v>
      </c>
      <c r="FP479">
        <v>1.86851</v>
      </c>
      <c r="FQ479">
        <v>1.86996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-5.31</v>
      </c>
      <c r="GF479">
        <v>-0.1666</v>
      </c>
      <c r="GG479">
        <v>-2.0192013485273</v>
      </c>
      <c r="GH479">
        <v>-0.003354295288503095</v>
      </c>
      <c r="GI479">
        <v>8.998442100416266E-07</v>
      </c>
      <c r="GJ479">
        <v>-2.632750781261316E-10</v>
      </c>
      <c r="GK479">
        <v>-0.1771344180573433</v>
      </c>
      <c r="GL479">
        <v>-0.01811282044437078</v>
      </c>
      <c r="GM479">
        <v>0.001479480632228601</v>
      </c>
      <c r="GN479">
        <v>-2.527498020886067E-05</v>
      </c>
      <c r="GO479">
        <v>3</v>
      </c>
      <c r="GP479">
        <v>2311</v>
      </c>
      <c r="GQ479">
        <v>1</v>
      </c>
      <c r="GR479">
        <v>23</v>
      </c>
      <c r="GS479">
        <v>7315.7</v>
      </c>
      <c r="GT479">
        <v>7315.8</v>
      </c>
      <c r="GU479">
        <v>2.59888</v>
      </c>
      <c r="GV479">
        <v>2.18872</v>
      </c>
      <c r="GW479">
        <v>1.39648</v>
      </c>
      <c r="GX479">
        <v>2.34253</v>
      </c>
      <c r="GY479">
        <v>1.49536</v>
      </c>
      <c r="GZ479">
        <v>2.44751</v>
      </c>
      <c r="HA479">
        <v>33.4906</v>
      </c>
      <c r="HB479">
        <v>15.8132</v>
      </c>
      <c r="HC479">
        <v>18</v>
      </c>
      <c r="HD479">
        <v>512.01</v>
      </c>
      <c r="HE479">
        <v>445.357</v>
      </c>
      <c r="HF479">
        <v>21.8088</v>
      </c>
      <c r="HG479">
        <v>25.2257</v>
      </c>
      <c r="HH479">
        <v>30.0002</v>
      </c>
      <c r="HI479">
        <v>25.2388</v>
      </c>
      <c r="HJ479">
        <v>25.1856</v>
      </c>
      <c r="HK479">
        <v>52.0061</v>
      </c>
      <c r="HL479">
        <v>23.5871</v>
      </c>
      <c r="HM479">
        <v>28.2311</v>
      </c>
      <c r="HN479">
        <v>21.7993</v>
      </c>
      <c r="HO479">
        <v>1322.76</v>
      </c>
      <c r="HP479">
        <v>14.2094</v>
      </c>
      <c r="HQ479">
        <v>101.03</v>
      </c>
      <c r="HR479">
        <v>100.993</v>
      </c>
    </row>
    <row r="480" spans="1:226">
      <c r="A480">
        <v>464</v>
      </c>
      <c r="B480">
        <v>1664298269.6</v>
      </c>
      <c r="C480">
        <v>5039.099999904633</v>
      </c>
      <c r="D480" t="s">
        <v>1289</v>
      </c>
      <c r="E480" t="s">
        <v>1290</v>
      </c>
      <c r="F480">
        <v>5</v>
      </c>
      <c r="G480" t="s">
        <v>1132</v>
      </c>
      <c r="H480" t="s">
        <v>354</v>
      </c>
      <c r="I480">
        <v>1664298262.081481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1328.600004283147</v>
      </c>
      <c r="AK480">
        <v>1279.571696969697</v>
      </c>
      <c r="AL480">
        <v>3.421080931975495</v>
      </c>
      <c r="AM480">
        <v>64.56393980221321</v>
      </c>
      <c r="AN480">
        <f>(AP480 - AO480 + BO480*1E3/(8.314*(BQ480+273.15)) * AR480/BN480 * AQ480) * BN480/(100*BB480) * 1000/(1000 - AP480)</f>
        <v>0</v>
      </c>
      <c r="AO480">
        <v>14.06551096730792</v>
      </c>
      <c r="AP480">
        <v>18.26770406015037</v>
      </c>
      <c r="AQ480">
        <v>-0.0001412756205768835</v>
      </c>
      <c r="AR480">
        <v>112.1306830754293</v>
      </c>
      <c r="AS480">
        <v>17</v>
      </c>
      <c r="AT480">
        <v>3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1664298262.081481</v>
      </c>
      <c r="BH480">
        <v>1232.674074074074</v>
      </c>
      <c r="BI480">
        <v>1294.74037037037</v>
      </c>
      <c r="BJ480">
        <v>18.27785555555555</v>
      </c>
      <c r="BK480">
        <v>14.06063703703704</v>
      </c>
      <c r="BL480">
        <v>1237.965925925926</v>
      </c>
      <c r="BM480">
        <v>18.44434444444445</v>
      </c>
      <c r="BN480">
        <v>500.0612222222222</v>
      </c>
      <c r="BO480">
        <v>91.14695185185184</v>
      </c>
      <c r="BP480">
        <v>0.1000029259259259</v>
      </c>
      <c r="BQ480">
        <v>24.67159999999999</v>
      </c>
      <c r="BR480">
        <v>25.00827407407407</v>
      </c>
      <c r="BS480">
        <v>999.9000000000001</v>
      </c>
      <c r="BT480">
        <v>0</v>
      </c>
      <c r="BU480">
        <v>0</v>
      </c>
      <c r="BV480">
        <v>9995.206296296294</v>
      </c>
      <c r="BW480">
        <v>0</v>
      </c>
      <c r="BX480">
        <v>6.713105185185185</v>
      </c>
      <c r="BY480">
        <v>-62.06713333333333</v>
      </c>
      <c r="BZ480">
        <v>1255.622962962963</v>
      </c>
      <c r="CA480">
        <v>1313.205925925926</v>
      </c>
      <c r="CB480">
        <v>4.217207407407408</v>
      </c>
      <c r="CC480">
        <v>1294.74037037037</v>
      </c>
      <c r="CD480">
        <v>14.06063703703704</v>
      </c>
      <c r="CE480">
        <v>1.66597037037037</v>
      </c>
      <c r="CF480">
        <v>1.281584074074074</v>
      </c>
      <c r="CG480">
        <v>14.58292962962963</v>
      </c>
      <c r="CH480">
        <v>10.58455925925926</v>
      </c>
      <c r="CI480">
        <v>2000.015925925926</v>
      </c>
      <c r="CJ480">
        <v>0.9799959999999998</v>
      </c>
      <c r="CK480">
        <v>0.0200038</v>
      </c>
      <c r="CL480">
        <v>0</v>
      </c>
      <c r="CM480">
        <v>724.4652222222225</v>
      </c>
      <c r="CN480">
        <v>5.00097</v>
      </c>
      <c r="CO480">
        <v>14442.48888888889</v>
      </c>
      <c r="CP480">
        <v>16707.70740740741</v>
      </c>
      <c r="CQ480">
        <v>37.43240740740741</v>
      </c>
      <c r="CR480">
        <v>38</v>
      </c>
      <c r="CS480">
        <v>37.437</v>
      </c>
      <c r="CT480">
        <v>37.63877777777778</v>
      </c>
      <c r="CU480">
        <v>37.937</v>
      </c>
      <c r="CV480">
        <v>1955.105925925926</v>
      </c>
      <c r="CW480">
        <v>39.91</v>
      </c>
      <c r="CX480">
        <v>0</v>
      </c>
      <c r="CY480">
        <v>1664298273.5</v>
      </c>
      <c r="CZ480">
        <v>0</v>
      </c>
      <c r="DA480">
        <v>0</v>
      </c>
      <c r="DB480" t="s">
        <v>356</v>
      </c>
      <c r="DC480">
        <v>1663859321.1</v>
      </c>
      <c r="DD480">
        <v>1663859315.6</v>
      </c>
      <c r="DE480">
        <v>0</v>
      </c>
      <c r="DF480">
        <v>0.196</v>
      </c>
      <c r="DG480">
        <v>-0.001</v>
      </c>
      <c r="DH480">
        <v>-5.941</v>
      </c>
      <c r="DI480">
        <v>-0.174</v>
      </c>
      <c r="DJ480">
        <v>1500</v>
      </c>
      <c r="DK480">
        <v>17</v>
      </c>
      <c r="DL480">
        <v>0.13</v>
      </c>
      <c r="DM480">
        <v>0.04</v>
      </c>
      <c r="DN480">
        <v>-62.1177575</v>
      </c>
      <c r="DO480">
        <v>0.9336956848031425</v>
      </c>
      <c r="DP480">
        <v>0.1179133302207601</v>
      </c>
      <c r="DQ480">
        <v>0</v>
      </c>
      <c r="DR480">
        <v>4.24542425</v>
      </c>
      <c r="DS480">
        <v>-0.4642861913696139</v>
      </c>
      <c r="DT480">
        <v>0.04578775436115538</v>
      </c>
      <c r="DU480">
        <v>0</v>
      </c>
      <c r="DV480">
        <v>0</v>
      </c>
      <c r="DW480">
        <v>2</v>
      </c>
      <c r="DX480" t="s">
        <v>357</v>
      </c>
      <c r="DY480">
        <v>2.98469</v>
      </c>
      <c r="DZ480">
        <v>2.71546</v>
      </c>
      <c r="EA480">
        <v>0.202003</v>
      </c>
      <c r="EB480">
        <v>0.205538</v>
      </c>
      <c r="EC480">
        <v>0.0898868</v>
      </c>
      <c r="ED480">
        <v>0.0731417</v>
      </c>
      <c r="EE480">
        <v>25366</v>
      </c>
      <c r="EF480">
        <v>25357.3</v>
      </c>
      <c r="EG480">
        <v>29531.9</v>
      </c>
      <c r="EH480">
        <v>29509.3</v>
      </c>
      <c r="EI480">
        <v>35634.4</v>
      </c>
      <c r="EJ480">
        <v>36371.7</v>
      </c>
      <c r="EK480">
        <v>41625.7</v>
      </c>
      <c r="EL480">
        <v>42049.9</v>
      </c>
      <c r="EM480">
        <v>1.96402</v>
      </c>
      <c r="EN480">
        <v>1.92803</v>
      </c>
      <c r="EO480">
        <v>0.117652</v>
      </c>
      <c r="EP480">
        <v>0</v>
      </c>
      <c r="EQ480">
        <v>23.0832</v>
      </c>
      <c r="ER480">
        <v>999.9</v>
      </c>
      <c r="ES480">
        <v>38.6</v>
      </c>
      <c r="ET480">
        <v>29.7</v>
      </c>
      <c r="EU480">
        <v>17.7329</v>
      </c>
      <c r="EV480">
        <v>62.989</v>
      </c>
      <c r="EW480">
        <v>33.2011</v>
      </c>
      <c r="EX480">
        <v>1</v>
      </c>
      <c r="EY480">
        <v>-0.174741</v>
      </c>
      <c r="EZ480">
        <v>1.10532</v>
      </c>
      <c r="FA480">
        <v>20.3832</v>
      </c>
      <c r="FB480">
        <v>5.21774</v>
      </c>
      <c r="FC480">
        <v>12.0099</v>
      </c>
      <c r="FD480">
        <v>4.98935</v>
      </c>
      <c r="FE480">
        <v>3.2885</v>
      </c>
      <c r="FF480">
        <v>9999</v>
      </c>
      <c r="FG480">
        <v>9999</v>
      </c>
      <c r="FH480">
        <v>9999</v>
      </c>
      <c r="FI480">
        <v>259.4</v>
      </c>
      <c r="FJ480">
        <v>1.86707</v>
      </c>
      <c r="FK480">
        <v>1.86615</v>
      </c>
      <c r="FL480">
        <v>1.86554</v>
      </c>
      <c r="FM480">
        <v>1.86554</v>
      </c>
      <c r="FN480">
        <v>1.86736</v>
      </c>
      <c r="FO480">
        <v>1.86982</v>
      </c>
      <c r="FP480">
        <v>1.86851</v>
      </c>
      <c r="FQ480">
        <v>1.86996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-5.35</v>
      </c>
      <c r="GF480">
        <v>-0.1667</v>
      </c>
      <c r="GG480">
        <v>-2.0192013485273</v>
      </c>
      <c r="GH480">
        <v>-0.003354295288503095</v>
      </c>
      <c r="GI480">
        <v>8.998442100416266E-07</v>
      </c>
      <c r="GJ480">
        <v>-2.632750781261316E-10</v>
      </c>
      <c r="GK480">
        <v>-0.1771344180573433</v>
      </c>
      <c r="GL480">
        <v>-0.01811282044437078</v>
      </c>
      <c r="GM480">
        <v>0.001479480632228601</v>
      </c>
      <c r="GN480">
        <v>-2.527498020886067E-05</v>
      </c>
      <c r="GO480">
        <v>3</v>
      </c>
      <c r="GP480">
        <v>2311</v>
      </c>
      <c r="GQ480">
        <v>1</v>
      </c>
      <c r="GR480">
        <v>23</v>
      </c>
      <c r="GS480">
        <v>7315.8</v>
      </c>
      <c r="GT480">
        <v>7315.9</v>
      </c>
      <c r="GU480">
        <v>2.62329</v>
      </c>
      <c r="GV480">
        <v>2.18506</v>
      </c>
      <c r="GW480">
        <v>1.39648</v>
      </c>
      <c r="GX480">
        <v>2.34131</v>
      </c>
      <c r="GY480">
        <v>1.49536</v>
      </c>
      <c r="GZ480">
        <v>2.45361</v>
      </c>
      <c r="HA480">
        <v>33.4906</v>
      </c>
      <c r="HB480">
        <v>15.8132</v>
      </c>
      <c r="HC480">
        <v>18</v>
      </c>
      <c r="HD480">
        <v>511.898</v>
      </c>
      <c r="HE480">
        <v>445.402</v>
      </c>
      <c r="HF480">
        <v>21.7935</v>
      </c>
      <c r="HG480">
        <v>25.2242</v>
      </c>
      <c r="HH480">
        <v>30.0002</v>
      </c>
      <c r="HI480">
        <v>25.2388</v>
      </c>
      <c r="HJ480">
        <v>25.1856</v>
      </c>
      <c r="HK480">
        <v>52.507</v>
      </c>
      <c r="HL480">
        <v>23.3131</v>
      </c>
      <c r="HM480">
        <v>28.2311</v>
      </c>
      <c r="HN480">
        <v>21.7873</v>
      </c>
      <c r="HO480">
        <v>1336.13</v>
      </c>
      <c r="HP480">
        <v>14.2565</v>
      </c>
      <c r="HQ480">
        <v>101.029</v>
      </c>
      <c r="HR480">
        <v>100.991</v>
      </c>
    </row>
    <row r="481" spans="1:226">
      <c r="A481">
        <v>465</v>
      </c>
      <c r="B481">
        <v>1664298274.6</v>
      </c>
      <c r="C481">
        <v>5044.099999904633</v>
      </c>
      <c r="D481" t="s">
        <v>1291</v>
      </c>
      <c r="E481" t="s">
        <v>1292</v>
      </c>
      <c r="F481">
        <v>5</v>
      </c>
      <c r="G481" t="s">
        <v>1132</v>
      </c>
      <c r="H481" t="s">
        <v>354</v>
      </c>
      <c r="I481">
        <v>1664298267.1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1345.70428764934</v>
      </c>
      <c r="AK481">
        <v>1296.581333333333</v>
      </c>
      <c r="AL481">
        <v>3.377769359160153</v>
      </c>
      <c r="AM481">
        <v>64.56393980221321</v>
      </c>
      <c r="AN481">
        <f>(AP481 - AO481 + BO481*1E3/(8.314*(BQ481+273.15)) * AR481/BN481 * AQ481) * BN481/(100*BB481) * 1000/(1000 - AP481)</f>
        <v>0</v>
      </c>
      <c r="AO481">
        <v>14.12398878420398</v>
      </c>
      <c r="AP481">
        <v>18.26045624060151</v>
      </c>
      <c r="AQ481">
        <v>-3.003795941531039E-05</v>
      </c>
      <c r="AR481">
        <v>112.1306830754293</v>
      </c>
      <c r="AS481">
        <v>17</v>
      </c>
      <c r="AT481">
        <v>3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1664298267.1</v>
      </c>
      <c r="BH481">
        <v>1249.528888888889</v>
      </c>
      <c r="BI481">
        <v>1311.542222222222</v>
      </c>
      <c r="BJ481">
        <v>18.26954074074074</v>
      </c>
      <c r="BK481">
        <v>14.10178518518519</v>
      </c>
      <c r="BL481">
        <v>1254.861111111111</v>
      </c>
      <c r="BM481">
        <v>18.43612592592592</v>
      </c>
      <c r="BN481">
        <v>500.0672962962963</v>
      </c>
      <c r="BO481">
        <v>91.14636296296295</v>
      </c>
      <c r="BP481">
        <v>0.1000064185185185</v>
      </c>
      <c r="BQ481">
        <v>24.67437037037037</v>
      </c>
      <c r="BR481">
        <v>25.01395925925926</v>
      </c>
      <c r="BS481">
        <v>999.9000000000001</v>
      </c>
      <c r="BT481">
        <v>0</v>
      </c>
      <c r="BU481">
        <v>0</v>
      </c>
      <c r="BV481">
        <v>9993.654444444444</v>
      </c>
      <c r="BW481">
        <v>0</v>
      </c>
      <c r="BX481">
        <v>6.70373851851852</v>
      </c>
      <c r="BY481">
        <v>-62.0131037037037</v>
      </c>
      <c r="BZ481">
        <v>1272.782222222222</v>
      </c>
      <c r="CA481">
        <v>1330.302592592592</v>
      </c>
      <c r="CB481">
        <v>4.167747777777778</v>
      </c>
      <c r="CC481">
        <v>1311.542222222222</v>
      </c>
      <c r="CD481">
        <v>14.10178518518519</v>
      </c>
      <c r="CE481">
        <v>1.665202222222222</v>
      </c>
      <c r="CF481">
        <v>1.285326296296296</v>
      </c>
      <c r="CG481">
        <v>14.57578518518518</v>
      </c>
      <c r="CH481">
        <v>10.6283</v>
      </c>
      <c r="CI481">
        <v>2000.023703703704</v>
      </c>
      <c r="CJ481">
        <v>0.9799958888888887</v>
      </c>
      <c r="CK481">
        <v>0.02000391111111111</v>
      </c>
      <c r="CL481">
        <v>0</v>
      </c>
      <c r="CM481">
        <v>723.9160370370369</v>
      </c>
      <c r="CN481">
        <v>5.00097</v>
      </c>
      <c r="CO481">
        <v>14432.12222222222</v>
      </c>
      <c r="CP481">
        <v>16707.76666666667</v>
      </c>
      <c r="CQ481">
        <v>37.43240740740741</v>
      </c>
      <c r="CR481">
        <v>38</v>
      </c>
      <c r="CS481">
        <v>37.437</v>
      </c>
      <c r="CT481">
        <v>37.62959259259259</v>
      </c>
      <c r="CU481">
        <v>37.937</v>
      </c>
      <c r="CV481">
        <v>1955.113703703704</v>
      </c>
      <c r="CW481">
        <v>39.91</v>
      </c>
      <c r="CX481">
        <v>0</v>
      </c>
      <c r="CY481">
        <v>1664298278.9</v>
      </c>
      <c r="CZ481">
        <v>0</v>
      </c>
      <c r="DA481">
        <v>0</v>
      </c>
      <c r="DB481" t="s">
        <v>356</v>
      </c>
      <c r="DC481">
        <v>1663859321.1</v>
      </c>
      <c r="DD481">
        <v>1663859315.6</v>
      </c>
      <c r="DE481">
        <v>0</v>
      </c>
      <c r="DF481">
        <v>0.196</v>
      </c>
      <c r="DG481">
        <v>-0.001</v>
      </c>
      <c r="DH481">
        <v>-5.941</v>
      </c>
      <c r="DI481">
        <v>-0.174</v>
      </c>
      <c r="DJ481">
        <v>1500</v>
      </c>
      <c r="DK481">
        <v>17</v>
      </c>
      <c r="DL481">
        <v>0.13</v>
      </c>
      <c r="DM481">
        <v>0.04</v>
      </c>
      <c r="DN481">
        <v>-62.04844390243902</v>
      </c>
      <c r="DO481">
        <v>0.7300557491289538</v>
      </c>
      <c r="DP481">
        <v>0.09874871298643979</v>
      </c>
      <c r="DQ481">
        <v>0</v>
      </c>
      <c r="DR481">
        <v>4.200522195121951</v>
      </c>
      <c r="DS481">
        <v>-0.5939318466898974</v>
      </c>
      <c r="DT481">
        <v>0.05893987566971898</v>
      </c>
      <c r="DU481">
        <v>0</v>
      </c>
      <c r="DV481">
        <v>0</v>
      </c>
      <c r="DW481">
        <v>2</v>
      </c>
      <c r="DX481" t="s">
        <v>357</v>
      </c>
      <c r="DY481">
        <v>2.98471</v>
      </c>
      <c r="DZ481">
        <v>2.71559</v>
      </c>
      <c r="EA481">
        <v>0.203667</v>
      </c>
      <c r="EB481">
        <v>0.207166</v>
      </c>
      <c r="EC481">
        <v>0.0898684</v>
      </c>
      <c r="ED481">
        <v>0.07328519999999999</v>
      </c>
      <c r="EE481">
        <v>25313.1</v>
      </c>
      <c r="EF481">
        <v>25305.4</v>
      </c>
      <c r="EG481">
        <v>29531.9</v>
      </c>
      <c r="EH481">
        <v>29509.3</v>
      </c>
      <c r="EI481">
        <v>35634.9</v>
      </c>
      <c r="EJ481">
        <v>36365.6</v>
      </c>
      <c r="EK481">
        <v>41625.4</v>
      </c>
      <c r="EL481">
        <v>42049.4</v>
      </c>
      <c r="EM481">
        <v>1.96402</v>
      </c>
      <c r="EN481">
        <v>1.92782</v>
      </c>
      <c r="EO481">
        <v>0.117615</v>
      </c>
      <c r="EP481">
        <v>0</v>
      </c>
      <c r="EQ481">
        <v>23.0864</v>
      </c>
      <c r="ER481">
        <v>999.9</v>
      </c>
      <c r="ES481">
        <v>38.6</v>
      </c>
      <c r="ET481">
        <v>29.7</v>
      </c>
      <c r="EU481">
        <v>17.734</v>
      </c>
      <c r="EV481">
        <v>62.999</v>
      </c>
      <c r="EW481">
        <v>33.4335</v>
      </c>
      <c r="EX481">
        <v>1</v>
      </c>
      <c r="EY481">
        <v>-0.174644</v>
      </c>
      <c r="EZ481">
        <v>1.12951</v>
      </c>
      <c r="FA481">
        <v>20.3832</v>
      </c>
      <c r="FB481">
        <v>5.21759</v>
      </c>
      <c r="FC481">
        <v>12.0099</v>
      </c>
      <c r="FD481">
        <v>4.9895</v>
      </c>
      <c r="FE481">
        <v>3.2885</v>
      </c>
      <c r="FF481">
        <v>9999</v>
      </c>
      <c r="FG481">
        <v>9999</v>
      </c>
      <c r="FH481">
        <v>9999</v>
      </c>
      <c r="FI481">
        <v>259.4</v>
      </c>
      <c r="FJ481">
        <v>1.86707</v>
      </c>
      <c r="FK481">
        <v>1.86615</v>
      </c>
      <c r="FL481">
        <v>1.86554</v>
      </c>
      <c r="FM481">
        <v>1.86554</v>
      </c>
      <c r="FN481">
        <v>1.86737</v>
      </c>
      <c r="FO481">
        <v>1.86982</v>
      </c>
      <c r="FP481">
        <v>1.86856</v>
      </c>
      <c r="FQ481">
        <v>1.86996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-5.39</v>
      </c>
      <c r="GF481">
        <v>-0.1667</v>
      </c>
      <c r="GG481">
        <v>-2.0192013485273</v>
      </c>
      <c r="GH481">
        <v>-0.003354295288503095</v>
      </c>
      <c r="GI481">
        <v>8.998442100416266E-07</v>
      </c>
      <c r="GJ481">
        <v>-2.632750781261316E-10</v>
      </c>
      <c r="GK481">
        <v>-0.1771344180573433</v>
      </c>
      <c r="GL481">
        <v>-0.01811282044437078</v>
      </c>
      <c r="GM481">
        <v>0.001479480632228601</v>
      </c>
      <c r="GN481">
        <v>-2.527498020886067E-05</v>
      </c>
      <c r="GO481">
        <v>3</v>
      </c>
      <c r="GP481">
        <v>2311</v>
      </c>
      <c r="GQ481">
        <v>1</v>
      </c>
      <c r="GR481">
        <v>23</v>
      </c>
      <c r="GS481">
        <v>7315.9</v>
      </c>
      <c r="GT481">
        <v>7316</v>
      </c>
      <c r="GU481">
        <v>2.65137</v>
      </c>
      <c r="GV481">
        <v>2.18506</v>
      </c>
      <c r="GW481">
        <v>1.39648</v>
      </c>
      <c r="GX481">
        <v>2.34131</v>
      </c>
      <c r="GY481">
        <v>1.49536</v>
      </c>
      <c r="GZ481">
        <v>2.42554</v>
      </c>
      <c r="HA481">
        <v>33.4906</v>
      </c>
      <c r="HB481">
        <v>15.8044</v>
      </c>
      <c r="HC481">
        <v>18</v>
      </c>
      <c r="HD481">
        <v>511.897</v>
      </c>
      <c r="HE481">
        <v>445.283</v>
      </c>
      <c r="HF481">
        <v>21.7778</v>
      </c>
      <c r="HG481">
        <v>25.2235</v>
      </c>
      <c r="HH481">
        <v>30.0003</v>
      </c>
      <c r="HI481">
        <v>25.2388</v>
      </c>
      <c r="HJ481">
        <v>25.1858</v>
      </c>
      <c r="HK481">
        <v>53.0644</v>
      </c>
      <c r="HL481">
        <v>22.7335</v>
      </c>
      <c r="HM481">
        <v>28.2311</v>
      </c>
      <c r="HN481">
        <v>21.7723</v>
      </c>
      <c r="HO481">
        <v>1356.17</v>
      </c>
      <c r="HP481">
        <v>14.3057</v>
      </c>
      <c r="HQ481">
        <v>101.028</v>
      </c>
      <c r="HR481">
        <v>100.99</v>
      </c>
    </row>
    <row r="482" spans="1:226">
      <c r="A482">
        <v>466</v>
      </c>
      <c r="B482">
        <v>1664298279.6</v>
      </c>
      <c r="C482">
        <v>5049.099999904633</v>
      </c>
      <c r="D482" t="s">
        <v>1293</v>
      </c>
      <c r="E482" t="s">
        <v>1294</v>
      </c>
      <c r="F482">
        <v>5</v>
      </c>
      <c r="G482" t="s">
        <v>1132</v>
      </c>
      <c r="H482" t="s">
        <v>354</v>
      </c>
      <c r="I482">
        <v>1664298271.814285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1362.95576964263</v>
      </c>
      <c r="AK482">
        <v>1313.730363636364</v>
      </c>
      <c r="AL482">
        <v>3.426023364492062</v>
      </c>
      <c r="AM482">
        <v>64.56393980221321</v>
      </c>
      <c r="AN482">
        <f>(AP482 - AO482 + BO482*1E3/(8.314*(BQ482+273.15)) * AR482/BN482 * AQ482) * BN482/(100*BB482) * 1000/(1000 - AP482)</f>
        <v>0</v>
      </c>
      <c r="AO482">
        <v>14.16005565089108</v>
      </c>
      <c r="AP482">
        <v>18.25710872180449</v>
      </c>
      <c r="AQ482">
        <v>-5.994309496108141E-05</v>
      </c>
      <c r="AR482">
        <v>112.1306830754293</v>
      </c>
      <c r="AS482">
        <v>17</v>
      </c>
      <c r="AT482">
        <v>3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1664298271.814285</v>
      </c>
      <c r="BH482">
        <v>1265.305</v>
      </c>
      <c r="BI482">
        <v>1327.324642857142</v>
      </c>
      <c r="BJ482">
        <v>18.26345</v>
      </c>
      <c r="BK482">
        <v>14.14915</v>
      </c>
      <c r="BL482">
        <v>1270.673571428571</v>
      </c>
      <c r="BM482">
        <v>18.4301</v>
      </c>
      <c r="BN482">
        <v>500.0624999999999</v>
      </c>
      <c r="BO482">
        <v>91.14856428571429</v>
      </c>
      <c r="BP482">
        <v>0.09998885</v>
      </c>
      <c r="BQ482">
        <v>24.67742857142857</v>
      </c>
      <c r="BR482">
        <v>25.01655714285715</v>
      </c>
      <c r="BS482">
        <v>999.9000000000002</v>
      </c>
      <c r="BT482">
        <v>0</v>
      </c>
      <c r="BU482">
        <v>0</v>
      </c>
      <c r="BV482">
        <v>9997.339285714286</v>
      </c>
      <c r="BW482">
        <v>0</v>
      </c>
      <c r="BX482">
        <v>6.695172857142858</v>
      </c>
      <c r="BY482">
        <v>-62.02031071428571</v>
      </c>
      <c r="BZ482">
        <v>1288.843928571428</v>
      </c>
      <c r="CA482">
        <v>1346.376071428571</v>
      </c>
      <c r="CB482">
        <v>4.1142925</v>
      </c>
      <c r="CC482">
        <v>1327.324642857142</v>
      </c>
      <c r="CD482">
        <v>14.14915</v>
      </c>
      <c r="CE482">
        <v>1.664687857142857</v>
      </c>
      <c r="CF482">
        <v>1.289674642857143</v>
      </c>
      <c r="CG482">
        <v>14.571</v>
      </c>
      <c r="CH482">
        <v>10.67900357142857</v>
      </c>
      <c r="CI482">
        <v>2000.003214285714</v>
      </c>
      <c r="CJ482">
        <v>0.979995964285714</v>
      </c>
      <c r="CK482">
        <v>0.02000383571428571</v>
      </c>
      <c r="CL482">
        <v>0</v>
      </c>
      <c r="CM482">
        <v>723.4049285714289</v>
      </c>
      <c r="CN482">
        <v>5.00097</v>
      </c>
      <c r="CO482">
        <v>14422.31785714286</v>
      </c>
      <c r="CP482">
        <v>16707.59285714286</v>
      </c>
      <c r="CQ482">
        <v>37.43257142857143</v>
      </c>
      <c r="CR482">
        <v>38</v>
      </c>
      <c r="CS482">
        <v>37.437</v>
      </c>
      <c r="CT482">
        <v>37.625</v>
      </c>
      <c r="CU482">
        <v>37.937</v>
      </c>
      <c r="CV482">
        <v>1955.093214285714</v>
      </c>
      <c r="CW482">
        <v>39.91</v>
      </c>
      <c r="CX482">
        <v>0</v>
      </c>
      <c r="CY482">
        <v>1664298283.7</v>
      </c>
      <c r="CZ482">
        <v>0</v>
      </c>
      <c r="DA482">
        <v>0</v>
      </c>
      <c r="DB482" t="s">
        <v>356</v>
      </c>
      <c r="DC482">
        <v>1663859321.1</v>
      </c>
      <c r="DD482">
        <v>1663859315.6</v>
      </c>
      <c r="DE482">
        <v>0</v>
      </c>
      <c r="DF482">
        <v>0.196</v>
      </c>
      <c r="DG482">
        <v>-0.001</v>
      </c>
      <c r="DH482">
        <v>-5.941</v>
      </c>
      <c r="DI482">
        <v>-0.174</v>
      </c>
      <c r="DJ482">
        <v>1500</v>
      </c>
      <c r="DK482">
        <v>17</v>
      </c>
      <c r="DL482">
        <v>0.13</v>
      </c>
      <c r="DM482">
        <v>0.04</v>
      </c>
      <c r="DN482">
        <v>-62.0334775</v>
      </c>
      <c r="DO482">
        <v>-0.04767016885543681</v>
      </c>
      <c r="DP482">
        <v>0.08470427228747023</v>
      </c>
      <c r="DQ482">
        <v>1</v>
      </c>
      <c r="DR482">
        <v>4.142365249999999</v>
      </c>
      <c r="DS482">
        <v>-0.6664044652908124</v>
      </c>
      <c r="DT482">
        <v>0.06429131138760116</v>
      </c>
      <c r="DU482">
        <v>0</v>
      </c>
      <c r="DV482">
        <v>1</v>
      </c>
      <c r="DW482">
        <v>2</v>
      </c>
      <c r="DX482" t="s">
        <v>471</v>
      </c>
      <c r="DY482">
        <v>2.98463</v>
      </c>
      <c r="DZ482">
        <v>2.71561</v>
      </c>
      <c r="EA482">
        <v>0.205321</v>
      </c>
      <c r="EB482">
        <v>0.208766</v>
      </c>
      <c r="EC482">
        <v>0.08986379999999999</v>
      </c>
      <c r="ED482">
        <v>0.0735152</v>
      </c>
      <c r="EE482">
        <v>25260.5</v>
      </c>
      <c r="EF482">
        <v>25255</v>
      </c>
      <c r="EG482">
        <v>29531.8</v>
      </c>
      <c r="EH482">
        <v>29510.1</v>
      </c>
      <c r="EI482">
        <v>35635</v>
      </c>
      <c r="EJ482">
        <v>36357.1</v>
      </c>
      <c r="EK482">
        <v>41625.2</v>
      </c>
      <c r="EL482">
        <v>42050.1</v>
      </c>
      <c r="EM482">
        <v>1.9638</v>
      </c>
      <c r="EN482">
        <v>1.92827</v>
      </c>
      <c r="EO482">
        <v>0.117257</v>
      </c>
      <c r="EP482">
        <v>0</v>
      </c>
      <c r="EQ482">
        <v>23.0898</v>
      </c>
      <c r="ER482">
        <v>999.9</v>
      </c>
      <c r="ES482">
        <v>38.6</v>
      </c>
      <c r="ET482">
        <v>29.7</v>
      </c>
      <c r="EU482">
        <v>17.7339</v>
      </c>
      <c r="EV482">
        <v>62.949</v>
      </c>
      <c r="EW482">
        <v>33.4856</v>
      </c>
      <c r="EX482">
        <v>1</v>
      </c>
      <c r="EY482">
        <v>-0.174474</v>
      </c>
      <c r="EZ482">
        <v>1.1561</v>
      </c>
      <c r="FA482">
        <v>20.383</v>
      </c>
      <c r="FB482">
        <v>5.21759</v>
      </c>
      <c r="FC482">
        <v>12.0099</v>
      </c>
      <c r="FD482">
        <v>4.9895</v>
      </c>
      <c r="FE482">
        <v>3.2885</v>
      </c>
      <c r="FF482">
        <v>9999</v>
      </c>
      <c r="FG482">
        <v>9999</v>
      </c>
      <c r="FH482">
        <v>9999</v>
      </c>
      <c r="FI482">
        <v>259.4</v>
      </c>
      <c r="FJ482">
        <v>1.86707</v>
      </c>
      <c r="FK482">
        <v>1.86615</v>
      </c>
      <c r="FL482">
        <v>1.86554</v>
      </c>
      <c r="FM482">
        <v>1.86554</v>
      </c>
      <c r="FN482">
        <v>1.86737</v>
      </c>
      <c r="FO482">
        <v>1.86981</v>
      </c>
      <c r="FP482">
        <v>1.86849</v>
      </c>
      <c r="FQ482">
        <v>1.86996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-5.43</v>
      </c>
      <c r="GF482">
        <v>-0.1667</v>
      </c>
      <c r="GG482">
        <v>-2.0192013485273</v>
      </c>
      <c r="GH482">
        <v>-0.003354295288503095</v>
      </c>
      <c r="GI482">
        <v>8.998442100416266E-07</v>
      </c>
      <c r="GJ482">
        <v>-2.632750781261316E-10</v>
      </c>
      <c r="GK482">
        <v>-0.1771344180573433</v>
      </c>
      <c r="GL482">
        <v>-0.01811282044437078</v>
      </c>
      <c r="GM482">
        <v>0.001479480632228601</v>
      </c>
      <c r="GN482">
        <v>-2.527498020886067E-05</v>
      </c>
      <c r="GO482">
        <v>3</v>
      </c>
      <c r="GP482">
        <v>2311</v>
      </c>
      <c r="GQ482">
        <v>1</v>
      </c>
      <c r="GR482">
        <v>23</v>
      </c>
      <c r="GS482">
        <v>7316</v>
      </c>
      <c r="GT482">
        <v>7316.1</v>
      </c>
      <c r="GU482">
        <v>2.67578</v>
      </c>
      <c r="GV482">
        <v>2.18506</v>
      </c>
      <c r="GW482">
        <v>1.39648</v>
      </c>
      <c r="GX482">
        <v>2.34253</v>
      </c>
      <c r="GY482">
        <v>1.49536</v>
      </c>
      <c r="GZ482">
        <v>2.37671</v>
      </c>
      <c r="HA482">
        <v>33.4906</v>
      </c>
      <c r="HB482">
        <v>15.8044</v>
      </c>
      <c r="HC482">
        <v>18</v>
      </c>
      <c r="HD482">
        <v>511.753</v>
      </c>
      <c r="HE482">
        <v>445.568</v>
      </c>
      <c r="HF482">
        <v>21.7608</v>
      </c>
      <c r="HG482">
        <v>25.2235</v>
      </c>
      <c r="HH482">
        <v>30.0003</v>
      </c>
      <c r="HI482">
        <v>25.2388</v>
      </c>
      <c r="HJ482">
        <v>25.1874</v>
      </c>
      <c r="HK482">
        <v>53.5443</v>
      </c>
      <c r="HL482">
        <v>22.4064</v>
      </c>
      <c r="HM482">
        <v>28.2311</v>
      </c>
      <c r="HN482">
        <v>21.7555</v>
      </c>
      <c r="HO482">
        <v>1369.53</v>
      </c>
      <c r="HP482">
        <v>14.3493</v>
      </c>
      <c r="HQ482">
        <v>101.028</v>
      </c>
      <c r="HR482">
        <v>100.992</v>
      </c>
    </row>
    <row r="483" spans="1:226">
      <c r="A483">
        <v>467</v>
      </c>
      <c r="B483">
        <v>1664298284.6</v>
      </c>
      <c r="C483">
        <v>5054.099999904633</v>
      </c>
      <c r="D483" t="s">
        <v>1295</v>
      </c>
      <c r="E483" t="s">
        <v>1296</v>
      </c>
      <c r="F483">
        <v>5</v>
      </c>
      <c r="G483" t="s">
        <v>1132</v>
      </c>
      <c r="H483" t="s">
        <v>354</v>
      </c>
      <c r="I483">
        <v>1664298277.1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1379.743233820432</v>
      </c>
      <c r="AK483">
        <v>1330.616363636363</v>
      </c>
      <c r="AL483">
        <v>3.372875917895398</v>
      </c>
      <c r="AM483">
        <v>64.56393980221321</v>
      </c>
      <c r="AN483">
        <f>(AP483 - AO483 + BO483*1E3/(8.314*(BQ483+273.15)) * AR483/BN483 * AQ483) * BN483/(100*BB483) * 1000/(1000 - AP483)</f>
        <v>0</v>
      </c>
      <c r="AO483">
        <v>14.22415970052732</v>
      </c>
      <c r="AP483">
        <v>18.255872481203</v>
      </c>
      <c r="AQ483">
        <v>4.248143952107296E-06</v>
      </c>
      <c r="AR483">
        <v>112.1306830754293</v>
      </c>
      <c r="AS483">
        <v>18</v>
      </c>
      <c r="AT483">
        <v>4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1664298277.1</v>
      </c>
      <c r="BH483">
        <v>1283.010740740741</v>
      </c>
      <c r="BI483">
        <v>1345.018148148148</v>
      </c>
      <c r="BJ483">
        <v>18.25931851851852</v>
      </c>
      <c r="BK483">
        <v>14.20057407407407</v>
      </c>
      <c r="BL483">
        <v>1288.420740740741</v>
      </c>
      <c r="BM483">
        <v>18.42601481481482</v>
      </c>
      <c r="BN483">
        <v>500.0621851851852</v>
      </c>
      <c r="BO483">
        <v>91.1507185185185</v>
      </c>
      <c r="BP483">
        <v>0.09994742222222221</v>
      </c>
      <c r="BQ483">
        <v>24.67695185185185</v>
      </c>
      <c r="BR483">
        <v>25.02003703703704</v>
      </c>
      <c r="BS483">
        <v>999.9000000000001</v>
      </c>
      <c r="BT483">
        <v>0</v>
      </c>
      <c r="BU483">
        <v>0</v>
      </c>
      <c r="BV483">
        <v>10006.56222222222</v>
      </c>
      <c r="BW483">
        <v>0</v>
      </c>
      <c r="BX483">
        <v>6.688700000000001</v>
      </c>
      <c r="BY483">
        <v>-62.00834814814814</v>
      </c>
      <c r="BZ483">
        <v>1306.874444444444</v>
      </c>
      <c r="CA483">
        <v>1364.394074074074</v>
      </c>
      <c r="CB483">
        <v>4.058746666666667</v>
      </c>
      <c r="CC483">
        <v>1345.018148148148</v>
      </c>
      <c r="CD483">
        <v>14.20057407407407</v>
      </c>
      <c r="CE483">
        <v>1.664351481481481</v>
      </c>
      <c r="CF483">
        <v>1.294392592592593</v>
      </c>
      <c r="CG483">
        <v>14.56787037037037</v>
      </c>
      <c r="CH483">
        <v>10.73384814814815</v>
      </c>
      <c r="CI483">
        <v>2000.01037037037</v>
      </c>
      <c r="CJ483">
        <v>0.9799959999999998</v>
      </c>
      <c r="CK483">
        <v>0.0200038</v>
      </c>
      <c r="CL483">
        <v>0</v>
      </c>
      <c r="CM483">
        <v>722.8417037037038</v>
      </c>
      <c r="CN483">
        <v>5.00097</v>
      </c>
      <c r="CO483">
        <v>14411.56296296296</v>
      </c>
      <c r="CP483">
        <v>16707.64074074074</v>
      </c>
      <c r="CQ483">
        <v>37.437</v>
      </c>
      <c r="CR483">
        <v>38</v>
      </c>
      <c r="CS483">
        <v>37.437</v>
      </c>
      <c r="CT483">
        <v>37.625</v>
      </c>
      <c r="CU483">
        <v>37.937</v>
      </c>
      <c r="CV483">
        <v>1955.100370370371</v>
      </c>
      <c r="CW483">
        <v>39.91</v>
      </c>
      <c r="CX483">
        <v>0</v>
      </c>
      <c r="CY483">
        <v>1664298288.5</v>
      </c>
      <c r="CZ483">
        <v>0</v>
      </c>
      <c r="DA483">
        <v>0</v>
      </c>
      <c r="DB483" t="s">
        <v>356</v>
      </c>
      <c r="DC483">
        <v>1663859321.1</v>
      </c>
      <c r="DD483">
        <v>1663859315.6</v>
      </c>
      <c r="DE483">
        <v>0</v>
      </c>
      <c r="DF483">
        <v>0.196</v>
      </c>
      <c r="DG483">
        <v>-0.001</v>
      </c>
      <c r="DH483">
        <v>-5.941</v>
      </c>
      <c r="DI483">
        <v>-0.174</v>
      </c>
      <c r="DJ483">
        <v>1500</v>
      </c>
      <c r="DK483">
        <v>17</v>
      </c>
      <c r="DL483">
        <v>0.13</v>
      </c>
      <c r="DM483">
        <v>0.04</v>
      </c>
      <c r="DN483">
        <v>-62.00560499999999</v>
      </c>
      <c r="DO483">
        <v>-0.1062371482175995</v>
      </c>
      <c r="DP483">
        <v>0.08111629907114774</v>
      </c>
      <c r="DQ483">
        <v>0</v>
      </c>
      <c r="DR483">
        <v>4.087675249999999</v>
      </c>
      <c r="DS483">
        <v>-0.6355052532833089</v>
      </c>
      <c r="DT483">
        <v>0.0612978713736252</v>
      </c>
      <c r="DU483">
        <v>0</v>
      </c>
      <c r="DV483">
        <v>0</v>
      </c>
      <c r="DW483">
        <v>2</v>
      </c>
      <c r="DX483" t="s">
        <v>357</v>
      </c>
      <c r="DY483">
        <v>2.9848</v>
      </c>
      <c r="DZ483">
        <v>2.71576</v>
      </c>
      <c r="EA483">
        <v>0.206945</v>
      </c>
      <c r="EB483">
        <v>0.210334</v>
      </c>
      <c r="EC483">
        <v>0.0898543</v>
      </c>
      <c r="ED483">
        <v>0.07370169999999999</v>
      </c>
      <c r="EE483">
        <v>25208.7</v>
      </c>
      <c r="EF483">
        <v>25204.3</v>
      </c>
      <c r="EG483">
        <v>29531.4</v>
      </c>
      <c r="EH483">
        <v>29509.1</v>
      </c>
      <c r="EI483">
        <v>35635.1</v>
      </c>
      <c r="EJ483">
        <v>36348.9</v>
      </c>
      <c r="EK483">
        <v>41624.9</v>
      </c>
      <c r="EL483">
        <v>42049.1</v>
      </c>
      <c r="EM483">
        <v>1.96382</v>
      </c>
      <c r="EN483">
        <v>1.92808</v>
      </c>
      <c r="EO483">
        <v>0.118088</v>
      </c>
      <c r="EP483">
        <v>0</v>
      </c>
      <c r="EQ483">
        <v>23.0922</v>
      </c>
      <c r="ER483">
        <v>999.9</v>
      </c>
      <c r="ES483">
        <v>38.6</v>
      </c>
      <c r="ET483">
        <v>29.7</v>
      </c>
      <c r="EU483">
        <v>17.7331</v>
      </c>
      <c r="EV483">
        <v>62.689</v>
      </c>
      <c r="EW483">
        <v>33.3894</v>
      </c>
      <c r="EX483">
        <v>1</v>
      </c>
      <c r="EY483">
        <v>-0.17424</v>
      </c>
      <c r="EZ483">
        <v>1.1754</v>
      </c>
      <c r="FA483">
        <v>20.3828</v>
      </c>
      <c r="FB483">
        <v>5.21699</v>
      </c>
      <c r="FC483">
        <v>12.0099</v>
      </c>
      <c r="FD483">
        <v>4.98935</v>
      </c>
      <c r="FE483">
        <v>3.28845</v>
      </c>
      <c r="FF483">
        <v>9999</v>
      </c>
      <c r="FG483">
        <v>9999</v>
      </c>
      <c r="FH483">
        <v>9999</v>
      </c>
      <c r="FI483">
        <v>259.4</v>
      </c>
      <c r="FJ483">
        <v>1.86707</v>
      </c>
      <c r="FK483">
        <v>1.86615</v>
      </c>
      <c r="FL483">
        <v>1.86556</v>
      </c>
      <c r="FM483">
        <v>1.86554</v>
      </c>
      <c r="FN483">
        <v>1.86737</v>
      </c>
      <c r="FO483">
        <v>1.86986</v>
      </c>
      <c r="FP483">
        <v>1.86852</v>
      </c>
      <c r="FQ483">
        <v>1.86996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-5.47</v>
      </c>
      <c r="GF483">
        <v>-0.1667</v>
      </c>
      <c r="GG483">
        <v>-2.0192013485273</v>
      </c>
      <c r="GH483">
        <v>-0.003354295288503095</v>
      </c>
      <c r="GI483">
        <v>8.998442100416266E-07</v>
      </c>
      <c r="GJ483">
        <v>-2.632750781261316E-10</v>
      </c>
      <c r="GK483">
        <v>-0.1771344180573433</v>
      </c>
      <c r="GL483">
        <v>-0.01811282044437078</v>
      </c>
      <c r="GM483">
        <v>0.001479480632228601</v>
      </c>
      <c r="GN483">
        <v>-2.527498020886067E-05</v>
      </c>
      <c r="GO483">
        <v>3</v>
      </c>
      <c r="GP483">
        <v>2311</v>
      </c>
      <c r="GQ483">
        <v>1</v>
      </c>
      <c r="GR483">
        <v>23</v>
      </c>
      <c r="GS483">
        <v>7316.1</v>
      </c>
      <c r="GT483">
        <v>7316.1</v>
      </c>
      <c r="GU483">
        <v>2.70386</v>
      </c>
      <c r="GV483">
        <v>2.19116</v>
      </c>
      <c r="GW483">
        <v>1.39648</v>
      </c>
      <c r="GX483">
        <v>2.34253</v>
      </c>
      <c r="GY483">
        <v>1.49536</v>
      </c>
      <c r="GZ483">
        <v>2.33032</v>
      </c>
      <c r="HA483">
        <v>33.4906</v>
      </c>
      <c r="HB483">
        <v>15.7957</v>
      </c>
      <c r="HC483">
        <v>18</v>
      </c>
      <c r="HD483">
        <v>511.769</v>
      </c>
      <c r="HE483">
        <v>445.45</v>
      </c>
      <c r="HF483">
        <v>21.7412</v>
      </c>
      <c r="HG483">
        <v>25.2235</v>
      </c>
      <c r="HH483">
        <v>30.0003</v>
      </c>
      <c r="HI483">
        <v>25.2388</v>
      </c>
      <c r="HJ483">
        <v>25.1877</v>
      </c>
      <c r="HK483">
        <v>54.1182</v>
      </c>
      <c r="HL483">
        <v>22.1276</v>
      </c>
      <c r="HM483">
        <v>28.2311</v>
      </c>
      <c r="HN483">
        <v>21.7365</v>
      </c>
      <c r="HO483">
        <v>1389.64</v>
      </c>
      <c r="HP483">
        <v>14.398</v>
      </c>
      <c r="HQ483">
        <v>101.027</v>
      </c>
      <c r="HR483">
        <v>100.99</v>
      </c>
    </row>
    <row r="484" spans="1:226">
      <c r="A484">
        <v>468</v>
      </c>
      <c r="B484">
        <v>1664298289.6</v>
      </c>
      <c r="C484">
        <v>5059.099999904633</v>
      </c>
      <c r="D484" t="s">
        <v>1297</v>
      </c>
      <c r="E484" t="s">
        <v>1298</v>
      </c>
      <c r="F484">
        <v>5</v>
      </c>
      <c r="G484" t="s">
        <v>1132</v>
      </c>
      <c r="H484" t="s">
        <v>354</v>
      </c>
      <c r="I484">
        <v>1664298281.814285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1396.933178370709</v>
      </c>
      <c r="AK484">
        <v>1347.763939393939</v>
      </c>
      <c r="AL484">
        <v>3.432043150129034</v>
      </c>
      <c r="AM484">
        <v>64.56393980221321</v>
      </c>
      <c r="AN484">
        <f>(AP484 - AO484 + BO484*1E3/(8.314*(BQ484+273.15)) * AR484/BN484 * AQ484) * BN484/(100*BB484) * 1000/(1000 - AP484)</f>
        <v>0</v>
      </c>
      <c r="AO484">
        <v>14.2678318275367</v>
      </c>
      <c r="AP484">
        <v>18.25317067669172</v>
      </c>
      <c r="AQ484">
        <v>-1.20832602722021E-05</v>
      </c>
      <c r="AR484">
        <v>112.1306830754293</v>
      </c>
      <c r="AS484">
        <v>18</v>
      </c>
      <c r="AT484">
        <v>4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1664298281.814285</v>
      </c>
      <c r="BH484">
        <v>1298.764642857143</v>
      </c>
      <c r="BI484">
        <v>1360.810714285715</v>
      </c>
      <c r="BJ484">
        <v>18.25673571428571</v>
      </c>
      <c r="BK484">
        <v>14.24606428571428</v>
      </c>
      <c r="BL484">
        <v>1304.211785714286</v>
      </c>
      <c r="BM484">
        <v>18.42345714285714</v>
      </c>
      <c r="BN484">
        <v>500.07325</v>
      </c>
      <c r="BO484">
        <v>91.15123928571428</v>
      </c>
      <c r="BP484">
        <v>0.09994503928571428</v>
      </c>
      <c r="BQ484">
        <v>24.67786785714285</v>
      </c>
      <c r="BR484">
        <v>25.02603214285714</v>
      </c>
      <c r="BS484">
        <v>999.9000000000002</v>
      </c>
      <c r="BT484">
        <v>0</v>
      </c>
      <c r="BU484">
        <v>0</v>
      </c>
      <c r="BV484">
        <v>10007.80107142857</v>
      </c>
      <c r="BW484">
        <v>0</v>
      </c>
      <c r="BX484">
        <v>6.688700000000002</v>
      </c>
      <c r="BY484">
        <v>-62.04727499999999</v>
      </c>
      <c r="BZ484">
        <v>1322.917142857143</v>
      </c>
      <c r="CA484">
        <v>1380.478571428572</v>
      </c>
      <c r="CB484">
        <v>4.010677142857143</v>
      </c>
      <c r="CC484">
        <v>1360.810714285715</v>
      </c>
      <c r="CD484">
        <v>14.24606428571428</v>
      </c>
      <c r="CE484">
        <v>1.664125</v>
      </c>
      <c r="CF484">
        <v>1.298546785714286</v>
      </c>
      <c r="CG484">
        <v>14.56577142857143</v>
      </c>
      <c r="CH484">
        <v>10.78199285714286</v>
      </c>
      <c r="CI484">
        <v>1999.986071428571</v>
      </c>
      <c r="CJ484">
        <v>0.9799960714285711</v>
      </c>
      <c r="CK484">
        <v>0.02000372857142857</v>
      </c>
      <c r="CL484">
        <v>0</v>
      </c>
      <c r="CM484">
        <v>722.3961785714284</v>
      </c>
      <c r="CN484">
        <v>5.00097</v>
      </c>
      <c r="CO484">
        <v>14401.64285714286</v>
      </c>
      <c r="CP484">
        <v>16707.43571428571</v>
      </c>
      <c r="CQ484">
        <v>37.437</v>
      </c>
      <c r="CR484">
        <v>38</v>
      </c>
      <c r="CS484">
        <v>37.437</v>
      </c>
      <c r="CT484">
        <v>37.625</v>
      </c>
      <c r="CU484">
        <v>37.937</v>
      </c>
      <c r="CV484">
        <v>1955.076071428571</v>
      </c>
      <c r="CW484">
        <v>39.91</v>
      </c>
      <c r="CX484">
        <v>0</v>
      </c>
      <c r="CY484">
        <v>1664298293.9</v>
      </c>
      <c r="CZ484">
        <v>0</v>
      </c>
      <c r="DA484">
        <v>0</v>
      </c>
      <c r="DB484" t="s">
        <v>356</v>
      </c>
      <c r="DC484">
        <v>1663859321.1</v>
      </c>
      <c r="DD484">
        <v>1663859315.6</v>
      </c>
      <c r="DE484">
        <v>0</v>
      </c>
      <c r="DF484">
        <v>0.196</v>
      </c>
      <c r="DG484">
        <v>-0.001</v>
      </c>
      <c r="DH484">
        <v>-5.941</v>
      </c>
      <c r="DI484">
        <v>-0.174</v>
      </c>
      <c r="DJ484">
        <v>1500</v>
      </c>
      <c r="DK484">
        <v>17</v>
      </c>
      <c r="DL484">
        <v>0.13</v>
      </c>
      <c r="DM484">
        <v>0.04</v>
      </c>
      <c r="DN484">
        <v>-62.03004250000001</v>
      </c>
      <c r="DO484">
        <v>-0.1829189493431419</v>
      </c>
      <c r="DP484">
        <v>0.08326020624373862</v>
      </c>
      <c r="DQ484">
        <v>0</v>
      </c>
      <c r="DR484">
        <v>4.04661925</v>
      </c>
      <c r="DS484">
        <v>-0.6209586866791793</v>
      </c>
      <c r="DT484">
        <v>0.05993438055021091</v>
      </c>
      <c r="DU484">
        <v>0</v>
      </c>
      <c r="DV484">
        <v>0</v>
      </c>
      <c r="DW484">
        <v>2</v>
      </c>
      <c r="DX484" t="s">
        <v>357</v>
      </c>
      <c r="DY484">
        <v>2.98499</v>
      </c>
      <c r="DZ484">
        <v>2.71569</v>
      </c>
      <c r="EA484">
        <v>0.208575</v>
      </c>
      <c r="EB484">
        <v>0.211905</v>
      </c>
      <c r="EC484">
        <v>0.0898354</v>
      </c>
      <c r="ED484">
        <v>0.07383679999999999</v>
      </c>
      <c r="EE484">
        <v>25156.8</v>
      </c>
      <c r="EF484">
        <v>25154.2</v>
      </c>
      <c r="EG484">
        <v>29531.3</v>
      </c>
      <c r="EH484">
        <v>29509.2</v>
      </c>
      <c r="EI484">
        <v>35635.7</v>
      </c>
      <c r="EJ484">
        <v>36343.6</v>
      </c>
      <c r="EK484">
        <v>41624.7</v>
      </c>
      <c r="EL484">
        <v>42049.2</v>
      </c>
      <c r="EM484">
        <v>1.9639</v>
      </c>
      <c r="EN484">
        <v>1.92848</v>
      </c>
      <c r="EO484">
        <v>0.118129</v>
      </c>
      <c r="EP484">
        <v>0</v>
      </c>
      <c r="EQ484">
        <v>23.0946</v>
      </c>
      <c r="ER484">
        <v>999.9</v>
      </c>
      <c r="ES484">
        <v>38.6</v>
      </c>
      <c r="ET484">
        <v>29.7</v>
      </c>
      <c r="EU484">
        <v>17.7342</v>
      </c>
      <c r="EV484">
        <v>63.119</v>
      </c>
      <c r="EW484">
        <v>32.9407</v>
      </c>
      <c r="EX484">
        <v>1</v>
      </c>
      <c r="EY484">
        <v>-0.174233</v>
      </c>
      <c r="EZ484">
        <v>1.22474</v>
      </c>
      <c r="FA484">
        <v>20.3825</v>
      </c>
      <c r="FB484">
        <v>5.21834</v>
      </c>
      <c r="FC484">
        <v>12.0099</v>
      </c>
      <c r="FD484">
        <v>4.98985</v>
      </c>
      <c r="FE484">
        <v>3.28865</v>
      </c>
      <c r="FF484">
        <v>9999</v>
      </c>
      <c r="FG484">
        <v>9999</v>
      </c>
      <c r="FH484">
        <v>9999</v>
      </c>
      <c r="FI484">
        <v>259.4</v>
      </c>
      <c r="FJ484">
        <v>1.86707</v>
      </c>
      <c r="FK484">
        <v>1.86616</v>
      </c>
      <c r="FL484">
        <v>1.86556</v>
      </c>
      <c r="FM484">
        <v>1.86554</v>
      </c>
      <c r="FN484">
        <v>1.86737</v>
      </c>
      <c r="FO484">
        <v>1.86983</v>
      </c>
      <c r="FP484">
        <v>1.86853</v>
      </c>
      <c r="FQ484">
        <v>1.86996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-5.51</v>
      </c>
      <c r="GF484">
        <v>-0.1668</v>
      </c>
      <c r="GG484">
        <v>-2.0192013485273</v>
      </c>
      <c r="GH484">
        <v>-0.003354295288503095</v>
      </c>
      <c r="GI484">
        <v>8.998442100416266E-07</v>
      </c>
      <c r="GJ484">
        <v>-2.632750781261316E-10</v>
      </c>
      <c r="GK484">
        <v>-0.1771344180573433</v>
      </c>
      <c r="GL484">
        <v>-0.01811282044437078</v>
      </c>
      <c r="GM484">
        <v>0.001479480632228601</v>
      </c>
      <c r="GN484">
        <v>-2.527498020886067E-05</v>
      </c>
      <c r="GO484">
        <v>3</v>
      </c>
      <c r="GP484">
        <v>2311</v>
      </c>
      <c r="GQ484">
        <v>1</v>
      </c>
      <c r="GR484">
        <v>23</v>
      </c>
      <c r="GS484">
        <v>7316.1</v>
      </c>
      <c r="GT484">
        <v>7316.2</v>
      </c>
      <c r="GU484">
        <v>2.72827</v>
      </c>
      <c r="GV484">
        <v>2.18994</v>
      </c>
      <c r="GW484">
        <v>1.39648</v>
      </c>
      <c r="GX484">
        <v>2.34131</v>
      </c>
      <c r="GY484">
        <v>1.49536</v>
      </c>
      <c r="GZ484">
        <v>2.44385</v>
      </c>
      <c r="HA484">
        <v>33.4906</v>
      </c>
      <c r="HB484">
        <v>15.8044</v>
      </c>
      <c r="HC484">
        <v>18</v>
      </c>
      <c r="HD484">
        <v>511.817</v>
      </c>
      <c r="HE484">
        <v>445.692</v>
      </c>
      <c r="HF484">
        <v>21.7173</v>
      </c>
      <c r="HG484">
        <v>25.2235</v>
      </c>
      <c r="HH484">
        <v>30.0001</v>
      </c>
      <c r="HI484">
        <v>25.2388</v>
      </c>
      <c r="HJ484">
        <v>25.1877</v>
      </c>
      <c r="HK484">
        <v>54.6048</v>
      </c>
      <c r="HL484">
        <v>21.8536</v>
      </c>
      <c r="HM484">
        <v>28.2311</v>
      </c>
      <c r="HN484">
        <v>21.7095</v>
      </c>
      <c r="HO484">
        <v>1403.06</v>
      </c>
      <c r="HP484">
        <v>14.4526</v>
      </c>
      <c r="HQ484">
        <v>101.027</v>
      </c>
      <c r="HR484">
        <v>100.99</v>
      </c>
    </row>
    <row r="485" spans="1:226">
      <c r="A485">
        <v>469</v>
      </c>
      <c r="B485">
        <v>1664298294.6</v>
      </c>
      <c r="C485">
        <v>5064.099999904633</v>
      </c>
      <c r="D485" t="s">
        <v>1299</v>
      </c>
      <c r="E485" t="s">
        <v>1300</v>
      </c>
      <c r="F485">
        <v>5</v>
      </c>
      <c r="G485" t="s">
        <v>1132</v>
      </c>
      <c r="H485" t="s">
        <v>354</v>
      </c>
      <c r="I485">
        <v>1664298287.1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1413.847016539196</v>
      </c>
      <c r="AK485">
        <v>1364.789090909091</v>
      </c>
      <c r="AL485">
        <v>3.404057094643068</v>
      </c>
      <c r="AM485">
        <v>64.56393980221321</v>
      </c>
      <c r="AN485">
        <f>(AP485 - AO485 + BO485*1E3/(8.314*(BQ485+273.15)) * AR485/BN485 * AQ485) * BN485/(100*BB485) * 1000/(1000 - AP485)</f>
        <v>0</v>
      </c>
      <c r="AO485">
        <v>14.30687171787686</v>
      </c>
      <c r="AP485">
        <v>18.24186390977442</v>
      </c>
      <c r="AQ485">
        <v>-3.195317656521245E-05</v>
      </c>
      <c r="AR485">
        <v>112.1306830754293</v>
      </c>
      <c r="AS485">
        <v>18</v>
      </c>
      <c r="AT485">
        <v>4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1664298287.1</v>
      </c>
      <c r="BH485">
        <v>1316.445555555556</v>
      </c>
      <c r="BI485">
        <v>1378.43</v>
      </c>
      <c r="BJ485">
        <v>18.25261111111111</v>
      </c>
      <c r="BK485">
        <v>14.29320370370371</v>
      </c>
      <c r="BL485">
        <v>1321.934444444445</v>
      </c>
      <c r="BM485">
        <v>18.41937407407407</v>
      </c>
      <c r="BN485">
        <v>500.0666666666665</v>
      </c>
      <c r="BO485">
        <v>91.15022592592594</v>
      </c>
      <c r="BP485">
        <v>0.09996374814814815</v>
      </c>
      <c r="BQ485">
        <v>24.67775185185186</v>
      </c>
      <c r="BR485">
        <v>25.03243703703704</v>
      </c>
      <c r="BS485">
        <v>999.9000000000001</v>
      </c>
      <c r="BT485">
        <v>0</v>
      </c>
      <c r="BU485">
        <v>0</v>
      </c>
      <c r="BV485">
        <v>10005.73666666667</v>
      </c>
      <c r="BW485">
        <v>0</v>
      </c>
      <c r="BX485">
        <v>6.688700000000001</v>
      </c>
      <c r="BY485">
        <v>-61.98474444444443</v>
      </c>
      <c r="BZ485">
        <v>1340.921111111111</v>
      </c>
      <c r="CA485">
        <v>1398.419259259259</v>
      </c>
      <c r="CB485">
        <v>3.959411481481482</v>
      </c>
      <c r="CC485">
        <v>1378.43</v>
      </c>
      <c r="CD485">
        <v>14.29320370370371</v>
      </c>
      <c r="CE485">
        <v>1.663729259259259</v>
      </c>
      <c r="CF485">
        <v>1.302828518518518</v>
      </c>
      <c r="CG485">
        <v>14.56208888888889</v>
      </c>
      <c r="CH485">
        <v>10.83148888888889</v>
      </c>
      <c r="CI485">
        <v>1999.985925925926</v>
      </c>
      <c r="CJ485">
        <v>0.9799959999999998</v>
      </c>
      <c r="CK485">
        <v>0.0200038</v>
      </c>
      <c r="CL485">
        <v>0</v>
      </c>
      <c r="CM485">
        <v>721.7964814814817</v>
      </c>
      <c r="CN485">
        <v>5.00097</v>
      </c>
      <c r="CO485">
        <v>14391.15925925926</v>
      </c>
      <c r="CP485">
        <v>16707.44074074074</v>
      </c>
      <c r="CQ485">
        <v>37.437</v>
      </c>
      <c r="CR485">
        <v>38</v>
      </c>
      <c r="CS485">
        <v>37.4347037037037</v>
      </c>
      <c r="CT485">
        <v>37.625</v>
      </c>
      <c r="CU485">
        <v>37.937</v>
      </c>
      <c r="CV485">
        <v>1955.075925925926</v>
      </c>
      <c r="CW485">
        <v>39.91</v>
      </c>
      <c r="CX485">
        <v>0</v>
      </c>
      <c r="CY485">
        <v>1664298298.7</v>
      </c>
      <c r="CZ485">
        <v>0</v>
      </c>
      <c r="DA485">
        <v>0</v>
      </c>
      <c r="DB485" t="s">
        <v>356</v>
      </c>
      <c r="DC485">
        <v>1663859321.1</v>
      </c>
      <c r="DD485">
        <v>1663859315.6</v>
      </c>
      <c r="DE485">
        <v>0</v>
      </c>
      <c r="DF485">
        <v>0.196</v>
      </c>
      <c r="DG485">
        <v>-0.001</v>
      </c>
      <c r="DH485">
        <v>-5.941</v>
      </c>
      <c r="DI485">
        <v>-0.174</v>
      </c>
      <c r="DJ485">
        <v>1500</v>
      </c>
      <c r="DK485">
        <v>17</v>
      </c>
      <c r="DL485">
        <v>0.13</v>
      </c>
      <c r="DM485">
        <v>0.04</v>
      </c>
      <c r="DN485">
        <v>-62.02594390243902</v>
      </c>
      <c r="DO485">
        <v>0.457808362369346</v>
      </c>
      <c r="DP485">
        <v>0.08255590876839673</v>
      </c>
      <c r="DQ485">
        <v>0</v>
      </c>
      <c r="DR485">
        <v>3.993993658536585</v>
      </c>
      <c r="DS485">
        <v>-0.5907516376306641</v>
      </c>
      <c r="DT485">
        <v>0.05845434978311138</v>
      </c>
      <c r="DU485">
        <v>0</v>
      </c>
      <c r="DV485">
        <v>0</v>
      </c>
      <c r="DW485">
        <v>2</v>
      </c>
      <c r="DX485" t="s">
        <v>357</v>
      </c>
      <c r="DY485">
        <v>2.98486</v>
      </c>
      <c r="DZ485">
        <v>2.71567</v>
      </c>
      <c r="EA485">
        <v>0.210176</v>
      </c>
      <c r="EB485">
        <v>0.213429</v>
      </c>
      <c r="EC485">
        <v>0.0898026</v>
      </c>
      <c r="ED485">
        <v>0.07401820000000001</v>
      </c>
      <c r="EE485">
        <v>25106.4</v>
      </c>
      <c r="EF485">
        <v>25105.9</v>
      </c>
      <c r="EG485">
        <v>29531.8</v>
      </c>
      <c r="EH485">
        <v>29509.4</v>
      </c>
      <c r="EI485">
        <v>35637.1</v>
      </c>
      <c r="EJ485">
        <v>36336.7</v>
      </c>
      <c r="EK485">
        <v>41624.9</v>
      </c>
      <c r="EL485">
        <v>42049.5</v>
      </c>
      <c r="EM485">
        <v>1.96367</v>
      </c>
      <c r="EN485">
        <v>1.9288</v>
      </c>
      <c r="EO485">
        <v>0.117972</v>
      </c>
      <c r="EP485">
        <v>0</v>
      </c>
      <c r="EQ485">
        <v>23.0966</v>
      </c>
      <c r="ER485">
        <v>999.9</v>
      </c>
      <c r="ES485">
        <v>38.6</v>
      </c>
      <c r="ET485">
        <v>29.7</v>
      </c>
      <c r="EU485">
        <v>17.7333</v>
      </c>
      <c r="EV485">
        <v>62.859</v>
      </c>
      <c r="EW485">
        <v>32.9367</v>
      </c>
      <c r="EX485">
        <v>1</v>
      </c>
      <c r="EY485">
        <v>-0.174182</v>
      </c>
      <c r="EZ485">
        <v>1.28734</v>
      </c>
      <c r="FA485">
        <v>20.3821</v>
      </c>
      <c r="FB485">
        <v>5.21729</v>
      </c>
      <c r="FC485">
        <v>12.0099</v>
      </c>
      <c r="FD485">
        <v>4.98945</v>
      </c>
      <c r="FE485">
        <v>3.28848</v>
      </c>
      <c r="FF485">
        <v>9999</v>
      </c>
      <c r="FG485">
        <v>9999</v>
      </c>
      <c r="FH485">
        <v>9999</v>
      </c>
      <c r="FI485">
        <v>259.4</v>
      </c>
      <c r="FJ485">
        <v>1.86707</v>
      </c>
      <c r="FK485">
        <v>1.86615</v>
      </c>
      <c r="FL485">
        <v>1.86554</v>
      </c>
      <c r="FM485">
        <v>1.86554</v>
      </c>
      <c r="FN485">
        <v>1.86737</v>
      </c>
      <c r="FO485">
        <v>1.86983</v>
      </c>
      <c r="FP485">
        <v>1.86851</v>
      </c>
      <c r="FQ485">
        <v>1.86996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-5.54</v>
      </c>
      <c r="GF485">
        <v>-0.1668</v>
      </c>
      <c r="GG485">
        <v>-2.0192013485273</v>
      </c>
      <c r="GH485">
        <v>-0.003354295288503095</v>
      </c>
      <c r="GI485">
        <v>8.998442100416266E-07</v>
      </c>
      <c r="GJ485">
        <v>-2.632750781261316E-10</v>
      </c>
      <c r="GK485">
        <v>-0.1771344180573433</v>
      </c>
      <c r="GL485">
        <v>-0.01811282044437078</v>
      </c>
      <c r="GM485">
        <v>0.001479480632228601</v>
      </c>
      <c r="GN485">
        <v>-2.527498020886067E-05</v>
      </c>
      <c r="GO485">
        <v>3</v>
      </c>
      <c r="GP485">
        <v>2311</v>
      </c>
      <c r="GQ485">
        <v>1</v>
      </c>
      <c r="GR485">
        <v>23</v>
      </c>
      <c r="GS485">
        <v>7316.2</v>
      </c>
      <c r="GT485">
        <v>7316.3</v>
      </c>
      <c r="GU485">
        <v>2.75513</v>
      </c>
      <c r="GV485">
        <v>2.18872</v>
      </c>
      <c r="GW485">
        <v>1.39648</v>
      </c>
      <c r="GX485">
        <v>2.34253</v>
      </c>
      <c r="GY485">
        <v>1.49536</v>
      </c>
      <c r="GZ485">
        <v>2.46338</v>
      </c>
      <c r="HA485">
        <v>33.4906</v>
      </c>
      <c r="HB485">
        <v>15.8044</v>
      </c>
      <c r="HC485">
        <v>18</v>
      </c>
      <c r="HD485">
        <v>511.673</v>
      </c>
      <c r="HE485">
        <v>445.889</v>
      </c>
      <c r="HF485">
        <v>21.6859</v>
      </c>
      <c r="HG485">
        <v>25.2235</v>
      </c>
      <c r="HH485">
        <v>30.0002</v>
      </c>
      <c r="HI485">
        <v>25.2388</v>
      </c>
      <c r="HJ485">
        <v>25.1877</v>
      </c>
      <c r="HK485">
        <v>55.1128</v>
      </c>
      <c r="HL485">
        <v>21.3022</v>
      </c>
      <c r="HM485">
        <v>28.2311</v>
      </c>
      <c r="HN485">
        <v>21.6744</v>
      </c>
      <c r="HO485">
        <v>1423.19</v>
      </c>
      <c r="HP485">
        <v>14.5086</v>
      </c>
      <c r="HQ485">
        <v>101.027</v>
      </c>
      <c r="HR485">
        <v>100.991</v>
      </c>
    </row>
    <row r="486" spans="1:226">
      <c r="A486">
        <v>470</v>
      </c>
      <c r="B486">
        <v>1664298299.6</v>
      </c>
      <c r="C486">
        <v>5069.099999904633</v>
      </c>
      <c r="D486" t="s">
        <v>1301</v>
      </c>
      <c r="E486" t="s">
        <v>1302</v>
      </c>
      <c r="F486">
        <v>5</v>
      </c>
      <c r="G486" t="s">
        <v>1132</v>
      </c>
      <c r="H486" t="s">
        <v>354</v>
      </c>
      <c r="I486">
        <v>1664298291.814285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1430.050732599354</v>
      </c>
      <c r="AK486">
        <v>1381.214</v>
      </c>
      <c r="AL486">
        <v>3.259903992376735</v>
      </c>
      <c r="AM486">
        <v>64.56393980221321</v>
      </c>
      <c r="AN486">
        <f>(AP486 - AO486 + BO486*1E3/(8.314*(BQ486+273.15)) * AR486/BN486 * AQ486) * BN486/(100*BB486) * 1000/(1000 - AP486)</f>
        <v>0</v>
      </c>
      <c r="AO486">
        <v>14.35285126218133</v>
      </c>
      <c r="AP486">
        <v>18.24065954887217</v>
      </c>
      <c r="AQ486">
        <v>-5.661186128327516E-05</v>
      </c>
      <c r="AR486">
        <v>112.1306830754293</v>
      </c>
      <c r="AS486">
        <v>18</v>
      </c>
      <c r="AT486">
        <v>4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1664298291.814285</v>
      </c>
      <c r="BH486">
        <v>1332.136428571428</v>
      </c>
      <c r="BI486">
        <v>1393.925357142857</v>
      </c>
      <c r="BJ486">
        <v>18.24743928571428</v>
      </c>
      <c r="BK486">
        <v>14.33896785714286</v>
      </c>
      <c r="BL486">
        <v>1337.662142857143</v>
      </c>
      <c r="BM486">
        <v>18.41425357142857</v>
      </c>
      <c r="BN486">
        <v>500.08075</v>
      </c>
      <c r="BO486">
        <v>91.14904642857144</v>
      </c>
      <c r="BP486">
        <v>0.1000205571428572</v>
      </c>
      <c r="BQ486">
        <v>24.67771785714286</v>
      </c>
      <c r="BR486">
        <v>25.03624642857143</v>
      </c>
      <c r="BS486">
        <v>999.9000000000002</v>
      </c>
      <c r="BT486">
        <v>0</v>
      </c>
      <c r="BU486">
        <v>0</v>
      </c>
      <c r="BV486">
        <v>10002.54428571428</v>
      </c>
      <c r="BW486">
        <v>0</v>
      </c>
      <c r="BX486">
        <v>6.692463214285715</v>
      </c>
      <c r="BY486">
        <v>-61.78875714285714</v>
      </c>
      <c r="BZ486">
        <v>1356.896785714286</v>
      </c>
      <c r="CA486">
        <v>1414.204642857143</v>
      </c>
      <c r="CB486">
        <v>3.908475</v>
      </c>
      <c r="CC486">
        <v>1393.925357142857</v>
      </c>
      <c r="CD486">
        <v>14.33896785714286</v>
      </c>
      <c r="CE486">
        <v>1.663235357142857</v>
      </c>
      <c r="CF486">
        <v>1.306982142857143</v>
      </c>
      <c r="CG486">
        <v>14.55749642857143</v>
      </c>
      <c r="CH486">
        <v>10.87932857142857</v>
      </c>
      <c r="CI486">
        <v>1999.995714285715</v>
      </c>
      <c r="CJ486">
        <v>0.9799958571428569</v>
      </c>
      <c r="CK486">
        <v>0.02000394285714286</v>
      </c>
      <c r="CL486">
        <v>0</v>
      </c>
      <c r="CM486">
        <v>721.3464642857144</v>
      </c>
      <c r="CN486">
        <v>5.00097</v>
      </c>
      <c r="CO486">
        <v>14382.05714285714</v>
      </c>
      <c r="CP486">
        <v>16707.51785714286</v>
      </c>
      <c r="CQ486">
        <v>37.43478571428572</v>
      </c>
      <c r="CR486">
        <v>38</v>
      </c>
      <c r="CS486">
        <v>37.43478571428572</v>
      </c>
      <c r="CT486">
        <v>37.625</v>
      </c>
      <c r="CU486">
        <v>37.937</v>
      </c>
      <c r="CV486">
        <v>1955.085714285714</v>
      </c>
      <c r="CW486">
        <v>39.91</v>
      </c>
      <c r="CX486">
        <v>0</v>
      </c>
      <c r="CY486">
        <v>1664298303.5</v>
      </c>
      <c r="CZ486">
        <v>0</v>
      </c>
      <c r="DA486">
        <v>0</v>
      </c>
      <c r="DB486" t="s">
        <v>356</v>
      </c>
      <c r="DC486">
        <v>1663859321.1</v>
      </c>
      <c r="DD486">
        <v>1663859315.6</v>
      </c>
      <c r="DE486">
        <v>0</v>
      </c>
      <c r="DF486">
        <v>0.196</v>
      </c>
      <c r="DG486">
        <v>-0.001</v>
      </c>
      <c r="DH486">
        <v>-5.941</v>
      </c>
      <c r="DI486">
        <v>-0.174</v>
      </c>
      <c r="DJ486">
        <v>1500</v>
      </c>
      <c r="DK486">
        <v>17</v>
      </c>
      <c r="DL486">
        <v>0.13</v>
      </c>
      <c r="DM486">
        <v>0.04</v>
      </c>
      <c r="DN486">
        <v>-61.83698</v>
      </c>
      <c r="DO486">
        <v>2.300647654784376</v>
      </c>
      <c r="DP486">
        <v>0.2863193000829671</v>
      </c>
      <c r="DQ486">
        <v>0</v>
      </c>
      <c r="DR486">
        <v>3.93343125</v>
      </c>
      <c r="DS486">
        <v>-0.6341102814259039</v>
      </c>
      <c r="DT486">
        <v>0.06127281000523396</v>
      </c>
      <c r="DU486">
        <v>0</v>
      </c>
      <c r="DV486">
        <v>0</v>
      </c>
      <c r="DW486">
        <v>2</v>
      </c>
      <c r="DX486" t="s">
        <v>357</v>
      </c>
      <c r="DY486">
        <v>2.98476</v>
      </c>
      <c r="DZ486">
        <v>2.71571</v>
      </c>
      <c r="EA486">
        <v>0.21172</v>
      </c>
      <c r="EB486">
        <v>0.214898</v>
      </c>
      <c r="EC486">
        <v>0.0897985</v>
      </c>
      <c r="ED486">
        <v>0.07425080000000001</v>
      </c>
      <c r="EE486">
        <v>25057.3</v>
      </c>
      <c r="EF486">
        <v>25058.8</v>
      </c>
      <c r="EG486">
        <v>29531.7</v>
      </c>
      <c r="EH486">
        <v>29509.1</v>
      </c>
      <c r="EI486">
        <v>35637.4</v>
      </c>
      <c r="EJ486">
        <v>36326.9</v>
      </c>
      <c r="EK486">
        <v>41625</v>
      </c>
      <c r="EL486">
        <v>42048.9</v>
      </c>
      <c r="EM486">
        <v>1.96332</v>
      </c>
      <c r="EN486">
        <v>1.92918</v>
      </c>
      <c r="EO486">
        <v>0.118598</v>
      </c>
      <c r="EP486">
        <v>0</v>
      </c>
      <c r="EQ486">
        <v>23.0968</v>
      </c>
      <c r="ER486">
        <v>999.9</v>
      </c>
      <c r="ES486">
        <v>38.6</v>
      </c>
      <c r="ET486">
        <v>29.7</v>
      </c>
      <c r="EU486">
        <v>17.7335</v>
      </c>
      <c r="EV486">
        <v>63.049</v>
      </c>
      <c r="EW486">
        <v>33.0329</v>
      </c>
      <c r="EX486">
        <v>1</v>
      </c>
      <c r="EY486">
        <v>-0.174096</v>
      </c>
      <c r="EZ486">
        <v>1.32908</v>
      </c>
      <c r="FA486">
        <v>20.3814</v>
      </c>
      <c r="FB486">
        <v>5.21804</v>
      </c>
      <c r="FC486">
        <v>12.0099</v>
      </c>
      <c r="FD486">
        <v>4.9895</v>
      </c>
      <c r="FE486">
        <v>3.28853</v>
      </c>
      <c r="FF486">
        <v>9999</v>
      </c>
      <c r="FG486">
        <v>9999</v>
      </c>
      <c r="FH486">
        <v>9999</v>
      </c>
      <c r="FI486">
        <v>259.4</v>
      </c>
      <c r="FJ486">
        <v>1.86707</v>
      </c>
      <c r="FK486">
        <v>1.86615</v>
      </c>
      <c r="FL486">
        <v>1.86554</v>
      </c>
      <c r="FM486">
        <v>1.86554</v>
      </c>
      <c r="FN486">
        <v>1.86737</v>
      </c>
      <c r="FO486">
        <v>1.86981</v>
      </c>
      <c r="FP486">
        <v>1.86853</v>
      </c>
      <c r="FQ486">
        <v>1.86996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-5.59</v>
      </c>
      <c r="GF486">
        <v>-0.1669</v>
      </c>
      <c r="GG486">
        <v>-2.0192013485273</v>
      </c>
      <c r="GH486">
        <v>-0.003354295288503095</v>
      </c>
      <c r="GI486">
        <v>8.998442100416266E-07</v>
      </c>
      <c r="GJ486">
        <v>-2.632750781261316E-10</v>
      </c>
      <c r="GK486">
        <v>-0.1771344180573433</v>
      </c>
      <c r="GL486">
        <v>-0.01811282044437078</v>
      </c>
      <c r="GM486">
        <v>0.001479480632228601</v>
      </c>
      <c r="GN486">
        <v>-2.527498020886067E-05</v>
      </c>
      <c r="GO486">
        <v>3</v>
      </c>
      <c r="GP486">
        <v>2311</v>
      </c>
      <c r="GQ486">
        <v>1</v>
      </c>
      <c r="GR486">
        <v>23</v>
      </c>
      <c r="GS486">
        <v>7316.3</v>
      </c>
      <c r="GT486">
        <v>7316.4</v>
      </c>
      <c r="GU486">
        <v>2.77832</v>
      </c>
      <c r="GV486">
        <v>2.1875</v>
      </c>
      <c r="GW486">
        <v>1.39648</v>
      </c>
      <c r="GX486">
        <v>2.34131</v>
      </c>
      <c r="GY486">
        <v>1.49536</v>
      </c>
      <c r="GZ486">
        <v>2.46338</v>
      </c>
      <c r="HA486">
        <v>33.4906</v>
      </c>
      <c r="HB486">
        <v>15.8132</v>
      </c>
      <c r="HC486">
        <v>18</v>
      </c>
      <c r="HD486">
        <v>511.448</v>
      </c>
      <c r="HE486">
        <v>446.117</v>
      </c>
      <c r="HF486">
        <v>21.6462</v>
      </c>
      <c r="HG486">
        <v>25.2235</v>
      </c>
      <c r="HH486">
        <v>30.0003</v>
      </c>
      <c r="HI486">
        <v>25.2388</v>
      </c>
      <c r="HJ486">
        <v>25.1877</v>
      </c>
      <c r="HK486">
        <v>55.6045</v>
      </c>
      <c r="HL486">
        <v>20.9997</v>
      </c>
      <c r="HM486">
        <v>28.2311</v>
      </c>
      <c r="HN486">
        <v>21.6369</v>
      </c>
      <c r="HO486">
        <v>1436.62</v>
      </c>
      <c r="HP486">
        <v>14.5654</v>
      </c>
      <c r="HQ486">
        <v>101.027</v>
      </c>
      <c r="HR486">
        <v>100.989</v>
      </c>
    </row>
    <row r="487" spans="1:226">
      <c r="A487">
        <v>471</v>
      </c>
      <c r="B487">
        <v>1664298304.6</v>
      </c>
      <c r="C487">
        <v>5074.099999904633</v>
      </c>
      <c r="D487" t="s">
        <v>1303</v>
      </c>
      <c r="E487" t="s">
        <v>1304</v>
      </c>
      <c r="F487">
        <v>5</v>
      </c>
      <c r="G487" t="s">
        <v>1132</v>
      </c>
      <c r="H487" t="s">
        <v>354</v>
      </c>
      <c r="I487">
        <v>1664298297.1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1446.580772620607</v>
      </c>
      <c r="AK487">
        <v>1397.654787878788</v>
      </c>
      <c r="AL487">
        <v>3.317830320044956</v>
      </c>
      <c r="AM487">
        <v>64.56393980221321</v>
      </c>
      <c r="AN487">
        <f>(AP487 - AO487 + BO487*1E3/(8.314*(BQ487+273.15)) * AR487/BN487 * AQ487) * BN487/(100*BB487) * 1000/(1000 - AP487)</f>
        <v>0</v>
      </c>
      <c r="AO487">
        <v>14.41487134589418</v>
      </c>
      <c r="AP487">
        <v>18.2397309774436</v>
      </c>
      <c r="AQ487">
        <v>-1.654994947325655E-05</v>
      </c>
      <c r="AR487">
        <v>112.1306830754293</v>
      </c>
      <c r="AS487">
        <v>18</v>
      </c>
      <c r="AT487">
        <v>4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1664298297.1</v>
      </c>
      <c r="BH487">
        <v>1349.492592592592</v>
      </c>
      <c r="BI487">
        <v>1411.123333333333</v>
      </c>
      <c r="BJ487">
        <v>18.24191481481482</v>
      </c>
      <c r="BK487">
        <v>14.39778518518519</v>
      </c>
      <c r="BL487">
        <v>1355.059259259259</v>
      </c>
      <c r="BM487">
        <v>18.40878518518518</v>
      </c>
      <c r="BN487">
        <v>500.0576296296296</v>
      </c>
      <c r="BO487">
        <v>91.14978518518518</v>
      </c>
      <c r="BP487">
        <v>0.1000013777777778</v>
      </c>
      <c r="BQ487">
        <v>24.67420740740741</v>
      </c>
      <c r="BR487">
        <v>25.03734814814815</v>
      </c>
      <c r="BS487">
        <v>999.9000000000001</v>
      </c>
      <c r="BT487">
        <v>0</v>
      </c>
      <c r="BU487">
        <v>0</v>
      </c>
      <c r="BV487">
        <v>10008.03925925926</v>
      </c>
      <c r="BW487">
        <v>0</v>
      </c>
      <c r="BX487">
        <v>6.692602592592594</v>
      </c>
      <c r="BY487">
        <v>-61.63085555555555</v>
      </c>
      <c r="BZ487">
        <v>1374.567037037037</v>
      </c>
      <c r="CA487">
        <v>1431.738148148148</v>
      </c>
      <c r="CB487">
        <v>3.844134074074074</v>
      </c>
      <c r="CC487">
        <v>1411.123333333333</v>
      </c>
      <c r="CD487">
        <v>14.39778518518519</v>
      </c>
      <c r="CE487">
        <v>1.662745185185185</v>
      </c>
      <c r="CF487">
        <v>1.312353703703704</v>
      </c>
      <c r="CG487">
        <v>14.55293703703704</v>
      </c>
      <c r="CH487">
        <v>10.94099259259259</v>
      </c>
      <c r="CI487">
        <v>1999.993703703704</v>
      </c>
      <c r="CJ487">
        <v>0.9799958888888887</v>
      </c>
      <c r="CK487">
        <v>0.02000391111111111</v>
      </c>
      <c r="CL487">
        <v>0</v>
      </c>
      <c r="CM487">
        <v>720.7871111111111</v>
      </c>
      <c r="CN487">
        <v>5.00097</v>
      </c>
      <c r="CO487">
        <v>14372.2</v>
      </c>
      <c r="CP487">
        <v>16707.5037037037</v>
      </c>
      <c r="CQ487">
        <v>37.42322222222222</v>
      </c>
      <c r="CR487">
        <v>38</v>
      </c>
      <c r="CS487">
        <v>37.42322222222222</v>
      </c>
      <c r="CT487">
        <v>37.625</v>
      </c>
      <c r="CU487">
        <v>37.9324074074074</v>
      </c>
      <c r="CV487">
        <v>1955.083703703703</v>
      </c>
      <c r="CW487">
        <v>39.91</v>
      </c>
      <c r="CX487">
        <v>0</v>
      </c>
      <c r="CY487">
        <v>1664298308.9</v>
      </c>
      <c r="CZ487">
        <v>0</v>
      </c>
      <c r="DA487">
        <v>0</v>
      </c>
      <c r="DB487" t="s">
        <v>356</v>
      </c>
      <c r="DC487">
        <v>1663859321.1</v>
      </c>
      <c r="DD487">
        <v>1663859315.6</v>
      </c>
      <c r="DE487">
        <v>0</v>
      </c>
      <c r="DF487">
        <v>0.196</v>
      </c>
      <c r="DG487">
        <v>-0.001</v>
      </c>
      <c r="DH487">
        <v>-5.941</v>
      </c>
      <c r="DI487">
        <v>-0.174</v>
      </c>
      <c r="DJ487">
        <v>1500</v>
      </c>
      <c r="DK487">
        <v>17</v>
      </c>
      <c r="DL487">
        <v>0.13</v>
      </c>
      <c r="DM487">
        <v>0.04</v>
      </c>
      <c r="DN487">
        <v>-61.755705</v>
      </c>
      <c r="DO487">
        <v>2.486429268292611</v>
      </c>
      <c r="DP487">
        <v>0.297982226777035</v>
      </c>
      <c r="DQ487">
        <v>0</v>
      </c>
      <c r="DR487">
        <v>3.88796975</v>
      </c>
      <c r="DS487">
        <v>-0.7086854409005879</v>
      </c>
      <c r="DT487">
        <v>0.06856006747690306</v>
      </c>
      <c r="DU487">
        <v>0</v>
      </c>
      <c r="DV487">
        <v>0</v>
      </c>
      <c r="DW487">
        <v>2</v>
      </c>
      <c r="DX487" t="s">
        <v>357</v>
      </c>
      <c r="DY487">
        <v>2.98484</v>
      </c>
      <c r="DZ487">
        <v>2.71579</v>
      </c>
      <c r="EA487">
        <v>0.213272</v>
      </c>
      <c r="EB487">
        <v>0.21645</v>
      </c>
      <c r="EC487">
        <v>0.089812</v>
      </c>
      <c r="ED487">
        <v>0.07453070000000001</v>
      </c>
      <c r="EE487">
        <v>25007.8</v>
      </c>
      <c r="EF487">
        <v>25009.3</v>
      </c>
      <c r="EG487">
        <v>29531.5</v>
      </c>
      <c r="EH487">
        <v>29509.1</v>
      </c>
      <c r="EI487">
        <v>35636.7</v>
      </c>
      <c r="EJ487">
        <v>36315.7</v>
      </c>
      <c r="EK487">
        <v>41624.8</v>
      </c>
      <c r="EL487">
        <v>42048.7</v>
      </c>
      <c r="EM487">
        <v>1.96353</v>
      </c>
      <c r="EN487">
        <v>1.92883</v>
      </c>
      <c r="EO487">
        <v>0.117932</v>
      </c>
      <c r="EP487">
        <v>0</v>
      </c>
      <c r="EQ487">
        <v>23.0968</v>
      </c>
      <c r="ER487">
        <v>999.9</v>
      </c>
      <c r="ES487">
        <v>38.6</v>
      </c>
      <c r="ET487">
        <v>29.7</v>
      </c>
      <c r="EU487">
        <v>17.7314</v>
      </c>
      <c r="EV487">
        <v>62.909</v>
      </c>
      <c r="EW487">
        <v>33.1571</v>
      </c>
      <c r="EX487">
        <v>1</v>
      </c>
      <c r="EY487">
        <v>-0.173961</v>
      </c>
      <c r="EZ487">
        <v>1.36874</v>
      </c>
      <c r="FA487">
        <v>20.3813</v>
      </c>
      <c r="FB487">
        <v>5.21849</v>
      </c>
      <c r="FC487">
        <v>12.0099</v>
      </c>
      <c r="FD487">
        <v>4.9897</v>
      </c>
      <c r="FE487">
        <v>3.2886</v>
      </c>
      <c r="FF487">
        <v>9999</v>
      </c>
      <c r="FG487">
        <v>9999</v>
      </c>
      <c r="FH487">
        <v>9999</v>
      </c>
      <c r="FI487">
        <v>259.4</v>
      </c>
      <c r="FJ487">
        <v>1.86707</v>
      </c>
      <c r="FK487">
        <v>1.86615</v>
      </c>
      <c r="FL487">
        <v>1.86555</v>
      </c>
      <c r="FM487">
        <v>1.86554</v>
      </c>
      <c r="FN487">
        <v>1.86737</v>
      </c>
      <c r="FO487">
        <v>1.86985</v>
      </c>
      <c r="FP487">
        <v>1.86853</v>
      </c>
      <c r="FQ487">
        <v>1.86996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-5.63</v>
      </c>
      <c r="GF487">
        <v>-0.1669</v>
      </c>
      <c r="GG487">
        <v>-2.0192013485273</v>
      </c>
      <c r="GH487">
        <v>-0.003354295288503095</v>
      </c>
      <c r="GI487">
        <v>8.998442100416266E-07</v>
      </c>
      <c r="GJ487">
        <v>-2.632750781261316E-10</v>
      </c>
      <c r="GK487">
        <v>-0.1771344180573433</v>
      </c>
      <c r="GL487">
        <v>-0.01811282044437078</v>
      </c>
      <c r="GM487">
        <v>0.001479480632228601</v>
      </c>
      <c r="GN487">
        <v>-2.527498020886067E-05</v>
      </c>
      <c r="GO487">
        <v>3</v>
      </c>
      <c r="GP487">
        <v>2311</v>
      </c>
      <c r="GQ487">
        <v>1</v>
      </c>
      <c r="GR487">
        <v>23</v>
      </c>
      <c r="GS487">
        <v>7316.4</v>
      </c>
      <c r="GT487">
        <v>7316.5</v>
      </c>
      <c r="GU487">
        <v>2.8064</v>
      </c>
      <c r="GV487">
        <v>2.18506</v>
      </c>
      <c r="GW487">
        <v>1.39648</v>
      </c>
      <c r="GX487">
        <v>2.34131</v>
      </c>
      <c r="GY487">
        <v>1.49536</v>
      </c>
      <c r="GZ487">
        <v>2.44507</v>
      </c>
      <c r="HA487">
        <v>33.513</v>
      </c>
      <c r="HB487">
        <v>15.8044</v>
      </c>
      <c r="HC487">
        <v>18</v>
      </c>
      <c r="HD487">
        <v>511.594</v>
      </c>
      <c r="HE487">
        <v>445.905</v>
      </c>
      <c r="HF487">
        <v>21.6078</v>
      </c>
      <c r="HG487">
        <v>25.2235</v>
      </c>
      <c r="HH487">
        <v>30.0002</v>
      </c>
      <c r="HI487">
        <v>25.2408</v>
      </c>
      <c r="HJ487">
        <v>25.1877</v>
      </c>
      <c r="HK487">
        <v>56.154</v>
      </c>
      <c r="HL487">
        <v>20.7095</v>
      </c>
      <c r="HM487">
        <v>28.2311</v>
      </c>
      <c r="HN487">
        <v>21.5982</v>
      </c>
      <c r="HO487">
        <v>1456.75</v>
      </c>
      <c r="HP487">
        <v>14.6086</v>
      </c>
      <c r="HQ487">
        <v>101.027</v>
      </c>
      <c r="HR487">
        <v>100.989</v>
      </c>
    </row>
    <row r="488" spans="1:226">
      <c r="A488">
        <v>472</v>
      </c>
      <c r="B488">
        <v>1664298309.6</v>
      </c>
      <c r="C488">
        <v>5079.099999904633</v>
      </c>
      <c r="D488" t="s">
        <v>1305</v>
      </c>
      <c r="E488" t="s">
        <v>1306</v>
      </c>
      <c r="F488">
        <v>5</v>
      </c>
      <c r="G488" t="s">
        <v>1132</v>
      </c>
      <c r="H488" t="s">
        <v>354</v>
      </c>
      <c r="I488">
        <v>1664298301.814285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1463.830231660614</v>
      </c>
      <c r="AK488">
        <v>1414.492787878788</v>
      </c>
      <c r="AL488">
        <v>3.380791879905241</v>
      </c>
      <c r="AM488">
        <v>64.56393980221321</v>
      </c>
      <c r="AN488">
        <f>(AP488 - AO488 + BO488*1E3/(8.314*(BQ488+273.15)) * AR488/BN488 * AQ488) * BN488/(100*BB488) * 1000/(1000 - AP488)</f>
        <v>0</v>
      </c>
      <c r="AO488">
        <v>14.48912887188048</v>
      </c>
      <c r="AP488">
        <v>18.24762977443608</v>
      </c>
      <c r="AQ488">
        <v>1.332827906669034E-05</v>
      </c>
      <c r="AR488">
        <v>112.1306830754293</v>
      </c>
      <c r="AS488">
        <v>17</v>
      </c>
      <c r="AT488">
        <v>3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1664298301.814285</v>
      </c>
      <c r="BH488">
        <v>1364.844285714286</v>
      </c>
      <c r="BI488">
        <v>1426.540357142857</v>
      </c>
      <c r="BJ488">
        <v>18.24161428571428</v>
      </c>
      <c r="BK488">
        <v>14.45800714285714</v>
      </c>
      <c r="BL488">
        <v>1370.448214285714</v>
      </c>
      <c r="BM488">
        <v>18.4085</v>
      </c>
      <c r="BN488">
        <v>500.0682857142857</v>
      </c>
      <c r="BO488">
        <v>91.15123571428573</v>
      </c>
      <c r="BP488">
        <v>0.1000422964285714</v>
      </c>
      <c r="BQ488">
        <v>24.670675</v>
      </c>
      <c r="BR488">
        <v>25.03716785714285</v>
      </c>
      <c r="BS488">
        <v>999.9000000000002</v>
      </c>
      <c r="BT488">
        <v>0</v>
      </c>
      <c r="BU488">
        <v>0</v>
      </c>
      <c r="BV488">
        <v>10006.78571428571</v>
      </c>
      <c r="BW488">
        <v>0</v>
      </c>
      <c r="BX488">
        <v>6.692463214285715</v>
      </c>
      <c r="BY488">
        <v>-61.696025</v>
      </c>
      <c r="BZ488">
        <v>1390.203928571429</v>
      </c>
      <c r="CA488">
        <v>1447.468928571429</v>
      </c>
      <c r="CB488">
        <v>3.7836175</v>
      </c>
      <c r="CC488">
        <v>1426.540357142857</v>
      </c>
      <c r="CD488">
        <v>14.45800714285714</v>
      </c>
      <c r="CE488">
        <v>1.662745357142857</v>
      </c>
      <c r="CF488">
        <v>1.317865</v>
      </c>
      <c r="CG488">
        <v>14.55293571428571</v>
      </c>
      <c r="CH488">
        <v>11.00404285714286</v>
      </c>
      <c r="CI488">
        <v>2000.010714285714</v>
      </c>
      <c r="CJ488">
        <v>0.9799958571428569</v>
      </c>
      <c r="CK488">
        <v>0.02000394285714286</v>
      </c>
      <c r="CL488">
        <v>0</v>
      </c>
      <c r="CM488">
        <v>720.457607142857</v>
      </c>
      <c r="CN488">
        <v>5.00097</v>
      </c>
      <c r="CO488">
        <v>14363.58571428571</v>
      </c>
      <c r="CP488">
        <v>16707.64642857143</v>
      </c>
      <c r="CQ488">
        <v>37.40821428571428</v>
      </c>
      <c r="CR488">
        <v>38</v>
      </c>
      <c r="CS488">
        <v>37.40821428571428</v>
      </c>
      <c r="CT488">
        <v>37.625</v>
      </c>
      <c r="CU488">
        <v>37.92371428571429</v>
      </c>
      <c r="CV488">
        <v>1955.100714285714</v>
      </c>
      <c r="CW488">
        <v>39.91</v>
      </c>
      <c r="CX488">
        <v>0</v>
      </c>
      <c r="CY488">
        <v>1664298313.7</v>
      </c>
      <c r="CZ488">
        <v>0</v>
      </c>
      <c r="DA488">
        <v>0</v>
      </c>
      <c r="DB488" t="s">
        <v>356</v>
      </c>
      <c r="DC488">
        <v>1663859321.1</v>
      </c>
      <c r="DD488">
        <v>1663859315.6</v>
      </c>
      <c r="DE488">
        <v>0</v>
      </c>
      <c r="DF488">
        <v>0.196</v>
      </c>
      <c r="DG488">
        <v>-0.001</v>
      </c>
      <c r="DH488">
        <v>-5.941</v>
      </c>
      <c r="DI488">
        <v>-0.174</v>
      </c>
      <c r="DJ488">
        <v>1500</v>
      </c>
      <c r="DK488">
        <v>17</v>
      </c>
      <c r="DL488">
        <v>0.13</v>
      </c>
      <c r="DM488">
        <v>0.04</v>
      </c>
      <c r="DN488">
        <v>-61.7475475</v>
      </c>
      <c r="DO488">
        <v>-0.8181669793619558</v>
      </c>
      <c r="DP488">
        <v>0.2959153882341203</v>
      </c>
      <c r="DQ488">
        <v>0</v>
      </c>
      <c r="DR488">
        <v>3.81584475</v>
      </c>
      <c r="DS488">
        <v>-0.7749346716698055</v>
      </c>
      <c r="DT488">
        <v>0.07465367214636869</v>
      </c>
      <c r="DU488">
        <v>0</v>
      </c>
      <c r="DV488">
        <v>0</v>
      </c>
      <c r="DW488">
        <v>2</v>
      </c>
      <c r="DX488" t="s">
        <v>357</v>
      </c>
      <c r="DY488">
        <v>2.98479</v>
      </c>
      <c r="DZ488">
        <v>2.71569</v>
      </c>
      <c r="EA488">
        <v>0.214827</v>
      </c>
      <c r="EB488">
        <v>0.217979</v>
      </c>
      <c r="EC488">
        <v>0.089826</v>
      </c>
      <c r="ED488">
        <v>0.0747241</v>
      </c>
      <c r="EE488">
        <v>24958.9</v>
      </c>
      <c r="EF488">
        <v>24960.2</v>
      </c>
      <c r="EG488">
        <v>29532</v>
      </c>
      <c r="EH488">
        <v>29508.7</v>
      </c>
      <c r="EI488">
        <v>35636.8</v>
      </c>
      <c r="EJ488">
        <v>36307.8</v>
      </c>
      <c r="EK488">
        <v>41625.5</v>
      </c>
      <c r="EL488">
        <v>42048.5</v>
      </c>
      <c r="EM488">
        <v>1.9639</v>
      </c>
      <c r="EN488">
        <v>1.9292</v>
      </c>
      <c r="EO488">
        <v>0.117984</v>
      </c>
      <c r="EP488">
        <v>0</v>
      </c>
      <c r="EQ488">
        <v>23.0956</v>
      </c>
      <c r="ER488">
        <v>999.9</v>
      </c>
      <c r="ES488">
        <v>38.6</v>
      </c>
      <c r="ET488">
        <v>29.7</v>
      </c>
      <c r="EU488">
        <v>17.7325</v>
      </c>
      <c r="EV488">
        <v>62.799</v>
      </c>
      <c r="EW488">
        <v>33.3574</v>
      </c>
      <c r="EX488">
        <v>1</v>
      </c>
      <c r="EY488">
        <v>-0.173697</v>
      </c>
      <c r="EZ488">
        <v>1.38051</v>
      </c>
      <c r="FA488">
        <v>20.381</v>
      </c>
      <c r="FB488">
        <v>5.21729</v>
      </c>
      <c r="FC488">
        <v>12.0099</v>
      </c>
      <c r="FD488">
        <v>4.9895</v>
      </c>
      <c r="FE488">
        <v>3.28848</v>
      </c>
      <c r="FF488">
        <v>9999</v>
      </c>
      <c r="FG488">
        <v>9999</v>
      </c>
      <c r="FH488">
        <v>9999</v>
      </c>
      <c r="FI488">
        <v>259.4</v>
      </c>
      <c r="FJ488">
        <v>1.86707</v>
      </c>
      <c r="FK488">
        <v>1.86615</v>
      </c>
      <c r="FL488">
        <v>1.86556</v>
      </c>
      <c r="FM488">
        <v>1.86554</v>
      </c>
      <c r="FN488">
        <v>1.86737</v>
      </c>
      <c r="FO488">
        <v>1.86983</v>
      </c>
      <c r="FP488">
        <v>1.86852</v>
      </c>
      <c r="FQ488">
        <v>1.86996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-5.67</v>
      </c>
      <c r="GF488">
        <v>-0.1668</v>
      </c>
      <c r="GG488">
        <v>-2.0192013485273</v>
      </c>
      <c r="GH488">
        <v>-0.003354295288503095</v>
      </c>
      <c r="GI488">
        <v>8.998442100416266E-07</v>
      </c>
      <c r="GJ488">
        <v>-2.632750781261316E-10</v>
      </c>
      <c r="GK488">
        <v>-0.1771344180573433</v>
      </c>
      <c r="GL488">
        <v>-0.01811282044437078</v>
      </c>
      <c r="GM488">
        <v>0.001479480632228601</v>
      </c>
      <c r="GN488">
        <v>-2.527498020886067E-05</v>
      </c>
      <c r="GO488">
        <v>3</v>
      </c>
      <c r="GP488">
        <v>2311</v>
      </c>
      <c r="GQ488">
        <v>1</v>
      </c>
      <c r="GR488">
        <v>23</v>
      </c>
      <c r="GS488">
        <v>7316.5</v>
      </c>
      <c r="GT488">
        <v>7316.6</v>
      </c>
      <c r="GU488">
        <v>2.83081</v>
      </c>
      <c r="GV488">
        <v>2.18262</v>
      </c>
      <c r="GW488">
        <v>1.39648</v>
      </c>
      <c r="GX488">
        <v>2.34253</v>
      </c>
      <c r="GY488">
        <v>1.49536</v>
      </c>
      <c r="GZ488">
        <v>2.42554</v>
      </c>
      <c r="HA488">
        <v>33.4906</v>
      </c>
      <c r="HB488">
        <v>15.8044</v>
      </c>
      <c r="HC488">
        <v>18</v>
      </c>
      <c r="HD488">
        <v>511.836</v>
      </c>
      <c r="HE488">
        <v>446.132</v>
      </c>
      <c r="HF488">
        <v>21.5667</v>
      </c>
      <c r="HG488">
        <v>25.2235</v>
      </c>
      <c r="HH488">
        <v>30.0002</v>
      </c>
      <c r="HI488">
        <v>25.2409</v>
      </c>
      <c r="HJ488">
        <v>25.1877</v>
      </c>
      <c r="HK488">
        <v>56.6448</v>
      </c>
      <c r="HL488">
        <v>20.4385</v>
      </c>
      <c r="HM488">
        <v>28.2311</v>
      </c>
      <c r="HN488">
        <v>21.562</v>
      </c>
      <c r="HO488">
        <v>1470.17</v>
      </c>
      <c r="HP488">
        <v>14.6545</v>
      </c>
      <c r="HQ488">
        <v>101.029</v>
      </c>
      <c r="HR488">
        <v>100.988</v>
      </c>
    </row>
    <row r="489" spans="1:226">
      <c r="A489">
        <v>473</v>
      </c>
      <c r="B489">
        <v>1664298314.6</v>
      </c>
      <c r="C489">
        <v>5084.099999904633</v>
      </c>
      <c r="D489" t="s">
        <v>1307</v>
      </c>
      <c r="E489" t="s">
        <v>1308</v>
      </c>
      <c r="F489">
        <v>5</v>
      </c>
      <c r="G489" t="s">
        <v>1132</v>
      </c>
      <c r="H489" t="s">
        <v>354</v>
      </c>
      <c r="I489">
        <v>1664298307.1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1480.77776394717</v>
      </c>
      <c r="AK489">
        <v>1431.584848484848</v>
      </c>
      <c r="AL489">
        <v>3.422248822502711</v>
      </c>
      <c r="AM489">
        <v>64.56393980221321</v>
      </c>
      <c r="AN489">
        <f>(AP489 - AO489 + BO489*1E3/(8.314*(BQ489+273.15)) * AR489/BN489 * AQ489) * BN489/(100*BB489) * 1000/(1000 - AP489)</f>
        <v>0</v>
      </c>
      <c r="AO489">
        <v>14.5437528844332</v>
      </c>
      <c r="AP489">
        <v>18.24845203007518</v>
      </c>
      <c r="AQ489">
        <v>3.062217083648655E-05</v>
      </c>
      <c r="AR489">
        <v>112.1306830754293</v>
      </c>
      <c r="AS489">
        <v>18</v>
      </c>
      <c r="AT489">
        <v>4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1664298307.1</v>
      </c>
      <c r="BH489">
        <v>1382.131851851852</v>
      </c>
      <c r="BI489">
        <v>1444.067777777778</v>
      </c>
      <c r="BJ489">
        <v>18.24414074074074</v>
      </c>
      <c r="BK489">
        <v>14.5257925925926</v>
      </c>
      <c r="BL489">
        <v>1387.777777777778</v>
      </c>
      <c r="BM489">
        <v>18.411</v>
      </c>
      <c r="BN489">
        <v>500.0688888888889</v>
      </c>
      <c r="BO489">
        <v>91.15223703703704</v>
      </c>
      <c r="BP489">
        <v>0.09999688518518518</v>
      </c>
      <c r="BQ489">
        <v>24.66558518518518</v>
      </c>
      <c r="BR489">
        <v>25.03541111111111</v>
      </c>
      <c r="BS489">
        <v>999.9000000000001</v>
      </c>
      <c r="BT489">
        <v>0</v>
      </c>
      <c r="BU489">
        <v>0</v>
      </c>
      <c r="BV489">
        <v>10006.9662962963</v>
      </c>
      <c r="BW489">
        <v>0</v>
      </c>
      <c r="BX489">
        <v>6.688700000000001</v>
      </c>
      <c r="BY489">
        <v>-61.93569629629629</v>
      </c>
      <c r="BZ489">
        <v>1407.816666666667</v>
      </c>
      <c r="CA489">
        <v>1465.354814814815</v>
      </c>
      <c r="CB489">
        <v>3.718357407407407</v>
      </c>
      <c r="CC489">
        <v>1444.067777777778</v>
      </c>
      <c r="CD489">
        <v>14.5257925925926</v>
      </c>
      <c r="CE489">
        <v>1.662994074074074</v>
      </c>
      <c r="CF489">
        <v>1.324058888888889</v>
      </c>
      <c r="CG489">
        <v>14.55524814814815</v>
      </c>
      <c r="CH489">
        <v>11.07465925925926</v>
      </c>
      <c r="CI489">
        <v>2000.017037037037</v>
      </c>
      <c r="CJ489">
        <v>0.9799961111111108</v>
      </c>
      <c r="CK489">
        <v>0.02000368888888889</v>
      </c>
      <c r="CL489">
        <v>0</v>
      </c>
      <c r="CM489">
        <v>720.0374444444444</v>
      </c>
      <c r="CN489">
        <v>5.00097</v>
      </c>
      <c r="CO489">
        <v>14354.35925925926</v>
      </c>
      <c r="CP489">
        <v>16707.7037037037</v>
      </c>
      <c r="CQ489">
        <v>37.39337037037036</v>
      </c>
      <c r="CR489">
        <v>38</v>
      </c>
      <c r="CS489">
        <v>37.39337037037037</v>
      </c>
      <c r="CT489">
        <v>37.625</v>
      </c>
      <c r="CU489">
        <v>37.91174074074074</v>
      </c>
      <c r="CV489">
        <v>1955.107037037037</v>
      </c>
      <c r="CW489">
        <v>39.91</v>
      </c>
      <c r="CX489">
        <v>0</v>
      </c>
      <c r="CY489">
        <v>1664298318.5</v>
      </c>
      <c r="CZ489">
        <v>0</v>
      </c>
      <c r="DA489">
        <v>0</v>
      </c>
      <c r="DB489" t="s">
        <v>356</v>
      </c>
      <c r="DC489">
        <v>1663859321.1</v>
      </c>
      <c r="DD489">
        <v>1663859315.6</v>
      </c>
      <c r="DE489">
        <v>0</v>
      </c>
      <c r="DF489">
        <v>0.196</v>
      </c>
      <c r="DG489">
        <v>-0.001</v>
      </c>
      <c r="DH489">
        <v>-5.941</v>
      </c>
      <c r="DI489">
        <v>-0.174</v>
      </c>
      <c r="DJ489">
        <v>1500</v>
      </c>
      <c r="DK489">
        <v>17</v>
      </c>
      <c r="DL489">
        <v>0.13</v>
      </c>
      <c r="DM489">
        <v>0.04</v>
      </c>
      <c r="DN489">
        <v>-61.770655</v>
      </c>
      <c r="DO489">
        <v>-2.579914446528795</v>
      </c>
      <c r="DP489">
        <v>0.3148349924563664</v>
      </c>
      <c r="DQ489">
        <v>0</v>
      </c>
      <c r="DR489">
        <v>3.76684375</v>
      </c>
      <c r="DS489">
        <v>-0.7358610506566764</v>
      </c>
      <c r="DT489">
        <v>0.07105252943025675</v>
      </c>
      <c r="DU489">
        <v>0</v>
      </c>
      <c r="DV489">
        <v>0</v>
      </c>
      <c r="DW489">
        <v>2</v>
      </c>
      <c r="DX489" t="s">
        <v>357</v>
      </c>
      <c r="DY489">
        <v>2.98457</v>
      </c>
      <c r="DZ489">
        <v>2.71545</v>
      </c>
      <c r="EA489">
        <v>0.216394</v>
      </c>
      <c r="EB489">
        <v>0.219507</v>
      </c>
      <c r="EC489">
        <v>0.0898302</v>
      </c>
      <c r="ED489">
        <v>0.0750519</v>
      </c>
      <c r="EE489">
        <v>24909</v>
      </c>
      <c r="EF489">
        <v>24911.7</v>
      </c>
      <c r="EG489">
        <v>29531.8</v>
      </c>
      <c r="EH489">
        <v>29508.9</v>
      </c>
      <c r="EI489">
        <v>35636.4</v>
      </c>
      <c r="EJ489">
        <v>36295.2</v>
      </c>
      <c r="EK489">
        <v>41625.1</v>
      </c>
      <c r="EL489">
        <v>42048.9</v>
      </c>
      <c r="EM489">
        <v>1.96345</v>
      </c>
      <c r="EN489">
        <v>1.92955</v>
      </c>
      <c r="EO489">
        <v>0.118133</v>
      </c>
      <c r="EP489">
        <v>0</v>
      </c>
      <c r="EQ489">
        <v>23.0922</v>
      </c>
      <c r="ER489">
        <v>999.9</v>
      </c>
      <c r="ES489">
        <v>38.6</v>
      </c>
      <c r="ET489">
        <v>29.7</v>
      </c>
      <c r="EU489">
        <v>17.7331</v>
      </c>
      <c r="EV489">
        <v>62.659</v>
      </c>
      <c r="EW489">
        <v>33.5417</v>
      </c>
      <c r="EX489">
        <v>1</v>
      </c>
      <c r="EY489">
        <v>-0.17372</v>
      </c>
      <c r="EZ489">
        <v>1.40293</v>
      </c>
      <c r="FA489">
        <v>20.3807</v>
      </c>
      <c r="FB489">
        <v>5.21819</v>
      </c>
      <c r="FC489">
        <v>12.0099</v>
      </c>
      <c r="FD489">
        <v>4.9899</v>
      </c>
      <c r="FE489">
        <v>3.2885</v>
      </c>
      <c r="FF489">
        <v>9999</v>
      </c>
      <c r="FG489">
        <v>9999</v>
      </c>
      <c r="FH489">
        <v>9999</v>
      </c>
      <c r="FI489">
        <v>259.4</v>
      </c>
      <c r="FJ489">
        <v>1.86707</v>
      </c>
      <c r="FK489">
        <v>1.86615</v>
      </c>
      <c r="FL489">
        <v>1.86555</v>
      </c>
      <c r="FM489">
        <v>1.86554</v>
      </c>
      <c r="FN489">
        <v>1.86737</v>
      </c>
      <c r="FO489">
        <v>1.86982</v>
      </c>
      <c r="FP489">
        <v>1.86849</v>
      </c>
      <c r="FQ489">
        <v>1.86996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-5.71</v>
      </c>
      <c r="GF489">
        <v>-0.1668</v>
      </c>
      <c r="GG489">
        <v>-2.0192013485273</v>
      </c>
      <c r="GH489">
        <v>-0.003354295288503095</v>
      </c>
      <c r="GI489">
        <v>8.998442100416266E-07</v>
      </c>
      <c r="GJ489">
        <v>-2.632750781261316E-10</v>
      </c>
      <c r="GK489">
        <v>-0.1771344180573433</v>
      </c>
      <c r="GL489">
        <v>-0.01811282044437078</v>
      </c>
      <c r="GM489">
        <v>0.001479480632228601</v>
      </c>
      <c r="GN489">
        <v>-2.527498020886067E-05</v>
      </c>
      <c r="GO489">
        <v>3</v>
      </c>
      <c r="GP489">
        <v>2311</v>
      </c>
      <c r="GQ489">
        <v>1</v>
      </c>
      <c r="GR489">
        <v>23</v>
      </c>
      <c r="GS489">
        <v>7316.6</v>
      </c>
      <c r="GT489">
        <v>7316.6</v>
      </c>
      <c r="GU489">
        <v>2.85889</v>
      </c>
      <c r="GV489">
        <v>2.1814</v>
      </c>
      <c r="GW489">
        <v>1.39648</v>
      </c>
      <c r="GX489">
        <v>2.34253</v>
      </c>
      <c r="GY489">
        <v>1.49536</v>
      </c>
      <c r="GZ489">
        <v>2.38281</v>
      </c>
      <c r="HA489">
        <v>33.4906</v>
      </c>
      <c r="HB489">
        <v>15.7869</v>
      </c>
      <c r="HC489">
        <v>18</v>
      </c>
      <c r="HD489">
        <v>511.548</v>
      </c>
      <c r="HE489">
        <v>446.345</v>
      </c>
      <c r="HF489">
        <v>21.5296</v>
      </c>
      <c r="HG489">
        <v>25.2235</v>
      </c>
      <c r="HH489">
        <v>30.0002</v>
      </c>
      <c r="HI489">
        <v>25.2409</v>
      </c>
      <c r="HJ489">
        <v>25.1877</v>
      </c>
      <c r="HK489">
        <v>57.192</v>
      </c>
      <c r="HL489">
        <v>20.4385</v>
      </c>
      <c r="HM489">
        <v>28.2311</v>
      </c>
      <c r="HN489">
        <v>21.5251</v>
      </c>
      <c r="HO489">
        <v>1490.21</v>
      </c>
      <c r="HP489">
        <v>14.7036</v>
      </c>
      <c r="HQ489">
        <v>101.028</v>
      </c>
      <c r="HR489">
        <v>100.989</v>
      </c>
    </row>
    <row r="490" spans="1:226">
      <c r="A490">
        <v>474</v>
      </c>
      <c r="B490">
        <v>1664298319.6</v>
      </c>
      <c r="C490">
        <v>5089.099999904633</v>
      </c>
      <c r="D490" t="s">
        <v>1309</v>
      </c>
      <c r="E490" t="s">
        <v>1310</v>
      </c>
      <c r="F490">
        <v>5</v>
      </c>
      <c r="G490" t="s">
        <v>1132</v>
      </c>
      <c r="H490" t="s">
        <v>354</v>
      </c>
      <c r="I490">
        <v>1664298311.814285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1498.104260920365</v>
      </c>
      <c r="AK490">
        <v>1448.524727272727</v>
      </c>
      <c r="AL490">
        <v>3.396706896234351</v>
      </c>
      <c r="AM490">
        <v>64.56393980221321</v>
      </c>
      <c r="AN490">
        <f>(AP490 - AO490 + BO490*1E3/(8.314*(BQ490+273.15)) * AR490/BN490 * AQ490) * BN490/(100*BB490) * 1000/(1000 - AP490)</f>
        <v>0</v>
      </c>
      <c r="AO490">
        <v>14.62340372100464</v>
      </c>
      <c r="AP490">
        <v>18.25788917293232</v>
      </c>
      <c r="AQ490">
        <v>-2.168609519989706E-06</v>
      </c>
      <c r="AR490">
        <v>112.1306830754293</v>
      </c>
      <c r="AS490">
        <v>18</v>
      </c>
      <c r="AT490">
        <v>4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1664298311.814285</v>
      </c>
      <c r="BH490">
        <v>1397.779285714286</v>
      </c>
      <c r="BI490">
        <v>1459.928214285714</v>
      </c>
      <c r="BJ490">
        <v>18.24881785714286</v>
      </c>
      <c r="BK490">
        <v>14.58589285714286</v>
      </c>
      <c r="BL490">
        <v>1403.461785714286</v>
      </c>
      <c r="BM490">
        <v>18.41562857142857</v>
      </c>
      <c r="BN490">
        <v>500.0766785714286</v>
      </c>
      <c r="BO490">
        <v>91.15138928571427</v>
      </c>
      <c r="BP490">
        <v>0.1000352857142857</v>
      </c>
      <c r="BQ490">
        <v>24.6597</v>
      </c>
      <c r="BR490">
        <v>25.03660357142857</v>
      </c>
      <c r="BS490">
        <v>999.9000000000002</v>
      </c>
      <c r="BT490">
        <v>0</v>
      </c>
      <c r="BU490">
        <v>0</v>
      </c>
      <c r="BV490">
        <v>9998.658571428572</v>
      </c>
      <c r="BW490">
        <v>0</v>
      </c>
      <c r="BX490">
        <v>6.688700000000002</v>
      </c>
      <c r="BY490">
        <v>-62.14845714285714</v>
      </c>
      <c r="BZ490">
        <v>1423.761785714286</v>
      </c>
      <c r="CA490">
        <v>1481.538928571428</v>
      </c>
      <c r="CB490">
        <v>3.662934285714286</v>
      </c>
      <c r="CC490">
        <v>1459.928214285714</v>
      </c>
      <c r="CD490">
        <v>14.58589285714286</v>
      </c>
      <c r="CE490">
        <v>1.663405</v>
      </c>
      <c r="CF490">
        <v>1.329525</v>
      </c>
      <c r="CG490">
        <v>14.55906428571429</v>
      </c>
      <c r="CH490">
        <v>11.136725</v>
      </c>
      <c r="CI490">
        <v>2000.016428571429</v>
      </c>
      <c r="CJ490">
        <v>0.9799960714285713</v>
      </c>
      <c r="CK490">
        <v>0.02000372857142857</v>
      </c>
      <c r="CL490">
        <v>0</v>
      </c>
      <c r="CM490">
        <v>719.6557857142858</v>
      </c>
      <c r="CN490">
        <v>5.00097</v>
      </c>
      <c r="CO490">
        <v>14346.17857142857</v>
      </c>
      <c r="CP490">
        <v>16707.71071428572</v>
      </c>
      <c r="CQ490">
        <v>37.38385714285715</v>
      </c>
      <c r="CR490">
        <v>38</v>
      </c>
      <c r="CS490">
        <v>37.38385714285715</v>
      </c>
      <c r="CT490">
        <v>37.625</v>
      </c>
      <c r="CU490">
        <v>37.90821428571428</v>
      </c>
      <c r="CV490">
        <v>1955.106428571429</v>
      </c>
      <c r="CW490">
        <v>39.91</v>
      </c>
      <c r="CX490">
        <v>0</v>
      </c>
      <c r="CY490">
        <v>1664298323.9</v>
      </c>
      <c r="CZ490">
        <v>0</v>
      </c>
      <c r="DA490">
        <v>0</v>
      </c>
      <c r="DB490" t="s">
        <v>356</v>
      </c>
      <c r="DC490">
        <v>1663859321.1</v>
      </c>
      <c r="DD490">
        <v>1663859315.6</v>
      </c>
      <c r="DE490">
        <v>0</v>
      </c>
      <c r="DF490">
        <v>0.196</v>
      </c>
      <c r="DG490">
        <v>-0.001</v>
      </c>
      <c r="DH490">
        <v>-5.941</v>
      </c>
      <c r="DI490">
        <v>-0.174</v>
      </c>
      <c r="DJ490">
        <v>1500</v>
      </c>
      <c r="DK490">
        <v>17</v>
      </c>
      <c r="DL490">
        <v>0.13</v>
      </c>
      <c r="DM490">
        <v>0.04</v>
      </c>
      <c r="DN490">
        <v>-62.0180025</v>
      </c>
      <c r="DO490">
        <v>-2.487925328330032</v>
      </c>
      <c r="DP490">
        <v>0.2659636746695875</v>
      </c>
      <c r="DQ490">
        <v>0</v>
      </c>
      <c r="DR490">
        <v>3.691667</v>
      </c>
      <c r="DS490">
        <v>-0.7110317448405209</v>
      </c>
      <c r="DT490">
        <v>0.06899774083982753</v>
      </c>
      <c r="DU490">
        <v>0</v>
      </c>
      <c r="DV490">
        <v>0</v>
      </c>
      <c r="DW490">
        <v>2</v>
      </c>
      <c r="DX490" t="s">
        <v>357</v>
      </c>
      <c r="DY490">
        <v>2.9848</v>
      </c>
      <c r="DZ490">
        <v>2.71559</v>
      </c>
      <c r="EA490">
        <v>0.21795</v>
      </c>
      <c r="EB490">
        <v>0.221025</v>
      </c>
      <c r="EC490">
        <v>0.0898558</v>
      </c>
      <c r="ED490">
        <v>0.0751351</v>
      </c>
      <c r="EE490">
        <v>24859.8</v>
      </c>
      <c r="EF490">
        <v>24863.4</v>
      </c>
      <c r="EG490">
        <v>29532</v>
      </c>
      <c r="EH490">
        <v>29509</v>
      </c>
      <c r="EI490">
        <v>35635.7</v>
      </c>
      <c r="EJ490">
        <v>36291.9</v>
      </c>
      <c r="EK490">
        <v>41625.5</v>
      </c>
      <c r="EL490">
        <v>42048.9</v>
      </c>
      <c r="EM490">
        <v>1.9632</v>
      </c>
      <c r="EN490">
        <v>1.9296</v>
      </c>
      <c r="EO490">
        <v>0.118461</v>
      </c>
      <c r="EP490">
        <v>0</v>
      </c>
      <c r="EQ490">
        <v>23.0883</v>
      </c>
      <c r="ER490">
        <v>999.9</v>
      </c>
      <c r="ES490">
        <v>38.6</v>
      </c>
      <c r="ET490">
        <v>29.7</v>
      </c>
      <c r="EU490">
        <v>17.7346</v>
      </c>
      <c r="EV490">
        <v>62.9991</v>
      </c>
      <c r="EW490">
        <v>33.4295</v>
      </c>
      <c r="EX490">
        <v>1</v>
      </c>
      <c r="EY490">
        <v>-0.173908</v>
      </c>
      <c r="EZ490">
        <v>1.40314</v>
      </c>
      <c r="FA490">
        <v>20.3808</v>
      </c>
      <c r="FB490">
        <v>5.21714</v>
      </c>
      <c r="FC490">
        <v>12.0099</v>
      </c>
      <c r="FD490">
        <v>4.98955</v>
      </c>
      <c r="FE490">
        <v>3.28855</v>
      </c>
      <c r="FF490">
        <v>9999</v>
      </c>
      <c r="FG490">
        <v>9999</v>
      </c>
      <c r="FH490">
        <v>9999</v>
      </c>
      <c r="FI490">
        <v>259.4</v>
      </c>
      <c r="FJ490">
        <v>1.86707</v>
      </c>
      <c r="FK490">
        <v>1.86615</v>
      </c>
      <c r="FL490">
        <v>1.86554</v>
      </c>
      <c r="FM490">
        <v>1.86554</v>
      </c>
      <c r="FN490">
        <v>1.86737</v>
      </c>
      <c r="FO490">
        <v>1.86986</v>
      </c>
      <c r="FP490">
        <v>1.86852</v>
      </c>
      <c r="FQ490">
        <v>1.86996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-5.74</v>
      </c>
      <c r="GF490">
        <v>-0.1667</v>
      </c>
      <c r="GG490">
        <v>-2.0192013485273</v>
      </c>
      <c r="GH490">
        <v>-0.003354295288503095</v>
      </c>
      <c r="GI490">
        <v>8.998442100416266E-07</v>
      </c>
      <c r="GJ490">
        <v>-2.632750781261316E-10</v>
      </c>
      <c r="GK490">
        <v>-0.1771344180573433</v>
      </c>
      <c r="GL490">
        <v>-0.01811282044437078</v>
      </c>
      <c r="GM490">
        <v>0.001479480632228601</v>
      </c>
      <c r="GN490">
        <v>-2.527498020886067E-05</v>
      </c>
      <c r="GO490">
        <v>3</v>
      </c>
      <c r="GP490">
        <v>2311</v>
      </c>
      <c r="GQ490">
        <v>1</v>
      </c>
      <c r="GR490">
        <v>23</v>
      </c>
      <c r="GS490">
        <v>7316.6</v>
      </c>
      <c r="GT490">
        <v>7316.7</v>
      </c>
      <c r="GU490">
        <v>2.88208</v>
      </c>
      <c r="GV490">
        <v>2.18628</v>
      </c>
      <c r="GW490">
        <v>1.39648</v>
      </c>
      <c r="GX490">
        <v>2.34131</v>
      </c>
      <c r="GY490">
        <v>1.49536</v>
      </c>
      <c r="GZ490">
        <v>2.36328</v>
      </c>
      <c r="HA490">
        <v>33.513</v>
      </c>
      <c r="HB490">
        <v>15.7869</v>
      </c>
      <c r="HC490">
        <v>18</v>
      </c>
      <c r="HD490">
        <v>511.387</v>
      </c>
      <c r="HE490">
        <v>446.375</v>
      </c>
      <c r="HF490">
        <v>21.4952</v>
      </c>
      <c r="HG490">
        <v>25.2235</v>
      </c>
      <c r="HH490">
        <v>30.0002</v>
      </c>
      <c r="HI490">
        <v>25.2409</v>
      </c>
      <c r="HJ490">
        <v>25.1877</v>
      </c>
      <c r="HK490">
        <v>57.6714</v>
      </c>
      <c r="HL490">
        <v>20.4385</v>
      </c>
      <c r="HM490">
        <v>28.2311</v>
      </c>
      <c r="HN490">
        <v>21.4933</v>
      </c>
      <c r="HO490">
        <v>1503.57</v>
      </c>
      <c r="HP490">
        <v>14.7494</v>
      </c>
      <c r="HQ490">
        <v>101.029</v>
      </c>
      <c r="HR490">
        <v>100.989</v>
      </c>
    </row>
    <row r="491" spans="1:226">
      <c r="A491">
        <v>475</v>
      </c>
      <c r="B491">
        <v>1664298324.6</v>
      </c>
      <c r="C491">
        <v>5094.099999904633</v>
      </c>
      <c r="D491" t="s">
        <v>1311</v>
      </c>
      <c r="E491" t="s">
        <v>1312</v>
      </c>
      <c r="F491">
        <v>5</v>
      </c>
      <c r="G491" t="s">
        <v>1132</v>
      </c>
      <c r="H491" t="s">
        <v>354</v>
      </c>
      <c r="I491">
        <v>1664298317.1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1515.123518858953</v>
      </c>
      <c r="AK491">
        <v>1465.524787878788</v>
      </c>
      <c r="AL491">
        <v>3.403567553028473</v>
      </c>
      <c r="AM491">
        <v>64.56393980221321</v>
      </c>
      <c r="AN491">
        <f>(AP491 - AO491 + BO491*1E3/(8.314*(BQ491+273.15)) * AR491/BN491 * AQ491) * BN491/(100*BB491) * 1000/(1000 - AP491)</f>
        <v>0</v>
      </c>
      <c r="AO491">
        <v>14.65905216739486</v>
      </c>
      <c r="AP491">
        <v>18.24662616541352</v>
      </c>
      <c r="AQ491">
        <v>5.164223150377218E-05</v>
      </c>
      <c r="AR491">
        <v>112.1306830754293</v>
      </c>
      <c r="AS491">
        <v>18</v>
      </c>
      <c r="AT491">
        <v>4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1664298317.1</v>
      </c>
      <c r="BH491">
        <v>1415.412592592593</v>
      </c>
      <c r="BI491">
        <v>1477.663703703704</v>
      </c>
      <c r="BJ491">
        <v>18.25154814814815</v>
      </c>
      <c r="BK491">
        <v>14.63521851851852</v>
      </c>
      <c r="BL491">
        <v>1421.137407407408</v>
      </c>
      <c r="BM491">
        <v>18.41831851851852</v>
      </c>
      <c r="BN491">
        <v>500.0758888888889</v>
      </c>
      <c r="BO491">
        <v>91.15127037037037</v>
      </c>
      <c r="BP491">
        <v>0.1000115888888889</v>
      </c>
      <c r="BQ491">
        <v>24.65157407407408</v>
      </c>
      <c r="BR491">
        <v>25.03271111111111</v>
      </c>
      <c r="BS491">
        <v>999.9000000000001</v>
      </c>
      <c r="BT491">
        <v>0</v>
      </c>
      <c r="BU491">
        <v>0</v>
      </c>
      <c r="BV491">
        <v>9993.011111111111</v>
      </c>
      <c r="BW491">
        <v>0</v>
      </c>
      <c r="BX491">
        <v>6.688700000000001</v>
      </c>
      <c r="BY491">
        <v>-62.25121111111111</v>
      </c>
      <c r="BZ491">
        <v>1441.727037037037</v>
      </c>
      <c r="CA491">
        <v>1499.612222222222</v>
      </c>
      <c r="CB491">
        <v>3.616331111111112</v>
      </c>
      <c r="CC491">
        <v>1477.663703703704</v>
      </c>
      <c r="CD491">
        <v>14.63521851851852</v>
      </c>
      <c r="CE491">
        <v>1.663651111111111</v>
      </c>
      <c r="CF491">
        <v>1.33401962962963</v>
      </c>
      <c r="CG491">
        <v>14.56136296296296</v>
      </c>
      <c r="CH491">
        <v>11.18765555555555</v>
      </c>
      <c r="CI491">
        <v>2000.00962962963</v>
      </c>
      <c r="CJ491">
        <v>0.9799959999999998</v>
      </c>
      <c r="CK491">
        <v>0.0200038</v>
      </c>
      <c r="CL491">
        <v>0</v>
      </c>
      <c r="CM491">
        <v>719.1552962962962</v>
      </c>
      <c r="CN491">
        <v>5.00097</v>
      </c>
      <c r="CO491">
        <v>14337.22962962963</v>
      </c>
      <c r="CP491">
        <v>16707.64814814815</v>
      </c>
      <c r="CQ491">
        <v>37.37959259259259</v>
      </c>
      <c r="CR491">
        <v>38</v>
      </c>
      <c r="CS491">
        <v>37.37959259259259</v>
      </c>
      <c r="CT491">
        <v>37.625</v>
      </c>
      <c r="CU491">
        <v>37.89796296296296</v>
      </c>
      <c r="CV491">
        <v>1955.09962962963</v>
      </c>
      <c r="CW491">
        <v>39.91</v>
      </c>
      <c r="CX491">
        <v>0</v>
      </c>
      <c r="CY491">
        <v>1664298328.7</v>
      </c>
      <c r="CZ491">
        <v>0</v>
      </c>
      <c r="DA491">
        <v>0</v>
      </c>
      <c r="DB491" t="s">
        <v>356</v>
      </c>
      <c r="DC491">
        <v>1663859321.1</v>
      </c>
      <c r="DD491">
        <v>1663859315.6</v>
      </c>
      <c r="DE491">
        <v>0</v>
      </c>
      <c r="DF491">
        <v>0.196</v>
      </c>
      <c r="DG491">
        <v>-0.001</v>
      </c>
      <c r="DH491">
        <v>-5.941</v>
      </c>
      <c r="DI491">
        <v>-0.174</v>
      </c>
      <c r="DJ491">
        <v>1500</v>
      </c>
      <c r="DK491">
        <v>17</v>
      </c>
      <c r="DL491">
        <v>0.13</v>
      </c>
      <c r="DM491">
        <v>0.04</v>
      </c>
      <c r="DN491">
        <v>-62.20865249999999</v>
      </c>
      <c r="DO491">
        <v>-1.308293808630416</v>
      </c>
      <c r="DP491">
        <v>0.1426484840219128</v>
      </c>
      <c r="DQ491">
        <v>0</v>
      </c>
      <c r="DR491">
        <v>3.643896750000001</v>
      </c>
      <c r="DS491">
        <v>-0.5512564727954993</v>
      </c>
      <c r="DT491">
        <v>0.0553201416478438</v>
      </c>
      <c r="DU491">
        <v>0</v>
      </c>
      <c r="DV491">
        <v>0</v>
      </c>
      <c r="DW491">
        <v>2</v>
      </c>
      <c r="DX491" t="s">
        <v>357</v>
      </c>
      <c r="DY491">
        <v>2.98489</v>
      </c>
      <c r="DZ491">
        <v>2.71551</v>
      </c>
      <c r="EA491">
        <v>0.219513</v>
      </c>
      <c r="EB491">
        <v>0.222542</v>
      </c>
      <c r="EC491">
        <v>0.0898188</v>
      </c>
      <c r="ED491">
        <v>0.0751935</v>
      </c>
      <c r="EE491">
        <v>24809.6</v>
      </c>
      <c r="EF491">
        <v>24814.9</v>
      </c>
      <c r="EG491">
        <v>29531.4</v>
      </c>
      <c r="EH491">
        <v>29508.8</v>
      </c>
      <c r="EI491">
        <v>35636.2</v>
      </c>
      <c r="EJ491">
        <v>36289.2</v>
      </c>
      <c r="EK491">
        <v>41624.4</v>
      </c>
      <c r="EL491">
        <v>42048.5</v>
      </c>
      <c r="EM491">
        <v>1.9633</v>
      </c>
      <c r="EN491">
        <v>1.92965</v>
      </c>
      <c r="EO491">
        <v>0.118122</v>
      </c>
      <c r="EP491">
        <v>0</v>
      </c>
      <c r="EQ491">
        <v>23.0851</v>
      </c>
      <c r="ER491">
        <v>999.9</v>
      </c>
      <c r="ES491">
        <v>38.5</v>
      </c>
      <c r="ET491">
        <v>29.7</v>
      </c>
      <c r="EU491">
        <v>17.6862</v>
      </c>
      <c r="EV491">
        <v>62.9791</v>
      </c>
      <c r="EW491">
        <v>33.0449</v>
      </c>
      <c r="EX491">
        <v>1</v>
      </c>
      <c r="EY491">
        <v>-0.173892</v>
      </c>
      <c r="EZ491">
        <v>1.44452</v>
      </c>
      <c r="FA491">
        <v>20.3804</v>
      </c>
      <c r="FB491">
        <v>5.21714</v>
      </c>
      <c r="FC491">
        <v>12.0099</v>
      </c>
      <c r="FD491">
        <v>4.98975</v>
      </c>
      <c r="FE491">
        <v>3.2885</v>
      </c>
      <c r="FF491">
        <v>9999</v>
      </c>
      <c r="FG491">
        <v>9999</v>
      </c>
      <c r="FH491">
        <v>9999</v>
      </c>
      <c r="FI491">
        <v>259.4</v>
      </c>
      <c r="FJ491">
        <v>1.86707</v>
      </c>
      <c r="FK491">
        <v>1.86615</v>
      </c>
      <c r="FL491">
        <v>1.86554</v>
      </c>
      <c r="FM491">
        <v>1.86554</v>
      </c>
      <c r="FN491">
        <v>1.86737</v>
      </c>
      <c r="FO491">
        <v>1.86984</v>
      </c>
      <c r="FP491">
        <v>1.86856</v>
      </c>
      <c r="FQ491">
        <v>1.86996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-5.78</v>
      </c>
      <c r="GF491">
        <v>-0.1669</v>
      </c>
      <c r="GG491">
        <v>-2.0192013485273</v>
      </c>
      <c r="GH491">
        <v>-0.003354295288503095</v>
      </c>
      <c r="GI491">
        <v>8.998442100416266E-07</v>
      </c>
      <c r="GJ491">
        <v>-2.632750781261316E-10</v>
      </c>
      <c r="GK491">
        <v>-0.1771344180573433</v>
      </c>
      <c r="GL491">
        <v>-0.01811282044437078</v>
      </c>
      <c r="GM491">
        <v>0.001479480632228601</v>
      </c>
      <c r="GN491">
        <v>-2.527498020886067E-05</v>
      </c>
      <c r="GO491">
        <v>3</v>
      </c>
      <c r="GP491">
        <v>2311</v>
      </c>
      <c r="GQ491">
        <v>1</v>
      </c>
      <c r="GR491">
        <v>23</v>
      </c>
      <c r="GS491">
        <v>7316.7</v>
      </c>
      <c r="GT491">
        <v>7316.8</v>
      </c>
      <c r="GU491">
        <v>2.91016</v>
      </c>
      <c r="GV491">
        <v>2.15942</v>
      </c>
      <c r="GW491">
        <v>1.39648</v>
      </c>
      <c r="GX491">
        <v>2.34131</v>
      </c>
      <c r="GY491">
        <v>1.49536</v>
      </c>
      <c r="GZ491">
        <v>2.37061</v>
      </c>
      <c r="HA491">
        <v>33.4906</v>
      </c>
      <c r="HB491">
        <v>15.7694</v>
      </c>
      <c r="HC491">
        <v>18</v>
      </c>
      <c r="HD491">
        <v>511.451</v>
      </c>
      <c r="HE491">
        <v>446.406</v>
      </c>
      <c r="HF491">
        <v>21.4587</v>
      </c>
      <c r="HG491">
        <v>25.2235</v>
      </c>
      <c r="HH491">
        <v>30</v>
      </c>
      <c r="HI491">
        <v>25.2409</v>
      </c>
      <c r="HJ491">
        <v>25.1877</v>
      </c>
      <c r="HK491">
        <v>58.2187</v>
      </c>
      <c r="HL491">
        <v>19.8437</v>
      </c>
      <c r="HM491">
        <v>28.2311</v>
      </c>
      <c r="HN491">
        <v>21.4531</v>
      </c>
      <c r="HO491">
        <v>1523.85</v>
      </c>
      <c r="HP491">
        <v>14.8101</v>
      </c>
      <c r="HQ491">
        <v>101.026</v>
      </c>
      <c r="HR491">
        <v>100.988</v>
      </c>
    </row>
    <row r="492" spans="1:226">
      <c r="A492">
        <v>476</v>
      </c>
      <c r="B492">
        <v>1664298329.6</v>
      </c>
      <c r="C492">
        <v>5099.099999904633</v>
      </c>
      <c r="D492" t="s">
        <v>1313</v>
      </c>
      <c r="E492" t="s">
        <v>1314</v>
      </c>
      <c r="F492">
        <v>5</v>
      </c>
      <c r="G492" t="s">
        <v>1132</v>
      </c>
      <c r="H492" t="s">
        <v>354</v>
      </c>
      <c r="I492">
        <v>1664298321.814285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1532.258599760137</v>
      </c>
      <c r="AK492">
        <v>1482.909818181818</v>
      </c>
      <c r="AL492">
        <v>3.482898624093989</v>
      </c>
      <c r="AM492">
        <v>64.56393980221321</v>
      </c>
      <c r="AN492">
        <f>(AP492 - AO492 + BO492*1E3/(8.314*(BQ492+273.15)) * AR492/BN492 * AQ492) * BN492/(100*BB492) * 1000/(1000 - AP492)</f>
        <v>0</v>
      </c>
      <c r="AO492">
        <v>14.66933274390995</v>
      </c>
      <c r="AP492">
        <v>18.22731864661654</v>
      </c>
      <c r="AQ492">
        <v>-4.799375359008875E-05</v>
      </c>
      <c r="AR492">
        <v>112.1306830754293</v>
      </c>
      <c r="AS492">
        <v>18</v>
      </c>
      <c r="AT492">
        <v>4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1664298321.814285</v>
      </c>
      <c r="BH492">
        <v>1431.225</v>
      </c>
      <c r="BI492">
        <v>1493.5425</v>
      </c>
      <c r="BJ492">
        <v>18.24713571428572</v>
      </c>
      <c r="BK492">
        <v>14.67167142857143</v>
      </c>
      <c r="BL492">
        <v>1436.987142857143</v>
      </c>
      <c r="BM492">
        <v>18.41395357142857</v>
      </c>
      <c r="BN492">
        <v>500.0727857142857</v>
      </c>
      <c r="BO492">
        <v>91.15256428571431</v>
      </c>
      <c r="BP492">
        <v>0.1000314607142857</v>
      </c>
      <c r="BQ492">
        <v>24.64353571428571</v>
      </c>
      <c r="BR492">
        <v>25.03019285714286</v>
      </c>
      <c r="BS492">
        <v>999.9000000000002</v>
      </c>
      <c r="BT492">
        <v>0</v>
      </c>
      <c r="BU492">
        <v>0</v>
      </c>
      <c r="BV492">
        <v>9989.551428571429</v>
      </c>
      <c r="BW492">
        <v>0</v>
      </c>
      <c r="BX492">
        <v>6.688700000000002</v>
      </c>
      <c r="BY492">
        <v>-62.31749642857142</v>
      </c>
      <c r="BZ492">
        <v>1457.826071428572</v>
      </c>
      <c r="CA492">
        <v>1515.781785714285</v>
      </c>
      <c r="CB492">
        <v>3.575456428571428</v>
      </c>
      <c r="CC492">
        <v>1493.5425</v>
      </c>
      <c r="CD492">
        <v>14.67167142857143</v>
      </c>
      <c r="CE492">
        <v>1.663272142857143</v>
      </c>
      <c r="CF492">
        <v>1.337361428571429</v>
      </c>
      <c r="CG492">
        <v>14.55784285714286</v>
      </c>
      <c r="CH492">
        <v>11.22541785714286</v>
      </c>
      <c r="CI492">
        <v>1999.992142857143</v>
      </c>
      <c r="CJ492">
        <v>0.9799958571428569</v>
      </c>
      <c r="CK492">
        <v>0.02000394285714286</v>
      </c>
      <c r="CL492">
        <v>0</v>
      </c>
      <c r="CM492">
        <v>718.7714285714285</v>
      </c>
      <c r="CN492">
        <v>5.00097</v>
      </c>
      <c r="CO492">
        <v>14329.5</v>
      </c>
      <c r="CP492">
        <v>16707.48571428572</v>
      </c>
      <c r="CQ492">
        <v>37.375</v>
      </c>
      <c r="CR492">
        <v>38</v>
      </c>
      <c r="CS492">
        <v>37.375</v>
      </c>
      <c r="CT492">
        <v>37.625</v>
      </c>
      <c r="CU492">
        <v>37.89492857142857</v>
      </c>
      <c r="CV492">
        <v>1955.082142857143</v>
      </c>
      <c r="CW492">
        <v>39.91</v>
      </c>
      <c r="CX492">
        <v>0</v>
      </c>
      <c r="CY492">
        <v>1664298333.5</v>
      </c>
      <c r="CZ492">
        <v>0</v>
      </c>
      <c r="DA492">
        <v>0</v>
      </c>
      <c r="DB492" t="s">
        <v>356</v>
      </c>
      <c r="DC492">
        <v>1663859321.1</v>
      </c>
      <c r="DD492">
        <v>1663859315.6</v>
      </c>
      <c r="DE492">
        <v>0</v>
      </c>
      <c r="DF492">
        <v>0.196</v>
      </c>
      <c r="DG492">
        <v>-0.001</v>
      </c>
      <c r="DH492">
        <v>-5.941</v>
      </c>
      <c r="DI492">
        <v>-0.174</v>
      </c>
      <c r="DJ492">
        <v>1500</v>
      </c>
      <c r="DK492">
        <v>17</v>
      </c>
      <c r="DL492">
        <v>0.13</v>
      </c>
      <c r="DM492">
        <v>0.04</v>
      </c>
      <c r="DN492">
        <v>-62.25902926829269</v>
      </c>
      <c r="DO492">
        <v>-0.8508480836235811</v>
      </c>
      <c r="DP492">
        <v>0.1212540715814289</v>
      </c>
      <c r="DQ492">
        <v>0</v>
      </c>
      <c r="DR492">
        <v>3.605320243902439</v>
      </c>
      <c r="DS492">
        <v>-0.4898218118466821</v>
      </c>
      <c r="DT492">
        <v>0.0505796141566263</v>
      </c>
      <c r="DU492">
        <v>0</v>
      </c>
      <c r="DV492">
        <v>0</v>
      </c>
      <c r="DW492">
        <v>2</v>
      </c>
      <c r="DX492" t="s">
        <v>357</v>
      </c>
      <c r="DY492">
        <v>2.98494</v>
      </c>
      <c r="DZ492">
        <v>2.71556</v>
      </c>
      <c r="EA492">
        <v>0.221068</v>
      </c>
      <c r="EB492">
        <v>0.224039</v>
      </c>
      <c r="EC492">
        <v>0.08975619999999999</v>
      </c>
      <c r="ED492">
        <v>0.07541390000000001</v>
      </c>
      <c r="EE492">
        <v>24760</v>
      </c>
      <c r="EF492">
        <v>24767.3</v>
      </c>
      <c r="EG492">
        <v>29531.1</v>
      </c>
      <c r="EH492">
        <v>29509</v>
      </c>
      <c r="EI492">
        <v>35637.9</v>
      </c>
      <c r="EJ492">
        <v>36280.8</v>
      </c>
      <c r="EK492">
        <v>41623.4</v>
      </c>
      <c r="EL492">
        <v>42048.9</v>
      </c>
      <c r="EM492">
        <v>1.9634</v>
      </c>
      <c r="EN492">
        <v>1.92985</v>
      </c>
      <c r="EO492">
        <v>0.11811</v>
      </c>
      <c r="EP492">
        <v>0</v>
      </c>
      <c r="EQ492">
        <v>23.0808</v>
      </c>
      <c r="ER492">
        <v>999.9</v>
      </c>
      <c r="ES492">
        <v>38.5</v>
      </c>
      <c r="ET492">
        <v>29.7</v>
      </c>
      <c r="EU492">
        <v>17.6894</v>
      </c>
      <c r="EV492">
        <v>62.6891</v>
      </c>
      <c r="EW492">
        <v>32.8886</v>
      </c>
      <c r="EX492">
        <v>1</v>
      </c>
      <c r="EY492">
        <v>-0.17362</v>
      </c>
      <c r="EZ492">
        <v>1.41511</v>
      </c>
      <c r="FA492">
        <v>20.3807</v>
      </c>
      <c r="FB492">
        <v>5.21744</v>
      </c>
      <c r="FC492">
        <v>12.0099</v>
      </c>
      <c r="FD492">
        <v>4.98945</v>
      </c>
      <c r="FE492">
        <v>3.2885</v>
      </c>
      <c r="FF492">
        <v>9999</v>
      </c>
      <c r="FG492">
        <v>9999</v>
      </c>
      <c r="FH492">
        <v>9999</v>
      </c>
      <c r="FI492">
        <v>259.4</v>
      </c>
      <c r="FJ492">
        <v>1.86707</v>
      </c>
      <c r="FK492">
        <v>1.86615</v>
      </c>
      <c r="FL492">
        <v>1.86554</v>
      </c>
      <c r="FM492">
        <v>1.86554</v>
      </c>
      <c r="FN492">
        <v>1.86737</v>
      </c>
      <c r="FO492">
        <v>1.86985</v>
      </c>
      <c r="FP492">
        <v>1.86854</v>
      </c>
      <c r="FQ492">
        <v>1.86996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-5.83</v>
      </c>
      <c r="GF492">
        <v>-0.167</v>
      </c>
      <c r="GG492">
        <v>-2.0192013485273</v>
      </c>
      <c r="GH492">
        <v>-0.003354295288503095</v>
      </c>
      <c r="GI492">
        <v>8.998442100416266E-07</v>
      </c>
      <c r="GJ492">
        <v>-2.632750781261316E-10</v>
      </c>
      <c r="GK492">
        <v>-0.1771344180573433</v>
      </c>
      <c r="GL492">
        <v>-0.01811282044437078</v>
      </c>
      <c r="GM492">
        <v>0.001479480632228601</v>
      </c>
      <c r="GN492">
        <v>-2.527498020886067E-05</v>
      </c>
      <c r="GO492">
        <v>3</v>
      </c>
      <c r="GP492">
        <v>2311</v>
      </c>
      <c r="GQ492">
        <v>1</v>
      </c>
      <c r="GR492">
        <v>23</v>
      </c>
      <c r="GS492">
        <v>7316.8</v>
      </c>
      <c r="GT492">
        <v>7316.9</v>
      </c>
      <c r="GU492">
        <v>2.93457</v>
      </c>
      <c r="GV492">
        <v>2.1814</v>
      </c>
      <c r="GW492">
        <v>1.39648</v>
      </c>
      <c r="GX492">
        <v>2.34253</v>
      </c>
      <c r="GY492">
        <v>1.49536</v>
      </c>
      <c r="GZ492">
        <v>2.45483</v>
      </c>
      <c r="HA492">
        <v>33.4906</v>
      </c>
      <c r="HB492">
        <v>15.7869</v>
      </c>
      <c r="HC492">
        <v>18</v>
      </c>
      <c r="HD492">
        <v>511.515</v>
      </c>
      <c r="HE492">
        <v>446.527</v>
      </c>
      <c r="HF492">
        <v>21.4265</v>
      </c>
      <c r="HG492">
        <v>25.2235</v>
      </c>
      <c r="HH492">
        <v>30.0001</v>
      </c>
      <c r="HI492">
        <v>25.2409</v>
      </c>
      <c r="HJ492">
        <v>25.1877</v>
      </c>
      <c r="HK492">
        <v>58.7</v>
      </c>
      <c r="HL492">
        <v>19.5622</v>
      </c>
      <c r="HM492">
        <v>28.2311</v>
      </c>
      <c r="HN492">
        <v>21.4279</v>
      </c>
      <c r="HO492">
        <v>1537.22</v>
      </c>
      <c r="HP492">
        <v>14.8726</v>
      </c>
      <c r="HQ492">
        <v>101.024</v>
      </c>
      <c r="HR492">
        <v>100.989</v>
      </c>
    </row>
    <row r="493" spans="1:226">
      <c r="A493">
        <v>477</v>
      </c>
      <c r="B493">
        <v>1664298334.6</v>
      </c>
      <c r="C493">
        <v>5104.099999904633</v>
      </c>
      <c r="D493" t="s">
        <v>1315</v>
      </c>
      <c r="E493" t="s">
        <v>1316</v>
      </c>
      <c r="F493">
        <v>5</v>
      </c>
      <c r="G493" t="s">
        <v>1132</v>
      </c>
      <c r="H493" t="s">
        <v>354</v>
      </c>
      <c r="I493">
        <v>1664298327.1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1549.574538904297</v>
      </c>
      <c r="AK493">
        <v>1500.024363636364</v>
      </c>
      <c r="AL493">
        <v>3.434837292302004</v>
      </c>
      <c r="AM493">
        <v>64.56393980221321</v>
      </c>
      <c r="AN493">
        <f>(AP493 - AO493 + BO493*1E3/(8.314*(BQ493+273.15)) * AR493/BN493 * AQ493) * BN493/(100*BB493) * 1000/(1000 - AP493)</f>
        <v>0</v>
      </c>
      <c r="AO493">
        <v>14.72451345340076</v>
      </c>
      <c r="AP493">
        <v>18.22931819548872</v>
      </c>
      <c r="AQ493">
        <v>-0.002331387569715492</v>
      </c>
      <c r="AR493">
        <v>112.1306830754293</v>
      </c>
      <c r="AS493">
        <v>18</v>
      </c>
      <c r="AT493">
        <v>4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1664298327.1</v>
      </c>
      <c r="BH493">
        <v>1449.01037037037</v>
      </c>
      <c r="BI493">
        <v>1511.333703703704</v>
      </c>
      <c r="BJ493">
        <v>18.23845185185185</v>
      </c>
      <c r="BK493">
        <v>14.71164814814815</v>
      </c>
      <c r="BL493">
        <v>1454.815925925926</v>
      </c>
      <c r="BM493">
        <v>18.40535555555556</v>
      </c>
      <c r="BN493">
        <v>500.0692962962963</v>
      </c>
      <c r="BO493">
        <v>91.15252962962963</v>
      </c>
      <c r="BP493">
        <v>0.1000001962962963</v>
      </c>
      <c r="BQ493">
        <v>24.63511111111112</v>
      </c>
      <c r="BR493">
        <v>25.02327407407408</v>
      </c>
      <c r="BS493">
        <v>999.9000000000001</v>
      </c>
      <c r="BT493">
        <v>0</v>
      </c>
      <c r="BU493">
        <v>0</v>
      </c>
      <c r="BV493">
        <v>9990.89925925926</v>
      </c>
      <c r="BW493">
        <v>0</v>
      </c>
      <c r="BX493">
        <v>6.688700000000001</v>
      </c>
      <c r="BY493">
        <v>-62.3235</v>
      </c>
      <c r="BZ493">
        <v>1475.928518518519</v>
      </c>
      <c r="CA493">
        <v>1533.900740740741</v>
      </c>
      <c r="CB493">
        <v>3.526777407407408</v>
      </c>
      <c r="CC493">
        <v>1511.333703703704</v>
      </c>
      <c r="CD493">
        <v>14.71164814814815</v>
      </c>
      <c r="CE493">
        <v>1.662479259259259</v>
      </c>
      <c r="CF493">
        <v>1.341005555555556</v>
      </c>
      <c r="CG493">
        <v>14.55047037037037</v>
      </c>
      <c r="CH493">
        <v>11.26641851851852</v>
      </c>
      <c r="CI493">
        <v>1999.977037037037</v>
      </c>
      <c r="CJ493">
        <v>0.9799957777777776</v>
      </c>
      <c r="CK493">
        <v>0.02000402222222222</v>
      </c>
      <c r="CL493">
        <v>0</v>
      </c>
      <c r="CM493">
        <v>718.3737777777779</v>
      </c>
      <c r="CN493">
        <v>5.00097</v>
      </c>
      <c r="CO493">
        <v>14321.13333333333</v>
      </c>
      <c r="CP493">
        <v>16707.35185185185</v>
      </c>
      <c r="CQ493">
        <v>37.375</v>
      </c>
      <c r="CR493">
        <v>38</v>
      </c>
      <c r="CS493">
        <v>37.375</v>
      </c>
      <c r="CT493">
        <v>37.625</v>
      </c>
      <c r="CU493">
        <v>37.88418518518519</v>
      </c>
      <c r="CV493">
        <v>1955.067037037037</v>
      </c>
      <c r="CW493">
        <v>39.91</v>
      </c>
      <c r="CX493">
        <v>0</v>
      </c>
      <c r="CY493">
        <v>1664298338.9</v>
      </c>
      <c r="CZ493">
        <v>0</v>
      </c>
      <c r="DA493">
        <v>0</v>
      </c>
      <c r="DB493" t="s">
        <v>356</v>
      </c>
      <c r="DC493">
        <v>1663859321.1</v>
      </c>
      <c r="DD493">
        <v>1663859315.6</v>
      </c>
      <c r="DE493">
        <v>0</v>
      </c>
      <c r="DF493">
        <v>0.196</v>
      </c>
      <c r="DG493">
        <v>-0.001</v>
      </c>
      <c r="DH493">
        <v>-5.941</v>
      </c>
      <c r="DI493">
        <v>-0.174</v>
      </c>
      <c r="DJ493">
        <v>1500</v>
      </c>
      <c r="DK493">
        <v>17</v>
      </c>
      <c r="DL493">
        <v>0.13</v>
      </c>
      <c r="DM493">
        <v>0.04</v>
      </c>
      <c r="DN493">
        <v>-62.31939250000001</v>
      </c>
      <c r="DO493">
        <v>0.1488123827393518</v>
      </c>
      <c r="DP493">
        <v>0.06850781848628641</v>
      </c>
      <c r="DQ493">
        <v>0</v>
      </c>
      <c r="DR493">
        <v>3.54734475</v>
      </c>
      <c r="DS493">
        <v>-0.5600338086304016</v>
      </c>
      <c r="DT493">
        <v>0.05667846186989813</v>
      </c>
      <c r="DU493">
        <v>0</v>
      </c>
      <c r="DV493">
        <v>0</v>
      </c>
      <c r="DW493">
        <v>2</v>
      </c>
      <c r="DX493" t="s">
        <v>357</v>
      </c>
      <c r="DY493">
        <v>2.9849</v>
      </c>
      <c r="DZ493">
        <v>2.71555</v>
      </c>
      <c r="EA493">
        <v>0.222603</v>
      </c>
      <c r="EB493">
        <v>0.225508</v>
      </c>
      <c r="EC493">
        <v>0.08975470000000001</v>
      </c>
      <c r="ED493">
        <v>0.0756438</v>
      </c>
      <c r="EE493">
        <v>24711.2</v>
      </c>
      <c r="EF493">
        <v>24720.9</v>
      </c>
      <c r="EG493">
        <v>29531</v>
      </c>
      <c r="EH493">
        <v>29509.5</v>
      </c>
      <c r="EI493">
        <v>35638.1</v>
      </c>
      <c r="EJ493">
        <v>36272.2</v>
      </c>
      <c r="EK493">
        <v>41623.5</v>
      </c>
      <c r="EL493">
        <v>42049.4</v>
      </c>
      <c r="EM493">
        <v>1.96345</v>
      </c>
      <c r="EN493">
        <v>1.93027</v>
      </c>
      <c r="EO493">
        <v>0.118509</v>
      </c>
      <c r="EP493">
        <v>0</v>
      </c>
      <c r="EQ493">
        <v>23.0759</v>
      </c>
      <c r="ER493">
        <v>999.9</v>
      </c>
      <c r="ES493">
        <v>38.5</v>
      </c>
      <c r="ET493">
        <v>29.7</v>
      </c>
      <c r="EU493">
        <v>17.6875</v>
      </c>
      <c r="EV493">
        <v>62.939</v>
      </c>
      <c r="EW493">
        <v>32.9207</v>
      </c>
      <c r="EX493">
        <v>1</v>
      </c>
      <c r="EY493">
        <v>-0.173854</v>
      </c>
      <c r="EZ493">
        <v>1.40804</v>
      </c>
      <c r="FA493">
        <v>20.3808</v>
      </c>
      <c r="FB493">
        <v>5.21669</v>
      </c>
      <c r="FC493">
        <v>12.0099</v>
      </c>
      <c r="FD493">
        <v>4.9895</v>
      </c>
      <c r="FE493">
        <v>3.28845</v>
      </c>
      <c r="FF493">
        <v>9999</v>
      </c>
      <c r="FG493">
        <v>9999</v>
      </c>
      <c r="FH493">
        <v>9999</v>
      </c>
      <c r="FI493">
        <v>259.4</v>
      </c>
      <c r="FJ493">
        <v>1.86707</v>
      </c>
      <c r="FK493">
        <v>1.86615</v>
      </c>
      <c r="FL493">
        <v>1.86554</v>
      </c>
      <c r="FM493">
        <v>1.86554</v>
      </c>
      <c r="FN493">
        <v>1.86737</v>
      </c>
      <c r="FO493">
        <v>1.86983</v>
      </c>
      <c r="FP493">
        <v>1.86852</v>
      </c>
      <c r="FQ493">
        <v>1.86996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-5.87</v>
      </c>
      <c r="GF493">
        <v>-0.167</v>
      </c>
      <c r="GG493">
        <v>-2.0192013485273</v>
      </c>
      <c r="GH493">
        <v>-0.003354295288503095</v>
      </c>
      <c r="GI493">
        <v>8.998442100416266E-07</v>
      </c>
      <c r="GJ493">
        <v>-2.632750781261316E-10</v>
      </c>
      <c r="GK493">
        <v>-0.1771344180573433</v>
      </c>
      <c r="GL493">
        <v>-0.01811282044437078</v>
      </c>
      <c r="GM493">
        <v>0.001479480632228601</v>
      </c>
      <c r="GN493">
        <v>-2.527498020886067E-05</v>
      </c>
      <c r="GO493">
        <v>3</v>
      </c>
      <c r="GP493">
        <v>2311</v>
      </c>
      <c r="GQ493">
        <v>1</v>
      </c>
      <c r="GR493">
        <v>23</v>
      </c>
      <c r="GS493">
        <v>7316.9</v>
      </c>
      <c r="GT493">
        <v>7317</v>
      </c>
      <c r="GU493">
        <v>2.95532</v>
      </c>
      <c r="GV493">
        <v>2.17896</v>
      </c>
      <c r="GW493">
        <v>1.39648</v>
      </c>
      <c r="GX493">
        <v>2.34253</v>
      </c>
      <c r="GY493">
        <v>1.49536</v>
      </c>
      <c r="GZ493">
        <v>2.45972</v>
      </c>
      <c r="HA493">
        <v>33.4906</v>
      </c>
      <c r="HB493">
        <v>15.7869</v>
      </c>
      <c r="HC493">
        <v>18</v>
      </c>
      <c r="HD493">
        <v>511.548</v>
      </c>
      <c r="HE493">
        <v>446.786</v>
      </c>
      <c r="HF493">
        <v>21.4037</v>
      </c>
      <c r="HG493">
        <v>25.2235</v>
      </c>
      <c r="HH493">
        <v>30.0002</v>
      </c>
      <c r="HI493">
        <v>25.2409</v>
      </c>
      <c r="HJ493">
        <v>25.1877</v>
      </c>
      <c r="HK493">
        <v>59.2452</v>
      </c>
      <c r="HL493">
        <v>19.2556</v>
      </c>
      <c r="HM493">
        <v>28.2311</v>
      </c>
      <c r="HN493">
        <v>21.4052</v>
      </c>
      <c r="HO493">
        <v>1557.27</v>
      </c>
      <c r="HP493">
        <v>14.9281</v>
      </c>
      <c r="HQ493">
        <v>101.024</v>
      </c>
      <c r="HR493">
        <v>100.991</v>
      </c>
    </row>
    <row r="494" spans="1:226">
      <c r="A494">
        <v>478</v>
      </c>
      <c r="B494">
        <v>1664298339.6</v>
      </c>
      <c r="C494">
        <v>5109.099999904633</v>
      </c>
      <c r="D494" t="s">
        <v>1317</v>
      </c>
      <c r="E494" t="s">
        <v>1318</v>
      </c>
      <c r="F494">
        <v>5</v>
      </c>
      <c r="G494" t="s">
        <v>1132</v>
      </c>
      <c r="H494" t="s">
        <v>354</v>
      </c>
      <c r="I494">
        <v>1664298331.814285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1566.433384423047</v>
      </c>
      <c r="AK494">
        <v>1516.994121212121</v>
      </c>
      <c r="AL494">
        <v>3.379945825918224</v>
      </c>
      <c r="AM494">
        <v>64.56393980221321</v>
      </c>
      <c r="AN494">
        <f>(AP494 - AO494 + BO494*1E3/(8.314*(BQ494+273.15)) * AR494/BN494 * AQ494) * BN494/(100*BB494) * 1000/(1000 - AP494)</f>
        <v>0</v>
      </c>
      <c r="AO494">
        <v>14.78892876282736</v>
      </c>
      <c r="AP494">
        <v>18.23197458646617</v>
      </c>
      <c r="AQ494">
        <v>-0.00016377322103038</v>
      </c>
      <c r="AR494">
        <v>112.1306830754293</v>
      </c>
      <c r="AS494">
        <v>18</v>
      </c>
      <c r="AT494">
        <v>4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1664298331.814285</v>
      </c>
      <c r="BH494">
        <v>1464.916428571429</v>
      </c>
      <c r="BI494">
        <v>1527.1375</v>
      </c>
      <c r="BJ494">
        <v>18.23143571428572</v>
      </c>
      <c r="BK494">
        <v>14.76631428571428</v>
      </c>
      <c r="BL494">
        <v>1470.759642857143</v>
      </c>
      <c r="BM494">
        <v>18.39841428571428</v>
      </c>
      <c r="BN494">
        <v>500.0698928571429</v>
      </c>
      <c r="BO494">
        <v>91.15072499999999</v>
      </c>
      <c r="BP494">
        <v>0.09999002142857143</v>
      </c>
      <c r="BQ494">
        <v>24.62729642857143</v>
      </c>
      <c r="BR494">
        <v>25.02029642857143</v>
      </c>
      <c r="BS494">
        <v>999.9000000000002</v>
      </c>
      <c r="BT494">
        <v>0</v>
      </c>
      <c r="BU494">
        <v>0</v>
      </c>
      <c r="BV494">
        <v>9995.7775</v>
      </c>
      <c r="BW494">
        <v>0</v>
      </c>
      <c r="BX494">
        <v>6.688700000000002</v>
      </c>
      <c r="BY494">
        <v>-62.22076785714286</v>
      </c>
      <c r="BZ494">
        <v>1492.12</v>
      </c>
      <c r="CA494">
        <v>1550.025714285714</v>
      </c>
      <c r="CB494">
        <v>3.465102500000001</v>
      </c>
      <c r="CC494">
        <v>1527.1375</v>
      </c>
      <c r="CD494">
        <v>14.76631428571428</v>
      </c>
      <c r="CE494">
        <v>1.661807142857143</v>
      </c>
      <c r="CF494">
        <v>1.345960714285715</v>
      </c>
      <c r="CG494">
        <v>14.54420714285714</v>
      </c>
      <c r="CH494">
        <v>11.32203571428572</v>
      </c>
      <c r="CI494">
        <v>1999.993214285714</v>
      </c>
      <c r="CJ494">
        <v>0.9799958571428569</v>
      </c>
      <c r="CK494">
        <v>0.02000394285714286</v>
      </c>
      <c r="CL494">
        <v>0</v>
      </c>
      <c r="CM494">
        <v>718.1092142857143</v>
      </c>
      <c r="CN494">
        <v>5.00097</v>
      </c>
      <c r="CO494">
        <v>14314.27142857143</v>
      </c>
      <c r="CP494">
        <v>16707.475</v>
      </c>
      <c r="CQ494">
        <v>37.375</v>
      </c>
      <c r="CR494">
        <v>37.9955</v>
      </c>
      <c r="CS494">
        <v>37.375</v>
      </c>
      <c r="CT494">
        <v>37.62275</v>
      </c>
      <c r="CU494">
        <v>37.88385714285715</v>
      </c>
      <c r="CV494">
        <v>1955.083214285714</v>
      </c>
      <c r="CW494">
        <v>39.91</v>
      </c>
      <c r="CX494">
        <v>0</v>
      </c>
      <c r="CY494">
        <v>1664298343.7</v>
      </c>
      <c r="CZ494">
        <v>0</v>
      </c>
      <c r="DA494">
        <v>0</v>
      </c>
      <c r="DB494" t="s">
        <v>356</v>
      </c>
      <c r="DC494">
        <v>1663859321.1</v>
      </c>
      <c r="DD494">
        <v>1663859315.6</v>
      </c>
      <c r="DE494">
        <v>0</v>
      </c>
      <c r="DF494">
        <v>0.196</v>
      </c>
      <c r="DG494">
        <v>-0.001</v>
      </c>
      <c r="DH494">
        <v>-5.941</v>
      </c>
      <c r="DI494">
        <v>-0.174</v>
      </c>
      <c r="DJ494">
        <v>1500</v>
      </c>
      <c r="DK494">
        <v>17</v>
      </c>
      <c r="DL494">
        <v>0.13</v>
      </c>
      <c r="DM494">
        <v>0.04</v>
      </c>
      <c r="DN494">
        <v>-62.26386341463414</v>
      </c>
      <c r="DO494">
        <v>1.075906620208962</v>
      </c>
      <c r="DP494">
        <v>0.1352217650183638</v>
      </c>
      <c r="DQ494">
        <v>0</v>
      </c>
      <c r="DR494">
        <v>3.503858536585366</v>
      </c>
      <c r="DS494">
        <v>-0.7532468989547023</v>
      </c>
      <c r="DT494">
        <v>0.07510881584321917</v>
      </c>
      <c r="DU494">
        <v>0</v>
      </c>
      <c r="DV494">
        <v>0</v>
      </c>
      <c r="DW494">
        <v>2</v>
      </c>
      <c r="DX494" t="s">
        <v>357</v>
      </c>
      <c r="DY494">
        <v>2.98478</v>
      </c>
      <c r="DZ494">
        <v>2.71569</v>
      </c>
      <c r="EA494">
        <v>0.224111</v>
      </c>
      <c r="EB494">
        <v>0.226973</v>
      </c>
      <c r="EC494">
        <v>0.08977300000000001</v>
      </c>
      <c r="ED494">
        <v>0.07591680000000001</v>
      </c>
      <c r="EE494">
        <v>24662.9</v>
      </c>
      <c r="EF494">
        <v>24674.1</v>
      </c>
      <c r="EG494">
        <v>29530.5</v>
      </c>
      <c r="EH494">
        <v>29509.3</v>
      </c>
      <c r="EI494">
        <v>35637</v>
      </c>
      <c r="EJ494">
        <v>36261.3</v>
      </c>
      <c r="EK494">
        <v>41623.1</v>
      </c>
      <c r="EL494">
        <v>42049.3</v>
      </c>
      <c r="EM494">
        <v>1.96315</v>
      </c>
      <c r="EN494">
        <v>1.9303</v>
      </c>
      <c r="EO494">
        <v>0.118341</v>
      </c>
      <c r="EP494">
        <v>0</v>
      </c>
      <c r="EQ494">
        <v>23.0696</v>
      </c>
      <c r="ER494">
        <v>999.9</v>
      </c>
      <c r="ES494">
        <v>38.5</v>
      </c>
      <c r="ET494">
        <v>29.7</v>
      </c>
      <c r="EU494">
        <v>17.6892</v>
      </c>
      <c r="EV494">
        <v>62.979</v>
      </c>
      <c r="EW494">
        <v>33.2732</v>
      </c>
      <c r="EX494">
        <v>1</v>
      </c>
      <c r="EY494">
        <v>-0.174157</v>
      </c>
      <c r="EZ494">
        <v>1.40148</v>
      </c>
      <c r="FA494">
        <v>20.3815</v>
      </c>
      <c r="FB494">
        <v>5.21714</v>
      </c>
      <c r="FC494">
        <v>12.0099</v>
      </c>
      <c r="FD494">
        <v>4.9897</v>
      </c>
      <c r="FE494">
        <v>3.2885</v>
      </c>
      <c r="FF494">
        <v>9999</v>
      </c>
      <c r="FG494">
        <v>9999</v>
      </c>
      <c r="FH494">
        <v>9999</v>
      </c>
      <c r="FI494">
        <v>259.4</v>
      </c>
      <c r="FJ494">
        <v>1.86707</v>
      </c>
      <c r="FK494">
        <v>1.86616</v>
      </c>
      <c r="FL494">
        <v>1.86555</v>
      </c>
      <c r="FM494">
        <v>1.86554</v>
      </c>
      <c r="FN494">
        <v>1.86737</v>
      </c>
      <c r="FO494">
        <v>1.86985</v>
      </c>
      <c r="FP494">
        <v>1.8685</v>
      </c>
      <c r="FQ494">
        <v>1.86996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-5.91</v>
      </c>
      <c r="GF494">
        <v>-0.1669</v>
      </c>
      <c r="GG494">
        <v>-2.0192013485273</v>
      </c>
      <c r="GH494">
        <v>-0.003354295288503095</v>
      </c>
      <c r="GI494">
        <v>8.998442100416266E-07</v>
      </c>
      <c r="GJ494">
        <v>-2.632750781261316E-10</v>
      </c>
      <c r="GK494">
        <v>-0.1771344180573433</v>
      </c>
      <c r="GL494">
        <v>-0.01811282044437078</v>
      </c>
      <c r="GM494">
        <v>0.001479480632228601</v>
      </c>
      <c r="GN494">
        <v>-2.527498020886067E-05</v>
      </c>
      <c r="GO494">
        <v>3</v>
      </c>
      <c r="GP494">
        <v>2311</v>
      </c>
      <c r="GQ494">
        <v>1</v>
      </c>
      <c r="GR494">
        <v>23</v>
      </c>
      <c r="GS494">
        <v>7317</v>
      </c>
      <c r="GT494">
        <v>7317.1</v>
      </c>
      <c r="GU494">
        <v>2.98462</v>
      </c>
      <c r="GV494">
        <v>2.17773</v>
      </c>
      <c r="GW494">
        <v>1.39648</v>
      </c>
      <c r="GX494">
        <v>2.34131</v>
      </c>
      <c r="GY494">
        <v>1.49536</v>
      </c>
      <c r="GZ494">
        <v>2.44507</v>
      </c>
      <c r="HA494">
        <v>33.513</v>
      </c>
      <c r="HB494">
        <v>15.7957</v>
      </c>
      <c r="HC494">
        <v>18</v>
      </c>
      <c r="HD494">
        <v>511.355</v>
      </c>
      <c r="HE494">
        <v>446.805</v>
      </c>
      <c r="HF494">
        <v>21.3826</v>
      </c>
      <c r="HG494">
        <v>25.2235</v>
      </c>
      <c r="HH494">
        <v>30.0001</v>
      </c>
      <c r="HI494">
        <v>25.2409</v>
      </c>
      <c r="HJ494">
        <v>25.1882</v>
      </c>
      <c r="HK494">
        <v>59.7259</v>
      </c>
      <c r="HL494">
        <v>18.9777</v>
      </c>
      <c r="HM494">
        <v>28.2311</v>
      </c>
      <c r="HN494">
        <v>21.384</v>
      </c>
      <c r="HO494">
        <v>1570.65</v>
      </c>
      <c r="HP494">
        <v>14.9764</v>
      </c>
      <c r="HQ494">
        <v>101.023</v>
      </c>
      <c r="HR494">
        <v>100.99</v>
      </c>
    </row>
    <row r="495" spans="1:226">
      <c r="A495">
        <v>479</v>
      </c>
      <c r="B495">
        <v>1664298344.6</v>
      </c>
      <c r="C495">
        <v>5114.099999904633</v>
      </c>
      <c r="D495" t="s">
        <v>1319</v>
      </c>
      <c r="E495" t="s">
        <v>1320</v>
      </c>
      <c r="F495">
        <v>5</v>
      </c>
      <c r="G495" t="s">
        <v>1132</v>
      </c>
      <c r="H495" t="s">
        <v>354</v>
      </c>
      <c r="I495">
        <v>1664298337.1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1583.566665369225</v>
      </c>
      <c r="AK495">
        <v>1534.122424242424</v>
      </c>
      <c r="AL495">
        <v>3.418191727859436</v>
      </c>
      <c r="AM495">
        <v>64.56393980221321</v>
      </c>
      <c r="AN495">
        <f>(AP495 - AO495 + BO495*1E3/(8.314*(BQ495+273.15)) * AR495/BN495 * AQ495) * BN495/(100*BB495) * 1000/(1000 - AP495)</f>
        <v>0</v>
      </c>
      <c r="AO495">
        <v>14.864594536028</v>
      </c>
      <c r="AP495">
        <v>18.23334511278194</v>
      </c>
      <c r="AQ495">
        <v>0.0003122411851660737</v>
      </c>
      <c r="AR495">
        <v>112.1306830754293</v>
      </c>
      <c r="AS495">
        <v>18</v>
      </c>
      <c r="AT495">
        <v>4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1664298337.1</v>
      </c>
      <c r="BH495">
        <v>1482.685185185185</v>
      </c>
      <c r="BI495">
        <v>1544.86037037037</v>
      </c>
      <c r="BJ495">
        <v>18.23056666666666</v>
      </c>
      <c r="BK495">
        <v>14.83320740740741</v>
      </c>
      <c r="BL495">
        <v>1488.571481481481</v>
      </c>
      <c r="BM495">
        <v>18.39755185185185</v>
      </c>
      <c r="BN495">
        <v>500.0648148148149</v>
      </c>
      <c r="BO495">
        <v>91.14737037037037</v>
      </c>
      <c r="BP495">
        <v>0.09995532222222223</v>
      </c>
      <c r="BQ495">
        <v>24.61947037037037</v>
      </c>
      <c r="BR495">
        <v>25.02615185185185</v>
      </c>
      <c r="BS495">
        <v>999.9000000000001</v>
      </c>
      <c r="BT495">
        <v>0</v>
      </c>
      <c r="BU495">
        <v>0</v>
      </c>
      <c r="BV495">
        <v>9997.524814814815</v>
      </c>
      <c r="BW495">
        <v>0</v>
      </c>
      <c r="BX495">
        <v>6.688700000000001</v>
      </c>
      <c r="BY495">
        <v>-62.175</v>
      </c>
      <c r="BZ495">
        <v>1510.218148148148</v>
      </c>
      <c r="CA495">
        <v>1568.12037037037</v>
      </c>
      <c r="CB495">
        <v>3.39735037037037</v>
      </c>
      <c r="CC495">
        <v>1544.86037037037</v>
      </c>
      <c r="CD495">
        <v>14.83320740740741</v>
      </c>
      <c r="CE495">
        <v>1.661667037037037</v>
      </c>
      <c r="CF495">
        <v>1.352007777777778</v>
      </c>
      <c r="CG495">
        <v>14.54289629629629</v>
      </c>
      <c r="CH495">
        <v>11.38972962962963</v>
      </c>
      <c r="CI495">
        <v>1999.976666666667</v>
      </c>
      <c r="CJ495">
        <v>0.9799964444444441</v>
      </c>
      <c r="CK495">
        <v>0.02000335555555555</v>
      </c>
      <c r="CL495">
        <v>0</v>
      </c>
      <c r="CM495">
        <v>717.7910370370371</v>
      </c>
      <c r="CN495">
        <v>5.00097</v>
      </c>
      <c r="CO495">
        <v>14308.56666666667</v>
      </c>
      <c r="CP495">
        <v>16707.35925925926</v>
      </c>
      <c r="CQ495">
        <v>37.38188888888889</v>
      </c>
      <c r="CR495">
        <v>38.00914814814815</v>
      </c>
      <c r="CS495">
        <v>37.39340740740741</v>
      </c>
      <c r="CT495">
        <v>37.65270370370371</v>
      </c>
      <c r="CU495">
        <v>37.91655555555556</v>
      </c>
      <c r="CV495">
        <v>1955.068518518519</v>
      </c>
      <c r="CW495">
        <v>39.90777777777777</v>
      </c>
      <c r="CX495">
        <v>0</v>
      </c>
      <c r="CY495">
        <v>1664298348.5</v>
      </c>
      <c r="CZ495">
        <v>0</v>
      </c>
      <c r="DA495">
        <v>0</v>
      </c>
      <c r="DB495" t="s">
        <v>356</v>
      </c>
      <c r="DC495">
        <v>1663859321.1</v>
      </c>
      <c r="DD495">
        <v>1663859315.6</v>
      </c>
      <c r="DE495">
        <v>0</v>
      </c>
      <c r="DF495">
        <v>0.196</v>
      </c>
      <c r="DG495">
        <v>-0.001</v>
      </c>
      <c r="DH495">
        <v>-5.941</v>
      </c>
      <c r="DI495">
        <v>-0.174</v>
      </c>
      <c r="DJ495">
        <v>1500</v>
      </c>
      <c r="DK495">
        <v>17</v>
      </c>
      <c r="DL495">
        <v>0.13</v>
      </c>
      <c r="DM495">
        <v>0.04</v>
      </c>
      <c r="DN495">
        <v>-62.2031175</v>
      </c>
      <c r="DO495">
        <v>0.7666863039401327</v>
      </c>
      <c r="DP495">
        <v>0.1302868698056322</v>
      </c>
      <c r="DQ495">
        <v>0</v>
      </c>
      <c r="DR495">
        <v>3.43463925</v>
      </c>
      <c r="DS495">
        <v>-0.7753261913696172</v>
      </c>
      <c r="DT495">
        <v>0.07495933852387911</v>
      </c>
      <c r="DU495">
        <v>0</v>
      </c>
      <c r="DV495">
        <v>0</v>
      </c>
      <c r="DW495">
        <v>2</v>
      </c>
      <c r="DX495" t="s">
        <v>357</v>
      </c>
      <c r="DY495">
        <v>2.98449</v>
      </c>
      <c r="DZ495">
        <v>2.71535</v>
      </c>
      <c r="EA495">
        <v>0.225625</v>
      </c>
      <c r="EB495">
        <v>0.228469</v>
      </c>
      <c r="EC495">
        <v>0.0897693</v>
      </c>
      <c r="ED495">
        <v>0.07607369999999999</v>
      </c>
      <c r="EE495">
        <v>24615</v>
      </c>
      <c r="EF495">
        <v>24626.3</v>
      </c>
      <c r="EG495">
        <v>29530.7</v>
      </c>
      <c r="EH495">
        <v>29509.2</v>
      </c>
      <c r="EI495">
        <v>35637.3</v>
      </c>
      <c r="EJ495">
        <v>36254.9</v>
      </c>
      <c r="EK495">
        <v>41623.2</v>
      </c>
      <c r="EL495">
        <v>42049.1</v>
      </c>
      <c r="EM495">
        <v>1.96285</v>
      </c>
      <c r="EN495">
        <v>1.93055</v>
      </c>
      <c r="EO495">
        <v>0.121482</v>
      </c>
      <c r="EP495">
        <v>0</v>
      </c>
      <c r="EQ495">
        <v>23.0638</v>
      </c>
      <c r="ER495">
        <v>999.9</v>
      </c>
      <c r="ES495">
        <v>38.5</v>
      </c>
      <c r="ET495">
        <v>29.7</v>
      </c>
      <c r="EU495">
        <v>17.6886</v>
      </c>
      <c r="EV495">
        <v>62.8991</v>
      </c>
      <c r="EW495">
        <v>33.4976</v>
      </c>
      <c r="EX495">
        <v>1</v>
      </c>
      <c r="EY495">
        <v>-0.174027</v>
      </c>
      <c r="EZ495">
        <v>1.38673</v>
      </c>
      <c r="FA495">
        <v>20.3828</v>
      </c>
      <c r="FB495">
        <v>5.21684</v>
      </c>
      <c r="FC495">
        <v>12.0099</v>
      </c>
      <c r="FD495">
        <v>4.98955</v>
      </c>
      <c r="FE495">
        <v>3.28865</v>
      </c>
      <c r="FF495">
        <v>9999</v>
      </c>
      <c r="FG495">
        <v>9999</v>
      </c>
      <c r="FH495">
        <v>9999</v>
      </c>
      <c r="FI495">
        <v>259.4</v>
      </c>
      <c r="FJ495">
        <v>1.86708</v>
      </c>
      <c r="FK495">
        <v>1.86616</v>
      </c>
      <c r="FL495">
        <v>1.86554</v>
      </c>
      <c r="FM495">
        <v>1.86554</v>
      </c>
      <c r="FN495">
        <v>1.86737</v>
      </c>
      <c r="FO495">
        <v>1.86985</v>
      </c>
      <c r="FP495">
        <v>1.86853</v>
      </c>
      <c r="FQ495">
        <v>1.86996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-5.95</v>
      </c>
      <c r="GF495">
        <v>-0.167</v>
      </c>
      <c r="GG495">
        <v>-2.0192013485273</v>
      </c>
      <c r="GH495">
        <v>-0.003354295288503095</v>
      </c>
      <c r="GI495">
        <v>8.998442100416266E-07</v>
      </c>
      <c r="GJ495">
        <v>-2.632750781261316E-10</v>
      </c>
      <c r="GK495">
        <v>-0.1771344180573433</v>
      </c>
      <c r="GL495">
        <v>-0.01811282044437078</v>
      </c>
      <c r="GM495">
        <v>0.001479480632228601</v>
      </c>
      <c r="GN495">
        <v>-2.527498020886067E-05</v>
      </c>
      <c r="GO495">
        <v>3</v>
      </c>
      <c r="GP495">
        <v>2311</v>
      </c>
      <c r="GQ495">
        <v>1</v>
      </c>
      <c r="GR495">
        <v>23</v>
      </c>
      <c r="GS495">
        <v>7317.1</v>
      </c>
      <c r="GT495">
        <v>7317.1</v>
      </c>
      <c r="GU495">
        <v>3.00659</v>
      </c>
      <c r="GV495">
        <v>2.17773</v>
      </c>
      <c r="GW495">
        <v>1.39648</v>
      </c>
      <c r="GX495">
        <v>2.34131</v>
      </c>
      <c r="GY495">
        <v>1.49536</v>
      </c>
      <c r="GZ495">
        <v>2.38037</v>
      </c>
      <c r="HA495">
        <v>33.513</v>
      </c>
      <c r="HB495">
        <v>15.7781</v>
      </c>
      <c r="HC495">
        <v>18</v>
      </c>
      <c r="HD495">
        <v>511.163</v>
      </c>
      <c r="HE495">
        <v>446.96</v>
      </c>
      <c r="HF495">
        <v>21.3663</v>
      </c>
      <c r="HG495">
        <v>25.2221</v>
      </c>
      <c r="HH495">
        <v>30.0001</v>
      </c>
      <c r="HI495">
        <v>25.2409</v>
      </c>
      <c r="HJ495">
        <v>25.1884</v>
      </c>
      <c r="HK495">
        <v>60.2551</v>
      </c>
      <c r="HL495">
        <v>18.6764</v>
      </c>
      <c r="HM495">
        <v>28.2311</v>
      </c>
      <c r="HN495">
        <v>21.3686</v>
      </c>
      <c r="HO495">
        <v>1590.7</v>
      </c>
      <c r="HP495">
        <v>15.0345</v>
      </c>
      <c r="HQ495">
        <v>101.023</v>
      </c>
      <c r="HR495">
        <v>100.99</v>
      </c>
    </row>
    <row r="496" spans="1:226">
      <c r="A496">
        <v>480</v>
      </c>
      <c r="B496">
        <v>1664298349.6</v>
      </c>
      <c r="C496">
        <v>5119.099999904633</v>
      </c>
      <c r="D496" t="s">
        <v>1321</v>
      </c>
      <c r="E496" t="s">
        <v>1322</v>
      </c>
      <c r="F496">
        <v>5</v>
      </c>
      <c r="G496" t="s">
        <v>1132</v>
      </c>
      <c r="H496" t="s">
        <v>354</v>
      </c>
      <c r="I496">
        <v>1664298341.814285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1600.941393134935</v>
      </c>
      <c r="AK496">
        <v>1551.268787878787</v>
      </c>
      <c r="AL496">
        <v>3.43002920561496</v>
      </c>
      <c r="AM496">
        <v>64.56393980221321</v>
      </c>
      <c r="AN496">
        <f>(AP496 - AO496 + BO496*1E3/(8.314*(BQ496+273.15)) * AR496/BN496 * AQ496) * BN496/(100*BB496) * 1000/(1000 - AP496)</f>
        <v>0</v>
      </c>
      <c r="AO496">
        <v>14.9066454678097</v>
      </c>
      <c r="AP496">
        <v>18.23140857142856</v>
      </c>
      <c r="AQ496">
        <v>-5.905250788639786E-05</v>
      </c>
      <c r="AR496">
        <v>112.1306830754293</v>
      </c>
      <c r="AS496">
        <v>18</v>
      </c>
      <c r="AT496">
        <v>4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1664298341.814285</v>
      </c>
      <c r="BH496">
        <v>1498.512857142857</v>
      </c>
      <c r="BI496">
        <v>1560.682142857143</v>
      </c>
      <c r="BJ496">
        <v>18.23170714285714</v>
      </c>
      <c r="BK496">
        <v>14.88643571428572</v>
      </c>
      <c r="BL496">
        <v>1504.437857142857</v>
      </c>
      <c r="BM496">
        <v>18.39869285714286</v>
      </c>
      <c r="BN496">
        <v>500.0786428571428</v>
      </c>
      <c r="BO496">
        <v>91.14595</v>
      </c>
      <c r="BP496">
        <v>0.09999935714285713</v>
      </c>
      <c r="BQ496">
        <v>24.61067142857143</v>
      </c>
      <c r="BR496">
        <v>25.03346785714285</v>
      </c>
      <c r="BS496">
        <v>999.9000000000002</v>
      </c>
      <c r="BT496">
        <v>0</v>
      </c>
      <c r="BU496">
        <v>0</v>
      </c>
      <c r="BV496">
        <v>9995.000357142857</v>
      </c>
      <c r="BW496">
        <v>0</v>
      </c>
      <c r="BX496">
        <v>6.688700000000002</v>
      </c>
      <c r="BY496">
        <v>-62.169425</v>
      </c>
      <c r="BZ496">
        <v>1526.341428571428</v>
      </c>
      <c r="CA496">
        <v>1584.2675</v>
      </c>
      <c r="CB496">
        <v>3.345279642857143</v>
      </c>
      <c r="CC496">
        <v>1560.682142857143</v>
      </c>
      <c r="CD496">
        <v>14.88643571428572</v>
      </c>
      <c r="CE496">
        <v>1.661746428571429</v>
      </c>
      <c r="CF496">
        <v>1.3568375</v>
      </c>
      <c r="CG496">
        <v>14.54362142857143</v>
      </c>
      <c r="CH496">
        <v>11.44360357142857</v>
      </c>
      <c r="CI496">
        <v>1999.943571428571</v>
      </c>
      <c r="CJ496">
        <v>0.9799982142857144</v>
      </c>
      <c r="CK496">
        <v>0.02000161428571428</v>
      </c>
      <c r="CL496">
        <v>0</v>
      </c>
      <c r="CM496">
        <v>717.2468928571427</v>
      </c>
      <c r="CN496">
        <v>5.00097</v>
      </c>
      <c r="CO496">
        <v>14303.18214285714</v>
      </c>
      <c r="CP496">
        <v>16707.09285714286</v>
      </c>
      <c r="CQ496">
        <v>37.42396428571428</v>
      </c>
      <c r="CR496">
        <v>38.07346428571428</v>
      </c>
      <c r="CS496">
        <v>37.43957142857143</v>
      </c>
      <c r="CT496">
        <v>37.75432142857143</v>
      </c>
      <c r="CU496">
        <v>38.01325000000001</v>
      </c>
      <c r="CV496">
        <v>1955.04</v>
      </c>
      <c r="CW496">
        <v>39.90285714285715</v>
      </c>
      <c r="CX496">
        <v>0</v>
      </c>
      <c r="CY496">
        <v>1664298353.9</v>
      </c>
      <c r="CZ496">
        <v>0</v>
      </c>
      <c r="DA496">
        <v>0</v>
      </c>
      <c r="DB496" t="s">
        <v>356</v>
      </c>
      <c r="DC496">
        <v>1663859321.1</v>
      </c>
      <c r="DD496">
        <v>1663859315.6</v>
      </c>
      <c r="DE496">
        <v>0</v>
      </c>
      <c r="DF496">
        <v>0.196</v>
      </c>
      <c r="DG496">
        <v>-0.001</v>
      </c>
      <c r="DH496">
        <v>-5.941</v>
      </c>
      <c r="DI496">
        <v>-0.174</v>
      </c>
      <c r="DJ496">
        <v>1500</v>
      </c>
      <c r="DK496">
        <v>17</v>
      </c>
      <c r="DL496">
        <v>0.13</v>
      </c>
      <c r="DM496">
        <v>0.04</v>
      </c>
      <c r="DN496">
        <v>-62.20659512195121</v>
      </c>
      <c r="DO496">
        <v>-0.1025999999999193</v>
      </c>
      <c r="DP496">
        <v>0.1327695196272777</v>
      </c>
      <c r="DQ496">
        <v>0</v>
      </c>
      <c r="DR496">
        <v>3.383177073170732</v>
      </c>
      <c r="DS496">
        <v>-0.6782805574912965</v>
      </c>
      <c r="DT496">
        <v>0.06723539276463075</v>
      </c>
      <c r="DU496">
        <v>0</v>
      </c>
      <c r="DV496">
        <v>0</v>
      </c>
      <c r="DW496">
        <v>2</v>
      </c>
      <c r="DX496" t="s">
        <v>357</v>
      </c>
      <c r="DY496">
        <v>2.98476</v>
      </c>
      <c r="DZ496">
        <v>2.71552</v>
      </c>
      <c r="EA496">
        <v>0.227132</v>
      </c>
      <c r="EB496">
        <v>0.229911</v>
      </c>
      <c r="EC496">
        <v>0.0897652</v>
      </c>
      <c r="ED496">
        <v>0.0762858</v>
      </c>
      <c r="EE496">
        <v>24567.2</v>
      </c>
      <c r="EF496">
        <v>24580.4</v>
      </c>
      <c r="EG496">
        <v>29530.7</v>
      </c>
      <c r="EH496">
        <v>29509.2</v>
      </c>
      <c r="EI496">
        <v>35637.6</v>
      </c>
      <c r="EJ496">
        <v>36246.4</v>
      </c>
      <c r="EK496">
        <v>41623.3</v>
      </c>
      <c r="EL496">
        <v>42049</v>
      </c>
      <c r="EM496">
        <v>1.96327</v>
      </c>
      <c r="EN496">
        <v>1.93058</v>
      </c>
      <c r="EO496">
        <v>0.120051</v>
      </c>
      <c r="EP496">
        <v>0</v>
      </c>
      <c r="EQ496">
        <v>23.0567</v>
      </c>
      <c r="ER496">
        <v>999.9</v>
      </c>
      <c r="ES496">
        <v>38.5</v>
      </c>
      <c r="ET496">
        <v>29.7</v>
      </c>
      <c r="EU496">
        <v>17.6901</v>
      </c>
      <c r="EV496">
        <v>62.9991</v>
      </c>
      <c r="EW496">
        <v>33.2612</v>
      </c>
      <c r="EX496">
        <v>1</v>
      </c>
      <c r="EY496">
        <v>-0.17359</v>
      </c>
      <c r="EZ496">
        <v>1.51294</v>
      </c>
      <c r="FA496">
        <v>20.3816</v>
      </c>
      <c r="FB496">
        <v>5.21684</v>
      </c>
      <c r="FC496">
        <v>12.0099</v>
      </c>
      <c r="FD496">
        <v>4.99005</v>
      </c>
      <c r="FE496">
        <v>3.28865</v>
      </c>
      <c r="FF496">
        <v>9999</v>
      </c>
      <c r="FG496">
        <v>9999</v>
      </c>
      <c r="FH496">
        <v>9999</v>
      </c>
      <c r="FI496">
        <v>259.4</v>
      </c>
      <c r="FJ496">
        <v>1.86708</v>
      </c>
      <c r="FK496">
        <v>1.86615</v>
      </c>
      <c r="FL496">
        <v>1.86556</v>
      </c>
      <c r="FM496">
        <v>1.86554</v>
      </c>
      <c r="FN496">
        <v>1.86737</v>
      </c>
      <c r="FO496">
        <v>1.86988</v>
      </c>
      <c r="FP496">
        <v>1.86852</v>
      </c>
      <c r="FQ496">
        <v>1.86996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-5.99</v>
      </c>
      <c r="GF496">
        <v>-0.167</v>
      </c>
      <c r="GG496">
        <v>-2.0192013485273</v>
      </c>
      <c r="GH496">
        <v>-0.003354295288503095</v>
      </c>
      <c r="GI496">
        <v>8.998442100416266E-07</v>
      </c>
      <c r="GJ496">
        <v>-2.632750781261316E-10</v>
      </c>
      <c r="GK496">
        <v>-0.1771344180573433</v>
      </c>
      <c r="GL496">
        <v>-0.01811282044437078</v>
      </c>
      <c r="GM496">
        <v>0.001479480632228601</v>
      </c>
      <c r="GN496">
        <v>-2.527498020886067E-05</v>
      </c>
      <c r="GO496">
        <v>3</v>
      </c>
      <c r="GP496">
        <v>2311</v>
      </c>
      <c r="GQ496">
        <v>1</v>
      </c>
      <c r="GR496">
        <v>23</v>
      </c>
      <c r="GS496">
        <v>7317.1</v>
      </c>
      <c r="GT496">
        <v>7317.2</v>
      </c>
      <c r="GU496">
        <v>3.03589</v>
      </c>
      <c r="GV496">
        <v>2.18628</v>
      </c>
      <c r="GW496">
        <v>1.39648</v>
      </c>
      <c r="GX496">
        <v>2.34131</v>
      </c>
      <c r="GY496">
        <v>1.49536</v>
      </c>
      <c r="GZ496">
        <v>2.34619</v>
      </c>
      <c r="HA496">
        <v>33.513</v>
      </c>
      <c r="HB496">
        <v>15.7781</v>
      </c>
      <c r="HC496">
        <v>18</v>
      </c>
      <c r="HD496">
        <v>511.435</v>
      </c>
      <c r="HE496">
        <v>446.974</v>
      </c>
      <c r="HF496">
        <v>21.3357</v>
      </c>
      <c r="HG496">
        <v>25.2215</v>
      </c>
      <c r="HH496">
        <v>30.0002</v>
      </c>
      <c r="HI496">
        <v>25.2409</v>
      </c>
      <c r="HJ496">
        <v>25.1884</v>
      </c>
      <c r="HK496">
        <v>60.731</v>
      </c>
      <c r="HL496">
        <v>18.3789</v>
      </c>
      <c r="HM496">
        <v>28.2311</v>
      </c>
      <c r="HN496">
        <v>21.3211</v>
      </c>
      <c r="HO496">
        <v>1604.08</v>
      </c>
      <c r="HP496">
        <v>15.0887</v>
      </c>
      <c r="HQ496">
        <v>101.024</v>
      </c>
      <c r="HR496">
        <v>100.99</v>
      </c>
    </row>
    <row r="497" spans="1:226">
      <c r="A497">
        <v>481</v>
      </c>
      <c r="B497">
        <v>1664298748.6</v>
      </c>
      <c r="C497">
        <v>5518.099999904633</v>
      </c>
      <c r="D497" t="s">
        <v>1323</v>
      </c>
      <c r="E497" t="s">
        <v>1324</v>
      </c>
      <c r="F497">
        <v>5</v>
      </c>
      <c r="G497" t="s">
        <v>1325</v>
      </c>
      <c r="H497" t="s">
        <v>354</v>
      </c>
      <c r="I497">
        <v>1664298740.599999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427.2603703834259</v>
      </c>
      <c r="AK497">
        <v>422.2627393939394</v>
      </c>
      <c r="AL497">
        <v>-0.02038843223614306</v>
      </c>
      <c r="AM497">
        <v>64.58273666934296</v>
      </c>
      <c r="AN497">
        <f>(AP497 - AO497 + BO497*1E3/(8.314*(BQ497+273.15)) * AR497/BN497 * AQ497) * BN497/(100*BB497) * 1000/(1000 - AP497)</f>
        <v>0</v>
      </c>
      <c r="AO497">
        <v>17.26931508951287</v>
      </c>
      <c r="AP497">
        <v>18.40407849624059</v>
      </c>
      <c r="AQ497">
        <v>-0.0001020232282649028</v>
      </c>
      <c r="AR497">
        <v>112.1978311518821</v>
      </c>
      <c r="AS497">
        <v>12</v>
      </c>
      <c r="AT497">
        <v>2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1664298740.599999</v>
      </c>
      <c r="BH497">
        <v>414.4958064516129</v>
      </c>
      <c r="BI497">
        <v>419.9429677419355</v>
      </c>
      <c r="BJ497">
        <v>18.42185161290322</v>
      </c>
      <c r="BK497">
        <v>17.28667096774194</v>
      </c>
      <c r="BL497">
        <v>417.7785483870967</v>
      </c>
      <c r="BM497">
        <v>18.58682580645161</v>
      </c>
      <c r="BN497">
        <v>500.0595806451613</v>
      </c>
      <c r="BO497">
        <v>91.14522580645159</v>
      </c>
      <c r="BP497">
        <v>0.09993865806451611</v>
      </c>
      <c r="BQ497">
        <v>24.73462258064516</v>
      </c>
      <c r="BR497">
        <v>25.00908709677419</v>
      </c>
      <c r="BS497">
        <v>999.9000000000003</v>
      </c>
      <c r="BT497">
        <v>0</v>
      </c>
      <c r="BU497">
        <v>0</v>
      </c>
      <c r="BV497">
        <v>10005.31</v>
      </c>
      <c r="BW497">
        <v>0</v>
      </c>
      <c r="BX497">
        <v>6.688700000000003</v>
      </c>
      <c r="BY497">
        <v>-5.447160322580646</v>
      </c>
      <c r="BZ497">
        <v>422.2748064516128</v>
      </c>
      <c r="CA497">
        <v>427.3300322580645</v>
      </c>
      <c r="CB497">
        <v>1.135173548387097</v>
      </c>
      <c r="CC497">
        <v>419.9429677419355</v>
      </c>
      <c r="CD497">
        <v>17.28667096774194</v>
      </c>
      <c r="CE497">
        <v>1.679063548387097</v>
      </c>
      <c r="CF497">
        <v>1.575598387096774</v>
      </c>
      <c r="CG497">
        <v>14.70422903225807</v>
      </c>
      <c r="CH497">
        <v>13.72218709677419</v>
      </c>
      <c r="CI497">
        <v>1999.984838709677</v>
      </c>
      <c r="CJ497">
        <v>0.9799923870967739</v>
      </c>
      <c r="CK497">
        <v>0.0200073129032258</v>
      </c>
      <c r="CL497">
        <v>0</v>
      </c>
      <c r="CM497">
        <v>475.0047096774194</v>
      </c>
      <c r="CN497">
        <v>5.000969999999999</v>
      </c>
      <c r="CO497">
        <v>9505.261935483872</v>
      </c>
      <c r="CP497">
        <v>16707.41612903226</v>
      </c>
      <c r="CQ497">
        <v>38.48570967741934</v>
      </c>
      <c r="CR497">
        <v>38.93506451612902</v>
      </c>
      <c r="CS497">
        <v>38.55199999999999</v>
      </c>
      <c r="CT497">
        <v>38.46138709677417</v>
      </c>
      <c r="CU497">
        <v>38.903</v>
      </c>
      <c r="CV497">
        <v>1955.065161290323</v>
      </c>
      <c r="CW497">
        <v>39.91032258064517</v>
      </c>
      <c r="CX497">
        <v>0</v>
      </c>
      <c r="CY497">
        <v>1664298752.9</v>
      </c>
      <c r="CZ497">
        <v>0</v>
      </c>
      <c r="DA497">
        <v>0</v>
      </c>
      <c r="DB497" t="s">
        <v>356</v>
      </c>
      <c r="DC497">
        <v>1663859321.1</v>
      </c>
      <c r="DD497">
        <v>1663859315.6</v>
      </c>
      <c r="DE497">
        <v>0</v>
      </c>
      <c r="DF497">
        <v>0.196</v>
      </c>
      <c r="DG497">
        <v>-0.001</v>
      </c>
      <c r="DH497">
        <v>-5.941</v>
      </c>
      <c r="DI497">
        <v>-0.174</v>
      </c>
      <c r="DJ497">
        <v>1500</v>
      </c>
      <c r="DK497">
        <v>17</v>
      </c>
      <c r="DL497">
        <v>0.13</v>
      </c>
      <c r="DM497">
        <v>0.04</v>
      </c>
      <c r="DN497">
        <v>-5.441170250000001</v>
      </c>
      <c r="DO497">
        <v>0.212349455909946</v>
      </c>
      <c r="DP497">
        <v>0.06169719797071415</v>
      </c>
      <c r="DQ497">
        <v>0</v>
      </c>
      <c r="DR497">
        <v>1.135017</v>
      </c>
      <c r="DS497">
        <v>0.06349575984990673</v>
      </c>
      <c r="DT497">
        <v>0.01357423426937961</v>
      </c>
      <c r="DU497">
        <v>1</v>
      </c>
      <c r="DV497">
        <v>1</v>
      </c>
      <c r="DW497">
        <v>2</v>
      </c>
      <c r="DX497" t="s">
        <v>471</v>
      </c>
      <c r="DY497">
        <v>2.98504</v>
      </c>
      <c r="DZ497">
        <v>2.71552</v>
      </c>
      <c r="EA497">
        <v>0.0950633</v>
      </c>
      <c r="EB497">
        <v>0.0945101</v>
      </c>
      <c r="EC497">
        <v>0.09038980000000001</v>
      </c>
      <c r="ED497">
        <v>0.0846001</v>
      </c>
      <c r="EE497">
        <v>28769.6</v>
      </c>
      <c r="EF497">
        <v>28905</v>
      </c>
      <c r="EG497">
        <v>29538.1</v>
      </c>
      <c r="EH497">
        <v>29515.6</v>
      </c>
      <c r="EI497">
        <v>35619.1</v>
      </c>
      <c r="EJ497">
        <v>35920.8</v>
      </c>
      <c r="EK497">
        <v>41633.8</v>
      </c>
      <c r="EL497">
        <v>42058.4</v>
      </c>
      <c r="EM497">
        <v>1.97707</v>
      </c>
      <c r="EN497">
        <v>1.93283</v>
      </c>
      <c r="EO497">
        <v>0.11681</v>
      </c>
      <c r="EP497">
        <v>0</v>
      </c>
      <c r="EQ497">
        <v>23.079</v>
      </c>
      <c r="ER497">
        <v>999.9</v>
      </c>
      <c r="ES497">
        <v>43.4</v>
      </c>
      <c r="ET497">
        <v>29.6</v>
      </c>
      <c r="EU497">
        <v>19.827</v>
      </c>
      <c r="EV497">
        <v>62.8191</v>
      </c>
      <c r="EW497">
        <v>32.9487</v>
      </c>
      <c r="EX497">
        <v>1</v>
      </c>
      <c r="EY497">
        <v>-0.186555</v>
      </c>
      <c r="EZ497">
        <v>1.19402</v>
      </c>
      <c r="FA497">
        <v>20.3838</v>
      </c>
      <c r="FB497">
        <v>5.22328</v>
      </c>
      <c r="FC497">
        <v>12.0099</v>
      </c>
      <c r="FD497">
        <v>4.9909</v>
      </c>
      <c r="FE497">
        <v>3.28933</v>
      </c>
      <c r="FF497">
        <v>9999</v>
      </c>
      <c r="FG497">
        <v>9999</v>
      </c>
      <c r="FH497">
        <v>9999</v>
      </c>
      <c r="FI497">
        <v>259.5</v>
      </c>
      <c r="FJ497">
        <v>1.86707</v>
      </c>
      <c r="FK497">
        <v>1.86616</v>
      </c>
      <c r="FL497">
        <v>1.86557</v>
      </c>
      <c r="FM497">
        <v>1.86554</v>
      </c>
      <c r="FN497">
        <v>1.86737</v>
      </c>
      <c r="FO497">
        <v>1.86988</v>
      </c>
      <c r="FP497">
        <v>1.86849</v>
      </c>
      <c r="FQ497">
        <v>1.86996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-3.283</v>
      </c>
      <c r="GF497">
        <v>-0.1652</v>
      </c>
      <c r="GG497">
        <v>-2.0192013485273</v>
      </c>
      <c r="GH497">
        <v>-0.003354295288503095</v>
      </c>
      <c r="GI497">
        <v>8.998442100416266E-07</v>
      </c>
      <c r="GJ497">
        <v>-2.632750781261316E-10</v>
      </c>
      <c r="GK497">
        <v>-0.1771344180573433</v>
      </c>
      <c r="GL497">
        <v>-0.01811282044437078</v>
      </c>
      <c r="GM497">
        <v>0.001479480632228601</v>
      </c>
      <c r="GN497">
        <v>-2.527498020886067E-05</v>
      </c>
      <c r="GO497">
        <v>3</v>
      </c>
      <c r="GP497">
        <v>2311</v>
      </c>
      <c r="GQ497">
        <v>1</v>
      </c>
      <c r="GR497">
        <v>23</v>
      </c>
      <c r="GS497">
        <v>7323.8</v>
      </c>
      <c r="GT497">
        <v>7323.9</v>
      </c>
      <c r="GU497">
        <v>1.04492</v>
      </c>
      <c r="GV497">
        <v>2.20337</v>
      </c>
      <c r="GW497">
        <v>1.39648</v>
      </c>
      <c r="GX497">
        <v>2.33765</v>
      </c>
      <c r="GY497">
        <v>1.49536</v>
      </c>
      <c r="GZ497">
        <v>2.45972</v>
      </c>
      <c r="HA497">
        <v>33.4232</v>
      </c>
      <c r="HB497">
        <v>15.7344</v>
      </c>
      <c r="HC497">
        <v>18</v>
      </c>
      <c r="HD497">
        <v>519.2569999999999</v>
      </c>
      <c r="HE497">
        <v>447.45</v>
      </c>
      <c r="HF497">
        <v>21.4687</v>
      </c>
      <c r="HG497">
        <v>25.0668</v>
      </c>
      <c r="HH497">
        <v>29.9999</v>
      </c>
      <c r="HI497">
        <v>25.1226</v>
      </c>
      <c r="HJ497">
        <v>25.0786</v>
      </c>
      <c r="HK497">
        <v>20.8343</v>
      </c>
      <c r="HL497">
        <v>20.5767</v>
      </c>
      <c r="HM497">
        <v>42.6925</v>
      </c>
      <c r="HN497">
        <v>21.4764</v>
      </c>
      <c r="HO497">
        <v>413.242</v>
      </c>
      <c r="HP497">
        <v>17.2314</v>
      </c>
      <c r="HQ497">
        <v>101.049</v>
      </c>
      <c r="HR497">
        <v>101.012</v>
      </c>
    </row>
    <row r="498" spans="1:226">
      <c r="A498">
        <v>482</v>
      </c>
      <c r="B498">
        <v>1664298753.6</v>
      </c>
      <c r="C498">
        <v>5523.099999904633</v>
      </c>
      <c r="D498" t="s">
        <v>1326</v>
      </c>
      <c r="E498" t="s">
        <v>1327</v>
      </c>
      <c r="F498">
        <v>5</v>
      </c>
      <c r="G498" t="s">
        <v>1325</v>
      </c>
      <c r="H498" t="s">
        <v>354</v>
      </c>
      <c r="I498">
        <v>1664298745.755172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427.2688021888879</v>
      </c>
      <c r="AK498">
        <v>422.1457696969696</v>
      </c>
      <c r="AL498">
        <v>-0.02990563687484063</v>
      </c>
      <c r="AM498">
        <v>64.58273666934296</v>
      </c>
      <c r="AN498">
        <f>(AP498 - AO498 + BO498*1E3/(8.314*(BQ498+273.15)) * AR498/BN498 * AQ498) * BN498/(100*BB498) * 1000/(1000 - AP498)</f>
        <v>0</v>
      </c>
      <c r="AO498">
        <v>17.273046204284</v>
      </c>
      <c r="AP498">
        <v>18.4080909774436</v>
      </c>
      <c r="AQ498">
        <v>-0.0001039903794281638</v>
      </c>
      <c r="AR498">
        <v>112.1978311518821</v>
      </c>
      <c r="AS498">
        <v>12</v>
      </c>
      <c r="AT498">
        <v>2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1664298745.755172</v>
      </c>
      <c r="BH498">
        <v>414.4928620689656</v>
      </c>
      <c r="BI498">
        <v>419.7570344827587</v>
      </c>
      <c r="BJ498">
        <v>18.41412413793103</v>
      </c>
      <c r="BK498">
        <v>17.28151034482758</v>
      </c>
      <c r="BL498">
        <v>417.775551724138</v>
      </c>
      <c r="BM498">
        <v>18.5791724137931</v>
      </c>
      <c r="BN498">
        <v>500.0489999999999</v>
      </c>
      <c r="BO498">
        <v>91.14429310344829</v>
      </c>
      <c r="BP498">
        <v>0.09992380344827588</v>
      </c>
      <c r="BQ498">
        <v>24.72961034482758</v>
      </c>
      <c r="BR498">
        <v>25.00266551724138</v>
      </c>
      <c r="BS498">
        <v>999.9000000000002</v>
      </c>
      <c r="BT498">
        <v>0</v>
      </c>
      <c r="BU498">
        <v>0</v>
      </c>
      <c r="BV498">
        <v>9997.854137931035</v>
      </c>
      <c r="BW498">
        <v>0</v>
      </c>
      <c r="BX498">
        <v>6.688700000000002</v>
      </c>
      <c r="BY498">
        <v>-5.264178275862068</v>
      </c>
      <c r="BZ498">
        <v>422.2685172413793</v>
      </c>
      <c r="CA498">
        <v>427.1385862068965</v>
      </c>
      <c r="CB498">
        <v>1.132605517241379</v>
      </c>
      <c r="CC498">
        <v>419.7570344827587</v>
      </c>
      <c r="CD498">
        <v>17.28151034482758</v>
      </c>
      <c r="CE498">
        <v>1.67834275862069</v>
      </c>
      <c r="CF498">
        <v>1.575111379310345</v>
      </c>
      <c r="CG498">
        <v>14.69756206896552</v>
      </c>
      <c r="CH498">
        <v>13.7174448275862</v>
      </c>
      <c r="CI498">
        <v>1999.985862068966</v>
      </c>
      <c r="CJ498">
        <v>0.9799923103448274</v>
      </c>
      <c r="CK498">
        <v>0.02000738965517241</v>
      </c>
      <c r="CL498">
        <v>0</v>
      </c>
      <c r="CM498">
        <v>474.4905517241379</v>
      </c>
      <c r="CN498">
        <v>5.000969999999999</v>
      </c>
      <c r="CO498">
        <v>9495.80448275862</v>
      </c>
      <c r="CP498">
        <v>16707.42413793104</v>
      </c>
      <c r="CQ498">
        <v>38.46089655172413</v>
      </c>
      <c r="CR498">
        <v>38.91562068965517</v>
      </c>
      <c r="CS498">
        <v>38.53206896551723</v>
      </c>
      <c r="CT498">
        <v>38.4456896551724</v>
      </c>
      <c r="CU498">
        <v>38.87706896551724</v>
      </c>
      <c r="CV498">
        <v>1955.065862068965</v>
      </c>
      <c r="CW498">
        <v>39.91</v>
      </c>
      <c r="CX498">
        <v>0</v>
      </c>
      <c r="CY498">
        <v>1664298757.7</v>
      </c>
      <c r="CZ498">
        <v>0</v>
      </c>
      <c r="DA498">
        <v>0</v>
      </c>
      <c r="DB498" t="s">
        <v>356</v>
      </c>
      <c r="DC498">
        <v>1663859321.1</v>
      </c>
      <c r="DD498">
        <v>1663859315.6</v>
      </c>
      <c r="DE498">
        <v>0</v>
      </c>
      <c r="DF498">
        <v>0.196</v>
      </c>
      <c r="DG498">
        <v>-0.001</v>
      </c>
      <c r="DH498">
        <v>-5.941</v>
      </c>
      <c r="DI498">
        <v>-0.174</v>
      </c>
      <c r="DJ498">
        <v>1500</v>
      </c>
      <c r="DK498">
        <v>17</v>
      </c>
      <c r="DL498">
        <v>0.13</v>
      </c>
      <c r="DM498">
        <v>0.04</v>
      </c>
      <c r="DN498">
        <v>-5.32191325</v>
      </c>
      <c r="DO498">
        <v>2.337588630394012</v>
      </c>
      <c r="DP498">
        <v>0.3962095027090309</v>
      </c>
      <c r="DQ498">
        <v>0</v>
      </c>
      <c r="DR498">
        <v>1.1282235</v>
      </c>
      <c r="DS498">
        <v>-0.04589380863039653</v>
      </c>
      <c r="DT498">
        <v>0.01921238136593171</v>
      </c>
      <c r="DU498">
        <v>1</v>
      </c>
      <c r="DV498">
        <v>1</v>
      </c>
      <c r="DW498">
        <v>2</v>
      </c>
      <c r="DX498" t="s">
        <v>471</v>
      </c>
      <c r="DY498">
        <v>2.98481</v>
      </c>
      <c r="DZ498">
        <v>2.71534</v>
      </c>
      <c r="EA498">
        <v>0.0950289</v>
      </c>
      <c r="EB498">
        <v>0.09400409999999999</v>
      </c>
      <c r="EC498">
        <v>0.0904061</v>
      </c>
      <c r="ED498">
        <v>0.0847253</v>
      </c>
      <c r="EE498">
        <v>28771</v>
      </c>
      <c r="EF498">
        <v>28920.9</v>
      </c>
      <c r="EG498">
        <v>29538.4</v>
      </c>
      <c r="EH498">
        <v>29515.3</v>
      </c>
      <c r="EI498">
        <v>35618.6</v>
      </c>
      <c r="EJ498">
        <v>35915.6</v>
      </c>
      <c r="EK498">
        <v>41634</v>
      </c>
      <c r="EL498">
        <v>42058.2</v>
      </c>
      <c r="EM498">
        <v>1.97728</v>
      </c>
      <c r="EN498">
        <v>1.9328</v>
      </c>
      <c r="EO498">
        <v>0.117831</v>
      </c>
      <c r="EP498">
        <v>0</v>
      </c>
      <c r="EQ498">
        <v>23.0805</v>
      </c>
      <c r="ER498">
        <v>999.9</v>
      </c>
      <c r="ES498">
        <v>43.4</v>
      </c>
      <c r="ET498">
        <v>29.6</v>
      </c>
      <c r="EU498">
        <v>19.8246</v>
      </c>
      <c r="EV498">
        <v>62.9191</v>
      </c>
      <c r="EW498">
        <v>33.5737</v>
      </c>
      <c r="EX498">
        <v>1</v>
      </c>
      <c r="EY498">
        <v>-0.187129</v>
      </c>
      <c r="EZ498">
        <v>0.659385</v>
      </c>
      <c r="FA498">
        <v>20.3857</v>
      </c>
      <c r="FB498">
        <v>5.21879</v>
      </c>
      <c r="FC498">
        <v>12.0099</v>
      </c>
      <c r="FD498">
        <v>4.9898</v>
      </c>
      <c r="FE498">
        <v>3.28865</v>
      </c>
      <c r="FF498">
        <v>9999</v>
      </c>
      <c r="FG498">
        <v>9999</v>
      </c>
      <c r="FH498">
        <v>9999</v>
      </c>
      <c r="FI498">
        <v>259.5</v>
      </c>
      <c r="FJ498">
        <v>1.86707</v>
      </c>
      <c r="FK498">
        <v>1.86615</v>
      </c>
      <c r="FL498">
        <v>1.86556</v>
      </c>
      <c r="FM498">
        <v>1.86554</v>
      </c>
      <c r="FN498">
        <v>1.86737</v>
      </c>
      <c r="FO498">
        <v>1.86987</v>
      </c>
      <c r="FP498">
        <v>1.86849</v>
      </c>
      <c r="FQ498">
        <v>1.86996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-3.282</v>
      </c>
      <c r="GF498">
        <v>-0.1651</v>
      </c>
      <c r="GG498">
        <v>-2.0192013485273</v>
      </c>
      <c r="GH498">
        <v>-0.003354295288503095</v>
      </c>
      <c r="GI498">
        <v>8.998442100416266E-07</v>
      </c>
      <c r="GJ498">
        <v>-2.632750781261316E-10</v>
      </c>
      <c r="GK498">
        <v>-0.1771344180573433</v>
      </c>
      <c r="GL498">
        <v>-0.01811282044437078</v>
      </c>
      <c r="GM498">
        <v>0.001479480632228601</v>
      </c>
      <c r="GN498">
        <v>-2.527498020886067E-05</v>
      </c>
      <c r="GO498">
        <v>3</v>
      </c>
      <c r="GP498">
        <v>2311</v>
      </c>
      <c r="GQ498">
        <v>1</v>
      </c>
      <c r="GR498">
        <v>23</v>
      </c>
      <c r="GS498">
        <v>7323.9</v>
      </c>
      <c r="GT498">
        <v>7324</v>
      </c>
      <c r="GU498">
        <v>1.01562</v>
      </c>
      <c r="GV498">
        <v>2.20703</v>
      </c>
      <c r="GW498">
        <v>1.39648</v>
      </c>
      <c r="GX498">
        <v>2.33765</v>
      </c>
      <c r="GY498">
        <v>1.49536</v>
      </c>
      <c r="GZ498">
        <v>2.40479</v>
      </c>
      <c r="HA498">
        <v>33.4232</v>
      </c>
      <c r="HB498">
        <v>15.7344</v>
      </c>
      <c r="HC498">
        <v>18</v>
      </c>
      <c r="HD498">
        <v>519.37</v>
      </c>
      <c r="HE498">
        <v>447.417</v>
      </c>
      <c r="HF498">
        <v>21.4909</v>
      </c>
      <c r="HG498">
        <v>25.0646</v>
      </c>
      <c r="HH498">
        <v>29.9995</v>
      </c>
      <c r="HI498">
        <v>25.1208</v>
      </c>
      <c r="HJ498">
        <v>25.0765</v>
      </c>
      <c r="HK498">
        <v>20.337</v>
      </c>
      <c r="HL498">
        <v>20.8498</v>
      </c>
      <c r="HM498">
        <v>42.6925</v>
      </c>
      <c r="HN498">
        <v>21.6434</v>
      </c>
      <c r="HO498">
        <v>399.846</v>
      </c>
      <c r="HP498">
        <v>17.2314</v>
      </c>
      <c r="HQ498">
        <v>101.05</v>
      </c>
      <c r="HR498">
        <v>101.011</v>
      </c>
    </row>
    <row r="499" spans="1:226">
      <c r="A499">
        <v>483</v>
      </c>
      <c r="B499">
        <v>1664298758.6</v>
      </c>
      <c r="C499">
        <v>5528.099999904633</v>
      </c>
      <c r="D499" t="s">
        <v>1328</v>
      </c>
      <c r="E499" t="s">
        <v>1329</v>
      </c>
      <c r="F499">
        <v>5</v>
      </c>
      <c r="G499" t="s">
        <v>1325</v>
      </c>
      <c r="H499" t="s">
        <v>354</v>
      </c>
      <c r="I499">
        <v>1664298750.832142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419.4186707191528</v>
      </c>
      <c r="AK499">
        <v>418.6780424242425</v>
      </c>
      <c r="AL499">
        <v>-0.866352365253757</v>
      </c>
      <c r="AM499">
        <v>64.58273666934296</v>
      </c>
      <c r="AN499">
        <f>(AP499 - AO499 + BO499*1E3/(8.314*(BQ499+273.15)) * AR499/BN499 * AQ499) * BN499/(100*BB499) * 1000/(1000 - AP499)</f>
        <v>0</v>
      </c>
      <c r="AO499">
        <v>17.31299772124664</v>
      </c>
      <c r="AP499">
        <v>18.42282962406014</v>
      </c>
      <c r="AQ499">
        <v>2.200243661619917E-05</v>
      </c>
      <c r="AR499">
        <v>112.1978311518821</v>
      </c>
      <c r="AS499">
        <v>12</v>
      </c>
      <c r="AT499">
        <v>2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1664298750.832142</v>
      </c>
      <c r="BH499">
        <v>413.9765357142857</v>
      </c>
      <c r="BI499">
        <v>416.7828214285714</v>
      </c>
      <c r="BJ499">
        <v>18.410875</v>
      </c>
      <c r="BK499">
        <v>17.289525</v>
      </c>
      <c r="BL499">
        <v>417.2577857142857</v>
      </c>
      <c r="BM499">
        <v>18.57595</v>
      </c>
      <c r="BN499">
        <v>500.0555714285715</v>
      </c>
      <c r="BO499">
        <v>91.14392857142856</v>
      </c>
      <c r="BP499">
        <v>0.09992326785714285</v>
      </c>
      <c r="BQ499">
        <v>24.72718214285714</v>
      </c>
      <c r="BR499">
        <v>25.00461071428572</v>
      </c>
      <c r="BS499">
        <v>999.9000000000002</v>
      </c>
      <c r="BT499">
        <v>0</v>
      </c>
      <c r="BU499">
        <v>0</v>
      </c>
      <c r="BV499">
        <v>9989.981428571427</v>
      </c>
      <c r="BW499">
        <v>0</v>
      </c>
      <c r="BX499">
        <v>6.688700000000002</v>
      </c>
      <c r="BY499">
        <v>-2.806273178571428</v>
      </c>
      <c r="BZ499">
        <v>421.7411071428573</v>
      </c>
      <c r="CA499">
        <v>424.1154642857142</v>
      </c>
      <c r="CB499">
        <v>1.121341785714286</v>
      </c>
      <c r="CC499">
        <v>416.7828214285714</v>
      </c>
      <c r="CD499">
        <v>17.289525</v>
      </c>
      <c r="CE499">
        <v>1.678038928571429</v>
      </c>
      <c r="CF499">
        <v>1.575835</v>
      </c>
      <c r="CG499">
        <v>14.69475714285714</v>
      </c>
      <c r="CH499">
        <v>13.72451428571428</v>
      </c>
      <c r="CI499">
        <v>1999.985714285714</v>
      </c>
      <c r="CJ499">
        <v>0.97999275</v>
      </c>
      <c r="CK499">
        <v>0.02000701785714285</v>
      </c>
      <c r="CL499">
        <v>0</v>
      </c>
      <c r="CM499">
        <v>474.0638571428571</v>
      </c>
      <c r="CN499">
        <v>5.00097</v>
      </c>
      <c r="CO499">
        <v>9486.161785714286</v>
      </c>
      <c r="CP499">
        <v>16707.43928571428</v>
      </c>
      <c r="CQ499">
        <v>38.43260714285714</v>
      </c>
      <c r="CR499">
        <v>38.89714285714285</v>
      </c>
      <c r="CS499">
        <v>38.51107142857143</v>
      </c>
      <c r="CT499">
        <v>38.42592857142857</v>
      </c>
      <c r="CU499">
        <v>38.85475</v>
      </c>
      <c r="CV499">
        <v>1955.067857142857</v>
      </c>
      <c r="CW499">
        <v>39.91107142857143</v>
      </c>
      <c r="CX499">
        <v>0</v>
      </c>
      <c r="CY499">
        <v>1664298762.5</v>
      </c>
      <c r="CZ499">
        <v>0</v>
      </c>
      <c r="DA499">
        <v>0</v>
      </c>
      <c r="DB499" t="s">
        <v>356</v>
      </c>
      <c r="DC499">
        <v>1663859321.1</v>
      </c>
      <c r="DD499">
        <v>1663859315.6</v>
      </c>
      <c r="DE499">
        <v>0</v>
      </c>
      <c r="DF499">
        <v>0.196</v>
      </c>
      <c r="DG499">
        <v>-0.001</v>
      </c>
      <c r="DH499">
        <v>-5.941</v>
      </c>
      <c r="DI499">
        <v>-0.174</v>
      </c>
      <c r="DJ499">
        <v>1500</v>
      </c>
      <c r="DK499">
        <v>17</v>
      </c>
      <c r="DL499">
        <v>0.13</v>
      </c>
      <c r="DM499">
        <v>0.04</v>
      </c>
      <c r="DN499">
        <v>-3.861710951219512</v>
      </c>
      <c r="DO499">
        <v>22.26088319163762</v>
      </c>
      <c r="DP499">
        <v>2.941102969817027</v>
      </c>
      <c r="DQ499">
        <v>0</v>
      </c>
      <c r="DR499">
        <v>1.127530487804878</v>
      </c>
      <c r="DS499">
        <v>-0.1507718466898986</v>
      </c>
      <c r="DT499">
        <v>0.02032123543287032</v>
      </c>
      <c r="DU499">
        <v>0</v>
      </c>
      <c r="DV499">
        <v>0</v>
      </c>
      <c r="DW499">
        <v>2</v>
      </c>
      <c r="DX499" t="s">
        <v>357</v>
      </c>
      <c r="DY499">
        <v>2.98505</v>
      </c>
      <c r="DZ499">
        <v>2.71548</v>
      </c>
      <c r="EA499">
        <v>0.09432989999999999</v>
      </c>
      <c r="EB499">
        <v>0.09169720000000001</v>
      </c>
      <c r="EC499">
        <v>0.0904454</v>
      </c>
      <c r="ED499">
        <v>0.0845876</v>
      </c>
      <c r="EE499">
        <v>28793.2</v>
      </c>
      <c r="EF499">
        <v>28994.8</v>
      </c>
      <c r="EG499">
        <v>29538.4</v>
      </c>
      <c r="EH499">
        <v>29515.6</v>
      </c>
      <c r="EI499">
        <v>35616.9</v>
      </c>
      <c r="EJ499">
        <v>35921.6</v>
      </c>
      <c r="EK499">
        <v>41633.8</v>
      </c>
      <c r="EL499">
        <v>42058.8</v>
      </c>
      <c r="EM499">
        <v>1.97717</v>
      </c>
      <c r="EN499">
        <v>1.93253</v>
      </c>
      <c r="EO499">
        <v>0.116341</v>
      </c>
      <c r="EP499">
        <v>0</v>
      </c>
      <c r="EQ499">
        <v>23.0833</v>
      </c>
      <c r="ER499">
        <v>999.9</v>
      </c>
      <c r="ES499">
        <v>43.5</v>
      </c>
      <c r="ET499">
        <v>29.6</v>
      </c>
      <c r="EU499">
        <v>19.8711</v>
      </c>
      <c r="EV499">
        <v>62.8091</v>
      </c>
      <c r="EW499">
        <v>32.9367</v>
      </c>
      <c r="EX499">
        <v>1</v>
      </c>
      <c r="EY499">
        <v>-0.188011</v>
      </c>
      <c r="EZ499">
        <v>0.855498</v>
      </c>
      <c r="FA499">
        <v>20.3856</v>
      </c>
      <c r="FB499">
        <v>5.21849</v>
      </c>
      <c r="FC499">
        <v>12.0099</v>
      </c>
      <c r="FD499">
        <v>4.99005</v>
      </c>
      <c r="FE499">
        <v>3.28865</v>
      </c>
      <c r="FF499">
        <v>9999</v>
      </c>
      <c r="FG499">
        <v>9999</v>
      </c>
      <c r="FH499">
        <v>9999</v>
      </c>
      <c r="FI499">
        <v>259.5</v>
      </c>
      <c r="FJ499">
        <v>1.86707</v>
      </c>
      <c r="FK499">
        <v>1.86616</v>
      </c>
      <c r="FL499">
        <v>1.86555</v>
      </c>
      <c r="FM499">
        <v>1.86554</v>
      </c>
      <c r="FN499">
        <v>1.86737</v>
      </c>
      <c r="FO499">
        <v>1.86988</v>
      </c>
      <c r="FP499">
        <v>1.8685</v>
      </c>
      <c r="FQ499">
        <v>1.86996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-3.271</v>
      </c>
      <c r="GF499">
        <v>-0.165</v>
      </c>
      <c r="GG499">
        <v>-2.0192013485273</v>
      </c>
      <c r="GH499">
        <v>-0.003354295288503095</v>
      </c>
      <c r="GI499">
        <v>8.998442100416266E-07</v>
      </c>
      <c r="GJ499">
        <v>-2.632750781261316E-10</v>
      </c>
      <c r="GK499">
        <v>-0.1771344180573433</v>
      </c>
      <c r="GL499">
        <v>-0.01811282044437078</v>
      </c>
      <c r="GM499">
        <v>0.001479480632228601</v>
      </c>
      <c r="GN499">
        <v>-2.527498020886067E-05</v>
      </c>
      <c r="GO499">
        <v>3</v>
      </c>
      <c r="GP499">
        <v>2311</v>
      </c>
      <c r="GQ499">
        <v>1</v>
      </c>
      <c r="GR499">
        <v>23</v>
      </c>
      <c r="GS499">
        <v>7324</v>
      </c>
      <c r="GT499">
        <v>7324.1</v>
      </c>
      <c r="GU499">
        <v>0.98877</v>
      </c>
      <c r="GV499">
        <v>2.21924</v>
      </c>
      <c r="GW499">
        <v>1.39648</v>
      </c>
      <c r="GX499">
        <v>2.33643</v>
      </c>
      <c r="GY499">
        <v>1.49536</v>
      </c>
      <c r="GZ499">
        <v>2.35352</v>
      </c>
      <c r="HA499">
        <v>33.4232</v>
      </c>
      <c r="HB499">
        <v>15.7169</v>
      </c>
      <c r="HC499">
        <v>18</v>
      </c>
      <c r="HD499">
        <v>519.2859999999999</v>
      </c>
      <c r="HE499">
        <v>447.232</v>
      </c>
      <c r="HF499">
        <v>21.6316</v>
      </c>
      <c r="HG499">
        <v>25.0625</v>
      </c>
      <c r="HH499">
        <v>29.9995</v>
      </c>
      <c r="HI499">
        <v>25.1187</v>
      </c>
      <c r="HJ499">
        <v>25.0743</v>
      </c>
      <c r="HK499">
        <v>19.6708</v>
      </c>
      <c r="HL499">
        <v>20.8498</v>
      </c>
      <c r="HM499">
        <v>42.6925</v>
      </c>
      <c r="HN499">
        <v>21.6098</v>
      </c>
      <c r="HO499">
        <v>379.811</v>
      </c>
      <c r="HP499">
        <v>17.2314</v>
      </c>
      <c r="HQ499">
        <v>101.05</v>
      </c>
      <c r="HR499">
        <v>101.013</v>
      </c>
    </row>
    <row r="500" spans="1:226">
      <c r="A500">
        <v>484</v>
      </c>
      <c r="B500">
        <v>1664298763.6</v>
      </c>
      <c r="C500">
        <v>5533.099999904633</v>
      </c>
      <c r="D500" t="s">
        <v>1330</v>
      </c>
      <c r="E500" t="s">
        <v>1331</v>
      </c>
      <c r="F500">
        <v>5</v>
      </c>
      <c r="G500" t="s">
        <v>1325</v>
      </c>
      <c r="H500" t="s">
        <v>354</v>
      </c>
      <c r="I500">
        <v>1664298756.1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404.0983735510937</v>
      </c>
      <c r="AK500">
        <v>409.0844727272727</v>
      </c>
      <c r="AL500">
        <v>-2.069105564822982</v>
      </c>
      <c r="AM500">
        <v>64.58273666934296</v>
      </c>
      <c r="AN500">
        <f>(AP500 - AO500 + BO500*1E3/(8.314*(BQ500+273.15)) * AR500/BN500 * AQ500) * BN500/(100*BB500) * 1000/(1000 - AP500)</f>
        <v>0</v>
      </c>
      <c r="AO500">
        <v>17.28281384144375</v>
      </c>
      <c r="AP500">
        <v>18.40936812030074</v>
      </c>
      <c r="AQ500">
        <v>0.0001029304886385736</v>
      </c>
      <c r="AR500">
        <v>112.1978311518821</v>
      </c>
      <c r="AS500">
        <v>12</v>
      </c>
      <c r="AT500">
        <v>2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1664298756.1</v>
      </c>
      <c r="BH500">
        <v>411.0301481481482</v>
      </c>
      <c r="BI500">
        <v>408.5781111111112</v>
      </c>
      <c r="BJ500">
        <v>18.4127</v>
      </c>
      <c r="BK500">
        <v>17.28898518518519</v>
      </c>
      <c r="BL500">
        <v>414.3032592592593</v>
      </c>
      <c r="BM500">
        <v>18.57775925925926</v>
      </c>
      <c r="BN500">
        <v>500.0618148148147</v>
      </c>
      <c r="BO500">
        <v>91.14378888888888</v>
      </c>
      <c r="BP500">
        <v>0.1000020814814815</v>
      </c>
      <c r="BQ500">
        <v>24.72663703703704</v>
      </c>
      <c r="BR500">
        <v>25.00897777777778</v>
      </c>
      <c r="BS500">
        <v>999.9000000000001</v>
      </c>
      <c r="BT500">
        <v>0</v>
      </c>
      <c r="BU500">
        <v>0</v>
      </c>
      <c r="BV500">
        <v>9977.385555555555</v>
      </c>
      <c r="BW500">
        <v>0</v>
      </c>
      <c r="BX500">
        <v>6.688700000000001</v>
      </c>
      <c r="BY500">
        <v>2.451978185185185</v>
      </c>
      <c r="BZ500">
        <v>418.7402592592592</v>
      </c>
      <c r="CA500">
        <v>415.7664444444444</v>
      </c>
      <c r="CB500">
        <v>1.123715555555556</v>
      </c>
      <c r="CC500">
        <v>408.5781111111112</v>
      </c>
      <c r="CD500">
        <v>17.28898518518519</v>
      </c>
      <c r="CE500">
        <v>1.678202962962963</v>
      </c>
      <c r="CF500">
        <v>1.575782592592593</v>
      </c>
      <c r="CG500">
        <v>14.69627037037037</v>
      </c>
      <c r="CH500">
        <v>13.7240037037037</v>
      </c>
      <c r="CI500">
        <v>1999.994074074074</v>
      </c>
      <c r="CJ500">
        <v>0.9799938518518517</v>
      </c>
      <c r="CK500">
        <v>0.02000593703703703</v>
      </c>
      <c r="CL500">
        <v>0</v>
      </c>
      <c r="CM500">
        <v>473.4287407407407</v>
      </c>
      <c r="CN500">
        <v>5.00097</v>
      </c>
      <c r="CO500">
        <v>9472.380370370371</v>
      </c>
      <c r="CP500">
        <v>16707.51111111111</v>
      </c>
      <c r="CQ500">
        <v>38.41403703703704</v>
      </c>
      <c r="CR500">
        <v>38.87959259259259</v>
      </c>
      <c r="CS500">
        <v>38.48833333333333</v>
      </c>
      <c r="CT500">
        <v>38.40485185185185</v>
      </c>
      <c r="CU500">
        <v>38.833</v>
      </c>
      <c r="CV500">
        <v>1955.079259259259</v>
      </c>
      <c r="CW500">
        <v>39.91148148148149</v>
      </c>
      <c r="CX500">
        <v>0</v>
      </c>
      <c r="CY500">
        <v>1664298767.9</v>
      </c>
      <c r="CZ500">
        <v>0</v>
      </c>
      <c r="DA500">
        <v>0</v>
      </c>
      <c r="DB500" t="s">
        <v>356</v>
      </c>
      <c r="DC500">
        <v>1663859321.1</v>
      </c>
      <c r="DD500">
        <v>1663859315.6</v>
      </c>
      <c r="DE500">
        <v>0</v>
      </c>
      <c r="DF500">
        <v>0.196</v>
      </c>
      <c r="DG500">
        <v>-0.001</v>
      </c>
      <c r="DH500">
        <v>-5.941</v>
      </c>
      <c r="DI500">
        <v>-0.174</v>
      </c>
      <c r="DJ500">
        <v>1500</v>
      </c>
      <c r="DK500">
        <v>17</v>
      </c>
      <c r="DL500">
        <v>0.13</v>
      </c>
      <c r="DM500">
        <v>0.04</v>
      </c>
      <c r="DN500">
        <v>-0.2939550975609758</v>
      </c>
      <c r="DO500">
        <v>56.8969968501742</v>
      </c>
      <c r="DP500">
        <v>6.116510635218695</v>
      </c>
      <c r="DQ500">
        <v>0</v>
      </c>
      <c r="DR500">
        <v>1.128652195121951</v>
      </c>
      <c r="DS500">
        <v>0.008435749128922733</v>
      </c>
      <c r="DT500">
        <v>0.02085356967888644</v>
      </c>
      <c r="DU500">
        <v>1</v>
      </c>
      <c r="DV500">
        <v>1</v>
      </c>
      <c r="DW500">
        <v>2</v>
      </c>
      <c r="DX500" t="s">
        <v>471</v>
      </c>
      <c r="DY500">
        <v>2.98525</v>
      </c>
      <c r="DZ500">
        <v>2.71547</v>
      </c>
      <c r="EA500">
        <v>0.0926027</v>
      </c>
      <c r="EB500">
        <v>0.0889004</v>
      </c>
      <c r="EC500">
        <v>0.09040339999999999</v>
      </c>
      <c r="ED500">
        <v>0.0845375</v>
      </c>
      <c r="EE500">
        <v>28847.7</v>
      </c>
      <c r="EF500">
        <v>29084.1</v>
      </c>
      <c r="EG500">
        <v>29537.9</v>
      </c>
      <c r="EH500">
        <v>29515.6</v>
      </c>
      <c r="EI500">
        <v>35617.9</v>
      </c>
      <c r="EJ500">
        <v>35923.5</v>
      </c>
      <c r="EK500">
        <v>41633.1</v>
      </c>
      <c r="EL500">
        <v>42058.8</v>
      </c>
      <c r="EM500">
        <v>1.97738</v>
      </c>
      <c r="EN500">
        <v>1.9324</v>
      </c>
      <c r="EO500">
        <v>0.118051</v>
      </c>
      <c r="EP500">
        <v>0</v>
      </c>
      <c r="EQ500">
        <v>23.0864</v>
      </c>
      <c r="ER500">
        <v>999.9</v>
      </c>
      <c r="ES500">
        <v>43.5</v>
      </c>
      <c r="ET500">
        <v>29.6</v>
      </c>
      <c r="EU500">
        <v>19.8705</v>
      </c>
      <c r="EV500">
        <v>62.9391</v>
      </c>
      <c r="EW500">
        <v>32.8846</v>
      </c>
      <c r="EX500">
        <v>1</v>
      </c>
      <c r="EY500">
        <v>-0.187873</v>
      </c>
      <c r="EZ500">
        <v>1.01519</v>
      </c>
      <c r="FA500">
        <v>20.3846</v>
      </c>
      <c r="FB500">
        <v>5.21804</v>
      </c>
      <c r="FC500">
        <v>12.0099</v>
      </c>
      <c r="FD500">
        <v>4.9898</v>
      </c>
      <c r="FE500">
        <v>3.2885</v>
      </c>
      <c r="FF500">
        <v>9999</v>
      </c>
      <c r="FG500">
        <v>9999</v>
      </c>
      <c r="FH500">
        <v>9999</v>
      </c>
      <c r="FI500">
        <v>259.5</v>
      </c>
      <c r="FJ500">
        <v>1.86707</v>
      </c>
      <c r="FK500">
        <v>1.86615</v>
      </c>
      <c r="FL500">
        <v>1.86555</v>
      </c>
      <c r="FM500">
        <v>1.86554</v>
      </c>
      <c r="FN500">
        <v>1.86737</v>
      </c>
      <c r="FO500">
        <v>1.86988</v>
      </c>
      <c r="FP500">
        <v>1.86847</v>
      </c>
      <c r="FQ500">
        <v>1.86997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-3.244</v>
      </c>
      <c r="GF500">
        <v>-0.1651</v>
      </c>
      <c r="GG500">
        <v>-2.0192013485273</v>
      </c>
      <c r="GH500">
        <v>-0.003354295288503095</v>
      </c>
      <c r="GI500">
        <v>8.998442100416266E-07</v>
      </c>
      <c r="GJ500">
        <v>-2.632750781261316E-10</v>
      </c>
      <c r="GK500">
        <v>-0.1771344180573433</v>
      </c>
      <c r="GL500">
        <v>-0.01811282044437078</v>
      </c>
      <c r="GM500">
        <v>0.001479480632228601</v>
      </c>
      <c r="GN500">
        <v>-2.527498020886067E-05</v>
      </c>
      <c r="GO500">
        <v>3</v>
      </c>
      <c r="GP500">
        <v>2311</v>
      </c>
      <c r="GQ500">
        <v>1</v>
      </c>
      <c r="GR500">
        <v>23</v>
      </c>
      <c r="GS500">
        <v>7324</v>
      </c>
      <c r="GT500">
        <v>7324.1</v>
      </c>
      <c r="GU500">
        <v>0.950928</v>
      </c>
      <c r="GV500">
        <v>2.21313</v>
      </c>
      <c r="GW500">
        <v>1.39648</v>
      </c>
      <c r="GX500">
        <v>2.33643</v>
      </c>
      <c r="GY500">
        <v>1.49536</v>
      </c>
      <c r="GZ500">
        <v>2.44751</v>
      </c>
      <c r="HA500">
        <v>33.4232</v>
      </c>
      <c r="HB500">
        <v>15.7256</v>
      </c>
      <c r="HC500">
        <v>18</v>
      </c>
      <c r="HD500">
        <v>519.393</v>
      </c>
      <c r="HE500">
        <v>447.14</v>
      </c>
      <c r="HF500">
        <v>21.6293</v>
      </c>
      <c r="HG500">
        <v>25.0604</v>
      </c>
      <c r="HH500">
        <v>29.9999</v>
      </c>
      <c r="HI500">
        <v>25.1162</v>
      </c>
      <c r="HJ500">
        <v>25.0723</v>
      </c>
      <c r="HK500">
        <v>19.0407</v>
      </c>
      <c r="HL500">
        <v>20.8498</v>
      </c>
      <c r="HM500">
        <v>43.0662</v>
      </c>
      <c r="HN500">
        <v>21.6061</v>
      </c>
      <c r="HO500">
        <v>366.454</v>
      </c>
      <c r="HP500">
        <v>17.2314</v>
      </c>
      <c r="HQ500">
        <v>101.048</v>
      </c>
      <c r="HR500">
        <v>101.012</v>
      </c>
    </row>
    <row r="501" spans="1:226">
      <c r="A501">
        <v>485</v>
      </c>
      <c r="B501">
        <v>1664298768.6</v>
      </c>
      <c r="C501">
        <v>5538.099999904633</v>
      </c>
      <c r="D501" t="s">
        <v>1332</v>
      </c>
      <c r="E501" t="s">
        <v>1333</v>
      </c>
      <c r="F501">
        <v>5</v>
      </c>
      <c r="G501" t="s">
        <v>1325</v>
      </c>
      <c r="H501" t="s">
        <v>354</v>
      </c>
      <c r="I501">
        <v>1664298760.814285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387.5955465569046</v>
      </c>
      <c r="AK501">
        <v>395.8326363636364</v>
      </c>
      <c r="AL501">
        <v>-2.732269661207799</v>
      </c>
      <c r="AM501">
        <v>64.58273666934296</v>
      </c>
      <c r="AN501">
        <f>(AP501 - AO501 + BO501*1E3/(8.314*(BQ501+273.15)) * AR501/BN501 * AQ501) * BN501/(100*BB501) * 1000/(1000 - AP501)</f>
        <v>0</v>
      </c>
      <c r="AO501">
        <v>17.26082605767379</v>
      </c>
      <c r="AP501">
        <v>18.39811909774435</v>
      </c>
      <c r="AQ501">
        <v>-7.190598303352929E-05</v>
      </c>
      <c r="AR501">
        <v>112.1978311518821</v>
      </c>
      <c r="AS501">
        <v>12</v>
      </c>
      <c r="AT501">
        <v>2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1664298760.814285</v>
      </c>
      <c r="BH501">
        <v>404.5786785714285</v>
      </c>
      <c r="BI501">
        <v>396.0596428571429</v>
      </c>
      <c r="BJ501">
        <v>18.41158928571429</v>
      </c>
      <c r="BK501">
        <v>17.27875714285715</v>
      </c>
      <c r="BL501">
        <v>407.8338928571428</v>
      </c>
      <c r="BM501">
        <v>18.57666428571429</v>
      </c>
      <c r="BN501">
        <v>500.05875</v>
      </c>
      <c r="BO501">
        <v>91.14375357142858</v>
      </c>
      <c r="BP501">
        <v>0.09998822500000001</v>
      </c>
      <c r="BQ501">
        <v>24.72697857142856</v>
      </c>
      <c r="BR501">
        <v>25.01559642857143</v>
      </c>
      <c r="BS501">
        <v>999.9000000000002</v>
      </c>
      <c r="BT501">
        <v>0</v>
      </c>
      <c r="BU501">
        <v>0</v>
      </c>
      <c r="BV501">
        <v>9984.888928571427</v>
      </c>
      <c r="BW501">
        <v>0</v>
      </c>
      <c r="BX501">
        <v>6.688700000000002</v>
      </c>
      <c r="BY501">
        <v>8.518898607142857</v>
      </c>
      <c r="BZ501">
        <v>412.1672142857143</v>
      </c>
      <c r="CA501">
        <v>403.0236071428572</v>
      </c>
      <c r="CB501">
        <v>1.132830357142857</v>
      </c>
      <c r="CC501">
        <v>396.0596428571429</v>
      </c>
      <c r="CD501">
        <v>17.27875714285715</v>
      </c>
      <c r="CE501">
        <v>1.678101071428571</v>
      </c>
      <c r="CF501">
        <v>1.574850357142857</v>
      </c>
      <c r="CG501">
        <v>14.69533214285714</v>
      </c>
      <c r="CH501">
        <v>13.7149</v>
      </c>
      <c r="CI501">
        <v>2000.008214285714</v>
      </c>
      <c r="CJ501">
        <v>0.9799989285714288</v>
      </c>
      <c r="CK501">
        <v>0.02000095357142857</v>
      </c>
      <c r="CL501">
        <v>0</v>
      </c>
      <c r="CM501">
        <v>472.4573571428572</v>
      </c>
      <c r="CN501">
        <v>5.00097</v>
      </c>
      <c r="CO501">
        <v>9451.280714285715</v>
      </c>
      <c r="CP501">
        <v>16707.65</v>
      </c>
      <c r="CQ501">
        <v>38.39492857142857</v>
      </c>
      <c r="CR501">
        <v>38.86375</v>
      </c>
      <c r="CS501">
        <v>38.46849999999999</v>
      </c>
      <c r="CT501">
        <v>38.38607142857143</v>
      </c>
      <c r="CU501">
        <v>38.81874999999999</v>
      </c>
      <c r="CV501">
        <v>1955.103571428571</v>
      </c>
      <c r="CW501">
        <v>39.90178571428572</v>
      </c>
      <c r="CX501">
        <v>0</v>
      </c>
      <c r="CY501">
        <v>1664298772.7</v>
      </c>
      <c r="CZ501">
        <v>0</v>
      </c>
      <c r="DA501">
        <v>0</v>
      </c>
      <c r="DB501" t="s">
        <v>356</v>
      </c>
      <c r="DC501">
        <v>1663859321.1</v>
      </c>
      <c r="DD501">
        <v>1663859315.6</v>
      </c>
      <c r="DE501">
        <v>0</v>
      </c>
      <c r="DF501">
        <v>0.196</v>
      </c>
      <c r="DG501">
        <v>-0.001</v>
      </c>
      <c r="DH501">
        <v>-5.941</v>
      </c>
      <c r="DI501">
        <v>-0.174</v>
      </c>
      <c r="DJ501">
        <v>1500</v>
      </c>
      <c r="DK501">
        <v>17</v>
      </c>
      <c r="DL501">
        <v>0.13</v>
      </c>
      <c r="DM501">
        <v>0.04</v>
      </c>
      <c r="DN501">
        <v>4.459714170731707</v>
      </c>
      <c r="DO501">
        <v>76.97661106620205</v>
      </c>
      <c r="DP501">
        <v>7.700765584328188</v>
      </c>
      <c r="DQ501">
        <v>0</v>
      </c>
      <c r="DR501">
        <v>1.127550975609756</v>
      </c>
      <c r="DS501">
        <v>0.1301845296167262</v>
      </c>
      <c r="DT501">
        <v>0.02048273488371313</v>
      </c>
      <c r="DU501">
        <v>0</v>
      </c>
      <c r="DV501">
        <v>0</v>
      </c>
      <c r="DW501">
        <v>2</v>
      </c>
      <c r="DX501" t="s">
        <v>357</v>
      </c>
      <c r="DY501">
        <v>2.98499</v>
      </c>
      <c r="DZ501">
        <v>2.71557</v>
      </c>
      <c r="EA501">
        <v>0.090249</v>
      </c>
      <c r="EB501">
        <v>0.0859544</v>
      </c>
      <c r="EC501">
        <v>0.0903688</v>
      </c>
      <c r="ED501">
        <v>0.0846406</v>
      </c>
      <c r="EE501">
        <v>28922.2</v>
      </c>
      <c r="EF501">
        <v>29177.9</v>
      </c>
      <c r="EG501">
        <v>29537.6</v>
      </c>
      <c r="EH501">
        <v>29515.5</v>
      </c>
      <c r="EI501">
        <v>35618.9</v>
      </c>
      <c r="EJ501">
        <v>35919</v>
      </c>
      <c r="EK501">
        <v>41632.7</v>
      </c>
      <c r="EL501">
        <v>42058.4</v>
      </c>
      <c r="EM501">
        <v>1.97722</v>
      </c>
      <c r="EN501">
        <v>1.93268</v>
      </c>
      <c r="EO501">
        <v>0.117227</v>
      </c>
      <c r="EP501">
        <v>0</v>
      </c>
      <c r="EQ501">
        <v>23.0904</v>
      </c>
      <c r="ER501">
        <v>999.9</v>
      </c>
      <c r="ES501">
        <v>43.5</v>
      </c>
      <c r="ET501">
        <v>29.6</v>
      </c>
      <c r="EU501">
        <v>19.8717</v>
      </c>
      <c r="EV501">
        <v>62.7991</v>
      </c>
      <c r="EW501">
        <v>33.0529</v>
      </c>
      <c r="EX501">
        <v>1</v>
      </c>
      <c r="EY501">
        <v>-0.188267</v>
      </c>
      <c r="EZ501">
        <v>1.13743</v>
      </c>
      <c r="FA501">
        <v>20.3838</v>
      </c>
      <c r="FB501">
        <v>5.21819</v>
      </c>
      <c r="FC501">
        <v>12.0099</v>
      </c>
      <c r="FD501">
        <v>4.98975</v>
      </c>
      <c r="FE501">
        <v>3.2885</v>
      </c>
      <c r="FF501">
        <v>9999</v>
      </c>
      <c r="FG501">
        <v>9999</v>
      </c>
      <c r="FH501">
        <v>9999</v>
      </c>
      <c r="FI501">
        <v>259.5</v>
      </c>
      <c r="FJ501">
        <v>1.86707</v>
      </c>
      <c r="FK501">
        <v>1.86615</v>
      </c>
      <c r="FL501">
        <v>1.86554</v>
      </c>
      <c r="FM501">
        <v>1.86554</v>
      </c>
      <c r="FN501">
        <v>1.86737</v>
      </c>
      <c r="FO501">
        <v>1.86985</v>
      </c>
      <c r="FP501">
        <v>1.86848</v>
      </c>
      <c r="FQ501">
        <v>1.86998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-3.207</v>
      </c>
      <c r="GF501">
        <v>-0.1653</v>
      </c>
      <c r="GG501">
        <v>-2.0192013485273</v>
      </c>
      <c r="GH501">
        <v>-0.003354295288503095</v>
      </c>
      <c r="GI501">
        <v>8.998442100416266E-07</v>
      </c>
      <c r="GJ501">
        <v>-2.632750781261316E-10</v>
      </c>
      <c r="GK501">
        <v>-0.1771344180573433</v>
      </c>
      <c r="GL501">
        <v>-0.01811282044437078</v>
      </c>
      <c r="GM501">
        <v>0.001479480632228601</v>
      </c>
      <c r="GN501">
        <v>-2.527498020886067E-05</v>
      </c>
      <c r="GO501">
        <v>3</v>
      </c>
      <c r="GP501">
        <v>2311</v>
      </c>
      <c r="GQ501">
        <v>1</v>
      </c>
      <c r="GR501">
        <v>23</v>
      </c>
      <c r="GS501">
        <v>7324.1</v>
      </c>
      <c r="GT501">
        <v>7324.2</v>
      </c>
      <c r="GU501">
        <v>0.921631</v>
      </c>
      <c r="GV501">
        <v>2.21313</v>
      </c>
      <c r="GW501">
        <v>1.39648</v>
      </c>
      <c r="GX501">
        <v>2.33765</v>
      </c>
      <c r="GY501">
        <v>1.49536</v>
      </c>
      <c r="GZ501">
        <v>2.45361</v>
      </c>
      <c r="HA501">
        <v>33.4232</v>
      </c>
      <c r="HB501">
        <v>15.7344</v>
      </c>
      <c r="HC501">
        <v>18</v>
      </c>
      <c r="HD501">
        <v>519.277</v>
      </c>
      <c r="HE501">
        <v>447.291</v>
      </c>
      <c r="HF501">
        <v>21.6182</v>
      </c>
      <c r="HG501">
        <v>25.0586</v>
      </c>
      <c r="HH501">
        <v>30</v>
      </c>
      <c r="HI501">
        <v>25.1141</v>
      </c>
      <c r="HJ501">
        <v>25.0702</v>
      </c>
      <c r="HK501">
        <v>18.3413</v>
      </c>
      <c r="HL501">
        <v>20.8498</v>
      </c>
      <c r="HM501">
        <v>43.0662</v>
      </c>
      <c r="HN501">
        <v>21.5824</v>
      </c>
      <c r="HO501">
        <v>346.419</v>
      </c>
      <c r="HP501">
        <v>17.2314</v>
      </c>
      <c r="HQ501">
        <v>101.047</v>
      </c>
      <c r="HR501">
        <v>101.012</v>
      </c>
    </row>
    <row r="502" spans="1:226">
      <c r="A502">
        <v>486</v>
      </c>
      <c r="B502">
        <v>1664298773.6</v>
      </c>
      <c r="C502">
        <v>5543.099999904633</v>
      </c>
      <c r="D502" t="s">
        <v>1334</v>
      </c>
      <c r="E502" t="s">
        <v>1335</v>
      </c>
      <c r="F502">
        <v>5</v>
      </c>
      <c r="G502" t="s">
        <v>1325</v>
      </c>
      <c r="H502" t="s">
        <v>354</v>
      </c>
      <c r="I502">
        <v>1664298766.1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370.7359543278734</v>
      </c>
      <c r="AK502">
        <v>380.7010909090907</v>
      </c>
      <c r="AL502">
        <v>-3.05621260391572</v>
      </c>
      <c r="AM502">
        <v>64.58273666934296</v>
      </c>
      <c r="AN502">
        <f>(AP502 - AO502 + BO502*1E3/(8.314*(BQ502+273.15)) * AR502/BN502 * AQ502) * BN502/(100*BB502) * 1000/(1000 - AP502)</f>
        <v>0</v>
      </c>
      <c r="AO502">
        <v>17.28080882256546</v>
      </c>
      <c r="AP502">
        <v>18.40661909774436</v>
      </c>
      <c r="AQ502">
        <v>-8.04981498979449E-05</v>
      </c>
      <c r="AR502">
        <v>112.1978311518821</v>
      </c>
      <c r="AS502">
        <v>12</v>
      </c>
      <c r="AT502">
        <v>2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1664298766.1</v>
      </c>
      <c r="BH502">
        <v>393.1664444444445</v>
      </c>
      <c r="BI502">
        <v>379.2649259259259</v>
      </c>
      <c r="BJ502">
        <v>18.40674444444445</v>
      </c>
      <c r="BK502">
        <v>17.27848518518519</v>
      </c>
      <c r="BL502">
        <v>396.3901111111111</v>
      </c>
      <c r="BM502">
        <v>18.57188148148148</v>
      </c>
      <c r="BN502">
        <v>500.0559259259259</v>
      </c>
      <c r="BO502">
        <v>91.14385555555555</v>
      </c>
      <c r="BP502">
        <v>0.1000276222222222</v>
      </c>
      <c r="BQ502">
        <v>24.72770740740741</v>
      </c>
      <c r="BR502">
        <v>25.0167962962963</v>
      </c>
      <c r="BS502">
        <v>999.9000000000001</v>
      </c>
      <c r="BT502">
        <v>0</v>
      </c>
      <c r="BU502">
        <v>0</v>
      </c>
      <c r="BV502">
        <v>9987.638148148148</v>
      </c>
      <c r="BW502">
        <v>0</v>
      </c>
      <c r="BX502">
        <v>6.688700000000001</v>
      </c>
      <c r="BY502">
        <v>13.90139777777778</v>
      </c>
      <c r="BZ502">
        <v>400.539</v>
      </c>
      <c r="CA502">
        <v>385.9331481481481</v>
      </c>
      <c r="CB502">
        <v>1.128264814814815</v>
      </c>
      <c r="CC502">
        <v>379.2649259259259</v>
      </c>
      <c r="CD502">
        <v>17.27848518518519</v>
      </c>
      <c r="CE502">
        <v>1.677662592592593</v>
      </c>
      <c r="CF502">
        <v>1.574827407407408</v>
      </c>
      <c r="CG502">
        <v>14.69126666666667</v>
      </c>
      <c r="CH502">
        <v>13.71467037037037</v>
      </c>
      <c r="CI502">
        <v>2000.005925925926</v>
      </c>
      <c r="CJ502">
        <v>0.9800036296296297</v>
      </c>
      <c r="CK502">
        <v>0.01999628888888889</v>
      </c>
      <c r="CL502">
        <v>0</v>
      </c>
      <c r="CM502">
        <v>470.6058148148149</v>
      </c>
      <c r="CN502">
        <v>5.00097</v>
      </c>
      <c r="CO502">
        <v>9414.181481481482</v>
      </c>
      <c r="CP502">
        <v>16707.64814814815</v>
      </c>
      <c r="CQ502">
        <v>38.37492592592593</v>
      </c>
      <c r="CR502">
        <v>38.84233333333333</v>
      </c>
      <c r="CS502">
        <v>38.44174074074073</v>
      </c>
      <c r="CT502">
        <v>38.37266666666666</v>
      </c>
      <c r="CU502">
        <v>38.79592592592593</v>
      </c>
      <c r="CV502">
        <v>1955.10962962963</v>
      </c>
      <c r="CW502">
        <v>39.89333333333334</v>
      </c>
      <c r="CX502">
        <v>0</v>
      </c>
      <c r="CY502">
        <v>1664298777.5</v>
      </c>
      <c r="CZ502">
        <v>0</v>
      </c>
      <c r="DA502">
        <v>0</v>
      </c>
      <c r="DB502" t="s">
        <v>356</v>
      </c>
      <c r="DC502">
        <v>1663859321.1</v>
      </c>
      <c r="DD502">
        <v>1663859315.6</v>
      </c>
      <c r="DE502">
        <v>0</v>
      </c>
      <c r="DF502">
        <v>0.196</v>
      </c>
      <c r="DG502">
        <v>-0.001</v>
      </c>
      <c r="DH502">
        <v>-5.941</v>
      </c>
      <c r="DI502">
        <v>-0.174</v>
      </c>
      <c r="DJ502">
        <v>1500</v>
      </c>
      <c r="DK502">
        <v>17</v>
      </c>
      <c r="DL502">
        <v>0.13</v>
      </c>
      <c r="DM502">
        <v>0.04</v>
      </c>
      <c r="DN502">
        <v>9.810625878048782</v>
      </c>
      <c r="DO502">
        <v>64.91929852264809</v>
      </c>
      <c r="DP502">
        <v>6.636215441713837</v>
      </c>
      <c r="DQ502">
        <v>0</v>
      </c>
      <c r="DR502">
        <v>1.124401219512195</v>
      </c>
      <c r="DS502">
        <v>-0.02226020905923155</v>
      </c>
      <c r="DT502">
        <v>0.02239916039314127</v>
      </c>
      <c r="DU502">
        <v>1</v>
      </c>
      <c r="DV502">
        <v>1</v>
      </c>
      <c r="DW502">
        <v>2</v>
      </c>
      <c r="DX502" t="s">
        <v>471</v>
      </c>
      <c r="DY502">
        <v>2.9849</v>
      </c>
      <c r="DZ502">
        <v>2.71557</v>
      </c>
      <c r="EA502">
        <v>0.08754629999999999</v>
      </c>
      <c r="EB502">
        <v>0.08292339999999999</v>
      </c>
      <c r="EC502">
        <v>0.0903997</v>
      </c>
      <c r="ED502">
        <v>0.0847078</v>
      </c>
      <c r="EE502">
        <v>29008.7</v>
      </c>
      <c r="EF502">
        <v>29274.8</v>
      </c>
      <c r="EG502">
        <v>29538.2</v>
      </c>
      <c r="EH502">
        <v>29515.6</v>
      </c>
      <c r="EI502">
        <v>35618.5</v>
      </c>
      <c r="EJ502">
        <v>35916.3</v>
      </c>
      <c r="EK502">
        <v>41633.7</v>
      </c>
      <c r="EL502">
        <v>42058.4</v>
      </c>
      <c r="EM502">
        <v>1.97752</v>
      </c>
      <c r="EN502">
        <v>1.93247</v>
      </c>
      <c r="EO502">
        <v>0.117283</v>
      </c>
      <c r="EP502">
        <v>0</v>
      </c>
      <c r="EQ502">
        <v>23.0944</v>
      </c>
      <c r="ER502">
        <v>999.9</v>
      </c>
      <c r="ES502">
        <v>43.6</v>
      </c>
      <c r="ET502">
        <v>29.6</v>
      </c>
      <c r="EU502">
        <v>19.9153</v>
      </c>
      <c r="EV502">
        <v>62.8091</v>
      </c>
      <c r="EW502">
        <v>33.5497</v>
      </c>
      <c r="EX502">
        <v>1</v>
      </c>
      <c r="EY502">
        <v>-0.187632</v>
      </c>
      <c r="EZ502">
        <v>1.19392</v>
      </c>
      <c r="FA502">
        <v>20.3833</v>
      </c>
      <c r="FB502">
        <v>5.21804</v>
      </c>
      <c r="FC502">
        <v>12.0099</v>
      </c>
      <c r="FD502">
        <v>4.9896</v>
      </c>
      <c r="FE502">
        <v>3.2885</v>
      </c>
      <c r="FF502">
        <v>9999</v>
      </c>
      <c r="FG502">
        <v>9999</v>
      </c>
      <c r="FH502">
        <v>9999</v>
      </c>
      <c r="FI502">
        <v>259.5</v>
      </c>
      <c r="FJ502">
        <v>1.86707</v>
      </c>
      <c r="FK502">
        <v>1.86615</v>
      </c>
      <c r="FL502">
        <v>1.86555</v>
      </c>
      <c r="FM502">
        <v>1.86554</v>
      </c>
      <c r="FN502">
        <v>1.86737</v>
      </c>
      <c r="FO502">
        <v>1.86988</v>
      </c>
      <c r="FP502">
        <v>1.8685</v>
      </c>
      <c r="FQ502">
        <v>1.86998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-3.165</v>
      </c>
      <c r="GF502">
        <v>-0.1651</v>
      </c>
      <c r="GG502">
        <v>-2.0192013485273</v>
      </c>
      <c r="GH502">
        <v>-0.003354295288503095</v>
      </c>
      <c r="GI502">
        <v>8.998442100416266E-07</v>
      </c>
      <c r="GJ502">
        <v>-2.632750781261316E-10</v>
      </c>
      <c r="GK502">
        <v>-0.1771344180573433</v>
      </c>
      <c r="GL502">
        <v>-0.01811282044437078</v>
      </c>
      <c r="GM502">
        <v>0.001479480632228601</v>
      </c>
      <c r="GN502">
        <v>-2.527498020886067E-05</v>
      </c>
      <c r="GO502">
        <v>3</v>
      </c>
      <c r="GP502">
        <v>2311</v>
      </c>
      <c r="GQ502">
        <v>1</v>
      </c>
      <c r="GR502">
        <v>23</v>
      </c>
      <c r="GS502">
        <v>7324.2</v>
      </c>
      <c r="GT502">
        <v>7324.3</v>
      </c>
      <c r="GU502">
        <v>0.883789</v>
      </c>
      <c r="GV502">
        <v>2.2229</v>
      </c>
      <c r="GW502">
        <v>1.39648</v>
      </c>
      <c r="GX502">
        <v>2.33765</v>
      </c>
      <c r="GY502">
        <v>1.49536</v>
      </c>
      <c r="GZ502">
        <v>2.36572</v>
      </c>
      <c r="HA502">
        <v>33.4232</v>
      </c>
      <c r="HB502">
        <v>15.7169</v>
      </c>
      <c r="HC502">
        <v>18</v>
      </c>
      <c r="HD502">
        <v>519.455</v>
      </c>
      <c r="HE502">
        <v>447.152</v>
      </c>
      <c r="HF502">
        <v>21.5882</v>
      </c>
      <c r="HG502">
        <v>25.0565</v>
      </c>
      <c r="HH502">
        <v>30.0001</v>
      </c>
      <c r="HI502">
        <v>25.1124</v>
      </c>
      <c r="HJ502">
        <v>25.0681</v>
      </c>
      <c r="HK502">
        <v>17.7014</v>
      </c>
      <c r="HL502">
        <v>20.8498</v>
      </c>
      <c r="HM502">
        <v>43.0662</v>
      </c>
      <c r="HN502">
        <v>21.5656</v>
      </c>
      <c r="HO502">
        <v>333.062</v>
      </c>
      <c r="HP502">
        <v>17.2314</v>
      </c>
      <c r="HQ502">
        <v>101.049</v>
      </c>
      <c r="HR502">
        <v>101.012</v>
      </c>
    </row>
    <row r="503" spans="1:226">
      <c r="A503">
        <v>487</v>
      </c>
      <c r="B503">
        <v>1664298778.6</v>
      </c>
      <c r="C503">
        <v>5548.099999904633</v>
      </c>
      <c r="D503" t="s">
        <v>1336</v>
      </c>
      <c r="E503" t="s">
        <v>1337</v>
      </c>
      <c r="F503">
        <v>5</v>
      </c>
      <c r="G503" t="s">
        <v>1325</v>
      </c>
      <c r="H503" t="s">
        <v>354</v>
      </c>
      <c r="I503">
        <v>1664298770.814285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353.9190242739811</v>
      </c>
      <c r="AK503">
        <v>364.7255757575757</v>
      </c>
      <c r="AL503">
        <v>-3.208406637432016</v>
      </c>
      <c r="AM503">
        <v>64.58273666934296</v>
      </c>
      <c r="AN503">
        <f>(AP503 - AO503 + BO503*1E3/(8.314*(BQ503+273.15)) * AR503/BN503 * AQ503) * BN503/(100*BB503) * 1000/(1000 - AP503)</f>
        <v>0</v>
      </c>
      <c r="AO503">
        <v>17.30782547684922</v>
      </c>
      <c r="AP503">
        <v>18.41217699248119</v>
      </c>
      <c r="AQ503">
        <v>5.59869935353704E-05</v>
      </c>
      <c r="AR503">
        <v>112.1978311518821</v>
      </c>
      <c r="AS503">
        <v>12</v>
      </c>
      <c r="AT503">
        <v>2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1664298770.814285</v>
      </c>
      <c r="BH503">
        <v>380.1453214285715</v>
      </c>
      <c r="BI503">
        <v>363.7518214285715</v>
      </c>
      <c r="BJ503">
        <v>18.40511071428572</v>
      </c>
      <c r="BK503">
        <v>17.29167142857143</v>
      </c>
      <c r="BL503">
        <v>383.3327857142857</v>
      </c>
      <c r="BM503">
        <v>18.57026071428572</v>
      </c>
      <c r="BN503">
        <v>500.0646428571428</v>
      </c>
      <c r="BO503">
        <v>91.14468214285714</v>
      </c>
      <c r="BP503">
        <v>0.09998035000000001</v>
      </c>
      <c r="BQ503">
        <v>24.72755</v>
      </c>
      <c r="BR503">
        <v>25.02182142857143</v>
      </c>
      <c r="BS503">
        <v>999.9000000000002</v>
      </c>
      <c r="BT503">
        <v>0</v>
      </c>
      <c r="BU503">
        <v>0</v>
      </c>
      <c r="BV503">
        <v>9995.289285714285</v>
      </c>
      <c r="BW503">
        <v>0</v>
      </c>
      <c r="BX503">
        <v>6.688700000000002</v>
      </c>
      <c r="BY503">
        <v>16.39338571428571</v>
      </c>
      <c r="BZ503">
        <v>387.2729642857144</v>
      </c>
      <c r="CA503">
        <v>370.1521785714286</v>
      </c>
      <c r="CB503">
        <v>1.113443214285714</v>
      </c>
      <c r="CC503">
        <v>363.7518214285715</v>
      </c>
      <c r="CD503">
        <v>17.29167142857143</v>
      </c>
      <c r="CE503">
        <v>1.677529285714286</v>
      </c>
      <c r="CF503">
        <v>1.576044285714286</v>
      </c>
      <c r="CG503">
        <v>14.69003214285715</v>
      </c>
      <c r="CH503">
        <v>13.72654642857143</v>
      </c>
      <c r="CI503">
        <v>2000.008214285714</v>
      </c>
      <c r="CJ503">
        <v>0.9800064285714287</v>
      </c>
      <c r="CK503">
        <v>0.01999356428571428</v>
      </c>
      <c r="CL503">
        <v>0</v>
      </c>
      <c r="CM503">
        <v>468.2755</v>
      </c>
      <c r="CN503">
        <v>5.00097</v>
      </c>
      <c r="CO503">
        <v>9368.160000000002</v>
      </c>
      <c r="CP503">
        <v>16707.68214285714</v>
      </c>
      <c r="CQ503">
        <v>38.35025</v>
      </c>
      <c r="CR503">
        <v>38.82324999999999</v>
      </c>
      <c r="CS503">
        <v>38.41264285714286</v>
      </c>
      <c r="CT503">
        <v>38.35699999999999</v>
      </c>
      <c r="CU503">
        <v>38.77657142857142</v>
      </c>
      <c r="CV503">
        <v>1955.117142857143</v>
      </c>
      <c r="CW503">
        <v>39.8882142857143</v>
      </c>
      <c r="CX503">
        <v>0</v>
      </c>
      <c r="CY503">
        <v>1664298782.9</v>
      </c>
      <c r="CZ503">
        <v>0</v>
      </c>
      <c r="DA503">
        <v>0</v>
      </c>
      <c r="DB503" t="s">
        <v>356</v>
      </c>
      <c r="DC503">
        <v>1663859321.1</v>
      </c>
      <c r="DD503">
        <v>1663859315.6</v>
      </c>
      <c r="DE503">
        <v>0</v>
      </c>
      <c r="DF503">
        <v>0.196</v>
      </c>
      <c r="DG503">
        <v>-0.001</v>
      </c>
      <c r="DH503">
        <v>-5.941</v>
      </c>
      <c r="DI503">
        <v>-0.174</v>
      </c>
      <c r="DJ503">
        <v>1500</v>
      </c>
      <c r="DK503">
        <v>17</v>
      </c>
      <c r="DL503">
        <v>0.13</v>
      </c>
      <c r="DM503">
        <v>0.04</v>
      </c>
      <c r="DN503">
        <v>14.77447925</v>
      </c>
      <c r="DO503">
        <v>32.72374142589115</v>
      </c>
      <c r="DP503">
        <v>3.324357626872738</v>
      </c>
      <c r="DQ503">
        <v>0</v>
      </c>
      <c r="DR503">
        <v>1.12214075</v>
      </c>
      <c r="DS503">
        <v>-0.2124951219512197</v>
      </c>
      <c r="DT503">
        <v>0.02285851355485523</v>
      </c>
      <c r="DU503">
        <v>0</v>
      </c>
      <c r="DV503">
        <v>0</v>
      </c>
      <c r="DW503">
        <v>2</v>
      </c>
      <c r="DX503" t="s">
        <v>357</v>
      </c>
      <c r="DY503">
        <v>2.98491</v>
      </c>
      <c r="DZ503">
        <v>2.71566</v>
      </c>
      <c r="EA503">
        <v>0.0846629</v>
      </c>
      <c r="EB503">
        <v>0.0798494</v>
      </c>
      <c r="EC503">
        <v>0.0904191</v>
      </c>
      <c r="ED503">
        <v>0.0846788</v>
      </c>
      <c r="EE503">
        <v>29100.2</v>
      </c>
      <c r="EF503">
        <v>29373.2</v>
      </c>
      <c r="EG503">
        <v>29538</v>
      </c>
      <c r="EH503">
        <v>29515.9</v>
      </c>
      <c r="EI503">
        <v>35617.3</v>
      </c>
      <c r="EJ503">
        <v>35917.8</v>
      </c>
      <c r="EK503">
        <v>41633.2</v>
      </c>
      <c r="EL503">
        <v>42058.9</v>
      </c>
      <c r="EM503">
        <v>1.97717</v>
      </c>
      <c r="EN503">
        <v>1.93245</v>
      </c>
      <c r="EO503">
        <v>0.117466</v>
      </c>
      <c r="EP503">
        <v>0</v>
      </c>
      <c r="EQ503">
        <v>23.098</v>
      </c>
      <c r="ER503">
        <v>999.9</v>
      </c>
      <c r="ES503">
        <v>43.6</v>
      </c>
      <c r="ET503">
        <v>29.6</v>
      </c>
      <c r="EU503">
        <v>19.9163</v>
      </c>
      <c r="EV503">
        <v>62.9391</v>
      </c>
      <c r="EW503">
        <v>33.4455</v>
      </c>
      <c r="EX503">
        <v>1</v>
      </c>
      <c r="EY503">
        <v>-0.187843</v>
      </c>
      <c r="EZ503">
        <v>1.21613</v>
      </c>
      <c r="FA503">
        <v>20.3831</v>
      </c>
      <c r="FB503">
        <v>5.21789</v>
      </c>
      <c r="FC503">
        <v>12.0099</v>
      </c>
      <c r="FD503">
        <v>4.98965</v>
      </c>
      <c r="FE503">
        <v>3.2885</v>
      </c>
      <c r="FF503">
        <v>9999</v>
      </c>
      <c r="FG503">
        <v>9999</v>
      </c>
      <c r="FH503">
        <v>9999</v>
      </c>
      <c r="FI503">
        <v>259.5</v>
      </c>
      <c r="FJ503">
        <v>1.86707</v>
      </c>
      <c r="FK503">
        <v>1.86615</v>
      </c>
      <c r="FL503">
        <v>1.86555</v>
      </c>
      <c r="FM503">
        <v>1.86554</v>
      </c>
      <c r="FN503">
        <v>1.86737</v>
      </c>
      <c r="FO503">
        <v>1.86984</v>
      </c>
      <c r="FP503">
        <v>1.86846</v>
      </c>
      <c r="FQ503">
        <v>1.86997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-3.121</v>
      </c>
      <c r="GF503">
        <v>-0.1651</v>
      </c>
      <c r="GG503">
        <v>-2.0192013485273</v>
      </c>
      <c r="GH503">
        <v>-0.003354295288503095</v>
      </c>
      <c r="GI503">
        <v>8.998442100416266E-07</v>
      </c>
      <c r="GJ503">
        <v>-2.632750781261316E-10</v>
      </c>
      <c r="GK503">
        <v>-0.1771344180573433</v>
      </c>
      <c r="GL503">
        <v>-0.01811282044437078</v>
      </c>
      <c r="GM503">
        <v>0.001479480632228601</v>
      </c>
      <c r="GN503">
        <v>-2.527498020886067E-05</v>
      </c>
      <c r="GO503">
        <v>3</v>
      </c>
      <c r="GP503">
        <v>2311</v>
      </c>
      <c r="GQ503">
        <v>1</v>
      </c>
      <c r="GR503">
        <v>23</v>
      </c>
      <c r="GS503">
        <v>7324.3</v>
      </c>
      <c r="GT503">
        <v>7324.4</v>
      </c>
      <c r="GU503">
        <v>0.854492</v>
      </c>
      <c r="GV503">
        <v>2.21924</v>
      </c>
      <c r="GW503">
        <v>1.39648</v>
      </c>
      <c r="GX503">
        <v>2.33643</v>
      </c>
      <c r="GY503">
        <v>1.49536</v>
      </c>
      <c r="GZ503">
        <v>2.38403</v>
      </c>
      <c r="HA503">
        <v>33.4232</v>
      </c>
      <c r="HB503">
        <v>15.7081</v>
      </c>
      <c r="HC503">
        <v>18</v>
      </c>
      <c r="HD503">
        <v>519.208</v>
      </c>
      <c r="HE503">
        <v>447.121</v>
      </c>
      <c r="HF503">
        <v>21.5627</v>
      </c>
      <c r="HG503">
        <v>25.0546</v>
      </c>
      <c r="HH503">
        <v>30.0001</v>
      </c>
      <c r="HI503">
        <v>25.1102</v>
      </c>
      <c r="HJ503">
        <v>25.0663</v>
      </c>
      <c r="HK503">
        <v>16.9932</v>
      </c>
      <c r="HL503">
        <v>21.1304</v>
      </c>
      <c r="HM503">
        <v>43.0662</v>
      </c>
      <c r="HN503">
        <v>21.544</v>
      </c>
      <c r="HO503">
        <v>313.029</v>
      </c>
      <c r="HP503">
        <v>17.2314</v>
      </c>
      <c r="HQ503">
        <v>101.048</v>
      </c>
      <c r="HR503">
        <v>101.013</v>
      </c>
    </row>
    <row r="504" spans="1:226">
      <c r="A504">
        <v>488</v>
      </c>
      <c r="B504">
        <v>1664298783.6</v>
      </c>
      <c r="C504">
        <v>5553.099999904633</v>
      </c>
      <c r="D504" t="s">
        <v>1338</v>
      </c>
      <c r="E504" t="s">
        <v>1339</v>
      </c>
      <c r="F504">
        <v>5</v>
      </c>
      <c r="G504" t="s">
        <v>1325</v>
      </c>
      <c r="H504" t="s">
        <v>354</v>
      </c>
      <c r="I504">
        <v>1664298776.1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337.0386965558589</v>
      </c>
      <c r="AK504">
        <v>348.4096121212122</v>
      </c>
      <c r="AL504">
        <v>-3.275554556531758</v>
      </c>
      <c r="AM504">
        <v>64.58273666934296</v>
      </c>
      <c r="AN504">
        <f>(AP504 - AO504 + BO504*1E3/(8.314*(BQ504+273.15)) * AR504/BN504 * AQ504) * BN504/(100*BB504) * 1000/(1000 - AP504)</f>
        <v>0</v>
      </c>
      <c r="AO504">
        <v>17.30431548221926</v>
      </c>
      <c r="AP504">
        <v>18.40314977443609</v>
      </c>
      <c r="AQ504">
        <v>3.874138561536589E-05</v>
      </c>
      <c r="AR504">
        <v>112.1978311518821</v>
      </c>
      <c r="AS504">
        <v>12</v>
      </c>
      <c r="AT504">
        <v>2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1664298776.1</v>
      </c>
      <c r="BH504">
        <v>364.1664444444445</v>
      </c>
      <c r="BI504">
        <v>346.2453333333334</v>
      </c>
      <c r="BJ504">
        <v>18.40663333333334</v>
      </c>
      <c r="BK504">
        <v>17.2966037037037</v>
      </c>
      <c r="BL504">
        <v>367.3092592592592</v>
      </c>
      <c r="BM504">
        <v>18.57176666666667</v>
      </c>
      <c r="BN504">
        <v>500.0662962962963</v>
      </c>
      <c r="BO504">
        <v>91.14647777777776</v>
      </c>
      <c r="BP504">
        <v>0.09995385925925927</v>
      </c>
      <c r="BQ504">
        <v>24.72476296296297</v>
      </c>
      <c r="BR504">
        <v>25.0189962962963</v>
      </c>
      <c r="BS504">
        <v>999.9000000000001</v>
      </c>
      <c r="BT504">
        <v>0</v>
      </c>
      <c r="BU504">
        <v>0</v>
      </c>
      <c r="BV504">
        <v>10003.72703703704</v>
      </c>
      <c r="BW504">
        <v>0</v>
      </c>
      <c r="BX504">
        <v>6.688700000000001</v>
      </c>
      <c r="BY504">
        <v>17.92105925925926</v>
      </c>
      <c r="BZ504">
        <v>370.9951851851852</v>
      </c>
      <c r="CA504">
        <v>352.3398518518519</v>
      </c>
      <c r="CB504">
        <v>1.110038518518519</v>
      </c>
      <c r="CC504">
        <v>346.2453333333334</v>
      </c>
      <c r="CD504">
        <v>17.2966037037037</v>
      </c>
      <c r="CE504">
        <v>1.677701481481481</v>
      </c>
      <c r="CF504">
        <v>1.576525185185185</v>
      </c>
      <c r="CG504">
        <v>14.69161481481481</v>
      </c>
      <c r="CH504">
        <v>13.73123333333333</v>
      </c>
      <c r="CI504">
        <v>2000.000370370371</v>
      </c>
      <c r="CJ504">
        <v>0.9800059259259259</v>
      </c>
      <c r="CK504">
        <v>0.01999406666666667</v>
      </c>
      <c r="CL504">
        <v>0</v>
      </c>
      <c r="CM504">
        <v>465.2720740740741</v>
      </c>
      <c r="CN504">
        <v>5.00097</v>
      </c>
      <c r="CO504">
        <v>9307.939629629631</v>
      </c>
      <c r="CP504">
        <v>16707.61851851852</v>
      </c>
      <c r="CQ504">
        <v>38.32833333333333</v>
      </c>
      <c r="CR504">
        <v>38.812</v>
      </c>
      <c r="CS504">
        <v>38.39107407407408</v>
      </c>
      <c r="CT504">
        <v>38.33533333333333</v>
      </c>
      <c r="CU504">
        <v>38.75459259259259</v>
      </c>
      <c r="CV504">
        <v>1955.108148148148</v>
      </c>
      <c r="CW504">
        <v>39.89185185185186</v>
      </c>
      <c r="CX504">
        <v>0</v>
      </c>
      <c r="CY504">
        <v>1664298787.7</v>
      </c>
      <c r="CZ504">
        <v>0</v>
      </c>
      <c r="DA504">
        <v>0</v>
      </c>
      <c r="DB504" t="s">
        <v>356</v>
      </c>
      <c r="DC504">
        <v>1663859321.1</v>
      </c>
      <c r="DD504">
        <v>1663859315.6</v>
      </c>
      <c r="DE504">
        <v>0</v>
      </c>
      <c r="DF504">
        <v>0.196</v>
      </c>
      <c r="DG504">
        <v>-0.001</v>
      </c>
      <c r="DH504">
        <v>-5.941</v>
      </c>
      <c r="DI504">
        <v>-0.174</v>
      </c>
      <c r="DJ504">
        <v>1500</v>
      </c>
      <c r="DK504">
        <v>17</v>
      </c>
      <c r="DL504">
        <v>0.13</v>
      </c>
      <c r="DM504">
        <v>0.04</v>
      </c>
      <c r="DN504">
        <v>16.668795</v>
      </c>
      <c r="DO504">
        <v>19.36721876172608</v>
      </c>
      <c r="DP504">
        <v>1.965535011892436</v>
      </c>
      <c r="DQ504">
        <v>0</v>
      </c>
      <c r="DR504">
        <v>1.1172065</v>
      </c>
      <c r="DS504">
        <v>-0.07746731707317167</v>
      </c>
      <c r="DT504">
        <v>0.01881438565964884</v>
      </c>
      <c r="DU504">
        <v>1</v>
      </c>
      <c r="DV504">
        <v>1</v>
      </c>
      <c r="DW504">
        <v>2</v>
      </c>
      <c r="DX504" t="s">
        <v>471</v>
      </c>
      <c r="DY504">
        <v>2.98514</v>
      </c>
      <c r="DZ504">
        <v>2.71565</v>
      </c>
      <c r="EA504">
        <v>0.0816543</v>
      </c>
      <c r="EB504">
        <v>0.0766926</v>
      </c>
      <c r="EC504">
        <v>0.0903842</v>
      </c>
      <c r="ED504">
        <v>0.0845669</v>
      </c>
      <c r="EE504">
        <v>29196.8</v>
      </c>
      <c r="EF504">
        <v>29473.8</v>
      </c>
      <c r="EG504">
        <v>29539</v>
      </c>
      <c r="EH504">
        <v>29515.8</v>
      </c>
      <c r="EI504">
        <v>35619.8</v>
      </c>
      <c r="EJ504">
        <v>35922.1</v>
      </c>
      <c r="EK504">
        <v>41634.7</v>
      </c>
      <c r="EL504">
        <v>42058.8</v>
      </c>
      <c r="EM504">
        <v>1.9774</v>
      </c>
      <c r="EN504">
        <v>1.93265</v>
      </c>
      <c r="EO504">
        <v>0.115715</v>
      </c>
      <c r="EP504">
        <v>0</v>
      </c>
      <c r="EQ504">
        <v>23.1007</v>
      </c>
      <c r="ER504">
        <v>999.9</v>
      </c>
      <c r="ES504">
        <v>43.7</v>
      </c>
      <c r="ET504">
        <v>29.6</v>
      </c>
      <c r="EU504">
        <v>19.9621</v>
      </c>
      <c r="EV504">
        <v>62.7991</v>
      </c>
      <c r="EW504">
        <v>33.0529</v>
      </c>
      <c r="EX504">
        <v>1</v>
      </c>
      <c r="EY504">
        <v>-0.187995</v>
      </c>
      <c r="EZ504">
        <v>1.2441</v>
      </c>
      <c r="FA504">
        <v>20.3829</v>
      </c>
      <c r="FB504">
        <v>5.21774</v>
      </c>
      <c r="FC504">
        <v>12.0099</v>
      </c>
      <c r="FD504">
        <v>4.9897</v>
      </c>
      <c r="FE504">
        <v>3.28845</v>
      </c>
      <c r="FF504">
        <v>9999</v>
      </c>
      <c r="FG504">
        <v>9999</v>
      </c>
      <c r="FH504">
        <v>9999</v>
      </c>
      <c r="FI504">
        <v>259.5</v>
      </c>
      <c r="FJ504">
        <v>1.86707</v>
      </c>
      <c r="FK504">
        <v>1.86615</v>
      </c>
      <c r="FL504">
        <v>1.86557</v>
      </c>
      <c r="FM504">
        <v>1.86554</v>
      </c>
      <c r="FN504">
        <v>1.86737</v>
      </c>
      <c r="FO504">
        <v>1.86985</v>
      </c>
      <c r="FP504">
        <v>1.86847</v>
      </c>
      <c r="FQ504">
        <v>1.86996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-3.076</v>
      </c>
      <c r="GF504">
        <v>-0.1652</v>
      </c>
      <c r="GG504">
        <v>-2.0192013485273</v>
      </c>
      <c r="GH504">
        <v>-0.003354295288503095</v>
      </c>
      <c r="GI504">
        <v>8.998442100416266E-07</v>
      </c>
      <c r="GJ504">
        <v>-2.632750781261316E-10</v>
      </c>
      <c r="GK504">
        <v>-0.1771344180573433</v>
      </c>
      <c r="GL504">
        <v>-0.01811282044437078</v>
      </c>
      <c r="GM504">
        <v>0.001479480632228601</v>
      </c>
      <c r="GN504">
        <v>-2.527498020886067E-05</v>
      </c>
      <c r="GO504">
        <v>3</v>
      </c>
      <c r="GP504">
        <v>2311</v>
      </c>
      <c r="GQ504">
        <v>1</v>
      </c>
      <c r="GR504">
        <v>23</v>
      </c>
      <c r="GS504">
        <v>7324.4</v>
      </c>
      <c r="GT504">
        <v>7324.5</v>
      </c>
      <c r="GU504">
        <v>0.81543</v>
      </c>
      <c r="GV504">
        <v>2.21924</v>
      </c>
      <c r="GW504">
        <v>1.39648</v>
      </c>
      <c r="GX504">
        <v>2.33765</v>
      </c>
      <c r="GY504">
        <v>1.49536</v>
      </c>
      <c r="GZ504">
        <v>2.47559</v>
      </c>
      <c r="HA504">
        <v>33.4232</v>
      </c>
      <c r="HB504">
        <v>15.7256</v>
      </c>
      <c r="HC504">
        <v>18</v>
      </c>
      <c r="HD504">
        <v>519.335</v>
      </c>
      <c r="HE504">
        <v>447.225</v>
      </c>
      <c r="HF504">
        <v>21.5364</v>
      </c>
      <c r="HG504">
        <v>25.053</v>
      </c>
      <c r="HH504">
        <v>30.0001</v>
      </c>
      <c r="HI504">
        <v>25.1082</v>
      </c>
      <c r="HJ504">
        <v>25.0642</v>
      </c>
      <c r="HK504">
        <v>16.3412</v>
      </c>
      <c r="HL504">
        <v>21.1304</v>
      </c>
      <c r="HM504">
        <v>43.4384</v>
      </c>
      <c r="HN504">
        <v>21.5192</v>
      </c>
      <c r="HO504">
        <v>299.655</v>
      </c>
      <c r="HP504">
        <v>17.2314</v>
      </c>
      <c r="HQ504">
        <v>101.052</v>
      </c>
      <c r="HR504">
        <v>101.013</v>
      </c>
    </row>
    <row r="505" spans="1:226">
      <c r="A505">
        <v>489</v>
      </c>
      <c r="B505">
        <v>1664298788.6</v>
      </c>
      <c r="C505">
        <v>5558.099999904633</v>
      </c>
      <c r="D505" t="s">
        <v>1340</v>
      </c>
      <c r="E505" t="s">
        <v>1341</v>
      </c>
      <c r="F505">
        <v>5</v>
      </c>
      <c r="G505" t="s">
        <v>1325</v>
      </c>
      <c r="H505" t="s">
        <v>354</v>
      </c>
      <c r="I505">
        <v>1664298780.814285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320.1165004424467</v>
      </c>
      <c r="AK505">
        <v>331.8027999999999</v>
      </c>
      <c r="AL505">
        <v>-3.317144744458267</v>
      </c>
      <c r="AM505">
        <v>64.58273666934296</v>
      </c>
      <c r="AN505">
        <f>(AP505 - AO505 + BO505*1E3/(8.314*(BQ505+273.15)) * AR505/BN505 * AQ505) * BN505/(100*BB505) * 1000/(1000 - AP505)</f>
        <v>0</v>
      </c>
      <c r="AO505">
        <v>17.26764042045682</v>
      </c>
      <c r="AP505">
        <v>18.39071233082706</v>
      </c>
      <c r="AQ505">
        <v>-5.78282772134971E-05</v>
      </c>
      <c r="AR505">
        <v>112.1978311518821</v>
      </c>
      <c r="AS505">
        <v>12</v>
      </c>
      <c r="AT505">
        <v>2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1664298780.814285</v>
      </c>
      <c r="BH505">
        <v>349.2318214285714</v>
      </c>
      <c r="BI505">
        <v>330.6160357142857</v>
      </c>
      <c r="BJ505">
        <v>18.40432857142857</v>
      </c>
      <c r="BK505">
        <v>17.29141428571429</v>
      </c>
      <c r="BL505">
        <v>352.3325714285714</v>
      </c>
      <c r="BM505">
        <v>18.56948928571429</v>
      </c>
      <c r="BN505">
        <v>500.06675</v>
      </c>
      <c r="BO505">
        <v>91.1472142857143</v>
      </c>
      <c r="BP505">
        <v>0.09995677857142855</v>
      </c>
      <c r="BQ505">
        <v>24.72064642857143</v>
      </c>
      <c r="BR505">
        <v>25.01579285714286</v>
      </c>
      <c r="BS505">
        <v>999.9000000000002</v>
      </c>
      <c r="BT505">
        <v>0</v>
      </c>
      <c r="BU505">
        <v>0</v>
      </c>
      <c r="BV505">
        <v>10003.76928571429</v>
      </c>
      <c r="BW505">
        <v>0</v>
      </c>
      <c r="BX505">
        <v>6.688700000000002</v>
      </c>
      <c r="BY505">
        <v>18.61578928571428</v>
      </c>
      <c r="BZ505">
        <v>355.7798928571429</v>
      </c>
      <c r="CA505">
        <v>336.4335714285714</v>
      </c>
      <c r="CB505">
        <v>1.1129175</v>
      </c>
      <c r="CC505">
        <v>330.6160357142857</v>
      </c>
      <c r="CD505">
        <v>17.29141428571429</v>
      </c>
      <c r="CE505">
        <v>1.677504642857143</v>
      </c>
      <c r="CF505">
        <v>1.576065714285714</v>
      </c>
      <c r="CG505">
        <v>14.68980714285714</v>
      </c>
      <c r="CH505">
        <v>13.72674642857143</v>
      </c>
      <c r="CI505">
        <v>2000.018928571429</v>
      </c>
      <c r="CJ505">
        <v>0.9800057857142859</v>
      </c>
      <c r="CK505">
        <v>0.01999420714285714</v>
      </c>
      <c r="CL505">
        <v>0</v>
      </c>
      <c r="CM505">
        <v>462.3363928571429</v>
      </c>
      <c r="CN505">
        <v>5.00097</v>
      </c>
      <c r="CO505">
        <v>9249.657142857142</v>
      </c>
      <c r="CP505">
        <v>16707.76785714286</v>
      </c>
      <c r="CQ505">
        <v>38.29875</v>
      </c>
      <c r="CR505">
        <v>38.79207142857143</v>
      </c>
      <c r="CS505">
        <v>38.37046428571428</v>
      </c>
      <c r="CT505">
        <v>38.3165</v>
      </c>
      <c r="CU505">
        <v>38.73425</v>
      </c>
      <c r="CV505">
        <v>1955.126785714285</v>
      </c>
      <c r="CW505">
        <v>39.89214285714286</v>
      </c>
      <c r="CX505">
        <v>0</v>
      </c>
      <c r="CY505">
        <v>1664298792.5</v>
      </c>
      <c r="CZ505">
        <v>0</v>
      </c>
      <c r="DA505">
        <v>0</v>
      </c>
      <c r="DB505" t="s">
        <v>356</v>
      </c>
      <c r="DC505">
        <v>1663859321.1</v>
      </c>
      <c r="DD505">
        <v>1663859315.6</v>
      </c>
      <c r="DE505">
        <v>0</v>
      </c>
      <c r="DF505">
        <v>0.196</v>
      </c>
      <c r="DG505">
        <v>-0.001</v>
      </c>
      <c r="DH505">
        <v>-5.941</v>
      </c>
      <c r="DI505">
        <v>-0.174</v>
      </c>
      <c r="DJ505">
        <v>1500</v>
      </c>
      <c r="DK505">
        <v>17</v>
      </c>
      <c r="DL505">
        <v>0.13</v>
      </c>
      <c r="DM505">
        <v>0.04</v>
      </c>
      <c r="DN505">
        <v>18.03232682926829</v>
      </c>
      <c r="DO505">
        <v>10.07495749128922</v>
      </c>
      <c r="DP505">
        <v>1.036028997151492</v>
      </c>
      <c r="DQ505">
        <v>0</v>
      </c>
      <c r="DR505">
        <v>1.111006585365854</v>
      </c>
      <c r="DS505">
        <v>0.06134696864111636</v>
      </c>
      <c r="DT505">
        <v>0.01397103652242756</v>
      </c>
      <c r="DU505">
        <v>1</v>
      </c>
      <c r="DV505">
        <v>1</v>
      </c>
      <c r="DW505">
        <v>2</v>
      </c>
      <c r="DX505" t="s">
        <v>471</v>
      </c>
      <c r="DY505">
        <v>2.98483</v>
      </c>
      <c r="DZ505">
        <v>2.71537</v>
      </c>
      <c r="EA505">
        <v>0.07853250000000001</v>
      </c>
      <c r="EB505">
        <v>0.0734638</v>
      </c>
      <c r="EC505">
        <v>0.0903538</v>
      </c>
      <c r="ED505">
        <v>0.0846987</v>
      </c>
      <c r="EE505">
        <v>29295.9</v>
      </c>
      <c r="EF505">
        <v>29576.6</v>
      </c>
      <c r="EG505">
        <v>29538.9</v>
      </c>
      <c r="EH505">
        <v>29515.5</v>
      </c>
      <c r="EI505">
        <v>35621.1</v>
      </c>
      <c r="EJ505">
        <v>35916.5</v>
      </c>
      <c r="EK505">
        <v>41634.8</v>
      </c>
      <c r="EL505">
        <v>42058.5</v>
      </c>
      <c r="EM505">
        <v>1.97728</v>
      </c>
      <c r="EN505">
        <v>1.93285</v>
      </c>
      <c r="EO505">
        <v>0.11652</v>
      </c>
      <c r="EP505">
        <v>0</v>
      </c>
      <c r="EQ505">
        <v>23.1028</v>
      </c>
      <c r="ER505">
        <v>999.9</v>
      </c>
      <c r="ES505">
        <v>43.7</v>
      </c>
      <c r="ET505">
        <v>29.6</v>
      </c>
      <c r="EU505">
        <v>19.9614</v>
      </c>
      <c r="EV505">
        <v>62.7191</v>
      </c>
      <c r="EW505">
        <v>33.0409</v>
      </c>
      <c r="EX505">
        <v>1</v>
      </c>
      <c r="EY505">
        <v>-0.188168</v>
      </c>
      <c r="EZ505">
        <v>1.19237</v>
      </c>
      <c r="FA505">
        <v>20.3831</v>
      </c>
      <c r="FB505">
        <v>5.21699</v>
      </c>
      <c r="FC505">
        <v>12.0099</v>
      </c>
      <c r="FD505">
        <v>4.98815</v>
      </c>
      <c r="FE505">
        <v>3.28845</v>
      </c>
      <c r="FF505">
        <v>9999</v>
      </c>
      <c r="FG505">
        <v>9999</v>
      </c>
      <c r="FH505">
        <v>9999</v>
      </c>
      <c r="FI505">
        <v>259.5</v>
      </c>
      <c r="FJ505">
        <v>1.86707</v>
      </c>
      <c r="FK505">
        <v>1.86615</v>
      </c>
      <c r="FL505">
        <v>1.86557</v>
      </c>
      <c r="FM505">
        <v>1.86554</v>
      </c>
      <c r="FN505">
        <v>1.86737</v>
      </c>
      <c r="FO505">
        <v>1.86987</v>
      </c>
      <c r="FP505">
        <v>1.86847</v>
      </c>
      <c r="FQ505">
        <v>1.86996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-3.029</v>
      </c>
      <c r="GF505">
        <v>-0.1653</v>
      </c>
      <c r="GG505">
        <v>-2.0192013485273</v>
      </c>
      <c r="GH505">
        <v>-0.003354295288503095</v>
      </c>
      <c r="GI505">
        <v>8.998442100416266E-07</v>
      </c>
      <c r="GJ505">
        <v>-2.632750781261316E-10</v>
      </c>
      <c r="GK505">
        <v>-0.1771344180573433</v>
      </c>
      <c r="GL505">
        <v>-0.01811282044437078</v>
      </c>
      <c r="GM505">
        <v>0.001479480632228601</v>
      </c>
      <c r="GN505">
        <v>-2.527498020886067E-05</v>
      </c>
      <c r="GO505">
        <v>3</v>
      </c>
      <c r="GP505">
        <v>2311</v>
      </c>
      <c r="GQ505">
        <v>1</v>
      </c>
      <c r="GR505">
        <v>23</v>
      </c>
      <c r="GS505">
        <v>7324.5</v>
      </c>
      <c r="GT505">
        <v>7324.6</v>
      </c>
      <c r="GU505">
        <v>0.786133</v>
      </c>
      <c r="GV505">
        <v>2.21924</v>
      </c>
      <c r="GW505">
        <v>1.39648</v>
      </c>
      <c r="GX505">
        <v>2.33765</v>
      </c>
      <c r="GY505">
        <v>1.49536</v>
      </c>
      <c r="GZ505">
        <v>2.44263</v>
      </c>
      <c r="HA505">
        <v>33.4232</v>
      </c>
      <c r="HB505">
        <v>15.7256</v>
      </c>
      <c r="HC505">
        <v>18</v>
      </c>
      <c r="HD505">
        <v>519.235</v>
      </c>
      <c r="HE505">
        <v>447.33</v>
      </c>
      <c r="HF505">
        <v>21.5121</v>
      </c>
      <c r="HG505">
        <v>25.0515</v>
      </c>
      <c r="HH505">
        <v>30</v>
      </c>
      <c r="HI505">
        <v>25.1061</v>
      </c>
      <c r="HJ505">
        <v>25.0621</v>
      </c>
      <c r="HK505">
        <v>15.6237</v>
      </c>
      <c r="HL505">
        <v>21.1304</v>
      </c>
      <c r="HM505">
        <v>43.4384</v>
      </c>
      <c r="HN505">
        <v>21.5161</v>
      </c>
      <c r="HO505">
        <v>279.62</v>
      </c>
      <c r="HP505">
        <v>17.2316</v>
      </c>
      <c r="HQ505">
        <v>101.052</v>
      </c>
      <c r="HR505">
        <v>101.012</v>
      </c>
    </row>
    <row r="506" spans="1:226">
      <c r="A506">
        <v>490</v>
      </c>
      <c r="B506">
        <v>1664298793.6</v>
      </c>
      <c r="C506">
        <v>5563.099999904633</v>
      </c>
      <c r="D506" t="s">
        <v>1342</v>
      </c>
      <c r="E506" t="s">
        <v>1343</v>
      </c>
      <c r="F506">
        <v>5</v>
      </c>
      <c r="G506" t="s">
        <v>1325</v>
      </c>
      <c r="H506" t="s">
        <v>354</v>
      </c>
      <c r="I506">
        <v>1664298786.1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303.3741848653891</v>
      </c>
      <c r="AK506">
        <v>315.3041393939391</v>
      </c>
      <c r="AL506">
        <v>-3.299309820871549</v>
      </c>
      <c r="AM506">
        <v>64.58273666934296</v>
      </c>
      <c r="AN506">
        <f>(AP506 - AO506 + BO506*1E3/(8.314*(BQ506+273.15)) * AR506/BN506 * AQ506) * BN506/(100*BB506) * 1000/(1000 - AP506)</f>
        <v>0</v>
      </c>
      <c r="AO506">
        <v>17.30140863998069</v>
      </c>
      <c r="AP506">
        <v>18.39939999999998</v>
      </c>
      <c r="AQ506">
        <v>-3.50440518100039E-05</v>
      </c>
      <c r="AR506">
        <v>112.1978311518821</v>
      </c>
      <c r="AS506">
        <v>12</v>
      </c>
      <c r="AT506">
        <v>2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1664298786.1</v>
      </c>
      <c r="BH506">
        <v>332.2127407407407</v>
      </c>
      <c r="BI506">
        <v>313.1133703703703</v>
      </c>
      <c r="BJ506">
        <v>18.39952592592592</v>
      </c>
      <c r="BK506">
        <v>17.29102222222222</v>
      </c>
      <c r="BL506">
        <v>335.2651851851851</v>
      </c>
      <c r="BM506">
        <v>18.56474074074074</v>
      </c>
      <c r="BN506">
        <v>500.0777037037037</v>
      </c>
      <c r="BO506">
        <v>91.14623333333333</v>
      </c>
      <c r="BP506">
        <v>0.100022362962963</v>
      </c>
      <c r="BQ506">
        <v>24.71475925925926</v>
      </c>
      <c r="BR506">
        <v>25.0127962962963</v>
      </c>
      <c r="BS506">
        <v>999.9000000000001</v>
      </c>
      <c r="BT506">
        <v>0</v>
      </c>
      <c r="BU506">
        <v>0</v>
      </c>
      <c r="BV506">
        <v>10000.99407407407</v>
      </c>
      <c r="BW506">
        <v>0</v>
      </c>
      <c r="BX506">
        <v>6.688700000000001</v>
      </c>
      <c r="BY506">
        <v>19.09935185185185</v>
      </c>
      <c r="BZ506">
        <v>338.4399629629629</v>
      </c>
      <c r="CA506">
        <v>318.6225925925926</v>
      </c>
      <c r="CB506">
        <v>1.108505185185185</v>
      </c>
      <c r="CC506">
        <v>313.1133703703703</v>
      </c>
      <c r="CD506">
        <v>17.29102222222222</v>
      </c>
      <c r="CE506">
        <v>1.677048148148149</v>
      </c>
      <c r="CF506">
        <v>1.576012222222222</v>
      </c>
      <c r="CG506">
        <v>14.6855962962963</v>
      </c>
      <c r="CH506">
        <v>13.72623333333333</v>
      </c>
      <c r="CI506">
        <v>2000.001111111111</v>
      </c>
      <c r="CJ506">
        <v>0.9800064444444444</v>
      </c>
      <c r="CK506">
        <v>0.01999355555555555</v>
      </c>
      <c r="CL506">
        <v>0</v>
      </c>
      <c r="CM506">
        <v>458.9756666666667</v>
      </c>
      <c r="CN506">
        <v>5.00097</v>
      </c>
      <c r="CO506">
        <v>9182.817037037037</v>
      </c>
      <c r="CP506">
        <v>16707.61481481481</v>
      </c>
      <c r="CQ506">
        <v>38.27525925925926</v>
      </c>
      <c r="CR506">
        <v>38.77066666666666</v>
      </c>
      <c r="CS506">
        <v>38.34699999999999</v>
      </c>
      <c r="CT506">
        <v>38.312</v>
      </c>
      <c r="CU506">
        <v>38.71266666666666</v>
      </c>
      <c r="CV506">
        <v>1955.111111111111</v>
      </c>
      <c r="CW506">
        <v>39.89000000000001</v>
      </c>
      <c r="CX506">
        <v>0</v>
      </c>
      <c r="CY506">
        <v>1664298797.9</v>
      </c>
      <c r="CZ506">
        <v>0</v>
      </c>
      <c r="DA506">
        <v>0</v>
      </c>
      <c r="DB506" t="s">
        <v>356</v>
      </c>
      <c r="DC506">
        <v>1663859321.1</v>
      </c>
      <c r="DD506">
        <v>1663859315.6</v>
      </c>
      <c r="DE506">
        <v>0</v>
      </c>
      <c r="DF506">
        <v>0.196</v>
      </c>
      <c r="DG506">
        <v>-0.001</v>
      </c>
      <c r="DH506">
        <v>-5.941</v>
      </c>
      <c r="DI506">
        <v>-0.174</v>
      </c>
      <c r="DJ506">
        <v>1500</v>
      </c>
      <c r="DK506">
        <v>17</v>
      </c>
      <c r="DL506">
        <v>0.13</v>
      </c>
      <c r="DM506">
        <v>0.04</v>
      </c>
      <c r="DN506">
        <v>18.73106585365854</v>
      </c>
      <c r="DO506">
        <v>5.80207108013938</v>
      </c>
      <c r="DP506">
        <v>0.5913128253053646</v>
      </c>
      <c r="DQ506">
        <v>0</v>
      </c>
      <c r="DR506">
        <v>1.107066341463415</v>
      </c>
      <c r="DS506">
        <v>-0.04979686411149622</v>
      </c>
      <c r="DT506">
        <v>0.01683816016774463</v>
      </c>
      <c r="DU506">
        <v>1</v>
      </c>
      <c r="DV506">
        <v>1</v>
      </c>
      <c r="DW506">
        <v>2</v>
      </c>
      <c r="DX506" t="s">
        <v>471</v>
      </c>
      <c r="DY506">
        <v>2.98494</v>
      </c>
      <c r="DZ506">
        <v>2.71574</v>
      </c>
      <c r="EA506">
        <v>0.0753669</v>
      </c>
      <c r="EB506">
        <v>0.0701869</v>
      </c>
      <c r="EC506">
        <v>0.0903741</v>
      </c>
      <c r="ED506">
        <v>0.0847112</v>
      </c>
      <c r="EE506">
        <v>29396.9</v>
      </c>
      <c r="EF506">
        <v>29681.5</v>
      </c>
      <c r="EG506">
        <v>29539.3</v>
      </c>
      <c r="EH506">
        <v>29515.8</v>
      </c>
      <c r="EI506">
        <v>35620.4</v>
      </c>
      <c r="EJ506">
        <v>35916.1</v>
      </c>
      <c r="EK506">
        <v>41635</v>
      </c>
      <c r="EL506">
        <v>42058.7</v>
      </c>
      <c r="EM506">
        <v>1.9776</v>
      </c>
      <c r="EN506">
        <v>1.9322</v>
      </c>
      <c r="EO506">
        <v>0.116389</v>
      </c>
      <c r="EP506">
        <v>0</v>
      </c>
      <c r="EQ506">
        <v>23.1046</v>
      </c>
      <c r="ER506">
        <v>999.9</v>
      </c>
      <c r="ES506">
        <v>43.7</v>
      </c>
      <c r="ET506">
        <v>29.6</v>
      </c>
      <c r="EU506">
        <v>19.9606</v>
      </c>
      <c r="EV506">
        <v>63.1491</v>
      </c>
      <c r="EW506">
        <v>33.4776</v>
      </c>
      <c r="EX506">
        <v>1</v>
      </c>
      <c r="EY506">
        <v>-0.188255</v>
      </c>
      <c r="EZ506">
        <v>1.19545</v>
      </c>
      <c r="FA506">
        <v>20.3833</v>
      </c>
      <c r="FB506">
        <v>5.21879</v>
      </c>
      <c r="FC506">
        <v>12.0099</v>
      </c>
      <c r="FD506">
        <v>4.99</v>
      </c>
      <c r="FE506">
        <v>3.28865</v>
      </c>
      <c r="FF506">
        <v>9999</v>
      </c>
      <c r="FG506">
        <v>9999</v>
      </c>
      <c r="FH506">
        <v>9999</v>
      </c>
      <c r="FI506">
        <v>259.5</v>
      </c>
      <c r="FJ506">
        <v>1.86707</v>
      </c>
      <c r="FK506">
        <v>1.86615</v>
      </c>
      <c r="FL506">
        <v>1.86557</v>
      </c>
      <c r="FM506">
        <v>1.86554</v>
      </c>
      <c r="FN506">
        <v>1.86737</v>
      </c>
      <c r="FO506">
        <v>1.86987</v>
      </c>
      <c r="FP506">
        <v>1.86852</v>
      </c>
      <c r="FQ506">
        <v>1.86996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-2.982</v>
      </c>
      <c r="GF506">
        <v>-0.1652</v>
      </c>
      <c r="GG506">
        <v>-2.0192013485273</v>
      </c>
      <c r="GH506">
        <v>-0.003354295288503095</v>
      </c>
      <c r="GI506">
        <v>8.998442100416266E-07</v>
      </c>
      <c r="GJ506">
        <v>-2.632750781261316E-10</v>
      </c>
      <c r="GK506">
        <v>-0.1771344180573433</v>
      </c>
      <c r="GL506">
        <v>-0.01811282044437078</v>
      </c>
      <c r="GM506">
        <v>0.001479480632228601</v>
      </c>
      <c r="GN506">
        <v>-2.527498020886067E-05</v>
      </c>
      <c r="GO506">
        <v>3</v>
      </c>
      <c r="GP506">
        <v>2311</v>
      </c>
      <c r="GQ506">
        <v>1</v>
      </c>
      <c r="GR506">
        <v>23</v>
      </c>
      <c r="GS506">
        <v>7324.5</v>
      </c>
      <c r="GT506">
        <v>7324.6</v>
      </c>
      <c r="GU506">
        <v>0.74707</v>
      </c>
      <c r="GV506">
        <v>2.23145</v>
      </c>
      <c r="GW506">
        <v>1.39648</v>
      </c>
      <c r="GX506">
        <v>2.33765</v>
      </c>
      <c r="GY506">
        <v>1.49536</v>
      </c>
      <c r="GZ506">
        <v>2.34619</v>
      </c>
      <c r="HA506">
        <v>33.4232</v>
      </c>
      <c r="HB506">
        <v>15.7081</v>
      </c>
      <c r="HC506">
        <v>18</v>
      </c>
      <c r="HD506">
        <v>519.428</v>
      </c>
      <c r="HE506">
        <v>446.918</v>
      </c>
      <c r="HF506">
        <v>21.5061</v>
      </c>
      <c r="HG506">
        <v>25.0498</v>
      </c>
      <c r="HH506">
        <v>30</v>
      </c>
      <c r="HI506">
        <v>25.1041</v>
      </c>
      <c r="HJ506">
        <v>25.06</v>
      </c>
      <c r="HK506">
        <v>14.9591</v>
      </c>
      <c r="HL506">
        <v>21.4152</v>
      </c>
      <c r="HM506">
        <v>43.4384</v>
      </c>
      <c r="HN506">
        <v>21.4995</v>
      </c>
      <c r="HO506">
        <v>266.264</v>
      </c>
      <c r="HP506">
        <v>17.2316</v>
      </c>
      <c r="HQ506">
        <v>101.052</v>
      </c>
      <c r="HR506">
        <v>101.013</v>
      </c>
    </row>
    <row r="507" spans="1:226">
      <c r="A507">
        <v>491</v>
      </c>
      <c r="B507">
        <v>1664298798.6</v>
      </c>
      <c r="C507">
        <v>5568.099999904633</v>
      </c>
      <c r="D507" t="s">
        <v>1344</v>
      </c>
      <c r="E507" t="s">
        <v>1345</v>
      </c>
      <c r="F507">
        <v>5</v>
      </c>
      <c r="G507" t="s">
        <v>1325</v>
      </c>
      <c r="H507" t="s">
        <v>354</v>
      </c>
      <c r="I507">
        <v>1664298790.814285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286.4618176442583</v>
      </c>
      <c r="AK507">
        <v>298.7271696969697</v>
      </c>
      <c r="AL507">
        <v>-3.313417690886459</v>
      </c>
      <c r="AM507">
        <v>64.58273666934296</v>
      </c>
      <c r="AN507">
        <f>(AP507 - AO507 + BO507*1E3/(8.314*(BQ507+273.15)) * AR507/BN507 * AQ507) * BN507/(100*BB507) * 1000/(1000 - AP507)</f>
        <v>0</v>
      </c>
      <c r="AO507">
        <v>17.31004370379521</v>
      </c>
      <c r="AP507">
        <v>18.39796466165412</v>
      </c>
      <c r="AQ507">
        <v>3.012677723992854E-05</v>
      </c>
      <c r="AR507">
        <v>112.1978311518821</v>
      </c>
      <c r="AS507">
        <v>12</v>
      </c>
      <c r="AT507">
        <v>2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1664298790.814285</v>
      </c>
      <c r="BH507">
        <v>316.9056071428571</v>
      </c>
      <c r="BI507">
        <v>297.4904285714286</v>
      </c>
      <c r="BJ507">
        <v>18.39678571428572</v>
      </c>
      <c r="BK507">
        <v>17.2953</v>
      </c>
      <c r="BL507">
        <v>319.9143214285714</v>
      </c>
      <c r="BM507">
        <v>18.56203214285714</v>
      </c>
      <c r="BN507">
        <v>500.07525</v>
      </c>
      <c r="BO507">
        <v>91.14521428571429</v>
      </c>
      <c r="BP507">
        <v>0.0999898857142857</v>
      </c>
      <c r="BQ507">
        <v>24.70842857142856</v>
      </c>
      <c r="BR507">
        <v>25.011425</v>
      </c>
      <c r="BS507">
        <v>999.9000000000002</v>
      </c>
      <c r="BT507">
        <v>0</v>
      </c>
      <c r="BU507">
        <v>0</v>
      </c>
      <c r="BV507">
        <v>10002.43</v>
      </c>
      <c r="BW507">
        <v>0</v>
      </c>
      <c r="BX507">
        <v>6.688700000000002</v>
      </c>
      <c r="BY507">
        <v>19.41515714285714</v>
      </c>
      <c r="BZ507">
        <v>322.8448928571429</v>
      </c>
      <c r="CA507">
        <v>302.7261785714285</v>
      </c>
      <c r="CB507">
        <v>1.101490714285714</v>
      </c>
      <c r="CC507">
        <v>297.4904285714286</v>
      </c>
      <c r="CD507">
        <v>17.2953</v>
      </c>
      <c r="CE507">
        <v>1.676779285714285</v>
      </c>
      <c r="CF507">
        <v>1.576384642857143</v>
      </c>
      <c r="CG507">
        <v>14.68312142857143</v>
      </c>
      <c r="CH507">
        <v>13.72987142857143</v>
      </c>
      <c r="CI507">
        <v>2000.016071428572</v>
      </c>
      <c r="CJ507">
        <v>0.9800061785714284</v>
      </c>
      <c r="CK507">
        <v>0.01999382142857143</v>
      </c>
      <c r="CL507">
        <v>0</v>
      </c>
      <c r="CM507">
        <v>456.0508571428571</v>
      </c>
      <c r="CN507">
        <v>5.00097</v>
      </c>
      <c r="CO507">
        <v>9124.448928571426</v>
      </c>
      <c r="CP507">
        <v>16707.73571428571</v>
      </c>
      <c r="CQ507">
        <v>38.24989285714285</v>
      </c>
      <c r="CR507">
        <v>38.75221428571428</v>
      </c>
      <c r="CS507">
        <v>38.32774999999999</v>
      </c>
      <c r="CT507">
        <v>38.29207142857143</v>
      </c>
      <c r="CU507">
        <v>38.69375</v>
      </c>
      <c r="CV507">
        <v>1955.126071428572</v>
      </c>
      <c r="CW507">
        <v>39.89000000000001</v>
      </c>
      <c r="CX507">
        <v>0</v>
      </c>
      <c r="CY507">
        <v>1664298802.7</v>
      </c>
      <c r="CZ507">
        <v>0</v>
      </c>
      <c r="DA507">
        <v>0</v>
      </c>
      <c r="DB507" t="s">
        <v>356</v>
      </c>
      <c r="DC507">
        <v>1663859321.1</v>
      </c>
      <c r="DD507">
        <v>1663859315.6</v>
      </c>
      <c r="DE507">
        <v>0</v>
      </c>
      <c r="DF507">
        <v>0.196</v>
      </c>
      <c r="DG507">
        <v>-0.001</v>
      </c>
      <c r="DH507">
        <v>-5.941</v>
      </c>
      <c r="DI507">
        <v>-0.174</v>
      </c>
      <c r="DJ507">
        <v>1500</v>
      </c>
      <c r="DK507">
        <v>17</v>
      </c>
      <c r="DL507">
        <v>0.13</v>
      </c>
      <c r="DM507">
        <v>0.04</v>
      </c>
      <c r="DN507">
        <v>19.244515</v>
      </c>
      <c r="DO507">
        <v>3.982628893058125</v>
      </c>
      <c r="DP507">
        <v>0.3868371741120546</v>
      </c>
      <c r="DQ507">
        <v>0</v>
      </c>
      <c r="DR507">
        <v>1.10741425</v>
      </c>
      <c r="DS507">
        <v>-0.1062404127579774</v>
      </c>
      <c r="DT507">
        <v>0.01825144581772906</v>
      </c>
      <c r="DU507">
        <v>0</v>
      </c>
      <c r="DV507">
        <v>0</v>
      </c>
      <c r="DW507">
        <v>2</v>
      </c>
      <c r="DX507" t="s">
        <v>357</v>
      </c>
      <c r="DY507">
        <v>2.98501</v>
      </c>
      <c r="DZ507">
        <v>2.7157</v>
      </c>
      <c r="EA507">
        <v>0.07211620000000001</v>
      </c>
      <c r="EB507">
        <v>0.0668007</v>
      </c>
      <c r="EC507">
        <v>0.0903646</v>
      </c>
      <c r="ED507">
        <v>0.0845369</v>
      </c>
      <c r="EE507">
        <v>29500.7</v>
      </c>
      <c r="EF507">
        <v>29789.7</v>
      </c>
      <c r="EG507">
        <v>29539.8</v>
      </c>
      <c r="EH507">
        <v>29515.9</v>
      </c>
      <c r="EI507">
        <v>35621.1</v>
      </c>
      <c r="EJ507">
        <v>35923.1</v>
      </c>
      <c r="EK507">
        <v>41635.5</v>
      </c>
      <c r="EL507">
        <v>42058.7</v>
      </c>
      <c r="EM507">
        <v>1.9774</v>
      </c>
      <c r="EN507">
        <v>1.9323</v>
      </c>
      <c r="EO507">
        <v>0.115462</v>
      </c>
      <c r="EP507">
        <v>0</v>
      </c>
      <c r="EQ507">
        <v>23.1046</v>
      </c>
      <c r="ER507">
        <v>999.9</v>
      </c>
      <c r="ES507">
        <v>43.8</v>
      </c>
      <c r="ET507">
        <v>29.6</v>
      </c>
      <c r="EU507">
        <v>20.0092</v>
      </c>
      <c r="EV507">
        <v>62.9791</v>
      </c>
      <c r="EW507">
        <v>32.9287</v>
      </c>
      <c r="EX507">
        <v>1</v>
      </c>
      <c r="EY507">
        <v>-0.188331</v>
      </c>
      <c r="EZ507">
        <v>1.20911</v>
      </c>
      <c r="FA507">
        <v>20.3833</v>
      </c>
      <c r="FB507">
        <v>5.21924</v>
      </c>
      <c r="FC507">
        <v>12.0099</v>
      </c>
      <c r="FD507">
        <v>4.99015</v>
      </c>
      <c r="FE507">
        <v>3.28865</v>
      </c>
      <c r="FF507">
        <v>9999</v>
      </c>
      <c r="FG507">
        <v>9999</v>
      </c>
      <c r="FH507">
        <v>9999</v>
      </c>
      <c r="FI507">
        <v>259.6</v>
      </c>
      <c r="FJ507">
        <v>1.86707</v>
      </c>
      <c r="FK507">
        <v>1.86616</v>
      </c>
      <c r="FL507">
        <v>1.86555</v>
      </c>
      <c r="FM507">
        <v>1.86554</v>
      </c>
      <c r="FN507">
        <v>1.86737</v>
      </c>
      <c r="FO507">
        <v>1.86984</v>
      </c>
      <c r="FP507">
        <v>1.86852</v>
      </c>
      <c r="FQ507">
        <v>1.86997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-2.935</v>
      </c>
      <c r="GF507">
        <v>-0.1653</v>
      </c>
      <c r="GG507">
        <v>-2.0192013485273</v>
      </c>
      <c r="GH507">
        <v>-0.003354295288503095</v>
      </c>
      <c r="GI507">
        <v>8.998442100416266E-07</v>
      </c>
      <c r="GJ507">
        <v>-2.632750781261316E-10</v>
      </c>
      <c r="GK507">
        <v>-0.1771344180573433</v>
      </c>
      <c r="GL507">
        <v>-0.01811282044437078</v>
      </c>
      <c r="GM507">
        <v>0.001479480632228601</v>
      </c>
      <c r="GN507">
        <v>-2.527498020886067E-05</v>
      </c>
      <c r="GO507">
        <v>3</v>
      </c>
      <c r="GP507">
        <v>2311</v>
      </c>
      <c r="GQ507">
        <v>1</v>
      </c>
      <c r="GR507">
        <v>23</v>
      </c>
      <c r="GS507">
        <v>7324.6</v>
      </c>
      <c r="GT507">
        <v>7324.7</v>
      </c>
      <c r="GU507">
        <v>0.716553</v>
      </c>
      <c r="GV507">
        <v>2.23267</v>
      </c>
      <c r="GW507">
        <v>1.39648</v>
      </c>
      <c r="GX507">
        <v>2.33765</v>
      </c>
      <c r="GY507">
        <v>1.49536</v>
      </c>
      <c r="GZ507">
        <v>2.37793</v>
      </c>
      <c r="HA507">
        <v>33.4232</v>
      </c>
      <c r="HB507">
        <v>15.7081</v>
      </c>
      <c r="HC507">
        <v>18</v>
      </c>
      <c r="HD507">
        <v>519.279</v>
      </c>
      <c r="HE507">
        <v>446.965</v>
      </c>
      <c r="HF507">
        <v>21.4922</v>
      </c>
      <c r="HG507">
        <v>25.0481</v>
      </c>
      <c r="HH507">
        <v>30</v>
      </c>
      <c r="HI507">
        <v>25.1021</v>
      </c>
      <c r="HJ507">
        <v>25.0582</v>
      </c>
      <c r="HK507">
        <v>14.3376</v>
      </c>
      <c r="HL507">
        <v>21.4152</v>
      </c>
      <c r="HM507">
        <v>43.4384</v>
      </c>
      <c r="HN507">
        <v>21.4839</v>
      </c>
      <c r="HO507">
        <v>246.23</v>
      </c>
      <c r="HP507">
        <v>17.2319</v>
      </c>
      <c r="HQ507">
        <v>101.054</v>
      </c>
      <c r="HR507">
        <v>101.013</v>
      </c>
    </row>
    <row r="508" spans="1:226">
      <c r="A508">
        <v>492</v>
      </c>
      <c r="B508">
        <v>1664298803.6</v>
      </c>
      <c r="C508">
        <v>5573.099999904633</v>
      </c>
      <c r="D508" t="s">
        <v>1346</v>
      </c>
      <c r="E508" t="s">
        <v>1347</v>
      </c>
      <c r="F508">
        <v>5</v>
      </c>
      <c r="G508" t="s">
        <v>1325</v>
      </c>
      <c r="H508" t="s">
        <v>354</v>
      </c>
      <c r="I508">
        <v>1664298796.1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269.8625032550698</v>
      </c>
      <c r="AK508">
        <v>282.2012181818181</v>
      </c>
      <c r="AL508">
        <v>-3.302577955079658</v>
      </c>
      <c r="AM508">
        <v>64.58273666934296</v>
      </c>
      <c r="AN508">
        <f>(AP508 - AO508 + BO508*1E3/(8.314*(BQ508+273.15)) * AR508/BN508 * AQ508) * BN508/(100*BB508) * 1000/(1000 - AP508)</f>
        <v>0</v>
      </c>
      <c r="AO508">
        <v>17.27197796340594</v>
      </c>
      <c r="AP508">
        <v>18.37148075187968</v>
      </c>
      <c r="AQ508">
        <v>1.526885640013909E-05</v>
      </c>
      <c r="AR508">
        <v>112.1978311518821</v>
      </c>
      <c r="AS508">
        <v>12</v>
      </c>
      <c r="AT508">
        <v>2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1664298796.1</v>
      </c>
      <c r="BH508">
        <v>299.7327407407407</v>
      </c>
      <c r="BI508">
        <v>280.1258148148149</v>
      </c>
      <c r="BJ508">
        <v>18.39296666666667</v>
      </c>
      <c r="BK508">
        <v>17.27974074074074</v>
      </c>
      <c r="BL508">
        <v>302.691962962963</v>
      </c>
      <c r="BM508">
        <v>18.55824444444444</v>
      </c>
      <c r="BN508">
        <v>500.0797407407408</v>
      </c>
      <c r="BO508">
        <v>91.14417037037038</v>
      </c>
      <c r="BP508">
        <v>0.1000219777777778</v>
      </c>
      <c r="BQ508">
        <v>24.70241481481481</v>
      </c>
      <c r="BR508">
        <v>25.00498148148148</v>
      </c>
      <c r="BS508">
        <v>999.9000000000001</v>
      </c>
      <c r="BT508">
        <v>0</v>
      </c>
      <c r="BU508">
        <v>0</v>
      </c>
      <c r="BV508">
        <v>10004.02407407407</v>
      </c>
      <c r="BW508">
        <v>0</v>
      </c>
      <c r="BX508">
        <v>6.688700000000001</v>
      </c>
      <c r="BY508">
        <v>19.60685555555555</v>
      </c>
      <c r="BZ508">
        <v>305.3489999999999</v>
      </c>
      <c r="CA508">
        <v>285.052</v>
      </c>
      <c r="CB508">
        <v>1.113227407407407</v>
      </c>
      <c r="CC508">
        <v>280.1258148148149</v>
      </c>
      <c r="CD508">
        <v>17.27974074074074</v>
      </c>
      <c r="CE508">
        <v>1.676411111111111</v>
      </c>
      <c r="CF508">
        <v>1.574947407407407</v>
      </c>
      <c r="CG508">
        <v>14.67971481481482</v>
      </c>
      <c r="CH508">
        <v>13.71582222222222</v>
      </c>
      <c r="CI508">
        <v>1999.978518518519</v>
      </c>
      <c r="CJ508">
        <v>0.9800056666666666</v>
      </c>
      <c r="CK508">
        <v>0.01999433333333333</v>
      </c>
      <c r="CL508">
        <v>0</v>
      </c>
      <c r="CM508">
        <v>452.8594814814814</v>
      </c>
      <c r="CN508">
        <v>5.00097</v>
      </c>
      <c r="CO508">
        <v>9061.093703703704</v>
      </c>
      <c r="CP508">
        <v>16707.42222222222</v>
      </c>
      <c r="CQ508">
        <v>38.22199999999999</v>
      </c>
      <c r="CR508">
        <v>38.75</v>
      </c>
      <c r="CS508">
        <v>38.29592592592593</v>
      </c>
      <c r="CT508">
        <v>38.27066666666666</v>
      </c>
      <c r="CU508">
        <v>38.67092592592593</v>
      </c>
      <c r="CV508">
        <v>1955.088518518519</v>
      </c>
      <c r="CW508">
        <v>39.89000000000001</v>
      </c>
      <c r="CX508">
        <v>0</v>
      </c>
      <c r="CY508">
        <v>1664298807.5</v>
      </c>
      <c r="CZ508">
        <v>0</v>
      </c>
      <c r="DA508">
        <v>0</v>
      </c>
      <c r="DB508" t="s">
        <v>356</v>
      </c>
      <c r="DC508">
        <v>1663859321.1</v>
      </c>
      <c r="DD508">
        <v>1663859315.6</v>
      </c>
      <c r="DE508">
        <v>0</v>
      </c>
      <c r="DF508">
        <v>0.196</v>
      </c>
      <c r="DG508">
        <v>-0.001</v>
      </c>
      <c r="DH508">
        <v>-5.941</v>
      </c>
      <c r="DI508">
        <v>-0.174</v>
      </c>
      <c r="DJ508">
        <v>1500</v>
      </c>
      <c r="DK508">
        <v>17</v>
      </c>
      <c r="DL508">
        <v>0.13</v>
      </c>
      <c r="DM508">
        <v>0.04</v>
      </c>
      <c r="DN508">
        <v>19.4610575</v>
      </c>
      <c r="DO508">
        <v>2.929176360225052</v>
      </c>
      <c r="DP508">
        <v>0.3049160736067388</v>
      </c>
      <c r="DQ508">
        <v>0</v>
      </c>
      <c r="DR508">
        <v>1.11168525</v>
      </c>
      <c r="DS508">
        <v>0.08484371482176162</v>
      </c>
      <c r="DT508">
        <v>0.02350761642399117</v>
      </c>
      <c r="DU508">
        <v>1</v>
      </c>
      <c r="DV508">
        <v>1</v>
      </c>
      <c r="DW508">
        <v>2</v>
      </c>
      <c r="DX508" t="s">
        <v>471</v>
      </c>
      <c r="DY508">
        <v>2.98513</v>
      </c>
      <c r="DZ508">
        <v>2.71565</v>
      </c>
      <c r="EA508">
        <v>0.0688132</v>
      </c>
      <c r="EB508">
        <v>0.0635537</v>
      </c>
      <c r="EC508">
        <v>0.0902744</v>
      </c>
      <c r="ED508">
        <v>0.08442479999999999</v>
      </c>
      <c r="EE508">
        <v>29605.6</v>
      </c>
      <c r="EF508">
        <v>29893.2</v>
      </c>
      <c r="EG508">
        <v>29539.6</v>
      </c>
      <c r="EH508">
        <v>29515.8</v>
      </c>
      <c r="EI508">
        <v>35624.9</v>
      </c>
      <c r="EJ508">
        <v>35927.6</v>
      </c>
      <c r="EK508">
        <v>41635.7</v>
      </c>
      <c r="EL508">
        <v>42058.8</v>
      </c>
      <c r="EM508">
        <v>1.97757</v>
      </c>
      <c r="EN508">
        <v>1.93237</v>
      </c>
      <c r="EO508">
        <v>0.113912</v>
      </c>
      <c r="EP508">
        <v>0</v>
      </c>
      <c r="EQ508">
        <v>23.1044</v>
      </c>
      <c r="ER508">
        <v>999.9</v>
      </c>
      <c r="ES508">
        <v>43.8</v>
      </c>
      <c r="ET508">
        <v>29.6</v>
      </c>
      <c r="EU508">
        <v>20.0079</v>
      </c>
      <c r="EV508">
        <v>63.0491</v>
      </c>
      <c r="EW508">
        <v>33.101</v>
      </c>
      <c r="EX508">
        <v>1</v>
      </c>
      <c r="EY508">
        <v>-0.188389</v>
      </c>
      <c r="EZ508">
        <v>0.981024</v>
      </c>
      <c r="FA508">
        <v>20.3848</v>
      </c>
      <c r="FB508">
        <v>5.21909</v>
      </c>
      <c r="FC508">
        <v>12.0099</v>
      </c>
      <c r="FD508">
        <v>4.9899</v>
      </c>
      <c r="FE508">
        <v>3.28865</v>
      </c>
      <c r="FF508">
        <v>9999</v>
      </c>
      <c r="FG508">
        <v>9999</v>
      </c>
      <c r="FH508">
        <v>9999</v>
      </c>
      <c r="FI508">
        <v>259.6</v>
      </c>
      <c r="FJ508">
        <v>1.86707</v>
      </c>
      <c r="FK508">
        <v>1.86616</v>
      </c>
      <c r="FL508">
        <v>1.86556</v>
      </c>
      <c r="FM508">
        <v>1.86554</v>
      </c>
      <c r="FN508">
        <v>1.86737</v>
      </c>
      <c r="FO508">
        <v>1.86986</v>
      </c>
      <c r="FP508">
        <v>1.86851</v>
      </c>
      <c r="FQ508">
        <v>1.86997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-2.889</v>
      </c>
      <c r="GF508">
        <v>-0.1655</v>
      </c>
      <c r="GG508">
        <v>-2.0192013485273</v>
      </c>
      <c r="GH508">
        <v>-0.003354295288503095</v>
      </c>
      <c r="GI508">
        <v>8.998442100416266E-07</v>
      </c>
      <c r="GJ508">
        <v>-2.632750781261316E-10</v>
      </c>
      <c r="GK508">
        <v>-0.1771344180573433</v>
      </c>
      <c r="GL508">
        <v>-0.01811282044437078</v>
      </c>
      <c r="GM508">
        <v>0.001479480632228601</v>
      </c>
      <c r="GN508">
        <v>-2.527498020886067E-05</v>
      </c>
      <c r="GO508">
        <v>3</v>
      </c>
      <c r="GP508">
        <v>2311</v>
      </c>
      <c r="GQ508">
        <v>1</v>
      </c>
      <c r="GR508">
        <v>23</v>
      </c>
      <c r="GS508">
        <v>7324.7</v>
      </c>
      <c r="GT508">
        <v>7324.8</v>
      </c>
      <c r="GU508">
        <v>0.679932</v>
      </c>
      <c r="GV508">
        <v>2.23267</v>
      </c>
      <c r="GW508">
        <v>1.39648</v>
      </c>
      <c r="GX508">
        <v>2.33765</v>
      </c>
      <c r="GY508">
        <v>1.49536</v>
      </c>
      <c r="GZ508">
        <v>2.4646</v>
      </c>
      <c r="HA508">
        <v>33.4232</v>
      </c>
      <c r="HB508">
        <v>15.7256</v>
      </c>
      <c r="HC508">
        <v>18</v>
      </c>
      <c r="HD508">
        <v>519.378</v>
      </c>
      <c r="HE508">
        <v>446.99</v>
      </c>
      <c r="HF508">
        <v>21.4864</v>
      </c>
      <c r="HG508">
        <v>25.046</v>
      </c>
      <c r="HH508">
        <v>29.9999</v>
      </c>
      <c r="HI508">
        <v>25.1004</v>
      </c>
      <c r="HJ508">
        <v>25.0559</v>
      </c>
      <c r="HK508">
        <v>13.6206</v>
      </c>
      <c r="HL508">
        <v>21.4152</v>
      </c>
      <c r="HM508">
        <v>43.8197</v>
      </c>
      <c r="HN508">
        <v>21.5466</v>
      </c>
      <c r="HO508">
        <v>232.862</v>
      </c>
      <c r="HP508">
        <v>17.2559</v>
      </c>
      <c r="HQ508">
        <v>101.054</v>
      </c>
      <c r="HR508">
        <v>101.013</v>
      </c>
    </row>
    <row r="509" spans="1:226">
      <c r="A509">
        <v>493</v>
      </c>
      <c r="B509">
        <v>1664298808.6</v>
      </c>
      <c r="C509">
        <v>5578.099999904633</v>
      </c>
      <c r="D509" t="s">
        <v>1348</v>
      </c>
      <c r="E509" t="s">
        <v>1349</v>
      </c>
      <c r="F509">
        <v>5</v>
      </c>
      <c r="G509" t="s">
        <v>1325</v>
      </c>
      <c r="H509" t="s">
        <v>354</v>
      </c>
      <c r="I509">
        <v>1664298800.814285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254.045074449172</v>
      </c>
      <c r="AK509">
        <v>266.2106303030303</v>
      </c>
      <c r="AL509">
        <v>-3.191140026888587</v>
      </c>
      <c r="AM509">
        <v>64.58273666934296</v>
      </c>
      <c r="AN509">
        <f>(AP509 - AO509 + BO509*1E3/(8.314*(BQ509+273.15)) * AR509/BN509 * AQ509) * BN509/(100*BB509) * 1000/(1000 - AP509)</f>
        <v>0</v>
      </c>
      <c r="AO509">
        <v>17.22806192603603</v>
      </c>
      <c r="AP509">
        <v>18.35247654135337</v>
      </c>
      <c r="AQ509">
        <v>-0.006259084509097247</v>
      </c>
      <c r="AR509">
        <v>112.1978311518821</v>
      </c>
      <c r="AS509">
        <v>12</v>
      </c>
      <c r="AT509">
        <v>2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1664298800.814285</v>
      </c>
      <c r="BH509">
        <v>284.5259285714286</v>
      </c>
      <c r="BI509">
        <v>264.9133571428571</v>
      </c>
      <c r="BJ509">
        <v>18.38143571428571</v>
      </c>
      <c r="BK509">
        <v>17.25708571428571</v>
      </c>
      <c r="BL509">
        <v>287.4410357142857</v>
      </c>
      <c r="BM509">
        <v>18.54683571428572</v>
      </c>
      <c r="BN509">
        <v>500.0760357142858</v>
      </c>
      <c r="BO509">
        <v>91.14410714285714</v>
      </c>
      <c r="BP509">
        <v>0.0999735035714286</v>
      </c>
      <c r="BQ509">
        <v>24.69631428571429</v>
      </c>
      <c r="BR509">
        <v>24.99436785714286</v>
      </c>
      <c r="BS509">
        <v>999.9000000000002</v>
      </c>
      <c r="BT509">
        <v>0</v>
      </c>
      <c r="BU509">
        <v>0</v>
      </c>
      <c r="BV509">
        <v>10007.22392857143</v>
      </c>
      <c r="BW509">
        <v>0</v>
      </c>
      <c r="BX509">
        <v>6.688700000000002</v>
      </c>
      <c r="BY509">
        <v>19.61251428571429</v>
      </c>
      <c r="BZ509">
        <v>289.854</v>
      </c>
      <c r="CA509">
        <v>269.5656785714286</v>
      </c>
      <c r="CB509">
        <v>1.124358571428571</v>
      </c>
      <c r="CC509">
        <v>264.9133571428571</v>
      </c>
      <c r="CD509">
        <v>17.25708571428571</v>
      </c>
      <c r="CE509">
        <v>1.675358928571429</v>
      </c>
      <c r="CF509">
        <v>1.572881428571429</v>
      </c>
      <c r="CG509">
        <v>14.66998571428571</v>
      </c>
      <c r="CH509">
        <v>13.69563214285715</v>
      </c>
      <c r="CI509">
        <v>1999.9625</v>
      </c>
      <c r="CJ509">
        <v>0.9800054285714284</v>
      </c>
      <c r="CK509">
        <v>0.01999457142857142</v>
      </c>
      <c r="CL509">
        <v>0</v>
      </c>
      <c r="CM509">
        <v>450.2214285714286</v>
      </c>
      <c r="CN509">
        <v>5.00097</v>
      </c>
      <c r="CO509">
        <v>9008.250000000002</v>
      </c>
      <c r="CP509">
        <v>16707.28928571429</v>
      </c>
      <c r="CQ509">
        <v>38.20274999999999</v>
      </c>
      <c r="CR509">
        <v>38.72974999999999</v>
      </c>
      <c r="CS509">
        <v>38.27657142857142</v>
      </c>
      <c r="CT509">
        <v>38.25221428571428</v>
      </c>
      <c r="CU509">
        <v>38.65157142857142</v>
      </c>
      <c r="CV509">
        <v>1955.0725</v>
      </c>
      <c r="CW509">
        <v>39.89000000000001</v>
      </c>
      <c r="CX509">
        <v>0</v>
      </c>
      <c r="CY509">
        <v>1664298812.9</v>
      </c>
      <c r="CZ509">
        <v>0</v>
      </c>
      <c r="DA509">
        <v>0</v>
      </c>
      <c r="DB509" t="s">
        <v>356</v>
      </c>
      <c r="DC509">
        <v>1663859321.1</v>
      </c>
      <c r="DD509">
        <v>1663859315.6</v>
      </c>
      <c r="DE509">
        <v>0</v>
      </c>
      <c r="DF509">
        <v>0.196</v>
      </c>
      <c r="DG509">
        <v>-0.001</v>
      </c>
      <c r="DH509">
        <v>-5.941</v>
      </c>
      <c r="DI509">
        <v>-0.174</v>
      </c>
      <c r="DJ509">
        <v>1500</v>
      </c>
      <c r="DK509">
        <v>17</v>
      </c>
      <c r="DL509">
        <v>0.13</v>
      </c>
      <c r="DM509">
        <v>0.04</v>
      </c>
      <c r="DN509">
        <v>19.53925365853659</v>
      </c>
      <c r="DO509">
        <v>0.3353686411149979</v>
      </c>
      <c r="DP509">
        <v>0.2146041029971247</v>
      </c>
      <c r="DQ509">
        <v>0</v>
      </c>
      <c r="DR509">
        <v>1.115101219512195</v>
      </c>
      <c r="DS509">
        <v>0.1954718466898973</v>
      </c>
      <c r="DT509">
        <v>0.0248172380290563</v>
      </c>
      <c r="DU509">
        <v>0</v>
      </c>
      <c r="DV509">
        <v>0</v>
      </c>
      <c r="DW509">
        <v>2</v>
      </c>
      <c r="DX509" t="s">
        <v>357</v>
      </c>
      <c r="DY509">
        <v>2.98514</v>
      </c>
      <c r="DZ509">
        <v>2.71565</v>
      </c>
      <c r="EA509">
        <v>0.06553680000000001</v>
      </c>
      <c r="EB509">
        <v>0.0601457</v>
      </c>
      <c r="EC509">
        <v>0.0902155</v>
      </c>
      <c r="ED509">
        <v>0.08453670000000001</v>
      </c>
      <c r="EE509">
        <v>29710.2</v>
      </c>
      <c r="EF509">
        <v>30002.3</v>
      </c>
      <c r="EG509">
        <v>29540</v>
      </c>
      <c r="EH509">
        <v>29516.1</v>
      </c>
      <c r="EI509">
        <v>35627.1</v>
      </c>
      <c r="EJ509">
        <v>35923.5</v>
      </c>
      <c r="EK509">
        <v>41635.7</v>
      </c>
      <c r="EL509">
        <v>42059.3</v>
      </c>
      <c r="EM509">
        <v>1.97752</v>
      </c>
      <c r="EN509">
        <v>1.93245</v>
      </c>
      <c r="EO509">
        <v>0.114672</v>
      </c>
      <c r="EP509">
        <v>0</v>
      </c>
      <c r="EQ509">
        <v>23.1024</v>
      </c>
      <c r="ER509">
        <v>999.9</v>
      </c>
      <c r="ES509">
        <v>43.8</v>
      </c>
      <c r="ET509">
        <v>29.6</v>
      </c>
      <c r="EU509">
        <v>20.0068</v>
      </c>
      <c r="EV509">
        <v>63.0291</v>
      </c>
      <c r="EW509">
        <v>33.0369</v>
      </c>
      <c r="EX509">
        <v>1</v>
      </c>
      <c r="EY509">
        <v>-0.189029</v>
      </c>
      <c r="EZ509">
        <v>0.945738</v>
      </c>
      <c r="FA509">
        <v>20.3851</v>
      </c>
      <c r="FB509">
        <v>5.21864</v>
      </c>
      <c r="FC509">
        <v>12.0099</v>
      </c>
      <c r="FD509">
        <v>4.99005</v>
      </c>
      <c r="FE509">
        <v>3.28865</v>
      </c>
      <c r="FF509">
        <v>9999</v>
      </c>
      <c r="FG509">
        <v>9999</v>
      </c>
      <c r="FH509">
        <v>9999</v>
      </c>
      <c r="FI509">
        <v>259.6</v>
      </c>
      <c r="FJ509">
        <v>1.86707</v>
      </c>
      <c r="FK509">
        <v>1.86615</v>
      </c>
      <c r="FL509">
        <v>1.86554</v>
      </c>
      <c r="FM509">
        <v>1.86554</v>
      </c>
      <c r="FN509">
        <v>1.86736</v>
      </c>
      <c r="FO509">
        <v>1.86987</v>
      </c>
      <c r="FP509">
        <v>1.86848</v>
      </c>
      <c r="FQ509">
        <v>1.86996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-2.842</v>
      </c>
      <c r="GF509">
        <v>-0.1657</v>
      </c>
      <c r="GG509">
        <v>-2.0192013485273</v>
      </c>
      <c r="GH509">
        <v>-0.003354295288503095</v>
      </c>
      <c r="GI509">
        <v>8.998442100416266E-07</v>
      </c>
      <c r="GJ509">
        <v>-2.632750781261316E-10</v>
      </c>
      <c r="GK509">
        <v>-0.1771344180573433</v>
      </c>
      <c r="GL509">
        <v>-0.01811282044437078</v>
      </c>
      <c r="GM509">
        <v>0.001479480632228601</v>
      </c>
      <c r="GN509">
        <v>-2.527498020886067E-05</v>
      </c>
      <c r="GO509">
        <v>3</v>
      </c>
      <c r="GP509">
        <v>2311</v>
      </c>
      <c r="GQ509">
        <v>1</v>
      </c>
      <c r="GR509">
        <v>23</v>
      </c>
      <c r="GS509">
        <v>7324.8</v>
      </c>
      <c r="GT509">
        <v>7324.9</v>
      </c>
      <c r="GU509">
        <v>0.646973</v>
      </c>
      <c r="GV509">
        <v>2.229</v>
      </c>
      <c r="GW509">
        <v>1.39648</v>
      </c>
      <c r="GX509">
        <v>2.33765</v>
      </c>
      <c r="GY509">
        <v>1.49536</v>
      </c>
      <c r="GZ509">
        <v>2.43774</v>
      </c>
      <c r="HA509">
        <v>33.4232</v>
      </c>
      <c r="HB509">
        <v>15.7169</v>
      </c>
      <c r="HC509">
        <v>18</v>
      </c>
      <c r="HD509">
        <v>519.326</v>
      </c>
      <c r="HE509">
        <v>447.019</v>
      </c>
      <c r="HF509">
        <v>21.5407</v>
      </c>
      <c r="HG509">
        <v>25.0441</v>
      </c>
      <c r="HH509">
        <v>29.9996</v>
      </c>
      <c r="HI509">
        <v>25.0984</v>
      </c>
      <c r="HJ509">
        <v>25.0537</v>
      </c>
      <c r="HK509">
        <v>12.955</v>
      </c>
      <c r="HL509">
        <v>21.4152</v>
      </c>
      <c r="HM509">
        <v>43.8197</v>
      </c>
      <c r="HN509">
        <v>21.5606</v>
      </c>
      <c r="HO509">
        <v>212.827</v>
      </c>
      <c r="HP509">
        <v>17.2791</v>
      </c>
      <c r="HQ509">
        <v>101.054</v>
      </c>
      <c r="HR509">
        <v>101.014</v>
      </c>
    </row>
    <row r="510" spans="1:226">
      <c r="A510">
        <v>494</v>
      </c>
      <c r="B510">
        <v>1664298813.6</v>
      </c>
      <c r="C510">
        <v>5583.099999904633</v>
      </c>
      <c r="D510" t="s">
        <v>1350</v>
      </c>
      <c r="E510" t="s">
        <v>1351</v>
      </c>
      <c r="F510">
        <v>5</v>
      </c>
      <c r="G510" t="s">
        <v>1325</v>
      </c>
      <c r="H510" t="s">
        <v>354</v>
      </c>
      <c r="I510">
        <v>1664298806.1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237.4659232614283</v>
      </c>
      <c r="AK510">
        <v>250.0433818181816</v>
      </c>
      <c r="AL510">
        <v>-3.240154587526086</v>
      </c>
      <c r="AM510">
        <v>64.58273666934296</v>
      </c>
      <c r="AN510">
        <f>(AP510 - AO510 + BO510*1E3/(8.314*(BQ510+273.15)) * AR510/BN510 * AQ510) * BN510/(100*BB510) * 1000/(1000 - AP510)</f>
        <v>0</v>
      </c>
      <c r="AO510">
        <v>17.2500743484712</v>
      </c>
      <c r="AP510">
        <v>18.36198766917292</v>
      </c>
      <c r="AQ510">
        <v>-0.003902185316483791</v>
      </c>
      <c r="AR510">
        <v>112.1978311518821</v>
      </c>
      <c r="AS510">
        <v>12</v>
      </c>
      <c r="AT510">
        <v>2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1664298806.1</v>
      </c>
      <c r="BH510">
        <v>267.6279259259259</v>
      </c>
      <c r="BI510">
        <v>247.939962962963</v>
      </c>
      <c r="BJ510">
        <v>18.36671481481481</v>
      </c>
      <c r="BK510">
        <v>17.24778518518518</v>
      </c>
      <c r="BL510">
        <v>270.4937407407407</v>
      </c>
      <c r="BM510">
        <v>18.53227777777778</v>
      </c>
      <c r="BN510">
        <v>500.0754074074073</v>
      </c>
      <c r="BO510">
        <v>91.14424814814817</v>
      </c>
      <c r="BP510">
        <v>0.1000210407407407</v>
      </c>
      <c r="BQ510">
        <v>24.69194814814815</v>
      </c>
      <c r="BR510">
        <v>24.98713703703704</v>
      </c>
      <c r="BS510">
        <v>999.9000000000001</v>
      </c>
      <c r="BT510">
        <v>0</v>
      </c>
      <c r="BU510">
        <v>0</v>
      </c>
      <c r="BV510">
        <v>10005.02111111111</v>
      </c>
      <c r="BW510">
        <v>0</v>
      </c>
      <c r="BX510">
        <v>6.688700000000001</v>
      </c>
      <c r="BY510">
        <v>19.68799259259259</v>
      </c>
      <c r="BZ510">
        <v>272.6355185185186</v>
      </c>
      <c r="CA510">
        <v>252.2912592592593</v>
      </c>
      <c r="CB510">
        <v>1.118947777777778</v>
      </c>
      <c r="CC510">
        <v>247.939962962963</v>
      </c>
      <c r="CD510">
        <v>17.24778518518518</v>
      </c>
      <c r="CE510">
        <v>1.674020740740741</v>
      </c>
      <c r="CF510">
        <v>1.572035555555556</v>
      </c>
      <c r="CG510">
        <v>14.6576</v>
      </c>
      <c r="CH510">
        <v>13.68737037037037</v>
      </c>
      <c r="CI510">
        <v>1999.954814814815</v>
      </c>
      <c r="CJ510">
        <v>0.9800054444444443</v>
      </c>
      <c r="CK510">
        <v>0.01999455555555555</v>
      </c>
      <c r="CL510">
        <v>0</v>
      </c>
      <c r="CM510">
        <v>447.4174444444445</v>
      </c>
      <c r="CN510">
        <v>5.00097</v>
      </c>
      <c r="CO510">
        <v>8953.568888888889</v>
      </c>
      <c r="CP510">
        <v>16707.21851851852</v>
      </c>
      <c r="CQ510">
        <v>38.17551851851852</v>
      </c>
      <c r="CR510">
        <v>38.708</v>
      </c>
      <c r="CS510">
        <v>38.24759259259259</v>
      </c>
      <c r="CT510">
        <v>38.24533333333333</v>
      </c>
      <c r="CU510">
        <v>38.62959259259259</v>
      </c>
      <c r="CV510">
        <v>1955.064814814815</v>
      </c>
      <c r="CW510">
        <v>39.89000000000001</v>
      </c>
      <c r="CX510">
        <v>0</v>
      </c>
      <c r="CY510">
        <v>1664298817.7</v>
      </c>
      <c r="CZ510">
        <v>0</v>
      </c>
      <c r="DA510">
        <v>0</v>
      </c>
      <c r="DB510" t="s">
        <v>356</v>
      </c>
      <c r="DC510">
        <v>1663859321.1</v>
      </c>
      <c r="DD510">
        <v>1663859315.6</v>
      </c>
      <c r="DE510">
        <v>0</v>
      </c>
      <c r="DF510">
        <v>0.196</v>
      </c>
      <c r="DG510">
        <v>-0.001</v>
      </c>
      <c r="DH510">
        <v>-5.941</v>
      </c>
      <c r="DI510">
        <v>-0.174</v>
      </c>
      <c r="DJ510">
        <v>1500</v>
      </c>
      <c r="DK510">
        <v>17</v>
      </c>
      <c r="DL510">
        <v>0.13</v>
      </c>
      <c r="DM510">
        <v>0.04</v>
      </c>
      <c r="DN510">
        <v>19.67580243902439</v>
      </c>
      <c r="DO510">
        <v>0.4025874564460372</v>
      </c>
      <c r="DP510">
        <v>0.2294987916305984</v>
      </c>
      <c r="DQ510">
        <v>0</v>
      </c>
      <c r="DR510">
        <v>1.114904634146341</v>
      </c>
      <c r="DS510">
        <v>-0.04273337979093884</v>
      </c>
      <c r="DT510">
        <v>0.02518250681041097</v>
      </c>
      <c r="DU510">
        <v>1</v>
      </c>
      <c r="DV510">
        <v>1</v>
      </c>
      <c r="DW510">
        <v>2</v>
      </c>
      <c r="DX510" t="s">
        <v>471</v>
      </c>
      <c r="DY510">
        <v>2.98492</v>
      </c>
      <c r="DZ510">
        <v>2.71551</v>
      </c>
      <c r="EA510">
        <v>0.0621464</v>
      </c>
      <c r="EB510">
        <v>0.0565593</v>
      </c>
      <c r="EC510">
        <v>0.0902459</v>
      </c>
      <c r="ED510">
        <v>0.0845976</v>
      </c>
      <c r="EE510">
        <v>29818</v>
      </c>
      <c r="EF510">
        <v>30117.2</v>
      </c>
      <c r="EG510">
        <v>29540.1</v>
      </c>
      <c r="EH510">
        <v>29516.4</v>
      </c>
      <c r="EI510">
        <v>35625.9</v>
      </c>
      <c r="EJ510">
        <v>35921.3</v>
      </c>
      <c r="EK510">
        <v>41635.7</v>
      </c>
      <c r="EL510">
        <v>42059.7</v>
      </c>
      <c r="EM510">
        <v>1.97765</v>
      </c>
      <c r="EN510">
        <v>1.9322</v>
      </c>
      <c r="EO510">
        <v>0.115268</v>
      </c>
      <c r="EP510">
        <v>0</v>
      </c>
      <c r="EQ510">
        <v>23.1007</v>
      </c>
      <c r="ER510">
        <v>999.9</v>
      </c>
      <c r="ES510">
        <v>43.9</v>
      </c>
      <c r="ET510">
        <v>29.6</v>
      </c>
      <c r="EU510">
        <v>20.0546</v>
      </c>
      <c r="EV510">
        <v>62.8591</v>
      </c>
      <c r="EW510">
        <v>33.3333</v>
      </c>
      <c r="EX510">
        <v>1</v>
      </c>
      <c r="EY510">
        <v>-0.189294</v>
      </c>
      <c r="EZ510">
        <v>0.981454</v>
      </c>
      <c r="FA510">
        <v>20.3847</v>
      </c>
      <c r="FB510">
        <v>5.21759</v>
      </c>
      <c r="FC510">
        <v>12.0099</v>
      </c>
      <c r="FD510">
        <v>4.9899</v>
      </c>
      <c r="FE510">
        <v>3.2885</v>
      </c>
      <c r="FF510">
        <v>9999</v>
      </c>
      <c r="FG510">
        <v>9999</v>
      </c>
      <c r="FH510">
        <v>9999</v>
      </c>
      <c r="FI510">
        <v>259.6</v>
      </c>
      <c r="FJ510">
        <v>1.86707</v>
      </c>
      <c r="FK510">
        <v>1.86615</v>
      </c>
      <c r="FL510">
        <v>1.86557</v>
      </c>
      <c r="FM510">
        <v>1.86554</v>
      </c>
      <c r="FN510">
        <v>1.86737</v>
      </c>
      <c r="FO510">
        <v>1.86987</v>
      </c>
      <c r="FP510">
        <v>1.86855</v>
      </c>
      <c r="FQ510">
        <v>1.86996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-2.796</v>
      </c>
      <c r="GF510">
        <v>-0.1656</v>
      </c>
      <c r="GG510">
        <v>-2.0192013485273</v>
      </c>
      <c r="GH510">
        <v>-0.003354295288503095</v>
      </c>
      <c r="GI510">
        <v>8.998442100416266E-07</v>
      </c>
      <c r="GJ510">
        <v>-2.632750781261316E-10</v>
      </c>
      <c r="GK510">
        <v>-0.1771344180573433</v>
      </c>
      <c r="GL510">
        <v>-0.01811282044437078</v>
      </c>
      <c r="GM510">
        <v>0.001479480632228601</v>
      </c>
      <c r="GN510">
        <v>-2.527498020886067E-05</v>
      </c>
      <c r="GO510">
        <v>3</v>
      </c>
      <c r="GP510">
        <v>2311</v>
      </c>
      <c r="GQ510">
        <v>1</v>
      </c>
      <c r="GR510">
        <v>23</v>
      </c>
      <c r="GS510">
        <v>7324.9</v>
      </c>
      <c r="GT510">
        <v>7325</v>
      </c>
      <c r="GU510">
        <v>0.609131</v>
      </c>
      <c r="GV510">
        <v>2.24365</v>
      </c>
      <c r="GW510">
        <v>1.39648</v>
      </c>
      <c r="GX510">
        <v>2.33643</v>
      </c>
      <c r="GY510">
        <v>1.49536</v>
      </c>
      <c r="GZ510">
        <v>2.35229</v>
      </c>
      <c r="HA510">
        <v>33.4232</v>
      </c>
      <c r="HB510">
        <v>15.7081</v>
      </c>
      <c r="HC510">
        <v>18</v>
      </c>
      <c r="HD510">
        <v>519.388</v>
      </c>
      <c r="HE510">
        <v>446.853</v>
      </c>
      <c r="HF510">
        <v>21.5655</v>
      </c>
      <c r="HG510">
        <v>25.0425</v>
      </c>
      <c r="HH510">
        <v>29.9997</v>
      </c>
      <c r="HI510">
        <v>25.0962</v>
      </c>
      <c r="HJ510">
        <v>25.0519</v>
      </c>
      <c r="HK510">
        <v>12.2037</v>
      </c>
      <c r="HL510">
        <v>21.4152</v>
      </c>
      <c r="HM510">
        <v>43.8197</v>
      </c>
      <c r="HN510">
        <v>21.5689</v>
      </c>
      <c r="HO510">
        <v>199.47</v>
      </c>
      <c r="HP510">
        <v>17.2808</v>
      </c>
      <c r="HQ510">
        <v>101.055</v>
      </c>
      <c r="HR510">
        <v>101.015</v>
      </c>
    </row>
    <row r="511" spans="1:226">
      <c r="A511">
        <v>495</v>
      </c>
      <c r="B511">
        <v>1664298818.6</v>
      </c>
      <c r="C511">
        <v>5588.099999904633</v>
      </c>
      <c r="D511" t="s">
        <v>1352</v>
      </c>
      <c r="E511" t="s">
        <v>1353</v>
      </c>
      <c r="F511">
        <v>5</v>
      </c>
      <c r="G511" t="s">
        <v>1325</v>
      </c>
      <c r="H511" t="s">
        <v>354</v>
      </c>
      <c r="I511">
        <v>1664298810.814285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220.7031164633662</v>
      </c>
      <c r="AK511">
        <v>233.6700424242423</v>
      </c>
      <c r="AL511">
        <v>-3.285784843800935</v>
      </c>
      <c r="AM511">
        <v>64.58273666934296</v>
      </c>
      <c r="AN511">
        <f>(AP511 - AO511 + BO511*1E3/(8.314*(BQ511+273.15)) * AR511/BN511 * AQ511) * BN511/(100*BB511) * 1000/(1000 - AP511)</f>
        <v>0</v>
      </c>
      <c r="AO511">
        <v>17.27547171825151</v>
      </c>
      <c r="AP511">
        <v>18.36444902255638</v>
      </c>
      <c r="AQ511">
        <v>0.0006581990282416818</v>
      </c>
      <c r="AR511">
        <v>112.1978311518821</v>
      </c>
      <c r="AS511">
        <v>12</v>
      </c>
      <c r="AT511">
        <v>2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1664298810.814285</v>
      </c>
      <c r="BH511">
        <v>252.6501428571428</v>
      </c>
      <c r="BI511">
        <v>232.7158571428572</v>
      </c>
      <c r="BJ511">
        <v>18.36045357142857</v>
      </c>
      <c r="BK511">
        <v>17.25989285714286</v>
      </c>
      <c r="BL511">
        <v>255.4718214285715</v>
      </c>
      <c r="BM511">
        <v>18.52608214285715</v>
      </c>
      <c r="BN511">
        <v>500.076107142857</v>
      </c>
      <c r="BO511">
        <v>91.14480714285715</v>
      </c>
      <c r="BP511">
        <v>0.09996539642857141</v>
      </c>
      <c r="BQ511">
        <v>24.68797857142857</v>
      </c>
      <c r="BR511">
        <v>24.9889</v>
      </c>
      <c r="BS511">
        <v>999.9000000000002</v>
      </c>
      <c r="BT511">
        <v>0</v>
      </c>
      <c r="BU511">
        <v>0</v>
      </c>
      <c r="BV511">
        <v>10004.5725</v>
      </c>
      <c r="BW511">
        <v>0</v>
      </c>
      <c r="BX511">
        <v>6.688700000000002</v>
      </c>
      <c r="BY511">
        <v>19.93427142857143</v>
      </c>
      <c r="BZ511">
        <v>257.3756071428572</v>
      </c>
      <c r="CA511">
        <v>236.8028571428572</v>
      </c>
      <c r="CB511">
        <v>1.10058</v>
      </c>
      <c r="CC511">
        <v>232.7158571428572</v>
      </c>
      <c r="CD511">
        <v>17.25989285714286</v>
      </c>
      <c r="CE511">
        <v>1.673460357142857</v>
      </c>
      <c r="CF511">
        <v>1.573149285714286</v>
      </c>
      <c r="CG511">
        <v>14.65241785714286</v>
      </c>
      <c r="CH511">
        <v>13.69825714285714</v>
      </c>
      <c r="CI511">
        <v>1999.971071428572</v>
      </c>
      <c r="CJ511">
        <v>0.9800054285714284</v>
      </c>
      <c r="CK511">
        <v>0.01999457142857142</v>
      </c>
      <c r="CL511">
        <v>0</v>
      </c>
      <c r="CM511">
        <v>445.3029642857144</v>
      </c>
      <c r="CN511">
        <v>5.00097</v>
      </c>
      <c r="CO511">
        <v>8910.083214285714</v>
      </c>
      <c r="CP511">
        <v>16707.34642857143</v>
      </c>
      <c r="CQ511">
        <v>38.156</v>
      </c>
      <c r="CR511">
        <v>38.68924999999999</v>
      </c>
      <c r="CS511">
        <v>38.2275</v>
      </c>
      <c r="CT511">
        <v>38.22525</v>
      </c>
      <c r="CU511">
        <v>38.60925</v>
      </c>
      <c r="CV511">
        <v>1955.081071428571</v>
      </c>
      <c r="CW511">
        <v>39.89000000000001</v>
      </c>
      <c r="CX511">
        <v>0</v>
      </c>
      <c r="CY511">
        <v>1664298823.1</v>
      </c>
      <c r="CZ511">
        <v>0</v>
      </c>
      <c r="DA511">
        <v>0</v>
      </c>
      <c r="DB511" t="s">
        <v>356</v>
      </c>
      <c r="DC511">
        <v>1663859321.1</v>
      </c>
      <c r="DD511">
        <v>1663859315.6</v>
      </c>
      <c r="DE511">
        <v>0</v>
      </c>
      <c r="DF511">
        <v>0.196</v>
      </c>
      <c r="DG511">
        <v>-0.001</v>
      </c>
      <c r="DH511">
        <v>-5.941</v>
      </c>
      <c r="DI511">
        <v>-0.174</v>
      </c>
      <c r="DJ511">
        <v>1500</v>
      </c>
      <c r="DK511">
        <v>17</v>
      </c>
      <c r="DL511">
        <v>0.13</v>
      </c>
      <c r="DM511">
        <v>0.04</v>
      </c>
      <c r="DN511">
        <v>19.874855</v>
      </c>
      <c r="DO511">
        <v>3.270896060037498</v>
      </c>
      <c r="DP511">
        <v>0.4096339237355714</v>
      </c>
      <c r="DQ511">
        <v>0</v>
      </c>
      <c r="DR511">
        <v>1.11153775</v>
      </c>
      <c r="DS511">
        <v>-0.2553139587242028</v>
      </c>
      <c r="DT511">
        <v>0.02714170872361392</v>
      </c>
      <c r="DU511">
        <v>0</v>
      </c>
      <c r="DV511">
        <v>0</v>
      </c>
      <c r="DW511">
        <v>2</v>
      </c>
      <c r="DX511" t="s">
        <v>357</v>
      </c>
      <c r="DY511">
        <v>2.98507</v>
      </c>
      <c r="DZ511">
        <v>2.71569</v>
      </c>
      <c r="EA511">
        <v>0.0586248</v>
      </c>
      <c r="EB511">
        <v>0.0528764</v>
      </c>
      <c r="EC511">
        <v>0.0902549</v>
      </c>
      <c r="ED511">
        <v>0.0845979</v>
      </c>
      <c r="EE511">
        <v>29929.7</v>
      </c>
      <c r="EF511">
        <v>30235</v>
      </c>
      <c r="EG511">
        <v>29539.8</v>
      </c>
      <c r="EH511">
        <v>29516.7</v>
      </c>
      <c r="EI511">
        <v>35625.1</v>
      </c>
      <c r="EJ511">
        <v>35921.6</v>
      </c>
      <c r="EK511">
        <v>41635.4</v>
      </c>
      <c r="EL511">
        <v>42060.2</v>
      </c>
      <c r="EM511">
        <v>1.9777</v>
      </c>
      <c r="EN511">
        <v>1.93237</v>
      </c>
      <c r="EO511">
        <v>0.115152</v>
      </c>
      <c r="EP511">
        <v>0</v>
      </c>
      <c r="EQ511">
        <v>23.0989</v>
      </c>
      <c r="ER511">
        <v>999.9</v>
      </c>
      <c r="ES511">
        <v>43.9</v>
      </c>
      <c r="ET511">
        <v>29.6</v>
      </c>
      <c r="EU511">
        <v>20.053</v>
      </c>
      <c r="EV511">
        <v>62.6891</v>
      </c>
      <c r="EW511">
        <v>33.3574</v>
      </c>
      <c r="EX511">
        <v>1</v>
      </c>
      <c r="EY511">
        <v>-0.189698</v>
      </c>
      <c r="EZ511">
        <v>1.01862</v>
      </c>
      <c r="FA511">
        <v>20.3846</v>
      </c>
      <c r="FB511">
        <v>5.21849</v>
      </c>
      <c r="FC511">
        <v>12.0099</v>
      </c>
      <c r="FD511">
        <v>4.98995</v>
      </c>
      <c r="FE511">
        <v>3.2885</v>
      </c>
      <c r="FF511">
        <v>9999</v>
      </c>
      <c r="FG511">
        <v>9999</v>
      </c>
      <c r="FH511">
        <v>9999</v>
      </c>
      <c r="FI511">
        <v>259.6</v>
      </c>
      <c r="FJ511">
        <v>1.86707</v>
      </c>
      <c r="FK511">
        <v>1.86615</v>
      </c>
      <c r="FL511">
        <v>1.86556</v>
      </c>
      <c r="FM511">
        <v>1.86554</v>
      </c>
      <c r="FN511">
        <v>1.86737</v>
      </c>
      <c r="FO511">
        <v>1.86989</v>
      </c>
      <c r="FP511">
        <v>1.86854</v>
      </c>
      <c r="FQ511">
        <v>1.86998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-2.748</v>
      </c>
      <c r="GF511">
        <v>-0.1656</v>
      </c>
      <c r="GG511">
        <v>-2.0192013485273</v>
      </c>
      <c r="GH511">
        <v>-0.003354295288503095</v>
      </c>
      <c r="GI511">
        <v>8.998442100416266E-07</v>
      </c>
      <c r="GJ511">
        <v>-2.632750781261316E-10</v>
      </c>
      <c r="GK511">
        <v>-0.1771344180573433</v>
      </c>
      <c r="GL511">
        <v>-0.01811282044437078</v>
      </c>
      <c r="GM511">
        <v>0.001479480632228601</v>
      </c>
      <c r="GN511">
        <v>-2.527498020886067E-05</v>
      </c>
      <c r="GO511">
        <v>3</v>
      </c>
      <c r="GP511">
        <v>2311</v>
      </c>
      <c r="GQ511">
        <v>1</v>
      </c>
      <c r="GR511">
        <v>23</v>
      </c>
      <c r="GS511">
        <v>7325</v>
      </c>
      <c r="GT511">
        <v>7325.1</v>
      </c>
      <c r="GU511">
        <v>0.576172</v>
      </c>
      <c r="GV511">
        <v>2.24121</v>
      </c>
      <c r="GW511">
        <v>1.39771</v>
      </c>
      <c r="GX511">
        <v>2.33765</v>
      </c>
      <c r="GY511">
        <v>1.49536</v>
      </c>
      <c r="GZ511">
        <v>2.45117</v>
      </c>
      <c r="HA511">
        <v>33.4232</v>
      </c>
      <c r="HB511">
        <v>15.7169</v>
      </c>
      <c r="HC511">
        <v>18</v>
      </c>
      <c r="HD511">
        <v>519.405</v>
      </c>
      <c r="HE511">
        <v>446.941</v>
      </c>
      <c r="HF511">
        <v>21.5764</v>
      </c>
      <c r="HG511">
        <v>25.0414</v>
      </c>
      <c r="HH511">
        <v>29.9998</v>
      </c>
      <c r="HI511">
        <v>25.0946</v>
      </c>
      <c r="HJ511">
        <v>25.0498</v>
      </c>
      <c r="HK511">
        <v>11.5208</v>
      </c>
      <c r="HL511">
        <v>21.4152</v>
      </c>
      <c r="HM511">
        <v>43.8197</v>
      </c>
      <c r="HN511">
        <v>21.5736</v>
      </c>
      <c r="HO511">
        <v>179.434</v>
      </c>
      <c r="HP511">
        <v>17.2905</v>
      </c>
      <c r="HQ511">
        <v>101.054</v>
      </c>
      <c r="HR511">
        <v>101.016</v>
      </c>
    </row>
    <row r="512" spans="1:226">
      <c r="A512">
        <v>496</v>
      </c>
      <c r="B512">
        <v>1664298823.6</v>
      </c>
      <c r="C512">
        <v>5593.099999904633</v>
      </c>
      <c r="D512" t="s">
        <v>1354</v>
      </c>
      <c r="E512" t="s">
        <v>1355</v>
      </c>
      <c r="F512">
        <v>5</v>
      </c>
      <c r="G512" t="s">
        <v>1325</v>
      </c>
      <c r="H512" t="s">
        <v>354</v>
      </c>
      <c r="I512">
        <v>1664298816.1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203.9263268732499</v>
      </c>
      <c r="AK512">
        <v>217.1813212121213</v>
      </c>
      <c r="AL512">
        <v>-3.301071152210631</v>
      </c>
      <c r="AM512">
        <v>64.58273666934296</v>
      </c>
      <c r="AN512">
        <f>(AP512 - AO512 + BO512*1E3/(8.314*(BQ512+273.15)) * AR512/BN512 * AQ512) * BN512/(100*BB512) * 1000/(1000 - AP512)</f>
        <v>0</v>
      </c>
      <c r="AO512">
        <v>17.27588276957626</v>
      </c>
      <c r="AP512">
        <v>18.36466015037594</v>
      </c>
      <c r="AQ512">
        <v>7.542818289620194E-05</v>
      </c>
      <c r="AR512">
        <v>112.1978311518821</v>
      </c>
      <c r="AS512">
        <v>12</v>
      </c>
      <c r="AT512">
        <v>2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1664298816.1</v>
      </c>
      <c r="BH512">
        <v>235.7790370370371</v>
      </c>
      <c r="BI512">
        <v>215.3598888888889</v>
      </c>
      <c r="BJ512">
        <v>18.36167777777778</v>
      </c>
      <c r="BK512">
        <v>17.27413333333333</v>
      </c>
      <c r="BL512">
        <v>238.5505925925926</v>
      </c>
      <c r="BM512">
        <v>18.52728888888889</v>
      </c>
      <c r="BN512">
        <v>500.0761851851852</v>
      </c>
      <c r="BO512">
        <v>91.14557037037038</v>
      </c>
      <c r="BP512">
        <v>0.0999840111111111</v>
      </c>
      <c r="BQ512">
        <v>24.68418888888889</v>
      </c>
      <c r="BR512">
        <v>24.98902222222222</v>
      </c>
      <c r="BS512">
        <v>999.9000000000001</v>
      </c>
      <c r="BT512">
        <v>0</v>
      </c>
      <c r="BU512">
        <v>0</v>
      </c>
      <c r="BV512">
        <v>10007.24518518519</v>
      </c>
      <c r="BW512">
        <v>0</v>
      </c>
      <c r="BX512">
        <v>6.688700000000001</v>
      </c>
      <c r="BY512">
        <v>20.41914814814815</v>
      </c>
      <c r="BZ512">
        <v>240.1892222222222</v>
      </c>
      <c r="CA512">
        <v>219.1454814814815</v>
      </c>
      <c r="CB512">
        <v>1.087552592592593</v>
      </c>
      <c r="CC512">
        <v>215.3598888888889</v>
      </c>
      <c r="CD512">
        <v>17.27413333333333</v>
      </c>
      <c r="CE512">
        <v>1.673586296296296</v>
      </c>
      <c r="CF512">
        <v>1.574461111111111</v>
      </c>
      <c r="CG512">
        <v>14.65357777777778</v>
      </c>
      <c r="CH512">
        <v>13.71107777777778</v>
      </c>
      <c r="CI512">
        <v>2000.014814814815</v>
      </c>
      <c r="CJ512">
        <v>0.9800054444444443</v>
      </c>
      <c r="CK512">
        <v>0.01999455555555555</v>
      </c>
      <c r="CL512">
        <v>0</v>
      </c>
      <c r="CM512">
        <v>443.1219629629629</v>
      </c>
      <c r="CN512">
        <v>5.00097</v>
      </c>
      <c r="CO512">
        <v>8865.778148148149</v>
      </c>
      <c r="CP512">
        <v>16707.7037037037</v>
      </c>
      <c r="CQ512">
        <v>38.13185185185185</v>
      </c>
      <c r="CR512">
        <v>38.67551851851852</v>
      </c>
      <c r="CS512">
        <v>38.20566666666667</v>
      </c>
      <c r="CT512">
        <v>38.20333333333333</v>
      </c>
      <c r="CU512">
        <v>38.58766666666666</v>
      </c>
      <c r="CV512">
        <v>1955.124444444445</v>
      </c>
      <c r="CW512">
        <v>39.89037037037038</v>
      </c>
      <c r="CX512">
        <v>0</v>
      </c>
      <c r="CY512">
        <v>1664298827.9</v>
      </c>
      <c r="CZ512">
        <v>0</v>
      </c>
      <c r="DA512">
        <v>0</v>
      </c>
      <c r="DB512" t="s">
        <v>356</v>
      </c>
      <c r="DC512">
        <v>1663859321.1</v>
      </c>
      <c r="DD512">
        <v>1663859315.6</v>
      </c>
      <c r="DE512">
        <v>0</v>
      </c>
      <c r="DF512">
        <v>0.196</v>
      </c>
      <c r="DG512">
        <v>-0.001</v>
      </c>
      <c r="DH512">
        <v>-5.941</v>
      </c>
      <c r="DI512">
        <v>-0.174</v>
      </c>
      <c r="DJ512">
        <v>1500</v>
      </c>
      <c r="DK512">
        <v>17</v>
      </c>
      <c r="DL512">
        <v>0.13</v>
      </c>
      <c r="DM512">
        <v>0.04</v>
      </c>
      <c r="DN512">
        <v>20.1497325</v>
      </c>
      <c r="DO512">
        <v>5.536704315196998</v>
      </c>
      <c r="DP512">
        <v>0.5366632791553282</v>
      </c>
      <c r="DQ512">
        <v>0</v>
      </c>
      <c r="DR512">
        <v>1.09743775</v>
      </c>
      <c r="DS512">
        <v>-0.1296789118198868</v>
      </c>
      <c r="DT512">
        <v>0.01842691367097324</v>
      </c>
      <c r="DU512">
        <v>0</v>
      </c>
      <c r="DV512">
        <v>0</v>
      </c>
      <c r="DW512">
        <v>2</v>
      </c>
      <c r="DX512" t="s">
        <v>357</v>
      </c>
      <c r="DY512">
        <v>2.98521</v>
      </c>
      <c r="DZ512">
        <v>2.71563</v>
      </c>
      <c r="EA512">
        <v>0.0550042</v>
      </c>
      <c r="EB512">
        <v>0.0491006</v>
      </c>
      <c r="EC512">
        <v>0.09025519999999999</v>
      </c>
      <c r="ED512">
        <v>0.08458889999999999</v>
      </c>
      <c r="EE512">
        <v>30045</v>
      </c>
      <c r="EF512">
        <v>30355.6</v>
      </c>
      <c r="EG512">
        <v>29540</v>
      </c>
      <c r="EH512">
        <v>29516.8</v>
      </c>
      <c r="EI512">
        <v>35625.4</v>
      </c>
      <c r="EJ512">
        <v>35921.8</v>
      </c>
      <c r="EK512">
        <v>41635.8</v>
      </c>
      <c r="EL512">
        <v>42060.1</v>
      </c>
      <c r="EM512">
        <v>1.97787</v>
      </c>
      <c r="EN512">
        <v>1.93235</v>
      </c>
      <c r="EO512">
        <v>0.114691</v>
      </c>
      <c r="EP512">
        <v>0</v>
      </c>
      <c r="EQ512">
        <v>23.0968</v>
      </c>
      <c r="ER512">
        <v>999.9</v>
      </c>
      <c r="ES512">
        <v>44</v>
      </c>
      <c r="ET512">
        <v>29.6</v>
      </c>
      <c r="EU512">
        <v>20.0993</v>
      </c>
      <c r="EV512">
        <v>62.6991</v>
      </c>
      <c r="EW512">
        <v>33.4736</v>
      </c>
      <c r="EX512">
        <v>1</v>
      </c>
      <c r="EY512">
        <v>-0.189665</v>
      </c>
      <c r="EZ512">
        <v>1.0267</v>
      </c>
      <c r="FA512">
        <v>20.3845</v>
      </c>
      <c r="FB512">
        <v>5.21789</v>
      </c>
      <c r="FC512">
        <v>12.0099</v>
      </c>
      <c r="FD512">
        <v>4.98965</v>
      </c>
      <c r="FE512">
        <v>3.28848</v>
      </c>
      <c r="FF512">
        <v>9999</v>
      </c>
      <c r="FG512">
        <v>9999</v>
      </c>
      <c r="FH512">
        <v>9999</v>
      </c>
      <c r="FI512">
        <v>259.6</v>
      </c>
      <c r="FJ512">
        <v>1.86707</v>
      </c>
      <c r="FK512">
        <v>1.86615</v>
      </c>
      <c r="FL512">
        <v>1.86555</v>
      </c>
      <c r="FM512">
        <v>1.86554</v>
      </c>
      <c r="FN512">
        <v>1.86737</v>
      </c>
      <c r="FO512">
        <v>1.86987</v>
      </c>
      <c r="FP512">
        <v>1.8685</v>
      </c>
      <c r="FQ512">
        <v>1.86996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-2.699</v>
      </c>
      <c r="GF512">
        <v>-0.1656</v>
      </c>
      <c r="GG512">
        <v>-2.0192013485273</v>
      </c>
      <c r="GH512">
        <v>-0.003354295288503095</v>
      </c>
      <c r="GI512">
        <v>8.998442100416266E-07</v>
      </c>
      <c r="GJ512">
        <v>-2.632750781261316E-10</v>
      </c>
      <c r="GK512">
        <v>-0.1771344180573433</v>
      </c>
      <c r="GL512">
        <v>-0.01811282044437078</v>
      </c>
      <c r="GM512">
        <v>0.001479480632228601</v>
      </c>
      <c r="GN512">
        <v>-2.527498020886067E-05</v>
      </c>
      <c r="GO512">
        <v>3</v>
      </c>
      <c r="GP512">
        <v>2311</v>
      </c>
      <c r="GQ512">
        <v>1</v>
      </c>
      <c r="GR512">
        <v>23</v>
      </c>
      <c r="GS512">
        <v>7325</v>
      </c>
      <c r="GT512">
        <v>7325.1</v>
      </c>
      <c r="GU512">
        <v>0.5371089999999999</v>
      </c>
      <c r="GV512">
        <v>2.23999</v>
      </c>
      <c r="GW512">
        <v>1.39648</v>
      </c>
      <c r="GX512">
        <v>2.33643</v>
      </c>
      <c r="GY512">
        <v>1.49536</v>
      </c>
      <c r="GZ512">
        <v>2.46338</v>
      </c>
      <c r="HA512">
        <v>33.4232</v>
      </c>
      <c r="HB512">
        <v>15.7169</v>
      </c>
      <c r="HC512">
        <v>18</v>
      </c>
      <c r="HD512">
        <v>519.5</v>
      </c>
      <c r="HE512">
        <v>446.91</v>
      </c>
      <c r="HF512">
        <v>21.5804</v>
      </c>
      <c r="HG512">
        <v>25.0393</v>
      </c>
      <c r="HH512">
        <v>29.9999</v>
      </c>
      <c r="HI512">
        <v>25.0926</v>
      </c>
      <c r="HJ512">
        <v>25.0477</v>
      </c>
      <c r="HK512">
        <v>10.7548</v>
      </c>
      <c r="HL512">
        <v>21.4152</v>
      </c>
      <c r="HM512">
        <v>44.1901</v>
      </c>
      <c r="HN512">
        <v>21.5812</v>
      </c>
      <c r="HO512">
        <v>166.034</v>
      </c>
      <c r="HP512">
        <v>17.2987</v>
      </c>
      <c r="HQ512">
        <v>101.055</v>
      </c>
      <c r="HR512">
        <v>101.016</v>
      </c>
    </row>
    <row r="513" spans="1:226">
      <c r="A513">
        <v>497</v>
      </c>
      <c r="B513">
        <v>1664298828.6</v>
      </c>
      <c r="C513">
        <v>5598.099999904633</v>
      </c>
      <c r="D513" t="s">
        <v>1356</v>
      </c>
      <c r="E513" t="s">
        <v>1357</v>
      </c>
      <c r="F513">
        <v>5</v>
      </c>
      <c r="G513" t="s">
        <v>1325</v>
      </c>
      <c r="H513" t="s">
        <v>354</v>
      </c>
      <c r="I513">
        <v>1664298820.814285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187.0156063897393</v>
      </c>
      <c r="AK513">
        <v>200.7048363636363</v>
      </c>
      <c r="AL513">
        <v>-3.301849609868925</v>
      </c>
      <c r="AM513">
        <v>64.58273666934296</v>
      </c>
      <c r="AN513">
        <f>(AP513 - AO513 + BO513*1E3/(8.314*(BQ513+273.15)) * AR513/BN513 * AQ513) * BN513/(100*BB513) * 1000/(1000 - AP513)</f>
        <v>0</v>
      </c>
      <c r="AO513">
        <v>17.27264282383553</v>
      </c>
      <c r="AP513">
        <v>18.3647954887218</v>
      </c>
      <c r="AQ513">
        <v>-2.100975601169048E-05</v>
      </c>
      <c r="AR513">
        <v>112.1978311518821</v>
      </c>
      <c r="AS513">
        <v>12</v>
      </c>
      <c r="AT513">
        <v>2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1664298820.814285</v>
      </c>
      <c r="BH513">
        <v>220.5986428571428</v>
      </c>
      <c r="BI513">
        <v>199.7704999999999</v>
      </c>
      <c r="BJ513">
        <v>18.36411428571429</v>
      </c>
      <c r="BK513">
        <v>17.28185</v>
      </c>
      <c r="BL513">
        <v>223.3247142857142</v>
      </c>
      <c r="BM513">
        <v>18.52969285714286</v>
      </c>
      <c r="BN513">
        <v>500.0733214285714</v>
      </c>
      <c r="BO513">
        <v>91.14518214285717</v>
      </c>
      <c r="BP513">
        <v>0.09999745714285715</v>
      </c>
      <c r="BQ513">
        <v>24.680475</v>
      </c>
      <c r="BR513">
        <v>24.98642857142857</v>
      </c>
      <c r="BS513">
        <v>999.9000000000002</v>
      </c>
      <c r="BT513">
        <v>0</v>
      </c>
      <c r="BU513">
        <v>0</v>
      </c>
      <c r="BV513">
        <v>10002.66714285714</v>
      </c>
      <c r="BW513">
        <v>0</v>
      </c>
      <c r="BX513">
        <v>6.688700000000002</v>
      </c>
      <c r="BY513">
        <v>20.82805</v>
      </c>
      <c r="BZ513">
        <v>224.7254285714286</v>
      </c>
      <c r="CA513">
        <v>203.2835714285714</v>
      </c>
      <c r="CB513">
        <v>1.0822625</v>
      </c>
      <c r="CC513">
        <v>199.7704999999999</v>
      </c>
      <c r="CD513">
        <v>17.28185</v>
      </c>
      <c r="CE513">
        <v>1.673800357142857</v>
      </c>
      <c r="CF513">
        <v>1.5751575</v>
      </c>
      <c r="CG513">
        <v>14.65556428571429</v>
      </c>
      <c r="CH513">
        <v>13.71788214285714</v>
      </c>
      <c r="CI513">
        <v>2000.018214285714</v>
      </c>
      <c r="CJ513">
        <v>0.980005214285714</v>
      </c>
      <c r="CK513">
        <v>0.01999478571428571</v>
      </c>
      <c r="CL513">
        <v>0</v>
      </c>
      <c r="CM513">
        <v>441.3531071428571</v>
      </c>
      <c r="CN513">
        <v>5.00097</v>
      </c>
      <c r="CO513">
        <v>8830.478214285713</v>
      </c>
      <c r="CP513">
        <v>16707.73928571429</v>
      </c>
      <c r="CQ513">
        <v>38.10699999999999</v>
      </c>
      <c r="CR513">
        <v>38.66042857142857</v>
      </c>
      <c r="CS513">
        <v>38.18485714285714</v>
      </c>
      <c r="CT513">
        <v>38.18039285714286</v>
      </c>
      <c r="CU513">
        <v>38.56210714285714</v>
      </c>
      <c r="CV513">
        <v>1955.127857142857</v>
      </c>
      <c r="CW513">
        <v>39.89035714285716</v>
      </c>
      <c r="CX513">
        <v>0</v>
      </c>
      <c r="CY513">
        <v>1664298832.7</v>
      </c>
      <c r="CZ513">
        <v>0</v>
      </c>
      <c r="DA513">
        <v>0</v>
      </c>
      <c r="DB513" t="s">
        <v>356</v>
      </c>
      <c r="DC513">
        <v>1663859321.1</v>
      </c>
      <c r="DD513">
        <v>1663859315.6</v>
      </c>
      <c r="DE513">
        <v>0</v>
      </c>
      <c r="DF513">
        <v>0.196</v>
      </c>
      <c r="DG513">
        <v>-0.001</v>
      </c>
      <c r="DH513">
        <v>-5.941</v>
      </c>
      <c r="DI513">
        <v>-0.174</v>
      </c>
      <c r="DJ513">
        <v>1500</v>
      </c>
      <c r="DK513">
        <v>17</v>
      </c>
      <c r="DL513">
        <v>0.13</v>
      </c>
      <c r="DM513">
        <v>0.04</v>
      </c>
      <c r="DN513">
        <v>20.5372756097561</v>
      </c>
      <c r="DO513">
        <v>5.241020905923364</v>
      </c>
      <c r="DP513">
        <v>0.5198319652426567</v>
      </c>
      <c r="DQ513">
        <v>0</v>
      </c>
      <c r="DR513">
        <v>1.085315365853659</v>
      </c>
      <c r="DS513">
        <v>-0.05436648083623512</v>
      </c>
      <c r="DT513">
        <v>0.01005513486042198</v>
      </c>
      <c r="DU513">
        <v>1</v>
      </c>
      <c r="DV513">
        <v>1</v>
      </c>
      <c r="DW513">
        <v>2</v>
      </c>
      <c r="DX513" t="s">
        <v>471</v>
      </c>
      <c r="DY513">
        <v>2.98526</v>
      </c>
      <c r="DZ513">
        <v>2.71565</v>
      </c>
      <c r="EA513">
        <v>0.0512904</v>
      </c>
      <c r="EB513">
        <v>0.0451964</v>
      </c>
      <c r="EC513">
        <v>0.0902669</v>
      </c>
      <c r="ED513">
        <v>0.0847527</v>
      </c>
      <c r="EE513">
        <v>30163.7</v>
      </c>
      <c r="EF513">
        <v>30480.1</v>
      </c>
      <c r="EG513">
        <v>29540.5</v>
      </c>
      <c r="EH513">
        <v>29516.6</v>
      </c>
      <c r="EI513">
        <v>35625.4</v>
      </c>
      <c r="EJ513">
        <v>35915.2</v>
      </c>
      <c r="EK513">
        <v>41636.4</v>
      </c>
      <c r="EL513">
        <v>42060</v>
      </c>
      <c r="EM513">
        <v>1.97777</v>
      </c>
      <c r="EN513">
        <v>1.93242</v>
      </c>
      <c r="EO513">
        <v>0.114962</v>
      </c>
      <c r="EP513">
        <v>0</v>
      </c>
      <c r="EQ513">
        <v>23.0951</v>
      </c>
      <c r="ER513">
        <v>999.9</v>
      </c>
      <c r="ES513">
        <v>44</v>
      </c>
      <c r="ET513">
        <v>29.6</v>
      </c>
      <c r="EU513">
        <v>20.1001</v>
      </c>
      <c r="EV513">
        <v>63.0091</v>
      </c>
      <c r="EW513">
        <v>32.9127</v>
      </c>
      <c r="EX513">
        <v>1</v>
      </c>
      <c r="EY513">
        <v>-0.190241</v>
      </c>
      <c r="EZ513">
        <v>1.00419</v>
      </c>
      <c r="FA513">
        <v>20.3848</v>
      </c>
      <c r="FB513">
        <v>5.21729</v>
      </c>
      <c r="FC513">
        <v>12.0099</v>
      </c>
      <c r="FD513">
        <v>4.9899</v>
      </c>
      <c r="FE513">
        <v>3.28848</v>
      </c>
      <c r="FF513">
        <v>9999</v>
      </c>
      <c r="FG513">
        <v>9999</v>
      </c>
      <c r="FH513">
        <v>9999</v>
      </c>
      <c r="FI513">
        <v>259.6</v>
      </c>
      <c r="FJ513">
        <v>1.86707</v>
      </c>
      <c r="FK513">
        <v>1.86615</v>
      </c>
      <c r="FL513">
        <v>1.86557</v>
      </c>
      <c r="FM513">
        <v>1.86554</v>
      </c>
      <c r="FN513">
        <v>1.86737</v>
      </c>
      <c r="FO513">
        <v>1.86985</v>
      </c>
      <c r="FP513">
        <v>1.86853</v>
      </c>
      <c r="FQ513">
        <v>1.86997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-2.65</v>
      </c>
      <c r="GF513">
        <v>-0.1656</v>
      </c>
      <c r="GG513">
        <v>-2.0192013485273</v>
      </c>
      <c r="GH513">
        <v>-0.003354295288503095</v>
      </c>
      <c r="GI513">
        <v>8.998442100416266E-07</v>
      </c>
      <c r="GJ513">
        <v>-2.632750781261316E-10</v>
      </c>
      <c r="GK513">
        <v>-0.1771344180573433</v>
      </c>
      <c r="GL513">
        <v>-0.01811282044437078</v>
      </c>
      <c r="GM513">
        <v>0.001479480632228601</v>
      </c>
      <c r="GN513">
        <v>-2.527498020886067E-05</v>
      </c>
      <c r="GO513">
        <v>3</v>
      </c>
      <c r="GP513">
        <v>2311</v>
      </c>
      <c r="GQ513">
        <v>1</v>
      </c>
      <c r="GR513">
        <v>23</v>
      </c>
      <c r="GS513">
        <v>7325.1</v>
      </c>
      <c r="GT513">
        <v>7325.2</v>
      </c>
      <c r="GU513">
        <v>0.50293</v>
      </c>
      <c r="GV513">
        <v>2.25098</v>
      </c>
      <c r="GW513">
        <v>1.39648</v>
      </c>
      <c r="GX513">
        <v>2.33765</v>
      </c>
      <c r="GY513">
        <v>1.49536</v>
      </c>
      <c r="GZ513">
        <v>2.36572</v>
      </c>
      <c r="HA513">
        <v>33.4232</v>
      </c>
      <c r="HB513">
        <v>15.7081</v>
      </c>
      <c r="HC513">
        <v>18</v>
      </c>
      <c r="HD513">
        <v>519.421</v>
      </c>
      <c r="HE513">
        <v>446.942</v>
      </c>
      <c r="HF513">
        <v>21.5863</v>
      </c>
      <c r="HG513">
        <v>25.0376</v>
      </c>
      <c r="HH513">
        <v>29.9999</v>
      </c>
      <c r="HI513">
        <v>25.091</v>
      </c>
      <c r="HJ513">
        <v>25.0462</v>
      </c>
      <c r="HK513">
        <v>10.0621</v>
      </c>
      <c r="HL513">
        <v>21.4152</v>
      </c>
      <c r="HM513">
        <v>44.1901</v>
      </c>
      <c r="HN513">
        <v>21.5943</v>
      </c>
      <c r="HO513">
        <v>145.976</v>
      </c>
      <c r="HP513">
        <v>17.2998</v>
      </c>
      <c r="HQ513">
        <v>101.056</v>
      </c>
      <c r="HR513">
        <v>101.016</v>
      </c>
    </row>
    <row r="514" spans="1:226">
      <c r="A514">
        <v>498</v>
      </c>
      <c r="B514">
        <v>1664298833.6</v>
      </c>
      <c r="C514">
        <v>5603.099999904633</v>
      </c>
      <c r="D514" t="s">
        <v>1358</v>
      </c>
      <c r="E514" t="s">
        <v>1359</v>
      </c>
      <c r="F514">
        <v>5</v>
      </c>
      <c r="G514" t="s">
        <v>1325</v>
      </c>
      <c r="H514" t="s">
        <v>354</v>
      </c>
      <c r="I514">
        <v>1664298826.1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170.1511240731454</v>
      </c>
      <c r="AK514">
        <v>184.1085151515152</v>
      </c>
      <c r="AL514">
        <v>-3.312822025656815</v>
      </c>
      <c r="AM514">
        <v>64.58273666934296</v>
      </c>
      <c r="AN514">
        <f>(AP514 - AO514 + BO514*1E3/(8.314*(BQ514+273.15)) * AR514/BN514 * AQ514) * BN514/(100*BB514) * 1000/(1000 - AP514)</f>
        <v>0</v>
      </c>
      <c r="AO514">
        <v>17.31449941437889</v>
      </c>
      <c r="AP514">
        <v>18.38428857142856</v>
      </c>
      <c r="AQ514">
        <v>1.90185522356224E-05</v>
      </c>
      <c r="AR514">
        <v>112.1978311518821</v>
      </c>
      <c r="AS514">
        <v>12</v>
      </c>
      <c r="AT514">
        <v>2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1664298826.1</v>
      </c>
      <c r="BH514">
        <v>203.4752222222222</v>
      </c>
      <c r="BI514">
        <v>182.2568148148148</v>
      </c>
      <c r="BJ514">
        <v>18.36859259259259</v>
      </c>
      <c r="BK514">
        <v>17.29805925925926</v>
      </c>
      <c r="BL514">
        <v>206.1496666666667</v>
      </c>
      <c r="BM514">
        <v>18.53412592592593</v>
      </c>
      <c r="BN514">
        <v>500.0721851851852</v>
      </c>
      <c r="BO514">
        <v>91.14437037037038</v>
      </c>
      <c r="BP514">
        <v>0.1000500296296296</v>
      </c>
      <c r="BQ514">
        <v>24.6772962962963</v>
      </c>
      <c r="BR514">
        <v>24.98435185185186</v>
      </c>
      <c r="BS514">
        <v>999.9000000000001</v>
      </c>
      <c r="BT514">
        <v>0</v>
      </c>
      <c r="BU514">
        <v>0</v>
      </c>
      <c r="BV514">
        <v>9997.306296296298</v>
      </c>
      <c r="BW514">
        <v>0</v>
      </c>
      <c r="BX514">
        <v>6.688700000000001</v>
      </c>
      <c r="BY514">
        <v>21.21834444444444</v>
      </c>
      <c r="BZ514">
        <v>207.2826296296296</v>
      </c>
      <c r="CA514">
        <v>185.4647407407407</v>
      </c>
      <c r="CB514">
        <v>1.070535555555556</v>
      </c>
      <c r="CC514">
        <v>182.2568148148148</v>
      </c>
      <c r="CD514">
        <v>17.29805925925926</v>
      </c>
      <c r="CE514">
        <v>1.674193703703704</v>
      </c>
      <c r="CF514">
        <v>1.576620370370371</v>
      </c>
      <c r="CG514">
        <v>14.6592037037037</v>
      </c>
      <c r="CH514">
        <v>13.73215555555555</v>
      </c>
      <c r="CI514">
        <v>2000.032962962963</v>
      </c>
      <c r="CJ514">
        <v>0.9800051111111109</v>
      </c>
      <c r="CK514">
        <v>0.01999488888888889</v>
      </c>
      <c r="CL514">
        <v>0</v>
      </c>
      <c r="CM514">
        <v>439.5966666666667</v>
      </c>
      <c r="CN514">
        <v>5.00097</v>
      </c>
      <c r="CO514">
        <v>8795.164814814814</v>
      </c>
      <c r="CP514">
        <v>16707.87407407407</v>
      </c>
      <c r="CQ514">
        <v>38.08533333333333</v>
      </c>
      <c r="CR514">
        <v>38.63877777777778</v>
      </c>
      <c r="CS514">
        <v>38.15944444444444</v>
      </c>
      <c r="CT514">
        <v>38.15714814814815</v>
      </c>
      <c r="CU514">
        <v>38.53903703703704</v>
      </c>
      <c r="CV514">
        <v>1955.142592592592</v>
      </c>
      <c r="CW514">
        <v>39.89037037037038</v>
      </c>
      <c r="CX514">
        <v>0</v>
      </c>
      <c r="CY514">
        <v>1664298837.5</v>
      </c>
      <c r="CZ514">
        <v>0</v>
      </c>
      <c r="DA514">
        <v>0</v>
      </c>
      <c r="DB514" t="s">
        <v>356</v>
      </c>
      <c r="DC514">
        <v>1663859321.1</v>
      </c>
      <c r="DD514">
        <v>1663859315.6</v>
      </c>
      <c r="DE514">
        <v>0</v>
      </c>
      <c r="DF514">
        <v>0.196</v>
      </c>
      <c r="DG514">
        <v>-0.001</v>
      </c>
      <c r="DH514">
        <v>-5.941</v>
      </c>
      <c r="DI514">
        <v>-0.174</v>
      </c>
      <c r="DJ514">
        <v>1500</v>
      </c>
      <c r="DK514">
        <v>17</v>
      </c>
      <c r="DL514">
        <v>0.13</v>
      </c>
      <c r="DM514">
        <v>0.04</v>
      </c>
      <c r="DN514">
        <v>20.95340731707317</v>
      </c>
      <c r="DO514">
        <v>4.604546341463449</v>
      </c>
      <c r="DP514">
        <v>0.4559331606931342</v>
      </c>
      <c r="DQ514">
        <v>0</v>
      </c>
      <c r="DR514">
        <v>1.076046341463415</v>
      </c>
      <c r="DS514">
        <v>-0.1366739372822275</v>
      </c>
      <c r="DT514">
        <v>0.01666836872292553</v>
      </c>
      <c r="DU514">
        <v>0</v>
      </c>
      <c r="DV514">
        <v>0</v>
      </c>
      <c r="DW514">
        <v>2</v>
      </c>
      <c r="DX514" t="s">
        <v>357</v>
      </c>
      <c r="DY514">
        <v>2.9852</v>
      </c>
      <c r="DZ514">
        <v>2.71561</v>
      </c>
      <c r="EA514">
        <v>0.0474708</v>
      </c>
      <c r="EB514">
        <v>0.0412201</v>
      </c>
      <c r="EC514">
        <v>0.0903209</v>
      </c>
      <c r="ED514">
        <v>0.08477220000000001</v>
      </c>
      <c r="EE514">
        <v>30285.2</v>
      </c>
      <c r="EF514">
        <v>30607.2</v>
      </c>
      <c r="EG514">
        <v>29540.6</v>
      </c>
      <c r="EH514">
        <v>29516.7</v>
      </c>
      <c r="EI514">
        <v>35623.1</v>
      </c>
      <c r="EJ514">
        <v>35914.2</v>
      </c>
      <c r="EK514">
        <v>41636.3</v>
      </c>
      <c r="EL514">
        <v>42059.9</v>
      </c>
      <c r="EM514">
        <v>1.97775</v>
      </c>
      <c r="EN514">
        <v>1.9322</v>
      </c>
      <c r="EO514">
        <v>0.114936</v>
      </c>
      <c r="EP514">
        <v>0</v>
      </c>
      <c r="EQ514">
        <v>23.0937</v>
      </c>
      <c r="ER514">
        <v>999.9</v>
      </c>
      <c r="ES514">
        <v>44</v>
      </c>
      <c r="ET514">
        <v>29.6</v>
      </c>
      <c r="EU514">
        <v>20.1003</v>
      </c>
      <c r="EV514">
        <v>63.0791</v>
      </c>
      <c r="EW514">
        <v>33.1691</v>
      </c>
      <c r="EX514">
        <v>1</v>
      </c>
      <c r="EY514">
        <v>-0.190229</v>
      </c>
      <c r="EZ514">
        <v>0.985403</v>
      </c>
      <c r="FA514">
        <v>20.3849</v>
      </c>
      <c r="FB514">
        <v>5.21804</v>
      </c>
      <c r="FC514">
        <v>12.0099</v>
      </c>
      <c r="FD514">
        <v>4.9898</v>
      </c>
      <c r="FE514">
        <v>3.28855</v>
      </c>
      <c r="FF514">
        <v>9999</v>
      </c>
      <c r="FG514">
        <v>9999</v>
      </c>
      <c r="FH514">
        <v>9999</v>
      </c>
      <c r="FI514">
        <v>259.6</v>
      </c>
      <c r="FJ514">
        <v>1.86707</v>
      </c>
      <c r="FK514">
        <v>1.86615</v>
      </c>
      <c r="FL514">
        <v>1.86558</v>
      </c>
      <c r="FM514">
        <v>1.86554</v>
      </c>
      <c r="FN514">
        <v>1.86737</v>
      </c>
      <c r="FO514">
        <v>1.86986</v>
      </c>
      <c r="FP514">
        <v>1.86853</v>
      </c>
      <c r="FQ514">
        <v>1.86997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-2.6</v>
      </c>
      <c r="GF514">
        <v>-0.1654</v>
      </c>
      <c r="GG514">
        <v>-2.0192013485273</v>
      </c>
      <c r="GH514">
        <v>-0.003354295288503095</v>
      </c>
      <c r="GI514">
        <v>8.998442100416266E-07</v>
      </c>
      <c r="GJ514">
        <v>-2.632750781261316E-10</v>
      </c>
      <c r="GK514">
        <v>-0.1771344180573433</v>
      </c>
      <c r="GL514">
        <v>-0.01811282044437078</v>
      </c>
      <c r="GM514">
        <v>0.001479480632228601</v>
      </c>
      <c r="GN514">
        <v>-2.527498020886067E-05</v>
      </c>
      <c r="GO514">
        <v>3</v>
      </c>
      <c r="GP514">
        <v>2311</v>
      </c>
      <c r="GQ514">
        <v>1</v>
      </c>
      <c r="GR514">
        <v>23</v>
      </c>
      <c r="GS514">
        <v>7325.2</v>
      </c>
      <c r="GT514">
        <v>7325.3</v>
      </c>
      <c r="GU514">
        <v>0.463867</v>
      </c>
      <c r="GV514">
        <v>2.25952</v>
      </c>
      <c r="GW514">
        <v>1.39648</v>
      </c>
      <c r="GX514">
        <v>2.33765</v>
      </c>
      <c r="GY514">
        <v>1.49536</v>
      </c>
      <c r="GZ514">
        <v>2.36694</v>
      </c>
      <c r="HA514">
        <v>33.4232</v>
      </c>
      <c r="HB514">
        <v>15.6993</v>
      </c>
      <c r="HC514">
        <v>18</v>
      </c>
      <c r="HD514">
        <v>519.388</v>
      </c>
      <c r="HE514">
        <v>446.789</v>
      </c>
      <c r="HF514">
        <v>21.5969</v>
      </c>
      <c r="HG514">
        <v>25.0356</v>
      </c>
      <c r="HH514">
        <v>29.9999</v>
      </c>
      <c r="HI514">
        <v>25.0892</v>
      </c>
      <c r="HJ514">
        <v>25.0441</v>
      </c>
      <c r="HK514">
        <v>9.2881</v>
      </c>
      <c r="HL514">
        <v>21.4152</v>
      </c>
      <c r="HM514">
        <v>44.1901</v>
      </c>
      <c r="HN514">
        <v>21.6043</v>
      </c>
      <c r="HO514">
        <v>132.617</v>
      </c>
      <c r="HP514">
        <v>17.2932</v>
      </c>
      <c r="HQ514">
        <v>101.056</v>
      </c>
      <c r="HR514">
        <v>101.016</v>
      </c>
    </row>
    <row r="515" spans="1:226">
      <c r="A515">
        <v>499</v>
      </c>
      <c r="B515">
        <v>1664298838.6</v>
      </c>
      <c r="C515">
        <v>5608.099999904633</v>
      </c>
      <c r="D515" t="s">
        <v>1360</v>
      </c>
      <c r="E515" t="s">
        <v>1361</v>
      </c>
      <c r="F515">
        <v>5</v>
      </c>
      <c r="G515" t="s">
        <v>1325</v>
      </c>
      <c r="H515" t="s">
        <v>354</v>
      </c>
      <c r="I515">
        <v>1664298830.814285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153.2096282421035</v>
      </c>
      <c r="AK515">
        <v>167.457806060606</v>
      </c>
      <c r="AL515">
        <v>-3.330088027240482</v>
      </c>
      <c r="AM515">
        <v>64.58273666934296</v>
      </c>
      <c r="AN515">
        <f>(AP515 - AO515 + BO515*1E3/(8.314*(BQ515+273.15)) * AR515/BN515 * AQ515) * BN515/(100*BB515) * 1000/(1000 - AP515)</f>
        <v>0</v>
      </c>
      <c r="AO515">
        <v>17.32522266637351</v>
      </c>
      <c r="AP515">
        <v>18.39400451127819</v>
      </c>
      <c r="AQ515">
        <v>0.0002312926007998491</v>
      </c>
      <c r="AR515">
        <v>112.1978311518821</v>
      </c>
      <c r="AS515">
        <v>12</v>
      </c>
      <c r="AT515">
        <v>2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1664298830.814285</v>
      </c>
      <c r="BH515">
        <v>188.1472142857143</v>
      </c>
      <c r="BI515">
        <v>166.5924642857143</v>
      </c>
      <c r="BJ515">
        <v>18.37647857142857</v>
      </c>
      <c r="BK515">
        <v>17.31391071428571</v>
      </c>
      <c r="BL515">
        <v>190.7752142857143</v>
      </c>
      <c r="BM515">
        <v>18.541925</v>
      </c>
      <c r="BN515">
        <v>500.0638928571428</v>
      </c>
      <c r="BO515">
        <v>91.14376785714286</v>
      </c>
      <c r="BP515">
        <v>0.1000119928571428</v>
      </c>
      <c r="BQ515">
        <v>24.67549285714286</v>
      </c>
      <c r="BR515">
        <v>24.98445357142858</v>
      </c>
      <c r="BS515">
        <v>999.9000000000002</v>
      </c>
      <c r="BT515">
        <v>0</v>
      </c>
      <c r="BU515">
        <v>0</v>
      </c>
      <c r="BV515">
        <v>9996.870714285713</v>
      </c>
      <c r="BW515">
        <v>0</v>
      </c>
      <c r="BX515">
        <v>6.688700000000002</v>
      </c>
      <c r="BY515">
        <v>21.55468571428571</v>
      </c>
      <c r="BZ515">
        <v>191.6692142857143</v>
      </c>
      <c r="CA515">
        <v>169.5275</v>
      </c>
      <c r="CB515">
        <v>1.062573214285714</v>
      </c>
      <c r="CC515">
        <v>166.5924642857143</v>
      </c>
      <c r="CD515">
        <v>17.31391071428571</v>
      </c>
      <c r="CE515">
        <v>1.674900714285714</v>
      </c>
      <c r="CF515">
        <v>1.578053928571429</v>
      </c>
      <c r="CG515">
        <v>14.66574285714286</v>
      </c>
      <c r="CH515">
        <v>13.74614642857143</v>
      </c>
      <c r="CI515">
        <v>2000.013571428571</v>
      </c>
      <c r="CJ515">
        <v>0.9800048928571427</v>
      </c>
      <c r="CK515">
        <v>0.01999511071428571</v>
      </c>
      <c r="CL515">
        <v>0</v>
      </c>
      <c r="CM515">
        <v>438.2334285714286</v>
      </c>
      <c r="CN515">
        <v>5.00097</v>
      </c>
      <c r="CO515">
        <v>8767.755357142856</v>
      </c>
      <c r="CP515">
        <v>16707.71428571429</v>
      </c>
      <c r="CQ515">
        <v>38.0665</v>
      </c>
      <c r="CR515">
        <v>38.62942857142857</v>
      </c>
      <c r="CS515">
        <v>38.1405</v>
      </c>
      <c r="CT515">
        <v>38.13828571428571</v>
      </c>
      <c r="CU515">
        <v>38.51992857142857</v>
      </c>
      <c r="CV515">
        <v>1955.123571428572</v>
      </c>
      <c r="CW515">
        <v>39.89000000000001</v>
      </c>
      <c r="CX515">
        <v>0</v>
      </c>
      <c r="CY515">
        <v>1664298842.9</v>
      </c>
      <c r="CZ515">
        <v>0</v>
      </c>
      <c r="DA515">
        <v>0</v>
      </c>
      <c r="DB515" t="s">
        <v>356</v>
      </c>
      <c r="DC515">
        <v>1663859321.1</v>
      </c>
      <c r="DD515">
        <v>1663859315.6</v>
      </c>
      <c r="DE515">
        <v>0</v>
      </c>
      <c r="DF515">
        <v>0.196</v>
      </c>
      <c r="DG515">
        <v>-0.001</v>
      </c>
      <c r="DH515">
        <v>-5.941</v>
      </c>
      <c r="DI515">
        <v>-0.174</v>
      </c>
      <c r="DJ515">
        <v>1500</v>
      </c>
      <c r="DK515">
        <v>17</v>
      </c>
      <c r="DL515">
        <v>0.13</v>
      </c>
      <c r="DM515">
        <v>0.04</v>
      </c>
      <c r="DN515">
        <v>21.36796</v>
      </c>
      <c r="DO515">
        <v>4.263458161350859</v>
      </c>
      <c r="DP515">
        <v>0.4133093755287924</v>
      </c>
      <c r="DQ515">
        <v>0</v>
      </c>
      <c r="DR515">
        <v>1.068962</v>
      </c>
      <c r="DS515">
        <v>-0.117946716697936</v>
      </c>
      <c r="DT515">
        <v>0.01594956820732145</v>
      </c>
      <c r="DU515">
        <v>0</v>
      </c>
      <c r="DV515">
        <v>0</v>
      </c>
      <c r="DW515">
        <v>2</v>
      </c>
      <c r="DX515" t="s">
        <v>357</v>
      </c>
      <c r="DY515">
        <v>2.98515</v>
      </c>
      <c r="DZ515">
        <v>2.71572</v>
      </c>
      <c r="EA515">
        <v>0.0435425</v>
      </c>
      <c r="EB515">
        <v>0.0371483</v>
      </c>
      <c r="EC515">
        <v>0.0903579</v>
      </c>
      <c r="ED515">
        <v>0.0847681</v>
      </c>
      <c r="EE515">
        <v>30409.7</v>
      </c>
      <c r="EF515">
        <v>30737.1</v>
      </c>
      <c r="EG515">
        <v>29540.2</v>
      </c>
      <c r="EH515">
        <v>29516.7</v>
      </c>
      <c r="EI515">
        <v>35621.6</v>
      </c>
      <c r="EJ515">
        <v>35914.7</v>
      </c>
      <c r="EK515">
        <v>41636.3</v>
      </c>
      <c r="EL515">
        <v>42060.3</v>
      </c>
      <c r="EM515">
        <v>1.97768</v>
      </c>
      <c r="EN515">
        <v>1.93235</v>
      </c>
      <c r="EO515">
        <v>0.115037</v>
      </c>
      <c r="EP515">
        <v>0</v>
      </c>
      <c r="EQ515">
        <v>23.0929</v>
      </c>
      <c r="ER515">
        <v>999.9</v>
      </c>
      <c r="ES515">
        <v>44.1</v>
      </c>
      <c r="ET515">
        <v>29.6</v>
      </c>
      <c r="EU515">
        <v>20.1449</v>
      </c>
      <c r="EV515">
        <v>63.0891</v>
      </c>
      <c r="EW515">
        <v>32.9407</v>
      </c>
      <c r="EX515">
        <v>1</v>
      </c>
      <c r="EY515">
        <v>-0.190262</v>
      </c>
      <c r="EZ515">
        <v>0.9785430000000001</v>
      </c>
      <c r="FA515">
        <v>20.3848</v>
      </c>
      <c r="FB515">
        <v>5.21834</v>
      </c>
      <c r="FC515">
        <v>12.0099</v>
      </c>
      <c r="FD515">
        <v>4.99</v>
      </c>
      <c r="FE515">
        <v>3.28865</v>
      </c>
      <c r="FF515">
        <v>9999</v>
      </c>
      <c r="FG515">
        <v>9999</v>
      </c>
      <c r="FH515">
        <v>9999</v>
      </c>
      <c r="FI515">
        <v>259.6</v>
      </c>
      <c r="FJ515">
        <v>1.86707</v>
      </c>
      <c r="FK515">
        <v>1.86615</v>
      </c>
      <c r="FL515">
        <v>1.86554</v>
      </c>
      <c r="FM515">
        <v>1.86554</v>
      </c>
      <c r="FN515">
        <v>1.86736</v>
      </c>
      <c r="FO515">
        <v>1.86984</v>
      </c>
      <c r="FP515">
        <v>1.86852</v>
      </c>
      <c r="FQ515">
        <v>1.86997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-2.551</v>
      </c>
      <c r="GF515">
        <v>-0.1653</v>
      </c>
      <c r="GG515">
        <v>-2.0192013485273</v>
      </c>
      <c r="GH515">
        <v>-0.003354295288503095</v>
      </c>
      <c r="GI515">
        <v>8.998442100416266E-07</v>
      </c>
      <c r="GJ515">
        <v>-2.632750781261316E-10</v>
      </c>
      <c r="GK515">
        <v>-0.1771344180573433</v>
      </c>
      <c r="GL515">
        <v>-0.01811282044437078</v>
      </c>
      <c r="GM515">
        <v>0.001479480632228601</v>
      </c>
      <c r="GN515">
        <v>-2.527498020886067E-05</v>
      </c>
      <c r="GO515">
        <v>3</v>
      </c>
      <c r="GP515">
        <v>2311</v>
      </c>
      <c r="GQ515">
        <v>1</v>
      </c>
      <c r="GR515">
        <v>23</v>
      </c>
      <c r="GS515">
        <v>7325.3</v>
      </c>
      <c r="GT515">
        <v>7325.4</v>
      </c>
      <c r="GU515">
        <v>0.429688</v>
      </c>
      <c r="GV515">
        <v>2.25952</v>
      </c>
      <c r="GW515">
        <v>1.39648</v>
      </c>
      <c r="GX515">
        <v>2.33765</v>
      </c>
      <c r="GY515">
        <v>1.49536</v>
      </c>
      <c r="GZ515">
        <v>2.44995</v>
      </c>
      <c r="HA515">
        <v>33.4232</v>
      </c>
      <c r="HB515">
        <v>15.7169</v>
      </c>
      <c r="HC515">
        <v>18</v>
      </c>
      <c r="HD515">
        <v>519.3200000000001</v>
      </c>
      <c r="HE515">
        <v>446.863</v>
      </c>
      <c r="HF515">
        <v>21.6085</v>
      </c>
      <c r="HG515">
        <v>25.0336</v>
      </c>
      <c r="HH515">
        <v>29.9999</v>
      </c>
      <c r="HI515">
        <v>25.0872</v>
      </c>
      <c r="HJ515">
        <v>25.042</v>
      </c>
      <c r="HK515">
        <v>8.587630000000001</v>
      </c>
      <c r="HL515">
        <v>21.4152</v>
      </c>
      <c r="HM515">
        <v>44.1901</v>
      </c>
      <c r="HN515">
        <v>21.6153</v>
      </c>
      <c r="HO515">
        <v>119.26</v>
      </c>
      <c r="HP515">
        <v>17.2919</v>
      </c>
      <c r="HQ515">
        <v>101.056</v>
      </c>
      <c r="HR515">
        <v>101.016</v>
      </c>
    </row>
    <row r="516" spans="1:226">
      <c r="A516">
        <v>500</v>
      </c>
      <c r="B516">
        <v>1664298843.6</v>
      </c>
      <c r="C516">
        <v>5613.099999904633</v>
      </c>
      <c r="D516" t="s">
        <v>1362</v>
      </c>
      <c r="E516" t="s">
        <v>1363</v>
      </c>
      <c r="F516">
        <v>5</v>
      </c>
      <c r="G516" t="s">
        <v>1325</v>
      </c>
      <c r="H516" t="s">
        <v>354</v>
      </c>
      <c r="I516">
        <v>1664298836.1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136.3359471958776</v>
      </c>
      <c r="AK516">
        <v>150.8579515151514</v>
      </c>
      <c r="AL516">
        <v>-3.318969154028904</v>
      </c>
      <c r="AM516">
        <v>64.58273666934296</v>
      </c>
      <c r="AN516">
        <f>(AP516 - AO516 + BO516*1E3/(8.314*(BQ516+273.15)) * AR516/BN516 * AQ516) * BN516/(100*BB516) * 1000/(1000 - AP516)</f>
        <v>0</v>
      </c>
      <c r="AO516">
        <v>17.32556662825532</v>
      </c>
      <c r="AP516">
        <v>18.39555052631576</v>
      </c>
      <c r="AQ516">
        <v>0.0001572964728895471</v>
      </c>
      <c r="AR516">
        <v>112.1978311518821</v>
      </c>
      <c r="AS516">
        <v>12</v>
      </c>
      <c r="AT516">
        <v>2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1664298836.1</v>
      </c>
      <c r="BH516">
        <v>170.9128888888889</v>
      </c>
      <c r="BI516">
        <v>149.0351851851852</v>
      </c>
      <c r="BJ516">
        <v>18.38717407407407</v>
      </c>
      <c r="BK516">
        <v>17.32417407407408</v>
      </c>
      <c r="BL516">
        <v>173.4882222222222</v>
      </c>
      <c r="BM516">
        <v>18.5525037037037</v>
      </c>
      <c r="BN516">
        <v>500.058037037037</v>
      </c>
      <c r="BO516">
        <v>91.14346296296297</v>
      </c>
      <c r="BP516">
        <v>0.09997207037037034</v>
      </c>
      <c r="BQ516">
        <v>24.67375555555556</v>
      </c>
      <c r="BR516">
        <v>24.98387407407408</v>
      </c>
      <c r="BS516">
        <v>999.9000000000001</v>
      </c>
      <c r="BT516">
        <v>0</v>
      </c>
      <c r="BU516">
        <v>0</v>
      </c>
      <c r="BV516">
        <v>10005.0462962963</v>
      </c>
      <c r="BW516">
        <v>0</v>
      </c>
      <c r="BX516">
        <v>6.688700000000001</v>
      </c>
      <c r="BY516">
        <v>21.87770370370371</v>
      </c>
      <c r="BZ516">
        <v>174.1141851851852</v>
      </c>
      <c r="CA516">
        <v>151.6627407407407</v>
      </c>
      <c r="CB516">
        <v>1.063001481481482</v>
      </c>
      <c r="CC516">
        <v>149.0351851851852</v>
      </c>
      <c r="CD516">
        <v>17.32417407407408</v>
      </c>
      <c r="CE516">
        <v>1.675869259259259</v>
      </c>
      <c r="CF516">
        <v>1.578984444444445</v>
      </c>
      <c r="CG516">
        <v>14.6747037037037</v>
      </c>
      <c r="CH516">
        <v>13.75522222222222</v>
      </c>
      <c r="CI516">
        <v>1999.994814814815</v>
      </c>
      <c r="CJ516">
        <v>0.9800045555555554</v>
      </c>
      <c r="CK516">
        <v>0.01999545925925926</v>
      </c>
      <c r="CL516">
        <v>0</v>
      </c>
      <c r="CM516">
        <v>436.965</v>
      </c>
      <c r="CN516">
        <v>5.00097</v>
      </c>
      <c r="CO516">
        <v>8741.174074074075</v>
      </c>
      <c r="CP516">
        <v>16707.55185185185</v>
      </c>
      <c r="CQ516">
        <v>38.05051851851852</v>
      </c>
      <c r="CR516">
        <v>38.625</v>
      </c>
      <c r="CS516">
        <v>38.12266666666666</v>
      </c>
      <c r="CT516">
        <v>38.125</v>
      </c>
      <c r="CU516">
        <v>38.50459259259259</v>
      </c>
      <c r="CV516">
        <v>1955.104814814815</v>
      </c>
      <c r="CW516">
        <v>39.89000000000001</v>
      </c>
      <c r="CX516">
        <v>0</v>
      </c>
      <c r="CY516">
        <v>1664298847.7</v>
      </c>
      <c r="CZ516">
        <v>0</v>
      </c>
      <c r="DA516">
        <v>0</v>
      </c>
      <c r="DB516" t="s">
        <v>356</v>
      </c>
      <c r="DC516">
        <v>1663859321.1</v>
      </c>
      <c r="DD516">
        <v>1663859315.6</v>
      </c>
      <c r="DE516">
        <v>0</v>
      </c>
      <c r="DF516">
        <v>0.196</v>
      </c>
      <c r="DG516">
        <v>-0.001</v>
      </c>
      <c r="DH516">
        <v>-5.941</v>
      </c>
      <c r="DI516">
        <v>-0.174</v>
      </c>
      <c r="DJ516">
        <v>1500</v>
      </c>
      <c r="DK516">
        <v>17</v>
      </c>
      <c r="DL516">
        <v>0.13</v>
      </c>
      <c r="DM516">
        <v>0.04</v>
      </c>
      <c r="DN516">
        <v>21.6393125</v>
      </c>
      <c r="DO516">
        <v>3.796625515947424</v>
      </c>
      <c r="DP516">
        <v>0.3683178662429371</v>
      </c>
      <c r="DQ516">
        <v>0</v>
      </c>
      <c r="DR516">
        <v>1.06538025</v>
      </c>
      <c r="DS516">
        <v>-0.0184999249530977</v>
      </c>
      <c r="DT516">
        <v>0.01249901985907294</v>
      </c>
      <c r="DU516">
        <v>1</v>
      </c>
      <c r="DV516">
        <v>1</v>
      </c>
      <c r="DW516">
        <v>2</v>
      </c>
      <c r="DX516" t="s">
        <v>471</v>
      </c>
      <c r="DY516">
        <v>2.98504</v>
      </c>
      <c r="DZ516">
        <v>2.71577</v>
      </c>
      <c r="EA516">
        <v>0.0395375</v>
      </c>
      <c r="EB516">
        <v>0.032974</v>
      </c>
      <c r="EC516">
        <v>0.0903685</v>
      </c>
      <c r="ED516">
        <v>0.08475770000000001</v>
      </c>
      <c r="EE516">
        <v>30537.6</v>
      </c>
      <c r="EF516">
        <v>30870.6</v>
      </c>
      <c r="EG516">
        <v>29540.7</v>
      </c>
      <c r="EH516">
        <v>29516.8</v>
      </c>
      <c r="EI516">
        <v>35621.3</v>
      </c>
      <c r="EJ516">
        <v>35915.1</v>
      </c>
      <c r="EK516">
        <v>41636.6</v>
      </c>
      <c r="EL516">
        <v>42060.4</v>
      </c>
      <c r="EM516">
        <v>1.97755</v>
      </c>
      <c r="EN516">
        <v>1.9323</v>
      </c>
      <c r="EO516">
        <v>0.114717</v>
      </c>
      <c r="EP516">
        <v>0</v>
      </c>
      <c r="EQ516">
        <v>23.0929</v>
      </c>
      <c r="ER516">
        <v>999.9</v>
      </c>
      <c r="ES516">
        <v>44.1</v>
      </c>
      <c r="ET516">
        <v>29.6</v>
      </c>
      <c r="EU516">
        <v>20.1454</v>
      </c>
      <c r="EV516">
        <v>62.9191</v>
      </c>
      <c r="EW516">
        <v>33.4175</v>
      </c>
      <c r="EX516">
        <v>1</v>
      </c>
      <c r="EY516">
        <v>-0.190602</v>
      </c>
      <c r="EZ516">
        <v>0.968709</v>
      </c>
      <c r="FA516">
        <v>20.3847</v>
      </c>
      <c r="FB516">
        <v>5.21669</v>
      </c>
      <c r="FC516">
        <v>12.0099</v>
      </c>
      <c r="FD516">
        <v>4.98995</v>
      </c>
      <c r="FE516">
        <v>3.2885</v>
      </c>
      <c r="FF516">
        <v>9999</v>
      </c>
      <c r="FG516">
        <v>9999</v>
      </c>
      <c r="FH516">
        <v>9999</v>
      </c>
      <c r="FI516">
        <v>259.6</v>
      </c>
      <c r="FJ516">
        <v>1.86707</v>
      </c>
      <c r="FK516">
        <v>1.86615</v>
      </c>
      <c r="FL516">
        <v>1.86554</v>
      </c>
      <c r="FM516">
        <v>1.86554</v>
      </c>
      <c r="FN516">
        <v>1.86737</v>
      </c>
      <c r="FO516">
        <v>1.86983</v>
      </c>
      <c r="FP516">
        <v>1.86853</v>
      </c>
      <c r="FQ516">
        <v>1.86998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-2.499</v>
      </c>
      <c r="GF516">
        <v>-0.1652</v>
      </c>
      <c r="GG516">
        <v>-2.0192013485273</v>
      </c>
      <c r="GH516">
        <v>-0.003354295288503095</v>
      </c>
      <c r="GI516">
        <v>8.998442100416266E-07</v>
      </c>
      <c r="GJ516">
        <v>-2.632750781261316E-10</v>
      </c>
      <c r="GK516">
        <v>-0.1771344180573433</v>
      </c>
      <c r="GL516">
        <v>-0.01811282044437078</v>
      </c>
      <c r="GM516">
        <v>0.001479480632228601</v>
      </c>
      <c r="GN516">
        <v>-2.527498020886067E-05</v>
      </c>
      <c r="GO516">
        <v>3</v>
      </c>
      <c r="GP516">
        <v>2311</v>
      </c>
      <c r="GQ516">
        <v>1</v>
      </c>
      <c r="GR516">
        <v>23</v>
      </c>
      <c r="GS516">
        <v>7325.4</v>
      </c>
      <c r="GT516">
        <v>7325.5</v>
      </c>
      <c r="GU516">
        <v>0.390625</v>
      </c>
      <c r="GV516">
        <v>2.26196</v>
      </c>
      <c r="GW516">
        <v>1.39648</v>
      </c>
      <c r="GX516">
        <v>2.33643</v>
      </c>
      <c r="GY516">
        <v>1.49536</v>
      </c>
      <c r="GZ516">
        <v>2.45728</v>
      </c>
      <c r="HA516">
        <v>33.4232</v>
      </c>
      <c r="HB516">
        <v>15.7169</v>
      </c>
      <c r="HC516">
        <v>18</v>
      </c>
      <c r="HD516">
        <v>519.2190000000001</v>
      </c>
      <c r="HE516">
        <v>446.82</v>
      </c>
      <c r="HF516">
        <v>21.6198</v>
      </c>
      <c r="HG516">
        <v>25.032</v>
      </c>
      <c r="HH516">
        <v>29.9999</v>
      </c>
      <c r="HI516">
        <v>25.0851</v>
      </c>
      <c r="HJ516">
        <v>25.0404</v>
      </c>
      <c r="HK516">
        <v>7.80864</v>
      </c>
      <c r="HL516">
        <v>21.4152</v>
      </c>
      <c r="HM516">
        <v>44.1901</v>
      </c>
      <c r="HN516">
        <v>21.6269</v>
      </c>
      <c r="HO516">
        <v>99.2248</v>
      </c>
      <c r="HP516">
        <v>17.2915</v>
      </c>
      <c r="HQ516">
        <v>101.057</v>
      </c>
      <c r="HR516">
        <v>101.016</v>
      </c>
    </row>
    <row r="517" spans="1:226">
      <c r="A517">
        <v>501</v>
      </c>
      <c r="B517">
        <v>1664298848.6</v>
      </c>
      <c r="C517">
        <v>5618.099999904633</v>
      </c>
      <c r="D517" t="s">
        <v>1364</v>
      </c>
      <c r="E517" t="s">
        <v>1365</v>
      </c>
      <c r="F517">
        <v>5</v>
      </c>
      <c r="G517" t="s">
        <v>1325</v>
      </c>
      <c r="H517" t="s">
        <v>354</v>
      </c>
      <c r="I517">
        <v>1664298840.814285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119.3627973953419</v>
      </c>
      <c r="AK517">
        <v>134.1824606060606</v>
      </c>
      <c r="AL517">
        <v>-3.333839333743928</v>
      </c>
      <c r="AM517">
        <v>64.58273666934296</v>
      </c>
      <c r="AN517">
        <f>(AP517 - AO517 + BO517*1E3/(8.314*(BQ517+273.15)) * AR517/BN517 * AQ517) * BN517/(100*BB517) * 1000/(1000 - AP517)</f>
        <v>0</v>
      </c>
      <c r="AO517">
        <v>17.3215186723057</v>
      </c>
      <c r="AP517">
        <v>18.39378255639097</v>
      </c>
      <c r="AQ517">
        <v>6.499165568800086E-05</v>
      </c>
      <c r="AR517">
        <v>112.1978311518821</v>
      </c>
      <c r="AS517">
        <v>12</v>
      </c>
      <c r="AT517">
        <v>2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1664298840.814285</v>
      </c>
      <c r="BH517">
        <v>155.5224642857143</v>
      </c>
      <c r="BI517">
        <v>133.3485</v>
      </c>
      <c r="BJ517">
        <v>18.39306071428572</v>
      </c>
      <c r="BK517">
        <v>17.32287142857143</v>
      </c>
      <c r="BL517">
        <v>158.0502857142857</v>
      </c>
      <c r="BM517">
        <v>18.55833214285714</v>
      </c>
      <c r="BN517">
        <v>500.0664285714287</v>
      </c>
      <c r="BO517">
        <v>91.143275</v>
      </c>
      <c r="BP517">
        <v>0.09995569285714288</v>
      </c>
      <c r="BQ517">
        <v>24.67098571428571</v>
      </c>
      <c r="BR517">
        <v>24.982775</v>
      </c>
      <c r="BS517">
        <v>999.9000000000002</v>
      </c>
      <c r="BT517">
        <v>0</v>
      </c>
      <c r="BU517">
        <v>0</v>
      </c>
      <c r="BV517">
        <v>10013.10714285714</v>
      </c>
      <c r="BW517">
        <v>0</v>
      </c>
      <c r="BX517">
        <v>6.688700000000002</v>
      </c>
      <c r="BY517">
        <v>22.17399285714286</v>
      </c>
      <c r="BZ517">
        <v>158.4365</v>
      </c>
      <c r="CA517">
        <v>135.6993214285714</v>
      </c>
      <c r="CB517">
        <v>1.070193928571429</v>
      </c>
      <c r="CC517">
        <v>133.3485</v>
      </c>
      <c r="CD517">
        <v>17.32287142857143</v>
      </c>
      <c r="CE517">
        <v>1.676402857142857</v>
      </c>
      <c r="CF517">
        <v>1.578862142857143</v>
      </c>
      <c r="CG517">
        <v>14.67964285714286</v>
      </c>
      <c r="CH517">
        <v>13.75404285714285</v>
      </c>
      <c r="CI517">
        <v>1999.985714285714</v>
      </c>
      <c r="CJ517">
        <v>0.9800041428571428</v>
      </c>
      <c r="CK517">
        <v>0.01999588571428572</v>
      </c>
      <c r="CL517">
        <v>0</v>
      </c>
      <c r="CM517">
        <v>435.949</v>
      </c>
      <c r="CN517">
        <v>5.00097</v>
      </c>
      <c r="CO517">
        <v>8721.384285714284</v>
      </c>
      <c r="CP517">
        <v>16707.46785714286</v>
      </c>
      <c r="CQ517">
        <v>38.031</v>
      </c>
      <c r="CR517">
        <v>38.60474999999999</v>
      </c>
      <c r="CS517">
        <v>38.1025</v>
      </c>
      <c r="CT517">
        <v>38.12275</v>
      </c>
      <c r="CU517">
        <v>38.48875</v>
      </c>
      <c r="CV517">
        <v>1955.095357142857</v>
      </c>
      <c r="CW517">
        <v>39.89035714285716</v>
      </c>
      <c r="CX517">
        <v>0</v>
      </c>
      <c r="CY517">
        <v>1664298852.5</v>
      </c>
      <c r="CZ517">
        <v>0</v>
      </c>
      <c r="DA517">
        <v>0</v>
      </c>
      <c r="DB517" t="s">
        <v>356</v>
      </c>
      <c r="DC517">
        <v>1663859321.1</v>
      </c>
      <c r="DD517">
        <v>1663859315.6</v>
      </c>
      <c r="DE517">
        <v>0</v>
      </c>
      <c r="DF517">
        <v>0.196</v>
      </c>
      <c r="DG517">
        <v>-0.001</v>
      </c>
      <c r="DH517">
        <v>-5.941</v>
      </c>
      <c r="DI517">
        <v>-0.174</v>
      </c>
      <c r="DJ517">
        <v>1500</v>
      </c>
      <c r="DK517">
        <v>17</v>
      </c>
      <c r="DL517">
        <v>0.13</v>
      </c>
      <c r="DM517">
        <v>0.04</v>
      </c>
      <c r="DN517">
        <v>22.02178</v>
      </c>
      <c r="DO517">
        <v>3.711993996247652</v>
      </c>
      <c r="DP517">
        <v>0.3577087622633808</v>
      </c>
      <c r="DQ517">
        <v>0</v>
      </c>
      <c r="DR517">
        <v>1.06582475</v>
      </c>
      <c r="DS517">
        <v>0.09611313320825429</v>
      </c>
      <c r="DT517">
        <v>0.009542285100409631</v>
      </c>
      <c r="DU517">
        <v>1</v>
      </c>
      <c r="DV517">
        <v>1</v>
      </c>
      <c r="DW517">
        <v>2</v>
      </c>
      <c r="DX517" t="s">
        <v>471</v>
      </c>
      <c r="DY517">
        <v>2.98492</v>
      </c>
      <c r="DZ517">
        <v>2.71559</v>
      </c>
      <c r="EA517">
        <v>0.0354303</v>
      </c>
      <c r="EB517">
        <v>0.0287027</v>
      </c>
      <c r="EC517">
        <v>0.0903543</v>
      </c>
      <c r="ED517">
        <v>0.0847434</v>
      </c>
      <c r="EE517">
        <v>30667.6</v>
      </c>
      <c r="EF517">
        <v>31007.2</v>
      </c>
      <c r="EG517">
        <v>29540.2</v>
      </c>
      <c r="EH517">
        <v>29517</v>
      </c>
      <c r="EI517">
        <v>35621.2</v>
      </c>
      <c r="EJ517">
        <v>35915.7</v>
      </c>
      <c r="EK517">
        <v>41635.9</v>
      </c>
      <c r="EL517">
        <v>42060.6</v>
      </c>
      <c r="EM517">
        <v>1.97773</v>
      </c>
      <c r="EN517">
        <v>1.9321</v>
      </c>
      <c r="EO517">
        <v>0.115592</v>
      </c>
      <c r="EP517">
        <v>0</v>
      </c>
      <c r="EQ517">
        <v>23.0929</v>
      </c>
      <c r="ER517">
        <v>999.9</v>
      </c>
      <c r="ES517">
        <v>44.1</v>
      </c>
      <c r="ET517">
        <v>29.6</v>
      </c>
      <c r="EU517">
        <v>20.1432</v>
      </c>
      <c r="EV517">
        <v>62.7491</v>
      </c>
      <c r="EW517">
        <v>33.5577</v>
      </c>
      <c r="EX517">
        <v>1</v>
      </c>
      <c r="EY517">
        <v>-0.190775</v>
      </c>
      <c r="EZ517">
        <v>0.9481889999999999</v>
      </c>
      <c r="FA517">
        <v>20.3851</v>
      </c>
      <c r="FB517">
        <v>5.21654</v>
      </c>
      <c r="FC517">
        <v>12.0099</v>
      </c>
      <c r="FD517">
        <v>4.98965</v>
      </c>
      <c r="FE517">
        <v>3.2885</v>
      </c>
      <c r="FF517">
        <v>9999</v>
      </c>
      <c r="FG517">
        <v>9999</v>
      </c>
      <c r="FH517">
        <v>9999</v>
      </c>
      <c r="FI517">
        <v>259.6</v>
      </c>
      <c r="FJ517">
        <v>1.86707</v>
      </c>
      <c r="FK517">
        <v>1.86615</v>
      </c>
      <c r="FL517">
        <v>1.86556</v>
      </c>
      <c r="FM517">
        <v>1.86554</v>
      </c>
      <c r="FN517">
        <v>1.86737</v>
      </c>
      <c r="FO517">
        <v>1.86988</v>
      </c>
      <c r="FP517">
        <v>1.86853</v>
      </c>
      <c r="FQ517">
        <v>1.86998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-2.449</v>
      </c>
      <c r="GF517">
        <v>-0.1652</v>
      </c>
      <c r="GG517">
        <v>-2.0192013485273</v>
      </c>
      <c r="GH517">
        <v>-0.003354295288503095</v>
      </c>
      <c r="GI517">
        <v>8.998442100416266E-07</v>
      </c>
      <c r="GJ517">
        <v>-2.632750781261316E-10</v>
      </c>
      <c r="GK517">
        <v>-0.1771344180573433</v>
      </c>
      <c r="GL517">
        <v>-0.01811282044437078</v>
      </c>
      <c r="GM517">
        <v>0.001479480632228601</v>
      </c>
      <c r="GN517">
        <v>-2.527498020886067E-05</v>
      </c>
      <c r="GO517">
        <v>3</v>
      </c>
      <c r="GP517">
        <v>2311</v>
      </c>
      <c r="GQ517">
        <v>1</v>
      </c>
      <c r="GR517">
        <v>23</v>
      </c>
      <c r="GS517">
        <v>7325.5</v>
      </c>
      <c r="GT517">
        <v>7325.6</v>
      </c>
      <c r="GU517">
        <v>0.355225</v>
      </c>
      <c r="GV517">
        <v>2.27173</v>
      </c>
      <c r="GW517">
        <v>1.39648</v>
      </c>
      <c r="GX517">
        <v>2.33765</v>
      </c>
      <c r="GY517">
        <v>1.49536</v>
      </c>
      <c r="GZ517">
        <v>2.39502</v>
      </c>
      <c r="HA517">
        <v>33.4232</v>
      </c>
      <c r="HB517">
        <v>15.7081</v>
      </c>
      <c r="HC517">
        <v>18</v>
      </c>
      <c r="HD517">
        <v>519.313</v>
      </c>
      <c r="HE517">
        <v>446.677</v>
      </c>
      <c r="HF517">
        <v>21.6315</v>
      </c>
      <c r="HG517">
        <v>25.0298</v>
      </c>
      <c r="HH517">
        <v>30</v>
      </c>
      <c r="HI517">
        <v>25.083</v>
      </c>
      <c r="HJ517">
        <v>25.0378</v>
      </c>
      <c r="HK517">
        <v>7.10712</v>
      </c>
      <c r="HL517">
        <v>21.4152</v>
      </c>
      <c r="HM517">
        <v>44.562</v>
      </c>
      <c r="HN517">
        <v>21.6415</v>
      </c>
      <c r="HO517">
        <v>85.8665</v>
      </c>
      <c r="HP517">
        <v>17.2918</v>
      </c>
      <c r="HQ517">
        <v>101.055</v>
      </c>
      <c r="HR517">
        <v>101.017</v>
      </c>
    </row>
    <row r="518" spans="1:226">
      <c r="A518">
        <v>502</v>
      </c>
      <c r="B518">
        <v>1664298853.6</v>
      </c>
      <c r="C518">
        <v>5623.099999904633</v>
      </c>
      <c r="D518" t="s">
        <v>1366</v>
      </c>
      <c r="E518" t="s">
        <v>1367</v>
      </c>
      <c r="F518">
        <v>5</v>
      </c>
      <c r="G518" t="s">
        <v>1325</v>
      </c>
      <c r="H518" t="s">
        <v>354</v>
      </c>
      <c r="I518">
        <v>1664298846.1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102.3124468159217</v>
      </c>
      <c r="AK518">
        <v>117.4888787878788</v>
      </c>
      <c r="AL518">
        <v>-3.340381512520505</v>
      </c>
      <c r="AM518">
        <v>64.58273666934296</v>
      </c>
      <c r="AN518">
        <f>(AP518 - AO518 + BO518*1E3/(8.314*(BQ518+273.15)) * AR518/BN518 * AQ518) * BN518/(100*BB518) * 1000/(1000 - AP518)</f>
        <v>0</v>
      </c>
      <c r="AO518">
        <v>17.31738183766285</v>
      </c>
      <c r="AP518">
        <v>18.39168857142856</v>
      </c>
      <c r="AQ518">
        <v>-5.976393386080246E-05</v>
      </c>
      <c r="AR518">
        <v>112.1978311518821</v>
      </c>
      <c r="AS518">
        <v>12</v>
      </c>
      <c r="AT518">
        <v>2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1664298846.1</v>
      </c>
      <c r="BH518">
        <v>138.2476296296296</v>
      </c>
      <c r="BI518">
        <v>115.7179037037037</v>
      </c>
      <c r="BJ518">
        <v>18.39422222222222</v>
      </c>
      <c r="BK518">
        <v>17.32205555555556</v>
      </c>
      <c r="BL518">
        <v>140.7216666666667</v>
      </c>
      <c r="BM518">
        <v>18.55948518518518</v>
      </c>
      <c r="BN518">
        <v>500.0791111111111</v>
      </c>
      <c r="BO518">
        <v>91.14317777777777</v>
      </c>
      <c r="BP518">
        <v>0.100003262962963</v>
      </c>
      <c r="BQ518">
        <v>24.66910740740741</v>
      </c>
      <c r="BR518">
        <v>24.98435185185185</v>
      </c>
      <c r="BS518">
        <v>999.9000000000001</v>
      </c>
      <c r="BT518">
        <v>0</v>
      </c>
      <c r="BU518">
        <v>0</v>
      </c>
      <c r="BV518">
        <v>10009.07592592592</v>
      </c>
      <c r="BW518">
        <v>0</v>
      </c>
      <c r="BX518">
        <v>6.688700000000001</v>
      </c>
      <c r="BY518">
        <v>22.52975925925926</v>
      </c>
      <c r="BZ518">
        <v>140.8382592592592</v>
      </c>
      <c r="CA518">
        <v>117.7577</v>
      </c>
      <c r="CB518">
        <v>1.072169259259259</v>
      </c>
      <c r="CC518">
        <v>115.7179037037037</v>
      </c>
      <c r="CD518">
        <v>17.32205555555556</v>
      </c>
      <c r="CE518">
        <v>1.676507037037037</v>
      </c>
      <c r="CF518">
        <v>1.578786666666667</v>
      </c>
      <c r="CG518">
        <v>14.68061111111111</v>
      </c>
      <c r="CH518">
        <v>13.75330370370371</v>
      </c>
      <c r="CI518">
        <v>1999.995555555555</v>
      </c>
      <c r="CJ518">
        <v>0.9800038888888888</v>
      </c>
      <c r="CK518">
        <v>0.01999614814814815</v>
      </c>
      <c r="CL518">
        <v>0</v>
      </c>
      <c r="CM518">
        <v>435.1108888888889</v>
      </c>
      <c r="CN518">
        <v>5.00097</v>
      </c>
      <c r="CO518">
        <v>8702.676666666668</v>
      </c>
      <c r="CP518">
        <v>16707.55555555556</v>
      </c>
      <c r="CQ518">
        <v>38.00685185185185</v>
      </c>
      <c r="CR518">
        <v>38.583</v>
      </c>
      <c r="CS518">
        <v>38.08066666666667</v>
      </c>
      <c r="CT518">
        <v>38.111</v>
      </c>
      <c r="CU518">
        <v>38.46733333333333</v>
      </c>
      <c r="CV518">
        <v>1955.105185185185</v>
      </c>
      <c r="CW518">
        <v>39.89037037037038</v>
      </c>
      <c r="CX518">
        <v>0</v>
      </c>
      <c r="CY518">
        <v>1664298857.9</v>
      </c>
      <c r="CZ518">
        <v>0</v>
      </c>
      <c r="DA518">
        <v>0</v>
      </c>
      <c r="DB518" t="s">
        <v>356</v>
      </c>
      <c r="DC518">
        <v>1663859321.1</v>
      </c>
      <c r="DD518">
        <v>1663859315.6</v>
      </c>
      <c r="DE518">
        <v>0</v>
      </c>
      <c r="DF518">
        <v>0.196</v>
      </c>
      <c r="DG518">
        <v>-0.001</v>
      </c>
      <c r="DH518">
        <v>-5.941</v>
      </c>
      <c r="DI518">
        <v>-0.174</v>
      </c>
      <c r="DJ518">
        <v>1500</v>
      </c>
      <c r="DK518">
        <v>17</v>
      </c>
      <c r="DL518">
        <v>0.13</v>
      </c>
      <c r="DM518">
        <v>0.04</v>
      </c>
      <c r="DN518">
        <v>22.30352195121951</v>
      </c>
      <c r="DO518">
        <v>3.967595121951232</v>
      </c>
      <c r="DP518">
        <v>0.3925241602085304</v>
      </c>
      <c r="DQ518">
        <v>0</v>
      </c>
      <c r="DR518">
        <v>1.069693170731707</v>
      </c>
      <c r="DS518">
        <v>0.03929435540069656</v>
      </c>
      <c r="DT518">
        <v>0.006655394452045201</v>
      </c>
      <c r="DU518">
        <v>1</v>
      </c>
      <c r="DV518">
        <v>1</v>
      </c>
      <c r="DW518">
        <v>2</v>
      </c>
      <c r="DX518" t="s">
        <v>471</v>
      </c>
      <c r="DY518">
        <v>2.98522</v>
      </c>
      <c r="DZ518">
        <v>2.71556</v>
      </c>
      <c r="EA518">
        <v>0.0312264</v>
      </c>
      <c r="EB518">
        <v>0.0243319</v>
      </c>
      <c r="EC518">
        <v>0.09035410000000001</v>
      </c>
      <c r="ED518">
        <v>0.0848448</v>
      </c>
      <c r="EE518">
        <v>30801.6</v>
      </c>
      <c r="EF518">
        <v>31146.7</v>
      </c>
      <c r="EG518">
        <v>29540.5</v>
      </c>
      <c r="EH518">
        <v>29517</v>
      </c>
      <c r="EI518">
        <v>35621.8</v>
      </c>
      <c r="EJ518">
        <v>35911.6</v>
      </c>
      <c r="EK518">
        <v>41636.6</v>
      </c>
      <c r="EL518">
        <v>42060.6</v>
      </c>
      <c r="EM518">
        <v>1.97795</v>
      </c>
      <c r="EN518">
        <v>1.93225</v>
      </c>
      <c r="EO518">
        <v>0.115596</v>
      </c>
      <c r="EP518">
        <v>0</v>
      </c>
      <c r="EQ518">
        <v>23.091</v>
      </c>
      <c r="ER518">
        <v>999.9</v>
      </c>
      <c r="ES518">
        <v>44.2</v>
      </c>
      <c r="ET518">
        <v>29.6</v>
      </c>
      <c r="EU518">
        <v>20.1933</v>
      </c>
      <c r="EV518">
        <v>62.9091</v>
      </c>
      <c r="EW518">
        <v>33.117</v>
      </c>
      <c r="EX518">
        <v>1</v>
      </c>
      <c r="EY518">
        <v>-0.190767</v>
      </c>
      <c r="EZ518">
        <v>0.948946</v>
      </c>
      <c r="FA518">
        <v>20.385</v>
      </c>
      <c r="FB518">
        <v>5.21624</v>
      </c>
      <c r="FC518">
        <v>12.0099</v>
      </c>
      <c r="FD518">
        <v>4.98955</v>
      </c>
      <c r="FE518">
        <v>3.2885</v>
      </c>
      <c r="FF518">
        <v>9999</v>
      </c>
      <c r="FG518">
        <v>9999</v>
      </c>
      <c r="FH518">
        <v>9999</v>
      </c>
      <c r="FI518">
        <v>259.6</v>
      </c>
      <c r="FJ518">
        <v>1.86707</v>
      </c>
      <c r="FK518">
        <v>1.86615</v>
      </c>
      <c r="FL518">
        <v>1.86556</v>
      </c>
      <c r="FM518">
        <v>1.86554</v>
      </c>
      <c r="FN518">
        <v>1.86737</v>
      </c>
      <c r="FO518">
        <v>1.86987</v>
      </c>
      <c r="FP518">
        <v>1.86853</v>
      </c>
      <c r="FQ518">
        <v>1.86996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-2.397</v>
      </c>
      <c r="GF518">
        <v>-0.1652</v>
      </c>
      <c r="GG518">
        <v>-2.0192013485273</v>
      </c>
      <c r="GH518">
        <v>-0.003354295288503095</v>
      </c>
      <c r="GI518">
        <v>8.998442100416266E-07</v>
      </c>
      <c r="GJ518">
        <v>-2.632750781261316E-10</v>
      </c>
      <c r="GK518">
        <v>-0.1771344180573433</v>
      </c>
      <c r="GL518">
        <v>-0.01811282044437078</v>
      </c>
      <c r="GM518">
        <v>0.001479480632228601</v>
      </c>
      <c r="GN518">
        <v>-2.527498020886067E-05</v>
      </c>
      <c r="GO518">
        <v>3</v>
      </c>
      <c r="GP518">
        <v>2311</v>
      </c>
      <c r="GQ518">
        <v>1</v>
      </c>
      <c r="GR518">
        <v>23</v>
      </c>
      <c r="GS518">
        <v>7325.5</v>
      </c>
      <c r="GT518">
        <v>7325.6</v>
      </c>
      <c r="GU518">
        <v>0.317383</v>
      </c>
      <c r="GV518">
        <v>2.28516</v>
      </c>
      <c r="GW518">
        <v>1.39771</v>
      </c>
      <c r="GX518">
        <v>2.33765</v>
      </c>
      <c r="GY518">
        <v>1.49536</v>
      </c>
      <c r="GZ518">
        <v>2.35962</v>
      </c>
      <c r="HA518">
        <v>33.4232</v>
      </c>
      <c r="HB518">
        <v>15.6993</v>
      </c>
      <c r="HC518">
        <v>18</v>
      </c>
      <c r="HD518">
        <v>519.4400000000001</v>
      </c>
      <c r="HE518">
        <v>446.755</v>
      </c>
      <c r="HF518">
        <v>21.645</v>
      </c>
      <c r="HG518">
        <v>25.0283</v>
      </c>
      <c r="HH518">
        <v>30</v>
      </c>
      <c r="HI518">
        <v>25.0808</v>
      </c>
      <c r="HJ518">
        <v>25.0362</v>
      </c>
      <c r="HK518">
        <v>6.33172</v>
      </c>
      <c r="HL518">
        <v>21.4152</v>
      </c>
      <c r="HM518">
        <v>44.562</v>
      </c>
      <c r="HN518">
        <v>21.6488</v>
      </c>
      <c r="HO518">
        <v>65.8231</v>
      </c>
      <c r="HP518">
        <v>17.2918</v>
      </c>
      <c r="HQ518">
        <v>101.057</v>
      </c>
      <c r="HR518">
        <v>101.017</v>
      </c>
    </row>
    <row r="519" spans="1:226">
      <c r="A519">
        <v>503</v>
      </c>
      <c r="B519">
        <v>1664298858.6</v>
      </c>
      <c r="C519">
        <v>5628.099999904633</v>
      </c>
      <c r="D519" t="s">
        <v>1368</v>
      </c>
      <c r="E519" t="s">
        <v>1369</v>
      </c>
      <c r="F519">
        <v>5</v>
      </c>
      <c r="G519" t="s">
        <v>1325</v>
      </c>
      <c r="H519" t="s">
        <v>354</v>
      </c>
      <c r="I519">
        <v>1664298850.814285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85.25469885290522</v>
      </c>
      <c r="AK519">
        <v>100.795406060606</v>
      </c>
      <c r="AL519">
        <v>-3.334252488828579</v>
      </c>
      <c r="AM519">
        <v>64.58273666934296</v>
      </c>
      <c r="AN519">
        <f>(AP519 - AO519 + BO519*1E3/(8.314*(BQ519+273.15)) * AR519/BN519 * AQ519) * BN519/(100*BB519) * 1000/(1000 - AP519)</f>
        <v>0</v>
      </c>
      <c r="AO519">
        <v>17.33804111195148</v>
      </c>
      <c r="AP519">
        <v>18.40828646616539</v>
      </c>
      <c r="AQ519">
        <v>-4.90473349769359E-05</v>
      </c>
      <c r="AR519">
        <v>112.1978311518821</v>
      </c>
      <c r="AS519">
        <v>12</v>
      </c>
      <c r="AT519">
        <v>2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1664298850.814285</v>
      </c>
      <c r="BH519">
        <v>122.8115035714286</v>
      </c>
      <c r="BI519">
        <v>99.93959642857143</v>
      </c>
      <c r="BJ519">
        <v>18.39593571428571</v>
      </c>
      <c r="BK519">
        <v>17.33576785714286</v>
      </c>
      <c r="BL519">
        <v>125.2370357142857</v>
      </c>
      <c r="BM519">
        <v>18.56118928571428</v>
      </c>
      <c r="BN519">
        <v>500.0664285714285</v>
      </c>
      <c r="BO519">
        <v>91.14251428571428</v>
      </c>
      <c r="BP519">
        <v>0.09996985714285714</v>
      </c>
      <c r="BQ519">
        <v>24.66814642857143</v>
      </c>
      <c r="BR519">
        <v>24.98771428571429</v>
      </c>
      <c r="BS519">
        <v>999.9000000000002</v>
      </c>
      <c r="BT519">
        <v>0</v>
      </c>
      <c r="BU519">
        <v>0</v>
      </c>
      <c r="BV519">
        <v>10010.89821428571</v>
      </c>
      <c r="BW519">
        <v>0</v>
      </c>
      <c r="BX519">
        <v>6.688700000000002</v>
      </c>
      <c r="BY519">
        <v>22.87190357142857</v>
      </c>
      <c r="BZ519">
        <v>125.1131071428571</v>
      </c>
      <c r="CA519">
        <v>101.7023571428571</v>
      </c>
      <c r="CB519">
        <v>1.060173214285714</v>
      </c>
      <c r="CC519">
        <v>99.93959642857143</v>
      </c>
      <c r="CD519">
        <v>17.33576785714286</v>
      </c>
      <c r="CE519">
        <v>1.676651785714286</v>
      </c>
      <c r="CF519">
        <v>1.580024642857143</v>
      </c>
      <c r="CG519">
        <v>14.68194642857143</v>
      </c>
      <c r="CH519">
        <v>13.76536071428571</v>
      </c>
      <c r="CI519">
        <v>2000.007142857143</v>
      </c>
      <c r="CJ519">
        <v>0.9800036071428571</v>
      </c>
      <c r="CK519">
        <v>0.01999643928571429</v>
      </c>
      <c r="CL519">
        <v>0</v>
      </c>
      <c r="CM519">
        <v>434.5183571428571</v>
      </c>
      <c r="CN519">
        <v>5.00097</v>
      </c>
      <c r="CO519">
        <v>8689.182499999999</v>
      </c>
      <c r="CP519">
        <v>16707.65357142857</v>
      </c>
      <c r="CQ519">
        <v>37.98199999999999</v>
      </c>
      <c r="CR519">
        <v>38.56424999999999</v>
      </c>
      <c r="CS519">
        <v>38.05978571428572</v>
      </c>
      <c r="CT519">
        <v>38.09125</v>
      </c>
      <c r="CU519">
        <v>38.44824999999999</v>
      </c>
      <c r="CV519">
        <v>1955.116428571429</v>
      </c>
      <c r="CW519">
        <v>39.8907142857143</v>
      </c>
      <c r="CX519">
        <v>0</v>
      </c>
      <c r="CY519">
        <v>1664298862.7</v>
      </c>
      <c r="CZ519">
        <v>0</v>
      </c>
      <c r="DA519">
        <v>0</v>
      </c>
      <c r="DB519" t="s">
        <v>356</v>
      </c>
      <c r="DC519">
        <v>1663859321.1</v>
      </c>
      <c r="DD519">
        <v>1663859315.6</v>
      </c>
      <c r="DE519">
        <v>0</v>
      </c>
      <c r="DF519">
        <v>0.196</v>
      </c>
      <c r="DG519">
        <v>-0.001</v>
      </c>
      <c r="DH519">
        <v>-5.941</v>
      </c>
      <c r="DI519">
        <v>-0.174</v>
      </c>
      <c r="DJ519">
        <v>1500</v>
      </c>
      <c r="DK519">
        <v>17</v>
      </c>
      <c r="DL519">
        <v>0.13</v>
      </c>
      <c r="DM519">
        <v>0.04</v>
      </c>
      <c r="DN519">
        <v>22.64233414634146</v>
      </c>
      <c r="DO519">
        <v>4.327139372822324</v>
      </c>
      <c r="DP519">
        <v>0.4270846232532765</v>
      </c>
      <c r="DQ519">
        <v>0</v>
      </c>
      <c r="DR519">
        <v>1.064150487804878</v>
      </c>
      <c r="DS519">
        <v>-0.117640975609757</v>
      </c>
      <c r="DT519">
        <v>0.0157350088084205</v>
      </c>
      <c r="DU519">
        <v>0</v>
      </c>
      <c r="DV519">
        <v>0</v>
      </c>
      <c r="DW519">
        <v>2</v>
      </c>
      <c r="DX519" t="s">
        <v>357</v>
      </c>
      <c r="DY519">
        <v>2.98509</v>
      </c>
      <c r="DZ519">
        <v>2.71582</v>
      </c>
      <c r="EA519">
        <v>0.0269452</v>
      </c>
      <c r="EB519">
        <v>0.0198994</v>
      </c>
      <c r="EC519">
        <v>0.090415</v>
      </c>
      <c r="ED519">
        <v>0.0849317</v>
      </c>
      <c r="EE519">
        <v>30937.8</v>
      </c>
      <c r="EF519">
        <v>31288.2</v>
      </c>
      <c r="EG519">
        <v>29540.5</v>
      </c>
      <c r="EH519">
        <v>29517</v>
      </c>
      <c r="EI519">
        <v>35619</v>
      </c>
      <c r="EJ519">
        <v>35908.2</v>
      </c>
      <c r="EK519">
        <v>41636.4</v>
      </c>
      <c r="EL519">
        <v>42060.7</v>
      </c>
      <c r="EM519">
        <v>1.97765</v>
      </c>
      <c r="EN519">
        <v>1.93225</v>
      </c>
      <c r="EO519">
        <v>0.115391</v>
      </c>
      <c r="EP519">
        <v>0</v>
      </c>
      <c r="EQ519">
        <v>23.0893</v>
      </c>
      <c r="ER519">
        <v>999.9</v>
      </c>
      <c r="ES519">
        <v>44.2</v>
      </c>
      <c r="ET519">
        <v>29.6</v>
      </c>
      <c r="EU519">
        <v>20.1912</v>
      </c>
      <c r="EV519">
        <v>62.8291</v>
      </c>
      <c r="EW519">
        <v>33.113</v>
      </c>
      <c r="EX519">
        <v>1</v>
      </c>
      <c r="EY519">
        <v>-0.190823</v>
      </c>
      <c r="EZ519">
        <v>0.9592270000000001</v>
      </c>
      <c r="FA519">
        <v>20.385</v>
      </c>
      <c r="FB519">
        <v>5.21609</v>
      </c>
      <c r="FC519">
        <v>12.0099</v>
      </c>
      <c r="FD519">
        <v>4.9898</v>
      </c>
      <c r="FE519">
        <v>3.2885</v>
      </c>
      <c r="FF519">
        <v>9999</v>
      </c>
      <c r="FG519">
        <v>9999</v>
      </c>
      <c r="FH519">
        <v>9999</v>
      </c>
      <c r="FI519">
        <v>259.6</v>
      </c>
      <c r="FJ519">
        <v>1.86707</v>
      </c>
      <c r="FK519">
        <v>1.86616</v>
      </c>
      <c r="FL519">
        <v>1.86556</v>
      </c>
      <c r="FM519">
        <v>1.86554</v>
      </c>
      <c r="FN519">
        <v>1.86737</v>
      </c>
      <c r="FO519">
        <v>1.86987</v>
      </c>
      <c r="FP519">
        <v>1.86851</v>
      </c>
      <c r="FQ519">
        <v>1.86997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-2.345</v>
      </c>
      <c r="GF519">
        <v>-0.1651</v>
      </c>
      <c r="GG519">
        <v>-2.0192013485273</v>
      </c>
      <c r="GH519">
        <v>-0.003354295288503095</v>
      </c>
      <c r="GI519">
        <v>8.998442100416266E-07</v>
      </c>
      <c r="GJ519">
        <v>-2.632750781261316E-10</v>
      </c>
      <c r="GK519">
        <v>-0.1771344180573433</v>
      </c>
      <c r="GL519">
        <v>-0.01811282044437078</v>
      </c>
      <c r="GM519">
        <v>0.001479480632228601</v>
      </c>
      <c r="GN519">
        <v>-2.527498020886067E-05</v>
      </c>
      <c r="GO519">
        <v>3</v>
      </c>
      <c r="GP519">
        <v>2311</v>
      </c>
      <c r="GQ519">
        <v>1</v>
      </c>
      <c r="GR519">
        <v>23</v>
      </c>
      <c r="GS519">
        <v>7325.6</v>
      </c>
      <c r="GT519">
        <v>7325.7</v>
      </c>
      <c r="GU519">
        <v>0.280762</v>
      </c>
      <c r="GV519">
        <v>2.28882</v>
      </c>
      <c r="GW519">
        <v>1.39648</v>
      </c>
      <c r="GX519">
        <v>2.33643</v>
      </c>
      <c r="GY519">
        <v>1.49536</v>
      </c>
      <c r="GZ519">
        <v>2.4707</v>
      </c>
      <c r="HA519">
        <v>33.4232</v>
      </c>
      <c r="HB519">
        <v>15.7169</v>
      </c>
      <c r="HC519">
        <v>18</v>
      </c>
      <c r="HD519">
        <v>519.228</v>
      </c>
      <c r="HE519">
        <v>446.738</v>
      </c>
      <c r="HF519">
        <v>21.6534</v>
      </c>
      <c r="HG519">
        <v>25.0267</v>
      </c>
      <c r="HH519">
        <v>29.9999</v>
      </c>
      <c r="HI519">
        <v>25.0789</v>
      </c>
      <c r="HJ519">
        <v>25.0342</v>
      </c>
      <c r="HK519">
        <v>5.63567</v>
      </c>
      <c r="HL519">
        <v>21.4152</v>
      </c>
      <c r="HM519">
        <v>44.562</v>
      </c>
      <c r="HN519">
        <v>21.655</v>
      </c>
      <c r="HO519">
        <v>52.4623</v>
      </c>
      <c r="HP519">
        <v>17.2918</v>
      </c>
      <c r="HQ519">
        <v>101.056</v>
      </c>
      <c r="HR519">
        <v>101.017</v>
      </c>
    </row>
    <row r="520" spans="1:226">
      <c r="A520">
        <v>504</v>
      </c>
      <c r="B520">
        <v>1664298863.6</v>
      </c>
      <c r="C520">
        <v>5633.099999904633</v>
      </c>
      <c r="D520" t="s">
        <v>1370</v>
      </c>
      <c r="E520" t="s">
        <v>1371</v>
      </c>
      <c r="F520">
        <v>5</v>
      </c>
      <c r="G520" t="s">
        <v>1325</v>
      </c>
      <c r="H520" t="s">
        <v>354</v>
      </c>
      <c r="I520">
        <v>1664298856.1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68.12852104180918</v>
      </c>
      <c r="AK520">
        <v>84.04240909090909</v>
      </c>
      <c r="AL520">
        <v>-3.351183999715945</v>
      </c>
      <c r="AM520">
        <v>64.58273666934296</v>
      </c>
      <c r="AN520">
        <f>(AP520 - AO520 + BO520*1E3/(8.314*(BQ520+273.15)) * AR520/BN520 * AQ520) * BN520/(100*BB520) * 1000/(1000 - AP520)</f>
        <v>0</v>
      </c>
      <c r="AO520">
        <v>17.37075699550342</v>
      </c>
      <c r="AP520">
        <v>18.42199759398496</v>
      </c>
      <c r="AQ520">
        <v>0.0001695791507647208</v>
      </c>
      <c r="AR520">
        <v>112.1978311518821</v>
      </c>
      <c r="AS520">
        <v>12</v>
      </c>
      <c r="AT520">
        <v>2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1664298856.1</v>
      </c>
      <c r="BH520">
        <v>105.4783851851852</v>
      </c>
      <c r="BI520">
        <v>82.19914444444443</v>
      </c>
      <c r="BJ520">
        <v>18.40315555555556</v>
      </c>
      <c r="BK520">
        <v>17.35315185185185</v>
      </c>
      <c r="BL520">
        <v>107.8490740740741</v>
      </c>
      <c r="BM520">
        <v>18.56833333333334</v>
      </c>
      <c r="BN520">
        <v>500.068037037037</v>
      </c>
      <c r="BO520">
        <v>91.14182222222222</v>
      </c>
      <c r="BP520">
        <v>0.09997372222222224</v>
      </c>
      <c r="BQ520">
        <v>24.66822962962963</v>
      </c>
      <c r="BR520">
        <v>24.98940740740741</v>
      </c>
      <c r="BS520">
        <v>999.9000000000001</v>
      </c>
      <c r="BT520">
        <v>0</v>
      </c>
      <c r="BU520">
        <v>0</v>
      </c>
      <c r="BV520">
        <v>10008.86962962963</v>
      </c>
      <c r="BW520">
        <v>0</v>
      </c>
      <c r="BX520">
        <v>6.688700000000001</v>
      </c>
      <c r="BY520">
        <v>23.2792</v>
      </c>
      <c r="BZ520">
        <v>107.4557592592593</v>
      </c>
      <c r="CA520">
        <v>83.65044814814817</v>
      </c>
      <c r="CB520">
        <v>1.050004444444445</v>
      </c>
      <c r="CC520">
        <v>82.19914444444443</v>
      </c>
      <c r="CD520">
        <v>17.35315185185185</v>
      </c>
      <c r="CE520">
        <v>1.677297037037037</v>
      </c>
      <c r="CF520">
        <v>1.581597777777778</v>
      </c>
      <c r="CG520">
        <v>14.6879</v>
      </c>
      <c r="CH520">
        <v>13.78066296296296</v>
      </c>
      <c r="CI520">
        <v>2000.002592592592</v>
      </c>
      <c r="CJ520">
        <v>0.9800033333333331</v>
      </c>
      <c r="CK520">
        <v>0.01999672222222222</v>
      </c>
      <c r="CL520">
        <v>0</v>
      </c>
      <c r="CM520">
        <v>433.966962962963</v>
      </c>
      <c r="CN520">
        <v>5.00097</v>
      </c>
      <c r="CO520">
        <v>8676.788518518517</v>
      </c>
      <c r="CP520">
        <v>16707.61851851852</v>
      </c>
      <c r="CQ520">
        <v>37.96033333333333</v>
      </c>
      <c r="CR520">
        <v>38.55281481481481</v>
      </c>
      <c r="CS520">
        <v>38.03903703703704</v>
      </c>
      <c r="CT520">
        <v>38.07133333333333</v>
      </c>
      <c r="CU520">
        <v>38.4347037037037</v>
      </c>
      <c r="CV520">
        <v>1955.111851851852</v>
      </c>
      <c r="CW520">
        <v>39.89074074074075</v>
      </c>
      <c r="CX520">
        <v>0</v>
      </c>
      <c r="CY520">
        <v>1664298867.5</v>
      </c>
      <c r="CZ520">
        <v>0</v>
      </c>
      <c r="DA520">
        <v>0</v>
      </c>
      <c r="DB520" t="s">
        <v>356</v>
      </c>
      <c r="DC520">
        <v>1663859321.1</v>
      </c>
      <c r="DD520">
        <v>1663859315.6</v>
      </c>
      <c r="DE520">
        <v>0</v>
      </c>
      <c r="DF520">
        <v>0.196</v>
      </c>
      <c r="DG520">
        <v>-0.001</v>
      </c>
      <c r="DH520">
        <v>-5.941</v>
      </c>
      <c r="DI520">
        <v>-0.174</v>
      </c>
      <c r="DJ520">
        <v>1500</v>
      </c>
      <c r="DK520">
        <v>17</v>
      </c>
      <c r="DL520">
        <v>0.13</v>
      </c>
      <c r="DM520">
        <v>0.04</v>
      </c>
      <c r="DN520">
        <v>23.01458048780487</v>
      </c>
      <c r="DO520">
        <v>4.533200696864103</v>
      </c>
      <c r="DP520">
        <v>0.4474626869412019</v>
      </c>
      <c r="DQ520">
        <v>0</v>
      </c>
      <c r="DR520">
        <v>1.057601951219512</v>
      </c>
      <c r="DS520">
        <v>-0.1437585365853632</v>
      </c>
      <c r="DT520">
        <v>0.01713197171166611</v>
      </c>
      <c r="DU520">
        <v>0</v>
      </c>
      <c r="DV520">
        <v>0</v>
      </c>
      <c r="DW520">
        <v>2</v>
      </c>
      <c r="DX520" t="s">
        <v>357</v>
      </c>
      <c r="DY520">
        <v>2.98492</v>
      </c>
      <c r="DZ520">
        <v>2.71566</v>
      </c>
      <c r="EA520">
        <v>0.0225804</v>
      </c>
      <c r="EB520">
        <v>0.0153923</v>
      </c>
      <c r="EC520">
        <v>0.0904539</v>
      </c>
      <c r="ED520">
        <v>0.08489679999999999</v>
      </c>
      <c r="EE520">
        <v>31076.7</v>
      </c>
      <c r="EF520">
        <v>31431.8</v>
      </c>
      <c r="EG520">
        <v>29540.6</v>
      </c>
      <c r="EH520">
        <v>29516.6</v>
      </c>
      <c r="EI520">
        <v>35617.5</v>
      </c>
      <c r="EJ520">
        <v>35908.9</v>
      </c>
      <c r="EK520">
        <v>41636.4</v>
      </c>
      <c r="EL520">
        <v>42060.1</v>
      </c>
      <c r="EM520">
        <v>1.97777</v>
      </c>
      <c r="EN520">
        <v>1.93205</v>
      </c>
      <c r="EO520">
        <v>0.115596</v>
      </c>
      <c r="EP520">
        <v>0</v>
      </c>
      <c r="EQ520">
        <v>23.089</v>
      </c>
      <c r="ER520">
        <v>999.9</v>
      </c>
      <c r="ES520">
        <v>44.2</v>
      </c>
      <c r="ET520">
        <v>29.6</v>
      </c>
      <c r="EU520">
        <v>20.1917</v>
      </c>
      <c r="EV520">
        <v>63.0791</v>
      </c>
      <c r="EW520">
        <v>33.5777</v>
      </c>
      <c r="EX520">
        <v>1</v>
      </c>
      <c r="EY520">
        <v>-0.191253</v>
      </c>
      <c r="EZ520">
        <v>0.953333</v>
      </c>
      <c r="FA520">
        <v>20.3851</v>
      </c>
      <c r="FB520">
        <v>5.21744</v>
      </c>
      <c r="FC520">
        <v>12.0099</v>
      </c>
      <c r="FD520">
        <v>4.98985</v>
      </c>
      <c r="FE520">
        <v>3.28865</v>
      </c>
      <c r="FF520">
        <v>9999</v>
      </c>
      <c r="FG520">
        <v>9999</v>
      </c>
      <c r="FH520">
        <v>9999</v>
      </c>
      <c r="FI520">
        <v>259.6</v>
      </c>
      <c r="FJ520">
        <v>1.86707</v>
      </c>
      <c r="FK520">
        <v>1.86615</v>
      </c>
      <c r="FL520">
        <v>1.86555</v>
      </c>
      <c r="FM520">
        <v>1.86554</v>
      </c>
      <c r="FN520">
        <v>1.86736</v>
      </c>
      <c r="FO520">
        <v>1.86989</v>
      </c>
      <c r="FP520">
        <v>1.86849</v>
      </c>
      <c r="FQ520">
        <v>1.86997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-2.292</v>
      </c>
      <c r="GF520">
        <v>-0.165</v>
      </c>
      <c r="GG520">
        <v>-2.0192013485273</v>
      </c>
      <c r="GH520">
        <v>-0.003354295288503095</v>
      </c>
      <c r="GI520">
        <v>8.998442100416266E-07</v>
      </c>
      <c r="GJ520">
        <v>-2.632750781261316E-10</v>
      </c>
      <c r="GK520">
        <v>-0.1771344180573433</v>
      </c>
      <c r="GL520">
        <v>-0.01811282044437078</v>
      </c>
      <c r="GM520">
        <v>0.001479480632228601</v>
      </c>
      <c r="GN520">
        <v>-2.527498020886067E-05</v>
      </c>
      <c r="GO520">
        <v>3</v>
      </c>
      <c r="GP520">
        <v>2311</v>
      </c>
      <c r="GQ520">
        <v>1</v>
      </c>
      <c r="GR520">
        <v>23</v>
      </c>
      <c r="GS520">
        <v>7325.7</v>
      </c>
      <c r="GT520">
        <v>7325.8</v>
      </c>
      <c r="GU520">
        <v>0.24292</v>
      </c>
      <c r="GV520">
        <v>2.30713</v>
      </c>
      <c r="GW520">
        <v>1.39648</v>
      </c>
      <c r="GX520">
        <v>2.33643</v>
      </c>
      <c r="GY520">
        <v>1.49536</v>
      </c>
      <c r="GZ520">
        <v>2.37183</v>
      </c>
      <c r="HA520">
        <v>33.4232</v>
      </c>
      <c r="HB520">
        <v>15.7081</v>
      </c>
      <c r="HC520">
        <v>18</v>
      </c>
      <c r="HD520">
        <v>519.29</v>
      </c>
      <c r="HE520">
        <v>446.604</v>
      </c>
      <c r="HF520">
        <v>21.6595</v>
      </c>
      <c r="HG520">
        <v>25.0246</v>
      </c>
      <c r="HH520">
        <v>29.9999</v>
      </c>
      <c r="HI520">
        <v>25.0768</v>
      </c>
      <c r="HJ520">
        <v>25.0326</v>
      </c>
      <c r="HK520">
        <v>4.869</v>
      </c>
      <c r="HL520">
        <v>21.6926</v>
      </c>
      <c r="HM520">
        <v>44.562</v>
      </c>
      <c r="HN520">
        <v>21.6639</v>
      </c>
      <c r="HO520">
        <v>32.3061</v>
      </c>
      <c r="HP520">
        <v>17.2918</v>
      </c>
      <c r="HQ520">
        <v>101.056</v>
      </c>
      <c r="HR520">
        <v>101.016</v>
      </c>
    </row>
    <row r="521" spans="1:226">
      <c r="A521">
        <v>505</v>
      </c>
      <c r="B521">
        <v>1664298960.5</v>
      </c>
      <c r="C521">
        <v>5730</v>
      </c>
      <c r="D521" t="s">
        <v>1372</v>
      </c>
      <c r="E521" t="s">
        <v>1373</v>
      </c>
      <c r="F521">
        <v>5</v>
      </c>
      <c r="G521" t="s">
        <v>1325</v>
      </c>
      <c r="H521" t="s">
        <v>354</v>
      </c>
      <c r="I521">
        <v>1664298952.5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427.3843361463373</v>
      </c>
      <c r="AK521">
        <v>422.3854484848485</v>
      </c>
      <c r="AL521">
        <v>-0.0002111536443742363</v>
      </c>
      <c r="AM521">
        <v>64.58273666934296</v>
      </c>
      <c r="AN521">
        <f>(AP521 - AO521 + BO521*1E3/(8.314*(BQ521+273.15)) * AR521/BN521 * AQ521) * BN521/(100*BB521) * 1000/(1000 - AP521)</f>
        <v>0</v>
      </c>
      <c r="AO521">
        <v>17.32971148998155</v>
      </c>
      <c r="AP521">
        <v>18.40627503759398</v>
      </c>
      <c r="AQ521">
        <v>-2.151817770420789E-05</v>
      </c>
      <c r="AR521">
        <v>112.1978311518821</v>
      </c>
      <c r="AS521">
        <v>12</v>
      </c>
      <c r="AT521">
        <v>2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1664298952.5</v>
      </c>
      <c r="BH521">
        <v>414.6299032258066</v>
      </c>
      <c r="BI521">
        <v>419.9377096774193</v>
      </c>
      <c r="BJ521">
        <v>18.40266129032258</v>
      </c>
      <c r="BK521">
        <v>17.33867741935484</v>
      </c>
      <c r="BL521">
        <v>417.912935483871</v>
      </c>
      <c r="BM521">
        <v>18.56782903225806</v>
      </c>
      <c r="BN521">
        <v>500.0610967741936</v>
      </c>
      <c r="BO521">
        <v>91.14206774193546</v>
      </c>
      <c r="BP521">
        <v>0.09998586451612902</v>
      </c>
      <c r="BQ521">
        <v>24.65820645161291</v>
      </c>
      <c r="BR521">
        <v>24.99046129032258</v>
      </c>
      <c r="BS521">
        <v>999.9000000000003</v>
      </c>
      <c r="BT521">
        <v>0</v>
      </c>
      <c r="BU521">
        <v>0</v>
      </c>
      <c r="BV521">
        <v>9995.019032258064</v>
      </c>
      <c r="BW521">
        <v>0</v>
      </c>
      <c r="BX521">
        <v>6.682353548387099</v>
      </c>
      <c r="BY521">
        <v>-5.307923225806451</v>
      </c>
      <c r="BZ521">
        <v>422.4031290322582</v>
      </c>
      <c r="CA521">
        <v>427.3474838709678</v>
      </c>
      <c r="CB521">
        <v>1.063982580645161</v>
      </c>
      <c r="CC521">
        <v>419.9377096774193</v>
      </c>
      <c r="CD521">
        <v>17.33867741935484</v>
      </c>
      <c r="CE521">
        <v>1.677256451612903</v>
      </c>
      <c r="CF521">
        <v>1.580282258064516</v>
      </c>
      <c r="CG521">
        <v>14.68751290322581</v>
      </c>
      <c r="CH521">
        <v>13.76787096774194</v>
      </c>
      <c r="CI521">
        <v>2000.014838709678</v>
      </c>
      <c r="CJ521">
        <v>0.9799988064516127</v>
      </c>
      <c r="CK521">
        <v>0.02000139354838711</v>
      </c>
      <c r="CL521">
        <v>0</v>
      </c>
      <c r="CM521">
        <v>456.662741935484</v>
      </c>
      <c r="CN521">
        <v>5.000969999999999</v>
      </c>
      <c r="CO521">
        <v>9121.783548387099</v>
      </c>
      <c r="CP521">
        <v>16707.7</v>
      </c>
      <c r="CQ521">
        <v>37.61890322580645</v>
      </c>
      <c r="CR521">
        <v>38.25</v>
      </c>
      <c r="CS521">
        <v>37.669</v>
      </c>
      <c r="CT521">
        <v>37.82419354838709</v>
      </c>
      <c r="CU521">
        <v>38.11890322580645</v>
      </c>
      <c r="CV521">
        <v>1955.114838709678</v>
      </c>
      <c r="CW521">
        <v>39.90000000000001</v>
      </c>
      <c r="CX521">
        <v>0</v>
      </c>
      <c r="CY521">
        <v>1664298964.7</v>
      </c>
      <c r="CZ521">
        <v>0</v>
      </c>
      <c r="DA521">
        <v>0</v>
      </c>
      <c r="DB521" t="s">
        <v>356</v>
      </c>
      <c r="DC521">
        <v>1663859321.1</v>
      </c>
      <c r="DD521">
        <v>1663859315.6</v>
      </c>
      <c r="DE521">
        <v>0</v>
      </c>
      <c r="DF521">
        <v>0.196</v>
      </c>
      <c r="DG521">
        <v>-0.001</v>
      </c>
      <c r="DH521">
        <v>-5.941</v>
      </c>
      <c r="DI521">
        <v>-0.174</v>
      </c>
      <c r="DJ521">
        <v>1500</v>
      </c>
      <c r="DK521">
        <v>17</v>
      </c>
      <c r="DL521">
        <v>0.13</v>
      </c>
      <c r="DM521">
        <v>0.04</v>
      </c>
      <c r="DN521">
        <v>-5.30143575</v>
      </c>
      <c r="DO521">
        <v>-0.1522143714821711</v>
      </c>
      <c r="DP521">
        <v>0.0300625577660568</v>
      </c>
      <c r="DQ521">
        <v>0</v>
      </c>
      <c r="DR521">
        <v>1.064901</v>
      </c>
      <c r="DS521">
        <v>-0.03297230769230964</v>
      </c>
      <c r="DT521">
        <v>0.008963951918657299</v>
      </c>
      <c r="DU521">
        <v>1</v>
      </c>
      <c r="DV521">
        <v>1</v>
      </c>
      <c r="DW521">
        <v>2</v>
      </c>
      <c r="DX521" t="s">
        <v>471</v>
      </c>
      <c r="DY521">
        <v>2.98476</v>
      </c>
      <c r="DZ521">
        <v>2.71542</v>
      </c>
      <c r="EA521">
        <v>0.0950944</v>
      </c>
      <c r="EB521">
        <v>0.0945289</v>
      </c>
      <c r="EC521">
        <v>0.09041730000000001</v>
      </c>
      <c r="ED521">
        <v>0.08495949999999999</v>
      </c>
      <c r="EE521">
        <v>28773.2</v>
      </c>
      <c r="EF521">
        <v>28907.6</v>
      </c>
      <c r="EG521">
        <v>29542.3</v>
      </c>
      <c r="EH521">
        <v>29518.6</v>
      </c>
      <c r="EI521">
        <v>35622.9</v>
      </c>
      <c r="EJ521">
        <v>35910.2</v>
      </c>
      <c r="EK521">
        <v>41639.7</v>
      </c>
      <c r="EL521">
        <v>42062.8</v>
      </c>
      <c r="EM521">
        <v>1.97847</v>
      </c>
      <c r="EN521">
        <v>1.93467</v>
      </c>
      <c r="EO521">
        <v>0.116114</v>
      </c>
      <c r="EP521">
        <v>0</v>
      </c>
      <c r="EQ521">
        <v>23.0813</v>
      </c>
      <c r="ER521">
        <v>999.9</v>
      </c>
      <c r="ES521">
        <v>44.7</v>
      </c>
      <c r="ET521">
        <v>29.5</v>
      </c>
      <c r="EU521">
        <v>20.303</v>
      </c>
      <c r="EV521">
        <v>62.9191</v>
      </c>
      <c r="EW521">
        <v>33.4736</v>
      </c>
      <c r="EX521">
        <v>1</v>
      </c>
      <c r="EY521">
        <v>-0.193288</v>
      </c>
      <c r="EZ521">
        <v>0.896343</v>
      </c>
      <c r="FA521">
        <v>20.3857</v>
      </c>
      <c r="FB521">
        <v>5.21834</v>
      </c>
      <c r="FC521">
        <v>12.0099</v>
      </c>
      <c r="FD521">
        <v>4.99015</v>
      </c>
      <c r="FE521">
        <v>3.28903</v>
      </c>
      <c r="FF521">
        <v>9999</v>
      </c>
      <c r="FG521">
        <v>9999</v>
      </c>
      <c r="FH521">
        <v>9999</v>
      </c>
      <c r="FI521">
        <v>259.6</v>
      </c>
      <c r="FJ521">
        <v>1.86707</v>
      </c>
      <c r="FK521">
        <v>1.86615</v>
      </c>
      <c r="FL521">
        <v>1.86556</v>
      </c>
      <c r="FM521">
        <v>1.86554</v>
      </c>
      <c r="FN521">
        <v>1.86737</v>
      </c>
      <c r="FO521">
        <v>1.86986</v>
      </c>
      <c r="FP521">
        <v>1.8685</v>
      </c>
      <c r="FQ521">
        <v>1.86997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-3.283</v>
      </c>
      <c r="GF521">
        <v>-0.1651</v>
      </c>
      <c r="GG521">
        <v>-2.0192013485273</v>
      </c>
      <c r="GH521">
        <v>-0.003354295288503095</v>
      </c>
      <c r="GI521">
        <v>8.998442100416266E-07</v>
      </c>
      <c r="GJ521">
        <v>-2.632750781261316E-10</v>
      </c>
      <c r="GK521">
        <v>-0.1771344180573433</v>
      </c>
      <c r="GL521">
        <v>-0.01811282044437078</v>
      </c>
      <c r="GM521">
        <v>0.001479480632228601</v>
      </c>
      <c r="GN521">
        <v>-2.527498020886067E-05</v>
      </c>
      <c r="GO521">
        <v>3</v>
      </c>
      <c r="GP521">
        <v>2311</v>
      </c>
      <c r="GQ521">
        <v>1</v>
      </c>
      <c r="GR521">
        <v>23</v>
      </c>
      <c r="GS521">
        <v>7327.3</v>
      </c>
      <c r="GT521">
        <v>7327.4</v>
      </c>
      <c r="GU521">
        <v>1.04492</v>
      </c>
      <c r="GV521">
        <v>2.2229</v>
      </c>
      <c r="GW521">
        <v>1.39648</v>
      </c>
      <c r="GX521">
        <v>2.33765</v>
      </c>
      <c r="GY521">
        <v>1.49536</v>
      </c>
      <c r="GZ521">
        <v>2.43896</v>
      </c>
      <c r="HA521">
        <v>33.4232</v>
      </c>
      <c r="HB521">
        <v>15.6906</v>
      </c>
      <c r="HC521">
        <v>18</v>
      </c>
      <c r="HD521">
        <v>519.393</v>
      </c>
      <c r="HE521">
        <v>447.886</v>
      </c>
      <c r="HF521">
        <v>21.7892</v>
      </c>
      <c r="HG521">
        <v>24.9862</v>
      </c>
      <c r="HH521">
        <v>29.9999</v>
      </c>
      <c r="HI521">
        <v>25.0389</v>
      </c>
      <c r="HJ521">
        <v>24.9941</v>
      </c>
      <c r="HK521">
        <v>21.0006</v>
      </c>
      <c r="HL521">
        <v>21.9745</v>
      </c>
      <c r="HM521">
        <v>45.6873</v>
      </c>
      <c r="HN521">
        <v>21.7867</v>
      </c>
      <c r="HO521">
        <v>426.638</v>
      </c>
      <c r="HP521">
        <v>17.3036</v>
      </c>
      <c r="HQ521">
        <v>101.063</v>
      </c>
      <c r="HR521">
        <v>101.022</v>
      </c>
    </row>
    <row r="522" spans="1:226">
      <c r="A522">
        <v>506</v>
      </c>
      <c r="B522">
        <v>1664298965.5</v>
      </c>
      <c r="C522">
        <v>5735</v>
      </c>
      <c r="D522" t="s">
        <v>1374</v>
      </c>
      <c r="E522" t="s">
        <v>1375</v>
      </c>
      <c r="F522">
        <v>5</v>
      </c>
      <c r="G522" t="s">
        <v>1325</v>
      </c>
      <c r="H522" t="s">
        <v>354</v>
      </c>
      <c r="I522">
        <v>1664298957.655172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427.4465111158175</v>
      </c>
      <c r="AK522">
        <v>422.516721212121</v>
      </c>
      <c r="AL522">
        <v>0.04344301682944971</v>
      </c>
      <c r="AM522">
        <v>64.58273666934296</v>
      </c>
      <c r="AN522">
        <f>(AP522 - AO522 + BO522*1E3/(8.314*(BQ522+273.15)) * AR522/BN522 * AQ522) * BN522/(100*BB522) * 1000/(1000 - AP522)</f>
        <v>0</v>
      </c>
      <c r="AO522">
        <v>17.37229674002791</v>
      </c>
      <c r="AP522">
        <v>18.42826706766916</v>
      </c>
      <c r="AQ522">
        <v>3.001106973201985E-05</v>
      </c>
      <c r="AR522">
        <v>112.1978311518821</v>
      </c>
      <c r="AS522">
        <v>12</v>
      </c>
      <c r="AT522">
        <v>2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1664298957.655172</v>
      </c>
      <c r="BH522">
        <v>414.6190689655172</v>
      </c>
      <c r="BI522">
        <v>420.1346206896553</v>
      </c>
      <c r="BJ522">
        <v>18.40785862068965</v>
      </c>
      <c r="BK522">
        <v>17.35410344827586</v>
      </c>
      <c r="BL522">
        <v>417.9020344827586</v>
      </c>
      <c r="BM522">
        <v>18.57298275862069</v>
      </c>
      <c r="BN522">
        <v>500.0441034482758</v>
      </c>
      <c r="BO522">
        <v>91.14061379310347</v>
      </c>
      <c r="BP522">
        <v>0.09989855862068965</v>
      </c>
      <c r="BQ522">
        <v>24.65867931034483</v>
      </c>
      <c r="BR522">
        <v>24.99121379310345</v>
      </c>
      <c r="BS522">
        <v>999.9000000000002</v>
      </c>
      <c r="BT522">
        <v>0</v>
      </c>
      <c r="BU522">
        <v>0</v>
      </c>
      <c r="BV522">
        <v>10001.25310344827</v>
      </c>
      <c r="BW522">
        <v>0</v>
      </c>
      <c r="BX522">
        <v>6.688700000000002</v>
      </c>
      <c r="BY522">
        <v>-5.515598620689656</v>
      </c>
      <c r="BZ522">
        <v>422.3943103448275</v>
      </c>
      <c r="CA522">
        <v>427.5544482758622</v>
      </c>
      <c r="CB522">
        <v>1.053764137931035</v>
      </c>
      <c r="CC522">
        <v>420.1346206896553</v>
      </c>
      <c r="CD522">
        <v>17.35410344827586</v>
      </c>
      <c r="CE522">
        <v>1.677703448275862</v>
      </c>
      <c r="CF522">
        <v>1.581662413793103</v>
      </c>
      <c r="CG522">
        <v>14.69165517241379</v>
      </c>
      <c r="CH522">
        <v>13.78129310344827</v>
      </c>
      <c r="CI522">
        <v>1999.983793103448</v>
      </c>
      <c r="CJ522">
        <v>0.979998275862069</v>
      </c>
      <c r="CK522">
        <v>0.02000192413793104</v>
      </c>
      <c r="CL522">
        <v>0</v>
      </c>
      <c r="CM522">
        <v>456.3976551724139</v>
      </c>
      <c r="CN522">
        <v>5.000969999999999</v>
      </c>
      <c r="CO522">
        <v>9116.004137931035</v>
      </c>
      <c r="CP522">
        <v>16707.43103448276</v>
      </c>
      <c r="CQ522">
        <v>37.59893103448275</v>
      </c>
      <c r="CR522">
        <v>38.24131034482758</v>
      </c>
      <c r="CS522">
        <v>37.6485172413793</v>
      </c>
      <c r="CT522">
        <v>37.81199999999999</v>
      </c>
      <c r="CU522">
        <v>38.11196551724137</v>
      </c>
      <c r="CV522">
        <v>1955.083793103448</v>
      </c>
      <c r="CW522">
        <v>39.90000000000001</v>
      </c>
      <c r="CX522">
        <v>0</v>
      </c>
      <c r="CY522">
        <v>1664298969.5</v>
      </c>
      <c r="CZ522">
        <v>0</v>
      </c>
      <c r="DA522">
        <v>0</v>
      </c>
      <c r="DB522" t="s">
        <v>356</v>
      </c>
      <c r="DC522">
        <v>1663859321.1</v>
      </c>
      <c r="DD522">
        <v>1663859315.6</v>
      </c>
      <c r="DE522">
        <v>0</v>
      </c>
      <c r="DF522">
        <v>0.196</v>
      </c>
      <c r="DG522">
        <v>-0.001</v>
      </c>
      <c r="DH522">
        <v>-5.941</v>
      </c>
      <c r="DI522">
        <v>-0.174</v>
      </c>
      <c r="DJ522">
        <v>1500</v>
      </c>
      <c r="DK522">
        <v>17</v>
      </c>
      <c r="DL522">
        <v>0.13</v>
      </c>
      <c r="DM522">
        <v>0.04</v>
      </c>
      <c r="DN522">
        <v>-5.40123975</v>
      </c>
      <c r="DO522">
        <v>-1.599650544090039</v>
      </c>
      <c r="DP522">
        <v>0.2993080362226138</v>
      </c>
      <c r="DQ522">
        <v>0</v>
      </c>
      <c r="DR522">
        <v>1.05746625</v>
      </c>
      <c r="DS522">
        <v>-0.1353587617260799</v>
      </c>
      <c r="DT522">
        <v>0.01593816876047872</v>
      </c>
      <c r="DU522">
        <v>0</v>
      </c>
      <c r="DV522">
        <v>0</v>
      </c>
      <c r="DW522">
        <v>2</v>
      </c>
      <c r="DX522" t="s">
        <v>357</v>
      </c>
      <c r="DY522">
        <v>2.98498</v>
      </c>
      <c r="DZ522">
        <v>2.71569</v>
      </c>
      <c r="EA522">
        <v>0.095139</v>
      </c>
      <c r="EB522">
        <v>0.0950838</v>
      </c>
      <c r="EC522">
        <v>0.09048059999999999</v>
      </c>
      <c r="ED522">
        <v>0.08498459999999999</v>
      </c>
      <c r="EE522">
        <v>28771.7</v>
      </c>
      <c r="EF522">
        <v>28889.9</v>
      </c>
      <c r="EG522">
        <v>29542.1</v>
      </c>
      <c r="EH522">
        <v>29518.5</v>
      </c>
      <c r="EI522">
        <v>35619.8</v>
      </c>
      <c r="EJ522">
        <v>35909.2</v>
      </c>
      <c r="EK522">
        <v>41638.9</v>
      </c>
      <c r="EL522">
        <v>42062.8</v>
      </c>
      <c r="EM522">
        <v>1.97852</v>
      </c>
      <c r="EN522">
        <v>1.93445</v>
      </c>
      <c r="EO522">
        <v>0.116888</v>
      </c>
      <c r="EP522">
        <v>0</v>
      </c>
      <c r="EQ522">
        <v>23.083</v>
      </c>
      <c r="ER522">
        <v>999.9</v>
      </c>
      <c r="ES522">
        <v>44.7</v>
      </c>
      <c r="ET522">
        <v>29.5</v>
      </c>
      <c r="EU522">
        <v>20.3031</v>
      </c>
      <c r="EV522">
        <v>62.7491</v>
      </c>
      <c r="EW522">
        <v>33.3093</v>
      </c>
      <c r="EX522">
        <v>1</v>
      </c>
      <c r="EY522">
        <v>-0.193361</v>
      </c>
      <c r="EZ522">
        <v>0.862854</v>
      </c>
      <c r="FA522">
        <v>20.3854</v>
      </c>
      <c r="FB522">
        <v>5.21609</v>
      </c>
      <c r="FC522">
        <v>12.0099</v>
      </c>
      <c r="FD522">
        <v>4.9897</v>
      </c>
      <c r="FE522">
        <v>3.2885</v>
      </c>
      <c r="FF522">
        <v>9999</v>
      </c>
      <c r="FG522">
        <v>9999</v>
      </c>
      <c r="FH522">
        <v>9999</v>
      </c>
      <c r="FI522">
        <v>259.6</v>
      </c>
      <c r="FJ522">
        <v>1.86707</v>
      </c>
      <c r="FK522">
        <v>1.86616</v>
      </c>
      <c r="FL522">
        <v>1.86555</v>
      </c>
      <c r="FM522">
        <v>1.86554</v>
      </c>
      <c r="FN522">
        <v>1.86737</v>
      </c>
      <c r="FO522">
        <v>1.86985</v>
      </c>
      <c r="FP522">
        <v>1.86849</v>
      </c>
      <c r="FQ522">
        <v>1.86998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-3.284</v>
      </c>
      <c r="GF522">
        <v>-0.165</v>
      </c>
      <c r="GG522">
        <v>-2.0192013485273</v>
      </c>
      <c r="GH522">
        <v>-0.003354295288503095</v>
      </c>
      <c r="GI522">
        <v>8.998442100416266E-07</v>
      </c>
      <c r="GJ522">
        <v>-2.632750781261316E-10</v>
      </c>
      <c r="GK522">
        <v>-0.1771344180573433</v>
      </c>
      <c r="GL522">
        <v>-0.01811282044437078</v>
      </c>
      <c r="GM522">
        <v>0.001479480632228601</v>
      </c>
      <c r="GN522">
        <v>-2.527498020886067E-05</v>
      </c>
      <c r="GO522">
        <v>3</v>
      </c>
      <c r="GP522">
        <v>2311</v>
      </c>
      <c r="GQ522">
        <v>1</v>
      </c>
      <c r="GR522">
        <v>23</v>
      </c>
      <c r="GS522">
        <v>7327.4</v>
      </c>
      <c r="GT522">
        <v>7327.5</v>
      </c>
      <c r="GU522">
        <v>1.073</v>
      </c>
      <c r="GV522">
        <v>2.22778</v>
      </c>
      <c r="GW522">
        <v>1.39648</v>
      </c>
      <c r="GX522">
        <v>2.33643</v>
      </c>
      <c r="GY522">
        <v>1.49536</v>
      </c>
      <c r="GZ522">
        <v>2.33398</v>
      </c>
      <c r="HA522">
        <v>33.4232</v>
      </c>
      <c r="HB522">
        <v>15.6818</v>
      </c>
      <c r="HC522">
        <v>18</v>
      </c>
      <c r="HD522">
        <v>519.408</v>
      </c>
      <c r="HE522">
        <v>447.736</v>
      </c>
      <c r="HF522">
        <v>21.7957</v>
      </c>
      <c r="HG522">
        <v>24.9841</v>
      </c>
      <c r="HH522">
        <v>29.9999</v>
      </c>
      <c r="HI522">
        <v>25.037</v>
      </c>
      <c r="HJ522">
        <v>24.9925</v>
      </c>
      <c r="HK522">
        <v>21.4905</v>
      </c>
      <c r="HL522">
        <v>22.245</v>
      </c>
      <c r="HM522">
        <v>45.6873</v>
      </c>
      <c r="HN522">
        <v>21.7988</v>
      </c>
      <c r="HO522">
        <v>440.067</v>
      </c>
      <c r="HP522">
        <v>17.3036</v>
      </c>
      <c r="HQ522">
        <v>101.062</v>
      </c>
      <c r="HR522">
        <v>101.022</v>
      </c>
    </row>
    <row r="523" spans="1:226">
      <c r="A523">
        <v>507</v>
      </c>
      <c r="B523">
        <v>1664298970.5</v>
      </c>
      <c r="C523">
        <v>5740</v>
      </c>
      <c r="D523" t="s">
        <v>1376</v>
      </c>
      <c r="E523" t="s">
        <v>1377</v>
      </c>
      <c r="F523">
        <v>5</v>
      </c>
      <c r="G523" t="s">
        <v>1325</v>
      </c>
      <c r="H523" t="s">
        <v>354</v>
      </c>
      <c r="I523">
        <v>1664298962.732143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435.472737810075</v>
      </c>
      <c r="AK523">
        <v>426.1165151515149</v>
      </c>
      <c r="AL523">
        <v>0.8876069808412776</v>
      </c>
      <c r="AM523">
        <v>64.58273666934296</v>
      </c>
      <c r="AN523">
        <f>(AP523 - AO523 + BO523*1E3/(8.314*(BQ523+273.15)) * AR523/BN523 * AQ523) * BN523/(100*BB523) * 1000/(1000 - AP523)</f>
        <v>0</v>
      </c>
      <c r="AO523">
        <v>17.38547725042318</v>
      </c>
      <c r="AP523">
        <v>18.43609323308269</v>
      </c>
      <c r="AQ523">
        <v>0.0001217839564371955</v>
      </c>
      <c r="AR523">
        <v>112.1978311518821</v>
      </c>
      <c r="AS523">
        <v>12</v>
      </c>
      <c r="AT523">
        <v>2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1664298962.732143</v>
      </c>
      <c r="BH523">
        <v>415.1664642857143</v>
      </c>
      <c r="BI523">
        <v>423.1652142857143</v>
      </c>
      <c r="BJ523">
        <v>18.41809285714286</v>
      </c>
      <c r="BK523">
        <v>17.36874285714286</v>
      </c>
      <c r="BL523">
        <v>418.4509285714285</v>
      </c>
      <c r="BM523">
        <v>18.58311428571428</v>
      </c>
      <c r="BN523">
        <v>500.05125</v>
      </c>
      <c r="BO523">
        <v>91.13779642857143</v>
      </c>
      <c r="BP523">
        <v>0.09991786785714286</v>
      </c>
      <c r="BQ523">
        <v>24.65912857142857</v>
      </c>
      <c r="BR523">
        <v>24.99128571428572</v>
      </c>
      <c r="BS523">
        <v>999.9000000000002</v>
      </c>
      <c r="BT523">
        <v>0</v>
      </c>
      <c r="BU523">
        <v>0</v>
      </c>
      <c r="BV523">
        <v>10002.79</v>
      </c>
      <c r="BW523">
        <v>0</v>
      </c>
      <c r="BX523">
        <v>6.688700000000002</v>
      </c>
      <c r="BY523">
        <v>-7.998787500000001</v>
      </c>
      <c r="BZ523">
        <v>422.9563928571429</v>
      </c>
      <c r="CA523">
        <v>430.6449642857143</v>
      </c>
      <c r="CB523">
        <v>1.049358928571428</v>
      </c>
      <c r="CC523">
        <v>423.1652142857143</v>
      </c>
      <c r="CD523">
        <v>17.36874285714286</v>
      </c>
      <c r="CE523">
        <v>1.678584285714286</v>
      </c>
      <c r="CF523">
        <v>1.582947857142857</v>
      </c>
      <c r="CG523">
        <v>14.69978571428571</v>
      </c>
      <c r="CH523">
        <v>13.79380357142857</v>
      </c>
      <c r="CI523">
        <v>1999.963571428571</v>
      </c>
      <c r="CJ523">
        <v>0.9799978214285715</v>
      </c>
      <c r="CK523">
        <v>0.02000237857142858</v>
      </c>
      <c r="CL523">
        <v>0</v>
      </c>
      <c r="CM523">
        <v>456.1959642857142</v>
      </c>
      <c r="CN523">
        <v>5.00097</v>
      </c>
      <c r="CO523">
        <v>9111.869642857144</v>
      </c>
      <c r="CP523">
        <v>16707.26071428571</v>
      </c>
      <c r="CQ523">
        <v>37.57774999999999</v>
      </c>
      <c r="CR523">
        <v>38.22075</v>
      </c>
      <c r="CS523">
        <v>37.62942857142857</v>
      </c>
      <c r="CT523">
        <v>37.812</v>
      </c>
      <c r="CU523">
        <v>38.09125</v>
      </c>
      <c r="CV523">
        <v>1955.063214285715</v>
      </c>
      <c r="CW523">
        <v>39.90035714285715</v>
      </c>
      <c r="CX523">
        <v>0</v>
      </c>
      <c r="CY523">
        <v>1664298974.9</v>
      </c>
      <c r="CZ523">
        <v>0</v>
      </c>
      <c r="DA523">
        <v>0</v>
      </c>
      <c r="DB523" t="s">
        <v>356</v>
      </c>
      <c r="DC523">
        <v>1663859321.1</v>
      </c>
      <c r="DD523">
        <v>1663859315.6</v>
      </c>
      <c r="DE523">
        <v>0</v>
      </c>
      <c r="DF523">
        <v>0.196</v>
      </c>
      <c r="DG523">
        <v>-0.001</v>
      </c>
      <c r="DH523">
        <v>-5.941</v>
      </c>
      <c r="DI523">
        <v>-0.174</v>
      </c>
      <c r="DJ523">
        <v>1500</v>
      </c>
      <c r="DK523">
        <v>17</v>
      </c>
      <c r="DL523">
        <v>0.13</v>
      </c>
      <c r="DM523">
        <v>0.04</v>
      </c>
      <c r="DN523">
        <v>-7.216257317073171</v>
      </c>
      <c r="DO523">
        <v>-26.09577177700348</v>
      </c>
      <c r="DP523">
        <v>3.324130870047838</v>
      </c>
      <c r="DQ523">
        <v>0</v>
      </c>
      <c r="DR523">
        <v>1.054809268292683</v>
      </c>
      <c r="DS523">
        <v>-0.06511672473867716</v>
      </c>
      <c r="DT523">
        <v>0.01584256406172846</v>
      </c>
      <c r="DU523">
        <v>1</v>
      </c>
      <c r="DV523">
        <v>1</v>
      </c>
      <c r="DW523">
        <v>2</v>
      </c>
      <c r="DX523" t="s">
        <v>471</v>
      </c>
      <c r="DY523">
        <v>2.9852</v>
      </c>
      <c r="DZ523">
        <v>2.71547</v>
      </c>
      <c r="EA523">
        <v>0.095849</v>
      </c>
      <c r="EB523">
        <v>0.0973295</v>
      </c>
      <c r="EC523">
        <v>0.0905112</v>
      </c>
      <c r="ED523">
        <v>0.0848894</v>
      </c>
      <c r="EE523">
        <v>28749.2</v>
      </c>
      <c r="EF523">
        <v>28818.7</v>
      </c>
      <c r="EG523">
        <v>29542.2</v>
      </c>
      <c r="EH523">
        <v>29519</v>
      </c>
      <c r="EI523">
        <v>35618.9</v>
      </c>
      <c r="EJ523">
        <v>35913.6</v>
      </c>
      <c r="EK523">
        <v>41639.3</v>
      </c>
      <c r="EL523">
        <v>42063.4</v>
      </c>
      <c r="EM523">
        <v>1.97825</v>
      </c>
      <c r="EN523">
        <v>1.93452</v>
      </c>
      <c r="EO523">
        <v>0.11621</v>
      </c>
      <c r="EP523">
        <v>0</v>
      </c>
      <c r="EQ523">
        <v>23.0832</v>
      </c>
      <c r="ER523">
        <v>999.9</v>
      </c>
      <c r="ES523">
        <v>44.8</v>
      </c>
      <c r="ET523">
        <v>29.5</v>
      </c>
      <c r="EU523">
        <v>20.3501</v>
      </c>
      <c r="EV523">
        <v>62.8791</v>
      </c>
      <c r="EW523">
        <v>32.9127</v>
      </c>
      <c r="EX523">
        <v>1</v>
      </c>
      <c r="EY523">
        <v>-0.193933</v>
      </c>
      <c r="EZ523">
        <v>0.879461</v>
      </c>
      <c r="FA523">
        <v>20.3853</v>
      </c>
      <c r="FB523">
        <v>5.21594</v>
      </c>
      <c r="FC523">
        <v>12.0099</v>
      </c>
      <c r="FD523">
        <v>4.9893</v>
      </c>
      <c r="FE523">
        <v>3.2885</v>
      </c>
      <c r="FF523">
        <v>9999</v>
      </c>
      <c r="FG523">
        <v>9999</v>
      </c>
      <c r="FH523">
        <v>9999</v>
      </c>
      <c r="FI523">
        <v>259.6</v>
      </c>
      <c r="FJ523">
        <v>1.86707</v>
      </c>
      <c r="FK523">
        <v>1.86615</v>
      </c>
      <c r="FL523">
        <v>1.86554</v>
      </c>
      <c r="FM523">
        <v>1.86554</v>
      </c>
      <c r="FN523">
        <v>1.86737</v>
      </c>
      <c r="FO523">
        <v>1.86986</v>
      </c>
      <c r="FP523">
        <v>1.86848</v>
      </c>
      <c r="FQ523">
        <v>1.86996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-3.295</v>
      </c>
      <c r="GF523">
        <v>-0.1648</v>
      </c>
      <c r="GG523">
        <v>-2.0192013485273</v>
      </c>
      <c r="GH523">
        <v>-0.003354295288503095</v>
      </c>
      <c r="GI523">
        <v>8.998442100416266E-07</v>
      </c>
      <c r="GJ523">
        <v>-2.632750781261316E-10</v>
      </c>
      <c r="GK523">
        <v>-0.1771344180573433</v>
      </c>
      <c r="GL523">
        <v>-0.01811282044437078</v>
      </c>
      <c r="GM523">
        <v>0.001479480632228601</v>
      </c>
      <c r="GN523">
        <v>-2.527498020886067E-05</v>
      </c>
      <c r="GO523">
        <v>3</v>
      </c>
      <c r="GP523">
        <v>2311</v>
      </c>
      <c r="GQ523">
        <v>1</v>
      </c>
      <c r="GR523">
        <v>23</v>
      </c>
      <c r="GS523">
        <v>7327.5</v>
      </c>
      <c r="GT523">
        <v>7327.6</v>
      </c>
      <c r="GU523">
        <v>1.09985</v>
      </c>
      <c r="GV523">
        <v>2.22046</v>
      </c>
      <c r="GW523">
        <v>1.39648</v>
      </c>
      <c r="GX523">
        <v>2.33643</v>
      </c>
      <c r="GY523">
        <v>1.49536</v>
      </c>
      <c r="GZ523">
        <v>2.41699</v>
      </c>
      <c r="HA523">
        <v>33.4232</v>
      </c>
      <c r="HB523">
        <v>15.6818</v>
      </c>
      <c r="HC523">
        <v>18</v>
      </c>
      <c r="HD523">
        <v>519.216</v>
      </c>
      <c r="HE523">
        <v>447.769</v>
      </c>
      <c r="HF523">
        <v>21.8029</v>
      </c>
      <c r="HG523">
        <v>24.982</v>
      </c>
      <c r="HH523">
        <v>29.9999</v>
      </c>
      <c r="HI523">
        <v>25.0354</v>
      </c>
      <c r="HJ523">
        <v>24.991</v>
      </c>
      <c r="HK523">
        <v>22.1516</v>
      </c>
      <c r="HL523">
        <v>22.245</v>
      </c>
      <c r="HM523">
        <v>45.6873</v>
      </c>
      <c r="HN523">
        <v>21.8023</v>
      </c>
      <c r="HO523">
        <v>460.124</v>
      </c>
      <c r="HP523">
        <v>17.3036</v>
      </c>
      <c r="HQ523">
        <v>101.063</v>
      </c>
      <c r="HR523">
        <v>101.024</v>
      </c>
    </row>
    <row r="524" spans="1:226">
      <c r="A524">
        <v>508</v>
      </c>
      <c r="B524">
        <v>1664298975.5</v>
      </c>
      <c r="C524">
        <v>5745</v>
      </c>
      <c r="D524" t="s">
        <v>1378</v>
      </c>
      <c r="E524" t="s">
        <v>1379</v>
      </c>
      <c r="F524">
        <v>5</v>
      </c>
      <c r="G524" t="s">
        <v>1325</v>
      </c>
      <c r="H524" t="s">
        <v>354</v>
      </c>
      <c r="I524">
        <v>1664298968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450.8653037464505</v>
      </c>
      <c r="AK524">
        <v>435.7527212121211</v>
      </c>
      <c r="AL524">
        <v>2.074086976827715</v>
      </c>
      <c r="AM524">
        <v>64.58273666934296</v>
      </c>
      <c r="AN524">
        <f>(AP524 - AO524 + BO524*1E3/(8.314*(BQ524+273.15)) * AR524/BN524 * AQ524) * BN524/(100*BB524) * 1000/(1000 - AP524)</f>
        <v>0</v>
      </c>
      <c r="AO524">
        <v>17.361924649823</v>
      </c>
      <c r="AP524">
        <v>18.43212195488722</v>
      </c>
      <c r="AQ524">
        <v>6.650921589111256E-05</v>
      </c>
      <c r="AR524">
        <v>112.1978311518821</v>
      </c>
      <c r="AS524">
        <v>12</v>
      </c>
      <c r="AT524">
        <v>2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1664298968</v>
      </c>
      <c r="BH524">
        <v>418.1446666666666</v>
      </c>
      <c r="BI524">
        <v>431.4832222222223</v>
      </c>
      <c r="BJ524">
        <v>18.4290962962963</v>
      </c>
      <c r="BK524">
        <v>17.37002222222222</v>
      </c>
      <c r="BL524">
        <v>421.4373333333333</v>
      </c>
      <c r="BM524">
        <v>18.59399259259259</v>
      </c>
      <c r="BN524">
        <v>500.0473333333334</v>
      </c>
      <c r="BO524">
        <v>91.13643703703703</v>
      </c>
      <c r="BP524">
        <v>0.09994266666666667</v>
      </c>
      <c r="BQ524">
        <v>24.65915555555555</v>
      </c>
      <c r="BR524">
        <v>24.99538888888888</v>
      </c>
      <c r="BS524">
        <v>999.9000000000001</v>
      </c>
      <c r="BT524">
        <v>0</v>
      </c>
      <c r="BU524">
        <v>0</v>
      </c>
      <c r="BV524">
        <v>9999.305555555555</v>
      </c>
      <c r="BW524">
        <v>0</v>
      </c>
      <c r="BX524">
        <v>6.688700000000001</v>
      </c>
      <c r="BY524">
        <v>-13.3385937037037</v>
      </c>
      <c r="BZ524">
        <v>425.9952222222222</v>
      </c>
      <c r="CA524">
        <v>439.1103703703704</v>
      </c>
      <c r="CB524">
        <v>1.059063703703704</v>
      </c>
      <c r="CC524">
        <v>431.4832222222223</v>
      </c>
      <c r="CD524">
        <v>17.37002222222222</v>
      </c>
      <c r="CE524">
        <v>1.679561111111111</v>
      </c>
      <c r="CF524">
        <v>1.583042592592593</v>
      </c>
      <c r="CG524">
        <v>14.70881111111111</v>
      </c>
      <c r="CH524">
        <v>13.79472222222222</v>
      </c>
      <c r="CI524">
        <v>1999.962222222222</v>
      </c>
      <c r="CJ524">
        <v>0.9799975555555555</v>
      </c>
      <c r="CK524">
        <v>0.02000264444444445</v>
      </c>
      <c r="CL524">
        <v>0</v>
      </c>
      <c r="CM524">
        <v>456.1356666666667</v>
      </c>
      <c r="CN524">
        <v>5.00097</v>
      </c>
      <c r="CO524">
        <v>9111.128148148147</v>
      </c>
      <c r="CP524">
        <v>16707.25185185185</v>
      </c>
      <c r="CQ524">
        <v>37.562</v>
      </c>
      <c r="CR524">
        <v>38.19866666666666</v>
      </c>
      <c r="CS524">
        <v>37.625</v>
      </c>
      <c r="CT524">
        <v>37.812</v>
      </c>
      <c r="CU524">
        <v>38.07599999999999</v>
      </c>
      <c r="CV524">
        <v>1955.061481481482</v>
      </c>
      <c r="CW524">
        <v>39.90074074074074</v>
      </c>
      <c r="CX524">
        <v>0</v>
      </c>
      <c r="CY524">
        <v>1664298979.7</v>
      </c>
      <c r="CZ524">
        <v>0</v>
      </c>
      <c r="DA524">
        <v>0</v>
      </c>
      <c r="DB524" t="s">
        <v>356</v>
      </c>
      <c r="DC524">
        <v>1663859321.1</v>
      </c>
      <c r="DD524">
        <v>1663859315.6</v>
      </c>
      <c r="DE524">
        <v>0</v>
      </c>
      <c r="DF524">
        <v>0.196</v>
      </c>
      <c r="DG524">
        <v>-0.001</v>
      </c>
      <c r="DH524">
        <v>-5.941</v>
      </c>
      <c r="DI524">
        <v>-0.174</v>
      </c>
      <c r="DJ524">
        <v>1500</v>
      </c>
      <c r="DK524">
        <v>17</v>
      </c>
      <c r="DL524">
        <v>0.13</v>
      </c>
      <c r="DM524">
        <v>0.04</v>
      </c>
      <c r="DN524">
        <v>-10.10557951219512</v>
      </c>
      <c r="DO524">
        <v>-54.32845170731706</v>
      </c>
      <c r="DP524">
        <v>5.900748201122341</v>
      </c>
      <c r="DQ524">
        <v>0</v>
      </c>
      <c r="DR524">
        <v>1.056541219512195</v>
      </c>
      <c r="DS524">
        <v>0.07671783972125887</v>
      </c>
      <c r="DT524">
        <v>0.01796263278479996</v>
      </c>
      <c r="DU524">
        <v>1</v>
      </c>
      <c r="DV524">
        <v>1</v>
      </c>
      <c r="DW524">
        <v>2</v>
      </c>
      <c r="DX524" t="s">
        <v>471</v>
      </c>
      <c r="DY524">
        <v>2.98502</v>
      </c>
      <c r="DZ524">
        <v>2.71557</v>
      </c>
      <c r="EA524">
        <v>0.0975531</v>
      </c>
      <c r="EB524">
        <v>0.100027</v>
      </c>
      <c r="EC524">
        <v>0.090498</v>
      </c>
      <c r="ED524">
        <v>0.0848698</v>
      </c>
      <c r="EE524">
        <v>28695.5</v>
      </c>
      <c r="EF524">
        <v>28732.6</v>
      </c>
      <c r="EG524">
        <v>29542.7</v>
      </c>
      <c r="EH524">
        <v>29519</v>
      </c>
      <c r="EI524">
        <v>35620</v>
      </c>
      <c r="EJ524">
        <v>35914.5</v>
      </c>
      <c r="EK524">
        <v>41640</v>
      </c>
      <c r="EL524">
        <v>42063.5</v>
      </c>
      <c r="EM524">
        <v>1.97815</v>
      </c>
      <c r="EN524">
        <v>1.93463</v>
      </c>
      <c r="EO524">
        <v>0.116318</v>
      </c>
      <c r="EP524">
        <v>0</v>
      </c>
      <c r="EQ524">
        <v>23.0851</v>
      </c>
      <c r="ER524">
        <v>999.9</v>
      </c>
      <c r="ES524">
        <v>44.8</v>
      </c>
      <c r="ET524">
        <v>29.5</v>
      </c>
      <c r="EU524">
        <v>20.3487</v>
      </c>
      <c r="EV524">
        <v>62.9491</v>
      </c>
      <c r="EW524">
        <v>33.2812</v>
      </c>
      <c r="EX524">
        <v>1</v>
      </c>
      <c r="EY524">
        <v>-0.193905</v>
      </c>
      <c r="EZ524">
        <v>0.892394</v>
      </c>
      <c r="FA524">
        <v>20.3852</v>
      </c>
      <c r="FB524">
        <v>5.21624</v>
      </c>
      <c r="FC524">
        <v>12.0099</v>
      </c>
      <c r="FD524">
        <v>4.9894</v>
      </c>
      <c r="FE524">
        <v>3.2885</v>
      </c>
      <c r="FF524">
        <v>9999</v>
      </c>
      <c r="FG524">
        <v>9999</v>
      </c>
      <c r="FH524">
        <v>9999</v>
      </c>
      <c r="FI524">
        <v>259.6</v>
      </c>
      <c r="FJ524">
        <v>1.86707</v>
      </c>
      <c r="FK524">
        <v>1.86615</v>
      </c>
      <c r="FL524">
        <v>1.86554</v>
      </c>
      <c r="FM524">
        <v>1.86554</v>
      </c>
      <c r="FN524">
        <v>1.86737</v>
      </c>
      <c r="FO524">
        <v>1.86987</v>
      </c>
      <c r="FP524">
        <v>1.86849</v>
      </c>
      <c r="FQ524">
        <v>1.86996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-3.322</v>
      </c>
      <c r="GF524">
        <v>-0.1649</v>
      </c>
      <c r="GG524">
        <v>-2.0192013485273</v>
      </c>
      <c r="GH524">
        <v>-0.003354295288503095</v>
      </c>
      <c r="GI524">
        <v>8.998442100416266E-07</v>
      </c>
      <c r="GJ524">
        <v>-2.632750781261316E-10</v>
      </c>
      <c r="GK524">
        <v>-0.1771344180573433</v>
      </c>
      <c r="GL524">
        <v>-0.01811282044437078</v>
      </c>
      <c r="GM524">
        <v>0.001479480632228601</v>
      </c>
      <c r="GN524">
        <v>-2.527498020886067E-05</v>
      </c>
      <c r="GO524">
        <v>3</v>
      </c>
      <c r="GP524">
        <v>2311</v>
      </c>
      <c r="GQ524">
        <v>1</v>
      </c>
      <c r="GR524">
        <v>23</v>
      </c>
      <c r="GS524">
        <v>7327.6</v>
      </c>
      <c r="GT524">
        <v>7327.7</v>
      </c>
      <c r="GU524">
        <v>1.13647</v>
      </c>
      <c r="GV524">
        <v>2.2168</v>
      </c>
      <c r="GW524">
        <v>1.39648</v>
      </c>
      <c r="GX524">
        <v>2.33643</v>
      </c>
      <c r="GY524">
        <v>1.49536</v>
      </c>
      <c r="GZ524">
        <v>2.45361</v>
      </c>
      <c r="HA524">
        <v>33.4008</v>
      </c>
      <c r="HB524">
        <v>15.6906</v>
      </c>
      <c r="HC524">
        <v>18</v>
      </c>
      <c r="HD524">
        <v>519.136</v>
      </c>
      <c r="HE524">
        <v>447.815</v>
      </c>
      <c r="HF524">
        <v>21.8051</v>
      </c>
      <c r="HG524">
        <v>24.9804</v>
      </c>
      <c r="HH524">
        <v>29.9999</v>
      </c>
      <c r="HI524">
        <v>25.0338</v>
      </c>
      <c r="HJ524">
        <v>24.9891</v>
      </c>
      <c r="HK524">
        <v>22.7665</v>
      </c>
      <c r="HL524">
        <v>22.245</v>
      </c>
      <c r="HM524">
        <v>45.6873</v>
      </c>
      <c r="HN524">
        <v>21.8033</v>
      </c>
      <c r="HO524">
        <v>473.501</v>
      </c>
      <c r="HP524">
        <v>17.3036</v>
      </c>
      <c r="HQ524">
        <v>101.064</v>
      </c>
      <c r="HR524">
        <v>101.024</v>
      </c>
    </row>
    <row r="525" spans="1:226">
      <c r="A525">
        <v>509</v>
      </c>
      <c r="B525">
        <v>1664298980.5</v>
      </c>
      <c r="C525">
        <v>5750</v>
      </c>
      <c r="D525" t="s">
        <v>1380</v>
      </c>
      <c r="E525" t="s">
        <v>1381</v>
      </c>
      <c r="F525">
        <v>5</v>
      </c>
      <c r="G525" t="s">
        <v>1325</v>
      </c>
      <c r="H525" t="s">
        <v>354</v>
      </c>
      <c r="I525">
        <v>1664298972.714286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467.6040700439245</v>
      </c>
      <c r="AK525">
        <v>449.1714606060605</v>
      </c>
      <c r="AL525">
        <v>2.767942074062896</v>
      </c>
      <c r="AM525">
        <v>64.58273666934296</v>
      </c>
      <c r="AN525">
        <f>(AP525 - AO525 + BO525*1E3/(8.314*(BQ525+273.15)) * AR525/BN525 * AQ525) * BN525/(100*BB525) * 1000/(1000 - AP525)</f>
        <v>0</v>
      </c>
      <c r="AO525">
        <v>17.35255770363989</v>
      </c>
      <c r="AP525">
        <v>18.43314466165412</v>
      </c>
      <c r="AQ525">
        <v>-3.210758383140195E-05</v>
      </c>
      <c r="AR525">
        <v>112.1978311518821</v>
      </c>
      <c r="AS525">
        <v>12</v>
      </c>
      <c r="AT525">
        <v>2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1664298972.714286</v>
      </c>
      <c r="BH525">
        <v>424.6928214285714</v>
      </c>
      <c r="BI525">
        <v>444.1499285714285</v>
      </c>
      <c r="BJ525">
        <v>18.43329642857143</v>
      </c>
      <c r="BK525">
        <v>17.35959642857143</v>
      </c>
      <c r="BL525">
        <v>428.0033571428571</v>
      </c>
      <c r="BM525">
        <v>18.59813928571429</v>
      </c>
      <c r="BN525">
        <v>500.0715357142857</v>
      </c>
      <c r="BO525">
        <v>91.13658214285714</v>
      </c>
      <c r="BP525">
        <v>0.09999881785714285</v>
      </c>
      <c r="BQ525">
        <v>24.65959285714286</v>
      </c>
      <c r="BR525">
        <v>24.99407142857142</v>
      </c>
      <c r="BS525">
        <v>999.9000000000002</v>
      </c>
      <c r="BT525">
        <v>0</v>
      </c>
      <c r="BU525">
        <v>0</v>
      </c>
      <c r="BV525">
        <v>9991.228571428572</v>
      </c>
      <c r="BW525">
        <v>0</v>
      </c>
      <c r="BX525">
        <v>6.688700000000002</v>
      </c>
      <c r="BY525">
        <v>-19.45722428571428</v>
      </c>
      <c r="BZ525">
        <v>432.6681785714286</v>
      </c>
      <c r="CA525">
        <v>451.9962857142858</v>
      </c>
      <c r="CB525">
        <v>1.073681428571429</v>
      </c>
      <c r="CC525">
        <v>444.1499285714285</v>
      </c>
      <c r="CD525">
        <v>17.35959642857143</v>
      </c>
      <c r="CE525">
        <v>1.679946071428571</v>
      </c>
      <c r="CF525">
        <v>1.582094642857143</v>
      </c>
      <c r="CG525">
        <v>14.71235714285714</v>
      </c>
      <c r="CH525">
        <v>13.78551071428572</v>
      </c>
      <c r="CI525">
        <v>1999.987142857143</v>
      </c>
      <c r="CJ525">
        <v>0.9799977142857141</v>
      </c>
      <c r="CK525">
        <v>0.02000248571428572</v>
      </c>
      <c r="CL525">
        <v>0</v>
      </c>
      <c r="CM525">
        <v>456.4528571428572</v>
      </c>
      <c r="CN525">
        <v>5.00097</v>
      </c>
      <c r="CO525">
        <v>9117.082142857142</v>
      </c>
      <c r="CP525">
        <v>16707.46428571429</v>
      </c>
      <c r="CQ525">
        <v>37.562</v>
      </c>
      <c r="CR525">
        <v>38.18924999999999</v>
      </c>
      <c r="CS525">
        <v>37.61825</v>
      </c>
      <c r="CT525">
        <v>37.80092857142857</v>
      </c>
      <c r="CU525">
        <v>38.062</v>
      </c>
      <c r="CV525">
        <v>1955.084642857142</v>
      </c>
      <c r="CW525">
        <v>39.90071428571429</v>
      </c>
      <c r="CX525">
        <v>0</v>
      </c>
      <c r="CY525">
        <v>1664298984.5</v>
      </c>
      <c r="CZ525">
        <v>0</v>
      </c>
      <c r="DA525">
        <v>0</v>
      </c>
      <c r="DB525" t="s">
        <v>356</v>
      </c>
      <c r="DC525">
        <v>1663859321.1</v>
      </c>
      <c r="DD525">
        <v>1663859315.6</v>
      </c>
      <c r="DE525">
        <v>0</v>
      </c>
      <c r="DF525">
        <v>0.196</v>
      </c>
      <c r="DG525">
        <v>-0.001</v>
      </c>
      <c r="DH525">
        <v>-5.941</v>
      </c>
      <c r="DI525">
        <v>-0.174</v>
      </c>
      <c r="DJ525">
        <v>1500</v>
      </c>
      <c r="DK525">
        <v>17</v>
      </c>
      <c r="DL525">
        <v>0.13</v>
      </c>
      <c r="DM525">
        <v>0.04</v>
      </c>
      <c r="DN525">
        <v>-15.88425756097561</v>
      </c>
      <c r="DO525">
        <v>-78.11424125435536</v>
      </c>
      <c r="DP525">
        <v>7.796408386639162</v>
      </c>
      <c r="DQ525">
        <v>0</v>
      </c>
      <c r="DR525">
        <v>1.063728536585366</v>
      </c>
      <c r="DS525">
        <v>0.1955452264808324</v>
      </c>
      <c r="DT525">
        <v>0.02047975223280189</v>
      </c>
      <c r="DU525">
        <v>0</v>
      </c>
      <c r="DV525">
        <v>0</v>
      </c>
      <c r="DW525">
        <v>2</v>
      </c>
      <c r="DX525" t="s">
        <v>357</v>
      </c>
      <c r="DY525">
        <v>2.98501</v>
      </c>
      <c r="DZ525">
        <v>2.71559</v>
      </c>
      <c r="EA525">
        <v>0.0998276</v>
      </c>
      <c r="EB525">
        <v>0.102743</v>
      </c>
      <c r="EC525">
        <v>0.0904971</v>
      </c>
      <c r="ED525">
        <v>0.0848536</v>
      </c>
      <c r="EE525">
        <v>28623.2</v>
      </c>
      <c r="EF525">
        <v>28645.7</v>
      </c>
      <c r="EG525">
        <v>29542.7</v>
      </c>
      <c r="EH525">
        <v>29518.8</v>
      </c>
      <c r="EI525">
        <v>35620.1</v>
      </c>
      <c r="EJ525">
        <v>35914.9</v>
      </c>
      <c r="EK525">
        <v>41640</v>
      </c>
      <c r="EL525">
        <v>42063.1</v>
      </c>
      <c r="EM525">
        <v>1.97822</v>
      </c>
      <c r="EN525">
        <v>1.93457</v>
      </c>
      <c r="EO525">
        <v>0.115275</v>
      </c>
      <c r="EP525">
        <v>0</v>
      </c>
      <c r="EQ525">
        <v>23.0859</v>
      </c>
      <c r="ER525">
        <v>999.9</v>
      </c>
      <c r="ES525">
        <v>44.8</v>
      </c>
      <c r="ET525">
        <v>29.5</v>
      </c>
      <c r="EU525">
        <v>20.3481</v>
      </c>
      <c r="EV525">
        <v>63.1391</v>
      </c>
      <c r="EW525">
        <v>33.4896</v>
      </c>
      <c r="EX525">
        <v>1</v>
      </c>
      <c r="EY525">
        <v>-0.194027</v>
      </c>
      <c r="EZ525">
        <v>0.888135</v>
      </c>
      <c r="FA525">
        <v>20.3853</v>
      </c>
      <c r="FB525">
        <v>5.21744</v>
      </c>
      <c r="FC525">
        <v>12.0099</v>
      </c>
      <c r="FD525">
        <v>4.9899</v>
      </c>
      <c r="FE525">
        <v>3.28863</v>
      </c>
      <c r="FF525">
        <v>9999</v>
      </c>
      <c r="FG525">
        <v>9999</v>
      </c>
      <c r="FH525">
        <v>9999</v>
      </c>
      <c r="FI525">
        <v>259.6</v>
      </c>
      <c r="FJ525">
        <v>1.86707</v>
      </c>
      <c r="FK525">
        <v>1.86615</v>
      </c>
      <c r="FL525">
        <v>1.86554</v>
      </c>
      <c r="FM525">
        <v>1.86554</v>
      </c>
      <c r="FN525">
        <v>1.86737</v>
      </c>
      <c r="FO525">
        <v>1.86984</v>
      </c>
      <c r="FP525">
        <v>1.86846</v>
      </c>
      <c r="FQ525">
        <v>1.86996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-3.359</v>
      </c>
      <c r="GF525">
        <v>-0.1648</v>
      </c>
      <c r="GG525">
        <v>-2.0192013485273</v>
      </c>
      <c r="GH525">
        <v>-0.003354295288503095</v>
      </c>
      <c r="GI525">
        <v>8.998442100416266E-07</v>
      </c>
      <c r="GJ525">
        <v>-2.632750781261316E-10</v>
      </c>
      <c r="GK525">
        <v>-0.1771344180573433</v>
      </c>
      <c r="GL525">
        <v>-0.01811282044437078</v>
      </c>
      <c r="GM525">
        <v>0.001479480632228601</v>
      </c>
      <c r="GN525">
        <v>-2.527498020886067E-05</v>
      </c>
      <c r="GO525">
        <v>3</v>
      </c>
      <c r="GP525">
        <v>2311</v>
      </c>
      <c r="GQ525">
        <v>1</v>
      </c>
      <c r="GR525">
        <v>23</v>
      </c>
      <c r="GS525">
        <v>7327.7</v>
      </c>
      <c r="GT525">
        <v>7327.7</v>
      </c>
      <c r="GU525">
        <v>1.16455</v>
      </c>
      <c r="GV525">
        <v>2.22046</v>
      </c>
      <c r="GW525">
        <v>1.39648</v>
      </c>
      <c r="GX525">
        <v>2.33765</v>
      </c>
      <c r="GY525">
        <v>1.49536</v>
      </c>
      <c r="GZ525">
        <v>2.42554</v>
      </c>
      <c r="HA525">
        <v>33.4232</v>
      </c>
      <c r="HB525">
        <v>15.6906</v>
      </c>
      <c r="HC525">
        <v>18</v>
      </c>
      <c r="HD525">
        <v>519.173</v>
      </c>
      <c r="HE525">
        <v>447.774</v>
      </c>
      <c r="HF525">
        <v>21.8077</v>
      </c>
      <c r="HG525">
        <v>24.9787</v>
      </c>
      <c r="HH525">
        <v>29.9999</v>
      </c>
      <c r="HI525">
        <v>25.0326</v>
      </c>
      <c r="HJ525">
        <v>24.9878</v>
      </c>
      <c r="HK525">
        <v>23.4431</v>
      </c>
      <c r="HL525">
        <v>22.245</v>
      </c>
      <c r="HM525">
        <v>45.6873</v>
      </c>
      <c r="HN525">
        <v>21.8075</v>
      </c>
      <c r="HO525">
        <v>493.556</v>
      </c>
      <c r="HP525">
        <v>17.3036</v>
      </c>
      <c r="HQ525">
        <v>101.064</v>
      </c>
      <c r="HR525">
        <v>101.023</v>
      </c>
    </row>
    <row r="526" spans="1:226">
      <c r="A526">
        <v>510</v>
      </c>
      <c r="B526">
        <v>1664298985.5</v>
      </c>
      <c r="C526">
        <v>5755</v>
      </c>
      <c r="D526" t="s">
        <v>1382</v>
      </c>
      <c r="E526" t="s">
        <v>1383</v>
      </c>
      <c r="F526">
        <v>5</v>
      </c>
      <c r="G526" t="s">
        <v>1325</v>
      </c>
      <c r="H526" t="s">
        <v>354</v>
      </c>
      <c r="I526">
        <v>1664298978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484.6326623704954</v>
      </c>
      <c r="AK526">
        <v>464.4853878787876</v>
      </c>
      <c r="AL526">
        <v>3.09416416757373</v>
      </c>
      <c r="AM526">
        <v>64.58273666934296</v>
      </c>
      <c r="AN526">
        <f>(AP526 - AO526 + BO526*1E3/(8.314*(BQ526+273.15)) * AR526/BN526 * AQ526) * BN526/(100*BB526) * 1000/(1000 - AP526)</f>
        <v>0</v>
      </c>
      <c r="AO526">
        <v>17.34779360585888</v>
      </c>
      <c r="AP526">
        <v>18.43162827067668</v>
      </c>
      <c r="AQ526">
        <v>3.799227572054453E-06</v>
      </c>
      <c r="AR526">
        <v>112.1978311518821</v>
      </c>
      <c r="AS526">
        <v>12</v>
      </c>
      <c r="AT526">
        <v>2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1664298978</v>
      </c>
      <c r="BH526">
        <v>436.2297777777778</v>
      </c>
      <c r="BI526">
        <v>461.1231481481482</v>
      </c>
      <c r="BJ526">
        <v>18.43322222222222</v>
      </c>
      <c r="BK526">
        <v>17.34949259259259</v>
      </c>
      <c r="BL526">
        <v>439.5717407407407</v>
      </c>
      <c r="BM526">
        <v>18.59807037037037</v>
      </c>
      <c r="BN526">
        <v>500.0711111111111</v>
      </c>
      <c r="BO526">
        <v>91.13706666666667</v>
      </c>
      <c r="BP526">
        <v>0.09998667037037036</v>
      </c>
      <c r="BQ526">
        <v>24.66127407407407</v>
      </c>
      <c r="BR526">
        <v>24.98843703703703</v>
      </c>
      <c r="BS526">
        <v>999.9000000000001</v>
      </c>
      <c r="BT526">
        <v>0</v>
      </c>
      <c r="BU526">
        <v>0</v>
      </c>
      <c r="BV526">
        <v>9994.672592592593</v>
      </c>
      <c r="BW526">
        <v>0</v>
      </c>
      <c r="BX526">
        <v>6.688700000000001</v>
      </c>
      <c r="BY526">
        <v>-24.89349259259259</v>
      </c>
      <c r="BZ526">
        <v>444.4218148148148</v>
      </c>
      <c r="CA526">
        <v>469.2646296296297</v>
      </c>
      <c r="CB526">
        <v>1.083714444444444</v>
      </c>
      <c r="CC526">
        <v>461.1231481481482</v>
      </c>
      <c r="CD526">
        <v>17.34949259259259</v>
      </c>
      <c r="CE526">
        <v>1.679949259259259</v>
      </c>
      <c r="CF526">
        <v>1.581182592592593</v>
      </c>
      <c r="CG526">
        <v>14.71238888888889</v>
      </c>
      <c r="CH526">
        <v>13.77663703703704</v>
      </c>
      <c r="CI526">
        <v>1999.977777777778</v>
      </c>
      <c r="CJ526">
        <v>0.9799976666666667</v>
      </c>
      <c r="CK526">
        <v>0.02000253333333334</v>
      </c>
      <c r="CL526">
        <v>0</v>
      </c>
      <c r="CM526">
        <v>457.3202592592593</v>
      </c>
      <c r="CN526">
        <v>5.00097</v>
      </c>
      <c r="CO526">
        <v>9133.028888888888</v>
      </c>
      <c r="CP526">
        <v>16707.37407407408</v>
      </c>
      <c r="CQ526">
        <v>37.55740740740741</v>
      </c>
      <c r="CR526">
        <v>38.187</v>
      </c>
      <c r="CS526">
        <v>37.597</v>
      </c>
      <c r="CT526">
        <v>37.77985185185185</v>
      </c>
      <c r="CU526">
        <v>38.0597037037037</v>
      </c>
      <c r="CV526">
        <v>1955.074444444444</v>
      </c>
      <c r="CW526">
        <v>39.90037037037037</v>
      </c>
      <c r="CX526">
        <v>0</v>
      </c>
      <c r="CY526">
        <v>1664298989.9</v>
      </c>
      <c r="CZ526">
        <v>0</v>
      </c>
      <c r="DA526">
        <v>0</v>
      </c>
      <c r="DB526" t="s">
        <v>356</v>
      </c>
      <c r="DC526">
        <v>1663859321.1</v>
      </c>
      <c r="DD526">
        <v>1663859315.6</v>
      </c>
      <c r="DE526">
        <v>0</v>
      </c>
      <c r="DF526">
        <v>0.196</v>
      </c>
      <c r="DG526">
        <v>-0.001</v>
      </c>
      <c r="DH526">
        <v>-5.941</v>
      </c>
      <c r="DI526">
        <v>-0.174</v>
      </c>
      <c r="DJ526">
        <v>1500</v>
      </c>
      <c r="DK526">
        <v>17</v>
      </c>
      <c r="DL526">
        <v>0.13</v>
      </c>
      <c r="DM526">
        <v>0.04</v>
      </c>
      <c r="DN526">
        <v>-21.29984731707317</v>
      </c>
      <c r="DO526">
        <v>-62.6458444599303</v>
      </c>
      <c r="DP526">
        <v>6.416921521791759</v>
      </c>
      <c r="DQ526">
        <v>0</v>
      </c>
      <c r="DR526">
        <v>1.076369512195122</v>
      </c>
      <c r="DS526">
        <v>0.1142774216027891</v>
      </c>
      <c r="DT526">
        <v>0.01345029294290095</v>
      </c>
      <c r="DU526">
        <v>0</v>
      </c>
      <c r="DV526">
        <v>0</v>
      </c>
      <c r="DW526">
        <v>2</v>
      </c>
      <c r="DX526" t="s">
        <v>357</v>
      </c>
      <c r="DY526">
        <v>2.98505</v>
      </c>
      <c r="DZ526">
        <v>2.71573</v>
      </c>
      <c r="EA526">
        <v>0.102349</v>
      </c>
      <c r="EB526">
        <v>0.105451</v>
      </c>
      <c r="EC526">
        <v>0.09049749999999999</v>
      </c>
      <c r="ED526">
        <v>0.0848411</v>
      </c>
      <c r="EE526">
        <v>28542.8</v>
      </c>
      <c r="EF526">
        <v>28559.4</v>
      </c>
      <c r="EG526">
        <v>29542.4</v>
      </c>
      <c r="EH526">
        <v>29518.9</v>
      </c>
      <c r="EI526">
        <v>35619.7</v>
      </c>
      <c r="EJ526">
        <v>35915.6</v>
      </c>
      <c r="EK526">
        <v>41639.5</v>
      </c>
      <c r="EL526">
        <v>42063.3</v>
      </c>
      <c r="EM526">
        <v>1.97843</v>
      </c>
      <c r="EN526">
        <v>1.9347</v>
      </c>
      <c r="EO526">
        <v>0.11573</v>
      </c>
      <c r="EP526">
        <v>0</v>
      </c>
      <c r="EQ526">
        <v>23.089</v>
      </c>
      <c r="ER526">
        <v>999.9</v>
      </c>
      <c r="ES526">
        <v>44.8</v>
      </c>
      <c r="ET526">
        <v>29.5</v>
      </c>
      <c r="EU526">
        <v>20.3488</v>
      </c>
      <c r="EV526">
        <v>63.0891</v>
      </c>
      <c r="EW526">
        <v>33.4014</v>
      </c>
      <c r="EX526">
        <v>1</v>
      </c>
      <c r="EY526">
        <v>-0.194291</v>
      </c>
      <c r="EZ526">
        <v>0.861816</v>
      </c>
      <c r="FA526">
        <v>20.3853</v>
      </c>
      <c r="FB526">
        <v>5.21714</v>
      </c>
      <c r="FC526">
        <v>12.0099</v>
      </c>
      <c r="FD526">
        <v>4.9897</v>
      </c>
      <c r="FE526">
        <v>3.28863</v>
      </c>
      <c r="FF526">
        <v>9999</v>
      </c>
      <c r="FG526">
        <v>9999</v>
      </c>
      <c r="FH526">
        <v>9999</v>
      </c>
      <c r="FI526">
        <v>259.6</v>
      </c>
      <c r="FJ526">
        <v>1.86707</v>
      </c>
      <c r="FK526">
        <v>1.86615</v>
      </c>
      <c r="FL526">
        <v>1.86555</v>
      </c>
      <c r="FM526">
        <v>1.86554</v>
      </c>
      <c r="FN526">
        <v>1.86737</v>
      </c>
      <c r="FO526">
        <v>1.86987</v>
      </c>
      <c r="FP526">
        <v>1.86849</v>
      </c>
      <c r="FQ526">
        <v>1.86996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-3.399</v>
      </c>
      <c r="GF526">
        <v>-0.1649</v>
      </c>
      <c r="GG526">
        <v>-2.0192013485273</v>
      </c>
      <c r="GH526">
        <v>-0.003354295288503095</v>
      </c>
      <c r="GI526">
        <v>8.998442100416266E-07</v>
      </c>
      <c r="GJ526">
        <v>-2.632750781261316E-10</v>
      </c>
      <c r="GK526">
        <v>-0.1771344180573433</v>
      </c>
      <c r="GL526">
        <v>-0.01811282044437078</v>
      </c>
      <c r="GM526">
        <v>0.001479480632228601</v>
      </c>
      <c r="GN526">
        <v>-2.527498020886067E-05</v>
      </c>
      <c r="GO526">
        <v>3</v>
      </c>
      <c r="GP526">
        <v>2311</v>
      </c>
      <c r="GQ526">
        <v>1</v>
      </c>
      <c r="GR526">
        <v>23</v>
      </c>
      <c r="GS526">
        <v>7327.7</v>
      </c>
      <c r="GT526">
        <v>7327.8</v>
      </c>
      <c r="GU526">
        <v>1.20117</v>
      </c>
      <c r="GV526">
        <v>2.2229</v>
      </c>
      <c r="GW526">
        <v>1.39648</v>
      </c>
      <c r="GX526">
        <v>2.33765</v>
      </c>
      <c r="GY526">
        <v>1.49536</v>
      </c>
      <c r="GZ526">
        <v>2.34619</v>
      </c>
      <c r="HA526">
        <v>33.4232</v>
      </c>
      <c r="HB526">
        <v>15.6731</v>
      </c>
      <c r="HC526">
        <v>18</v>
      </c>
      <c r="HD526">
        <v>519.284</v>
      </c>
      <c r="HE526">
        <v>447.843</v>
      </c>
      <c r="HF526">
        <v>21.8147</v>
      </c>
      <c r="HG526">
        <v>24.9766</v>
      </c>
      <c r="HH526">
        <v>30.0001</v>
      </c>
      <c r="HI526">
        <v>25.0305</v>
      </c>
      <c r="HJ526">
        <v>24.9871</v>
      </c>
      <c r="HK526">
        <v>24.0541</v>
      </c>
      <c r="HL526">
        <v>22.245</v>
      </c>
      <c r="HM526">
        <v>45.6873</v>
      </c>
      <c r="HN526">
        <v>21.8178</v>
      </c>
      <c r="HO526">
        <v>506.95</v>
      </c>
      <c r="HP526">
        <v>17.3036</v>
      </c>
      <c r="HQ526">
        <v>101.063</v>
      </c>
      <c r="HR526">
        <v>101.023</v>
      </c>
    </row>
    <row r="527" spans="1:226">
      <c r="A527">
        <v>511</v>
      </c>
      <c r="B527">
        <v>1664298990.5</v>
      </c>
      <c r="C527">
        <v>5760</v>
      </c>
      <c r="D527" t="s">
        <v>1384</v>
      </c>
      <c r="E527" t="s">
        <v>1385</v>
      </c>
      <c r="F527">
        <v>5</v>
      </c>
      <c r="G527" t="s">
        <v>1325</v>
      </c>
      <c r="H527" t="s">
        <v>354</v>
      </c>
      <c r="I527">
        <v>1664298982.714286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501.7701377783845</v>
      </c>
      <c r="AK527">
        <v>480.6816606060605</v>
      </c>
      <c r="AL527">
        <v>3.251546150011135</v>
      </c>
      <c r="AM527">
        <v>64.58273666934296</v>
      </c>
      <c r="AN527">
        <f>(AP527 - AO527 + BO527*1E3/(8.314*(BQ527+273.15)) * AR527/BN527 * AQ527) * BN527/(100*BB527) * 1000/(1000 - AP527)</f>
        <v>0</v>
      </c>
      <c r="AO527">
        <v>17.34401714505697</v>
      </c>
      <c r="AP527">
        <v>18.43330481203007</v>
      </c>
      <c r="AQ527">
        <v>-3.503770222312287E-06</v>
      </c>
      <c r="AR527">
        <v>112.1978311518821</v>
      </c>
      <c r="AS527">
        <v>12</v>
      </c>
      <c r="AT527">
        <v>2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1664298982.714286</v>
      </c>
      <c r="BH527">
        <v>449.401392857143</v>
      </c>
      <c r="BI527">
        <v>476.8529285714285</v>
      </c>
      <c r="BJ527">
        <v>18.432525</v>
      </c>
      <c r="BK527">
        <v>17.34568571428572</v>
      </c>
      <c r="BL527">
        <v>452.7791071428572</v>
      </c>
      <c r="BM527">
        <v>18.59738928571429</v>
      </c>
      <c r="BN527">
        <v>500.0800357142857</v>
      </c>
      <c r="BO527">
        <v>91.13760357142857</v>
      </c>
      <c r="BP527">
        <v>0.1000119892857143</v>
      </c>
      <c r="BQ527">
        <v>24.66428214285714</v>
      </c>
      <c r="BR527">
        <v>24.98845</v>
      </c>
      <c r="BS527">
        <v>999.9000000000002</v>
      </c>
      <c r="BT527">
        <v>0</v>
      </c>
      <c r="BU527">
        <v>0</v>
      </c>
      <c r="BV527">
        <v>10001.67392857143</v>
      </c>
      <c r="BW527">
        <v>0</v>
      </c>
      <c r="BX527">
        <v>6.689452500000001</v>
      </c>
      <c r="BY527">
        <v>-27.45164285714285</v>
      </c>
      <c r="BZ527">
        <v>457.8405</v>
      </c>
      <c r="CA527">
        <v>485.2702857142858</v>
      </c>
      <c r="CB527">
        <v>1.086837142857143</v>
      </c>
      <c r="CC527">
        <v>476.8529285714285</v>
      </c>
      <c r="CD527">
        <v>17.34568571428572</v>
      </c>
      <c r="CE527">
        <v>1.679896785714286</v>
      </c>
      <c r="CF527">
        <v>1.580844642857143</v>
      </c>
      <c r="CG527">
        <v>14.71189642857143</v>
      </c>
      <c r="CH527">
        <v>13.77333571428572</v>
      </c>
      <c r="CI527">
        <v>1999.991428571428</v>
      </c>
      <c r="CJ527">
        <v>0.979997607142857</v>
      </c>
      <c r="CK527">
        <v>0.02000259285714286</v>
      </c>
      <c r="CL527">
        <v>0</v>
      </c>
      <c r="CM527">
        <v>458.6483928571428</v>
      </c>
      <c r="CN527">
        <v>5.00097</v>
      </c>
      <c r="CO527">
        <v>9157.0725</v>
      </c>
      <c r="CP527">
        <v>16707.47857142857</v>
      </c>
      <c r="CQ527">
        <v>37.55314285714286</v>
      </c>
      <c r="CR527">
        <v>38.187</v>
      </c>
      <c r="CS527">
        <v>37.57774999999999</v>
      </c>
      <c r="CT527">
        <v>37.76107142857143</v>
      </c>
      <c r="CU527">
        <v>38.04871428571429</v>
      </c>
      <c r="CV527">
        <v>1955.085357142857</v>
      </c>
      <c r="CW527">
        <v>39.90071428571429</v>
      </c>
      <c r="CX527">
        <v>0</v>
      </c>
      <c r="CY527">
        <v>1664298994.7</v>
      </c>
      <c r="CZ527">
        <v>0</v>
      </c>
      <c r="DA527">
        <v>0</v>
      </c>
      <c r="DB527" t="s">
        <v>356</v>
      </c>
      <c r="DC527">
        <v>1663859321.1</v>
      </c>
      <c r="DD527">
        <v>1663859315.6</v>
      </c>
      <c r="DE527">
        <v>0</v>
      </c>
      <c r="DF527">
        <v>0.196</v>
      </c>
      <c r="DG527">
        <v>-0.001</v>
      </c>
      <c r="DH527">
        <v>-5.941</v>
      </c>
      <c r="DI527">
        <v>-0.174</v>
      </c>
      <c r="DJ527">
        <v>1500</v>
      </c>
      <c r="DK527">
        <v>17</v>
      </c>
      <c r="DL527">
        <v>0.13</v>
      </c>
      <c r="DM527">
        <v>0.04</v>
      </c>
      <c r="DN527">
        <v>-24.88679268292683</v>
      </c>
      <c r="DO527">
        <v>-39.83118397212545</v>
      </c>
      <c r="DP527">
        <v>4.14786667256327</v>
      </c>
      <c r="DQ527">
        <v>0</v>
      </c>
      <c r="DR527">
        <v>1.083994390243902</v>
      </c>
      <c r="DS527">
        <v>0.04644815331010544</v>
      </c>
      <c r="DT527">
        <v>0.004876100025375382</v>
      </c>
      <c r="DU527">
        <v>1</v>
      </c>
      <c r="DV527">
        <v>1</v>
      </c>
      <c r="DW527">
        <v>2</v>
      </c>
      <c r="DX527" t="s">
        <v>471</v>
      </c>
      <c r="DY527">
        <v>2.98535</v>
      </c>
      <c r="DZ527">
        <v>2.71576</v>
      </c>
      <c r="EA527">
        <v>0.104961</v>
      </c>
      <c r="EB527">
        <v>0.108094</v>
      </c>
      <c r="EC527">
        <v>0.09049980000000001</v>
      </c>
      <c r="ED527">
        <v>0.0848284</v>
      </c>
      <c r="EE527">
        <v>28459.8</v>
      </c>
      <c r="EF527">
        <v>28474.9</v>
      </c>
      <c r="EG527">
        <v>29542.4</v>
      </c>
      <c r="EH527">
        <v>29518.7</v>
      </c>
      <c r="EI527">
        <v>35619.7</v>
      </c>
      <c r="EJ527">
        <v>35915.9</v>
      </c>
      <c r="EK527">
        <v>41639.5</v>
      </c>
      <c r="EL527">
        <v>42063</v>
      </c>
      <c r="EM527">
        <v>1.97847</v>
      </c>
      <c r="EN527">
        <v>1.9345</v>
      </c>
      <c r="EO527">
        <v>0.115763</v>
      </c>
      <c r="EP527">
        <v>0</v>
      </c>
      <c r="EQ527">
        <v>23.0932</v>
      </c>
      <c r="ER527">
        <v>999.9</v>
      </c>
      <c r="ES527">
        <v>44.8</v>
      </c>
      <c r="ET527">
        <v>29.5</v>
      </c>
      <c r="EU527">
        <v>20.3488</v>
      </c>
      <c r="EV527">
        <v>62.9791</v>
      </c>
      <c r="EW527">
        <v>32.9647</v>
      </c>
      <c r="EX527">
        <v>1</v>
      </c>
      <c r="EY527">
        <v>-0.194253</v>
      </c>
      <c r="EZ527">
        <v>0.851106</v>
      </c>
      <c r="FA527">
        <v>20.3852</v>
      </c>
      <c r="FB527">
        <v>5.21699</v>
      </c>
      <c r="FC527">
        <v>12.0099</v>
      </c>
      <c r="FD527">
        <v>4.98965</v>
      </c>
      <c r="FE527">
        <v>3.28858</v>
      </c>
      <c r="FF527">
        <v>9999</v>
      </c>
      <c r="FG527">
        <v>9999</v>
      </c>
      <c r="FH527">
        <v>9999</v>
      </c>
      <c r="FI527">
        <v>259.6</v>
      </c>
      <c r="FJ527">
        <v>1.86707</v>
      </c>
      <c r="FK527">
        <v>1.86615</v>
      </c>
      <c r="FL527">
        <v>1.86554</v>
      </c>
      <c r="FM527">
        <v>1.86554</v>
      </c>
      <c r="FN527">
        <v>1.86737</v>
      </c>
      <c r="FO527">
        <v>1.86987</v>
      </c>
      <c r="FP527">
        <v>1.86847</v>
      </c>
      <c r="FQ527">
        <v>1.86996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-3.442</v>
      </c>
      <c r="GF527">
        <v>-0.1649</v>
      </c>
      <c r="GG527">
        <v>-2.0192013485273</v>
      </c>
      <c r="GH527">
        <v>-0.003354295288503095</v>
      </c>
      <c r="GI527">
        <v>8.998442100416266E-07</v>
      </c>
      <c r="GJ527">
        <v>-2.632750781261316E-10</v>
      </c>
      <c r="GK527">
        <v>-0.1771344180573433</v>
      </c>
      <c r="GL527">
        <v>-0.01811282044437078</v>
      </c>
      <c r="GM527">
        <v>0.001479480632228601</v>
      </c>
      <c r="GN527">
        <v>-2.527498020886067E-05</v>
      </c>
      <c r="GO527">
        <v>3</v>
      </c>
      <c r="GP527">
        <v>2311</v>
      </c>
      <c r="GQ527">
        <v>1</v>
      </c>
      <c r="GR527">
        <v>23</v>
      </c>
      <c r="GS527">
        <v>7327.8</v>
      </c>
      <c r="GT527">
        <v>7327.9</v>
      </c>
      <c r="GU527">
        <v>1.22925</v>
      </c>
      <c r="GV527">
        <v>2.22046</v>
      </c>
      <c r="GW527">
        <v>1.39648</v>
      </c>
      <c r="GX527">
        <v>2.33643</v>
      </c>
      <c r="GY527">
        <v>1.49536</v>
      </c>
      <c r="GZ527">
        <v>2.42554</v>
      </c>
      <c r="HA527">
        <v>33.4232</v>
      </c>
      <c r="HB527">
        <v>15.6818</v>
      </c>
      <c r="HC527">
        <v>18</v>
      </c>
      <c r="HD527">
        <v>519.3049999999999</v>
      </c>
      <c r="HE527">
        <v>447.705</v>
      </c>
      <c r="HF527">
        <v>21.8246</v>
      </c>
      <c r="HG527">
        <v>24.9753</v>
      </c>
      <c r="HH527">
        <v>30.0001</v>
      </c>
      <c r="HI527">
        <v>25.0292</v>
      </c>
      <c r="HJ527">
        <v>24.985</v>
      </c>
      <c r="HK527">
        <v>24.7264</v>
      </c>
      <c r="HL527">
        <v>22.245</v>
      </c>
      <c r="HM527">
        <v>45.6873</v>
      </c>
      <c r="HN527">
        <v>21.8274</v>
      </c>
      <c r="HO527">
        <v>527.087</v>
      </c>
      <c r="HP527">
        <v>17.3036</v>
      </c>
      <c r="HQ527">
        <v>101.063</v>
      </c>
      <c r="HR527">
        <v>101.023</v>
      </c>
    </row>
    <row r="528" spans="1:226">
      <c r="A528">
        <v>512</v>
      </c>
      <c r="B528">
        <v>1664298995.5</v>
      </c>
      <c r="C528">
        <v>5765</v>
      </c>
      <c r="D528" t="s">
        <v>1386</v>
      </c>
      <c r="E528" t="s">
        <v>1387</v>
      </c>
      <c r="F528">
        <v>5</v>
      </c>
      <c r="G528" t="s">
        <v>1325</v>
      </c>
      <c r="H528" t="s">
        <v>354</v>
      </c>
      <c r="I528">
        <v>1664298988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518.8799550132544</v>
      </c>
      <c r="AK528">
        <v>497.2636848484848</v>
      </c>
      <c r="AL528">
        <v>3.33392502146309</v>
      </c>
      <c r="AM528">
        <v>64.58273666934296</v>
      </c>
      <c r="AN528">
        <f>(AP528 - AO528 + BO528*1E3/(8.314*(BQ528+273.15)) * AR528/BN528 * AQ528) * BN528/(100*BB528) * 1000/(1000 - AP528)</f>
        <v>0</v>
      </c>
      <c r="AO528">
        <v>17.3402324249456</v>
      </c>
      <c r="AP528">
        <v>18.43184781954887</v>
      </c>
      <c r="AQ528">
        <v>4.573371680113333E-06</v>
      </c>
      <c r="AR528">
        <v>112.1978311518821</v>
      </c>
      <c r="AS528">
        <v>12</v>
      </c>
      <c r="AT528">
        <v>2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1664298988</v>
      </c>
      <c r="BH528">
        <v>465.5937407407408</v>
      </c>
      <c r="BI528">
        <v>494.6167407407407</v>
      </c>
      <c r="BJ528">
        <v>18.43244814814815</v>
      </c>
      <c r="BK528">
        <v>17.34166666666667</v>
      </c>
      <c r="BL528">
        <v>469.0152962962962</v>
      </c>
      <c r="BM528">
        <v>18.59732222222222</v>
      </c>
      <c r="BN528">
        <v>500.0764814814814</v>
      </c>
      <c r="BO528">
        <v>91.13858518518518</v>
      </c>
      <c r="BP528">
        <v>0.1000098925925926</v>
      </c>
      <c r="BQ528">
        <v>24.66808518518519</v>
      </c>
      <c r="BR528">
        <v>24.99421851851852</v>
      </c>
      <c r="BS528">
        <v>999.9000000000001</v>
      </c>
      <c r="BT528">
        <v>0</v>
      </c>
      <c r="BU528">
        <v>0</v>
      </c>
      <c r="BV528">
        <v>10003.9562962963</v>
      </c>
      <c r="BW528">
        <v>0</v>
      </c>
      <c r="BX528">
        <v>6.721798888888888</v>
      </c>
      <c r="BY528">
        <v>-29.02308148148148</v>
      </c>
      <c r="BZ528">
        <v>474.3369259259259</v>
      </c>
      <c r="CA528">
        <v>503.3457037037037</v>
      </c>
      <c r="CB528">
        <v>1.09078962962963</v>
      </c>
      <c r="CC528">
        <v>494.6167407407407</v>
      </c>
      <c r="CD528">
        <v>17.34166666666667</v>
      </c>
      <c r="CE528">
        <v>1.679908888888889</v>
      </c>
      <c r="CF528">
        <v>1.580495555555556</v>
      </c>
      <c r="CG528">
        <v>14.71200740740741</v>
      </c>
      <c r="CH528">
        <v>13.76993333333333</v>
      </c>
      <c r="CI528">
        <v>1999.991481481481</v>
      </c>
      <c r="CJ528">
        <v>0.9799972222222222</v>
      </c>
      <c r="CK528">
        <v>0.02000297777777778</v>
      </c>
      <c r="CL528">
        <v>0</v>
      </c>
      <c r="CM528">
        <v>460.4691111111111</v>
      </c>
      <c r="CN528">
        <v>5.00097</v>
      </c>
      <c r="CO528">
        <v>9191.669259259259</v>
      </c>
      <c r="CP528">
        <v>16707.47407407407</v>
      </c>
      <c r="CQ528">
        <v>37.53674074074074</v>
      </c>
      <c r="CR528">
        <v>38.18011111111111</v>
      </c>
      <c r="CS528">
        <v>37.562</v>
      </c>
      <c r="CT528">
        <v>37.75</v>
      </c>
      <c r="CU528">
        <v>38.03214814814815</v>
      </c>
      <c r="CV528">
        <v>1955.083703703704</v>
      </c>
      <c r="CW528">
        <v>39.90370370370371</v>
      </c>
      <c r="CX528">
        <v>0</v>
      </c>
      <c r="CY528">
        <v>1664298999.5</v>
      </c>
      <c r="CZ528">
        <v>0</v>
      </c>
      <c r="DA528">
        <v>0</v>
      </c>
      <c r="DB528" t="s">
        <v>356</v>
      </c>
      <c r="DC528">
        <v>1663859321.1</v>
      </c>
      <c r="DD528">
        <v>1663859315.6</v>
      </c>
      <c r="DE528">
        <v>0</v>
      </c>
      <c r="DF528">
        <v>0.196</v>
      </c>
      <c r="DG528">
        <v>-0.001</v>
      </c>
      <c r="DH528">
        <v>-5.941</v>
      </c>
      <c r="DI528">
        <v>-0.174</v>
      </c>
      <c r="DJ528">
        <v>1500</v>
      </c>
      <c r="DK528">
        <v>17</v>
      </c>
      <c r="DL528">
        <v>0.13</v>
      </c>
      <c r="DM528">
        <v>0.04</v>
      </c>
      <c r="DN528">
        <v>-27.9217725</v>
      </c>
      <c r="DO528">
        <v>-18.64896697936206</v>
      </c>
      <c r="DP528">
        <v>1.883231306954552</v>
      </c>
      <c r="DQ528">
        <v>0</v>
      </c>
      <c r="DR528">
        <v>1.0883805</v>
      </c>
      <c r="DS528">
        <v>0.04644765478423989</v>
      </c>
      <c r="DT528">
        <v>0.004494948803935385</v>
      </c>
      <c r="DU528">
        <v>1</v>
      </c>
      <c r="DV528">
        <v>1</v>
      </c>
      <c r="DW528">
        <v>2</v>
      </c>
      <c r="DX528" t="s">
        <v>471</v>
      </c>
      <c r="DY528">
        <v>2.98521</v>
      </c>
      <c r="DZ528">
        <v>2.7156</v>
      </c>
      <c r="EA528">
        <v>0.107595</v>
      </c>
      <c r="EB528">
        <v>0.110724</v>
      </c>
      <c r="EC528">
        <v>0.0904964</v>
      </c>
      <c r="ED528">
        <v>0.08481569999999999</v>
      </c>
      <c r="EE528">
        <v>28376.2</v>
      </c>
      <c r="EF528">
        <v>28390.7</v>
      </c>
      <c r="EG528">
        <v>29542.6</v>
      </c>
      <c r="EH528">
        <v>29518.4</v>
      </c>
      <c r="EI528">
        <v>35619.8</v>
      </c>
      <c r="EJ528">
        <v>35916.3</v>
      </c>
      <c r="EK528">
        <v>41639.4</v>
      </c>
      <c r="EL528">
        <v>42062.9</v>
      </c>
      <c r="EM528">
        <v>1.9784</v>
      </c>
      <c r="EN528">
        <v>1.93495</v>
      </c>
      <c r="EO528">
        <v>0.116389</v>
      </c>
      <c r="EP528">
        <v>0</v>
      </c>
      <c r="EQ528">
        <v>23.0983</v>
      </c>
      <c r="ER528">
        <v>999.9</v>
      </c>
      <c r="ES528">
        <v>44.8</v>
      </c>
      <c r="ET528">
        <v>29.5</v>
      </c>
      <c r="EU528">
        <v>20.3488</v>
      </c>
      <c r="EV528">
        <v>63.2891</v>
      </c>
      <c r="EW528">
        <v>32.9888</v>
      </c>
      <c r="EX528">
        <v>1</v>
      </c>
      <c r="EY528">
        <v>-0.194098</v>
      </c>
      <c r="EZ528">
        <v>0.867451</v>
      </c>
      <c r="FA528">
        <v>20.385</v>
      </c>
      <c r="FB528">
        <v>5.21639</v>
      </c>
      <c r="FC528">
        <v>12.0099</v>
      </c>
      <c r="FD528">
        <v>4.98925</v>
      </c>
      <c r="FE528">
        <v>3.28842</v>
      </c>
      <c r="FF528">
        <v>9999</v>
      </c>
      <c r="FG528">
        <v>9999</v>
      </c>
      <c r="FH528">
        <v>9999</v>
      </c>
      <c r="FI528">
        <v>259.6</v>
      </c>
      <c r="FJ528">
        <v>1.86707</v>
      </c>
      <c r="FK528">
        <v>1.86615</v>
      </c>
      <c r="FL528">
        <v>1.86554</v>
      </c>
      <c r="FM528">
        <v>1.86554</v>
      </c>
      <c r="FN528">
        <v>1.86737</v>
      </c>
      <c r="FO528">
        <v>1.86985</v>
      </c>
      <c r="FP528">
        <v>1.86849</v>
      </c>
      <c r="FQ528">
        <v>1.86996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-3.487</v>
      </c>
      <c r="GF528">
        <v>-0.1648</v>
      </c>
      <c r="GG528">
        <v>-2.0192013485273</v>
      </c>
      <c r="GH528">
        <v>-0.003354295288503095</v>
      </c>
      <c r="GI528">
        <v>8.998442100416266E-07</v>
      </c>
      <c r="GJ528">
        <v>-2.632750781261316E-10</v>
      </c>
      <c r="GK528">
        <v>-0.1771344180573433</v>
      </c>
      <c r="GL528">
        <v>-0.01811282044437078</v>
      </c>
      <c r="GM528">
        <v>0.001479480632228601</v>
      </c>
      <c r="GN528">
        <v>-2.527498020886067E-05</v>
      </c>
      <c r="GO528">
        <v>3</v>
      </c>
      <c r="GP528">
        <v>2311</v>
      </c>
      <c r="GQ528">
        <v>1</v>
      </c>
      <c r="GR528">
        <v>23</v>
      </c>
      <c r="GS528">
        <v>7327.9</v>
      </c>
      <c r="GT528">
        <v>7328</v>
      </c>
      <c r="GU528">
        <v>1.26587</v>
      </c>
      <c r="GV528">
        <v>2.21558</v>
      </c>
      <c r="GW528">
        <v>1.39648</v>
      </c>
      <c r="GX528">
        <v>2.33765</v>
      </c>
      <c r="GY528">
        <v>1.49536</v>
      </c>
      <c r="GZ528">
        <v>2.4585</v>
      </c>
      <c r="HA528">
        <v>33.4008</v>
      </c>
      <c r="HB528">
        <v>15.6906</v>
      </c>
      <c r="HC528">
        <v>18</v>
      </c>
      <c r="HD528">
        <v>519.245</v>
      </c>
      <c r="HE528">
        <v>447.973</v>
      </c>
      <c r="HF528">
        <v>21.8329</v>
      </c>
      <c r="HG528">
        <v>24.9745</v>
      </c>
      <c r="HH528">
        <v>30</v>
      </c>
      <c r="HI528">
        <v>25.0281</v>
      </c>
      <c r="HJ528">
        <v>24.9842</v>
      </c>
      <c r="HK528">
        <v>25.3302</v>
      </c>
      <c r="HL528">
        <v>22.245</v>
      </c>
      <c r="HM528">
        <v>45.6873</v>
      </c>
      <c r="HN528">
        <v>21.832</v>
      </c>
      <c r="HO528">
        <v>540.518</v>
      </c>
      <c r="HP528">
        <v>17.3036</v>
      </c>
      <c r="HQ528">
        <v>101.063</v>
      </c>
      <c r="HR528">
        <v>101.022</v>
      </c>
    </row>
    <row r="529" spans="1:226">
      <c r="A529">
        <v>513</v>
      </c>
      <c r="B529">
        <v>1664299000.5</v>
      </c>
      <c r="C529">
        <v>5770</v>
      </c>
      <c r="D529" t="s">
        <v>1388</v>
      </c>
      <c r="E529" t="s">
        <v>1389</v>
      </c>
      <c r="F529">
        <v>5</v>
      </c>
      <c r="G529" t="s">
        <v>1325</v>
      </c>
      <c r="H529" t="s">
        <v>354</v>
      </c>
      <c r="I529">
        <v>1664298992.714286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535.9712625113284</v>
      </c>
      <c r="AK529">
        <v>513.9914424242423</v>
      </c>
      <c r="AL529">
        <v>3.346884432939846</v>
      </c>
      <c r="AM529">
        <v>64.58273666934296</v>
      </c>
      <c r="AN529">
        <f>(AP529 - AO529 + BO529*1E3/(8.314*(BQ529+273.15)) * AR529/BN529 * AQ529) * BN529/(100*BB529) * 1000/(1000 - AP529)</f>
        <v>0</v>
      </c>
      <c r="AO529">
        <v>17.33649518867494</v>
      </c>
      <c r="AP529">
        <v>18.43278556390978</v>
      </c>
      <c r="AQ529">
        <v>-8.514426131507832E-06</v>
      </c>
      <c r="AR529">
        <v>112.1978311518821</v>
      </c>
      <c r="AS529">
        <v>12</v>
      </c>
      <c r="AT529">
        <v>2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1664298992.714286</v>
      </c>
      <c r="BH529">
        <v>480.7168928571428</v>
      </c>
      <c r="BI529">
        <v>510.4792142857142</v>
      </c>
      <c r="BJ529">
        <v>18.43242142857143</v>
      </c>
      <c r="BK529">
        <v>17.33818214285714</v>
      </c>
      <c r="BL529">
        <v>484.1790714285715</v>
      </c>
      <c r="BM529">
        <v>18.59729285714286</v>
      </c>
      <c r="BN529">
        <v>500.0680714285714</v>
      </c>
      <c r="BO529">
        <v>91.13826428571429</v>
      </c>
      <c r="BP529">
        <v>0.09997411071428573</v>
      </c>
      <c r="BQ529">
        <v>24.67011071428571</v>
      </c>
      <c r="BR529">
        <v>25.00376785714286</v>
      </c>
      <c r="BS529">
        <v>999.9000000000002</v>
      </c>
      <c r="BT529">
        <v>0</v>
      </c>
      <c r="BU529">
        <v>0</v>
      </c>
      <c r="BV529">
        <v>10010.96071428571</v>
      </c>
      <c r="BW529">
        <v>0</v>
      </c>
      <c r="BX529">
        <v>7.805622142857142</v>
      </c>
      <c r="BY529">
        <v>-29.76232857142857</v>
      </c>
      <c r="BZ529">
        <v>489.7440714285714</v>
      </c>
      <c r="CA529">
        <v>519.4862499999999</v>
      </c>
      <c r="CB529">
        <v>1.094241785714286</v>
      </c>
      <c r="CC529">
        <v>510.4792142857142</v>
      </c>
      <c r="CD529">
        <v>17.33818214285714</v>
      </c>
      <c r="CE529">
        <v>1.679899285714286</v>
      </c>
      <c r="CF529">
        <v>1.580172857142857</v>
      </c>
      <c r="CG529">
        <v>14.71192857142857</v>
      </c>
      <c r="CH529">
        <v>13.76678214285714</v>
      </c>
      <c r="CI529">
        <v>2000.009285714286</v>
      </c>
      <c r="CJ529">
        <v>0.9799970714285714</v>
      </c>
      <c r="CK529">
        <v>0.02000312857142858</v>
      </c>
      <c r="CL529">
        <v>0</v>
      </c>
      <c r="CM529">
        <v>462.2941785714286</v>
      </c>
      <c r="CN529">
        <v>5.00097</v>
      </c>
      <c r="CO529">
        <v>9227.983928571428</v>
      </c>
      <c r="CP529">
        <v>16707.63214285714</v>
      </c>
      <c r="CQ529">
        <v>37.52214285714285</v>
      </c>
      <c r="CR529">
        <v>38.16042857142857</v>
      </c>
      <c r="CS529">
        <v>37.562</v>
      </c>
      <c r="CT529">
        <v>37.75</v>
      </c>
      <c r="CU529">
        <v>38.01328571428571</v>
      </c>
      <c r="CV529">
        <v>1955.099285714286</v>
      </c>
      <c r="CW529">
        <v>39.90678571428572</v>
      </c>
      <c r="CX529">
        <v>0</v>
      </c>
      <c r="CY529">
        <v>1664299004.9</v>
      </c>
      <c r="CZ529">
        <v>0</v>
      </c>
      <c r="DA529">
        <v>0</v>
      </c>
      <c r="DB529" t="s">
        <v>356</v>
      </c>
      <c r="DC529">
        <v>1663859321.1</v>
      </c>
      <c r="DD529">
        <v>1663859315.6</v>
      </c>
      <c r="DE529">
        <v>0</v>
      </c>
      <c r="DF529">
        <v>0.196</v>
      </c>
      <c r="DG529">
        <v>-0.001</v>
      </c>
      <c r="DH529">
        <v>-5.941</v>
      </c>
      <c r="DI529">
        <v>-0.174</v>
      </c>
      <c r="DJ529">
        <v>1500</v>
      </c>
      <c r="DK529">
        <v>17</v>
      </c>
      <c r="DL529">
        <v>0.13</v>
      </c>
      <c r="DM529">
        <v>0.04</v>
      </c>
      <c r="DN529">
        <v>-29.24086585365853</v>
      </c>
      <c r="DO529">
        <v>-10.03780766550528</v>
      </c>
      <c r="DP529">
        <v>1.03167181244334</v>
      </c>
      <c r="DQ529">
        <v>0</v>
      </c>
      <c r="DR529">
        <v>1.092160243902439</v>
      </c>
      <c r="DS529">
        <v>0.04408536585365586</v>
      </c>
      <c r="DT529">
        <v>0.004375147377478609</v>
      </c>
      <c r="DU529">
        <v>1</v>
      </c>
      <c r="DV529">
        <v>1</v>
      </c>
      <c r="DW529">
        <v>2</v>
      </c>
      <c r="DX529" t="s">
        <v>471</v>
      </c>
      <c r="DY529">
        <v>2.98508</v>
      </c>
      <c r="DZ529">
        <v>2.71578</v>
      </c>
      <c r="EA529">
        <v>0.110202</v>
      </c>
      <c r="EB529">
        <v>0.113288</v>
      </c>
      <c r="EC529">
        <v>0.09049310000000001</v>
      </c>
      <c r="ED529">
        <v>0.0848085</v>
      </c>
      <c r="EE529">
        <v>28293.1</v>
      </c>
      <c r="EF529">
        <v>28308.9</v>
      </c>
      <c r="EG529">
        <v>29542.3</v>
      </c>
      <c r="EH529">
        <v>29518.4</v>
      </c>
      <c r="EI529">
        <v>35620</v>
      </c>
      <c r="EJ529">
        <v>35916.7</v>
      </c>
      <c r="EK529">
        <v>41639.4</v>
      </c>
      <c r="EL529">
        <v>42063</v>
      </c>
      <c r="EM529">
        <v>1.97838</v>
      </c>
      <c r="EN529">
        <v>1.93508</v>
      </c>
      <c r="EO529">
        <v>0.116229</v>
      </c>
      <c r="EP529">
        <v>0</v>
      </c>
      <c r="EQ529">
        <v>23.1024</v>
      </c>
      <c r="ER529">
        <v>999.9</v>
      </c>
      <c r="ES529">
        <v>44.8</v>
      </c>
      <c r="ET529">
        <v>29.5</v>
      </c>
      <c r="EU529">
        <v>20.3493</v>
      </c>
      <c r="EV529">
        <v>62.9091</v>
      </c>
      <c r="EW529">
        <v>33.3534</v>
      </c>
      <c r="EX529">
        <v>1</v>
      </c>
      <c r="EY529">
        <v>-0.19331</v>
      </c>
      <c r="EZ529">
        <v>1.45826</v>
      </c>
      <c r="FA529">
        <v>20.3806</v>
      </c>
      <c r="FB529">
        <v>5.21819</v>
      </c>
      <c r="FC529">
        <v>12.0099</v>
      </c>
      <c r="FD529">
        <v>4.98975</v>
      </c>
      <c r="FE529">
        <v>3.28865</v>
      </c>
      <c r="FF529">
        <v>9999</v>
      </c>
      <c r="FG529">
        <v>9999</v>
      </c>
      <c r="FH529">
        <v>9999</v>
      </c>
      <c r="FI529">
        <v>259.6</v>
      </c>
      <c r="FJ529">
        <v>1.86707</v>
      </c>
      <c r="FK529">
        <v>1.86615</v>
      </c>
      <c r="FL529">
        <v>1.86555</v>
      </c>
      <c r="FM529">
        <v>1.86554</v>
      </c>
      <c r="FN529">
        <v>1.86736</v>
      </c>
      <c r="FO529">
        <v>1.86985</v>
      </c>
      <c r="FP529">
        <v>1.86846</v>
      </c>
      <c r="FQ529">
        <v>1.86996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-3.53</v>
      </c>
      <c r="GF529">
        <v>-0.1649</v>
      </c>
      <c r="GG529">
        <v>-2.0192013485273</v>
      </c>
      <c r="GH529">
        <v>-0.003354295288503095</v>
      </c>
      <c r="GI529">
        <v>8.998442100416266E-07</v>
      </c>
      <c r="GJ529">
        <v>-2.632750781261316E-10</v>
      </c>
      <c r="GK529">
        <v>-0.1771344180573433</v>
      </c>
      <c r="GL529">
        <v>-0.01811282044437078</v>
      </c>
      <c r="GM529">
        <v>0.001479480632228601</v>
      </c>
      <c r="GN529">
        <v>-2.527498020886067E-05</v>
      </c>
      <c r="GO529">
        <v>3</v>
      </c>
      <c r="GP529">
        <v>2311</v>
      </c>
      <c r="GQ529">
        <v>1</v>
      </c>
      <c r="GR529">
        <v>23</v>
      </c>
      <c r="GS529">
        <v>7328</v>
      </c>
      <c r="GT529">
        <v>7328.1</v>
      </c>
      <c r="GU529">
        <v>1.29272</v>
      </c>
      <c r="GV529">
        <v>2.21191</v>
      </c>
      <c r="GW529">
        <v>1.39648</v>
      </c>
      <c r="GX529">
        <v>2.33765</v>
      </c>
      <c r="GY529">
        <v>1.49536</v>
      </c>
      <c r="GZ529">
        <v>2.42188</v>
      </c>
      <c r="HA529">
        <v>33.4008</v>
      </c>
      <c r="HB529">
        <v>15.6818</v>
      </c>
      <c r="HC529">
        <v>18</v>
      </c>
      <c r="HD529">
        <v>519.212</v>
      </c>
      <c r="HE529">
        <v>448.038</v>
      </c>
      <c r="HF529">
        <v>21.7602</v>
      </c>
      <c r="HG529">
        <v>24.9727</v>
      </c>
      <c r="HH529">
        <v>30.0006</v>
      </c>
      <c r="HI529">
        <v>25.0263</v>
      </c>
      <c r="HJ529">
        <v>24.9829</v>
      </c>
      <c r="HK529">
        <v>25.9926</v>
      </c>
      <c r="HL529">
        <v>22.245</v>
      </c>
      <c r="HM529">
        <v>46.0574</v>
      </c>
      <c r="HN529">
        <v>21.69</v>
      </c>
      <c r="HO529">
        <v>560.572</v>
      </c>
      <c r="HP529">
        <v>17.3036</v>
      </c>
      <c r="HQ529">
        <v>101.063</v>
      </c>
      <c r="HR529">
        <v>101.022</v>
      </c>
    </row>
    <row r="530" spans="1:226">
      <c r="A530">
        <v>514</v>
      </c>
      <c r="B530">
        <v>1664299005.5</v>
      </c>
      <c r="C530">
        <v>5775</v>
      </c>
      <c r="D530" t="s">
        <v>1390</v>
      </c>
      <c r="E530" t="s">
        <v>1391</v>
      </c>
      <c r="F530">
        <v>5</v>
      </c>
      <c r="G530" t="s">
        <v>1325</v>
      </c>
      <c r="H530" t="s">
        <v>354</v>
      </c>
      <c r="I530">
        <v>1664298998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553.3778212105748</v>
      </c>
      <c r="AK530">
        <v>530.9602060606061</v>
      </c>
      <c r="AL530">
        <v>3.393666566150862</v>
      </c>
      <c r="AM530">
        <v>64.58273666934296</v>
      </c>
      <c r="AN530">
        <f>(AP530 - AO530 + BO530*1E3/(8.314*(BQ530+273.15)) * AR530/BN530 * AQ530) * BN530/(100*BB530) * 1000/(1000 - AP530)</f>
        <v>0</v>
      </c>
      <c r="AO530">
        <v>17.33345764170465</v>
      </c>
      <c r="AP530">
        <v>18.42758195488721</v>
      </c>
      <c r="AQ530">
        <v>-5.305774066339377E-06</v>
      </c>
      <c r="AR530">
        <v>112.1978311518821</v>
      </c>
      <c r="AS530">
        <v>12</v>
      </c>
      <c r="AT530">
        <v>2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1664298998</v>
      </c>
      <c r="BH530">
        <v>497.9992592592592</v>
      </c>
      <c r="BI530">
        <v>528.332</v>
      </c>
      <c r="BJ530">
        <v>18.43102222222222</v>
      </c>
      <c r="BK530">
        <v>17.34251481481482</v>
      </c>
      <c r="BL530">
        <v>501.5075185185185</v>
      </c>
      <c r="BM530">
        <v>18.5959</v>
      </c>
      <c r="BN530">
        <v>500.0719629629631</v>
      </c>
      <c r="BO530">
        <v>91.13714444444446</v>
      </c>
      <c r="BP530">
        <v>0.09996629629629632</v>
      </c>
      <c r="BQ530">
        <v>24.66947777777778</v>
      </c>
      <c r="BR530">
        <v>25.00807407407407</v>
      </c>
      <c r="BS530">
        <v>999.9000000000001</v>
      </c>
      <c r="BT530">
        <v>0</v>
      </c>
      <c r="BU530">
        <v>0</v>
      </c>
      <c r="BV530">
        <v>10005.32037037037</v>
      </c>
      <c r="BW530">
        <v>0</v>
      </c>
      <c r="BX530">
        <v>8.611465555555556</v>
      </c>
      <c r="BY530">
        <v>-30.33271851851852</v>
      </c>
      <c r="BZ530">
        <v>507.3502962962963</v>
      </c>
      <c r="CA530">
        <v>537.6565555555555</v>
      </c>
      <c r="CB530">
        <v>1.088501111111111</v>
      </c>
      <c r="CC530">
        <v>528.332</v>
      </c>
      <c r="CD530">
        <v>17.34251481481482</v>
      </c>
      <c r="CE530">
        <v>1.679751111111111</v>
      </c>
      <c r="CF530">
        <v>1.580548148148148</v>
      </c>
      <c r="CG530">
        <v>14.71055925925926</v>
      </c>
      <c r="CH530">
        <v>13.77044444444445</v>
      </c>
      <c r="CI530">
        <v>2000.002222222222</v>
      </c>
      <c r="CJ530">
        <v>0.9799967777777778</v>
      </c>
      <c r="CK530">
        <v>0.02000342222222222</v>
      </c>
      <c r="CL530">
        <v>0</v>
      </c>
      <c r="CM530">
        <v>464.5598148148148</v>
      </c>
      <c r="CN530">
        <v>5.00097</v>
      </c>
      <c r="CO530">
        <v>9271.436666666666</v>
      </c>
      <c r="CP530">
        <v>16707.58888888889</v>
      </c>
      <c r="CQ530">
        <v>37.50459259259259</v>
      </c>
      <c r="CR530">
        <v>38.13877777777778</v>
      </c>
      <c r="CS530">
        <v>37.55051851851852</v>
      </c>
      <c r="CT530">
        <v>37.75</v>
      </c>
      <c r="CU530">
        <v>38.00459259259259</v>
      </c>
      <c r="CV530">
        <v>1955.092222222222</v>
      </c>
      <c r="CW530">
        <v>39.90962962962963</v>
      </c>
      <c r="CX530">
        <v>0</v>
      </c>
      <c r="CY530">
        <v>1664299009.7</v>
      </c>
      <c r="CZ530">
        <v>0</v>
      </c>
      <c r="DA530">
        <v>0</v>
      </c>
      <c r="DB530" t="s">
        <v>356</v>
      </c>
      <c r="DC530">
        <v>1663859321.1</v>
      </c>
      <c r="DD530">
        <v>1663859315.6</v>
      </c>
      <c r="DE530">
        <v>0</v>
      </c>
      <c r="DF530">
        <v>0.196</v>
      </c>
      <c r="DG530">
        <v>-0.001</v>
      </c>
      <c r="DH530">
        <v>-5.941</v>
      </c>
      <c r="DI530">
        <v>-0.174</v>
      </c>
      <c r="DJ530">
        <v>1500</v>
      </c>
      <c r="DK530">
        <v>17</v>
      </c>
      <c r="DL530">
        <v>0.13</v>
      </c>
      <c r="DM530">
        <v>0.04</v>
      </c>
      <c r="DN530">
        <v>-29.86978780487805</v>
      </c>
      <c r="DO530">
        <v>-6.962213937282265</v>
      </c>
      <c r="DP530">
        <v>0.6988397007985839</v>
      </c>
      <c r="DQ530">
        <v>0</v>
      </c>
      <c r="DR530">
        <v>1.091032195121951</v>
      </c>
      <c r="DS530">
        <v>-0.01936766550522523</v>
      </c>
      <c r="DT530">
        <v>0.008159022392477667</v>
      </c>
      <c r="DU530">
        <v>1</v>
      </c>
      <c r="DV530">
        <v>1</v>
      </c>
      <c r="DW530">
        <v>2</v>
      </c>
      <c r="DX530" t="s">
        <v>471</v>
      </c>
      <c r="DY530">
        <v>2.98488</v>
      </c>
      <c r="DZ530">
        <v>2.71563</v>
      </c>
      <c r="EA530">
        <v>0.112802</v>
      </c>
      <c r="EB530">
        <v>0.115819</v>
      </c>
      <c r="EC530">
        <v>0.0904961</v>
      </c>
      <c r="ED530">
        <v>0.0849592</v>
      </c>
      <c r="EE530">
        <v>28210.2</v>
      </c>
      <c r="EF530">
        <v>28228.1</v>
      </c>
      <c r="EG530">
        <v>29542</v>
      </c>
      <c r="EH530">
        <v>29518.4</v>
      </c>
      <c r="EI530">
        <v>35619.1</v>
      </c>
      <c r="EJ530">
        <v>35910.5</v>
      </c>
      <c r="EK530">
        <v>41638.6</v>
      </c>
      <c r="EL530">
        <v>42062.6</v>
      </c>
      <c r="EM530">
        <v>1.97833</v>
      </c>
      <c r="EN530">
        <v>1.93547</v>
      </c>
      <c r="EO530">
        <v>0.115585</v>
      </c>
      <c r="EP530">
        <v>0</v>
      </c>
      <c r="EQ530">
        <v>23.1053</v>
      </c>
      <c r="ER530">
        <v>999.9</v>
      </c>
      <c r="ES530">
        <v>44.9</v>
      </c>
      <c r="ET530">
        <v>29.5</v>
      </c>
      <c r="EU530">
        <v>20.3935</v>
      </c>
      <c r="EV530">
        <v>63.3091</v>
      </c>
      <c r="EW530">
        <v>33.3614</v>
      </c>
      <c r="EX530">
        <v>1</v>
      </c>
      <c r="EY530">
        <v>-0.193849</v>
      </c>
      <c r="EZ530">
        <v>1.23468</v>
      </c>
      <c r="FA530">
        <v>20.3826</v>
      </c>
      <c r="FB530">
        <v>5.21789</v>
      </c>
      <c r="FC530">
        <v>12.0099</v>
      </c>
      <c r="FD530">
        <v>4.98965</v>
      </c>
      <c r="FE530">
        <v>3.28858</v>
      </c>
      <c r="FF530">
        <v>9999</v>
      </c>
      <c r="FG530">
        <v>9999</v>
      </c>
      <c r="FH530">
        <v>9999</v>
      </c>
      <c r="FI530">
        <v>259.6</v>
      </c>
      <c r="FJ530">
        <v>1.86707</v>
      </c>
      <c r="FK530">
        <v>1.86616</v>
      </c>
      <c r="FL530">
        <v>1.86554</v>
      </c>
      <c r="FM530">
        <v>1.86554</v>
      </c>
      <c r="FN530">
        <v>1.86737</v>
      </c>
      <c r="FO530">
        <v>1.86985</v>
      </c>
      <c r="FP530">
        <v>1.86851</v>
      </c>
      <c r="FQ530">
        <v>1.86996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-3.575</v>
      </c>
      <c r="GF530">
        <v>-0.1648</v>
      </c>
      <c r="GG530">
        <v>-2.0192013485273</v>
      </c>
      <c r="GH530">
        <v>-0.003354295288503095</v>
      </c>
      <c r="GI530">
        <v>8.998442100416266E-07</v>
      </c>
      <c r="GJ530">
        <v>-2.632750781261316E-10</v>
      </c>
      <c r="GK530">
        <v>-0.1771344180573433</v>
      </c>
      <c r="GL530">
        <v>-0.01811282044437078</v>
      </c>
      <c r="GM530">
        <v>0.001479480632228601</v>
      </c>
      <c r="GN530">
        <v>-2.527498020886067E-05</v>
      </c>
      <c r="GO530">
        <v>3</v>
      </c>
      <c r="GP530">
        <v>2311</v>
      </c>
      <c r="GQ530">
        <v>1</v>
      </c>
      <c r="GR530">
        <v>23</v>
      </c>
      <c r="GS530">
        <v>7328.1</v>
      </c>
      <c r="GT530">
        <v>7328.2</v>
      </c>
      <c r="GU530">
        <v>1.32812</v>
      </c>
      <c r="GV530">
        <v>2.21558</v>
      </c>
      <c r="GW530">
        <v>1.39648</v>
      </c>
      <c r="GX530">
        <v>2.33765</v>
      </c>
      <c r="GY530">
        <v>1.49536</v>
      </c>
      <c r="GZ530">
        <v>2.33032</v>
      </c>
      <c r="HA530">
        <v>33.4232</v>
      </c>
      <c r="HB530">
        <v>15.6731</v>
      </c>
      <c r="HC530">
        <v>18</v>
      </c>
      <c r="HD530">
        <v>519.167</v>
      </c>
      <c r="HE530">
        <v>448.267</v>
      </c>
      <c r="HF530">
        <v>21.6753</v>
      </c>
      <c r="HG530">
        <v>24.9724</v>
      </c>
      <c r="HH530">
        <v>30</v>
      </c>
      <c r="HI530">
        <v>25.0249</v>
      </c>
      <c r="HJ530">
        <v>24.9811</v>
      </c>
      <c r="HK530">
        <v>26.5877</v>
      </c>
      <c r="HL530">
        <v>22.245</v>
      </c>
      <c r="HM530">
        <v>46.0574</v>
      </c>
      <c r="HN530">
        <v>21.6755</v>
      </c>
      <c r="HO530">
        <v>573.931</v>
      </c>
      <c r="HP530">
        <v>17.3036</v>
      </c>
      <c r="HQ530">
        <v>101.061</v>
      </c>
      <c r="HR530">
        <v>101.022</v>
      </c>
    </row>
    <row r="531" spans="1:226">
      <c r="A531">
        <v>515</v>
      </c>
      <c r="B531">
        <v>1664299010</v>
      </c>
      <c r="C531">
        <v>5779.5</v>
      </c>
      <c r="D531" t="s">
        <v>1392</v>
      </c>
      <c r="E531" t="s">
        <v>1393</v>
      </c>
      <c r="F531">
        <v>5</v>
      </c>
      <c r="G531" t="s">
        <v>1325</v>
      </c>
      <c r="H531" t="s">
        <v>354</v>
      </c>
      <c r="I531">
        <v>1664299002.444444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568.6831095909034</v>
      </c>
      <c r="AK531">
        <v>546.1433757575757</v>
      </c>
      <c r="AL531">
        <v>3.367707769499259</v>
      </c>
      <c r="AM531">
        <v>64.58273666934296</v>
      </c>
      <c r="AN531">
        <f>(AP531 - AO531 + BO531*1E3/(8.314*(BQ531+273.15)) * AR531/BN531 * AQ531) * BN531/(100*BB531) * 1000/(1000 - AP531)</f>
        <v>0</v>
      </c>
      <c r="AO531">
        <v>17.36858217136704</v>
      </c>
      <c r="AP531">
        <v>18.44817654135337</v>
      </c>
      <c r="AQ531">
        <v>-2.109937117515176E-05</v>
      </c>
      <c r="AR531">
        <v>112.1978311518821</v>
      </c>
      <c r="AS531">
        <v>12</v>
      </c>
      <c r="AT531">
        <v>2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1664299002.444444</v>
      </c>
      <c r="BH531">
        <v>512.6854444444444</v>
      </c>
      <c r="BI531">
        <v>543.3264814814816</v>
      </c>
      <c r="BJ531">
        <v>18.43333333333333</v>
      </c>
      <c r="BK531">
        <v>17.35552962962963</v>
      </c>
      <c r="BL531">
        <v>516.2325925925926</v>
      </c>
      <c r="BM531">
        <v>18.59818888888889</v>
      </c>
      <c r="BN531">
        <v>500.0714814814816</v>
      </c>
      <c r="BO531">
        <v>91.13564814814815</v>
      </c>
      <c r="BP531">
        <v>0.09997318518518519</v>
      </c>
      <c r="BQ531">
        <v>24.66698148148148</v>
      </c>
      <c r="BR531">
        <v>25.00961111111112</v>
      </c>
      <c r="BS531">
        <v>999.9000000000001</v>
      </c>
      <c r="BT531">
        <v>0</v>
      </c>
      <c r="BU531">
        <v>0</v>
      </c>
      <c r="BV531">
        <v>10006.73185185185</v>
      </c>
      <c r="BW531">
        <v>0</v>
      </c>
      <c r="BX531">
        <v>8.60339888888889</v>
      </c>
      <c r="BY531">
        <v>-30.64103703703704</v>
      </c>
      <c r="BZ531">
        <v>522.3135555555556</v>
      </c>
      <c r="CA531">
        <v>552.9231111111111</v>
      </c>
      <c r="CB531">
        <v>1.077797407407407</v>
      </c>
      <c r="CC531">
        <v>543.3264814814816</v>
      </c>
      <c r="CD531">
        <v>17.35552962962963</v>
      </c>
      <c r="CE531">
        <v>1.679933703703703</v>
      </c>
      <c r="CF531">
        <v>1.581707777777778</v>
      </c>
      <c r="CG531">
        <v>14.71224444444444</v>
      </c>
      <c r="CH531">
        <v>13.78173333333333</v>
      </c>
      <c r="CI531">
        <v>1999.990740740741</v>
      </c>
      <c r="CJ531">
        <v>0.9799965555555556</v>
      </c>
      <c r="CK531">
        <v>0.02000364444444445</v>
      </c>
      <c r="CL531">
        <v>0</v>
      </c>
      <c r="CM531">
        <v>466.4902592592593</v>
      </c>
      <c r="CN531">
        <v>5.00097</v>
      </c>
      <c r="CO531">
        <v>9309.847777777779</v>
      </c>
      <c r="CP531">
        <v>16707.49259259259</v>
      </c>
      <c r="CQ531">
        <v>37.5</v>
      </c>
      <c r="CR531">
        <v>38.125</v>
      </c>
      <c r="CS531">
        <v>37.53214814814815</v>
      </c>
      <c r="CT531">
        <v>37.75</v>
      </c>
      <c r="CU531">
        <v>38</v>
      </c>
      <c r="CV531">
        <v>1955.080740740741</v>
      </c>
      <c r="CW531">
        <v>39.91</v>
      </c>
      <c r="CX531">
        <v>0</v>
      </c>
      <c r="CY531">
        <v>1664299013.9</v>
      </c>
      <c r="CZ531">
        <v>0</v>
      </c>
      <c r="DA531">
        <v>0</v>
      </c>
      <c r="DB531" t="s">
        <v>356</v>
      </c>
      <c r="DC531">
        <v>1663859321.1</v>
      </c>
      <c r="DD531">
        <v>1663859315.6</v>
      </c>
      <c r="DE531">
        <v>0</v>
      </c>
      <c r="DF531">
        <v>0.196</v>
      </c>
      <c r="DG531">
        <v>-0.001</v>
      </c>
      <c r="DH531">
        <v>-5.941</v>
      </c>
      <c r="DI531">
        <v>-0.174</v>
      </c>
      <c r="DJ531">
        <v>1500</v>
      </c>
      <c r="DK531">
        <v>17</v>
      </c>
      <c r="DL531">
        <v>0.13</v>
      </c>
      <c r="DM531">
        <v>0.04</v>
      </c>
      <c r="DN531">
        <v>-30.33734500000001</v>
      </c>
      <c r="DO531">
        <v>-4.763164727954861</v>
      </c>
      <c r="DP531">
        <v>0.4722799990207083</v>
      </c>
      <c r="DQ531">
        <v>0</v>
      </c>
      <c r="DR531">
        <v>1.0837265</v>
      </c>
      <c r="DS531">
        <v>-0.1388375234521607</v>
      </c>
      <c r="DT531">
        <v>0.01676625816185593</v>
      </c>
      <c r="DU531">
        <v>0</v>
      </c>
      <c r="DV531">
        <v>0</v>
      </c>
      <c r="DW531">
        <v>2</v>
      </c>
      <c r="DX531" t="s">
        <v>357</v>
      </c>
      <c r="DY531">
        <v>2.98512</v>
      </c>
      <c r="DZ531">
        <v>2.71555</v>
      </c>
      <c r="EA531">
        <v>0.115095</v>
      </c>
      <c r="EB531">
        <v>0.11808</v>
      </c>
      <c r="EC531">
        <v>0.0905512</v>
      </c>
      <c r="ED531">
        <v>0.0849792</v>
      </c>
      <c r="EE531">
        <v>28137.8</v>
      </c>
      <c r="EF531">
        <v>28156.3</v>
      </c>
      <c r="EG531">
        <v>29542.5</v>
      </c>
      <c r="EH531">
        <v>29518.7</v>
      </c>
      <c r="EI531">
        <v>35617.5</v>
      </c>
      <c r="EJ531">
        <v>35910.1</v>
      </c>
      <c r="EK531">
        <v>41639.2</v>
      </c>
      <c r="EL531">
        <v>42063.1</v>
      </c>
      <c r="EM531">
        <v>1.97825</v>
      </c>
      <c r="EN531">
        <v>1.93517</v>
      </c>
      <c r="EO531">
        <v>0.115603</v>
      </c>
      <c r="EP531">
        <v>0</v>
      </c>
      <c r="EQ531">
        <v>23.1065</v>
      </c>
      <c r="ER531">
        <v>999.9</v>
      </c>
      <c r="ES531">
        <v>44.9</v>
      </c>
      <c r="ET531">
        <v>29.5</v>
      </c>
      <c r="EU531">
        <v>20.395</v>
      </c>
      <c r="EV531">
        <v>63.1091</v>
      </c>
      <c r="EW531">
        <v>32.9567</v>
      </c>
      <c r="EX531">
        <v>1</v>
      </c>
      <c r="EY531">
        <v>-0.193897</v>
      </c>
      <c r="EZ531">
        <v>1.112</v>
      </c>
      <c r="FA531">
        <v>20.3834</v>
      </c>
      <c r="FB531">
        <v>5.21834</v>
      </c>
      <c r="FC531">
        <v>12.0099</v>
      </c>
      <c r="FD531">
        <v>4.9896</v>
      </c>
      <c r="FE531">
        <v>3.28865</v>
      </c>
      <c r="FF531">
        <v>9999</v>
      </c>
      <c r="FG531">
        <v>9999</v>
      </c>
      <c r="FH531">
        <v>9999</v>
      </c>
      <c r="FI531">
        <v>259.6</v>
      </c>
      <c r="FJ531">
        <v>1.86707</v>
      </c>
      <c r="FK531">
        <v>1.86615</v>
      </c>
      <c r="FL531">
        <v>1.86555</v>
      </c>
      <c r="FM531">
        <v>1.86554</v>
      </c>
      <c r="FN531">
        <v>1.86737</v>
      </c>
      <c r="FO531">
        <v>1.86986</v>
      </c>
      <c r="FP531">
        <v>1.86849</v>
      </c>
      <c r="FQ531">
        <v>1.86997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-3.613</v>
      </c>
      <c r="GF531">
        <v>-0.1647</v>
      </c>
      <c r="GG531">
        <v>-2.0192013485273</v>
      </c>
      <c r="GH531">
        <v>-0.003354295288503095</v>
      </c>
      <c r="GI531">
        <v>8.998442100416266E-07</v>
      </c>
      <c r="GJ531">
        <v>-2.632750781261316E-10</v>
      </c>
      <c r="GK531">
        <v>-0.1771344180573433</v>
      </c>
      <c r="GL531">
        <v>-0.01811282044437078</v>
      </c>
      <c r="GM531">
        <v>0.001479480632228601</v>
      </c>
      <c r="GN531">
        <v>-2.527498020886067E-05</v>
      </c>
      <c r="GO531">
        <v>3</v>
      </c>
      <c r="GP531">
        <v>2311</v>
      </c>
      <c r="GQ531">
        <v>1</v>
      </c>
      <c r="GR531">
        <v>23</v>
      </c>
      <c r="GS531">
        <v>7328.1</v>
      </c>
      <c r="GT531">
        <v>7328.2</v>
      </c>
      <c r="GU531">
        <v>1.35498</v>
      </c>
      <c r="GV531">
        <v>2.21313</v>
      </c>
      <c r="GW531">
        <v>1.39648</v>
      </c>
      <c r="GX531">
        <v>2.33765</v>
      </c>
      <c r="GY531">
        <v>1.49536</v>
      </c>
      <c r="GZ531">
        <v>2.45117</v>
      </c>
      <c r="HA531">
        <v>33.4232</v>
      </c>
      <c r="HB531">
        <v>15.6818</v>
      </c>
      <c r="HC531">
        <v>18</v>
      </c>
      <c r="HD531">
        <v>519.112</v>
      </c>
      <c r="HE531">
        <v>448.081</v>
      </c>
      <c r="HF531">
        <v>21.656</v>
      </c>
      <c r="HG531">
        <v>24.9703</v>
      </c>
      <c r="HH531">
        <v>29.9999</v>
      </c>
      <c r="HI531">
        <v>25.0242</v>
      </c>
      <c r="HJ531">
        <v>24.9808</v>
      </c>
      <c r="HK531">
        <v>27.122</v>
      </c>
      <c r="HL531">
        <v>22.5305</v>
      </c>
      <c r="HM531">
        <v>46.0574</v>
      </c>
      <c r="HN531">
        <v>21.6721</v>
      </c>
      <c r="HO531">
        <v>587.29</v>
      </c>
      <c r="HP531">
        <v>17.3024</v>
      </c>
      <c r="HQ531">
        <v>101.063</v>
      </c>
      <c r="HR531">
        <v>101.023</v>
      </c>
    </row>
    <row r="532" spans="1:226">
      <c r="A532">
        <v>516</v>
      </c>
      <c r="B532">
        <v>1664299015</v>
      </c>
      <c r="C532">
        <v>5784.5</v>
      </c>
      <c r="D532" t="s">
        <v>1394</v>
      </c>
      <c r="E532" t="s">
        <v>1395</v>
      </c>
      <c r="F532">
        <v>5</v>
      </c>
      <c r="G532" t="s">
        <v>1325</v>
      </c>
      <c r="H532" t="s">
        <v>354</v>
      </c>
      <c r="I532">
        <v>1664299007.462963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585.8013239356932</v>
      </c>
      <c r="AK532">
        <v>563.0561515151514</v>
      </c>
      <c r="AL532">
        <v>3.380593488212691</v>
      </c>
      <c r="AM532">
        <v>64.58273666934296</v>
      </c>
      <c r="AN532">
        <f>(AP532 - AO532 + BO532*1E3/(8.314*(BQ532+273.15)) * AR532/BN532 * AQ532) * BN532/(100*BB532) * 1000/(1000 - AP532)</f>
        <v>0</v>
      </c>
      <c r="AO532">
        <v>17.38374308197811</v>
      </c>
      <c r="AP532">
        <v>18.45558872180451</v>
      </c>
      <c r="AQ532">
        <v>7.225868400458855E-05</v>
      </c>
      <c r="AR532">
        <v>112.1978311518821</v>
      </c>
      <c r="AS532">
        <v>12</v>
      </c>
      <c r="AT532">
        <v>2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1664299007.462963</v>
      </c>
      <c r="BH532">
        <v>529.3252592592593</v>
      </c>
      <c r="BI532">
        <v>560.2542962962963</v>
      </c>
      <c r="BJ532">
        <v>18.44031851851852</v>
      </c>
      <c r="BK532">
        <v>17.36618148148148</v>
      </c>
      <c r="BL532">
        <v>532.9161481481481</v>
      </c>
      <c r="BM532">
        <v>18.6051</v>
      </c>
      <c r="BN532">
        <v>500.0788148148148</v>
      </c>
      <c r="BO532">
        <v>91.13564074074074</v>
      </c>
      <c r="BP532">
        <v>0.0999953037037037</v>
      </c>
      <c r="BQ532">
        <v>24.66277407407407</v>
      </c>
      <c r="BR532">
        <v>25.0016037037037</v>
      </c>
      <c r="BS532">
        <v>999.9000000000001</v>
      </c>
      <c r="BT532">
        <v>0</v>
      </c>
      <c r="BU532">
        <v>0</v>
      </c>
      <c r="BV532">
        <v>9999.490370370369</v>
      </c>
      <c r="BW532">
        <v>0</v>
      </c>
      <c r="BX532">
        <v>7.606600370370369</v>
      </c>
      <c r="BY532">
        <v>-30.92912222222223</v>
      </c>
      <c r="BZ532">
        <v>539.2697407407409</v>
      </c>
      <c r="CA532">
        <v>570.1558148148148</v>
      </c>
      <c r="CB532">
        <v>1.074131851851852</v>
      </c>
      <c r="CC532">
        <v>560.2542962962963</v>
      </c>
      <c r="CD532">
        <v>17.36618148148148</v>
      </c>
      <c r="CE532">
        <v>1.68057037037037</v>
      </c>
      <c r="CF532">
        <v>1.582678518518518</v>
      </c>
      <c r="CG532">
        <v>14.71811481481481</v>
      </c>
      <c r="CH532">
        <v>13.79118148148148</v>
      </c>
      <c r="CI532">
        <v>1999.98962962963</v>
      </c>
      <c r="CJ532">
        <v>0.9799964444444446</v>
      </c>
      <c r="CK532">
        <v>0.02000375555555556</v>
      </c>
      <c r="CL532">
        <v>0</v>
      </c>
      <c r="CM532">
        <v>468.7497407407408</v>
      </c>
      <c r="CN532">
        <v>5.00097</v>
      </c>
      <c r="CO532">
        <v>9354.062222222225</v>
      </c>
      <c r="CP532">
        <v>16707.47037037037</v>
      </c>
      <c r="CQ532">
        <v>37.49066666666667</v>
      </c>
      <c r="CR532">
        <v>38.12033333333333</v>
      </c>
      <c r="CS532">
        <v>37.51148148148148</v>
      </c>
      <c r="CT532">
        <v>37.74533333333333</v>
      </c>
      <c r="CU532">
        <v>37.99533333333333</v>
      </c>
      <c r="CV532">
        <v>1955.079629629629</v>
      </c>
      <c r="CW532">
        <v>39.91</v>
      </c>
      <c r="CX532">
        <v>0</v>
      </c>
      <c r="CY532">
        <v>1664299019.3</v>
      </c>
      <c r="CZ532">
        <v>0</v>
      </c>
      <c r="DA532">
        <v>0</v>
      </c>
      <c r="DB532" t="s">
        <v>356</v>
      </c>
      <c r="DC532">
        <v>1663859321.1</v>
      </c>
      <c r="DD532">
        <v>1663859315.6</v>
      </c>
      <c r="DE532">
        <v>0</v>
      </c>
      <c r="DF532">
        <v>0.196</v>
      </c>
      <c r="DG532">
        <v>-0.001</v>
      </c>
      <c r="DH532">
        <v>-5.941</v>
      </c>
      <c r="DI532">
        <v>-0.174</v>
      </c>
      <c r="DJ532">
        <v>1500</v>
      </c>
      <c r="DK532">
        <v>17</v>
      </c>
      <c r="DL532">
        <v>0.13</v>
      </c>
      <c r="DM532">
        <v>0.04</v>
      </c>
      <c r="DN532">
        <v>-30.70980731707317</v>
      </c>
      <c r="DO532">
        <v>-3.43162787456446</v>
      </c>
      <c r="DP532">
        <v>0.3468805293667803</v>
      </c>
      <c r="DQ532">
        <v>0</v>
      </c>
      <c r="DR532">
        <v>1.079694390243902</v>
      </c>
      <c r="DS532">
        <v>-0.08717289198606143</v>
      </c>
      <c r="DT532">
        <v>0.01730750183446904</v>
      </c>
      <c r="DU532">
        <v>1</v>
      </c>
      <c r="DV532">
        <v>1</v>
      </c>
      <c r="DW532">
        <v>2</v>
      </c>
      <c r="DX532" t="s">
        <v>471</v>
      </c>
      <c r="DY532">
        <v>2.98506</v>
      </c>
      <c r="DZ532">
        <v>2.71568</v>
      </c>
      <c r="EA532">
        <v>0.117613</v>
      </c>
      <c r="EB532">
        <v>0.120527</v>
      </c>
      <c r="EC532">
        <v>0.090575</v>
      </c>
      <c r="ED532">
        <v>0.084816</v>
      </c>
      <c r="EE532">
        <v>28057.8</v>
      </c>
      <c r="EF532">
        <v>28078.6</v>
      </c>
      <c r="EG532">
        <v>29542.5</v>
      </c>
      <c r="EH532">
        <v>29519.1</v>
      </c>
      <c r="EI532">
        <v>35616.6</v>
      </c>
      <c r="EJ532">
        <v>35916.9</v>
      </c>
      <c r="EK532">
        <v>41639.2</v>
      </c>
      <c r="EL532">
        <v>42063.3</v>
      </c>
      <c r="EM532">
        <v>1.97862</v>
      </c>
      <c r="EN532">
        <v>1.93522</v>
      </c>
      <c r="EO532">
        <v>0.113927</v>
      </c>
      <c r="EP532">
        <v>0</v>
      </c>
      <c r="EQ532">
        <v>23.108</v>
      </c>
      <c r="ER532">
        <v>999.9</v>
      </c>
      <c r="ES532">
        <v>44.9</v>
      </c>
      <c r="ET532">
        <v>29.5</v>
      </c>
      <c r="EU532">
        <v>20.3949</v>
      </c>
      <c r="EV532">
        <v>62.4591</v>
      </c>
      <c r="EW532">
        <v>33.4575</v>
      </c>
      <c r="EX532">
        <v>1</v>
      </c>
      <c r="EY532">
        <v>-0.19453</v>
      </c>
      <c r="EZ532">
        <v>1.06727</v>
      </c>
      <c r="FA532">
        <v>20.384</v>
      </c>
      <c r="FB532">
        <v>5.21774</v>
      </c>
      <c r="FC532">
        <v>12.0099</v>
      </c>
      <c r="FD532">
        <v>4.9899</v>
      </c>
      <c r="FE532">
        <v>3.28855</v>
      </c>
      <c r="FF532">
        <v>9999</v>
      </c>
      <c r="FG532">
        <v>9999</v>
      </c>
      <c r="FH532">
        <v>9999</v>
      </c>
      <c r="FI532">
        <v>259.6</v>
      </c>
      <c r="FJ532">
        <v>1.86707</v>
      </c>
      <c r="FK532">
        <v>1.86615</v>
      </c>
      <c r="FL532">
        <v>1.86554</v>
      </c>
      <c r="FM532">
        <v>1.86554</v>
      </c>
      <c r="FN532">
        <v>1.86737</v>
      </c>
      <c r="FO532">
        <v>1.86989</v>
      </c>
      <c r="FP532">
        <v>1.8685</v>
      </c>
      <c r="FQ532">
        <v>1.86997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-3.656</v>
      </c>
      <c r="GF532">
        <v>-0.1646</v>
      </c>
      <c r="GG532">
        <v>-2.0192013485273</v>
      </c>
      <c r="GH532">
        <v>-0.003354295288503095</v>
      </c>
      <c r="GI532">
        <v>8.998442100416266E-07</v>
      </c>
      <c r="GJ532">
        <v>-2.632750781261316E-10</v>
      </c>
      <c r="GK532">
        <v>-0.1771344180573433</v>
      </c>
      <c r="GL532">
        <v>-0.01811282044437078</v>
      </c>
      <c r="GM532">
        <v>0.001479480632228601</v>
      </c>
      <c r="GN532">
        <v>-2.527498020886067E-05</v>
      </c>
      <c r="GO532">
        <v>3</v>
      </c>
      <c r="GP532">
        <v>2311</v>
      </c>
      <c r="GQ532">
        <v>1</v>
      </c>
      <c r="GR532">
        <v>23</v>
      </c>
      <c r="GS532">
        <v>7328.2</v>
      </c>
      <c r="GT532">
        <v>7328.3</v>
      </c>
      <c r="GU532">
        <v>1.38794</v>
      </c>
      <c r="GV532">
        <v>2.20703</v>
      </c>
      <c r="GW532">
        <v>1.39648</v>
      </c>
      <c r="GX532">
        <v>2.33765</v>
      </c>
      <c r="GY532">
        <v>1.49536</v>
      </c>
      <c r="GZ532">
        <v>2.43286</v>
      </c>
      <c r="HA532">
        <v>33.4232</v>
      </c>
      <c r="HB532">
        <v>15.6731</v>
      </c>
      <c r="HC532">
        <v>18</v>
      </c>
      <c r="HD532">
        <v>519.335</v>
      </c>
      <c r="HE532">
        <v>448.095</v>
      </c>
      <c r="HF532">
        <v>21.6529</v>
      </c>
      <c r="HG532">
        <v>24.9703</v>
      </c>
      <c r="HH532">
        <v>29.9998</v>
      </c>
      <c r="HI532">
        <v>25.0221</v>
      </c>
      <c r="HJ532">
        <v>24.9787</v>
      </c>
      <c r="HK532">
        <v>27.781</v>
      </c>
      <c r="HL532">
        <v>22.5305</v>
      </c>
      <c r="HM532">
        <v>46.0574</v>
      </c>
      <c r="HN532">
        <v>21.6638</v>
      </c>
      <c r="HO532">
        <v>607.33</v>
      </c>
      <c r="HP532">
        <v>17.3026</v>
      </c>
      <c r="HQ532">
        <v>101.063</v>
      </c>
      <c r="HR532">
        <v>101.024</v>
      </c>
    </row>
    <row r="533" spans="1:226">
      <c r="A533">
        <v>517</v>
      </c>
      <c r="B533">
        <v>1664299020</v>
      </c>
      <c r="C533">
        <v>5789.5</v>
      </c>
      <c r="D533" t="s">
        <v>1396</v>
      </c>
      <c r="E533" t="s">
        <v>1397</v>
      </c>
      <c r="F533">
        <v>5</v>
      </c>
      <c r="G533" t="s">
        <v>1325</v>
      </c>
      <c r="H533" t="s">
        <v>354</v>
      </c>
      <c r="I533">
        <v>1664299012.481482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602.8266474412688</v>
      </c>
      <c r="AK533">
        <v>580.0178787878789</v>
      </c>
      <c r="AL533">
        <v>3.392980615411733</v>
      </c>
      <c r="AM533">
        <v>64.58273666934296</v>
      </c>
      <c r="AN533">
        <f>(AP533 - AO533 + BO533*1E3/(8.314*(BQ533+273.15)) * AR533/BN533 * AQ533) * BN533/(100*BB533) * 1000/(1000 - AP533)</f>
        <v>0</v>
      </c>
      <c r="AO533">
        <v>17.34611098943962</v>
      </c>
      <c r="AP533">
        <v>18.44172</v>
      </c>
      <c r="AQ533">
        <v>3.865564157060222E-05</v>
      </c>
      <c r="AR533">
        <v>112.1978311518821</v>
      </c>
      <c r="AS533">
        <v>12</v>
      </c>
      <c r="AT533">
        <v>2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1664299012.481482</v>
      </c>
      <c r="BH533">
        <v>545.9883333333333</v>
      </c>
      <c r="BI533">
        <v>577.0976666666667</v>
      </c>
      <c r="BJ533">
        <v>18.44692222222222</v>
      </c>
      <c r="BK533">
        <v>17.35652592592593</v>
      </c>
      <c r="BL533">
        <v>549.6228518518518</v>
      </c>
      <c r="BM533">
        <v>18.61163703703703</v>
      </c>
      <c r="BN533">
        <v>500.0696666666666</v>
      </c>
      <c r="BO533">
        <v>91.13640370370369</v>
      </c>
      <c r="BP533">
        <v>0.09999326296296296</v>
      </c>
      <c r="BQ533">
        <v>24.65840740740741</v>
      </c>
      <c r="BR533">
        <v>24.99193333333333</v>
      </c>
      <c r="BS533">
        <v>999.9000000000001</v>
      </c>
      <c r="BT533">
        <v>0</v>
      </c>
      <c r="BU533">
        <v>0</v>
      </c>
      <c r="BV533">
        <v>10000.3737037037</v>
      </c>
      <c r="BW533">
        <v>0</v>
      </c>
      <c r="BX533">
        <v>6.677509629629629</v>
      </c>
      <c r="BY533">
        <v>-31.10938518518519</v>
      </c>
      <c r="BZ533">
        <v>556.2494814814816</v>
      </c>
      <c r="CA533">
        <v>587.2906296296297</v>
      </c>
      <c r="CB533">
        <v>1.090397407407407</v>
      </c>
      <c r="CC533">
        <v>577.0976666666667</v>
      </c>
      <c r="CD533">
        <v>17.35652592592593</v>
      </c>
      <c r="CE533">
        <v>1.681185925925925</v>
      </c>
      <c r="CF533">
        <v>1.581812222222222</v>
      </c>
      <c r="CG533">
        <v>14.7237962962963</v>
      </c>
      <c r="CH533">
        <v>13.78274074074074</v>
      </c>
      <c r="CI533">
        <v>1999.969259259259</v>
      </c>
      <c r="CJ533">
        <v>0.9799962222222223</v>
      </c>
      <c r="CK533">
        <v>0.02000397777777778</v>
      </c>
      <c r="CL533">
        <v>0</v>
      </c>
      <c r="CM533">
        <v>471.0147407407407</v>
      </c>
      <c r="CN533">
        <v>5.00097</v>
      </c>
      <c r="CO533">
        <v>9398.421481481482</v>
      </c>
      <c r="CP533">
        <v>16707.29259259259</v>
      </c>
      <c r="CQ533">
        <v>37.47433333333333</v>
      </c>
      <c r="CR533">
        <v>38.11566666666667</v>
      </c>
      <c r="CS533">
        <v>37.5</v>
      </c>
      <c r="CT533">
        <v>37.72433333333333</v>
      </c>
      <c r="CU533">
        <v>37.979</v>
      </c>
      <c r="CV533">
        <v>1955.05925925926</v>
      </c>
      <c r="CW533">
        <v>39.91</v>
      </c>
      <c r="CX533">
        <v>0</v>
      </c>
      <c r="CY533">
        <v>1664299024.1</v>
      </c>
      <c r="CZ533">
        <v>0</v>
      </c>
      <c r="DA533">
        <v>0</v>
      </c>
      <c r="DB533" t="s">
        <v>356</v>
      </c>
      <c r="DC533">
        <v>1663859321.1</v>
      </c>
      <c r="DD533">
        <v>1663859315.6</v>
      </c>
      <c r="DE533">
        <v>0</v>
      </c>
      <c r="DF533">
        <v>0.196</v>
      </c>
      <c r="DG533">
        <v>-0.001</v>
      </c>
      <c r="DH533">
        <v>-5.941</v>
      </c>
      <c r="DI533">
        <v>-0.174</v>
      </c>
      <c r="DJ533">
        <v>1500</v>
      </c>
      <c r="DK533">
        <v>17</v>
      </c>
      <c r="DL533">
        <v>0.13</v>
      </c>
      <c r="DM533">
        <v>0.04</v>
      </c>
      <c r="DN533">
        <v>-30.96639268292682</v>
      </c>
      <c r="DO533">
        <v>-2.517779790940762</v>
      </c>
      <c r="DP533">
        <v>0.2568266193086008</v>
      </c>
      <c r="DQ533">
        <v>0</v>
      </c>
      <c r="DR533">
        <v>1.086507804878049</v>
      </c>
      <c r="DS533">
        <v>0.1491340766550531</v>
      </c>
      <c r="DT533">
        <v>0.02604150584910091</v>
      </c>
      <c r="DU533">
        <v>0</v>
      </c>
      <c r="DV533">
        <v>0</v>
      </c>
      <c r="DW533">
        <v>2</v>
      </c>
      <c r="DX533" t="s">
        <v>357</v>
      </c>
      <c r="DY533">
        <v>2.9851</v>
      </c>
      <c r="DZ533">
        <v>2.71553</v>
      </c>
      <c r="EA533">
        <v>0.120096</v>
      </c>
      <c r="EB533">
        <v>0.122942</v>
      </c>
      <c r="EC533">
        <v>0.09052490000000001</v>
      </c>
      <c r="ED533">
        <v>0.0847432</v>
      </c>
      <c r="EE533">
        <v>27978.9</v>
      </c>
      <c r="EF533">
        <v>28001.6</v>
      </c>
      <c r="EG533">
        <v>29542.5</v>
      </c>
      <c r="EH533">
        <v>29519.2</v>
      </c>
      <c r="EI533">
        <v>35618.7</v>
      </c>
      <c r="EJ533">
        <v>35920</v>
      </c>
      <c r="EK533">
        <v>41639.3</v>
      </c>
      <c r="EL533">
        <v>42063.5</v>
      </c>
      <c r="EM533">
        <v>1.9787</v>
      </c>
      <c r="EN533">
        <v>1.93537</v>
      </c>
      <c r="EO533">
        <v>0.11389</v>
      </c>
      <c r="EP533">
        <v>0</v>
      </c>
      <c r="EQ533">
        <v>23.1085</v>
      </c>
      <c r="ER533">
        <v>999.9</v>
      </c>
      <c r="ES533">
        <v>44.9</v>
      </c>
      <c r="ET533">
        <v>29.5</v>
      </c>
      <c r="EU533">
        <v>20.396</v>
      </c>
      <c r="EV533">
        <v>63.1891</v>
      </c>
      <c r="EW533">
        <v>33.1811</v>
      </c>
      <c r="EX533">
        <v>1</v>
      </c>
      <c r="EY533">
        <v>-0.194629</v>
      </c>
      <c r="EZ533">
        <v>0.990607</v>
      </c>
      <c r="FA533">
        <v>20.3845</v>
      </c>
      <c r="FB533">
        <v>5.21699</v>
      </c>
      <c r="FC533">
        <v>12.0099</v>
      </c>
      <c r="FD533">
        <v>4.98865</v>
      </c>
      <c r="FE533">
        <v>3.28858</v>
      </c>
      <c r="FF533">
        <v>9999</v>
      </c>
      <c r="FG533">
        <v>9999</v>
      </c>
      <c r="FH533">
        <v>9999</v>
      </c>
      <c r="FI533">
        <v>259.6</v>
      </c>
      <c r="FJ533">
        <v>1.86707</v>
      </c>
      <c r="FK533">
        <v>1.86615</v>
      </c>
      <c r="FL533">
        <v>1.86554</v>
      </c>
      <c r="FM533">
        <v>1.86554</v>
      </c>
      <c r="FN533">
        <v>1.86737</v>
      </c>
      <c r="FO533">
        <v>1.86987</v>
      </c>
      <c r="FP533">
        <v>1.8685</v>
      </c>
      <c r="FQ533">
        <v>1.86996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-3.7</v>
      </c>
      <c r="GF533">
        <v>-0.1647</v>
      </c>
      <c r="GG533">
        <v>-2.0192013485273</v>
      </c>
      <c r="GH533">
        <v>-0.003354295288503095</v>
      </c>
      <c r="GI533">
        <v>8.998442100416266E-07</v>
      </c>
      <c r="GJ533">
        <v>-2.632750781261316E-10</v>
      </c>
      <c r="GK533">
        <v>-0.1771344180573433</v>
      </c>
      <c r="GL533">
        <v>-0.01811282044437078</v>
      </c>
      <c r="GM533">
        <v>0.001479480632228601</v>
      </c>
      <c r="GN533">
        <v>-2.527498020886067E-05</v>
      </c>
      <c r="GO533">
        <v>3</v>
      </c>
      <c r="GP533">
        <v>2311</v>
      </c>
      <c r="GQ533">
        <v>1</v>
      </c>
      <c r="GR533">
        <v>23</v>
      </c>
      <c r="GS533">
        <v>7328.3</v>
      </c>
      <c r="GT533">
        <v>7328.4</v>
      </c>
      <c r="GU533">
        <v>1.41602</v>
      </c>
      <c r="GV533">
        <v>2.21436</v>
      </c>
      <c r="GW533">
        <v>1.39648</v>
      </c>
      <c r="GX533">
        <v>2.33643</v>
      </c>
      <c r="GY533">
        <v>1.49536</v>
      </c>
      <c r="GZ533">
        <v>2.34009</v>
      </c>
      <c r="HA533">
        <v>33.4232</v>
      </c>
      <c r="HB533">
        <v>15.6731</v>
      </c>
      <c r="HC533">
        <v>18</v>
      </c>
      <c r="HD533">
        <v>519.384</v>
      </c>
      <c r="HE533">
        <v>448.174</v>
      </c>
      <c r="HF533">
        <v>21.6573</v>
      </c>
      <c r="HG533">
        <v>24.9686</v>
      </c>
      <c r="HH533">
        <v>29.9998</v>
      </c>
      <c r="HI533">
        <v>25.022</v>
      </c>
      <c r="HJ533">
        <v>24.9772</v>
      </c>
      <c r="HK533">
        <v>28.3526</v>
      </c>
      <c r="HL533">
        <v>22.5305</v>
      </c>
      <c r="HM533">
        <v>46.0574</v>
      </c>
      <c r="HN533">
        <v>21.6712</v>
      </c>
      <c r="HO533">
        <v>620.687</v>
      </c>
      <c r="HP533">
        <v>17.3026</v>
      </c>
      <c r="HQ533">
        <v>101.063</v>
      </c>
      <c r="HR533">
        <v>101.024</v>
      </c>
    </row>
    <row r="534" spans="1:226">
      <c r="A534">
        <v>518</v>
      </c>
      <c r="B534">
        <v>1664299025</v>
      </c>
      <c r="C534">
        <v>5794.5</v>
      </c>
      <c r="D534" t="s">
        <v>1398</v>
      </c>
      <c r="E534" t="s">
        <v>1399</v>
      </c>
      <c r="F534">
        <v>5</v>
      </c>
      <c r="G534" t="s">
        <v>1325</v>
      </c>
      <c r="H534" t="s">
        <v>354</v>
      </c>
      <c r="I534">
        <v>1664299017.5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619.8731300132764</v>
      </c>
      <c r="AK534">
        <v>596.9176545454544</v>
      </c>
      <c r="AL534">
        <v>3.374700310345216</v>
      </c>
      <c r="AM534">
        <v>64.58273666934296</v>
      </c>
      <c r="AN534">
        <f>(AP534 - AO534 + BO534*1E3/(8.314*(BQ534+273.15)) * AR534/BN534 * AQ534) * BN534/(100*BB534) * 1000/(1000 - AP534)</f>
        <v>0</v>
      </c>
      <c r="AO534">
        <v>17.31688198276272</v>
      </c>
      <c r="AP534">
        <v>18.43280045112781</v>
      </c>
      <c r="AQ534">
        <v>-5.422892950182605E-05</v>
      </c>
      <c r="AR534">
        <v>112.1978311518821</v>
      </c>
      <c r="AS534">
        <v>12</v>
      </c>
      <c r="AT534">
        <v>2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1664299017.5</v>
      </c>
      <c r="BH534">
        <v>562.6617777777778</v>
      </c>
      <c r="BI534">
        <v>593.9372592592592</v>
      </c>
      <c r="BJ534">
        <v>18.44580740740741</v>
      </c>
      <c r="BK534">
        <v>17.33392222222222</v>
      </c>
      <c r="BL534">
        <v>566.3397037037038</v>
      </c>
      <c r="BM534">
        <v>18.61053333333334</v>
      </c>
      <c r="BN534">
        <v>500.075962962963</v>
      </c>
      <c r="BO534">
        <v>91.13614814814815</v>
      </c>
      <c r="BP534">
        <v>0.09997173333333335</v>
      </c>
      <c r="BQ534">
        <v>24.65382222222222</v>
      </c>
      <c r="BR534">
        <v>24.9799</v>
      </c>
      <c r="BS534">
        <v>999.9000000000001</v>
      </c>
      <c r="BT534">
        <v>0</v>
      </c>
      <c r="BU534">
        <v>0</v>
      </c>
      <c r="BV534">
        <v>10000.04740740741</v>
      </c>
      <c r="BW534">
        <v>0</v>
      </c>
      <c r="BX534">
        <v>6.668556666666667</v>
      </c>
      <c r="BY534">
        <v>-31.2755</v>
      </c>
      <c r="BZ534">
        <v>573.2354814814815</v>
      </c>
      <c r="CA534">
        <v>604.4137407407408</v>
      </c>
      <c r="CB534">
        <v>1.111891111111111</v>
      </c>
      <c r="CC534">
        <v>593.9372592592592</v>
      </c>
      <c r="CD534">
        <v>17.33392222222222</v>
      </c>
      <c r="CE534">
        <v>1.68107962962963</v>
      </c>
      <c r="CF534">
        <v>1.579747407407407</v>
      </c>
      <c r="CG534">
        <v>14.72281851851852</v>
      </c>
      <c r="CH534">
        <v>13.76264444444444</v>
      </c>
      <c r="CI534">
        <v>1999.975925925926</v>
      </c>
      <c r="CJ534">
        <v>0.9799962222222223</v>
      </c>
      <c r="CK534">
        <v>0.02000397777777778</v>
      </c>
      <c r="CL534">
        <v>0</v>
      </c>
      <c r="CM534">
        <v>473.2965185185185</v>
      </c>
      <c r="CN534">
        <v>5.00097</v>
      </c>
      <c r="CO534">
        <v>9442.431481481481</v>
      </c>
      <c r="CP534">
        <v>16707.35185185185</v>
      </c>
      <c r="CQ534">
        <v>37.45333333333333</v>
      </c>
      <c r="CR534">
        <v>38.10166666666666</v>
      </c>
      <c r="CS534">
        <v>37.5</v>
      </c>
      <c r="CT534">
        <v>37.70566666666667</v>
      </c>
      <c r="CU534">
        <v>37.958</v>
      </c>
      <c r="CV534">
        <v>1955.065925925926</v>
      </c>
      <c r="CW534">
        <v>39.91</v>
      </c>
      <c r="CX534">
        <v>0</v>
      </c>
      <c r="CY534">
        <v>1664299028.9</v>
      </c>
      <c r="CZ534">
        <v>0</v>
      </c>
      <c r="DA534">
        <v>0</v>
      </c>
      <c r="DB534" t="s">
        <v>356</v>
      </c>
      <c r="DC534">
        <v>1663859321.1</v>
      </c>
      <c r="DD534">
        <v>1663859315.6</v>
      </c>
      <c r="DE534">
        <v>0</v>
      </c>
      <c r="DF534">
        <v>0.196</v>
      </c>
      <c r="DG534">
        <v>-0.001</v>
      </c>
      <c r="DH534">
        <v>-5.941</v>
      </c>
      <c r="DI534">
        <v>-0.174</v>
      </c>
      <c r="DJ534">
        <v>1500</v>
      </c>
      <c r="DK534">
        <v>17</v>
      </c>
      <c r="DL534">
        <v>0.13</v>
      </c>
      <c r="DM534">
        <v>0.04</v>
      </c>
      <c r="DN534">
        <v>-31.14583902439024</v>
      </c>
      <c r="DO534">
        <v>-2.056193728223037</v>
      </c>
      <c r="DP534">
        <v>0.2088790137365074</v>
      </c>
      <c r="DQ534">
        <v>0</v>
      </c>
      <c r="DR534">
        <v>1.095174634146341</v>
      </c>
      <c r="DS534">
        <v>0.2805930313588835</v>
      </c>
      <c r="DT534">
        <v>0.03003740952891269</v>
      </c>
      <c r="DU534">
        <v>0</v>
      </c>
      <c r="DV534">
        <v>0</v>
      </c>
      <c r="DW534">
        <v>2</v>
      </c>
      <c r="DX534" t="s">
        <v>357</v>
      </c>
      <c r="DY534">
        <v>2.98511</v>
      </c>
      <c r="DZ534">
        <v>2.71545</v>
      </c>
      <c r="EA534">
        <v>0.122537</v>
      </c>
      <c r="EB534">
        <v>0.125325</v>
      </c>
      <c r="EC534">
        <v>0.0904944</v>
      </c>
      <c r="ED534">
        <v>0.08472449999999999</v>
      </c>
      <c r="EE534">
        <v>27900.7</v>
      </c>
      <c r="EF534">
        <v>27926</v>
      </c>
      <c r="EG534">
        <v>29541.9</v>
      </c>
      <c r="EH534">
        <v>29519.6</v>
      </c>
      <c r="EI534">
        <v>35619.2</v>
      </c>
      <c r="EJ534">
        <v>35921.4</v>
      </c>
      <c r="EK534">
        <v>41638.4</v>
      </c>
      <c r="EL534">
        <v>42064.2</v>
      </c>
      <c r="EM534">
        <v>1.97835</v>
      </c>
      <c r="EN534">
        <v>1.93565</v>
      </c>
      <c r="EO534">
        <v>0.113674</v>
      </c>
      <c r="EP534">
        <v>0</v>
      </c>
      <c r="EQ534">
        <v>23.1104</v>
      </c>
      <c r="ER534">
        <v>999.9</v>
      </c>
      <c r="ES534">
        <v>44.9</v>
      </c>
      <c r="ET534">
        <v>29.5</v>
      </c>
      <c r="EU534">
        <v>20.3951</v>
      </c>
      <c r="EV534">
        <v>62.7191</v>
      </c>
      <c r="EW534">
        <v>32.9688</v>
      </c>
      <c r="EX534">
        <v>1</v>
      </c>
      <c r="EY534">
        <v>-0.195048</v>
      </c>
      <c r="EZ534">
        <v>0.926786</v>
      </c>
      <c r="FA534">
        <v>20.385</v>
      </c>
      <c r="FB534">
        <v>5.21729</v>
      </c>
      <c r="FC534">
        <v>12.0099</v>
      </c>
      <c r="FD534">
        <v>4.98885</v>
      </c>
      <c r="FE534">
        <v>3.2885</v>
      </c>
      <c r="FF534">
        <v>9999</v>
      </c>
      <c r="FG534">
        <v>9999</v>
      </c>
      <c r="FH534">
        <v>9999</v>
      </c>
      <c r="FI534">
        <v>259.6</v>
      </c>
      <c r="FJ534">
        <v>1.86707</v>
      </c>
      <c r="FK534">
        <v>1.86615</v>
      </c>
      <c r="FL534">
        <v>1.86555</v>
      </c>
      <c r="FM534">
        <v>1.86554</v>
      </c>
      <c r="FN534">
        <v>1.86735</v>
      </c>
      <c r="FO534">
        <v>1.86988</v>
      </c>
      <c r="FP534">
        <v>1.86849</v>
      </c>
      <c r="FQ534">
        <v>1.86996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-3.743</v>
      </c>
      <c r="GF534">
        <v>-0.1648</v>
      </c>
      <c r="GG534">
        <v>-2.0192013485273</v>
      </c>
      <c r="GH534">
        <v>-0.003354295288503095</v>
      </c>
      <c r="GI534">
        <v>8.998442100416266E-07</v>
      </c>
      <c r="GJ534">
        <v>-2.632750781261316E-10</v>
      </c>
      <c r="GK534">
        <v>-0.1771344180573433</v>
      </c>
      <c r="GL534">
        <v>-0.01811282044437078</v>
      </c>
      <c r="GM534">
        <v>0.001479480632228601</v>
      </c>
      <c r="GN534">
        <v>-2.527498020886067E-05</v>
      </c>
      <c r="GO534">
        <v>3</v>
      </c>
      <c r="GP534">
        <v>2311</v>
      </c>
      <c r="GQ534">
        <v>1</v>
      </c>
      <c r="GR534">
        <v>23</v>
      </c>
      <c r="GS534">
        <v>7328.4</v>
      </c>
      <c r="GT534">
        <v>7328.5</v>
      </c>
      <c r="GU534">
        <v>1.44897</v>
      </c>
      <c r="GV534">
        <v>2.21069</v>
      </c>
      <c r="GW534">
        <v>1.39648</v>
      </c>
      <c r="GX534">
        <v>2.33765</v>
      </c>
      <c r="GY534">
        <v>1.49536</v>
      </c>
      <c r="GZ534">
        <v>2.40967</v>
      </c>
      <c r="HA534">
        <v>33.4232</v>
      </c>
      <c r="HB534">
        <v>15.6731</v>
      </c>
      <c r="HC534">
        <v>18</v>
      </c>
      <c r="HD534">
        <v>519.139</v>
      </c>
      <c r="HE534">
        <v>448.337</v>
      </c>
      <c r="HF534">
        <v>21.6736</v>
      </c>
      <c r="HG534">
        <v>24.9682</v>
      </c>
      <c r="HH534">
        <v>29.9999</v>
      </c>
      <c r="HI534">
        <v>25.0201</v>
      </c>
      <c r="HJ534">
        <v>24.9767</v>
      </c>
      <c r="HK534">
        <v>29.0043</v>
      </c>
      <c r="HL534">
        <v>22.5305</v>
      </c>
      <c r="HM534">
        <v>46.0574</v>
      </c>
      <c r="HN534">
        <v>21.6877</v>
      </c>
      <c r="HO534">
        <v>640.727</v>
      </c>
      <c r="HP534">
        <v>17.3026</v>
      </c>
      <c r="HQ534">
        <v>101.061</v>
      </c>
      <c r="HR534">
        <v>101.026</v>
      </c>
    </row>
    <row r="535" spans="1:226">
      <c r="A535">
        <v>519</v>
      </c>
      <c r="B535">
        <v>1664299030</v>
      </c>
      <c r="C535">
        <v>5799.5</v>
      </c>
      <c r="D535" t="s">
        <v>1400</v>
      </c>
      <c r="E535" t="s">
        <v>1401</v>
      </c>
      <c r="F535">
        <v>5</v>
      </c>
      <c r="G535" t="s">
        <v>1325</v>
      </c>
      <c r="H535" t="s">
        <v>354</v>
      </c>
      <c r="I535">
        <v>1664299022.214286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636.9647961367929</v>
      </c>
      <c r="AK535">
        <v>613.7867151515151</v>
      </c>
      <c r="AL535">
        <v>3.365584441737956</v>
      </c>
      <c r="AM535">
        <v>64.58273666934296</v>
      </c>
      <c r="AN535">
        <f>(AP535 - AO535 + BO535*1E3/(8.314*(BQ535+273.15)) * AR535/BN535 * AQ535) * BN535/(100*BB535) * 1000/(1000 - AP535)</f>
        <v>0</v>
      </c>
      <c r="AO535">
        <v>17.31192641954925</v>
      </c>
      <c r="AP535">
        <v>18.43176466165414</v>
      </c>
      <c r="AQ535">
        <v>-3.065489195388111E-05</v>
      </c>
      <c r="AR535">
        <v>112.1978311518821</v>
      </c>
      <c r="AS535">
        <v>12</v>
      </c>
      <c r="AT535">
        <v>2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1664299022.214286</v>
      </c>
      <c r="BH535">
        <v>578.3284285714286</v>
      </c>
      <c r="BI535">
        <v>609.7406428571429</v>
      </c>
      <c r="BJ535">
        <v>18.43923571428571</v>
      </c>
      <c r="BK535">
        <v>17.31572142857143</v>
      </c>
      <c r="BL535">
        <v>582.0470000000001</v>
      </c>
      <c r="BM535">
        <v>18.60401428571428</v>
      </c>
      <c r="BN535">
        <v>500.0557499999999</v>
      </c>
      <c r="BO535">
        <v>91.13542857142855</v>
      </c>
      <c r="BP535">
        <v>0.09995184642857143</v>
      </c>
      <c r="BQ535">
        <v>24.65069285714286</v>
      </c>
      <c r="BR535">
        <v>24.97773571428571</v>
      </c>
      <c r="BS535">
        <v>999.9000000000002</v>
      </c>
      <c r="BT535">
        <v>0</v>
      </c>
      <c r="BU535">
        <v>0</v>
      </c>
      <c r="BV535">
        <v>10003.30071428572</v>
      </c>
      <c r="BW535">
        <v>0</v>
      </c>
      <c r="BX535">
        <v>6.673390714285715</v>
      </c>
      <c r="BY535">
        <v>-31.41216785714286</v>
      </c>
      <c r="BZ535">
        <v>589.1926071428571</v>
      </c>
      <c r="CA535">
        <v>620.4846785714286</v>
      </c>
      <c r="CB535">
        <v>1.123511428571428</v>
      </c>
      <c r="CC535">
        <v>609.7406428571429</v>
      </c>
      <c r="CD535">
        <v>17.31572142857143</v>
      </c>
      <c r="CE535">
        <v>1.680466071428571</v>
      </c>
      <c r="CF535">
        <v>1.578076071428572</v>
      </c>
      <c r="CG535">
        <v>14.71716428571429</v>
      </c>
      <c r="CH535">
        <v>13.746375</v>
      </c>
      <c r="CI535">
        <v>1999.978928571428</v>
      </c>
      <c r="CJ535">
        <v>0.9799962142857144</v>
      </c>
      <c r="CK535">
        <v>0.02000398571428572</v>
      </c>
      <c r="CL535">
        <v>0</v>
      </c>
      <c r="CM535">
        <v>475.4464285714286</v>
      </c>
      <c r="CN535">
        <v>5.00097</v>
      </c>
      <c r="CO535">
        <v>9482.841071428571</v>
      </c>
      <c r="CP535">
        <v>16707.38214285714</v>
      </c>
      <c r="CQ535">
        <v>37.44375</v>
      </c>
      <c r="CR535">
        <v>38.08674999999999</v>
      </c>
      <c r="CS535">
        <v>37.5</v>
      </c>
      <c r="CT535">
        <v>37.6915</v>
      </c>
      <c r="CU535">
        <v>37.94375</v>
      </c>
      <c r="CV535">
        <v>1955.068928571428</v>
      </c>
      <c r="CW535">
        <v>39.91</v>
      </c>
      <c r="CX535">
        <v>0</v>
      </c>
      <c r="CY535">
        <v>1664299034.3</v>
      </c>
      <c r="CZ535">
        <v>0</v>
      </c>
      <c r="DA535">
        <v>0</v>
      </c>
      <c r="DB535" t="s">
        <v>356</v>
      </c>
      <c r="DC535">
        <v>1663859321.1</v>
      </c>
      <c r="DD535">
        <v>1663859315.6</v>
      </c>
      <c r="DE535">
        <v>0</v>
      </c>
      <c r="DF535">
        <v>0.196</v>
      </c>
      <c r="DG535">
        <v>-0.001</v>
      </c>
      <c r="DH535">
        <v>-5.941</v>
      </c>
      <c r="DI535">
        <v>-0.174</v>
      </c>
      <c r="DJ535">
        <v>1500</v>
      </c>
      <c r="DK535">
        <v>17</v>
      </c>
      <c r="DL535">
        <v>0.13</v>
      </c>
      <c r="DM535">
        <v>0.04</v>
      </c>
      <c r="DN535">
        <v>-31.344545</v>
      </c>
      <c r="DO535">
        <v>-1.694451782364041</v>
      </c>
      <c r="DP535">
        <v>0.1647945356345289</v>
      </c>
      <c r="DQ535">
        <v>0</v>
      </c>
      <c r="DR535">
        <v>1.11379975</v>
      </c>
      <c r="DS535">
        <v>0.1372445403377062</v>
      </c>
      <c r="DT535">
        <v>0.01902331076436224</v>
      </c>
      <c r="DU535">
        <v>0</v>
      </c>
      <c r="DV535">
        <v>0</v>
      </c>
      <c r="DW535">
        <v>2</v>
      </c>
      <c r="DX535" t="s">
        <v>357</v>
      </c>
      <c r="DY535">
        <v>2.98544</v>
      </c>
      <c r="DZ535">
        <v>2.71584</v>
      </c>
      <c r="EA535">
        <v>0.124946</v>
      </c>
      <c r="EB535">
        <v>0.127671</v>
      </c>
      <c r="EC535">
        <v>0.09049749999999999</v>
      </c>
      <c r="ED535">
        <v>0.0847174</v>
      </c>
      <c r="EE535">
        <v>27824</v>
      </c>
      <c r="EF535">
        <v>27851.3</v>
      </c>
      <c r="EG535">
        <v>29541.7</v>
      </c>
      <c r="EH535">
        <v>29519.7</v>
      </c>
      <c r="EI535">
        <v>35619.1</v>
      </c>
      <c r="EJ535">
        <v>35921.9</v>
      </c>
      <c r="EK535">
        <v>41638.3</v>
      </c>
      <c r="EL535">
        <v>42064.4</v>
      </c>
      <c r="EM535">
        <v>1.97885</v>
      </c>
      <c r="EN535">
        <v>1.93527</v>
      </c>
      <c r="EO535">
        <v>0.114046</v>
      </c>
      <c r="EP535">
        <v>0</v>
      </c>
      <c r="EQ535">
        <v>23.1124</v>
      </c>
      <c r="ER535">
        <v>999.9</v>
      </c>
      <c r="ES535">
        <v>44.9</v>
      </c>
      <c r="ET535">
        <v>29.5</v>
      </c>
      <c r="EU535">
        <v>20.3939</v>
      </c>
      <c r="EV535">
        <v>62.9091</v>
      </c>
      <c r="EW535">
        <v>33.153</v>
      </c>
      <c r="EX535">
        <v>1</v>
      </c>
      <c r="EY535">
        <v>-0.194825</v>
      </c>
      <c r="EZ535">
        <v>0.893434</v>
      </c>
      <c r="FA535">
        <v>20.3854</v>
      </c>
      <c r="FB535">
        <v>5.21729</v>
      </c>
      <c r="FC535">
        <v>12.0099</v>
      </c>
      <c r="FD535">
        <v>4.98895</v>
      </c>
      <c r="FE535">
        <v>3.28848</v>
      </c>
      <c r="FF535">
        <v>9999</v>
      </c>
      <c r="FG535">
        <v>9999</v>
      </c>
      <c r="FH535">
        <v>9999</v>
      </c>
      <c r="FI535">
        <v>259.6</v>
      </c>
      <c r="FJ535">
        <v>1.86707</v>
      </c>
      <c r="FK535">
        <v>1.86615</v>
      </c>
      <c r="FL535">
        <v>1.86554</v>
      </c>
      <c r="FM535">
        <v>1.86554</v>
      </c>
      <c r="FN535">
        <v>1.86735</v>
      </c>
      <c r="FO535">
        <v>1.86986</v>
      </c>
      <c r="FP535">
        <v>1.86852</v>
      </c>
      <c r="FQ535">
        <v>1.86997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-3.785</v>
      </c>
      <c r="GF535">
        <v>-0.1649</v>
      </c>
      <c r="GG535">
        <v>-2.0192013485273</v>
      </c>
      <c r="GH535">
        <v>-0.003354295288503095</v>
      </c>
      <c r="GI535">
        <v>8.998442100416266E-07</v>
      </c>
      <c r="GJ535">
        <v>-2.632750781261316E-10</v>
      </c>
      <c r="GK535">
        <v>-0.1771344180573433</v>
      </c>
      <c r="GL535">
        <v>-0.01811282044437078</v>
      </c>
      <c r="GM535">
        <v>0.001479480632228601</v>
      </c>
      <c r="GN535">
        <v>-2.527498020886067E-05</v>
      </c>
      <c r="GO535">
        <v>3</v>
      </c>
      <c r="GP535">
        <v>2311</v>
      </c>
      <c r="GQ535">
        <v>1</v>
      </c>
      <c r="GR535">
        <v>23</v>
      </c>
      <c r="GS535">
        <v>7328.5</v>
      </c>
      <c r="GT535">
        <v>7328.6</v>
      </c>
      <c r="GU535">
        <v>1.47705</v>
      </c>
      <c r="GV535">
        <v>2.20825</v>
      </c>
      <c r="GW535">
        <v>1.39648</v>
      </c>
      <c r="GX535">
        <v>2.33765</v>
      </c>
      <c r="GY535">
        <v>1.49536</v>
      </c>
      <c r="GZ535">
        <v>2.4585</v>
      </c>
      <c r="HA535">
        <v>33.4232</v>
      </c>
      <c r="HB535">
        <v>15.6818</v>
      </c>
      <c r="HC535">
        <v>18</v>
      </c>
      <c r="HD535">
        <v>519.462</v>
      </c>
      <c r="HE535">
        <v>448.1</v>
      </c>
      <c r="HF535">
        <v>21.6954</v>
      </c>
      <c r="HG535">
        <v>24.9682</v>
      </c>
      <c r="HH535">
        <v>30.0001</v>
      </c>
      <c r="HI535">
        <v>25.0201</v>
      </c>
      <c r="HJ535">
        <v>24.9756</v>
      </c>
      <c r="HK535">
        <v>29.5749</v>
      </c>
      <c r="HL535">
        <v>22.5305</v>
      </c>
      <c r="HM535">
        <v>46.0574</v>
      </c>
      <c r="HN535">
        <v>21.7057</v>
      </c>
      <c r="HO535">
        <v>654.0839999999999</v>
      </c>
      <c r="HP535">
        <v>17.3026</v>
      </c>
      <c r="HQ535">
        <v>101.061</v>
      </c>
      <c r="HR535">
        <v>101.026</v>
      </c>
    </row>
    <row r="536" spans="1:226">
      <c r="A536">
        <v>520</v>
      </c>
      <c r="B536">
        <v>1664299035</v>
      </c>
      <c r="C536">
        <v>5804.5</v>
      </c>
      <c r="D536" t="s">
        <v>1402</v>
      </c>
      <c r="E536" t="s">
        <v>1403</v>
      </c>
      <c r="F536">
        <v>5</v>
      </c>
      <c r="G536" t="s">
        <v>1325</v>
      </c>
      <c r="H536" t="s">
        <v>354</v>
      </c>
      <c r="I536">
        <v>1664299027.5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653.9632374395439</v>
      </c>
      <c r="AK536">
        <v>630.704521212121</v>
      </c>
      <c r="AL536">
        <v>3.394079050287117</v>
      </c>
      <c r="AM536">
        <v>64.58273666934296</v>
      </c>
      <c r="AN536">
        <f>(AP536 - AO536 + BO536*1E3/(8.314*(BQ536+273.15)) * AR536/BN536 * AQ536) * BN536/(100*BB536) * 1000/(1000 - AP536)</f>
        <v>0</v>
      </c>
      <c r="AO536">
        <v>17.30753707905304</v>
      </c>
      <c r="AP536">
        <v>18.42849864661653</v>
      </c>
      <c r="AQ536">
        <v>-6.900584600906183E-07</v>
      </c>
      <c r="AR536">
        <v>112.1978311518821</v>
      </c>
      <c r="AS536">
        <v>12</v>
      </c>
      <c r="AT536">
        <v>2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1664299027.5</v>
      </c>
      <c r="BH536">
        <v>595.8649259259259</v>
      </c>
      <c r="BI536">
        <v>627.4485555555556</v>
      </c>
      <c r="BJ536">
        <v>18.43234074074074</v>
      </c>
      <c r="BK536">
        <v>17.30973703703703</v>
      </c>
      <c r="BL536">
        <v>599.6286296296296</v>
      </c>
      <c r="BM536">
        <v>18.5971962962963</v>
      </c>
      <c r="BN536">
        <v>500.0759259259259</v>
      </c>
      <c r="BO536">
        <v>91.13614074074074</v>
      </c>
      <c r="BP536">
        <v>0.09997346666666668</v>
      </c>
      <c r="BQ536">
        <v>24.64865555555555</v>
      </c>
      <c r="BR536">
        <v>24.9801037037037</v>
      </c>
      <c r="BS536">
        <v>999.9000000000001</v>
      </c>
      <c r="BT536">
        <v>0</v>
      </c>
      <c r="BU536">
        <v>0</v>
      </c>
      <c r="BV536">
        <v>10004.36888888889</v>
      </c>
      <c r="BW536">
        <v>0</v>
      </c>
      <c r="BX536">
        <v>6.681567407407409</v>
      </c>
      <c r="BY536">
        <v>-31.5836</v>
      </c>
      <c r="BZ536">
        <v>607.0543333333334</v>
      </c>
      <c r="CA536">
        <v>638.5007777777777</v>
      </c>
      <c r="CB536">
        <v>1.122607037037037</v>
      </c>
      <c r="CC536">
        <v>627.4485555555556</v>
      </c>
      <c r="CD536">
        <v>17.30973703703703</v>
      </c>
      <c r="CE536">
        <v>1.67985037037037</v>
      </c>
      <c r="CF536">
        <v>1.577542222222222</v>
      </c>
      <c r="CG536">
        <v>14.71148888888889</v>
      </c>
      <c r="CH536">
        <v>13.74117407407408</v>
      </c>
      <c r="CI536">
        <v>1999.986666666667</v>
      </c>
      <c r="CJ536">
        <v>0.9799962222222223</v>
      </c>
      <c r="CK536">
        <v>0.02000397777777778</v>
      </c>
      <c r="CL536">
        <v>0</v>
      </c>
      <c r="CM536">
        <v>477.7073703703704</v>
      </c>
      <c r="CN536">
        <v>5.00097</v>
      </c>
      <c r="CO536">
        <v>9527.047407407408</v>
      </c>
      <c r="CP536">
        <v>16707.44814814815</v>
      </c>
      <c r="CQ536">
        <v>37.437</v>
      </c>
      <c r="CR536">
        <v>38.07133333333333</v>
      </c>
      <c r="CS536">
        <v>37.5</v>
      </c>
      <c r="CT536">
        <v>37.68933333333333</v>
      </c>
      <c r="CU536">
        <v>37.937</v>
      </c>
      <c r="CV536">
        <v>1955.076666666666</v>
      </c>
      <c r="CW536">
        <v>39.91</v>
      </c>
      <c r="CX536">
        <v>0</v>
      </c>
      <c r="CY536">
        <v>1664299039.1</v>
      </c>
      <c r="CZ536">
        <v>0</v>
      </c>
      <c r="DA536">
        <v>0</v>
      </c>
      <c r="DB536" t="s">
        <v>356</v>
      </c>
      <c r="DC536">
        <v>1663859321.1</v>
      </c>
      <c r="DD536">
        <v>1663859315.6</v>
      </c>
      <c r="DE536">
        <v>0</v>
      </c>
      <c r="DF536">
        <v>0.196</v>
      </c>
      <c r="DG536">
        <v>-0.001</v>
      </c>
      <c r="DH536">
        <v>-5.941</v>
      </c>
      <c r="DI536">
        <v>-0.174</v>
      </c>
      <c r="DJ536">
        <v>1500</v>
      </c>
      <c r="DK536">
        <v>17</v>
      </c>
      <c r="DL536">
        <v>0.13</v>
      </c>
      <c r="DM536">
        <v>0.04</v>
      </c>
      <c r="DN536">
        <v>-31.5000325</v>
      </c>
      <c r="DO536">
        <v>-1.948260787992389</v>
      </c>
      <c r="DP536">
        <v>0.1896159966715625</v>
      </c>
      <c r="DQ536">
        <v>0</v>
      </c>
      <c r="DR536">
        <v>1.12345575</v>
      </c>
      <c r="DS536">
        <v>-0.009256322701690833</v>
      </c>
      <c r="DT536">
        <v>0.00223974539568674</v>
      </c>
      <c r="DU536">
        <v>1</v>
      </c>
      <c r="DV536">
        <v>1</v>
      </c>
      <c r="DW536">
        <v>2</v>
      </c>
      <c r="DX536" t="s">
        <v>471</v>
      </c>
      <c r="DY536">
        <v>2.98499</v>
      </c>
      <c r="DZ536">
        <v>2.71564</v>
      </c>
      <c r="EA536">
        <v>0.127327</v>
      </c>
      <c r="EB536">
        <v>0.129999</v>
      </c>
      <c r="EC536">
        <v>0.0904896</v>
      </c>
      <c r="ED536">
        <v>0.08471239999999999</v>
      </c>
      <c r="EE536">
        <v>27748.2</v>
      </c>
      <c r="EF536">
        <v>27776.6</v>
      </c>
      <c r="EG536">
        <v>29541.5</v>
      </c>
      <c r="EH536">
        <v>29519.3</v>
      </c>
      <c r="EI536">
        <v>35619.1</v>
      </c>
      <c r="EJ536">
        <v>35921.5</v>
      </c>
      <c r="EK536">
        <v>41638</v>
      </c>
      <c r="EL536">
        <v>42063.7</v>
      </c>
      <c r="EM536">
        <v>1.9789</v>
      </c>
      <c r="EN536">
        <v>1.93555</v>
      </c>
      <c r="EO536">
        <v>0.113927</v>
      </c>
      <c r="EP536">
        <v>0</v>
      </c>
      <c r="EQ536">
        <v>23.1148</v>
      </c>
      <c r="ER536">
        <v>999.9</v>
      </c>
      <c r="ES536">
        <v>44.9</v>
      </c>
      <c r="ET536">
        <v>29.5</v>
      </c>
      <c r="EU536">
        <v>20.3939</v>
      </c>
      <c r="EV536">
        <v>62.9491</v>
      </c>
      <c r="EW536">
        <v>33.5337</v>
      </c>
      <c r="EX536">
        <v>1</v>
      </c>
      <c r="EY536">
        <v>-0.194825</v>
      </c>
      <c r="EZ536">
        <v>0.9137150000000001</v>
      </c>
      <c r="FA536">
        <v>20.3853</v>
      </c>
      <c r="FB536">
        <v>5.21789</v>
      </c>
      <c r="FC536">
        <v>12.0099</v>
      </c>
      <c r="FD536">
        <v>4.9894</v>
      </c>
      <c r="FE536">
        <v>3.2885</v>
      </c>
      <c r="FF536">
        <v>9999</v>
      </c>
      <c r="FG536">
        <v>9999</v>
      </c>
      <c r="FH536">
        <v>9999</v>
      </c>
      <c r="FI536">
        <v>259.6</v>
      </c>
      <c r="FJ536">
        <v>1.86707</v>
      </c>
      <c r="FK536">
        <v>1.86615</v>
      </c>
      <c r="FL536">
        <v>1.86555</v>
      </c>
      <c r="FM536">
        <v>1.86554</v>
      </c>
      <c r="FN536">
        <v>1.86736</v>
      </c>
      <c r="FO536">
        <v>1.86985</v>
      </c>
      <c r="FP536">
        <v>1.86851</v>
      </c>
      <c r="FQ536">
        <v>1.86997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-3.828</v>
      </c>
      <c r="GF536">
        <v>-0.1649</v>
      </c>
      <c r="GG536">
        <v>-2.0192013485273</v>
      </c>
      <c r="GH536">
        <v>-0.003354295288503095</v>
      </c>
      <c r="GI536">
        <v>8.998442100416266E-07</v>
      </c>
      <c r="GJ536">
        <v>-2.632750781261316E-10</v>
      </c>
      <c r="GK536">
        <v>-0.1771344180573433</v>
      </c>
      <c r="GL536">
        <v>-0.01811282044437078</v>
      </c>
      <c r="GM536">
        <v>0.001479480632228601</v>
      </c>
      <c r="GN536">
        <v>-2.527498020886067E-05</v>
      </c>
      <c r="GO536">
        <v>3</v>
      </c>
      <c r="GP536">
        <v>2311</v>
      </c>
      <c r="GQ536">
        <v>1</v>
      </c>
      <c r="GR536">
        <v>23</v>
      </c>
      <c r="GS536">
        <v>7328.6</v>
      </c>
      <c r="GT536">
        <v>7328.7</v>
      </c>
      <c r="GU536">
        <v>1.51001</v>
      </c>
      <c r="GV536">
        <v>2.20581</v>
      </c>
      <c r="GW536">
        <v>1.39648</v>
      </c>
      <c r="GX536">
        <v>2.33643</v>
      </c>
      <c r="GY536">
        <v>1.49536</v>
      </c>
      <c r="GZ536">
        <v>2.3938</v>
      </c>
      <c r="HA536">
        <v>33.4232</v>
      </c>
      <c r="HB536">
        <v>15.6731</v>
      </c>
      <c r="HC536">
        <v>18</v>
      </c>
      <c r="HD536">
        <v>519.479</v>
      </c>
      <c r="HE536">
        <v>448.259</v>
      </c>
      <c r="HF536">
        <v>21.7142</v>
      </c>
      <c r="HG536">
        <v>24.9682</v>
      </c>
      <c r="HH536">
        <v>30.0001</v>
      </c>
      <c r="HI536">
        <v>25.0184</v>
      </c>
      <c r="HJ536">
        <v>24.9746</v>
      </c>
      <c r="HK536">
        <v>30.2252</v>
      </c>
      <c r="HL536">
        <v>22.5305</v>
      </c>
      <c r="HM536">
        <v>46.0574</v>
      </c>
      <c r="HN536">
        <v>21.7164</v>
      </c>
      <c r="HO536">
        <v>674.119</v>
      </c>
      <c r="HP536">
        <v>17.3026</v>
      </c>
      <c r="HQ536">
        <v>101.06</v>
      </c>
      <c r="HR536">
        <v>101.025</v>
      </c>
    </row>
    <row r="537" spans="1:226">
      <c r="A537">
        <v>521</v>
      </c>
      <c r="B537">
        <v>1664299040</v>
      </c>
      <c r="C537">
        <v>5809.5</v>
      </c>
      <c r="D537" t="s">
        <v>1404</v>
      </c>
      <c r="E537" t="s">
        <v>1405</v>
      </c>
      <c r="F537">
        <v>5</v>
      </c>
      <c r="G537" t="s">
        <v>1325</v>
      </c>
      <c r="H537" t="s">
        <v>354</v>
      </c>
      <c r="I537">
        <v>1664299032.214286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671.003082463307</v>
      </c>
      <c r="AK537">
        <v>647.6060848484846</v>
      </c>
      <c r="AL537">
        <v>3.387246410098435</v>
      </c>
      <c r="AM537">
        <v>64.58273666934296</v>
      </c>
      <c r="AN537">
        <f>(AP537 - AO537 + BO537*1E3/(8.314*(BQ537+273.15)) * AR537/BN537 * AQ537) * BN537/(100*BB537) * 1000/(1000 - AP537)</f>
        <v>0</v>
      </c>
      <c r="AO537">
        <v>17.30620690069766</v>
      </c>
      <c r="AP537">
        <v>18.42777353383458</v>
      </c>
      <c r="AQ537">
        <v>-9.670799374953957E-06</v>
      </c>
      <c r="AR537">
        <v>112.1978311518821</v>
      </c>
      <c r="AS537">
        <v>12</v>
      </c>
      <c r="AT537">
        <v>2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1664299032.214286</v>
      </c>
      <c r="BH537">
        <v>611.4929642857142</v>
      </c>
      <c r="BI537">
        <v>643.2447500000001</v>
      </c>
      <c r="BJ537">
        <v>18.42975714285714</v>
      </c>
      <c r="BK537">
        <v>17.30606071428571</v>
      </c>
      <c r="BL537">
        <v>615.2967142857144</v>
      </c>
      <c r="BM537">
        <v>18.59463571428571</v>
      </c>
      <c r="BN537">
        <v>500.0676071428571</v>
      </c>
      <c r="BO537">
        <v>91.13721071428571</v>
      </c>
      <c r="BP537">
        <v>0.1000102857142857</v>
      </c>
      <c r="BQ537">
        <v>24.64955</v>
      </c>
      <c r="BR537">
        <v>24.98362142857143</v>
      </c>
      <c r="BS537">
        <v>999.9000000000002</v>
      </c>
      <c r="BT537">
        <v>0</v>
      </c>
      <c r="BU537">
        <v>0</v>
      </c>
      <c r="BV537">
        <v>10000.24178571429</v>
      </c>
      <c r="BW537">
        <v>0</v>
      </c>
      <c r="BX537">
        <v>6.690154642857144</v>
      </c>
      <c r="BY537">
        <v>-31.75174285714286</v>
      </c>
      <c r="BZ537">
        <v>622.9742142857143</v>
      </c>
      <c r="CA537">
        <v>654.57275</v>
      </c>
      <c r="CB537">
        <v>1.123691428571429</v>
      </c>
      <c r="CC537">
        <v>643.2447500000001</v>
      </c>
      <c r="CD537">
        <v>17.30606071428571</v>
      </c>
      <c r="CE537">
        <v>1.679635</v>
      </c>
      <c r="CF537">
        <v>1.577227142857143</v>
      </c>
      <c r="CG537">
        <v>14.70950357142857</v>
      </c>
      <c r="CH537">
        <v>13.73808571428572</v>
      </c>
      <c r="CI537">
        <v>2000.024285714286</v>
      </c>
      <c r="CJ537">
        <v>0.9799963214285715</v>
      </c>
      <c r="CK537">
        <v>0.02000387857142857</v>
      </c>
      <c r="CL537">
        <v>0</v>
      </c>
      <c r="CM537">
        <v>479.6693571428572</v>
      </c>
      <c r="CN537">
        <v>5.00097</v>
      </c>
      <c r="CO537">
        <v>9565.221071428572</v>
      </c>
      <c r="CP537">
        <v>16707.75357142857</v>
      </c>
      <c r="CQ537">
        <v>37.437</v>
      </c>
      <c r="CR537">
        <v>38.06424999999999</v>
      </c>
      <c r="CS537">
        <v>37.4955</v>
      </c>
      <c r="CT537">
        <v>37.687</v>
      </c>
      <c r="CU537">
        <v>37.937</v>
      </c>
      <c r="CV537">
        <v>1955.114285714286</v>
      </c>
      <c r="CW537">
        <v>39.91</v>
      </c>
      <c r="CX537">
        <v>0</v>
      </c>
      <c r="CY537">
        <v>1664299043.9</v>
      </c>
      <c r="CZ537">
        <v>0</v>
      </c>
      <c r="DA537">
        <v>0</v>
      </c>
      <c r="DB537" t="s">
        <v>356</v>
      </c>
      <c r="DC537">
        <v>1663859321.1</v>
      </c>
      <c r="DD537">
        <v>1663859315.6</v>
      </c>
      <c r="DE537">
        <v>0</v>
      </c>
      <c r="DF537">
        <v>0.196</v>
      </c>
      <c r="DG537">
        <v>-0.001</v>
      </c>
      <c r="DH537">
        <v>-5.941</v>
      </c>
      <c r="DI537">
        <v>-0.174</v>
      </c>
      <c r="DJ537">
        <v>1500</v>
      </c>
      <c r="DK537">
        <v>17</v>
      </c>
      <c r="DL537">
        <v>0.13</v>
      </c>
      <c r="DM537">
        <v>0.04</v>
      </c>
      <c r="DN537">
        <v>-31.62947</v>
      </c>
      <c r="DO537">
        <v>-2.083190994371473</v>
      </c>
      <c r="DP537">
        <v>0.2018441034561077</v>
      </c>
      <c r="DQ537">
        <v>0</v>
      </c>
      <c r="DR537">
        <v>1.12338325</v>
      </c>
      <c r="DS537">
        <v>0.004271257035646949</v>
      </c>
      <c r="DT537">
        <v>0.001680961610953691</v>
      </c>
      <c r="DU537">
        <v>1</v>
      </c>
      <c r="DV537">
        <v>1</v>
      </c>
      <c r="DW537">
        <v>2</v>
      </c>
      <c r="DX537" t="s">
        <v>471</v>
      </c>
      <c r="DY537">
        <v>2.98516</v>
      </c>
      <c r="DZ537">
        <v>2.71558</v>
      </c>
      <c r="EA537">
        <v>0.129666</v>
      </c>
      <c r="EB537">
        <v>0.132291</v>
      </c>
      <c r="EC537">
        <v>0.09048349999999999</v>
      </c>
      <c r="ED537">
        <v>0.0846889</v>
      </c>
      <c r="EE537">
        <v>27674.4</v>
      </c>
      <c r="EF537">
        <v>27703.6</v>
      </c>
      <c r="EG537">
        <v>29542.1</v>
      </c>
      <c r="EH537">
        <v>29519.4</v>
      </c>
      <c r="EI537">
        <v>35619.9</v>
      </c>
      <c r="EJ537">
        <v>35922.6</v>
      </c>
      <c r="EK537">
        <v>41638.5</v>
      </c>
      <c r="EL537">
        <v>42063.9</v>
      </c>
      <c r="EM537">
        <v>1.97885</v>
      </c>
      <c r="EN537">
        <v>1.93575</v>
      </c>
      <c r="EO537">
        <v>0.113666</v>
      </c>
      <c r="EP537">
        <v>0</v>
      </c>
      <c r="EQ537">
        <v>23.1163</v>
      </c>
      <c r="ER537">
        <v>999.9</v>
      </c>
      <c r="ES537">
        <v>44.9</v>
      </c>
      <c r="ET537">
        <v>29.5</v>
      </c>
      <c r="EU537">
        <v>20.3955</v>
      </c>
      <c r="EV537">
        <v>63.0191</v>
      </c>
      <c r="EW537">
        <v>33.0609</v>
      </c>
      <c r="EX537">
        <v>1</v>
      </c>
      <c r="EY537">
        <v>-0.194878</v>
      </c>
      <c r="EZ537">
        <v>0.916106</v>
      </c>
      <c r="FA537">
        <v>20.3853</v>
      </c>
      <c r="FB537">
        <v>5.21909</v>
      </c>
      <c r="FC537">
        <v>12.0099</v>
      </c>
      <c r="FD537">
        <v>4.9898</v>
      </c>
      <c r="FE537">
        <v>3.2885</v>
      </c>
      <c r="FF537">
        <v>9999</v>
      </c>
      <c r="FG537">
        <v>9999</v>
      </c>
      <c r="FH537">
        <v>9999</v>
      </c>
      <c r="FI537">
        <v>259.6</v>
      </c>
      <c r="FJ537">
        <v>1.86707</v>
      </c>
      <c r="FK537">
        <v>1.86615</v>
      </c>
      <c r="FL537">
        <v>1.86554</v>
      </c>
      <c r="FM537">
        <v>1.86554</v>
      </c>
      <c r="FN537">
        <v>1.86737</v>
      </c>
      <c r="FO537">
        <v>1.86986</v>
      </c>
      <c r="FP537">
        <v>1.8685</v>
      </c>
      <c r="FQ537">
        <v>1.86997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-3.869</v>
      </c>
      <c r="GF537">
        <v>-0.1649</v>
      </c>
      <c r="GG537">
        <v>-2.0192013485273</v>
      </c>
      <c r="GH537">
        <v>-0.003354295288503095</v>
      </c>
      <c r="GI537">
        <v>8.998442100416266E-07</v>
      </c>
      <c r="GJ537">
        <v>-2.632750781261316E-10</v>
      </c>
      <c r="GK537">
        <v>-0.1771344180573433</v>
      </c>
      <c r="GL537">
        <v>-0.01811282044437078</v>
      </c>
      <c r="GM537">
        <v>0.001479480632228601</v>
      </c>
      <c r="GN537">
        <v>-2.527498020886067E-05</v>
      </c>
      <c r="GO537">
        <v>3</v>
      </c>
      <c r="GP537">
        <v>2311</v>
      </c>
      <c r="GQ537">
        <v>1</v>
      </c>
      <c r="GR537">
        <v>23</v>
      </c>
      <c r="GS537">
        <v>7328.6</v>
      </c>
      <c r="GT537">
        <v>7328.7</v>
      </c>
      <c r="GU537">
        <v>1.53809</v>
      </c>
      <c r="GV537">
        <v>2.21069</v>
      </c>
      <c r="GW537">
        <v>1.39648</v>
      </c>
      <c r="GX537">
        <v>2.33765</v>
      </c>
      <c r="GY537">
        <v>1.49536</v>
      </c>
      <c r="GZ537">
        <v>2.35229</v>
      </c>
      <c r="HA537">
        <v>33.4008</v>
      </c>
      <c r="HB537">
        <v>15.6731</v>
      </c>
      <c r="HC537">
        <v>18</v>
      </c>
      <c r="HD537">
        <v>519.443</v>
      </c>
      <c r="HE537">
        <v>448.381</v>
      </c>
      <c r="HF537">
        <v>21.7257</v>
      </c>
      <c r="HG537">
        <v>24.9665</v>
      </c>
      <c r="HH537">
        <v>30.0001</v>
      </c>
      <c r="HI537">
        <v>25.018</v>
      </c>
      <c r="HJ537">
        <v>24.9746</v>
      </c>
      <c r="HK537">
        <v>30.7845</v>
      </c>
      <c r="HL537">
        <v>22.5305</v>
      </c>
      <c r="HM537">
        <v>46.0574</v>
      </c>
      <c r="HN537">
        <v>21.7271</v>
      </c>
      <c r="HO537">
        <v>687.476</v>
      </c>
      <c r="HP537">
        <v>17.3026</v>
      </c>
      <c r="HQ537">
        <v>101.061</v>
      </c>
      <c r="HR537">
        <v>101.025</v>
      </c>
    </row>
    <row r="538" spans="1:226">
      <c r="A538">
        <v>522</v>
      </c>
      <c r="B538">
        <v>1664299045</v>
      </c>
      <c r="C538">
        <v>5814.5</v>
      </c>
      <c r="D538" t="s">
        <v>1406</v>
      </c>
      <c r="E538" t="s">
        <v>1407</v>
      </c>
      <c r="F538">
        <v>5</v>
      </c>
      <c r="G538" t="s">
        <v>1325</v>
      </c>
      <c r="H538" t="s">
        <v>354</v>
      </c>
      <c r="I538">
        <v>1664299037.5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688.1930967850669</v>
      </c>
      <c r="AK538">
        <v>664.4434727272723</v>
      </c>
      <c r="AL538">
        <v>3.35987408142803</v>
      </c>
      <c r="AM538">
        <v>64.58273666934296</v>
      </c>
      <c r="AN538">
        <f>(AP538 - AO538 + BO538*1E3/(8.314*(BQ538+273.15)) * AR538/BN538 * AQ538) * BN538/(100*BB538) * 1000/(1000 - AP538)</f>
        <v>0</v>
      </c>
      <c r="AO538">
        <v>17.30020706996689</v>
      </c>
      <c r="AP538">
        <v>18.42805984962406</v>
      </c>
      <c r="AQ538">
        <v>2.383658095161397E-06</v>
      </c>
      <c r="AR538">
        <v>112.1978311518821</v>
      </c>
      <c r="AS538">
        <v>12</v>
      </c>
      <c r="AT538">
        <v>2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1664299037.5</v>
      </c>
      <c r="BH538">
        <v>629.0177037037037</v>
      </c>
      <c r="BI538">
        <v>660.9830000000001</v>
      </c>
      <c r="BJ538">
        <v>18.42857037037037</v>
      </c>
      <c r="BK538">
        <v>17.30218518518518</v>
      </c>
      <c r="BL538">
        <v>632.8659999999999</v>
      </c>
      <c r="BM538">
        <v>18.59348148148148</v>
      </c>
      <c r="BN538">
        <v>500.0926296296296</v>
      </c>
      <c r="BO538">
        <v>91.13708148148147</v>
      </c>
      <c r="BP538">
        <v>0.1000951</v>
      </c>
      <c r="BQ538">
        <v>24.65007407407407</v>
      </c>
      <c r="BR538">
        <v>24.98527037037037</v>
      </c>
      <c r="BS538">
        <v>999.9000000000001</v>
      </c>
      <c r="BT538">
        <v>0</v>
      </c>
      <c r="BU538">
        <v>0</v>
      </c>
      <c r="BV538">
        <v>9988.980740740741</v>
      </c>
      <c r="BW538">
        <v>0</v>
      </c>
      <c r="BX538">
        <v>6.688700000000001</v>
      </c>
      <c r="BY538">
        <v>-31.96527407407407</v>
      </c>
      <c r="BZ538">
        <v>640.8272962962964</v>
      </c>
      <c r="CA538">
        <v>672.6206666666666</v>
      </c>
      <c r="CB538">
        <v>1.126398148148148</v>
      </c>
      <c r="CC538">
        <v>660.9830000000001</v>
      </c>
      <c r="CD538">
        <v>17.30218518518518</v>
      </c>
      <c r="CE538">
        <v>1.679526296296296</v>
      </c>
      <c r="CF538">
        <v>1.576871111111111</v>
      </c>
      <c r="CG538">
        <v>14.70849259259259</v>
      </c>
      <c r="CH538">
        <v>13.73460740740741</v>
      </c>
      <c r="CI538">
        <v>2000.015925925926</v>
      </c>
      <c r="CJ538">
        <v>0.9799961111111112</v>
      </c>
      <c r="CK538">
        <v>0.02000408888888889</v>
      </c>
      <c r="CL538">
        <v>0</v>
      </c>
      <c r="CM538">
        <v>481.8008518518517</v>
      </c>
      <c r="CN538">
        <v>5.00097</v>
      </c>
      <c r="CO538">
        <v>9606.252222222223</v>
      </c>
      <c r="CP538">
        <v>16707.68148148148</v>
      </c>
      <c r="CQ538">
        <v>37.437</v>
      </c>
      <c r="CR538">
        <v>38.0574074074074</v>
      </c>
      <c r="CS538">
        <v>37.47433333333333</v>
      </c>
      <c r="CT538">
        <v>37.687</v>
      </c>
      <c r="CU538">
        <v>37.937</v>
      </c>
      <c r="CV538">
        <v>1955.105925925926</v>
      </c>
      <c r="CW538">
        <v>39.91</v>
      </c>
      <c r="CX538">
        <v>0</v>
      </c>
      <c r="CY538">
        <v>1664299049.3</v>
      </c>
      <c r="CZ538">
        <v>0</v>
      </c>
      <c r="DA538">
        <v>0</v>
      </c>
      <c r="DB538" t="s">
        <v>356</v>
      </c>
      <c r="DC538">
        <v>1663859321.1</v>
      </c>
      <c r="DD538">
        <v>1663859315.6</v>
      </c>
      <c r="DE538">
        <v>0</v>
      </c>
      <c r="DF538">
        <v>0.196</v>
      </c>
      <c r="DG538">
        <v>-0.001</v>
      </c>
      <c r="DH538">
        <v>-5.941</v>
      </c>
      <c r="DI538">
        <v>-0.174</v>
      </c>
      <c r="DJ538">
        <v>1500</v>
      </c>
      <c r="DK538">
        <v>17</v>
      </c>
      <c r="DL538">
        <v>0.13</v>
      </c>
      <c r="DM538">
        <v>0.04</v>
      </c>
      <c r="DN538">
        <v>-31.83215853658536</v>
      </c>
      <c r="DO538">
        <v>-2.317417421602884</v>
      </c>
      <c r="DP538">
        <v>0.2308443874293127</v>
      </c>
      <c r="DQ538">
        <v>0</v>
      </c>
      <c r="DR538">
        <v>1.124941951219512</v>
      </c>
      <c r="DS538">
        <v>0.02916083623693329</v>
      </c>
      <c r="DT538">
        <v>0.0031800385175702</v>
      </c>
      <c r="DU538">
        <v>1</v>
      </c>
      <c r="DV538">
        <v>1</v>
      </c>
      <c r="DW538">
        <v>2</v>
      </c>
      <c r="DX538" t="s">
        <v>471</v>
      </c>
      <c r="DY538">
        <v>2.9853</v>
      </c>
      <c r="DZ538">
        <v>2.7155</v>
      </c>
      <c r="EA538">
        <v>0.131971</v>
      </c>
      <c r="EB538">
        <v>0.134544</v>
      </c>
      <c r="EC538">
        <v>0.09048109999999999</v>
      </c>
      <c r="ED538">
        <v>0.0846729</v>
      </c>
      <c r="EE538">
        <v>27600.3</v>
      </c>
      <c r="EF538">
        <v>27631.5</v>
      </c>
      <c r="EG538">
        <v>29541.2</v>
      </c>
      <c r="EH538">
        <v>29519.2</v>
      </c>
      <c r="EI538">
        <v>35619.3</v>
      </c>
      <c r="EJ538">
        <v>35923</v>
      </c>
      <c r="EK538">
        <v>41637.7</v>
      </c>
      <c r="EL538">
        <v>42063.6</v>
      </c>
      <c r="EM538">
        <v>1.97882</v>
      </c>
      <c r="EN538">
        <v>1.93563</v>
      </c>
      <c r="EO538">
        <v>0.113897</v>
      </c>
      <c r="EP538">
        <v>0</v>
      </c>
      <c r="EQ538">
        <v>23.1177</v>
      </c>
      <c r="ER538">
        <v>999.9</v>
      </c>
      <c r="ES538">
        <v>45</v>
      </c>
      <c r="ET538">
        <v>29.5</v>
      </c>
      <c r="EU538">
        <v>20.4411</v>
      </c>
      <c r="EV538">
        <v>62.9091</v>
      </c>
      <c r="EW538">
        <v>32.8766</v>
      </c>
      <c r="EX538">
        <v>1</v>
      </c>
      <c r="EY538">
        <v>-0.194809</v>
      </c>
      <c r="EZ538">
        <v>0.9168190000000001</v>
      </c>
      <c r="FA538">
        <v>20.3854</v>
      </c>
      <c r="FB538">
        <v>5.21879</v>
      </c>
      <c r="FC538">
        <v>12.0099</v>
      </c>
      <c r="FD538">
        <v>4.9898</v>
      </c>
      <c r="FE538">
        <v>3.28848</v>
      </c>
      <c r="FF538">
        <v>9999</v>
      </c>
      <c r="FG538">
        <v>9999</v>
      </c>
      <c r="FH538">
        <v>9999</v>
      </c>
      <c r="FI538">
        <v>259.6</v>
      </c>
      <c r="FJ538">
        <v>1.86707</v>
      </c>
      <c r="FK538">
        <v>1.86615</v>
      </c>
      <c r="FL538">
        <v>1.86554</v>
      </c>
      <c r="FM538">
        <v>1.86554</v>
      </c>
      <c r="FN538">
        <v>1.86737</v>
      </c>
      <c r="FO538">
        <v>1.86987</v>
      </c>
      <c r="FP538">
        <v>1.86851</v>
      </c>
      <c r="FQ538">
        <v>1.86996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-3.911</v>
      </c>
      <c r="GF538">
        <v>-0.1649</v>
      </c>
      <c r="GG538">
        <v>-2.0192013485273</v>
      </c>
      <c r="GH538">
        <v>-0.003354295288503095</v>
      </c>
      <c r="GI538">
        <v>8.998442100416266E-07</v>
      </c>
      <c r="GJ538">
        <v>-2.632750781261316E-10</v>
      </c>
      <c r="GK538">
        <v>-0.1771344180573433</v>
      </c>
      <c r="GL538">
        <v>-0.01811282044437078</v>
      </c>
      <c r="GM538">
        <v>0.001479480632228601</v>
      </c>
      <c r="GN538">
        <v>-2.527498020886067E-05</v>
      </c>
      <c r="GO538">
        <v>3</v>
      </c>
      <c r="GP538">
        <v>2311</v>
      </c>
      <c r="GQ538">
        <v>1</v>
      </c>
      <c r="GR538">
        <v>23</v>
      </c>
      <c r="GS538">
        <v>7328.7</v>
      </c>
      <c r="GT538">
        <v>7328.8</v>
      </c>
      <c r="GU538">
        <v>1.57104</v>
      </c>
      <c r="GV538">
        <v>2.20337</v>
      </c>
      <c r="GW538">
        <v>1.39648</v>
      </c>
      <c r="GX538">
        <v>2.33765</v>
      </c>
      <c r="GY538">
        <v>1.49536</v>
      </c>
      <c r="GZ538">
        <v>2.44263</v>
      </c>
      <c r="HA538">
        <v>33.4232</v>
      </c>
      <c r="HB538">
        <v>15.6731</v>
      </c>
      <c r="HC538">
        <v>18</v>
      </c>
      <c r="HD538">
        <v>519.421</v>
      </c>
      <c r="HE538">
        <v>448.287</v>
      </c>
      <c r="HF538">
        <v>21.7369</v>
      </c>
      <c r="HG538">
        <v>24.9661</v>
      </c>
      <c r="HH538">
        <v>30</v>
      </c>
      <c r="HI538">
        <v>25.0173</v>
      </c>
      <c r="HJ538">
        <v>24.9725</v>
      </c>
      <c r="HK538">
        <v>31.4301</v>
      </c>
      <c r="HL538">
        <v>22.5305</v>
      </c>
      <c r="HM538">
        <v>46.0574</v>
      </c>
      <c r="HN538">
        <v>21.7381</v>
      </c>
      <c r="HO538">
        <v>707.5119999999999</v>
      </c>
      <c r="HP538">
        <v>17.3026</v>
      </c>
      <c r="HQ538">
        <v>101.059</v>
      </c>
      <c r="HR538">
        <v>101.024</v>
      </c>
    </row>
    <row r="539" spans="1:226">
      <c r="A539">
        <v>523</v>
      </c>
      <c r="B539">
        <v>1664299050</v>
      </c>
      <c r="C539">
        <v>5819.5</v>
      </c>
      <c r="D539" t="s">
        <v>1408</v>
      </c>
      <c r="E539" t="s">
        <v>1409</v>
      </c>
      <c r="F539">
        <v>5</v>
      </c>
      <c r="G539" t="s">
        <v>1325</v>
      </c>
      <c r="H539" t="s">
        <v>354</v>
      </c>
      <c r="I539">
        <v>1664299042.214286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705.1465886990338</v>
      </c>
      <c r="AK539">
        <v>681.3473636363641</v>
      </c>
      <c r="AL539">
        <v>3.393017690886572</v>
      </c>
      <c r="AM539">
        <v>64.58273666934296</v>
      </c>
      <c r="AN539">
        <f>(AP539 - AO539 + BO539*1E3/(8.314*(BQ539+273.15)) * AR539/BN539 * AQ539) * BN539/(100*BB539) * 1000/(1000 - AP539)</f>
        <v>0</v>
      </c>
      <c r="AO539">
        <v>17.29612804005088</v>
      </c>
      <c r="AP539">
        <v>18.42786225563909</v>
      </c>
      <c r="AQ539">
        <v>-5.354695912619136E-06</v>
      </c>
      <c r="AR539">
        <v>112.1978311518821</v>
      </c>
      <c r="AS539">
        <v>12</v>
      </c>
      <c r="AT539">
        <v>2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1664299042.214286</v>
      </c>
      <c r="BH539">
        <v>644.6415714285714</v>
      </c>
      <c r="BI539">
        <v>676.7980357142858</v>
      </c>
      <c r="BJ539">
        <v>18.42798571428571</v>
      </c>
      <c r="BK539">
        <v>17.29803928571429</v>
      </c>
      <c r="BL539">
        <v>648.5293571428572</v>
      </c>
      <c r="BM539">
        <v>18.59289642857143</v>
      </c>
      <c r="BN539">
        <v>500.0675714285714</v>
      </c>
      <c r="BO539">
        <v>91.13553571428568</v>
      </c>
      <c r="BP539">
        <v>0.1000111964285714</v>
      </c>
      <c r="BQ539">
        <v>24.65041785714286</v>
      </c>
      <c r="BR539">
        <v>24.98654642857143</v>
      </c>
      <c r="BS539">
        <v>999.9000000000002</v>
      </c>
      <c r="BT539">
        <v>0</v>
      </c>
      <c r="BU539">
        <v>0</v>
      </c>
      <c r="BV539">
        <v>9989.283214285713</v>
      </c>
      <c r="BW539">
        <v>0</v>
      </c>
      <c r="BX539">
        <v>6.688700000000002</v>
      </c>
      <c r="BY539">
        <v>-32.15646785714286</v>
      </c>
      <c r="BZ539">
        <v>656.7440357142857</v>
      </c>
      <c r="CA539">
        <v>688.7112499999999</v>
      </c>
      <c r="CB539">
        <v>1.129960357142857</v>
      </c>
      <c r="CC539">
        <v>676.7980357142858</v>
      </c>
      <c r="CD539">
        <v>17.29803928571429</v>
      </c>
      <c r="CE539">
        <v>1.679444642857143</v>
      </c>
      <c r="CF539">
        <v>1.576466071428571</v>
      </c>
      <c r="CG539">
        <v>14.70773928571429</v>
      </c>
      <c r="CH539">
        <v>13.73065714285714</v>
      </c>
      <c r="CI539">
        <v>2000.019642857143</v>
      </c>
      <c r="CJ539">
        <v>0.9799958928571429</v>
      </c>
      <c r="CK539">
        <v>0.02000431428571428</v>
      </c>
      <c r="CL539">
        <v>0</v>
      </c>
      <c r="CM539">
        <v>483.6628928571428</v>
      </c>
      <c r="CN539">
        <v>5.00097</v>
      </c>
      <c r="CO539">
        <v>9641.216785714287</v>
      </c>
      <c r="CP539">
        <v>16707.71428571428</v>
      </c>
      <c r="CQ539">
        <v>37.43257142857142</v>
      </c>
      <c r="CR539">
        <v>38.04871428571429</v>
      </c>
      <c r="CS539">
        <v>37.455</v>
      </c>
      <c r="CT539">
        <v>37.687</v>
      </c>
      <c r="CU539">
        <v>37.937</v>
      </c>
      <c r="CV539">
        <v>1955.109642857143</v>
      </c>
      <c r="CW539">
        <v>39.91</v>
      </c>
      <c r="CX539">
        <v>0</v>
      </c>
      <c r="CY539">
        <v>1664299054.1</v>
      </c>
      <c r="CZ539">
        <v>0</v>
      </c>
      <c r="DA539">
        <v>0</v>
      </c>
      <c r="DB539" t="s">
        <v>356</v>
      </c>
      <c r="DC539">
        <v>1663859321.1</v>
      </c>
      <c r="DD539">
        <v>1663859315.6</v>
      </c>
      <c r="DE539">
        <v>0</v>
      </c>
      <c r="DF539">
        <v>0.196</v>
      </c>
      <c r="DG539">
        <v>-0.001</v>
      </c>
      <c r="DH539">
        <v>-5.941</v>
      </c>
      <c r="DI539">
        <v>-0.174</v>
      </c>
      <c r="DJ539">
        <v>1500</v>
      </c>
      <c r="DK539">
        <v>17</v>
      </c>
      <c r="DL539">
        <v>0.13</v>
      </c>
      <c r="DM539">
        <v>0.04</v>
      </c>
      <c r="DN539">
        <v>-32.02722682926829</v>
      </c>
      <c r="DO539">
        <v>-2.491647386759662</v>
      </c>
      <c r="DP539">
        <v>0.2470927544064988</v>
      </c>
      <c r="DQ539">
        <v>0</v>
      </c>
      <c r="DR539">
        <v>1.127825853658537</v>
      </c>
      <c r="DS539">
        <v>0.04161407665505171</v>
      </c>
      <c r="DT539">
        <v>0.004290494869183103</v>
      </c>
      <c r="DU539">
        <v>1</v>
      </c>
      <c r="DV539">
        <v>1</v>
      </c>
      <c r="DW539">
        <v>2</v>
      </c>
      <c r="DX539" t="s">
        <v>471</v>
      </c>
      <c r="DY539">
        <v>2.98509</v>
      </c>
      <c r="DZ539">
        <v>2.71561</v>
      </c>
      <c r="EA539">
        <v>0.134263</v>
      </c>
      <c r="EB539">
        <v>0.136791</v>
      </c>
      <c r="EC539">
        <v>0.0904797</v>
      </c>
      <c r="ED539">
        <v>0.08466</v>
      </c>
      <c r="EE539">
        <v>27528</v>
      </c>
      <c r="EF539">
        <v>27559.5</v>
      </c>
      <c r="EG539">
        <v>29541.7</v>
      </c>
      <c r="EH539">
        <v>29518.9</v>
      </c>
      <c r="EI539">
        <v>35619.9</v>
      </c>
      <c r="EJ539">
        <v>35923.3</v>
      </c>
      <c r="EK539">
        <v>41638.2</v>
      </c>
      <c r="EL539">
        <v>42063.2</v>
      </c>
      <c r="EM539">
        <v>1.97855</v>
      </c>
      <c r="EN539">
        <v>1.93582</v>
      </c>
      <c r="EO539">
        <v>0.1138</v>
      </c>
      <c r="EP539">
        <v>0</v>
      </c>
      <c r="EQ539">
        <v>23.1187</v>
      </c>
      <c r="ER539">
        <v>999.9</v>
      </c>
      <c r="ES539">
        <v>45</v>
      </c>
      <c r="ET539">
        <v>29.5</v>
      </c>
      <c r="EU539">
        <v>20.4385</v>
      </c>
      <c r="EV539">
        <v>62.9491</v>
      </c>
      <c r="EW539">
        <v>33.1691</v>
      </c>
      <c r="EX539">
        <v>1</v>
      </c>
      <c r="EY539">
        <v>-0.194698</v>
      </c>
      <c r="EZ539">
        <v>0.925338</v>
      </c>
      <c r="FA539">
        <v>20.3853</v>
      </c>
      <c r="FB539">
        <v>5.21879</v>
      </c>
      <c r="FC539">
        <v>12.0099</v>
      </c>
      <c r="FD539">
        <v>4.98975</v>
      </c>
      <c r="FE539">
        <v>3.28848</v>
      </c>
      <c r="FF539">
        <v>9999</v>
      </c>
      <c r="FG539">
        <v>9999</v>
      </c>
      <c r="FH539">
        <v>9999</v>
      </c>
      <c r="FI539">
        <v>259.6</v>
      </c>
      <c r="FJ539">
        <v>1.86707</v>
      </c>
      <c r="FK539">
        <v>1.86615</v>
      </c>
      <c r="FL539">
        <v>1.86554</v>
      </c>
      <c r="FM539">
        <v>1.86554</v>
      </c>
      <c r="FN539">
        <v>1.86737</v>
      </c>
      <c r="FO539">
        <v>1.8699</v>
      </c>
      <c r="FP539">
        <v>1.86846</v>
      </c>
      <c r="FQ539">
        <v>1.86997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-3.953</v>
      </c>
      <c r="GF539">
        <v>-0.1649</v>
      </c>
      <c r="GG539">
        <v>-2.0192013485273</v>
      </c>
      <c r="GH539">
        <v>-0.003354295288503095</v>
      </c>
      <c r="GI539">
        <v>8.998442100416266E-07</v>
      </c>
      <c r="GJ539">
        <v>-2.632750781261316E-10</v>
      </c>
      <c r="GK539">
        <v>-0.1771344180573433</v>
      </c>
      <c r="GL539">
        <v>-0.01811282044437078</v>
      </c>
      <c r="GM539">
        <v>0.001479480632228601</v>
      </c>
      <c r="GN539">
        <v>-2.527498020886067E-05</v>
      </c>
      <c r="GO539">
        <v>3</v>
      </c>
      <c r="GP539">
        <v>2311</v>
      </c>
      <c r="GQ539">
        <v>1</v>
      </c>
      <c r="GR539">
        <v>23</v>
      </c>
      <c r="GS539">
        <v>7328.8</v>
      </c>
      <c r="GT539">
        <v>7328.9</v>
      </c>
      <c r="GU539">
        <v>1.5979</v>
      </c>
      <c r="GV539">
        <v>2.20459</v>
      </c>
      <c r="GW539">
        <v>1.39648</v>
      </c>
      <c r="GX539">
        <v>2.33765</v>
      </c>
      <c r="GY539">
        <v>1.49536</v>
      </c>
      <c r="GZ539">
        <v>2.45972</v>
      </c>
      <c r="HA539">
        <v>33.4232</v>
      </c>
      <c r="HB539">
        <v>15.6818</v>
      </c>
      <c r="HC539">
        <v>18</v>
      </c>
      <c r="HD539">
        <v>519.229</v>
      </c>
      <c r="HE539">
        <v>448.409</v>
      </c>
      <c r="HF539">
        <v>21.7462</v>
      </c>
      <c r="HG539">
        <v>24.9661</v>
      </c>
      <c r="HH539">
        <v>30.0001</v>
      </c>
      <c r="HI539">
        <v>25.0158</v>
      </c>
      <c r="HJ539">
        <v>24.9725</v>
      </c>
      <c r="HK539">
        <v>31.9836</v>
      </c>
      <c r="HL539">
        <v>22.5305</v>
      </c>
      <c r="HM539">
        <v>46.0574</v>
      </c>
      <c r="HN539">
        <v>21.7462</v>
      </c>
      <c r="HO539">
        <v>720.869</v>
      </c>
      <c r="HP539">
        <v>17.3026</v>
      </c>
      <c r="HQ539">
        <v>101.06</v>
      </c>
      <c r="HR539">
        <v>101.023</v>
      </c>
    </row>
    <row r="540" spans="1:226">
      <c r="A540">
        <v>524</v>
      </c>
      <c r="B540">
        <v>1664299055</v>
      </c>
      <c r="C540">
        <v>5824.5</v>
      </c>
      <c r="D540" t="s">
        <v>1410</v>
      </c>
      <c r="E540" t="s">
        <v>1411</v>
      </c>
      <c r="F540">
        <v>5</v>
      </c>
      <c r="G540" t="s">
        <v>1325</v>
      </c>
      <c r="H540" t="s">
        <v>354</v>
      </c>
      <c r="I540">
        <v>1664299047.5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722.1871906850995</v>
      </c>
      <c r="AK540">
        <v>698.2529212121211</v>
      </c>
      <c r="AL540">
        <v>3.373510692851275</v>
      </c>
      <c r="AM540">
        <v>64.58273666934296</v>
      </c>
      <c r="AN540">
        <f>(AP540 - AO540 + BO540*1E3/(8.314*(BQ540+273.15)) * AR540/BN540 * AQ540) * BN540/(100*BB540) * 1000/(1000 - AP540)</f>
        <v>0</v>
      </c>
      <c r="AO540">
        <v>17.2923657282515</v>
      </c>
      <c r="AP540">
        <v>18.42987518796991</v>
      </c>
      <c r="AQ540">
        <v>-3.818749567070944E-06</v>
      </c>
      <c r="AR540">
        <v>112.1978311518821</v>
      </c>
      <c r="AS540">
        <v>12</v>
      </c>
      <c r="AT540">
        <v>2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1664299047.5</v>
      </c>
      <c r="BH540">
        <v>662.1689629629631</v>
      </c>
      <c r="BI540">
        <v>694.5206296296296</v>
      </c>
      <c r="BJ540">
        <v>18.42821851851852</v>
      </c>
      <c r="BK540">
        <v>17.29404814814815</v>
      </c>
      <c r="BL540">
        <v>666.1008148148147</v>
      </c>
      <c r="BM540">
        <v>18.59312962962963</v>
      </c>
      <c r="BN540">
        <v>500.0647407407408</v>
      </c>
      <c r="BO540">
        <v>91.1347814814815</v>
      </c>
      <c r="BP540">
        <v>0.09991297037037039</v>
      </c>
      <c r="BQ540">
        <v>24.64912222222222</v>
      </c>
      <c r="BR540">
        <v>24.987</v>
      </c>
      <c r="BS540">
        <v>999.9000000000001</v>
      </c>
      <c r="BT540">
        <v>0</v>
      </c>
      <c r="BU540">
        <v>0</v>
      </c>
      <c r="BV540">
        <v>10002.26962962963</v>
      </c>
      <c r="BW540">
        <v>0</v>
      </c>
      <c r="BX540">
        <v>6.688700000000001</v>
      </c>
      <c r="BY540">
        <v>-32.35168888888889</v>
      </c>
      <c r="BZ540">
        <v>674.6006666666667</v>
      </c>
      <c r="CA540">
        <v>706.742962962963</v>
      </c>
      <c r="CB540">
        <v>1.134189259259259</v>
      </c>
      <c r="CC540">
        <v>694.5206296296296</v>
      </c>
      <c r="CD540">
        <v>17.29404814814815</v>
      </c>
      <c r="CE540">
        <v>1.679452592592592</v>
      </c>
      <c r="CF540">
        <v>1.576088518518518</v>
      </c>
      <c r="CG540">
        <v>14.7078037037037</v>
      </c>
      <c r="CH540">
        <v>13.72698888888889</v>
      </c>
      <c r="CI540">
        <v>1999.993703703703</v>
      </c>
      <c r="CJ540">
        <v>0.9799954444444444</v>
      </c>
      <c r="CK540">
        <v>0.02000477407407408</v>
      </c>
      <c r="CL540">
        <v>0</v>
      </c>
      <c r="CM540">
        <v>485.6307037037037</v>
      </c>
      <c r="CN540">
        <v>5.00097</v>
      </c>
      <c r="CO540">
        <v>9678.657037037037</v>
      </c>
      <c r="CP540">
        <v>16707.5</v>
      </c>
      <c r="CQ540">
        <v>37.42781481481482</v>
      </c>
      <c r="CR540">
        <v>38.02755555555555</v>
      </c>
      <c r="CS540">
        <v>37.437</v>
      </c>
      <c r="CT540">
        <v>37.66633333333333</v>
      </c>
      <c r="CU540">
        <v>37.937</v>
      </c>
      <c r="CV540">
        <v>1955.083703703704</v>
      </c>
      <c r="CW540">
        <v>39.91</v>
      </c>
      <c r="CX540">
        <v>0</v>
      </c>
      <c r="CY540">
        <v>1664299058.9</v>
      </c>
      <c r="CZ540">
        <v>0</v>
      </c>
      <c r="DA540">
        <v>0</v>
      </c>
      <c r="DB540" t="s">
        <v>356</v>
      </c>
      <c r="DC540">
        <v>1663859321.1</v>
      </c>
      <c r="DD540">
        <v>1663859315.6</v>
      </c>
      <c r="DE540">
        <v>0</v>
      </c>
      <c r="DF540">
        <v>0.196</v>
      </c>
      <c r="DG540">
        <v>-0.001</v>
      </c>
      <c r="DH540">
        <v>-5.941</v>
      </c>
      <c r="DI540">
        <v>-0.174</v>
      </c>
      <c r="DJ540">
        <v>1500</v>
      </c>
      <c r="DK540">
        <v>17</v>
      </c>
      <c r="DL540">
        <v>0.13</v>
      </c>
      <c r="DM540">
        <v>0.04</v>
      </c>
      <c r="DN540">
        <v>-32.21175609756098</v>
      </c>
      <c r="DO540">
        <v>-2.26665993031358</v>
      </c>
      <c r="DP540">
        <v>0.2276990429714998</v>
      </c>
      <c r="DQ540">
        <v>0</v>
      </c>
      <c r="DR540">
        <v>1.131279512195122</v>
      </c>
      <c r="DS540">
        <v>0.04841790940766725</v>
      </c>
      <c r="DT540">
        <v>0.00480317676950574</v>
      </c>
      <c r="DU540">
        <v>1</v>
      </c>
      <c r="DV540">
        <v>1</v>
      </c>
      <c r="DW540">
        <v>2</v>
      </c>
      <c r="DX540" t="s">
        <v>471</v>
      </c>
      <c r="DY540">
        <v>2.98493</v>
      </c>
      <c r="DZ540">
        <v>2.71582</v>
      </c>
      <c r="EA540">
        <v>0.136519</v>
      </c>
      <c r="EB540">
        <v>0.138988</v>
      </c>
      <c r="EC540">
        <v>0.0904927</v>
      </c>
      <c r="ED540">
        <v>0.0846558</v>
      </c>
      <c r="EE540">
        <v>27456</v>
      </c>
      <c r="EF540">
        <v>27489.7</v>
      </c>
      <c r="EG540">
        <v>29541.4</v>
      </c>
      <c r="EH540">
        <v>29519.2</v>
      </c>
      <c r="EI540">
        <v>35619.4</v>
      </c>
      <c r="EJ540">
        <v>35923.9</v>
      </c>
      <c r="EK540">
        <v>41638.3</v>
      </c>
      <c r="EL540">
        <v>42063.7</v>
      </c>
      <c r="EM540">
        <v>1.9786</v>
      </c>
      <c r="EN540">
        <v>1.9358</v>
      </c>
      <c r="EO540">
        <v>0.112891</v>
      </c>
      <c r="EP540">
        <v>0</v>
      </c>
      <c r="EQ540">
        <v>23.1207</v>
      </c>
      <c r="ER540">
        <v>999.9</v>
      </c>
      <c r="ES540">
        <v>45</v>
      </c>
      <c r="ET540">
        <v>29.5</v>
      </c>
      <c r="EU540">
        <v>20.4417</v>
      </c>
      <c r="EV540">
        <v>63.0191</v>
      </c>
      <c r="EW540">
        <v>33.4615</v>
      </c>
      <c r="EX540">
        <v>1</v>
      </c>
      <c r="EY540">
        <v>-0.194555</v>
      </c>
      <c r="EZ540">
        <v>0.922347</v>
      </c>
      <c r="FA540">
        <v>20.3854</v>
      </c>
      <c r="FB540">
        <v>5.21879</v>
      </c>
      <c r="FC540">
        <v>12.0099</v>
      </c>
      <c r="FD540">
        <v>4.9896</v>
      </c>
      <c r="FE540">
        <v>3.28848</v>
      </c>
      <c r="FF540">
        <v>9999</v>
      </c>
      <c r="FG540">
        <v>9999</v>
      </c>
      <c r="FH540">
        <v>9999</v>
      </c>
      <c r="FI540">
        <v>259.6</v>
      </c>
      <c r="FJ540">
        <v>1.86707</v>
      </c>
      <c r="FK540">
        <v>1.86615</v>
      </c>
      <c r="FL540">
        <v>1.86554</v>
      </c>
      <c r="FM540">
        <v>1.86554</v>
      </c>
      <c r="FN540">
        <v>1.86737</v>
      </c>
      <c r="FO540">
        <v>1.86983</v>
      </c>
      <c r="FP540">
        <v>1.86847</v>
      </c>
      <c r="FQ540">
        <v>1.86997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-3.994</v>
      </c>
      <c r="GF540">
        <v>-0.1649</v>
      </c>
      <c r="GG540">
        <v>-2.0192013485273</v>
      </c>
      <c r="GH540">
        <v>-0.003354295288503095</v>
      </c>
      <c r="GI540">
        <v>8.998442100416266E-07</v>
      </c>
      <c r="GJ540">
        <v>-2.632750781261316E-10</v>
      </c>
      <c r="GK540">
        <v>-0.1771344180573433</v>
      </c>
      <c r="GL540">
        <v>-0.01811282044437078</v>
      </c>
      <c r="GM540">
        <v>0.001479480632228601</v>
      </c>
      <c r="GN540">
        <v>-2.527498020886067E-05</v>
      </c>
      <c r="GO540">
        <v>3</v>
      </c>
      <c r="GP540">
        <v>2311</v>
      </c>
      <c r="GQ540">
        <v>1</v>
      </c>
      <c r="GR540">
        <v>23</v>
      </c>
      <c r="GS540">
        <v>7328.9</v>
      </c>
      <c r="GT540">
        <v>7329</v>
      </c>
      <c r="GU540">
        <v>1.62842</v>
      </c>
      <c r="GV540">
        <v>2.19971</v>
      </c>
      <c r="GW540">
        <v>1.39648</v>
      </c>
      <c r="GX540">
        <v>2.33765</v>
      </c>
      <c r="GY540">
        <v>1.49536</v>
      </c>
      <c r="GZ540">
        <v>2.40112</v>
      </c>
      <c r="HA540">
        <v>33.4232</v>
      </c>
      <c r="HB540">
        <v>15.6731</v>
      </c>
      <c r="HC540">
        <v>18</v>
      </c>
      <c r="HD540">
        <v>519.261</v>
      </c>
      <c r="HE540">
        <v>448.394</v>
      </c>
      <c r="HF540">
        <v>21.7537</v>
      </c>
      <c r="HG540">
        <v>24.9661</v>
      </c>
      <c r="HH540">
        <v>30.0001</v>
      </c>
      <c r="HI540">
        <v>25.0158</v>
      </c>
      <c r="HJ540">
        <v>24.9725</v>
      </c>
      <c r="HK540">
        <v>32.5983</v>
      </c>
      <c r="HL540">
        <v>22.5305</v>
      </c>
      <c r="HM540">
        <v>46.0574</v>
      </c>
      <c r="HN540">
        <v>21.7547</v>
      </c>
      <c r="HO540">
        <v>740.904</v>
      </c>
      <c r="HP540">
        <v>17.3026</v>
      </c>
      <c r="HQ540">
        <v>101.06</v>
      </c>
      <c r="HR540">
        <v>101.024</v>
      </c>
    </row>
    <row r="541" spans="1:226">
      <c r="A541">
        <v>525</v>
      </c>
      <c r="B541">
        <v>1664299060</v>
      </c>
      <c r="C541">
        <v>5829.5</v>
      </c>
      <c r="D541" t="s">
        <v>1412</v>
      </c>
      <c r="E541" t="s">
        <v>1413</v>
      </c>
      <c r="F541">
        <v>5</v>
      </c>
      <c r="G541" t="s">
        <v>1325</v>
      </c>
      <c r="H541" t="s">
        <v>354</v>
      </c>
      <c r="I541">
        <v>1664299052.214286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739.2189277264666</v>
      </c>
      <c r="AK541">
        <v>715.1491878787878</v>
      </c>
      <c r="AL541">
        <v>3.373528314216355</v>
      </c>
      <c r="AM541">
        <v>64.58273666934296</v>
      </c>
      <c r="AN541">
        <f>(AP541 - AO541 + BO541*1E3/(8.314*(BQ541+273.15)) * AR541/BN541 * AQ541) * BN541/(100*BB541) * 1000/(1000 - AP541)</f>
        <v>0</v>
      </c>
      <c r="AO541">
        <v>17.28999416999884</v>
      </c>
      <c r="AP541">
        <v>18.42901127819548</v>
      </c>
      <c r="AQ541">
        <v>1.055439273252828E-05</v>
      </c>
      <c r="AR541">
        <v>112.1978311518821</v>
      </c>
      <c r="AS541">
        <v>12</v>
      </c>
      <c r="AT541">
        <v>2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1664299052.214286</v>
      </c>
      <c r="BH541">
        <v>677.8035714285714</v>
      </c>
      <c r="BI541">
        <v>710.2429999999998</v>
      </c>
      <c r="BJ541">
        <v>18.42862142857143</v>
      </c>
      <c r="BK541">
        <v>17.291025</v>
      </c>
      <c r="BL541">
        <v>681.7746785714287</v>
      </c>
      <c r="BM541">
        <v>18.59352857142857</v>
      </c>
      <c r="BN541">
        <v>500.0628214285715</v>
      </c>
      <c r="BO541">
        <v>91.13606428571428</v>
      </c>
      <c r="BP541">
        <v>0.09993463571428571</v>
      </c>
      <c r="BQ541">
        <v>24.64959285714286</v>
      </c>
      <c r="BR541">
        <v>24.98473571428571</v>
      </c>
      <c r="BS541">
        <v>999.9000000000002</v>
      </c>
      <c r="BT541">
        <v>0</v>
      </c>
      <c r="BU541">
        <v>0</v>
      </c>
      <c r="BV541">
        <v>10003.93</v>
      </c>
      <c r="BW541">
        <v>0</v>
      </c>
      <c r="BX541">
        <v>6.688700000000002</v>
      </c>
      <c r="BY541">
        <v>-32.43940714285714</v>
      </c>
      <c r="BZ541">
        <v>690.5291428571429</v>
      </c>
      <c r="CA541">
        <v>722.7398214285715</v>
      </c>
      <c r="CB541">
        <v>1.137606785714286</v>
      </c>
      <c r="CC541">
        <v>710.2429999999998</v>
      </c>
      <c r="CD541">
        <v>17.291025</v>
      </c>
      <c r="CE541">
        <v>1.679513571428572</v>
      </c>
      <c r="CF541">
        <v>1.575836071428571</v>
      </c>
      <c r="CG541">
        <v>14.70835</v>
      </c>
      <c r="CH541">
        <v>13.724525</v>
      </c>
      <c r="CI541">
        <v>1999.97</v>
      </c>
      <c r="CJ541">
        <v>0.9799949285714286</v>
      </c>
      <c r="CK541">
        <v>0.02000530714285714</v>
      </c>
      <c r="CL541">
        <v>0</v>
      </c>
      <c r="CM541">
        <v>487.2491071428571</v>
      </c>
      <c r="CN541">
        <v>5.00097</v>
      </c>
      <c r="CO541">
        <v>9710.283214285713</v>
      </c>
      <c r="CP541">
        <v>16707.29642857143</v>
      </c>
      <c r="CQ541">
        <v>37.40821428571428</v>
      </c>
      <c r="CR541">
        <v>38.01328571428571</v>
      </c>
      <c r="CS541">
        <v>37.42371428571429</v>
      </c>
      <c r="CT541">
        <v>37.64714285714285</v>
      </c>
      <c r="CU541">
        <v>37.92814285714286</v>
      </c>
      <c r="CV541">
        <v>1955.06</v>
      </c>
      <c r="CW541">
        <v>39.91</v>
      </c>
      <c r="CX541">
        <v>0</v>
      </c>
      <c r="CY541">
        <v>1664299064.3</v>
      </c>
      <c r="CZ541">
        <v>0</v>
      </c>
      <c r="DA541">
        <v>0</v>
      </c>
      <c r="DB541" t="s">
        <v>356</v>
      </c>
      <c r="DC541">
        <v>1663859321.1</v>
      </c>
      <c r="DD541">
        <v>1663859315.6</v>
      </c>
      <c r="DE541">
        <v>0</v>
      </c>
      <c r="DF541">
        <v>0.196</v>
      </c>
      <c r="DG541">
        <v>-0.001</v>
      </c>
      <c r="DH541">
        <v>-5.941</v>
      </c>
      <c r="DI541">
        <v>-0.174</v>
      </c>
      <c r="DJ541">
        <v>1500</v>
      </c>
      <c r="DK541">
        <v>17</v>
      </c>
      <c r="DL541">
        <v>0.13</v>
      </c>
      <c r="DM541">
        <v>0.04</v>
      </c>
      <c r="DN541">
        <v>-32.37899</v>
      </c>
      <c r="DO541">
        <v>-1.156718949343288</v>
      </c>
      <c r="DP541">
        <v>0.1521913479801002</v>
      </c>
      <c r="DQ541">
        <v>0</v>
      </c>
      <c r="DR541">
        <v>1.13573475</v>
      </c>
      <c r="DS541">
        <v>0.04384761726078534</v>
      </c>
      <c r="DT541">
        <v>0.0042472908939111</v>
      </c>
      <c r="DU541">
        <v>1</v>
      </c>
      <c r="DV541">
        <v>1</v>
      </c>
      <c r="DW541">
        <v>2</v>
      </c>
      <c r="DX541" t="s">
        <v>471</v>
      </c>
      <c r="DY541">
        <v>2.98518</v>
      </c>
      <c r="DZ541">
        <v>2.71565</v>
      </c>
      <c r="EA541">
        <v>0.138749</v>
      </c>
      <c r="EB541">
        <v>0.141079</v>
      </c>
      <c r="EC541">
        <v>0.0904905</v>
      </c>
      <c r="ED541">
        <v>0.08464629999999999</v>
      </c>
      <c r="EE541">
        <v>27385.4</v>
      </c>
      <c r="EF541">
        <v>27422.7</v>
      </c>
      <c r="EG541">
        <v>29541.7</v>
      </c>
      <c r="EH541">
        <v>29518.9</v>
      </c>
      <c r="EI541">
        <v>35619.5</v>
      </c>
      <c r="EJ541">
        <v>35924.2</v>
      </c>
      <c r="EK541">
        <v>41638.3</v>
      </c>
      <c r="EL541">
        <v>42063.5</v>
      </c>
      <c r="EM541">
        <v>1.97865</v>
      </c>
      <c r="EN541">
        <v>1.9359</v>
      </c>
      <c r="EO541">
        <v>0.112981</v>
      </c>
      <c r="EP541">
        <v>0</v>
      </c>
      <c r="EQ541">
        <v>23.1226</v>
      </c>
      <c r="ER541">
        <v>999.9</v>
      </c>
      <c r="ES541">
        <v>45</v>
      </c>
      <c r="ET541">
        <v>29.5</v>
      </c>
      <c r="EU541">
        <v>20.4396</v>
      </c>
      <c r="EV541">
        <v>63.2391</v>
      </c>
      <c r="EW541">
        <v>33.0689</v>
      </c>
      <c r="EX541">
        <v>1</v>
      </c>
      <c r="EY541">
        <v>-0.194599</v>
      </c>
      <c r="EZ541">
        <v>0.901288</v>
      </c>
      <c r="FA541">
        <v>20.3855</v>
      </c>
      <c r="FB541">
        <v>5.21894</v>
      </c>
      <c r="FC541">
        <v>12.0099</v>
      </c>
      <c r="FD541">
        <v>4.9899</v>
      </c>
      <c r="FE541">
        <v>3.28858</v>
      </c>
      <c r="FF541">
        <v>9999</v>
      </c>
      <c r="FG541">
        <v>9999</v>
      </c>
      <c r="FH541">
        <v>9999</v>
      </c>
      <c r="FI541">
        <v>259.6</v>
      </c>
      <c r="FJ541">
        <v>1.86707</v>
      </c>
      <c r="FK541">
        <v>1.86615</v>
      </c>
      <c r="FL541">
        <v>1.86554</v>
      </c>
      <c r="FM541">
        <v>1.86554</v>
      </c>
      <c r="FN541">
        <v>1.86737</v>
      </c>
      <c r="FO541">
        <v>1.86984</v>
      </c>
      <c r="FP541">
        <v>1.86849</v>
      </c>
      <c r="FQ541">
        <v>1.86998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-4.036</v>
      </c>
      <c r="GF541">
        <v>-0.1649</v>
      </c>
      <c r="GG541">
        <v>-2.0192013485273</v>
      </c>
      <c r="GH541">
        <v>-0.003354295288503095</v>
      </c>
      <c r="GI541">
        <v>8.998442100416266E-07</v>
      </c>
      <c r="GJ541">
        <v>-2.632750781261316E-10</v>
      </c>
      <c r="GK541">
        <v>-0.1771344180573433</v>
      </c>
      <c r="GL541">
        <v>-0.01811282044437078</v>
      </c>
      <c r="GM541">
        <v>0.001479480632228601</v>
      </c>
      <c r="GN541">
        <v>-2.527498020886067E-05</v>
      </c>
      <c r="GO541">
        <v>3</v>
      </c>
      <c r="GP541">
        <v>2311</v>
      </c>
      <c r="GQ541">
        <v>1</v>
      </c>
      <c r="GR541">
        <v>23</v>
      </c>
      <c r="GS541">
        <v>7329</v>
      </c>
      <c r="GT541">
        <v>7329.1</v>
      </c>
      <c r="GU541">
        <v>1.65527</v>
      </c>
      <c r="GV541">
        <v>2.20825</v>
      </c>
      <c r="GW541">
        <v>1.39771</v>
      </c>
      <c r="GX541">
        <v>2.33765</v>
      </c>
      <c r="GY541">
        <v>1.49536</v>
      </c>
      <c r="GZ541">
        <v>2.35718</v>
      </c>
      <c r="HA541">
        <v>33.4232</v>
      </c>
      <c r="HB541">
        <v>15.6643</v>
      </c>
      <c r="HC541">
        <v>18</v>
      </c>
      <c r="HD541">
        <v>519.294</v>
      </c>
      <c r="HE541">
        <v>448.455</v>
      </c>
      <c r="HF541">
        <v>21.7631</v>
      </c>
      <c r="HG541">
        <v>24.9661</v>
      </c>
      <c r="HH541">
        <v>30.0001</v>
      </c>
      <c r="HI541">
        <v>25.0158</v>
      </c>
      <c r="HJ541">
        <v>24.9725</v>
      </c>
      <c r="HK541">
        <v>33.1279</v>
      </c>
      <c r="HL541">
        <v>22.5305</v>
      </c>
      <c r="HM541">
        <v>46.0574</v>
      </c>
      <c r="HN541">
        <v>21.7671</v>
      </c>
      <c r="HO541">
        <v>754.2619999999999</v>
      </c>
      <c r="HP541">
        <v>17.3026</v>
      </c>
      <c r="HQ541">
        <v>101.06</v>
      </c>
      <c r="HR541">
        <v>101.024</v>
      </c>
    </row>
    <row r="542" spans="1:226">
      <c r="A542">
        <v>526</v>
      </c>
      <c r="B542">
        <v>1664299065</v>
      </c>
      <c r="C542">
        <v>5834.5</v>
      </c>
      <c r="D542" t="s">
        <v>1414</v>
      </c>
      <c r="E542" t="s">
        <v>1415</v>
      </c>
      <c r="F542">
        <v>5</v>
      </c>
      <c r="G542" t="s">
        <v>1325</v>
      </c>
      <c r="H542" t="s">
        <v>354</v>
      </c>
      <c r="I542">
        <v>1664299057.5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755.1053461388069</v>
      </c>
      <c r="AK542">
        <v>731.5556909090906</v>
      </c>
      <c r="AL542">
        <v>3.270018029293292</v>
      </c>
      <c r="AM542">
        <v>64.58273666934296</v>
      </c>
      <c r="AN542">
        <f>(AP542 - AO542 + BO542*1E3/(8.314*(BQ542+273.15)) * AR542/BN542 * AQ542) * BN542/(100*BB542) * 1000/(1000 - AP542)</f>
        <v>0</v>
      </c>
      <c r="AO542">
        <v>17.28737361440101</v>
      </c>
      <c r="AP542">
        <v>18.43056075187969</v>
      </c>
      <c r="AQ542">
        <v>-3.651932911032136E-06</v>
      </c>
      <c r="AR542">
        <v>112.1978311518821</v>
      </c>
      <c r="AS542">
        <v>12</v>
      </c>
      <c r="AT542">
        <v>2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1664299057.5</v>
      </c>
      <c r="BH542">
        <v>695.2648148148146</v>
      </c>
      <c r="BI542">
        <v>727.5510740740741</v>
      </c>
      <c r="BJ542">
        <v>18.42934074074074</v>
      </c>
      <c r="BK542">
        <v>17.28812592592593</v>
      </c>
      <c r="BL542">
        <v>699.2795555555555</v>
      </c>
      <c r="BM542">
        <v>18.59424444444444</v>
      </c>
      <c r="BN542">
        <v>500.0735185185186</v>
      </c>
      <c r="BO542">
        <v>91.13698518518521</v>
      </c>
      <c r="BP542">
        <v>0.09999034074074073</v>
      </c>
      <c r="BQ542">
        <v>24.65078888888889</v>
      </c>
      <c r="BR542">
        <v>24.98390000000001</v>
      </c>
      <c r="BS542">
        <v>999.9000000000001</v>
      </c>
      <c r="BT542">
        <v>0</v>
      </c>
      <c r="BU542">
        <v>0</v>
      </c>
      <c r="BV542">
        <v>10001.50555555556</v>
      </c>
      <c r="BW542">
        <v>0</v>
      </c>
      <c r="BX542">
        <v>6.688700000000001</v>
      </c>
      <c r="BY542">
        <v>-32.28615555555556</v>
      </c>
      <c r="BZ542">
        <v>708.3187777777778</v>
      </c>
      <c r="CA542">
        <v>740.3502222222223</v>
      </c>
      <c r="CB542">
        <v>1.141218518518519</v>
      </c>
      <c r="CC542">
        <v>727.5510740740741</v>
      </c>
      <c r="CD542">
        <v>17.28812592592593</v>
      </c>
      <c r="CE542">
        <v>1.679597037037037</v>
      </c>
      <c r="CF542">
        <v>1.575588518518518</v>
      </c>
      <c r="CG542">
        <v>14.70911851851852</v>
      </c>
      <c r="CH542">
        <v>13.72211481481481</v>
      </c>
      <c r="CI542">
        <v>1999.973333333333</v>
      </c>
      <c r="CJ542">
        <v>0.9799946666666668</v>
      </c>
      <c r="CK542">
        <v>0.02000557777777778</v>
      </c>
      <c r="CL542">
        <v>0</v>
      </c>
      <c r="CM542">
        <v>488.9752592592592</v>
      </c>
      <c r="CN542">
        <v>5.00097</v>
      </c>
      <c r="CO542">
        <v>9743.889629629628</v>
      </c>
      <c r="CP542">
        <v>16707.32222222222</v>
      </c>
      <c r="CQ542">
        <v>37.39107407407408</v>
      </c>
      <c r="CR542">
        <v>38</v>
      </c>
      <c r="CS542">
        <v>37.40485185185185</v>
      </c>
      <c r="CT542">
        <v>37.625</v>
      </c>
      <c r="CU542">
        <v>37.91633333333333</v>
      </c>
      <c r="CV542">
        <v>1955.063333333333</v>
      </c>
      <c r="CW542">
        <v>39.91</v>
      </c>
      <c r="CX542">
        <v>0</v>
      </c>
      <c r="CY542">
        <v>1664299069.1</v>
      </c>
      <c r="CZ542">
        <v>0</v>
      </c>
      <c r="DA542">
        <v>0</v>
      </c>
      <c r="DB542" t="s">
        <v>356</v>
      </c>
      <c r="DC542">
        <v>1663859321.1</v>
      </c>
      <c r="DD542">
        <v>1663859315.6</v>
      </c>
      <c r="DE542">
        <v>0</v>
      </c>
      <c r="DF542">
        <v>0.196</v>
      </c>
      <c r="DG542">
        <v>-0.001</v>
      </c>
      <c r="DH542">
        <v>-5.941</v>
      </c>
      <c r="DI542">
        <v>-0.174</v>
      </c>
      <c r="DJ542">
        <v>1500</v>
      </c>
      <c r="DK542">
        <v>17</v>
      </c>
      <c r="DL542">
        <v>0.13</v>
      </c>
      <c r="DM542">
        <v>0.04</v>
      </c>
      <c r="DN542">
        <v>-32.31302</v>
      </c>
      <c r="DO542">
        <v>1.575019136960677</v>
      </c>
      <c r="DP542">
        <v>0.2508463854632951</v>
      </c>
      <c r="DQ542">
        <v>0</v>
      </c>
      <c r="DR542">
        <v>1.13925725</v>
      </c>
      <c r="DS542">
        <v>0.0416203001876149</v>
      </c>
      <c r="DT542">
        <v>0.00405054995494439</v>
      </c>
      <c r="DU542">
        <v>1</v>
      </c>
      <c r="DV542">
        <v>1</v>
      </c>
      <c r="DW542">
        <v>2</v>
      </c>
      <c r="DX542" t="s">
        <v>471</v>
      </c>
      <c r="DY542">
        <v>2.98538</v>
      </c>
      <c r="DZ542">
        <v>2.71559</v>
      </c>
      <c r="EA542">
        <v>0.140888</v>
      </c>
      <c r="EB542">
        <v>0.143145</v>
      </c>
      <c r="EC542">
        <v>0.0904935</v>
      </c>
      <c r="ED542">
        <v>0.08462980000000001</v>
      </c>
      <c r="EE542">
        <v>27317.7</v>
      </c>
      <c r="EF542">
        <v>27356.8</v>
      </c>
      <c r="EG542">
        <v>29541.9</v>
      </c>
      <c r="EH542">
        <v>29518.9</v>
      </c>
      <c r="EI542">
        <v>35619.8</v>
      </c>
      <c r="EJ542">
        <v>35924.9</v>
      </c>
      <c r="EK542">
        <v>41638.7</v>
      </c>
      <c r="EL542">
        <v>42063.5</v>
      </c>
      <c r="EM542">
        <v>1.97887</v>
      </c>
      <c r="EN542">
        <v>1.93587</v>
      </c>
      <c r="EO542">
        <v>0.113741</v>
      </c>
      <c r="EP542">
        <v>0</v>
      </c>
      <c r="EQ542">
        <v>23.1241</v>
      </c>
      <c r="ER542">
        <v>999.9</v>
      </c>
      <c r="ES542">
        <v>45</v>
      </c>
      <c r="ET542">
        <v>29.5</v>
      </c>
      <c r="EU542">
        <v>20.4401</v>
      </c>
      <c r="EV542">
        <v>62.9191</v>
      </c>
      <c r="EW542">
        <v>32.8926</v>
      </c>
      <c r="EX542">
        <v>1</v>
      </c>
      <c r="EY542">
        <v>-0.194268</v>
      </c>
      <c r="EZ542">
        <v>0.8766119999999999</v>
      </c>
      <c r="FA542">
        <v>20.3853</v>
      </c>
      <c r="FB542">
        <v>5.21924</v>
      </c>
      <c r="FC542">
        <v>12.0099</v>
      </c>
      <c r="FD542">
        <v>4.99005</v>
      </c>
      <c r="FE542">
        <v>3.28865</v>
      </c>
      <c r="FF542">
        <v>9999</v>
      </c>
      <c r="FG542">
        <v>9999</v>
      </c>
      <c r="FH542">
        <v>9999</v>
      </c>
      <c r="FI542">
        <v>259.6</v>
      </c>
      <c r="FJ542">
        <v>1.86707</v>
      </c>
      <c r="FK542">
        <v>1.86615</v>
      </c>
      <c r="FL542">
        <v>1.86554</v>
      </c>
      <c r="FM542">
        <v>1.86554</v>
      </c>
      <c r="FN542">
        <v>1.86737</v>
      </c>
      <c r="FO542">
        <v>1.86986</v>
      </c>
      <c r="FP542">
        <v>1.86848</v>
      </c>
      <c r="FQ542">
        <v>1.86998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-4.075</v>
      </c>
      <c r="GF542">
        <v>-0.1649</v>
      </c>
      <c r="GG542">
        <v>-2.0192013485273</v>
      </c>
      <c r="GH542">
        <v>-0.003354295288503095</v>
      </c>
      <c r="GI542">
        <v>8.998442100416266E-07</v>
      </c>
      <c r="GJ542">
        <v>-2.632750781261316E-10</v>
      </c>
      <c r="GK542">
        <v>-0.1771344180573433</v>
      </c>
      <c r="GL542">
        <v>-0.01811282044437078</v>
      </c>
      <c r="GM542">
        <v>0.001479480632228601</v>
      </c>
      <c r="GN542">
        <v>-2.527498020886067E-05</v>
      </c>
      <c r="GO542">
        <v>3</v>
      </c>
      <c r="GP542">
        <v>2311</v>
      </c>
      <c r="GQ542">
        <v>1</v>
      </c>
      <c r="GR542">
        <v>23</v>
      </c>
      <c r="GS542">
        <v>7329.1</v>
      </c>
      <c r="GT542">
        <v>7329.2</v>
      </c>
      <c r="GU542">
        <v>1.68579</v>
      </c>
      <c r="GV542">
        <v>2.19849</v>
      </c>
      <c r="GW542">
        <v>1.39648</v>
      </c>
      <c r="GX542">
        <v>2.33643</v>
      </c>
      <c r="GY542">
        <v>1.49536</v>
      </c>
      <c r="GZ542">
        <v>2.4707</v>
      </c>
      <c r="HA542">
        <v>33.4008</v>
      </c>
      <c r="HB542">
        <v>15.6731</v>
      </c>
      <c r="HC542">
        <v>18</v>
      </c>
      <c r="HD542">
        <v>519.439</v>
      </c>
      <c r="HE542">
        <v>448.436</v>
      </c>
      <c r="HF542">
        <v>21.7751</v>
      </c>
      <c r="HG542">
        <v>24.9682</v>
      </c>
      <c r="HH542">
        <v>30.0002</v>
      </c>
      <c r="HI542">
        <v>25.0158</v>
      </c>
      <c r="HJ542">
        <v>24.972</v>
      </c>
      <c r="HK542">
        <v>33.7411</v>
      </c>
      <c r="HL542">
        <v>22.5305</v>
      </c>
      <c r="HM542">
        <v>46.0574</v>
      </c>
      <c r="HN542">
        <v>21.7806</v>
      </c>
      <c r="HO542">
        <v>774.298</v>
      </c>
      <c r="HP542">
        <v>17.3026</v>
      </c>
      <c r="HQ542">
        <v>101.061</v>
      </c>
      <c r="HR542">
        <v>101.024</v>
      </c>
    </row>
    <row r="543" spans="1:226">
      <c r="A543">
        <v>527</v>
      </c>
      <c r="B543">
        <v>1664299070</v>
      </c>
      <c r="C543">
        <v>5839.5</v>
      </c>
      <c r="D543" t="s">
        <v>1416</v>
      </c>
      <c r="E543" t="s">
        <v>1417</v>
      </c>
      <c r="F543">
        <v>5</v>
      </c>
      <c r="G543" t="s">
        <v>1325</v>
      </c>
      <c r="H543" t="s">
        <v>354</v>
      </c>
      <c r="I543">
        <v>1664299062.214286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771.7517644028147</v>
      </c>
      <c r="AK543">
        <v>748.0066787878785</v>
      </c>
      <c r="AL543">
        <v>3.294039252491713</v>
      </c>
      <c r="AM543">
        <v>64.58273666934296</v>
      </c>
      <c r="AN543">
        <f>(AP543 - AO543 + BO543*1E3/(8.314*(BQ543+273.15)) * AR543/BN543 * AQ543) * BN543/(100*BB543) * 1000/(1000 - AP543)</f>
        <v>0</v>
      </c>
      <c r="AO543">
        <v>17.28353728074046</v>
      </c>
      <c r="AP543">
        <v>18.43163954887216</v>
      </c>
      <c r="AQ543">
        <v>2.098270652173395E-06</v>
      </c>
      <c r="AR543">
        <v>112.1978311518821</v>
      </c>
      <c r="AS543">
        <v>12</v>
      </c>
      <c r="AT543">
        <v>2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1664299062.214286</v>
      </c>
      <c r="BH543">
        <v>710.6545714285713</v>
      </c>
      <c r="BI543">
        <v>742.8716071428571</v>
      </c>
      <c r="BJ543">
        <v>18.43007857142857</v>
      </c>
      <c r="BK543">
        <v>17.28503928571428</v>
      </c>
      <c r="BL543">
        <v>714.7075714285713</v>
      </c>
      <c r="BM543">
        <v>18.59496785714286</v>
      </c>
      <c r="BN543">
        <v>500.0680714285714</v>
      </c>
      <c r="BO543">
        <v>91.13736428571428</v>
      </c>
      <c r="BP543">
        <v>0.1000402321428571</v>
      </c>
      <c r="BQ543">
        <v>24.65136071428572</v>
      </c>
      <c r="BR543">
        <v>24.98689642857142</v>
      </c>
      <c r="BS543">
        <v>999.9000000000002</v>
      </c>
      <c r="BT543">
        <v>0</v>
      </c>
      <c r="BU543">
        <v>0</v>
      </c>
      <c r="BV543">
        <v>9996.558928571427</v>
      </c>
      <c r="BW543">
        <v>0</v>
      </c>
      <c r="BX543">
        <v>6.688700000000002</v>
      </c>
      <c r="BY543">
        <v>-32.21687142857143</v>
      </c>
      <c r="BZ543">
        <v>723.9980714285715</v>
      </c>
      <c r="CA543">
        <v>755.9379285714285</v>
      </c>
      <c r="CB543">
        <v>1.14504</v>
      </c>
      <c r="CC543">
        <v>742.8716071428571</v>
      </c>
      <c r="CD543">
        <v>17.28503928571428</v>
      </c>
      <c r="CE543">
        <v>1.679670357142857</v>
      </c>
      <c r="CF543">
        <v>1.575313214285714</v>
      </c>
      <c r="CG543">
        <v>14.7098</v>
      </c>
      <c r="CH543">
        <v>13.719425</v>
      </c>
      <c r="CI543">
        <v>1999.969285714286</v>
      </c>
      <c r="CJ543">
        <v>0.9799942857142857</v>
      </c>
      <c r="CK543">
        <v>0.02000597142857143</v>
      </c>
      <c r="CL543">
        <v>0</v>
      </c>
      <c r="CM543">
        <v>490.3917857142857</v>
      </c>
      <c r="CN543">
        <v>5.00097</v>
      </c>
      <c r="CO543">
        <v>9771.548214285716</v>
      </c>
      <c r="CP543">
        <v>16707.29285714286</v>
      </c>
      <c r="CQ543">
        <v>37.375</v>
      </c>
      <c r="CR543">
        <v>38</v>
      </c>
      <c r="CS543">
        <v>37.38607142857143</v>
      </c>
      <c r="CT543">
        <v>37.625</v>
      </c>
      <c r="CU543">
        <v>37.89714285714285</v>
      </c>
      <c r="CV543">
        <v>1955.058928571429</v>
      </c>
      <c r="CW543">
        <v>39.91035714285714</v>
      </c>
      <c r="CX543">
        <v>0</v>
      </c>
      <c r="CY543">
        <v>1664299073.9</v>
      </c>
      <c r="CZ543">
        <v>0</v>
      </c>
      <c r="DA543">
        <v>0</v>
      </c>
      <c r="DB543" t="s">
        <v>356</v>
      </c>
      <c r="DC543">
        <v>1663859321.1</v>
      </c>
      <c r="DD543">
        <v>1663859315.6</v>
      </c>
      <c r="DE543">
        <v>0</v>
      </c>
      <c r="DF543">
        <v>0.196</v>
      </c>
      <c r="DG543">
        <v>-0.001</v>
      </c>
      <c r="DH543">
        <v>-5.941</v>
      </c>
      <c r="DI543">
        <v>-0.174</v>
      </c>
      <c r="DJ543">
        <v>1500</v>
      </c>
      <c r="DK543">
        <v>17</v>
      </c>
      <c r="DL543">
        <v>0.13</v>
      </c>
      <c r="DM543">
        <v>0.04</v>
      </c>
      <c r="DN543">
        <v>-32.27440249999999</v>
      </c>
      <c r="DO543">
        <v>1.860563977486003</v>
      </c>
      <c r="DP543">
        <v>0.2616597012223129</v>
      </c>
      <c r="DQ543">
        <v>0</v>
      </c>
      <c r="DR543">
        <v>1.14240075</v>
      </c>
      <c r="DS543">
        <v>0.04659140712945391</v>
      </c>
      <c r="DT543">
        <v>0.004557503915247906</v>
      </c>
      <c r="DU543">
        <v>1</v>
      </c>
      <c r="DV543">
        <v>1</v>
      </c>
      <c r="DW543">
        <v>2</v>
      </c>
      <c r="DX543" t="s">
        <v>471</v>
      </c>
      <c r="DY543">
        <v>2.98515</v>
      </c>
      <c r="DZ543">
        <v>2.71587</v>
      </c>
      <c r="EA543">
        <v>0.143007</v>
      </c>
      <c r="EB543">
        <v>0.145273</v>
      </c>
      <c r="EC543">
        <v>0.0904985</v>
      </c>
      <c r="ED543">
        <v>0.08461879999999999</v>
      </c>
      <c r="EE543">
        <v>27249.9</v>
      </c>
      <c r="EF543">
        <v>27288.7</v>
      </c>
      <c r="EG543">
        <v>29541.5</v>
      </c>
      <c r="EH543">
        <v>29518.7</v>
      </c>
      <c r="EI543">
        <v>35619.2</v>
      </c>
      <c r="EJ543">
        <v>35924.9</v>
      </c>
      <c r="EK543">
        <v>41638.2</v>
      </c>
      <c r="EL543">
        <v>42063</v>
      </c>
      <c r="EM543">
        <v>1.9787</v>
      </c>
      <c r="EN543">
        <v>1.93587</v>
      </c>
      <c r="EO543">
        <v>0.113405</v>
      </c>
      <c r="EP543">
        <v>0</v>
      </c>
      <c r="EQ543">
        <v>23.126</v>
      </c>
      <c r="ER543">
        <v>999.9</v>
      </c>
      <c r="ES543">
        <v>45</v>
      </c>
      <c r="ET543">
        <v>29.5</v>
      </c>
      <c r="EU543">
        <v>20.4408</v>
      </c>
      <c r="EV543">
        <v>62.8991</v>
      </c>
      <c r="EW543">
        <v>33.3213</v>
      </c>
      <c r="EX543">
        <v>1</v>
      </c>
      <c r="EY543">
        <v>-0.194395</v>
      </c>
      <c r="EZ543">
        <v>0.893355</v>
      </c>
      <c r="FA543">
        <v>20.3849</v>
      </c>
      <c r="FB543">
        <v>5.21939</v>
      </c>
      <c r="FC543">
        <v>12.0099</v>
      </c>
      <c r="FD543">
        <v>4.98995</v>
      </c>
      <c r="FE543">
        <v>3.28865</v>
      </c>
      <c r="FF543">
        <v>9999</v>
      </c>
      <c r="FG543">
        <v>9999</v>
      </c>
      <c r="FH543">
        <v>9999</v>
      </c>
      <c r="FI543">
        <v>259.6</v>
      </c>
      <c r="FJ543">
        <v>1.86707</v>
      </c>
      <c r="FK543">
        <v>1.86615</v>
      </c>
      <c r="FL543">
        <v>1.86554</v>
      </c>
      <c r="FM543">
        <v>1.86554</v>
      </c>
      <c r="FN543">
        <v>1.86736</v>
      </c>
      <c r="FO543">
        <v>1.86983</v>
      </c>
      <c r="FP543">
        <v>1.86847</v>
      </c>
      <c r="FQ543">
        <v>1.86997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-4.115</v>
      </c>
      <c r="GF543">
        <v>-0.1648</v>
      </c>
      <c r="GG543">
        <v>-2.0192013485273</v>
      </c>
      <c r="GH543">
        <v>-0.003354295288503095</v>
      </c>
      <c r="GI543">
        <v>8.998442100416266E-07</v>
      </c>
      <c r="GJ543">
        <v>-2.632750781261316E-10</v>
      </c>
      <c r="GK543">
        <v>-0.1771344180573433</v>
      </c>
      <c r="GL543">
        <v>-0.01811282044437078</v>
      </c>
      <c r="GM543">
        <v>0.001479480632228601</v>
      </c>
      <c r="GN543">
        <v>-2.527498020886067E-05</v>
      </c>
      <c r="GO543">
        <v>3</v>
      </c>
      <c r="GP543">
        <v>2311</v>
      </c>
      <c r="GQ543">
        <v>1</v>
      </c>
      <c r="GR543">
        <v>23</v>
      </c>
      <c r="GS543">
        <v>7329.1</v>
      </c>
      <c r="GT543">
        <v>7329.2</v>
      </c>
      <c r="GU543">
        <v>1.71387</v>
      </c>
      <c r="GV543">
        <v>2.20093</v>
      </c>
      <c r="GW543">
        <v>1.39648</v>
      </c>
      <c r="GX543">
        <v>2.33643</v>
      </c>
      <c r="GY543">
        <v>1.49536</v>
      </c>
      <c r="GZ543">
        <v>2.45239</v>
      </c>
      <c r="HA543">
        <v>33.4008</v>
      </c>
      <c r="HB543">
        <v>15.6731</v>
      </c>
      <c r="HC543">
        <v>18</v>
      </c>
      <c r="HD543">
        <v>519.326</v>
      </c>
      <c r="HE543">
        <v>448.423</v>
      </c>
      <c r="HF543">
        <v>21.7873</v>
      </c>
      <c r="HG543">
        <v>24.9682</v>
      </c>
      <c r="HH543">
        <v>30</v>
      </c>
      <c r="HI543">
        <v>25.0158</v>
      </c>
      <c r="HJ543">
        <v>24.9704</v>
      </c>
      <c r="HK543">
        <v>34.2979</v>
      </c>
      <c r="HL543">
        <v>22.5305</v>
      </c>
      <c r="HM543">
        <v>46.0574</v>
      </c>
      <c r="HN543">
        <v>21.7879</v>
      </c>
      <c r="HO543">
        <v>787.654</v>
      </c>
      <c r="HP543">
        <v>17.3026</v>
      </c>
      <c r="HQ543">
        <v>101.06</v>
      </c>
      <c r="HR543">
        <v>101.023</v>
      </c>
    </row>
    <row r="544" spans="1:226">
      <c r="A544">
        <v>528</v>
      </c>
      <c r="B544">
        <v>1664299075</v>
      </c>
      <c r="C544">
        <v>5844.5</v>
      </c>
      <c r="D544" t="s">
        <v>1418</v>
      </c>
      <c r="E544" t="s">
        <v>1419</v>
      </c>
      <c r="F544">
        <v>5</v>
      </c>
      <c r="G544" t="s">
        <v>1325</v>
      </c>
      <c r="H544" t="s">
        <v>354</v>
      </c>
      <c r="I544">
        <v>1664299067.5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788.8153554089786</v>
      </c>
      <c r="AK544">
        <v>764.5792484848484</v>
      </c>
      <c r="AL544">
        <v>3.318457614326622</v>
      </c>
      <c r="AM544">
        <v>64.58273666934296</v>
      </c>
      <c r="AN544">
        <f>(AP544 - AO544 + BO544*1E3/(8.314*(BQ544+273.15)) * AR544/BN544 * AQ544) * BN544/(100*BB544) * 1000/(1000 - AP544)</f>
        <v>0</v>
      </c>
      <c r="AO544">
        <v>17.28008107219886</v>
      </c>
      <c r="AP544">
        <v>18.43072481203007</v>
      </c>
      <c r="AQ544">
        <v>6.919768667643579E-06</v>
      </c>
      <c r="AR544">
        <v>112.1978311518821</v>
      </c>
      <c r="AS544">
        <v>12</v>
      </c>
      <c r="AT544">
        <v>2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1664299067.5</v>
      </c>
      <c r="BH544">
        <v>727.7918518518519</v>
      </c>
      <c r="BI544">
        <v>760.0884444444447</v>
      </c>
      <c r="BJ544">
        <v>18.43062592592592</v>
      </c>
      <c r="BK544">
        <v>17.2812962962963</v>
      </c>
      <c r="BL544">
        <v>731.8872592592593</v>
      </c>
      <c r="BM544">
        <v>18.59550740740741</v>
      </c>
      <c r="BN544">
        <v>500.0667777777778</v>
      </c>
      <c r="BO544">
        <v>91.13740370370371</v>
      </c>
      <c r="BP544">
        <v>0.09994618148148147</v>
      </c>
      <c r="BQ544">
        <v>24.6505962962963</v>
      </c>
      <c r="BR544">
        <v>24.9899037037037</v>
      </c>
      <c r="BS544">
        <v>999.9000000000001</v>
      </c>
      <c r="BT544">
        <v>0</v>
      </c>
      <c r="BU544">
        <v>0</v>
      </c>
      <c r="BV544">
        <v>10010.92814814815</v>
      </c>
      <c r="BW544">
        <v>0</v>
      </c>
      <c r="BX544">
        <v>6.688700000000001</v>
      </c>
      <c r="BY544">
        <v>-32.29641851851851</v>
      </c>
      <c r="BZ544">
        <v>741.4575185185187</v>
      </c>
      <c r="CA544">
        <v>773.4546296296295</v>
      </c>
      <c r="CB544">
        <v>1.149336296296296</v>
      </c>
      <c r="CC544">
        <v>760.0884444444447</v>
      </c>
      <c r="CD544">
        <v>17.2812962962963</v>
      </c>
      <c r="CE544">
        <v>1.67972037037037</v>
      </c>
      <c r="CF544">
        <v>1.574971481481482</v>
      </c>
      <c r="CG544">
        <v>14.71028148148148</v>
      </c>
      <c r="CH544">
        <v>13.71609259259259</v>
      </c>
      <c r="CI544">
        <v>2000.002592592593</v>
      </c>
      <c r="CJ544">
        <v>0.9799943333333334</v>
      </c>
      <c r="CK544">
        <v>0.02000592222222222</v>
      </c>
      <c r="CL544">
        <v>0</v>
      </c>
      <c r="CM544">
        <v>491.9402592592593</v>
      </c>
      <c r="CN544">
        <v>5.00097</v>
      </c>
      <c r="CO544">
        <v>9800.405925925925</v>
      </c>
      <c r="CP544">
        <v>16707.57407407407</v>
      </c>
      <c r="CQ544">
        <v>37.37033333333333</v>
      </c>
      <c r="CR544">
        <v>38</v>
      </c>
      <c r="CS544">
        <v>37.37729629629629</v>
      </c>
      <c r="CT544">
        <v>37.625</v>
      </c>
      <c r="CU544">
        <v>37.88418518518519</v>
      </c>
      <c r="CV544">
        <v>1955.092222222223</v>
      </c>
      <c r="CW544">
        <v>39.91037037037037</v>
      </c>
      <c r="CX544">
        <v>0</v>
      </c>
      <c r="CY544">
        <v>1664299079.3</v>
      </c>
      <c r="CZ544">
        <v>0</v>
      </c>
      <c r="DA544">
        <v>0</v>
      </c>
      <c r="DB544" t="s">
        <v>356</v>
      </c>
      <c r="DC544">
        <v>1663859321.1</v>
      </c>
      <c r="DD544">
        <v>1663859315.6</v>
      </c>
      <c r="DE544">
        <v>0</v>
      </c>
      <c r="DF544">
        <v>0.196</v>
      </c>
      <c r="DG544">
        <v>-0.001</v>
      </c>
      <c r="DH544">
        <v>-5.941</v>
      </c>
      <c r="DI544">
        <v>-0.174</v>
      </c>
      <c r="DJ544">
        <v>1500</v>
      </c>
      <c r="DK544">
        <v>17</v>
      </c>
      <c r="DL544">
        <v>0.13</v>
      </c>
      <c r="DM544">
        <v>0.04</v>
      </c>
      <c r="DN544">
        <v>-32.3309268292683</v>
      </c>
      <c r="DO544">
        <v>-0.7627275261323372</v>
      </c>
      <c r="DP544">
        <v>0.315678417739528</v>
      </c>
      <c r="DQ544">
        <v>0</v>
      </c>
      <c r="DR544">
        <v>1.146590243902439</v>
      </c>
      <c r="DS544">
        <v>0.04983344947735274</v>
      </c>
      <c r="DT544">
        <v>0.004981828681687311</v>
      </c>
      <c r="DU544">
        <v>1</v>
      </c>
      <c r="DV544">
        <v>1</v>
      </c>
      <c r="DW544">
        <v>2</v>
      </c>
      <c r="DX544" t="s">
        <v>471</v>
      </c>
      <c r="DY544">
        <v>2.98504</v>
      </c>
      <c r="DZ544">
        <v>2.71564</v>
      </c>
      <c r="EA544">
        <v>0.145132</v>
      </c>
      <c r="EB544">
        <v>0.147376</v>
      </c>
      <c r="EC544">
        <v>0.090503</v>
      </c>
      <c r="ED544">
        <v>0.0846098</v>
      </c>
      <c r="EE544">
        <v>27182.5</v>
      </c>
      <c r="EF544">
        <v>27221.4</v>
      </c>
      <c r="EG544">
        <v>29541.6</v>
      </c>
      <c r="EH544">
        <v>29518.4</v>
      </c>
      <c r="EI544">
        <v>35619.3</v>
      </c>
      <c r="EJ544">
        <v>35924.9</v>
      </c>
      <c r="EK544">
        <v>41638.5</v>
      </c>
      <c r="EL544">
        <v>42062.6</v>
      </c>
      <c r="EM544">
        <v>1.9787</v>
      </c>
      <c r="EN544">
        <v>1.93585</v>
      </c>
      <c r="EO544">
        <v>0.113666</v>
      </c>
      <c r="EP544">
        <v>0</v>
      </c>
      <c r="EQ544">
        <v>23.1279</v>
      </c>
      <c r="ER544">
        <v>999.9</v>
      </c>
      <c r="ES544">
        <v>45</v>
      </c>
      <c r="ET544">
        <v>29.5</v>
      </c>
      <c r="EU544">
        <v>20.4397</v>
      </c>
      <c r="EV544">
        <v>62.6691</v>
      </c>
      <c r="EW544">
        <v>33.3013</v>
      </c>
      <c r="EX544">
        <v>1</v>
      </c>
      <c r="EY544">
        <v>-0.194345</v>
      </c>
      <c r="EZ544">
        <v>0.906484</v>
      </c>
      <c r="FA544">
        <v>20.3854</v>
      </c>
      <c r="FB544">
        <v>5.21969</v>
      </c>
      <c r="FC544">
        <v>12.0099</v>
      </c>
      <c r="FD544">
        <v>4.99005</v>
      </c>
      <c r="FE544">
        <v>3.28865</v>
      </c>
      <c r="FF544">
        <v>9999</v>
      </c>
      <c r="FG544">
        <v>9999</v>
      </c>
      <c r="FH544">
        <v>9999</v>
      </c>
      <c r="FI544">
        <v>259.6</v>
      </c>
      <c r="FJ544">
        <v>1.86708</v>
      </c>
      <c r="FK544">
        <v>1.86615</v>
      </c>
      <c r="FL544">
        <v>1.86554</v>
      </c>
      <c r="FM544">
        <v>1.86554</v>
      </c>
      <c r="FN544">
        <v>1.86736</v>
      </c>
      <c r="FO544">
        <v>1.86985</v>
      </c>
      <c r="FP544">
        <v>1.86846</v>
      </c>
      <c r="FQ544">
        <v>1.86996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-4.156</v>
      </c>
      <c r="GF544">
        <v>-0.1648</v>
      </c>
      <c r="GG544">
        <v>-2.0192013485273</v>
      </c>
      <c r="GH544">
        <v>-0.003354295288503095</v>
      </c>
      <c r="GI544">
        <v>8.998442100416266E-07</v>
      </c>
      <c r="GJ544">
        <v>-2.632750781261316E-10</v>
      </c>
      <c r="GK544">
        <v>-0.1771344180573433</v>
      </c>
      <c r="GL544">
        <v>-0.01811282044437078</v>
      </c>
      <c r="GM544">
        <v>0.001479480632228601</v>
      </c>
      <c r="GN544">
        <v>-2.527498020886067E-05</v>
      </c>
      <c r="GO544">
        <v>3</v>
      </c>
      <c r="GP544">
        <v>2311</v>
      </c>
      <c r="GQ544">
        <v>1</v>
      </c>
      <c r="GR544">
        <v>23</v>
      </c>
      <c r="GS544">
        <v>7329.2</v>
      </c>
      <c r="GT544">
        <v>7329.3</v>
      </c>
      <c r="GU544">
        <v>1.74438</v>
      </c>
      <c r="GV544">
        <v>2.20215</v>
      </c>
      <c r="GW544">
        <v>1.39648</v>
      </c>
      <c r="GX544">
        <v>2.33765</v>
      </c>
      <c r="GY544">
        <v>1.49536</v>
      </c>
      <c r="GZ544">
        <v>2.33154</v>
      </c>
      <c r="HA544">
        <v>33.4232</v>
      </c>
      <c r="HB544">
        <v>15.6556</v>
      </c>
      <c r="HC544">
        <v>18</v>
      </c>
      <c r="HD544">
        <v>519.311</v>
      </c>
      <c r="HE544">
        <v>448.408</v>
      </c>
      <c r="HF544">
        <v>21.7936</v>
      </c>
      <c r="HG544">
        <v>24.9682</v>
      </c>
      <c r="HH544">
        <v>30.0001</v>
      </c>
      <c r="HI544">
        <v>25.0142</v>
      </c>
      <c r="HJ544">
        <v>24.9704</v>
      </c>
      <c r="HK544">
        <v>34.9136</v>
      </c>
      <c r="HL544">
        <v>22.5305</v>
      </c>
      <c r="HM544">
        <v>46.4295</v>
      </c>
      <c r="HN544">
        <v>21.7925</v>
      </c>
      <c r="HO544">
        <v>807.712</v>
      </c>
      <c r="HP544">
        <v>17.3026</v>
      </c>
      <c r="HQ544">
        <v>101.061</v>
      </c>
      <c r="HR544">
        <v>101.022</v>
      </c>
    </row>
    <row r="545" spans="1:226">
      <c r="A545">
        <v>529</v>
      </c>
      <c r="B545">
        <v>1664299080</v>
      </c>
      <c r="C545">
        <v>5849.5</v>
      </c>
      <c r="D545" t="s">
        <v>1420</v>
      </c>
      <c r="E545" t="s">
        <v>1421</v>
      </c>
      <c r="F545">
        <v>5</v>
      </c>
      <c r="G545" t="s">
        <v>1325</v>
      </c>
      <c r="H545" t="s">
        <v>354</v>
      </c>
      <c r="I545">
        <v>1664299072.214286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805.7625458034594</v>
      </c>
      <c r="AK545">
        <v>781.4011212121213</v>
      </c>
      <c r="AL545">
        <v>3.366152975076306</v>
      </c>
      <c r="AM545">
        <v>64.58273666934296</v>
      </c>
      <c r="AN545">
        <f>(AP545 - AO545 + BO545*1E3/(8.314*(BQ545+273.15)) * AR545/BN545 * AQ545) * BN545/(100*BB545) * 1000/(1000 - AP545)</f>
        <v>0</v>
      </c>
      <c r="AO545">
        <v>17.27615239835992</v>
      </c>
      <c r="AP545">
        <v>18.43258676691729</v>
      </c>
      <c r="AQ545">
        <v>1.32366402691861E-06</v>
      </c>
      <c r="AR545">
        <v>112.1978311518821</v>
      </c>
      <c r="AS545">
        <v>12</v>
      </c>
      <c r="AT545">
        <v>2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1664299072.214286</v>
      </c>
      <c r="BH545">
        <v>743.1068214285715</v>
      </c>
      <c r="BI545">
        <v>775.7438928571428</v>
      </c>
      <c r="BJ545">
        <v>18.43140714285715</v>
      </c>
      <c r="BK545">
        <v>17.27975</v>
      </c>
      <c r="BL545">
        <v>747.239892857143</v>
      </c>
      <c r="BM545">
        <v>18.59628214285715</v>
      </c>
      <c r="BN545">
        <v>500.0661428571429</v>
      </c>
      <c r="BO545">
        <v>91.13747499999999</v>
      </c>
      <c r="BP545">
        <v>0.09995414642857144</v>
      </c>
      <c r="BQ545">
        <v>24.64938928571429</v>
      </c>
      <c r="BR545">
        <v>24.99196071428571</v>
      </c>
      <c r="BS545">
        <v>999.9000000000002</v>
      </c>
      <c r="BT545">
        <v>0</v>
      </c>
      <c r="BU545">
        <v>0</v>
      </c>
      <c r="BV545">
        <v>10010.71714285714</v>
      </c>
      <c r="BW545">
        <v>0</v>
      </c>
      <c r="BX545">
        <v>6.688700000000002</v>
      </c>
      <c r="BY545">
        <v>-32.63691071428571</v>
      </c>
      <c r="BZ545">
        <v>757.0606428571427</v>
      </c>
      <c r="CA545">
        <v>789.3841785714285</v>
      </c>
      <c r="CB545">
        <v>1.151675</v>
      </c>
      <c r="CC545">
        <v>775.7438928571428</v>
      </c>
      <c r="CD545">
        <v>17.27975</v>
      </c>
      <c r="CE545">
        <v>1.6797925</v>
      </c>
      <c r="CF545">
        <v>1.574830714285714</v>
      </c>
      <c r="CG545">
        <v>14.71095357142857</v>
      </c>
      <c r="CH545">
        <v>13.71471785714286</v>
      </c>
      <c r="CI545">
        <v>1999.988571428572</v>
      </c>
      <c r="CJ545">
        <v>0.9799939642857145</v>
      </c>
      <c r="CK545">
        <v>0.02000630357142856</v>
      </c>
      <c r="CL545">
        <v>0</v>
      </c>
      <c r="CM545">
        <v>493.1657142857142</v>
      </c>
      <c r="CN545">
        <v>5.00097</v>
      </c>
      <c r="CO545">
        <v>9823.865357142857</v>
      </c>
      <c r="CP545">
        <v>16707.45714285714</v>
      </c>
      <c r="CQ545">
        <v>37.35025</v>
      </c>
      <c r="CR545">
        <v>37.99099999999999</v>
      </c>
      <c r="CS545">
        <v>37.375</v>
      </c>
      <c r="CT545">
        <v>37.625</v>
      </c>
      <c r="CU545">
        <v>37.875</v>
      </c>
      <c r="CV545">
        <v>1955.078214285714</v>
      </c>
      <c r="CW545">
        <v>39.91035714285714</v>
      </c>
      <c r="CX545">
        <v>0</v>
      </c>
      <c r="CY545">
        <v>1664299084.1</v>
      </c>
      <c r="CZ545">
        <v>0</v>
      </c>
      <c r="DA545">
        <v>0</v>
      </c>
      <c r="DB545" t="s">
        <v>356</v>
      </c>
      <c r="DC545">
        <v>1663859321.1</v>
      </c>
      <c r="DD545">
        <v>1663859315.6</v>
      </c>
      <c r="DE545">
        <v>0</v>
      </c>
      <c r="DF545">
        <v>0.196</v>
      </c>
      <c r="DG545">
        <v>-0.001</v>
      </c>
      <c r="DH545">
        <v>-5.941</v>
      </c>
      <c r="DI545">
        <v>-0.174</v>
      </c>
      <c r="DJ545">
        <v>1500</v>
      </c>
      <c r="DK545">
        <v>17</v>
      </c>
      <c r="DL545">
        <v>0.13</v>
      </c>
      <c r="DM545">
        <v>0.04</v>
      </c>
      <c r="DN545">
        <v>-32.4606325</v>
      </c>
      <c r="DO545">
        <v>-4.39202138836766</v>
      </c>
      <c r="DP545">
        <v>0.4331226716459788</v>
      </c>
      <c r="DQ545">
        <v>0</v>
      </c>
      <c r="DR545">
        <v>1.1499665</v>
      </c>
      <c r="DS545">
        <v>0.03138416510318642</v>
      </c>
      <c r="DT545">
        <v>0.004409437917694268</v>
      </c>
      <c r="DU545">
        <v>1</v>
      </c>
      <c r="DV545">
        <v>1</v>
      </c>
      <c r="DW545">
        <v>2</v>
      </c>
      <c r="DX545" t="s">
        <v>471</v>
      </c>
      <c r="DY545">
        <v>2.98529</v>
      </c>
      <c r="DZ545">
        <v>2.71559</v>
      </c>
      <c r="EA545">
        <v>0.147253</v>
      </c>
      <c r="EB545">
        <v>0.149462</v>
      </c>
      <c r="EC545">
        <v>0.0905041</v>
      </c>
      <c r="ED545">
        <v>0.0846635</v>
      </c>
      <c r="EE545">
        <v>27115.1</v>
      </c>
      <c r="EF545">
        <v>27155</v>
      </c>
      <c r="EG545">
        <v>29541.6</v>
      </c>
      <c r="EH545">
        <v>29518.6</v>
      </c>
      <c r="EI545">
        <v>35619.3</v>
      </c>
      <c r="EJ545">
        <v>35922.9</v>
      </c>
      <c r="EK545">
        <v>41638.4</v>
      </c>
      <c r="EL545">
        <v>42062.7</v>
      </c>
      <c r="EM545">
        <v>1.97882</v>
      </c>
      <c r="EN545">
        <v>1.93595</v>
      </c>
      <c r="EO545">
        <v>0.112526</v>
      </c>
      <c r="EP545">
        <v>0</v>
      </c>
      <c r="EQ545">
        <v>23.1299</v>
      </c>
      <c r="ER545">
        <v>999.9</v>
      </c>
      <c r="ES545">
        <v>45</v>
      </c>
      <c r="ET545">
        <v>29.5</v>
      </c>
      <c r="EU545">
        <v>20.4411</v>
      </c>
      <c r="EV545">
        <v>62.9791</v>
      </c>
      <c r="EW545">
        <v>32.8726</v>
      </c>
      <c r="EX545">
        <v>1</v>
      </c>
      <c r="EY545">
        <v>-0.19435</v>
      </c>
      <c r="EZ545">
        <v>0.902189</v>
      </c>
      <c r="FA545">
        <v>20.3861</v>
      </c>
      <c r="FB545">
        <v>5.21849</v>
      </c>
      <c r="FC545">
        <v>12.0099</v>
      </c>
      <c r="FD545">
        <v>4.9896</v>
      </c>
      <c r="FE545">
        <v>3.2885</v>
      </c>
      <c r="FF545">
        <v>9999</v>
      </c>
      <c r="FG545">
        <v>9999</v>
      </c>
      <c r="FH545">
        <v>9999</v>
      </c>
      <c r="FI545">
        <v>259.6</v>
      </c>
      <c r="FJ545">
        <v>1.86707</v>
      </c>
      <c r="FK545">
        <v>1.86615</v>
      </c>
      <c r="FL545">
        <v>1.86555</v>
      </c>
      <c r="FM545">
        <v>1.86554</v>
      </c>
      <c r="FN545">
        <v>1.86737</v>
      </c>
      <c r="FO545">
        <v>1.86986</v>
      </c>
      <c r="FP545">
        <v>1.86851</v>
      </c>
      <c r="FQ545">
        <v>1.86997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-4.196</v>
      </c>
      <c r="GF545">
        <v>-0.1648</v>
      </c>
      <c r="GG545">
        <v>-2.0192013485273</v>
      </c>
      <c r="GH545">
        <v>-0.003354295288503095</v>
      </c>
      <c r="GI545">
        <v>8.998442100416266E-07</v>
      </c>
      <c r="GJ545">
        <v>-2.632750781261316E-10</v>
      </c>
      <c r="GK545">
        <v>-0.1771344180573433</v>
      </c>
      <c r="GL545">
        <v>-0.01811282044437078</v>
      </c>
      <c r="GM545">
        <v>0.001479480632228601</v>
      </c>
      <c r="GN545">
        <v>-2.527498020886067E-05</v>
      </c>
      <c r="GO545">
        <v>3</v>
      </c>
      <c r="GP545">
        <v>2311</v>
      </c>
      <c r="GQ545">
        <v>1</v>
      </c>
      <c r="GR545">
        <v>23</v>
      </c>
      <c r="GS545">
        <v>7329.3</v>
      </c>
      <c r="GT545">
        <v>7329.4</v>
      </c>
      <c r="GU545">
        <v>1.77246</v>
      </c>
      <c r="GV545">
        <v>2.20459</v>
      </c>
      <c r="GW545">
        <v>1.39648</v>
      </c>
      <c r="GX545">
        <v>2.33765</v>
      </c>
      <c r="GY545">
        <v>1.49536</v>
      </c>
      <c r="GZ545">
        <v>2.41333</v>
      </c>
      <c r="HA545">
        <v>33.4232</v>
      </c>
      <c r="HB545">
        <v>15.6643</v>
      </c>
      <c r="HC545">
        <v>18</v>
      </c>
      <c r="HD545">
        <v>519.388</v>
      </c>
      <c r="HE545">
        <v>448.469</v>
      </c>
      <c r="HF545">
        <v>21.7982</v>
      </c>
      <c r="HG545">
        <v>24.9682</v>
      </c>
      <c r="HH545">
        <v>30.0001</v>
      </c>
      <c r="HI545">
        <v>25.0138</v>
      </c>
      <c r="HJ545">
        <v>24.9704</v>
      </c>
      <c r="HK545">
        <v>35.4696</v>
      </c>
      <c r="HL545">
        <v>22.5305</v>
      </c>
      <c r="HM545">
        <v>46.4295</v>
      </c>
      <c r="HN545">
        <v>21.7988</v>
      </c>
      <c r="HO545">
        <v>821.1369999999999</v>
      </c>
      <c r="HP545">
        <v>17.3026</v>
      </c>
      <c r="HQ545">
        <v>101.061</v>
      </c>
      <c r="HR545">
        <v>101.022</v>
      </c>
    </row>
    <row r="546" spans="1:226">
      <c r="A546">
        <v>530</v>
      </c>
      <c r="B546">
        <v>1664299085</v>
      </c>
      <c r="C546">
        <v>5854.5</v>
      </c>
      <c r="D546" t="s">
        <v>1422</v>
      </c>
      <c r="E546" t="s">
        <v>1423</v>
      </c>
      <c r="F546">
        <v>5</v>
      </c>
      <c r="G546" t="s">
        <v>1325</v>
      </c>
      <c r="H546" t="s">
        <v>354</v>
      </c>
      <c r="I546">
        <v>1664299077.5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822.9312304989721</v>
      </c>
      <c r="AK546">
        <v>798.3820424242423</v>
      </c>
      <c r="AL546">
        <v>3.401907512344532</v>
      </c>
      <c r="AM546">
        <v>64.58273666934296</v>
      </c>
      <c r="AN546">
        <f>(AP546 - AO546 + BO546*1E3/(8.314*(BQ546+273.15)) * AR546/BN546 * AQ546) * BN546/(100*BB546) * 1000/(1000 - AP546)</f>
        <v>0</v>
      </c>
      <c r="AO546">
        <v>17.28781483960858</v>
      </c>
      <c r="AP546">
        <v>18.44447834586465</v>
      </c>
      <c r="AQ546">
        <v>-4.31240804743812E-06</v>
      </c>
      <c r="AR546">
        <v>112.1978311518821</v>
      </c>
      <c r="AS546">
        <v>12</v>
      </c>
      <c r="AT546">
        <v>2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1664299077.5</v>
      </c>
      <c r="BH546">
        <v>760.4472592592593</v>
      </c>
      <c r="BI546">
        <v>793.4513703703703</v>
      </c>
      <c r="BJ546">
        <v>18.43422962962963</v>
      </c>
      <c r="BK546">
        <v>17.28554074074074</v>
      </c>
      <c r="BL546">
        <v>764.6228888888888</v>
      </c>
      <c r="BM546">
        <v>18.59908518518519</v>
      </c>
      <c r="BN546">
        <v>500.0687777777778</v>
      </c>
      <c r="BO546">
        <v>91.1373962962963</v>
      </c>
      <c r="BP546">
        <v>0.09996894074074074</v>
      </c>
      <c r="BQ546">
        <v>24.64874444444444</v>
      </c>
      <c r="BR546">
        <v>24.98758148148148</v>
      </c>
      <c r="BS546">
        <v>999.9000000000001</v>
      </c>
      <c r="BT546">
        <v>0</v>
      </c>
      <c r="BU546">
        <v>0</v>
      </c>
      <c r="BV546">
        <v>10007.2937037037</v>
      </c>
      <c r="BW546">
        <v>0</v>
      </c>
      <c r="BX546">
        <v>6.692082222222223</v>
      </c>
      <c r="BY546">
        <v>-33.00403333333333</v>
      </c>
      <c r="BZ546">
        <v>774.7289629629629</v>
      </c>
      <c r="CA546">
        <v>807.407962962963</v>
      </c>
      <c r="CB546">
        <v>1.148703333333333</v>
      </c>
      <c r="CC546">
        <v>793.4513703703703</v>
      </c>
      <c r="CD546">
        <v>17.28554074074074</v>
      </c>
      <c r="CE546">
        <v>1.680048518518518</v>
      </c>
      <c r="CF546">
        <v>1.575357407407407</v>
      </c>
      <c r="CG546">
        <v>14.71330740740741</v>
      </c>
      <c r="CH546">
        <v>13.71986296296296</v>
      </c>
      <c r="CI546">
        <v>1999.921851851852</v>
      </c>
      <c r="CJ546">
        <v>0.9799941111111111</v>
      </c>
      <c r="CK546">
        <v>0.02000615185185186</v>
      </c>
      <c r="CL546">
        <v>0</v>
      </c>
      <c r="CM546">
        <v>494.4447037037037</v>
      </c>
      <c r="CN546">
        <v>5.00097</v>
      </c>
      <c r="CO546">
        <v>9848.16814814815</v>
      </c>
      <c r="CP546">
        <v>16706.88888888889</v>
      </c>
      <c r="CQ546">
        <v>37.33766666666666</v>
      </c>
      <c r="CR546">
        <v>38.01377777777778</v>
      </c>
      <c r="CS546">
        <v>37.38877777777778</v>
      </c>
      <c r="CT546">
        <v>37.6572962962963</v>
      </c>
      <c r="CU546">
        <v>37.91196296296297</v>
      </c>
      <c r="CV546">
        <v>1955.012592592593</v>
      </c>
      <c r="CW546">
        <v>39.90925925925926</v>
      </c>
      <c r="CX546">
        <v>0</v>
      </c>
      <c r="CY546">
        <v>1664299088.9</v>
      </c>
      <c r="CZ546">
        <v>0</v>
      </c>
      <c r="DA546">
        <v>0</v>
      </c>
      <c r="DB546" t="s">
        <v>356</v>
      </c>
      <c r="DC546">
        <v>1663859321.1</v>
      </c>
      <c r="DD546">
        <v>1663859315.6</v>
      </c>
      <c r="DE546">
        <v>0</v>
      </c>
      <c r="DF546">
        <v>0.196</v>
      </c>
      <c r="DG546">
        <v>-0.001</v>
      </c>
      <c r="DH546">
        <v>-5.941</v>
      </c>
      <c r="DI546">
        <v>-0.174</v>
      </c>
      <c r="DJ546">
        <v>1500</v>
      </c>
      <c r="DK546">
        <v>17</v>
      </c>
      <c r="DL546">
        <v>0.13</v>
      </c>
      <c r="DM546">
        <v>0.04</v>
      </c>
      <c r="DN546">
        <v>-32.794165</v>
      </c>
      <c r="DO546">
        <v>-4.045708818011183</v>
      </c>
      <c r="DP546">
        <v>0.3975896374089745</v>
      </c>
      <c r="DQ546">
        <v>0</v>
      </c>
      <c r="DR546">
        <v>1.1490795</v>
      </c>
      <c r="DS546">
        <v>-0.0325832645403419</v>
      </c>
      <c r="DT546">
        <v>0.005632495428315933</v>
      </c>
      <c r="DU546">
        <v>1</v>
      </c>
      <c r="DV546">
        <v>1</v>
      </c>
      <c r="DW546">
        <v>2</v>
      </c>
      <c r="DX546" t="s">
        <v>471</v>
      </c>
      <c r="DY546">
        <v>2.98522</v>
      </c>
      <c r="DZ546">
        <v>2.71574</v>
      </c>
      <c r="EA546">
        <v>0.149369</v>
      </c>
      <c r="EB546">
        <v>0.151547</v>
      </c>
      <c r="EC546">
        <v>0.09054280000000001</v>
      </c>
      <c r="ED546">
        <v>0.08469160000000001</v>
      </c>
      <c r="EE546">
        <v>27048.2</v>
      </c>
      <c r="EF546">
        <v>27088.3</v>
      </c>
      <c r="EG546">
        <v>29541.9</v>
      </c>
      <c r="EH546">
        <v>29518.4</v>
      </c>
      <c r="EI546">
        <v>35618</v>
      </c>
      <c r="EJ546">
        <v>35921.8</v>
      </c>
      <c r="EK546">
        <v>41638.7</v>
      </c>
      <c r="EL546">
        <v>42062.6</v>
      </c>
      <c r="EM546">
        <v>1.9786</v>
      </c>
      <c r="EN546">
        <v>1.93627</v>
      </c>
      <c r="EO546">
        <v>0.112779</v>
      </c>
      <c r="EP546">
        <v>0</v>
      </c>
      <c r="EQ546">
        <v>23.1299</v>
      </c>
      <c r="ER546">
        <v>999.9</v>
      </c>
      <c r="ES546">
        <v>45</v>
      </c>
      <c r="ET546">
        <v>29.5</v>
      </c>
      <c r="EU546">
        <v>20.4393</v>
      </c>
      <c r="EV546">
        <v>62.9891</v>
      </c>
      <c r="EW546">
        <v>32.9848</v>
      </c>
      <c r="EX546">
        <v>1</v>
      </c>
      <c r="EY546">
        <v>-0.194248</v>
      </c>
      <c r="EZ546">
        <v>0.881653</v>
      </c>
      <c r="FA546">
        <v>20.387</v>
      </c>
      <c r="FB546">
        <v>5.21924</v>
      </c>
      <c r="FC546">
        <v>12.0099</v>
      </c>
      <c r="FD546">
        <v>4.9899</v>
      </c>
      <c r="FE546">
        <v>3.28845</v>
      </c>
      <c r="FF546">
        <v>9999</v>
      </c>
      <c r="FG546">
        <v>9999</v>
      </c>
      <c r="FH546">
        <v>9999</v>
      </c>
      <c r="FI546">
        <v>259.6</v>
      </c>
      <c r="FJ546">
        <v>1.86707</v>
      </c>
      <c r="FK546">
        <v>1.86615</v>
      </c>
      <c r="FL546">
        <v>1.86554</v>
      </c>
      <c r="FM546">
        <v>1.86554</v>
      </c>
      <c r="FN546">
        <v>1.86737</v>
      </c>
      <c r="FO546">
        <v>1.86983</v>
      </c>
      <c r="FP546">
        <v>1.86848</v>
      </c>
      <c r="FQ546">
        <v>1.86997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-4.236</v>
      </c>
      <c r="GF546">
        <v>-0.1647</v>
      </c>
      <c r="GG546">
        <v>-2.0192013485273</v>
      </c>
      <c r="GH546">
        <v>-0.003354295288503095</v>
      </c>
      <c r="GI546">
        <v>8.998442100416266E-07</v>
      </c>
      <c r="GJ546">
        <v>-2.632750781261316E-10</v>
      </c>
      <c r="GK546">
        <v>-0.1771344180573433</v>
      </c>
      <c r="GL546">
        <v>-0.01811282044437078</v>
      </c>
      <c r="GM546">
        <v>0.001479480632228601</v>
      </c>
      <c r="GN546">
        <v>-2.527498020886067E-05</v>
      </c>
      <c r="GO546">
        <v>3</v>
      </c>
      <c r="GP546">
        <v>2311</v>
      </c>
      <c r="GQ546">
        <v>1</v>
      </c>
      <c r="GR546">
        <v>23</v>
      </c>
      <c r="GS546">
        <v>7329.4</v>
      </c>
      <c r="GT546">
        <v>7329.5</v>
      </c>
      <c r="GU546">
        <v>1.80298</v>
      </c>
      <c r="GV546">
        <v>2.20947</v>
      </c>
      <c r="GW546">
        <v>1.39648</v>
      </c>
      <c r="GX546">
        <v>2.33765</v>
      </c>
      <c r="GY546">
        <v>1.49536</v>
      </c>
      <c r="GZ546">
        <v>2.46094</v>
      </c>
      <c r="HA546">
        <v>33.4008</v>
      </c>
      <c r="HB546">
        <v>15.6643</v>
      </c>
      <c r="HC546">
        <v>18</v>
      </c>
      <c r="HD546">
        <v>519.242</v>
      </c>
      <c r="HE546">
        <v>448.654</v>
      </c>
      <c r="HF546">
        <v>21.8049</v>
      </c>
      <c r="HG546">
        <v>24.9682</v>
      </c>
      <c r="HH546">
        <v>30.0002</v>
      </c>
      <c r="HI546">
        <v>25.0138</v>
      </c>
      <c r="HJ546">
        <v>24.9689</v>
      </c>
      <c r="HK546">
        <v>36.0791</v>
      </c>
      <c r="HL546">
        <v>22.5305</v>
      </c>
      <c r="HM546">
        <v>46.4295</v>
      </c>
      <c r="HN546">
        <v>21.8084</v>
      </c>
      <c r="HO546">
        <v>841.172</v>
      </c>
      <c r="HP546">
        <v>17.3026</v>
      </c>
      <c r="HQ546">
        <v>101.061</v>
      </c>
      <c r="HR546">
        <v>101.022</v>
      </c>
    </row>
    <row r="547" spans="1:226">
      <c r="A547">
        <v>531</v>
      </c>
      <c r="B547">
        <v>1664299090</v>
      </c>
      <c r="C547">
        <v>5859.5</v>
      </c>
      <c r="D547" t="s">
        <v>1424</v>
      </c>
      <c r="E547" t="s">
        <v>1425</v>
      </c>
      <c r="F547">
        <v>5</v>
      </c>
      <c r="G547" t="s">
        <v>1325</v>
      </c>
      <c r="H547" t="s">
        <v>354</v>
      </c>
      <c r="I547">
        <v>1664299082.214286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840.0219593484229</v>
      </c>
      <c r="AK547">
        <v>815.3316484848484</v>
      </c>
      <c r="AL547">
        <v>3.392246460356317</v>
      </c>
      <c r="AM547">
        <v>64.58273666934296</v>
      </c>
      <c r="AN547">
        <f>(AP547 - AO547 + BO547*1E3/(8.314*(BQ547+273.15)) * AR547/BN547 * AQ547) * BN547/(100*BB547) * 1000/(1000 - AP547)</f>
        <v>0</v>
      </c>
      <c r="AO547">
        <v>17.29995830041391</v>
      </c>
      <c r="AP547">
        <v>18.45171819548872</v>
      </c>
      <c r="AQ547">
        <v>2.65768993664952E-05</v>
      </c>
      <c r="AR547">
        <v>112.1978311518821</v>
      </c>
      <c r="AS547">
        <v>12</v>
      </c>
      <c r="AT547">
        <v>2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1664299082.214286</v>
      </c>
      <c r="BH547">
        <v>776.05325</v>
      </c>
      <c r="BI547">
        <v>809.2701071428571</v>
      </c>
      <c r="BJ547">
        <v>18.43978214285714</v>
      </c>
      <c r="BK547">
        <v>17.292375</v>
      </c>
      <c r="BL547">
        <v>780.2669285714284</v>
      </c>
      <c r="BM547">
        <v>18.604575</v>
      </c>
      <c r="BN547">
        <v>500.0713928571428</v>
      </c>
      <c r="BO547">
        <v>91.13752142857143</v>
      </c>
      <c r="BP547">
        <v>0.1000078535714286</v>
      </c>
      <c r="BQ547">
        <v>24.64763214285714</v>
      </c>
      <c r="BR547">
        <v>24.98420714285714</v>
      </c>
      <c r="BS547">
        <v>999.9000000000002</v>
      </c>
      <c r="BT547">
        <v>0</v>
      </c>
      <c r="BU547">
        <v>0</v>
      </c>
      <c r="BV547">
        <v>9997.382500000002</v>
      </c>
      <c r="BW547">
        <v>0</v>
      </c>
      <c r="BX547">
        <v>6.692212142857144</v>
      </c>
      <c r="BY547">
        <v>-33.21679642857143</v>
      </c>
      <c r="BZ547">
        <v>790.6325357142856</v>
      </c>
      <c r="CA547">
        <v>823.5106428571428</v>
      </c>
      <c r="CB547">
        <v>1.147415357142857</v>
      </c>
      <c r="CC547">
        <v>809.2701071428571</v>
      </c>
      <c r="CD547">
        <v>17.292375</v>
      </c>
      <c r="CE547">
        <v>1.680556428571429</v>
      </c>
      <c r="CF547">
        <v>1.5759825</v>
      </c>
      <c r="CG547">
        <v>14.71798571428572</v>
      </c>
      <c r="CH547">
        <v>13.72597142857143</v>
      </c>
      <c r="CI547">
        <v>1999.873214285715</v>
      </c>
      <c r="CJ547">
        <v>0.9799958928571427</v>
      </c>
      <c r="CK547">
        <v>0.02000434285714286</v>
      </c>
      <c r="CL547">
        <v>0</v>
      </c>
      <c r="CM547">
        <v>495.3917499999999</v>
      </c>
      <c r="CN547">
        <v>5.00097</v>
      </c>
      <c r="CO547">
        <v>9868.619285714285</v>
      </c>
      <c r="CP547">
        <v>16706.48571428571</v>
      </c>
      <c r="CQ547">
        <v>37.37692857142857</v>
      </c>
      <c r="CR547">
        <v>38.08460714285714</v>
      </c>
      <c r="CS547">
        <v>37.43732142857143</v>
      </c>
      <c r="CT547">
        <v>37.75878571428571</v>
      </c>
      <c r="CU547">
        <v>38.00878571428571</v>
      </c>
      <c r="CV547">
        <v>1954.967142857143</v>
      </c>
      <c r="CW547">
        <v>39.90571428571429</v>
      </c>
      <c r="CX547">
        <v>0</v>
      </c>
      <c r="CY547">
        <v>1664299094.3</v>
      </c>
      <c r="CZ547">
        <v>0</v>
      </c>
      <c r="DA547">
        <v>0</v>
      </c>
      <c r="DB547" t="s">
        <v>356</v>
      </c>
      <c r="DC547">
        <v>1663859321.1</v>
      </c>
      <c r="DD547">
        <v>1663859315.6</v>
      </c>
      <c r="DE547">
        <v>0</v>
      </c>
      <c r="DF547">
        <v>0.196</v>
      </c>
      <c r="DG547">
        <v>-0.001</v>
      </c>
      <c r="DH547">
        <v>-5.941</v>
      </c>
      <c r="DI547">
        <v>-0.174</v>
      </c>
      <c r="DJ547">
        <v>1500</v>
      </c>
      <c r="DK547">
        <v>17</v>
      </c>
      <c r="DL547">
        <v>0.13</v>
      </c>
      <c r="DM547">
        <v>0.04</v>
      </c>
      <c r="DN547">
        <v>-33.0432575</v>
      </c>
      <c r="DO547">
        <v>-2.988987242026205</v>
      </c>
      <c r="DP547">
        <v>0.2909031057650465</v>
      </c>
      <c r="DQ547">
        <v>0</v>
      </c>
      <c r="DR547">
        <v>1.14875825</v>
      </c>
      <c r="DS547">
        <v>-0.03494217636023006</v>
      </c>
      <c r="DT547">
        <v>0.005687471269158192</v>
      </c>
      <c r="DU547">
        <v>1</v>
      </c>
      <c r="DV547">
        <v>1</v>
      </c>
      <c r="DW547">
        <v>2</v>
      </c>
      <c r="DX547" t="s">
        <v>471</v>
      </c>
      <c r="DY547">
        <v>2.98505</v>
      </c>
      <c r="DZ547">
        <v>2.7157</v>
      </c>
      <c r="EA547">
        <v>0.151467</v>
      </c>
      <c r="EB547">
        <v>0.153602</v>
      </c>
      <c r="EC547">
        <v>0.09057179999999999</v>
      </c>
      <c r="ED547">
        <v>0.0846952</v>
      </c>
      <c r="EE547">
        <v>26981.4</v>
      </c>
      <c r="EF547">
        <v>27022.9</v>
      </c>
      <c r="EG547">
        <v>29541.8</v>
      </c>
      <c r="EH547">
        <v>29518.6</v>
      </c>
      <c r="EI547">
        <v>35616.9</v>
      </c>
      <c r="EJ547">
        <v>35922.1</v>
      </c>
      <c r="EK547">
        <v>41638.7</v>
      </c>
      <c r="EL547">
        <v>42063.1</v>
      </c>
      <c r="EM547">
        <v>1.97847</v>
      </c>
      <c r="EN547">
        <v>1.93598</v>
      </c>
      <c r="EO547">
        <v>0.112079</v>
      </c>
      <c r="EP547">
        <v>0</v>
      </c>
      <c r="EQ547">
        <v>23.1294</v>
      </c>
      <c r="ER547">
        <v>999.9</v>
      </c>
      <c r="ES547">
        <v>45</v>
      </c>
      <c r="ET547">
        <v>29.5</v>
      </c>
      <c r="EU547">
        <v>20.4393</v>
      </c>
      <c r="EV547">
        <v>62.7891</v>
      </c>
      <c r="EW547">
        <v>33.2933</v>
      </c>
      <c r="EX547">
        <v>1</v>
      </c>
      <c r="EY547">
        <v>-0.194129</v>
      </c>
      <c r="EZ547">
        <v>0.861076</v>
      </c>
      <c r="FA547">
        <v>20.3872</v>
      </c>
      <c r="FB547">
        <v>5.21909</v>
      </c>
      <c r="FC547">
        <v>12.0099</v>
      </c>
      <c r="FD547">
        <v>4.98945</v>
      </c>
      <c r="FE547">
        <v>3.28845</v>
      </c>
      <c r="FF547">
        <v>9999</v>
      </c>
      <c r="FG547">
        <v>9999</v>
      </c>
      <c r="FH547">
        <v>9999</v>
      </c>
      <c r="FI547">
        <v>259.6</v>
      </c>
      <c r="FJ547">
        <v>1.86707</v>
      </c>
      <c r="FK547">
        <v>1.86615</v>
      </c>
      <c r="FL547">
        <v>1.86554</v>
      </c>
      <c r="FM547">
        <v>1.86554</v>
      </c>
      <c r="FN547">
        <v>1.86736</v>
      </c>
      <c r="FO547">
        <v>1.86981</v>
      </c>
      <c r="FP547">
        <v>1.8685</v>
      </c>
      <c r="FQ547">
        <v>1.86996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-4.277</v>
      </c>
      <c r="GF547">
        <v>-0.1647</v>
      </c>
      <c r="GG547">
        <v>-2.0192013485273</v>
      </c>
      <c r="GH547">
        <v>-0.003354295288503095</v>
      </c>
      <c r="GI547">
        <v>8.998442100416266E-07</v>
      </c>
      <c r="GJ547">
        <v>-2.632750781261316E-10</v>
      </c>
      <c r="GK547">
        <v>-0.1771344180573433</v>
      </c>
      <c r="GL547">
        <v>-0.01811282044437078</v>
      </c>
      <c r="GM547">
        <v>0.001479480632228601</v>
      </c>
      <c r="GN547">
        <v>-2.527498020886067E-05</v>
      </c>
      <c r="GO547">
        <v>3</v>
      </c>
      <c r="GP547">
        <v>2311</v>
      </c>
      <c r="GQ547">
        <v>1</v>
      </c>
      <c r="GR547">
        <v>23</v>
      </c>
      <c r="GS547">
        <v>7329.5</v>
      </c>
      <c r="GT547">
        <v>7329.6</v>
      </c>
      <c r="GU547">
        <v>1.82983</v>
      </c>
      <c r="GV547">
        <v>2.19604</v>
      </c>
      <c r="GW547">
        <v>1.39648</v>
      </c>
      <c r="GX547">
        <v>2.33765</v>
      </c>
      <c r="GY547">
        <v>1.49536</v>
      </c>
      <c r="GZ547">
        <v>2.46582</v>
      </c>
      <c r="HA547">
        <v>33.4008</v>
      </c>
      <c r="HB547">
        <v>15.6643</v>
      </c>
      <c r="HC547">
        <v>18</v>
      </c>
      <c r="HD547">
        <v>519.1609999999999</v>
      </c>
      <c r="HE547">
        <v>448.466</v>
      </c>
      <c r="HF547">
        <v>21.8152</v>
      </c>
      <c r="HG547">
        <v>24.9682</v>
      </c>
      <c r="HH547">
        <v>30.0003</v>
      </c>
      <c r="HI547">
        <v>25.0138</v>
      </c>
      <c r="HJ547">
        <v>24.9683</v>
      </c>
      <c r="HK547">
        <v>36.6266</v>
      </c>
      <c r="HL547">
        <v>22.5305</v>
      </c>
      <c r="HM547">
        <v>46.4295</v>
      </c>
      <c r="HN547">
        <v>21.8199</v>
      </c>
      <c r="HO547">
        <v>854.529</v>
      </c>
      <c r="HP547">
        <v>17.3002</v>
      </c>
      <c r="HQ547">
        <v>101.061</v>
      </c>
      <c r="HR547">
        <v>101.023</v>
      </c>
    </row>
    <row r="548" spans="1:226">
      <c r="A548">
        <v>532</v>
      </c>
      <c r="B548">
        <v>1664299095</v>
      </c>
      <c r="C548">
        <v>5864.5</v>
      </c>
      <c r="D548" t="s">
        <v>1426</v>
      </c>
      <c r="E548" t="s">
        <v>1427</v>
      </c>
      <c r="F548">
        <v>5</v>
      </c>
      <c r="G548" t="s">
        <v>1325</v>
      </c>
      <c r="H548" t="s">
        <v>354</v>
      </c>
      <c r="I548">
        <v>1664299087.5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857.0592112554302</v>
      </c>
      <c r="AK548">
        <v>832.2540121212122</v>
      </c>
      <c r="AL548">
        <v>3.381411229356939</v>
      </c>
      <c r="AM548">
        <v>64.58273666934296</v>
      </c>
      <c r="AN548">
        <f>(AP548 - AO548 + BO548*1E3/(8.314*(BQ548+273.15)) * AR548/BN548 * AQ548) * BN548/(100*BB548) * 1000/(1000 - AP548)</f>
        <v>0</v>
      </c>
      <c r="AO548">
        <v>17.30052225727438</v>
      </c>
      <c r="AP548">
        <v>18.45673398496239</v>
      </c>
      <c r="AQ548">
        <v>1.720155711872285E-05</v>
      </c>
      <c r="AR548">
        <v>112.1978311518821</v>
      </c>
      <c r="AS548">
        <v>12</v>
      </c>
      <c r="AT548">
        <v>2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1664299087.5</v>
      </c>
      <c r="BH548">
        <v>793.6199259259259</v>
      </c>
      <c r="BI548">
        <v>827.0325555555556</v>
      </c>
      <c r="BJ548">
        <v>18.44767777777778</v>
      </c>
      <c r="BK548">
        <v>17.29914074074074</v>
      </c>
      <c r="BL548">
        <v>797.8762962962963</v>
      </c>
      <c r="BM548">
        <v>18.61238518518519</v>
      </c>
      <c r="BN548">
        <v>500.0725185185186</v>
      </c>
      <c r="BO548">
        <v>91.13800370370372</v>
      </c>
      <c r="BP548">
        <v>0.1000181962962963</v>
      </c>
      <c r="BQ548">
        <v>24.64539629629629</v>
      </c>
      <c r="BR548">
        <v>24.97733703703704</v>
      </c>
      <c r="BS548">
        <v>999.9000000000001</v>
      </c>
      <c r="BT548">
        <v>0</v>
      </c>
      <c r="BU548">
        <v>0</v>
      </c>
      <c r="BV548">
        <v>10000.11074074074</v>
      </c>
      <c r="BW548">
        <v>0</v>
      </c>
      <c r="BX548">
        <v>6.684795185185186</v>
      </c>
      <c r="BY548">
        <v>-33.41264444444445</v>
      </c>
      <c r="BZ548">
        <v>808.5357407407407</v>
      </c>
      <c r="CA548">
        <v>841.5913333333333</v>
      </c>
      <c r="CB548">
        <v>1.148537777777778</v>
      </c>
      <c r="CC548">
        <v>827.0325555555556</v>
      </c>
      <c r="CD548">
        <v>17.29914074074074</v>
      </c>
      <c r="CE548">
        <v>1.681283703703704</v>
      </c>
      <c r="CF548">
        <v>1.576608148148148</v>
      </c>
      <c r="CG548">
        <v>14.7247</v>
      </c>
      <c r="CH548">
        <v>13.73207037037037</v>
      </c>
      <c r="CI548">
        <v>1999.874074074074</v>
      </c>
      <c r="CJ548">
        <v>0.9799993333333332</v>
      </c>
      <c r="CK548">
        <v>0.02000082222222222</v>
      </c>
      <c r="CL548">
        <v>0</v>
      </c>
      <c r="CM548">
        <v>496.3338148148148</v>
      </c>
      <c r="CN548">
        <v>5.00097</v>
      </c>
      <c r="CO548">
        <v>9890.285185185183</v>
      </c>
      <c r="CP548">
        <v>16706.5037037037</v>
      </c>
      <c r="CQ548">
        <v>37.47892592592593</v>
      </c>
      <c r="CR548">
        <v>38.22892592592592</v>
      </c>
      <c r="CS548">
        <v>37.51129629629629</v>
      </c>
      <c r="CT548">
        <v>37.928</v>
      </c>
      <c r="CU548">
        <v>38.16644444444444</v>
      </c>
      <c r="CV548">
        <v>1954.974444444444</v>
      </c>
      <c r="CW548">
        <v>39.89925925925927</v>
      </c>
      <c r="CX548">
        <v>0</v>
      </c>
      <c r="CY548">
        <v>1664299099.1</v>
      </c>
      <c r="CZ548">
        <v>0</v>
      </c>
      <c r="DA548">
        <v>0</v>
      </c>
      <c r="DB548" t="s">
        <v>356</v>
      </c>
      <c r="DC548">
        <v>1663859321.1</v>
      </c>
      <c r="DD548">
        <v>1663859315.6</v>
      </c>
      <c r="DE548">
        <v>0</v>
      </c>
      <c r="DF548">
        <v>0.196</v>
      </c>
      <c r="DG548">
        <v>-0.001</v>
      </c>
      <c r="DH548">
        <v>-5.941</v>
      </c>
      <c r="DI548">
        <v>-0.174</v>
      </c>
      <c r="DJ548">
        <v>1500</v>
      </c>
      <c r="DK548">
        <v>17</v>
      </c>
      <c r="DL548">
        <v>0.13</v>
      </c>
      <c r="DM548">
        <v>0.04</v>
      </c>
      <c r="DN548">
        <v>-33.26936341463415</v>
      </c>
      <c r="DO548">
        <v>-2.271875958188155</v>
      </c>
      <c r="DP548">
        <v>0.2276548690303332</v>
      </c>
      <c r="DQ548">
        <v>0</v>
      </c>
      <c r="DR548">
        <v>1.149315609756098</v>
      </c>
      <c r="DS548">
        <v>0.01035114982578815</v>
      </c>
      <c r="DT548">
        <v>0.006150756466972358</v>
      </c>
      <c r="DU548">
        <v>1</v>
      </c>
      <c r="DV548">
        <v>1</v>
      </c>
      <c r="DW548">
        <v>2</v>
      </c>
      <c r="DX548" t="s">
        <v>471</v>
      </c>
      <c r="DY548">
        <v>2.98501</v>
      </c>
      <c r="DZ548">
        <v>2.71564</v>
      </c>
      <c r="EA548">
        <v>0.153533</v>
      </c>
      <c r="EB548">
        <v>0.155623</v>
      </c>
      <c r="EC548">
        <v>0.09059</v>
      </c>
      <c r="ED548">
        <v>0.0846824</v>
      </c>
      <c r="EE548">
        <v>26915.9</v>
      </c>
      <c r="EF548">
        <v>26958.5</v>
      </c>
      <c r="EG548">
        <v>29541.9</v>
      </c>
      <c r="EH548">
        <v>29518.7</v>
      </c>
      <c r="EI548">
        <v>35616.2</v>
      </c>
      <c r="EJ548">
        <v>35922.5</v>
      </c>
      <c r="EK548">
        <v>41638.7</v>
      </c>
      <c r="EL548">
        <v>42063</v>
      </c>
      <c r="EM548">
        <v>1.9788</v>
      </c>
      <c r="EN548">
        <v>1.9362</v>
      </c>
      <c r="EO548">
        <v>0.112109</v>
      </c>
      <c r="EP548">
        <v>0</v>
      </c>
      <c r="EQ548">
        <v>23.127</v>
      </c>
      <c r="ER548">
        <v>999.9</v>
      </c>
      <c r="ES548">
        <v>45</v>
      </c>
      <c r="ET548">
        <v>29.5</v>
      </c>
      <c r="EU548">
        <v>20.4401</v>
      </c>
      <c r="EV548">
        <v>63.0991</v>
      </c>
      <c r="EW548">
        <v>33.5337</v>
      </c>
      <c r="EX548">
        <v>1</v>
      </c>
      <c r="EY548">
        <v>-0.194162</v>
      </c>
      <c r="EZ548">
        <v>0.820697</v>
      </c>
      <c r="FA548">
        <v>20.3876</v>
      </c>
      <c r="FB548">
        <v>5.21879</v>
      </c>
      <c r="FC548">
        <v>12.0099</v>
      </c>
      <c r="FD548">
        <v>4.9898</v>
      </c>
      <c r="FE548">
        <v>3.28855</v>
      </c>
      <c r="FF548">
        <v>9999</v>
      </c>
      <c r="FG548">
        <v>9999</v>
      </c>
      <c r="FH548">
        <v>9999</v>
      </c>
      <c r="FI548">
        <v>259.6</v>
      </c>
      <c r="FJ548">
        <v>1.86707</v>
      </c>
      <c r="FK548">
        <v>1.86615</v>
      </c>
      <c r="FL548">
        <v>1.86554</v>
      </c>
      <c r="FM548">
        <v>1.86554</v>
      </c>
      <c r="FN548">
        <v>1.86737</v>
      </c>
      <c r="FO548">
        <v>1.86984</v>
      </c>
      <c r="FP548">
        <v>1.86851</v>
      </c>
      <c r="FQ548">
        <v>1.86996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-4.317</v>
      </c>
      <c r="GF548">
        <v>-0.1646</v>
      </c>
      <c r="GG548">
        <v>-2.0192013485273</v>
      </c>
      <c r="GH548">
        <v>-0.003354295288503095</v>
      </c>
      <c r="GI548">
        <v>8.998442100416266E-07</v>
      </c>
      <c r="GJ548">
        <v>-2.632750781261316E-10</v>
      </c>
      <c r="GK548">
        <v>-0.1771344180573433</v>
      </c>
      <c r="GL548">
        <v>-0.01811282044437078</v>
      </c>
      <c r="GM548">
        <v>0.001479480632228601</v>
      </c>
      <c r="GN548">
        <v>-2.527498020886067E-05</v>
      </c>
      <c r="GO548">
        <v>3</v>
      </c>
      <c r="GP548">
        <v>2311</v>
      </c>
      <c r="GQ548">
        <v>1</v>
      </c>
      <c r="GR548">
        <v>23</v>
      </c>
      <c r="GS548">
        <v>7329.6</v>
      </c>
      <c r="GT548">
        <v>7329.7</v>
      </c>
      <c r="GU548">
        <v>1.86035</v>
      </c>
      <c r="GV548">
        <v>2.19482</v>
      </c>
      <c r="GW548">
        <v>1.39648</v>
      </c>
      <c r="GX548">
        <v>2.33765</v>
      </c>
      <c r="GY548">
        <v>1.49536</v>
      </c>
      <c r="GZ548">
        <v>2.40601</v>
      </c>
      <c r="HA548">
        <v>33.4232</v>
      </c>
      <c r="HB548">
        <v>15.6556</v>
      </c>
      <c r="HC548">
        <v>18</v>
      </c>
      <c r="HD548">
        <v>519.366</v>
      </c>
      <c r="HE548">
        <v>448.604</v>
      </c>
      <c r="HF548">
        <v>21.8296</v>
      </c>
      <c r="HG548">
        <v>24.9682</v>
      </c>
      <c r="HH548">
        <v>30.0002</v>
      </c>
      <c r="HI548">
        <v>25.0131</v>
      </c>
      <c r="HJ548">
        <v>24.9683</v>
      </c>
      <c r="HK548">
        <v>37.233</v>
      </c>
      <c r="HL548">
        <v>22.5305</v>
      </c>
      <c r="HM548">
        <v>46.4295</v>
      </c>
      <c r="HN548">
        <v>21.8377</v>
      </c>
      <c r="HO548">
        <v>874.564</v>
      </c>
      <c r="HP548">
        <v>17.2956</v>
      </c>
      <c r="HQ548">
        <v>101.061</v>
      </c>
      <c r="HR548">
        <v>101.023</v>
      </c>
    </row>
    <row r="549" spans="1:226">
      <c r="A549">
        <v>533</v>
      </c>
      <c r="B549">
        <v>1664299100</v>
      </c>
      <c r="C549">
        <v>5869.5</v>
      </c>
      <c r="D549" t="s">
        <v>1428</v>
      </c>
      <c r="E549" t="s">
        <v>1429</v>
      </c>
      <c r="F549">
        <v>5</v>
      </c>
      <c r="G549" t="s">
        <v>1325</v>
      </c>
      <c r="H549" t="s">
        <v>354</v>
      </c>
      <c r="I549">
        <v>1664299092.214286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873.9688220458819</v>
      </c>
      <c r="AK549">
        <v>849.148957575757</v>
      </c>
      <c r="AL549">
        <v>3.37810779462798</v>
      </c>
      <c r="AM549">
        <v>64.58273666934296</v>
      </c>
      <c r="AN549">
        <f>(AP549 - AO549 + BO549*1E3/(8.314*(BQ549+273.15)) * AR549/BN549 * AQ549) * BN549/(100*BB549) * 1000/(1000 - AP549)</f>
        <v>0</v>
      </c>
      <c r="AO549">
        <v>17.29751673089291</v>
      </c>
      <c r="AP549">
        <v>18.46253007518796</v>
      </c>
      <c r="AQ549">
        <v>8.177476909676365E-06</v>
      </c>
      <c r="AR549">
        <v>112.1978311518821</v>
      </c>
      <c r="AS549">
        <v>12</v>
      </c>
      <c r="AT549">
        <v>2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1664299092.214286</v>
      </c>
      <c r="BH549">
        <v>809.2905000000001</v>
      </c>
      <c r="BI549">
        <v>842.8056785714286</v>
      </c>
      <c r="BJ549">
        <v>18.45427142857143</v>
      </c>
      <c r="BK549">
        <v>17.29815357142857</v>
      </c>
      <c r="BL549">
        <v>813.5847500000001</v>
      </c>
      <c r="BM549">
        <v>18.61890357142857</v>
      </c>
      <c r="BN549">
        <v>500.0739285714286</v>
      </c>
      <c r="BO549">
        <v>91.13889642857143</v>
      </c>
      <c r="BP549">
        <v>0.09999983928571429</v>
      </c>
      <c r="BQ549">
        <v>24.64393214285715</v>
      </c>
      <c r="BR549">
        <v>24.97270357142856</v>
      </c>
      <c r="BS549">
        <v>999.9000000000002</v>
      </c>
      <c r="BT549">
        <v>0</v>
      </c>
      <c r="BU549">
        <v>0</v>
      </c>
      <c r="BV549">
        <v>9999.952499999999</v>
      </c>
      <c r="BW549">
        <v>0</v>
      </c>
      <c r="BX549">
        <v>6.5489325</v>
      </c>
      <c r="BY549">
        <v>-33.51526428571429</v>
      </c>
      <c r="BZ549">
        <v>824.5062142857142</v>
      </c>
      <c r="CA549">
        <v>857.6412142857142</v>
      </c>
      <c r="CB549">
        <v>1.156112142857143</v>
      </c>
      <c r="CC549">
        <v>842.8056785714286</v>
      </c>
      <c r="CD549">
        <v>17.29815357142857</v>
      </c>
      <c r="CE549">
        <v>1.681900357142857</v>
      </c>
      <c r="CF549">
        <v>1.576534285714286</v>
      </c>
      <c r="CG549">
        <v>14.73039285714286</v>
      </c>
      <c r="CH549">
        <v>13.73134642857143</v>
      </c>
      <c r="CI549">
        <v>1999.900357142857</v>
      </c>
      <c r="CJ549">
        <v>0.9800026428571428</v>
      </c>
      <c r="CK549">
        <v>0.01999743571428571</v>
      </c>
      <c r="CL549">
        <v>0</v>
      </c>
      <c r="CM549">
        <v>497.0339642857143</v>
      </c>
      <c r="CN549">
        <v>5.00097</v>
      </c>
      <c r="CO549">
        <v>9907.97857142857</v>
      </c>
      <c r="CP549">
        <v>16706.74285714285</v>
      </c>
      <c r="CQ549">
        <v>37.60025</v>
      </c>
      <c r="CR549">
        <v>38.39035714285713</v>
      </c>
      <c r="CS549">
        <v>37.59792857142857</v>
      </c>
      <c r="CT549">
        <v>38.10914285714286</v>
      </c>
      <c r="CU549">
        <v>38.3145</v>
      </c>
      <c r="CV549">
        <v>1955.006428571429</v>
      </c>
      <c r="CW549">
        <v>39.89357142857143</v>
      </c>
      <c r="CX549">
        <v>0</v>
      </c>
      <c r="CY549">
        <v>1664299103.9</v>
      </c>
      <c r="CZ549">
        <v>0</v>
      </c>
      <c r="DA549">
        <v>0</v>
      </c>
      <c r="DB549" t="s">
        <v>356</v>
      </c>
      <c r="DC549">
        <v>1663859321.1</v>
      </c>
      <c r="DD549">
        <v>1663859315.6</v>
      </c>
      <c r="DE549">
        <v>0</v>
      </c>
      <c r="DF549">
        <v>0.196</v>
      </c>
      <c r="DG549">
        <v>-0.001</v>
      </c>
      <c r="DH549">
        <v>-5.941</v>
      </c>
      <c r="DI549">
        <v>-0.174</v>
      </c>
      <c r="DJ549">
        <v>1500</v>
      </c>
      <c r="DK549">
        <v>17</v>
      </c>
      <c r="DL549">
        <v>0.13</v>
      </c>
      <c r="DM549">
        <v>0.04</v>
      </c>
      <c r="DN549">
        <v>-33.42686341463415</v>
      </c>
      <c r="DO549">
        <v>-1.532178397212556</v>
      </c>
      <c r="DP549">
        <v>0.1593887696201438</v>
      </c>
      <c r="DQ549">
        <v>0</v>
      </c>
      <c r="DR549">
        <v>1.151564146341463</v>
      </c>
      <c r="DS549">
        <v>0.08623233449477276</v>
      </c>
      <c r="DT549">
        <v>0.008735669233332615</v>
      </c>
      <c r="DU549">
        <v>1</v>
      </c>
      <c r="DV549">
        <v>1</v>
      </c>
      <c r="DW549">
        <v>2</v>
      </c>
      <c r="DX549" t="s">
        <v>471</v>
      </c>
      <c r="DY549">
        <v>2.98524</v>
      </c>
      <c r="DZ549">
        <v>2.71569</v>
      </c>
      <c r="EA549">
        <v>0.15558</v>
      </c>
      <c r="EB549">
        <v>0.157628</v>
      </c>
      <c r="EC549">
        <v>0.09060989999999999</v>
      </c>
      <c r="ED549">
        <v>0.0846744</v>
      </c>
      <c r="EE549">
        <v>26850.3</v>
      </c>
      <c r="EF549">
        <v>26894.9</v>
      </c>
      <c r="EG549">
        <v>29541.3</v>
      </c>
      <c r="EH549">
        <v>29519</v>
      </c>
      <c r="EI549">
        <v>35614.6</v>
      </c>
      <c r="EJ549">
        <v>35923.4</v>
      </c>
      <c r="EK549">
        <v>41637.8</v>
      </c>
      <c r="EL549">
        <v>42063.6</v>
      </c>
      <c r="EM549">
        <v>1.97897</v>
      </c>
      <c r="EN549">
        <v>1.93615</v>
      </c>
      <c r="EO549">
        <v>0.112548</v>
      </c>
      <c r="EP549">
        <v>0</v>
      </c>
      <c r="EQ549">
        <v>23.1246</v>
      </c>
      <c r="ER549">
        <v>999.9</v>
      </c>
      <c r="ES549">
        <v>45</v>
      </c>
      <c r="ET549">
        <v>29.5</v>
      </c>
      <c r="EU549">
        <v>20.4407</v>
      </c>
      <c r="EV549">
        <v>62.9291</v>
      </c>
      <c r="EW549">
        <v>33.0649</v>
      </c>
      <c r="EX549">
        <v>1</v>
      </c>
      <c r="EY549">
        <v>-0.194245</v>
      </c>
      <c r="EZ549">
        <v>0.786656</v>
      </c>
      <c r="FA549">
        <v>20.3879</v>
      </c>
      <c r="FB549">
        <v>5.21924</v>
      </c>
      <c r="FC549">
        <v>12.0099</v>
      </c>
      <c r="FD549">
        <v>4.98965</v>
      </c>
      <c r="FE549">
        <v>3.2885</v>
      </c>
      <c r="FF549">
        <v>9999</v>
      </c>
      <c r="FG549">
        <v>9999</v>
      </c>
      <c r="FH549">
        <v>9999</v>
      </c>
      <c r="FI549">
        <v>259.6</v>
      </c>
      <c r="FJ549">
        <v>1.86708</v>
      </c>
      <c r="FK549">
        <v>1.86615</v>
      </c>
      <c r="FL549">
        <v>1.86555</v>
      </c>
      <c r="FM549">
        <v>1.86554</v>
      </c>
      <c r="FN549">
        <v>1.86737</v>
      </c>
      <c r="FO549">
        <v>1.86983</v>
      </c>
      <c r="FP549">
        <v>1.8685</v>
      </c>
      <c r="FQ549">
        <v>1.86996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-4.357</v>
      </c>
      <c r="GF549">
        <v>-0.1645</v>
      </c>
      <c r="GG549">
        <v>-2.0192013485273</v>
      </c>
      <c r="GH549">
        <v>-0.003354295288503095</v>
      </c>
      <c r="GI549">
        <v>8.998442100416266E-07</v>
      </c>
      <c r="GJ549">
        <v>-2.632750781261316E-10</v>
      </c>
      <c r="GK549">
        <v>-0.1771344180573433</v>
      </c>
      <c r="GL549">
        <v>-0.01811282044437078</v>
      </c>
      <c r="GM549">
        <v>0.001479480632228601</v>
      </c>
      <c r="GN549">
        <v>-2.527498020886067E-05</v>
      </c>
      <c r="GO549">
        <v>3</v>
      </c>
      <c r="GP549">
        <v>2311</v>
      </c>
      <c r="GQ549">
        <v>1</v>
      </c>
      <c r="GR549">
        <v>23</v>
      </c>
      <c r="GS549">
        <v>7329.6</v>
      </c>
      <c r="GT549">
        <v>7329.7</v>
      </c>
      <c r="GU549">
        <v>1.88721</v>
      </c>
      <c r="GV549">
        <v>2.20093</v>
      </c>
      <c r="GW549">
        <v>1.39648</v>
      </c>
      <c r="GX549">
        <v>2.33765</v>
      </c>
      <c r="GY549">
        <v>1.49536</v>
      </c>
      <c r="GZ549">
        <v>2.3584</v>
      </c>
      <c r="HA549">
        <v>33.4232</v>
      </c>
      <c r="HB549">
        <v>15.6556</v>
      </c>
      <c r="HC549">
        <v>18</v>
      </c>
      <c r="HD549">
        <v>519.466</v>
      </c>
      <c r="HE549">
        <v>448.569</v>
      </c>
      <c r="HF549">
        <v>21.8491</v>
      </c>
      <c r="HG549">
        <v>24.9682</v>
      </c>
      <c r="HH549">
        <v>30.0001</v>
      </c>
      <c r="HI549">
        <v>25.0117</v>
      </c>
      <c r="HJ549">
        <v>24.9678</v>
      </c>
      <c r="HK549">
        <v>37.7789</v>
      </c>
      <c r="HL549">
        <v>22.5305</v>
      </c>
      <c r="HM549">
        <v>46.4295</v>
      </c>
      <c r="HN549">
        <v>21.8579</v>
      </c>
      <c r="HO549">
        <v>887.922</v>
      </c>
      <c r="HP549">
        <v>17.2883</v>
      </c>
      <c r="HQ549">
        <v>101.059</v>
      </c>
      <c r="HR549">
        <v>101.024</v>
      </c>
    </row>
    <row r="550" spans="1:226">
      <c r="A550">
        <v>534</v>
      </c>
      <c r="B550">
        <v>1664299105</v>
      </c>
      <c r="C550">
        <v>5874.5</v>
      </c>
      <c r="D550" t="s">
        <v>1430</v>
      </c>
      <c r="E550" t="s">
        <v>1431</v>
      </c>
      <c r="F550">
        <v>5</v>
      </c>
      <c r="G550" t="s">
        <v>1325</v>
      </c>
      <c r="H550" t="s">
        <v>354</v>
      </c>
      <c r="I550">
        <v>1664299097.5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891.0581021655078</v>
      </c>
      <c r="AK550">
        <v>866.0002545454545</v>
      </c>
      <c r="AL550">
        <v>3.374074382975441</v>
      </c>
      <c r="AM550">
        <v>64.58273666934296</v>
      </c>
      <c r="AN550">
        <f>(AP550 - AO550 + BO550*1E3/(8.314*(BQ550+273.15)) * AR550/BN550 * AQ550) * BN550/(100*BB550) * 1000/(1000 - AP550)</f>
        <v>0</v>
      </c>
      <c r="AO550">
        <v>17.29480143345804</v>
      </c>
      <c r="AP550">
        <v>18.46334360902254</v>
      </c>
      <c r="AQ550">
        <v>1.320294329376971E-05</v>
      </c>
      <c r="AR550">
        <v>112.1978311518821</v>
      </c>
      <c r="AS550">
        <v>12</v>
      </c>
      <c r="AT550">
        <v>2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1664299097.5</v>
      </c>
      <c r="BH550">
        <v>826.8254814814815</v>
      </c>
      <c r="BI550">
        <v>860.4816666666667</v>
      </c>
      <c r="BJ550">
        <v>18.45948888888889</v>
      </c>
      <c r="BK550">
        <v>17.29551111111111</v>
      </c>
      <c r="BL550">
        <v>831.162</v>
      </c>
      <c r="BM550">
        <v>18.62407407407407</v>
      </c>
      <c r="BN550">
        <v>500.0725555555555</v>
      </c>
      <c r="BO550">
        <v>91.13947777777778</v>
      </c>
      <c r="BP550">
        <v>0.1000181148148148</v>
      </c>
      <c r="BQ550">
        <v>24.6439962962963</v>
      </c>
      <c r="BR550">
        <v>24.97269259259259</v>
      </c>
      <c r="BS550">
        <v>999.9000000000001</v>
      </c>
      <c r="BT550">
        <v>0</v>
      </c>
      <c r="BU550">
        <v>0</v>
      </c>
      <c r="BV550">
        <v>9999.840740740741</v>
      </c>
      <c r="BW550">
        <v>0</v>
      </c>
      <c r="BX550">
        <v>6.26714074074074</v>
      </c>
      <c r="BY550">
        <v>-33.65634444444445</v>
      </c>
      <c r="BZ550">
        <v>842.3753333333334</v>
      </c>
      <c r="CA550">
        <v>875.6259259259258</v>
      </c>
      <c r="CB550">
        <v>1.163979259259259</v>
      </c>
      <c r="CC550">
        <v>860.4816666666667</v>
      </c>
      <c r="CD550">
        <v>17.29551111111111</v>
      </c>
      <c r="CE550">
        <v>1.682386666666666</v>
      </c>
      <c r="CF550">
        <v>1.576304444444444</v>
      </c>
      <c r="CG550">
        <v>14.73488518518518</v>
      </c>
      <c r="CH550">
        <v>13.72908518518518</v>
      </c>
      <c r="CI550">
        <v>1999.947777777778</v>
      </c>
      <c r="CJ550">
        <v>0.9800027407407408</v>
      </c>
      <c r="CK550">
        <v>0.01999722592592592</v>
      </c>
      <c r="CL550">
        <v>0</v>
      </c>
      <c r="CM550">
        <v>497.6698888888889</v>
      </c>
      <c r="CN550">
        <v>5.00097</v>
      </c>
      <c r="CO550">
        <v>9925.736666666668</v>
      </c>
      <c r="CP550">
        <v>16707.14814814815</v>
      </c>
      <c r="CQ550">
        <v>37.73818518518519</v>
      </c>
      <c r="CR550">
        <v>38.57381481481481</v>
      </c>
      <c r="CS550">
        <v>37.70107407407407</v>
      </c>
      <c r="CT550">
        <v>38.29140740740741</v>
      </c>
      <c r="CU550">
        <v>38.45811111111112</v>
      </c>
      <c r="CV550">
        <v>1955.053333333334</v>
      </c>
      <c r="CW550">
        <v>39.89370370370371</v>
      </c>
      <c r="CX550">
        <v>0</v>
      </c>
      <c r="CY550">
        <v>1664299109.3</v>
      </c>
      <c r="CZ550">
        <v>0</v>
      </c>
      <c r="DA550">
        <v>0</v>
      </c>
      <c r="DB550" t="s">
        <v>356</v>
      </c>
      <c r="DC550">
        <v>1663859321.1</v>
      </c>
      <c r="DD550">
        <v>1663859315.6</v>
      </c>
      <c r="DE550">
        <v>0</v>
      </c>
      <c r="DF550">
        <v>0.196</v>
      </c>
      <c r="DG550">
        <v>-0.001</v>
      </c>
      <c r="DH550">
        <v>-5.941</v>
      </c>
      <c r="DI550">
        <v>-0.174</v>
      </c>
      <c r="DJ550">
        <v>1500</v>
      </c>
      <c r="DK550">
        <v>17</v>
      </c>
      <c r="DL550">
        <v>0.13</v>
      </c>
      <c r="DM550">
        <v>0.04</v>
      </c>
      <c r="DN550">
        <v>-33.57425365853658</v>
      </c>
      <c r="DO550">
        <v>-1.497806968641209</v>
      </c>
      <c r="DP550">
        <v>0.1543722047797674</v>
      </c>
      <c r="DQ550">
        <v>0</v>
      </c>
      <c r="DR550">
        <v>1.158654146341463</v>
      </c>
      <c r="DS550">
        <v>0.09199191637630622</v>
      </c>
      <c r="DT550">
        <v>0.00909478488344532</v>
      </c>
      <c r="DU550">
        <v>1</v>
      </c>
      <c r="DV550">
        <v>1</v>
      </c>
      <c r="DW550">
        <v>2</v>
      </c>
      <c r="DX550" t="s">
        <v>471</v>
      </c>
      <c r="DY550">
        <v>2.9854</v>
      </c>
      <c r="DZ550">
        <v>2.7156</v>
      </c>
      <c r="EA550">
        <v>0.157606</v>
      </c>
      <c r="EB550">
        <v>0.159615</v>
      </c>
      <c r="EC550">
        <v>0.0906164</v>
      </c>
      <c r="ED550">
        <v>0.0846628</v>
      </c>
      <c r="EE550">
        <v>26786</v>
      </c>
      <c r="EF550">
        <v>26831.1</v>
      </c>
      <c r="EG550">
        <v>29541.4</v>
      </c>
      <c r="EH550">
        <v>29518.6</v>
      </c>
      <c r="EI550">
        <v>35614.5</v>
      </c>
      <c r="EJ550">
        <v>35923.2</v>
      </c>
      <c r="EK550">
        <v>41637.9</v>
      </c>
      <c r="EL550">
        <v>42062.7</v>
      </c>
      <c r="EM550">
        <v>1.97895</v>
      </c>
      <c r="EN550">
        <v>1.93615</v>
      </c>
      <c r="EO550">
        <v>0.112958</v>
      </c>
      <c r="EP550">
        <v>0</v>
      </c>
      <c r="EQ550">
        <v>23.1226</v>
      </c>
      <c r="ER550">
        <v>999.9</v>
      </c>
      <c r="ES550">
        <v>45.1</v>
      </c>
      <c r="ET550">
        <v>29.5</v>
      </c>
      <c r="EU550">
        <v>20.4848</v>
      </c>
      <c r="EV550">
        <v>62.9091</v>
      </c>
      <c r="EW550">
        <v>32.8325</v>
      </c>
      <c r="EX550">
        <v>1</v>
      </c>
      <c r="EY550">
        <v>-0.194296</v>
      </c>
      <c r="EZ550">
        <v>0.758775</v>
      </c>
      <c r="FA550">
        <v>20.388</v>
      </c>
      <c r="FB550">
        <v>5.21954</v>
      </c>
      <c r="FC550">
        <v>12.0099</v>
      </c>
      <c r="FD550">
        <v>4.9897</v>
      </c>
      <c r="FE550">
        <v>3.28855</v>
      </c>
      <c r="FF550">
        <v>9999</v>
      </c>
      <c r="FG550">
        <v>9999</v>
      </c>
      <c r="FH550">
        <v>9999</v>
      </c>
      <c r="FI550">
        <v>259.6</v>
      </c>
      <c r="FJ550">
        <v>1.86707</v>
      </c>
      <c r="FK550">
        <v>1.86615</v>
      </c>
      <c r="FL550">
        <v>1.86554</v>
      </c>
      <c r="FM550">
        <v>1.86554</v>
      </c>
      <c r="FN550">
        <v>1.86737</v>
      </c>
      <c r="FO550">
        <v>1.86982</v>
      </c>
      <c r="FP550">
        <v>1.86851</v>
      </c>
      <c r="FQ550">
        <v>1.86996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-4.397</v>
      </c>
      <c r="GF550">
        <v>-0.1646</v>
      </c>
      <c r="GG550">
        <v>-2.0192013485273</v>
      </c>
      <c r="GH550">
        <v>-0.003354295288503095</v>
      </c>
      <c r="GI550">
        <v>8.998442100416266E-07</v>
      </c>
      <c r="GJ550">
        <v>-2.632750781261316E-10</v>
      </c>
      <c r="GK550">
        <v>-0.1771344180573433</v>
      </c>
      <c r="GL550">
        <v>-0.01811282044437078</v>
      </c>
      <c r="GM550">
        <v>0.001479480632228601</v>
      </c>
      <c r="GN550">
        <v>-2.527498020886067E-05</v>
      </c>
      <c r="GO550">
        <v>3</v>
      </c>
      <c r="GP550">
        <v>2311</v>
      </c>
      <c r="GQ550">
        <v>1</v>
      </c>
      <c r="GR550">
        <v>23</v>
      </c>
      <c r="GS550">
        <v>7329.7</v>
      </c>
      <c r="GT550">
        <v>7329.8</v>
      </c>
      <c r="GU550">
        <v>1.91772</v>
      </c>
      <c r="GV550">
        <v>2.1936</v>
      </c>
      <c r="GW550">
        <v>1.39771</v>
      </c>
      <c r="GX550">
        <v>2.33765</v>
      </c>
      <c r="GY550">
        <v>1.49536</v>
      </c>
      <c r="GZ550">
        <v>2.45972</v>
      </c>
      <c r="HA550">
        <v>33.4232</v>
      </c>
      <c r="HB550">
        <v>15.6556</v>
      </c>
      <c r="HC550">
        <v>18</v>
      </c>
      <c r="HD550">
        <v>519.45</v>
      </c>
      <c r="HE550">
        <v>448.556</v>
      </c>
      <c r="HF550">
        <v>21.871</v>
      </c>
      <c r="HG550">
        <v>24.9682</v>
      </c>
      <c r="HH550">
        <v>30.0001</v>
      </c>
      <c r="HI550">
        <v>25.0117</v>
      </c>
      <c r="HJ550">
        <v>24.9663</v>
      </c>
      <c r="HK550">
        <v>38.381</v>
      </c>
      <c r="HL550">
        <v>22.5305</v>
      </c>
      <c r="HM550">
        <v>46.4295</v>
      </c>
      <c r="HN550">
        <v>21.879</v>
      </c>
      <c r="HO550">
        <v>907.97</v>
      </c>
      <c r="HP550">
        <v>17.2835</v>
      </c>
      <c r="HQ550">
        <v>101.059</v>
      </c>
      <c r="HR550">
        <v>101.022</v>
      </c>
    </row>
    <row r="551" spans="1:226">
      <c r="A551">
        <v>535</v>
      </c>
      <c r="B551">
        <v>1664299110</v>
      </c>
      <c r="C551">
        <v>5879.5</v>
      </c>
      <c r="D551" t="s">
        <v>1432</v>
      </c>
      <c r="E551" t="s">
        <v>1433</v>
      </c>
      <c r="F551">
        <v>5</v>
      </c>
      <c r="G551" t="s">
        <v>1325</v>
      </c>
      <c r="H551" t="s">
        <v>354</v>
      </c>
      <c r="I551">
        <v>1664299102.214286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908.1876440055828</v>
      </c>
      <c r="AK551">
        <v>883.1204303030304</v>
      </c>
      <c r="AL551">
        <v>3.416254515071845</v>
      </c>
      <c r="AM551">
        <v>64.58273666934296</v>
      </c>
      <c r="AN551">
        <f>(AP551 - AO551 + BO551*1E3/(8.314*(BQ551+273.15)) * AR551/BN551 * AQ551) * BN551/(100*BB551) * 1000/(1000 - AP551)</f>
        <v>0</v>
      </c>
      <c r="AO551">
        <v>17.29090447445309</v>
      </c>
      <c r="AP551">
        <v>18.46946541353382</v>
      </c>
      <c r="AQ551">
        <v>2.293543846034148E-06</v>
      </c>
      <c r="AR551">
        <v>112.1978311518821</v>
      </c>
      <c r="AS551">
        <v>12</v>
      </c>
      <c r="AT551">
        <v>2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1664299102.214286</v>
      </c>
      <c r="BH551">
        <v>842.4967857142856</v>
      </c>
      <c r="BI551">
        <v>876.2676071428571</v>
      </c>
      <c r="BJ551">
        <v>18.46335</v>
      </c>
      <c r="BK551">
        <v>17.29270357142857</v>
      </c>
      <c r="BL551">
        <v>846.8710357142855</v>
      </c>
      <c r="BM551">
        <v>18.62788571428572</v>
      </c>
      <c r="BN551">
        <v>500.0673214285715</v>
      </c>
      <c r="BO551">
        <v>91.14004642857142</v>
      </c>
      <c r="BP551">
        <v>0.09998675714285712</v>
      </c>
      <c r="BQ551">
        <v>24.645925</v>
      </c>
      <c r="BR551">
        <v>24.97558214285714</v>
      </c>
      <c r="BS551">
        <v>999.9000000000002</v>
      </c>
      <c r="BT551">
        <v>0</v>
      </c>
      <c r="BU551">
        <v>0</v>
      </c>
      <c r="BV551">
        <v>9998.414642857142</v>
      </c>
      <c r="BW551">
        <v>0</v>
      </c>
      <c r="BX551">
        <v>5.872683928571429</v>
      </c>
      <c r="BY551">
        <v>-33.77098571428571</v>
      </c>
      <c r="BZ551">
        <v>858.3446785714285</v>
      </c>
      <c r="CA551">
        <v>891.6872142857144</v>
      </c>
      <c r="CB551">
        <v>1.170646071428572</v>
      </c>
      <c r="CC551">
        <v>876.2676071428571</v>
      </c>
      <c r="CD551">
        <v>17.29270357142857</v>
      </c>
      <c r="CE551">
        <v>1.682749642857143</v>
      </c>
      <c r="CF551">
        <v>1.576058571428572</v>
      </c>
      <c r="CG551">
        <v>14.73821785714286</v>
      </c>
      <c r="CH551">
        <v>13.72668214285714</v>
      </c>
      <c r="CI551">
        <v>1999.949285714285</v>
      </c>
      <c r="CJ551">
        <v>0.9799992857142856</v>
      </c>
      <c r="CK551">
        <v>0.02000056785714285</v>
      </c>
      <c r="CL551">
        <v>0</v>
      </c>
      <c r="CM551">
        <v>498.1962142857142</v>
      </c>
      <c r="CN551">
        <v>5.00097</v>
      </c>
      <c r="CO551">
        <v>9939.671071428573</v>
      </c>
      <c r="CP551">
        <v>16707.15357142857</v>
      </c>
      <c r="CQ551">
        <v>37.85689285714285</v>
      </c>
      <c r="CR551">
        <v>38.72521428571428</v>
      </c>
      <c r="CS551">
        <v>37.79882142857143</v>
      </c>
      <c r="CT551">
        <v>38.44839285714285</v>
      </c>
      <c r="CU551">
        <v>38.57117857142857</v>
      </c>
      <c r="CV551">
        <v>1955.0475</v>
      </c>
      <c r="CW551">
        <v>39.9</v>
      </c>
      <c r="CX551">
        <v>0</v>
      </c>
      <c r="CY551">
        <v>1664299114.1</v>
      </c>
      <c r="CZ551">
        <v>0</v>
      </c>
      <c r="DA551">
        <v>0</v>
      </c>
      <c r="DB551" t="s">
        <v>356</v>
      </c>
      <c r="DC551">
        <v>1663859321.1</v>
      </c>
      <c r="DD551">
        <v>1663859315.6</v>
      </c>
      <c r="DE551">
        <v>0</v>
      </c>
      <c r="DF551">
        <v>0.196</v>
      </c>
      <c r="DG551">
        <v>-0.001</v>
      </c>
      <c r="DH551">
        <v>-5.941</v>
      </c>
      <c r="DI551">
        <v>-0.174</v>
      </c>
      <c r="DJ551">
        <v>1500</v>
      </c>
      <c r="DK551">
        <v>17</v>
      </c>
      <c r="DL551">
        <v>0.13</v>
      </c>
      <c r="DM551">
        <v>0.04</v>
      </c>
      <c r="DN551">
        <v>-33.71629</v>
      </c>
      <c r="DO551">
        <v>-1.558039024390124</v>
      </c>
      <c r="DP551">
        <v>0.1575059773468934</v>
      </c>
      <c r="DQ551">
        <v>0</v>
      </c>
      <c r="DR551">
        <v>1.16698175</v>
      </c>
      <c r="DS551">
        <v>0.0843711444652904</v>
      </c>
      <c r="DT551">
        <v>0.008152257321595044</v>
      </c>
      <c r="DU551">
        <v>1</v>
      </c>
      <c r="DV551">
        <v>1</v>
      </c>
      <c r="DW551">
        <v>2</v>
      </c>
      <c r="DX551" t="s">
        <v>471</v>
      </c>
      <c r="DY551">
        <v>2.98498</v>
      </c>
      <c r="DZ551">
        <v>2.71558</v>
      </c>
      <c r="EA551">
        <v>0.159638</v>
      </c>
      <c r="EB551">
        <v>0.161593</v>
      </c>
      <c r="EC551">
        <v>0.0906346</v>
      </c>
      <c r="ED551">
        <v>0.0846586</v>
      </c>
      <c r="EE551">
        <v>26721.5</v>
      </c>
      <c r="EF551">
        <v>26767.8</v>
      </c>
      <c r="EG551">
        <v>29541.5</v>
      </c>
      <c r="EH551">
        <v>29518.4</v>
      </c>
      <c r="EI551">
        <v>35613.8</v>
      </c>
      <c r="EJ551">
        <v>35923.4</v>
      </c>
      <c r="EK551">
        <v>41637.8</v>
      </c>
      <c r="EL551">
        <v>42062.7</v>
      </c>
      <c r="EM551">
        <v>1.9785</v>
      </c>
      <c r="EN551">
        <v>1.9364</v>
      </c>
      <c r="EO551">
        <v>0.113361</v>
      </c>
      <c r="EP551">
        <v>0</v>
      </c>
      <c r="EQ551">
        <v>23.1211</v>
      </c>
      <c r="ER551">
        <v>999.9</v>
      </c>
      <c r="ES551">
        <v>45.1</v>
      </c>
      <c r="ET551">
        <v>29.5</v>
      </c>
      <c r="EU551">
        <v>20.4835</v>
      </c>
      <c r="EV551">
        <v>62.6191</v>
      </c>
      <c r="EW551">
        <v>33.4856</v>
      </c>
      <c r="EX551">
        <v>1</v>
      </c>
      <c r="EY551">
        <v>-0.194383</v>
      </c>
      <c r="EZ551">
        <v>0.769907</v>
      </c>
      <c r="FA551">
        <v>20.3878</v>
      </c>
      <c r="FB551">
        <v>5.21969</v>
      </c>
      <c r="FC551">
        <v>12.0099</v>
      </c>
      <c r="FD551">
        <v>4.98995</v>
      </c>
      <c r="FE551">
        <v>3.28858</v>
      </c>
      <c r="FF551">
        <v>9999</v>
      </c>
      <c r="FG551">
        <v>9999</v>
      </c>
      <c r="FH551">
        <v>9999</v>
      </c>
      <c r="FI551">
        <v>259.6</v>
      </c>
      <c r="FJ551">
        <v>1.86707</v>
      </c>
      <c r="FK551">
        <v>1.86615</v>
      </c>
      <c r="FL551">
        <v>1.86554</v>
      </c>
      <c r="FM551">
        <v>1.86554</v>
      </c>
      <c r="FN551">
        <v>1.86737</v>
      </c>
      <c r="FO551">
        <v>1.86982</v>
      </c>
      <c r="FP551">
        <v>1.86855</v>
      </c>
      <c r="FQ551">
        <v>1.86996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-4.437</v>
      </c>
      <c r="GF551">
        <v>-0.1644</v>
      </c>
      <c r="GG551">
        <v>-2.0192013485273</v>
      </c>
      <c r="GH551">
        <v>-0.003354295288503095</v>
      </c>
      <c r="GI551">
        <v>8.998442100416266E-07</v>
      </c>
      <c r="GJ551">
        <v>-2.632750781261316E-10</v>
      </c>
      <c r="GK551">
        <v>-0.1771344180573433</v>
      </c>
      <c r="GL551">
        <v>-0.01811282044437078</v>
      </c>
      <c r="GM551">
        <v>0.001479480632228601</v>
      </c>
      <c r="GN551">
        <v>-2.527498020886067E-05</v>
      </c>
      <c r="GO551">
        <v>3</v>
      </c>
      <c r="GP551">
        <v>2311</v>
      </c>
      <c r="GQ551">
        <v>1</v>
      </c>
      <c r="GR551">
        <v>23</v>
      </c>
      <c r="GS551">
        <v>7329.8</v>
      </c>
      <c r="GT551">
        <v>7329.9</v>
      </c>
      <c r="GU551">
        <v>1.94458</v>
      </c>
      <c r="GV551">
        <v>2.19116</v>
      </c>
      <c r="GW551">
        <v>1.39648</v>
      </c>
      <c r="GX551">
        <v>2.33765</v>
      </c>
      <c r="GY551">
        <v>1.49536</v>
      </c>
      <c r="GZ551">
        <v>2.44873</v>
      </c>
      <c r="HA551">
        <v>33.4232</v>
      </c>
      <c r="HB551">
        <v>15.6731</v>
      </c>
      <c r="HC551">
        <v>18</v>
      </c>
      <c r="HD551">
        <v>519.158</v>
      </c>
      <c r="HE551">
        <v>448.708</v>
      </c>
      <c r="HF551">
        <v>21.8911</v>
      </c>
      <c r="HG551">
        <v>24.9682</v>
      </c>
      <c r="HH551">
        <v>30</v>
      </c>
      <c r="HI551">
        <v>25.0117</v>
      </c>
      <c r="HJ551">
        <v>24.9663</v>
      </c>
      <c r="HK551">
        <v>38.9216</v>
      </c>
      <c r="HL551">
        <v>22.5305</v>
      </c>
      <c r="HM551">
        <v>46.4295</v>
      </c>
      <c r="HN551">
        <v>21.8938</v>
      </c>
      <c r="HO551">
        <v>921.331</v>
      </c>
      <c r="HP551">
        <v>17.2735</v>
      </c>
      <c r="HQ551">
        <v>101.06</v>
      </c>
      <c r="HR551">
        <v>101.022</v>
      </c>
    </row>
    <row r="552" spans="1:226">
      <c r="A552">
        <v>536</v>
      </c>
      <c r="B552">
        <v>1664299115</v>
      </c>
      <c r="C552">
        <v>5884.5</v>
      </c>
      <c r="D552" t="s">
        <v>1434</v>
      </c>
      <c r="E552" t="s">
        <v>1435</v>
      </c>
      <c r="F552">
        <v>5</v>
      </c>
      <c r="G552" t="s">
        <v>1325</v>
      </c>
      <c r="H552" t="s">
        <v>354</v>
      </c>
      <c r="I552">
        <v>1664299107.5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925.2130800480008</v>
      </c>
      <c r="AK552">
        <v>900.1024909090903</v>
      </c>
      <c r="AL552">
        <v>3.402234126993586</v>
      </c>
      <c r="AM552">
        <v>64.58273666934296</v>
      </c>
      <c r="AN552">
        <f>(AP552 - AO552 + BO552*1E3/(8.314*(BQ552+273.15)) * AR552/BN552 * AQ552) * BN552/(100*BB552) * 1000/(1000 - AP552)</f>
        <v>0</v>
      </c>
      <c r="AO552">
        <v>17.28906320822968</v>
      </c>
      <c r="AP552">
        <v>18.46971518796991</v>
      </c>
      <c r="AQ552">
        <v>8.74498266923009E-06</v>
      </c>
      <c r="AR552">
        <v>112.1978311518821</v>
      </c>
      <c r="AS552">
        <v>12</v>
      </c>
      <c r="AT552">
        <v>2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1664299107.5</v>
      </c>
      <c r="BH552">
        <v>860.0967407407408</v>
      </c>
      <c r="BI552">
        <v>894.0029259259259</v>
      </c>
      <c r="BJ552">
        <v>18.46672222222222</v>
      </c>
      <c r="BK552">
        <v>17.2899962962963</v>
      </c>
      <c r="BL552">
        <v>864.5132222222223</v>
      </c>
      <c r="BM552">
        <v>18.63122222222222</v>
      </c>
      <c r="BN552">
        <v>500.0692592592593</v>
      </c>
      <c r="BO552">
        <v>91.14122592592594</v>
      </c>
      <c r="BP552">
        <v>0.09998348888888892</v>
      </c>
      <c r="BQ552">
        <v>24.64912222222222</v>
      </c>
      <c r="BR552">
        <v>24.98185925925926</v>
      </c>
      <c r="BS552">
        <v>999.9000000000001</v>
      </c>
      <c r="BT552">
        <v>0</v>
      </c>
      <c r="BU552">
        <v>0</v>
      </c>
      <c r="BV552">
        <v>10003.82518518518</v>
      </c>
      <c r="BW552">
        <v>0</v>
      </c>
      <c r="BX552">
        <v>5.844542962962963</v>
      </c>
      <c r="BY552">
        <v>-33.90635185185185</v>
      </c>
      <c r="BZ552">
        <v>876.2787407407405</v>
      </c>
      <c r="CA552">
        <v>909.732185185185</v>
      </c>
      <c r="CB552">
        <v>1.176725185185185</v>
      </c>
      <c r="CC552">
        <v>894.0029259259259</v>
      </c>
      <c r="CD552">
        <v>17.2899962962963</v>
      </c>
      <c r="CE552">
        <v>1.68307925925926</v>
      </c>
      <c r="CF552">
        <v>1.575832222222222</v>
      </c>
      <c r="CG552">
        <v>14.74125185185185</v>
      </c>
      <c r="CH552">
        <v>13.72446666666667</v>
      </c>
      <c r="CI552">
        <v>1999.967037037037</v>
      </c>
      <c r="CJ552">
        <v>0.9799952962962962</v>
      </c>
      <c r="CK552">
        <v>0.02000445185185185</v>
      </c>
      <c r="CL552">
        <v>0</v>
      </c>
      <c r="CM552">
        <v>498.6713703703704</v>
      </c>
      <c r="CN552">
        <v>5.00097</v>
      </c>
      <c r="CO552">
        <v>9953.541851851853</v>
      </c>
      <c r="CP552">
        <v>16707.28888888889</v>
      </c>
      <c r="CQ552">
        <v>37.98818518518519</v>
      </c>
      <c r="CR552">
        <v>38.88403703703703</v>
      </c>
      <c r="CS552">
        <v>37.90948148148148</v>
      </c>
      <c r="CT552">
        <v>38.62248148148148</v>
      </c>
      <c r="CU552">
        <v>38.69877777777779</v>
      </c>
      <c r="CV552">
        <v>1955.057777777778</v>
      </c>
      <c r="CW552">
        <v>39.9074074074074</v>
      </c>
      <c r="CX552">
        <v>0</v>
      </c>
      <c r="CY552">
        <v>1664299118.9</v>
      </c>
      <c r="CZ552">
        <v>0</v>
      </c>
      <c r="DA552">
        <v>0</v>
      </c>
      <c r="DB552" t="s">
        <v>356</v>
      </c>
      <c r="DC552">
        <v>1663859321.1</v>
      </c>
      <c r="DD552">
        <v>1663859315.6</v>
      </c>
      <c r="DE552">
        <v>0</v>
      </c>
      <c r="DF552">
        <v>0.196</v>
      </c>
      <c r="DG552">
        <v>-0.001</v>
      </c>
      <c r="DH552">
        <v>-5.941</v>
      </c>
      <c r="DI552">
        <v>-0.174</v>
      </c>
      <c r="DJ552">
        <v>1500</v>
      </c>
      <c r="DK552">
        <v>17</v>
      </c>
      <c r="DL552">
        <v>0.13</v>
      </c>
      <c r="DM552">
        <v>0.04</v>
      </c>
      <c r="DN552">
        <v>-33.8054575</v>
      </c>
      <c r="DO552">
        <v>-1.428419887429631</v>
      </c>
      <c r="DP552">
        <v>0.1469972378779618</v>
      </c>
      <c r="DQ552">
        <v>0</v>
      </c>
      <c r="DR552">
        <v>1.17225275</v>
      </c>
      <c r="DS552">
        <v>0.07291215759849706</v>
      </c>
      <c r="DT552">
        <v>0.007055260798687733</v>
      </c>
      <c r="DU552">
        <v>1</v>
      </c>
      <c r="DV552">
        <v>1</v>
      </c>
      <c r="DW552">
        <v>2</v>
      </c>
      <c r="DX552" t="s">
        <v>471</v>
      </c>
      <c r="DY552">
        <v>2.98509</v>
      </c>
      <c r="DZ552">
        <v>2.71575</v>
      </c>
      <c r="EA552">
        <v>0.161635</v>
      </c>
      <c r="EB552">
        <v>0.163553</v>
      </c>
      <c r="EC552">
        <v>0.0906385</v>
      </c>
      <c r="ED552">
        <v>0.08465</v>
      </c>
      <c r="EE552">
        <v>26658.4</v>
      </c>
      <c r="EF552">
        <v>26705.4</v>
      </c>
      <c r="EG552">
        <v>29541.9</v>
      </c>
      <c r="EH552">
        <v>29518.4</v>
      </c>
      <c r="EI552">
        <v>35614.1</v>
      </c>
      <c r="EJ552">
        <v>35923.8</v>
      </c>
      <c r="EK552">
        <v>41638.3</v>
      </c>
      <c r="EL552">
        <v>42062.7</v>
      </c>
      <c r="EM552">
        <v>1.9786</v>
      </c>
      <c r="EN552">
        <v>1.9363</v>
      </c>
      <c r="EO552">
        <v>0.113793</v>
      </c>
      <c r="EP552">
        <v>0</v>
      </c>
      <c r="EQ552">
        <v>23.1192</v>
      </c>
      <c r="ER552">
        <v>999.9</v>
      </c>
      <c r="ES552">
        <v>45.1</v>
      </c>
      <c r="ET552">
        <v>29.5</v>
      </c>
      <c r="EU552">
        <v>20.4843</v>
      </c>
      <c r="EV552">
        <v>63.0491</v>
      </c>
      <c r="EW552">
        <v>33.149</v>
      </c>
      <c r="EX552">
        <v>1</v>
      </c>
      <c r="EY552">
        <v>-0.194299</v>
      </c>
      <c r="EZ552">
        <v>0.7762829999999999</v>
      </c>
      <c r="FA552">
        <v>20.388</v>
      </c>
      <c r="FB552">
        <v>5.21834</v>
      </c>
      <c r="FC552">
        <v>12.0099</v>
      </c>
      <c r="FD552">
        <v>4.98965</v>
      </c>
      <c r="FE552">
        <v>3.28845</v>
      </c>
      <c r="FF552">
        <v>9999</v>
      </c>
      <c r="FG552">
        <v>9999</v>
      </c>
      <c r="FH552">
        <v>9999</v>
      </c>
      <c r="FI552">
        <v>259.6</v>
      </c>
      <c r="FJ552">
        <v>1.86707</v>
      </c>
      <c r="FK552">
        <v>1.86615</v>
      </c>
      <c r="FL552">
        <v>1.86554</v>
      </c>
      <c r="FM552">
        <v>1.86554</v>
      </c>
      <c r="FN552">
        <v>1.86737</v>
      </c>
      <c r="FO552">
        <v>1.86981</v>
      </c>
      <c r="FP552">
        <v>1.86849</v>
      </c>
      <c r="FQ552">
        <v>1.86996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-4.477</v>
      </c>
      <c r="GF552">
        <v>-0.1645</v>
      </c>
      <c r="GG552">
        <v>-2.0192013485273</v>
      </c>
      <c r="GH552">
        <v>-0.003354295288503095</v>
      </c>
      <c r="GI552">
        <v>8.998442100416266E-07</v>
      </c>
      <c r="GJ552">
        <v>-2.632750781261316E-10</v>
      </c>
      <c r="GK552">
        <v>-0.1771344180573433</v>
      </c>
      <c r="GL552">
        <v>-0.01811282044437078</v>
      </c>
      <c r="GM552">
        <v>0.001479480632228601</v>
      </c>
      <c r="GN552">
        <v>-2.527498020886067E-05</v>
      </c>
      <c r="GO552">
        <v>3</v>
      </c>
      <c r="GP552">
        <v>2311</v>
      </c>
      <c r="GQ552">
        <v>1</v>
      </c>
      <c r="GR552">
        <v>23</v>
      </c>
      <c r="GS552">
        <v>7329.9</v>
      </c>
      <c r="GT552">
        <v>7330</v>
      </c>
      <c r="GU552">
        <v>1.97388</v>
      </c>
      <c r="GV552">
        <v>2.21313</v>
      </c>
      <c r="GW552">
        <v>1.39648</v>
      </c>
      <c r="GX552">
        <v>2.33643</v>
      </c>
      <c r="GY552">
        <v>1.49536</v>
      </c>
      <c r="GZ552">
        <v>2.33765</v>
      </c>
      <c r="HA552">
        <v>33.4008</v>
      </c>
      <c r="HB552">
        <v>15.6468</v>
      </c>
      <c r="HC552">
        <v>18</v>
      </c>
      <c r="HD552">
        <v>519.222</v>
      </c>
      <c r="HE552">
        <v>448.647</v>
      </c>
      <c r="HF552">
        <v>21.9045</v>
      </c>
      <c r="HG552">
        <v>24.9682</v>
      </c>
      <c r="HH552">
        <v>30.0001</v>
      </c>
      <c r="HI552">
        <v>25.0116</v>
      </c>
      <c r="HJ552">
        <v>24.9663</v>
      </c>
      <c r="HK552">
        <v>39.5158</v>
      </c>
      <c r="HL552">
        <v>22.5305</v>
      </c>
      <c r="HM552">
        <v>46.4295</v>
      </c>
      <c r="HN552">
        <v>21.9059</v>
      </c>
      <c r="HO552">
        <v>941.386</v>
      </c>
      <c r="HP552">
        <v>17.2688</v>
      </c>
      <c r="HQ552">
        <v>101.061</v>
      </c>
      <c r="HR552">
        <v>101.022</v>
      </c>
    </row>
    <row r="553" spans="1:226">
      <c r="A553">
        <v>537</v>
      </c>
      <c r="B553">
        <v>1664299120</v>
      </c>
      <c r="C553">
        <v>5889.5</v>
      </c>
      <c r="D553" t="s">
        <v>1436</v>
      </c>
      <c r="E553" t="s">
        <v>1437</v>
      </c>
      <c r="F553">
        <v>5</v>
      </c>
      <c r="G553" t="s">
        <v>1325</v>
      </c>
      <c r="H553" t="s">
        <v>354</v>
      </c>
      <c r="I553">
        <v>1664299112.214286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942.3892703400182</v>
      </c>
      <c r="AK553">
        <v>917.1618848484853</v>
      </c>
      <c r="AL553">
        <v>3.404896464755402</v>
      </c>
      <c r="AM553">
        <v>64.58273666934296</v>
      </c>
      <c r="AN553">
        <f>(AP553 - AO553 + BO553*1E3/(8.314*(BQ553+273.15)) * AR553/BN553 * AQ553) * BN553/(100*BB553) * 1000/(1000 - AP553)</f>
        <v>0</v>
      </c>
      <c r="AO553">
        <v>17.28675182520547</v>
      </c>
      <c r="AP553">
        <v>18.4699966917293</v>
      </c>
      <c r="AQ553">
        <v>3.78348284303516E-06</v>
      </c>
      <c r="AR553">
        <v>112.1978311518821</v>
      </c>
      <c r="AS553">
        <v>12</v>
      </c>
      <c r="AT553">
        <v>2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1664299112.214286</v>
      </c>
      <c r="BH553">
        <v>875.8616071428571</v>
      </c>
      <c r="BI553">
        <v>909.8447857142856</v>
      </c>
      <c r="BJ553">
        <v>18.46889285714286</v>
      </c>
      <c r="BK553">
        <v>17.287375</v>
      </c>
      <c r="BL553">
        <v>880.315857142857</v>
      </c>
      <c r="BM553">
        <v>18.63336785714286</v>
      </c>
      <c r="BN553">
        <v>500.0765714285715</v>
      </c>
      <c r="BO553">
        <v>91.14257857142857</v>
      </c>
      <c r="BP553">
        <v>0.1000034785714286</v>
      </c>
      <c r="BQ553">
        <v>24.65331785714286</v>
      </c>
      <c r="BR553">
        <v>24.98724642857143</v>
      </c>
      <c r="BS553">
        <v>999.9000000000002</v>
      </c>
      <c r="BT553">
        <v>0</v>
      </c>
      <c r="BU553">
        <v>0</v>
      </c>
      <c r="BV553">
        <v>10002.03678571429</v>
      </c>
      <c r="BW553">
        <v>0</v>
      </c>
      <c r="BX553">
        <v>5.99689357142857</v>
      </c>
      <c r="BY553">
        <v>-33.98331428571429</v>
      </c>
      <c r="BZ553">
        <v>892.3421785714287</v>
      </c>
      <c r="CA553">
        <v>925.8503571428572</v>
      </c>
      <c r="CB553">
        <v>1.181516071428572</v>
      </c>
      <c r="CC553">
        <v>909.8447857142856</v>
      </c>
      <c r="CD553">
        <v>17.287375</v>
      </c>
      <c r="CE553">
        <v>1.6833025</v>
      </c>
      <c r="CF553">
        <v>1.575616071428572</v>
      </c>
      <c r="CG553">
        <v>14.74330357142857</v>
      </c>
      <c r="CH553">
        <v>13.72236428571429</v>
      </c>
      <c r="CI553">
        <v>1999.9425</v>
      </c>
      <c r="CJ553">
        <v>0.9799938214285712</v>
      </c>
      <c r="CK553">
        <v>0.020005875</v>
      </c>
      <c r="CL553">
        <v>0</v>
      </c>
      <c r="CM553">
        <v>499.0437142857142</v>
      </c>
      <c r="CN553">
        <v>5.00097</v>
      </c>
      <c r="CO553">
        <v>9964.037142857142</v>
      </c>
      <c r="CP553">
        <v>16707.075</v>
      </c>
      <c r="CQ553">
        <v>38.09796428571428</v>
      </c>
      <c r="CR553">
        <v>39.01760714285713</v>
      </c>
      <c r="CS553">
        <v>37.99532142857142</v>
      </c>
      <c r="CT553">
        <v>38.77439285714286</v>
      </c>
      <c r="CU553">
        <v>38.80324999999999</v>
      </c>
      <c r="CV553">
        <v>1955.030357142857</v>
      </c>
      <c r="CW553">
        <v>39.91071428571428</v>
      </c>
      <c r="CX553">
        <v>0</v>
      </c>
      <c r="CY553">
        <v>1664299124.3</v>
      </c>
      <c r="CZ553">
        <v>0</v>
      </c>
      <c r="DA553">
        <v>0</v>
      </c>
      <c r="DB553" t="s">
        <v>356</v>
      </c>
      <c r="DC553">
        <v>1663859321.1</v>
      </c>
      <c r="DD553">
        <v>1663859315.6</v>
      </c>
      <c r="DE553">
        <v>0</v>
      </c>
      <c r="DF553">
        <v>0.196</v>
      </c>
      <c r="DG553">
        <v>-0.001</v>
      </c>
      <c r="DH553">
        <v>-5.941</v>
      </c>
      <c r="DI553">
        <v>-0.174</v>
      </c>
      <c r="DJ553">
        <v>1500</v>
      </c>
      <c r="DK553">
        <v>17</v>
      </c>
      <c r="DL553">
        <v>0.13</v>
      </c>
      <c r="DM553">
        <v>0.04</v>
      </c>
      <c r="DN553">
        <v>-33.92891707317074</v>
      </c>
      <c r="DO553">
        <v>-1.068775609756102</v>
      </c>
      <c r="DP553">
        <v>0.1097886792832062</v>
      </c>
      <c r="DQ553">
        <v>0</v>
      </c>
      <c r="DR553">
        <v>1.178077317073171</v>
      </c>
      <c r="DS553">
        <v>0.06149916376306713</v>
      </c>
      <c r="DT553">
        <v>0.006100742067774485</v>
      </c>
      <c r="DU553">
        <v>1</v>
      </c>
      <c r="DV553">
        <v>1</v>
      </c>
      <c r="DW553">
        <v>2</v>
      </c>
      <c r="DX553" t="s">
        <v>471</v>
      </c>
      <c r="DY553">
        <v>2.98533</v>
      </c>
      <c r="DZ553">
        <v>2.71564</v>
      </c>
      <c r="EA553">
        <v>0.163619</v>
      </c>
      <c r="EB553">
        <v>0.165481</v>
      </c>
      <c r="EC553">
        <v>0.090637</v>
      </c>
      <c r="ED553">
        <v>0.0846314</v>
      </c>
      <c r="EE553">
        <v>26595.6</v>
      </c>
      <c r="EF553">
        <v>26643.8</v>
      </c>
      <c r="EG553">
        <v>29542.1</v>
      </c>
      <c r="EH553">
        <v>29518.3</v>
      </c>
      <c r="EI553">
        <v>35614.3</v>
      </c>
      <c r="EJ553">
        <v>35924.5</v>
      </c>
      <c r="EK553">
        <v>41638.4</v>
      </c>
      <c r="EL553">
        <v>42062.7</v>
      </c>
      <c r="EM553">
        <v>1.97908</v>
      </c>
      <c r="EN553">
        <v>1.93655</v>
      </c>
      <c r="EO553">
        <v>0.11427</v>
      </c>
      <c r="EP553">
        <v>0</v>
      </c>
      <c r="EQ553">
        <v>23.1177</v>
      </c>
      <c r="ER553">
        <v>999.9</v>
      </c>
      <c r="ES553">
        <v>45.1</v>
      </c>
      <c r="ET553">
        <v>29.5</v>
      </c>
      <c r="EU553">
        <v>20.4837</v>
      </c>
      <c r="EV553">
        <v>63.0591</v>
      </c>
      <c r="EW553">
        <v>32.8165</v>
      </c>
      <c r="EX553">
        <v>1</v>
      </c>
      <c r="EY553">
        <v>-0.194291</v>
      </c>
      <c r="EZ553">
        <v>0.793916</v>
      </c>
      <c r="FA553">
        <v>20.3876</v>
      </c>
      <c r="FB553">
        <v>5.21879</v>
      </c>
      <c r="FC553">
        <v>12.0099</v>
      </c>
      <c r="FD553">
        <v>4.9898</v>
      </c>
      <c r="FE553">
        <v>3.2885</v>
      </c>
      <c r="FF553">
        <v>9999</v>
      </c>
      <c r="FG553">
        <v>9999</v>
      </c>
      <c r="FH553">
        <v>9999</v>
      </c>
      <c r="FI553">
        <v>259.6</v>
      </c>
      <c r="FJ553">
        <v>1.86707</v>
      </c>
      <c r="FK553">
        <v>1.86615</v>
      </c>
      <c r="FL553">
        <v>1.86554</v>
      </c>
      <c r="FM553">
        <v>1.86554</v>
      </c>
      <c r="FN553">
        <v>1.86737</v>
      </c>
      <c r="FO553">
        <v>1.86982</v>
      </c>
      <c r="FP553">
        <v>1.86847</v>
      </c>
      <c r="FQ553">
        <v>1.86996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-4.517</v>
      </c>
      <c r="GF553">
        <v>-0.1645</v>
      </c>
      <c r="GG553">
        <v>-2.0192013485273</v>
      </c>
      <c r="GH553">
        <v>-0.003354295288503095</v>
      </c>
      <c r="GI553">
        <v>8.998442100416266E-07</v>
      </c>
      <c r="GJ553">
        <v>-2.632750781261316E-10</v>
      </c>
      <c r="GK553">
        <v>-0.1771344180573433</v>
      </c>
      <c r="GL553">
        <v>-0.01811282044437078</v>
      </c>
      <c r="GM553">
        <v>0.001479480632228601</v>
      </c>
      <c r="GN553">
        <v>-2.527498020886067E-05</v>
      </c>
      <c r="GO553">
        <v>3</v>
      </c>
      <c r="GP553">
        <v>2311</v>
      </c>
      <c r="GQ553">
        <v>1</v>
      </c>
      <c r="GR553">
        <v>23</v>
      </c>
      <c r="GS553">
        <v>7330</v>
      </c>
      <c r="GT553">
        <v>7330.1</v>
      </c>
      <c r="GU553">
        <v>2.00195</v>
      </c>
      <c r="GV553">
        <v>2.19849</v>
      </c>
      <c r="GW553">
        <v>1.39648</v>
      </c>
      <c r="GX553">
        <v>2.33765</v>
      </c>
      <c r="GY553">
        <v>1.49536</v>
      </c>
      <c r="GZ553">
        <v>2.44385</v>
      </c>
      <c r="HA553">
        <v>33.4232</v>
      </c>
      <c r="HB553">
        <v>15.6643</v>
      </c>
      <c r="HC553">
        <v>18</v>
      </c>
      <c r="HD553">
        <v>519.5119999999999</v>
      </c>
      <c r="HE553">
        <v>448.783</v>
      </c>
      <c r="HF553">
        <v>21.9153</v>
      </c>
      <c r="HG553">
        <v>24.9682</v>
      </c>
      <c r="HH553">
        <v>30.0001</v>
      </c>
      <c r="HI553">
        <v>25.0096</v>
      </c>
      <c r="HJ553">
        <v>24.9642</v>
      </c>
      <c r="HK553">
        <v>40.0625</v>
      </c>
      <c r="HL553">
        <v>22.5305</v>
      </c>
      <c r="HM553">
        <v>46.4295</v>
      </c>
      <c r="HN553">
        <v>21.9142</v>
      </c>
      <c r="HO553">
        <v>955.075</v>
      </c>
      <c r="HP553">
        <v>17.2609</v>
      </c>
      <c r="HQ553">
        <v>101.061</v>
      </c>
      <c r="HR553">
        <v>101.022</v>
      </c>
    </row>
    <row r="554" spans="1:226">
      <c r="A554">
        <v>538</v>
      </c>
      <c r="B554">
        <v>1664299125</v>
      </c>
      <c r="C554">
        <v>5894.5</v>
      </c>
      <c r="D554" t="s">
        <v>1438</v>
      </c>
      <c r="E554" t="s">
        <v>1439</v>
      </c>
      <c r="F554">
        <v>5</v>
      </c>
      <c r="G554" t="s">
        <v>1325</v>
      </c>
      <c r="H554" t="s">
        <v>354</v>
      </c>
      <c r="I554">
        <v>1664299117.5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959.3430077449389</v>
      </c>
      <c r="AK554">
        <v>934.2072848484846</v>
      </c>
      <c r="AL554">
        <v>3.421719563423489</v>
      </c>
      <c r="AM554">
        <v>64.58273666934296</v>
      </c>
      <c r="AN554">
        <f>(AP554 - AO554 + BO554*1E3/(8.314*(BQ554+273.15)) * AR554/BN554 * AQ554) * BN554/(100*BB554) * 1000/(1000 - AP554)</f>
        <v>0</v>
      </c>
      <c r="AO554">
        <v>17.28208270674002</v>
      </c>
      <c r="AP554">
        <v>18.47050045112781</v>
      </c>
      <c r="AQ554">
        <v>-1.620411519930191E-06</v>
      </c>
      <c r="AR554">
        <v>112.1978311518821</v>
      </c>
      <c r="AS554">
        <v>12</v>
      </c>
      <c r="AT554">
        <v>2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1664299117.5</v>
      </c>
      <c r="BH554">
        <v>893.5252962962963</v>
      </c>
      <c r="BI554">
        <v>927.5862962962964</v>
      </c>
      <c r="BJ554">
        <v>18.47005185185185</v>
      </c>
      <c r="BK554">
        <v>17.28396666666667</v>
      </c>
      <c r="BL554">
        <v>898.0217037037038</v>
      </c>
      <c r="BM554">
        <v>18.63452592592593</v>
      </c>
      <c r="BN554">
        <v>500.0745555555556</v>
      </c>
      <c r="BO554">
        <v>91.14303333333334</v>
      </c>
      <c r="BP554">
        <v>0.1000025074074074</v>
      </c>
      <c r="BQ554">
        <v>24.65834444444445</v>
      </c>
      <c r="BR554">
        <v>24.98855925925927</v>
      </c>
      <c r="BS554">
        <v>999.9000000000001</v>
      </c>
      <c r="BT554">
        <v>0</v>
      </c>
      <c r="BU554">
        <v>0</v>
      </c>
      <c r="BV554">
        <v>9999.151111111112</v>
      </c>
      <c r="BW554">
        <v>0</v>
      </c>
      <c r="BX554">
        <v>6.088370370370371</v>
      </c>
      <c r="BY554">
        <v>-34.06108518518518</v>
      </c>
      <c r="BZ554">
        <v>910.3393333333333</v>
      </c>
      <c r="CA554">
        <v>943.9006666666667</v>
      </c>
      <c r="CB554">
        <v>1.186081111111111</v>
      </c>
      <c r="CC554">
        <v>927.5862962962964</v>
      </c>
      <c r="CD554">
        <v>17.28396666666667</v>
      </c>
      <c r="CE554">
        <v>1.683416296296296</v>
      </c>
      <c r="CF554">
        <v>1.575313703703703</v>
      </c>
      <c r="CG554">
        <v>14.74435555555556</v>
      </c>
      <c r="CH554">
        <v>13.71941481481481</v>
      </c>
      <c r="CI554">
        <v>1999.950740740741</v>
      </c>
      <c r="CJ554">
        <v>0.9799955555555554</v>
      </c>
      <c r="CK554">
        <v>0.02000411481481481</v>
      </c>
      <c r="CL554">
        <v>0</v>
      </c>
      <c r="CM554">
        <v>499.341037037037</v>
      </c>
      <c r="CN554">
        <v>5.00097</v>
      </c>
      <c r="CO554">
        <v>9974.312962962964</v>
      </c>
      <c r="CP554">
        <v>16707.15185185185</v>
      </c>
      <c r="CQ554">
        <v>38.21737037037037</v>
      </c>
      <c r="CR554">
        <v>39.15714814814815</v>
      </c>
      <c r="CS554">
        <v>38.10162962962963</v>
      </c>
      <c r="CT554">
        <v>38.94662962962963</v>
      </c>
      <c r="CU554">
        <v>38.92559259259259</v>
      </c>
      <c r="CV554">
        <v>1955.041481481481</v>
      </c>
      <c r="CW554">
        <v>39.90777777777777</v>
      </c>
      <c r="CX554">
        <v>0</v>
      </c>
      <c r="CY554">
        <v>1664299129.1</v>
      </c>
      <c r="CZ554">
        <v>0</v>
      </c>
      <c r="DA554">
        <v>0</v>
      </c>
      <c r="DB554" t="s">
        <v>356</v>
      </c>
      <c r="DC554">
        <v>1663859321.1</v>
      </c>
      <c r="DD554">
        <v>1663859315.6</v>
      </c>
      <c r="DE554">
        <v>0</v>
      </c>
      <c r="DF554">
        <v>0.196</v>
      </c>
      <c r="DG554">
        <v>-0.001</v>
      </c>
      <c r="DH554">
        <v>-5.941</v>
      </c>
      <c r="DI554">
        <v>-0.174</v>
      </c>
      <c r="DJ554">
        <v>1500</v>
      </c>
      <c r="DK554">
        <v>17</v>
      </c>
      <c r="DL554">
        <v>0.13</v>
      </c>
      <c r="DM554">
        <v>0.04</v>
      </c>
      <c r="DN554">
        <v>-34.0186575</v>
      </c>
      <c r="DO554">
        <v>-0.8872176360224122</v>
      </c>
      <c r="DP554">
        <v>0.09231171346990609</v>
      </c>
      <c r="DQ554">
        <v>0</v>
      </c>
      <c r="DR554">
        <v>1.18369975</v>
      </c>
      <c r="DS554">
        <v>0.05176964352720331</v>
      </c>
      <c r="DT554">
        <v>0.005017787603864885</v>
      </c>
      <c r="DU554">
        <v>1</v>
      </c>
      <c r="DV554">
        <v>1</v>
      </c>
      <c r="DW554">
        <v>2</v>
      </c>
      <c r="DX554" t="s">
        <v>471</v>
      </c>
      <c r="DY554">
        <v>2.98505</v>
      </c>
      <c r="DZ554">
        <v>2.71546</v>
      </c>
      <c r="EA554">
        <v>0.165582</v>
      </c>
      <c r="EB554">
        <v>0.167417</v>
      </c>
      <c r="EC554">
        <v>0.09063980000000001</v>
      </c>
      <c r="ED554">
        <v>0.0846247</v>
      </c>
      <c r="EE554">
        <v>26533.1</v>
      </c>
      <c r="EF554">
        <v>26582</v>
      </c>
      <c r="EG554">
        <v>29541.9</v>
      </c>
      <c r="EH554">
        <v>29518.3</v>
      </c>
      <c r="EI554">
        <v>35614</v>
      </c>
      <c r="EJ554">
        <v>35924.8</v>
      </c>
      <c r="EK554">
        <v>41638.1</v>
      </c>
      <c r="EL554">
        <v>42062.7</v>
      </c>
      <c r="EM554">
        <v>1.97887</v>
      </c>
      <c r="EN554">
        <v>1.93683</v>
      </c>
      <c r="EO554">
        <v>0.113927</v>
      </c>
      <c r="EP554">
        <v>0</v>
      </c>
      <c r="EQ554">
        <v>23.1163</v>
      </c>
      <c r="ER554">
        <v>999.9</v>
      </c>
      <c r="ES554">
        <v>45.1</v>
      </c>
      <c r="ET554">
        <v>29.5</v>
      </c>
      <c r="EU554">
        <v>20.4835</v>
      </c>
      <c r="EV554">
        <v>63.0691</v>
      </c>
      <c r="EW554">
        <v>33.1971</v>
      </c>
      <c r="EX554">
        <v>1</v>
      </c>
      <c r="EY554">
        <v>-0.194103</v>
      </c>
      <c r="EZ554">
        <v>0.8182</v>
      </c>
      <c r="FA554">
        <v>20.3875</v>
      </c>
      <c r="FB554">
        <v>5.21909</v>
      </c>
      <c r="FC554">
        <v>12.0099</v>
      </c>
      <c r="FD554">
        <v>4.98965</v>
      </c>
      <c r="FE554">
        <v>3.28845</v>
      </c>
      <c r="FF554">
        <v>9999</v>
      </c>
      <c r="FG554">
        <v>9999</v>
      </c>
      <c r="FH554">
        <v>9999</v>
      </c>
      <c r="FI554">
        <v>259.6</v>
      </c>
      <c r="FJ554">
        <v>1.86707</v>
      </c>
      <c r="FK554">
        <v>1.86615</v>
      </c>
      <c r="FL554">
        <v>1.86554</v>
      </c>
      <c r="FM554">
        <v>1.86554</v>
      </c>
      <c r="FN554">
        <v>1.86736</v>
      </c>
      <c r="FO554">
        <v>1.86982</v>
      </c>
      <c r="FP554">
        <v>1.86845</v>
      </c>
      <c r="FQ554">
        <v>1.86996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-4.556</v>
      </c>
      <c r="GF554">
        <v>-0.1645</v>
      </c>
      <c r="GG554">
        <v>-2.0192013485273</v>
      </c>
      <c r="GH554">
        <v>-0.003354295288503095</v>
      </c>
      <c r="GI554">
        <v>8.998442100416266E-07</v>
      </c>
      <c r="GJ554">
        <v>-2.632750781261316E-10</v>
      </c>
      <c r="GK554">
        <v>-0.1771344180573433</v>
      </c>
      <c r="GL554">
        <v>-0.01811282044437078</v>
      </c>
      <c r="GM554">
        <v>0.001479480632228601</v>
      </c>
      <c r="GN554">
        <v>-2.527498020886067E-05</v>
      </c>
      <c r="GO554">
        <v>3</v>
      </c>
      <c r="GP554">
        <v>2311</v>
      </c>
      <c r="GQ554">
        <v>1</v>
      </c>
      <c r="GR554">
        <v>23</v>
      </c>
      <c r="GS554">
        <v>7330.1</v>
      </c>
      <c r="GT554">
        <v>7330.2</v>
      </c>
      <c r="GU554">
        <v>2.02637</v>
      </c>
      <c r="GV554">
        <v>2.19727</v>
      </c>
      <c r="GW554">
        <v>1.39648</v>
      </c>
      <c r="GX554">
        <v>2.33765</v>
      </c>
      <c r="GY554">
        <v>1.49536</v>
      </c>
      <c r="GZ554">
        <v>2.46704</v>
      </c>
      <c r="HA554">
        <v>33.4232</v>
      </c>
      <c r="HB554">
        <v>15.6731</v>
      </c>
      <c r="HC554">
        <v>18</v>
      </c>
      <c r="HD554">
        <v>519.3819999999999</v>
      </c>
      <c r="HE554">
        <v>448.951</v>
      </c>
      <c r="HF554">
        <v>21.9207</v>
      </c>
      <c r="HG554">
        <v>24.9682</v>
      </c>
      <c r="HH554">
        <v>30.0002</v>
      </c>
      <c r="HI554">
        <v>25.0096</v>
      </c>
      <c r="HJ554">
        <v>24.9642</v>
      </c>
      <c r="HK554">
        <v>40.6647</v>
      </c>
      <c r="HL554">
        <v>22.5305</v>
      </c>
      <c r="HM554">
        <v>46.4295</v>
      </c>
      <c r="HN554">
        <v>21.9175</v>
      </c>
      <c r="HO554">
        <v>975.148</v>
      </c>
      <c r="HP554">
        <v>17.2525</v>
      </c>
      <c r="HQ554">
        <v>101.061</v>
      </c>
      <c r="HR554">
        <v>101.022</v>
      </c>
    </row>
    <row r="555" spans="1:226">
      <c r="A555">
        <v>539</v>
      </c>
      <c r="B555">
        <v>1664299130</v>
      </c>
      <c r="C555">
        <v>5899.5</v>
      </c>
      <c r="D555" t="s">
        <v>1440</v>
      </c>
      <c r="E555" t="s">
        <v>1441</v>
      </c>
      <c r="F555">
        <v>5</v>
      </c>
      <c r="G555" t="s">
        <v>1325</v>
      </c>
      <c r="H555" t="s">
        <v>354</v>
      </c>
      <c r="I555">
        <v>1664299122.214286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976.5877001407307</v>
      </c>
      <c r="AK555">
        <v>951.2295818181819</v>
      </c>
      <c r="AL555">
        <v>3.399423895261183</v>
      </c>
      <c r="AM555">
        <v>64.58273666934296</v>
      </c>
      <c r="AN555">
        <f>(AP555 - AO555 + BO555*1E3/(8.314*(BQ555+273.15)) * AR555/BN555 * AQ555) * BN555/(100*BB555) * 1000/(1000 - AP555)</f>
        <v>0</v>
      </c>
      <c r="AO555">
        <v>17.27985683899715</v>
      </c>
      <c r="AP555">
        <v>18.47150721804511</v>
      </c>
      <c r="AQ555">
        <v>2.057119755797326E-06</v>
      </c>
      <c r="AR555">
        <v>112.1978311518821</v>
      </c>
      <c r="AS555">
        <v>12</v>
      </c>
      <c r="AT555">
        <v>2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1664299122.214286</v>
      </c>
      <c r="BH555">
        <v>909.2969642857144</v>
      </c>
      <c r="BI555">
        <v>943.4551785714285</v>
      </c>
      <c r="BJ555">
        <v>18.47062142857143</v>
      </c>
      <c r="BK555">
        <v>17.28061428571429</v>
      </c>
      <c r="BL555">
        <v>913.8309285714287</v>
      </c>
      <c r="BM555">
        <v>18.63508928571429</v>
      </c>
      <c r="BN555">
        <v>500.0759642857142</v>
      </c>
      <c r="BO555">
        <v>91.14222857142856</v>
      </c>
      <c r="BP555">
        <v>0.100018</v>
      </c>
      <c r="BQ555">
        <v>24.66229642857143</v>
      </c>
      <c r="BR555">
        <v>24.99088571428571</v>
      </c>
      <c r="BS555">
        <v>999.9000000000002</v>
      </c>
      <c r="BT555">
        <v>0</v>
      </c>
      <c r="BU555">
        <v>0</v>
      </c>
      <c r="BV555">
        <v>9990.783928571427</v>
      </c>
      <c r="BW555">
        <v>0</v>
      </c>
      <c r="BX555">
        <v>5.96778642857143</v>
      </c>
      <c r="BY555">
        <v>-34.15831071428571</v>
      </c>
      <c r="BZ555">
        <v>926.4083214285714</v>
      </c>
      <c r="CA555">
        <v>960.0454285714287</v>
      </c>
      <c r="CB555">
        <v>1.190001071428572</v>
      </c>
      <c r="CC555">
        <v>943.4551785714285</v>
      </c>
      <c r="CD555">
        <v>17.28061428571429</v>
      </c>
      <c r="CE555">
        <v>1.683453571428571</v>
      </c>
      <c r="CF555">
        <v>1.574993928571429</v>
      </c>
      <c r="CG555">
        <v>14.74469285714286</v>
      </c>
      <c r="CH555">
        <v>13.71629642857143</v>
      </c>
      <c r="CI555">
        <v>1999.935</v>
      </c>
      <c r="CJ555">
        <v>0.9799969285714285</v>
      </c>
      <c r="CK555">
        <v>0.02000271071428571</v>
      </c>
      <c r="CL555">
        <v>0</v>
      </c>
      <c r="CM555">
        <v>499.5020714285714</v>
      </c>
      <c r="CN555">
        <v>5.00097</v>
      </c>
      <c r="CO555">
        <v>9981.954285714284</v>
      </c>
      <c r="CP555">
        <v>16707.025</v>
      </c>
      <c r="CQ555">
        <v>38.32339285714286</v>
      </c>
      <c r="CR555">
        <v>39.27871428571428</v>
      </c>
      <c r="CS555">
        <v>38.19167857142856</v>
      </c>
      <c r="CT555">
        <v>39.09803571428571</v>
      </c>
      <c r="CU555">
        <v>39.03096428571428</v>
      </c>
      <c r="CV555">
        <v>1955.029285714286</v>
      </c>
      <c r="CW555">
        <v>39.90428571428572</v>
      </c>
      <c r="CX555">
        <v>0</v>
      </c>
      <c r="CY555">
        <v>1664299133.9</v>
      </c>
      <c r="CZ555">
        <v>0</v>
      </c>
      <c r="DA555">
        <v>0</v>
      </c>
      <c r="DB555" t="s">
        <v>356</v>
      </c>
      <c r="DC555">
        <v>1663859321.1</v>
      </c>
      <c r="DD555">
        <v>1663859315.6</v>
      </c>
      <c r="DE555">
        <v>0</v>
      </c>
      <c r="DF555">
        <v>0.196</v>
      </c>
      <c r="DG555">
        <v>-0.001</v>
      </c>
      <c r="DH555">
        <v>-5.941</v>
      </c>
      <c r="DI555">
        <v>-0.174</v>
      </c>
      <c r="DJ555">
        <v>1500</v>
      </c>
      <c r="DK555">
        <v>17</v>
      </c>
      <c r="DL555">
        <v>0.13</v>
      </c>
      <c r="DM555">
        <v>0.04</v>
      </c>
      <c r="DN555">
        <v>-34.09835609756097</v>
      </c>
      <c r="DO555">
        <v>-1.166347735191659</v>
      </c>
      <c r="DP555">
        <v>0.1220949791196768</v>
      </c>
      <c r="DQ555">
        <v>0</v>
      </c>
      <c r="DR555">
        <v>1.18734</v>
      </c>
      <c r="DS555">
        <v>0.04876703832752956</v>
      </c>
      <c r="DT555">
        <v>0.004835165394300807</v>
      </c>
      <c r="DU555">
        <v>1</v>
      </c>
      <c r="DV555">
        <v>1</v>
      </c>
      <c r="DW555">
        <v>2</v>
      </c>
      <c r="DX555" t="s">
        <v>471</v>
      </c>
      <c r="DY555">
        <v>2.98493</v>
      </c>
      <c r="DZ555">
        <v>2.71569</v>
      </c>
      <c r="EA555">
        <v>0.167522</v>
      </c>
      <c r="EB555">
        <v>0.169312</v>
      </c>
      <c r="EC555">
        <v>0.0906399</v>
      </c>
      <c r="ED555">
        <v>0.08461</v>
      </c>
      <c r="EE555">
        <v>26471.8</v>
      </c>
      <c r="EF555">
        <v>26521.5</v>
      </c>
      <c r="EG555">
        <v>29542.2</v>
      </c>
      <c r="EH555">
        <v>29518.3</v>
      </c>
      <c r="EI555">
        <v>35614.6</v>
      </c>
      <c r="EJ555">
        <v>35925.5</v>
      </c>
      <c r="EK555">
        <v>41638.8</v>
      </c>
      <c r="EL555">
        <v>42062.8</v>
      </c>
      <c r="EM555">
        <v>1.97882</v>
      </c>
      <c r="EN555">
        <v>1.9369</v>
      </c>
      <c r="EO555">
        <v>0.11377</v>
      </c>
      <c r="EP555">
        <v>0</v>
      </c>
      <c r="EQ555">
        <v>23.1163</v>
      </c>
      <c r="ER555">
        <v>999.9</v>
      </c>
      <c r="ES555">
        <v>45.1</v>
      </c>
      <c r="ET555">
        <v>29.5</v>
      </c>
      <c r="EU555">
        <v>20.4853</v>
      </c>
      <c r="EV555">
        <v>62.8991</v>
      </c>
      <c r="EW555">
        <v>33.4896</v>
      </c>
      <c r="EX555">
        <v>1</v>
      </c>
      <c r="EY555">
        <v>-0.194286</v>
      </c>
      <c r="EZ555">
        <v>0.7951009999999999</v>
      </c>
      <c r="FA555">
        <v>20.3878</v>
      </c>
      <c r="FB555">
        <v>5.21834</v>
      </c>
      <c r="FC555">
        <v>12.0099</v>
      </c>
      <c r="FD555">
        <v>4.9896</v>
      </c>
      <c r="FE555">
        <v>3.28842</v>
      </c>
      <c r="FF555">
        <v>9999</v>
      </c>
      <c r="FG555">
        <v>9999</v>
      </c>
      <c r="FH555">
        <v>9999</v>
      </c>
      <c r="FI555">
        <v>259.6</v>
      </c>
      <c r="FJ555">
        <v>1.86707</v>
      </c>
      <c r="FK555">
        <v>1.86615</v>
      </c>
      <c r="FL555">
        <v>1.86554</v>
      </c>
      <c r="FM555">
        <v>1.86554</v>
      </c>
      <c r="FN555">
        <v>1.86737</v>
      </c>
      <c r="FO555">
        <v>1.86983</v>
      </c>
      <c r="FP555">
        <v>1.86845</v>
      </c>
      <c r="FQ555">
        <v>1.86996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-4.595</v>
      </c>
      <c r="GF555">
        <v>-0.1645</v>
      </c>
      <c r="GG555">
        <v>-2.0192013485273</v>
      </c>
      <c r="GH555">
        <v>-0.003354295288503095</v>
      </c>
      <c r="GI555">
        <v>8.998442100416266E-07</v>
      </c>
      <c r="GJ555">
        <v>-2.632750781261316E-10</v>
      </c>
      <c r="GK555">
        <v>-0.1771344180573433</v>
      </c>
      <c r="GL555">
        <v>-0.01811282044437078</v>
      </c>
      <c r="GM555">
        <v>0.001479480632228601</v>
      </c>
      <c r="GN555">
        <v>-2.527498020886067E-05</v>
      </c>
      <c r="GO555">
        <v>3</v>
      </c>
      <c r="GP555">
        <v>2311</v>
      </c>
      <c r="GQ555">
        <v>1</v>
      </c>
      <c r="GR555">
        <v>23</v>
      </c>
      <c r="GS555">
        <v>7330.1</v>
      </c>
      <c r="GT555">
        <v>7330.2</v>
      </c>
      <c r="GU555">
        <v>2.05811</v>
      </c>
      <c r="GV555">
        <v>2.19238</v>
      </c>
      <c r="GW555">
        <v>1.39648</v>
      </c>
      <c r="GX555">
        <v>2.33765</v>
      </c>
      <c r="GY555">
        <v>1.49536</v>
      </c>
      <c r="GZ555">
        <v>2.3999</v>
      </c>
      <c r="HA555">
        <v>33.4232</v>
      </c>
      <c r="HB555">
        <v>15.6643</v>
      </c>
      <c r="HC555">
        <v>18</v>
      </c>
      <c r="HD555">
        <v>519.35</v>
      </c>
      <c r="HE555">
        <v>448.996</v>
      </c>
      <c r="HF555">
        <v>21.9256</v>
      </c>
      <c r="HG555">
        <v>24.9682</v>
      </c>
      <c r="HH555">
        <v>30.0001</v>
      </c>
      <c r="HI555">
        <v>25.0096</v>
      </c>
      <c r="HJ555">
        <v>24.9642</v>
      </c>
      <c r="HK555">
        <v>41.2024</v>
      </c>
      <c r="HL555">
        <v>22.5305</v>
      </c>
      <c r="HM555">
        <v>46.4295</v>
      </c>
      <c r="HN555">
        <v>21.9281</v>
      </c>
      <c r="HO555">
        <v>988.524</v>
      </c>
      <c r="HP555">
        <v>17.2504</v>
      </c>
      <c r="HQ555">
        <v>101.062</v>
      </c>
      <c r="HR555">
        <v>101.022</v>
      </c>
    </row>
    <row r="556" spans="1:226">
      <c r="A556">
        <v>540</v>
      </c>
      <c r="B556">
        <v>1664299135</v>
      </c>
      <c r="C556">
        <v>5904.5</v>
      </c>
      <c r="D556" t="s">
        <v>1442</v>
      </c>
      <c r="E556" t="s">
        <v>1443</v>
      </c>
      <c r="F556">
        <v>5</v>
      </c>
      <c r="G556" t="s">
        <v>1325</v>
      </c>
      <c r="H556" t="s">
        <v>354</v>
      </c>
      <c r="I556">
        <v>1664299127.5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993.6431251409512</v>
      </c>
      <c r="AK556">
        <v>968.2714909090911</v>
      </c>
      <c r="AL556">
        <v>3.411545409541266</v>
      </c>
      <c r="AM556">
        <v>64.58273666934296</v>
      </c>
      <c r="AN556">
        <f>(AP556 - AO556 + BO556*1E3/(8.314*(BQ556+273.15)) * AR556/BN556 * AQ556) * BN556/(100*BB556) * 1000/(1000 - AP556)</f>
        <v>0</v>
      </c>
      <c r="AO556">
        <v>17.27594319520841</v>
      </c>
      <c r="AP556">
        <v>18.47309879699247</v>
      </c>
      <c r="AQ556">
        <v>3.53201493748653E-07</v>
      </c>
      <c r="AR556">
        <v>112.1978311518821</v>
      </c>
      <c r="AS556">
        <v>12</v>
      </c>
      <c r="AT556">
        <v>2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1664299127.5</v>
      </c>
      <c r="BH556">
        <v>926.9661111111111</v>
      </c>
      <c r="BI556">
        <v>961.2131111111112</v>
      </c>
      <c r="BJ556">
        <v>18.47137407407407</v>
      </c>
      <c r="BK556">
        <v>17.27730740740741</v>
      </c>
      <c r="BL556">
        <v>931.5420370370369</v>
      </c>
      <c r="BM556">
        <v>18.63584074074074</v>
      </c>
      <c r="BN556">
        <v>500.0732962962963</v>
      </c>
      <c r="BO556">
        <v>91.14057777777778</v>
      </c>
      <c r="BP556">
        <v>0.09998545185185186</v>
      </c>
      <c r="BQ556">
        <v>24.66534814814815</v>
      </c>
      <c r="BR556">
        <v>24.9872962962963</v>
      </c>
      <c r="BS556">
        <v>999.9000000000001</v>
      </c>
      <c r="BT556">
        <v>0</v>
      </c>
      <c r="BU556">
        <v>0</v>
      </c>
      <c r="BV556">
        <v>9992.220370370371</v>
      </c>
      <c r="BW556">
        <v>0</v>
      </c>
      <c r="BX556">
        <v>5.842201111111111</v>
      </c>
      <c r="BY556">
        <v>-34.24703703703704</v>
      </c>
      <c r="BZ556">
        <v>944.4107037037036</v>
      </c>
      <c r="CA556">
        <v>978.1123703703705</v>
      </c>
      <c r="CB556">
        <v>1.19406962962963</v>
      </c>
      <c r="CC556">
        <v>961.2131111111112</v>
      </c>
      <c r="CD556">
        <v>17.27730740740741</v>
      </c>
      <c r="CE556">
        <v>1.683491481481481</v>
      </c>
      <c r="CF556">
        <v>1.574664074074074</v>
      </c>
      <c r="CG556">
        <v>14.74504444444444</v>
      </c>
      <c r="CH556">
        <v>13.71308148148148</v>
      </c>
      <c r="CI556">
        <v>1999.961851851852</v>
      </c>
      <c r="CJ556">
        <v>0.9799986666666669</v>
      </c>
      <c r="CK556">
        <v>0.02000094074074074</v>
      </c>
      <c r="CL556">
        <v>0</v>
      </c>
      <c r="CM556">
        <v>499.7164814814815</v>
      </c>
      <c r="CN556">
        <v>5.00097</v>
      </c>
      <c r="CO556">
        <v>9989.193333333335</v>
      </c>
      <c r="CP556">
        <v>16707.25925925926</v>
      </c>
      <c r="CQ556">
        <v>38.44418518518518</v>
      </c>
      <c r="CR556">
        <v>39.41174074074074</v>
      </c>
      <c r="CS556">
        <v>38.29607407407407</v>
      </c>
      <c r="CT556">
        <v>39.2682962962963</v>
      </c>
      <c r="CU556">
        <v>39.15022222222222</v>
      </c>
      <c r="CV556">
        <v>1955.059259259259</v>
      </c>
      <c r="CW556">
        <v>39.90074074074074</v>
      </c>
      <c r="CX556">
        <v>0</v>
      </c>
      <c r="CY556">
        <v>1664299139.3</v>
      </c>
      <c r="CZ556">
        <v>0</v>
      </c>
      <c r="DA556">
        <v>0</v>
      </c>
      <c r="DB556" t="s">
        <v>356</v>
      </c>
      <c r="DC556">
        <v>1663859321.1</v>
      </c>
      <c r="DD556">
        <v>1663859315.6</v>
      </c>
      <c r="DE556">
        <v>0</v>
      </c>
      <c r="DF556">
        <v>0.196</v>
      </c>
      <c r="DG556">
        <v>-0.001</v>
      </c>
      <c r="DH556">
        <v>-5.941</v>
      </c>
      <c r="DI556">
        <v>-0.174</v>
      </c>
      <c r="DJ556">
        <v>1500</v>
      </c>
      <c r="DK556">
        <v>17</v>
      </c>
      <c r="DL556">
        <v>0.13</v>
      </c>
      <c r="DM556">
        <v>0.04</v>
      </c>
      <c r="DN556">
        <v>-34.20058</v>
      </c>
      <c r="DO556">
        <v>-1.066700938086244</v>
      </c>
      <c r="DP556">
        <v>0.1141996917684107</v>
      </c>
      <c r="DQ556">
        <v>0</v>
      </c>
      <c r="DR556">
        <v>1.191908</v>
      </c>
      <c r="DS556">
        <v>0.04613290806754278</v>
      </c>
      <c r="DT556">
        <v>0.004466054298819043</v>
      </c>
      <c r="DU556">
        <v>1</v>
      </c>
      <c r="DV556">
        <v>1</v>
      </c>
      <c r="DW556">
        <v>2</v>
      </c>
      <c r="DX556" t="s">
        <v>471</v>
      </c>
      <c r="DY556">
        <v>2.98517</v>
      </c>
      <c r="DZ556">
        <v>2.71555</v>
      </c>
      <c r="EA556">
        <v>0.169453</v>
      </c>
      <c r="EB556">
        <v>0.171186</v>
      </c>
      <c r="EC556">
        <v>0.0906452</v>
      </c>
      <c r="ED556">
        <v>0.0846012</v>
      </c>
      <c r="EE556">
        <v>26410.2</v>
      </c>
      <c r="EF556">
        <v>26461.6</v>
      </c>
      <c r="EG556">
        <v>29542</v>
      </c>
      <c r="EH556">
        <v>29518</v>
      </c>
      <c r="EI556">
        <v>35614.4</v>
      </c>
      <c r="EJ556">
        <v>35925.5</v>
      </c>
      <c r="EK556">
        <v>41638.8</v>
      </c>
      <c r="EL556">
        <v>42062.3</v>
      </c>
      <c r="EM556">
        <v>1.97882</v>
      </c>
      <c r="EN556">
        <v>1.93673</v>
      </c>
      <c r="EO556">
        <v>0.113964</v>
      </c>
      <c r="EP556">
        <v>0</v>
      </c>
      <c r="EQ556">
        <v>23.1177</v>
      </c>
      <c r="ER556">
        <v>999.9</v>
      </c>
      <c r="ES556">
        <v>45.1</v>
      </c>
      <c r="ET556">
        <v>29.5</v>
      </c>
      <c r="EU556">
        <v>20.4827</v>
      </c>
      <c r="EV556">
        <v>63.0291</v>
      </c>
      <c r="EW556">
        <v>33.097</v>
      </c>
      <c r="EX556">
        <v>1</v>
      </c>
      <c r="EY556">
        <v>-0.193989</v>
      </c>
      <c r="EZ556">
        <v>0.798393</v>
      </c>
      <c r="FA556">
        <v>20.3876</v>
      </c>
      <c r="FB556">
        <v>5.21849</v>
      </c>
      <c r="FC556">
        <v>12.0099</v>
      </c>
      <c r="FD556">
        <v>4.9894</v>
      </c>
      <c r="FE556">
        <v>3.28842</v>
      </c>
      <c r="FF556">
        <v>9999</v>
      </c>
      <c r="FG556">
        <v>9999</v>
      </c>
      <c r="FH556">
        <v>9999</v>
      </c>
      <c r="FI556">
        <v>259.6</v>
      </c>
      <c r="FJ556">
        <v>1.86707</v>
      </c>
      <c r="FK556">
        <v>1.86615</v>
      </c>
      <c r="FL556">
        <v>1.86555</v>
      </c>
      <c r="FM556">
        <v>1.86554</v>
      </c>
      <c r="FN556">
        <v>1.86736</v>
      </c>
      <c r="FO556">
        <v>1.86981</v>
      </c>
      <c r="FP556">
        <v>1.8685</v>
      </c>
      <c r="FQ556">
        <v>1.86996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-4.635</v>
      </c>
      <c r="GF556">
        <v>-0.1645</v>
      </c>
      <c r="GG556">
        <v>-2.0192013485273</v>
      </c>
      <c r="GH556">
        <v>-0.003354295288503095</v>
      </c>
      <c r="GI556">
        <v>8.998442100416266E-07</v>
      </c>
      <c r="GJ556">
        <v>-2.632750781261316E-10</v>
      </c>
      <c r="GK556">
        <v>-0.1771344180573433</v>
      </c>
      <c r="GL556">
        <v>-0.01811282044437078</v>
      </c>
      <c r="GM556">
        <v>0.001479480632228601</v>
      </c>
      <c r="GN556">
        <v>-2.527498020886067E-05</v>
      </c>
      <c r="GO556">
        <v>3</v>
      </c>
      <c r="GP556">
        <v>2311</v>
      </c>
      <c r="GQ556">
        <v>1</v>
      </c>
      <c r="GR556">
        <v>23</v>
      </c>
      <c r="GS556">
        <v>7330.2</v>
      </c>
      <c r="GT556">
        <v>7330.3</v>
      </c>
      <c r="GU556">
        <v>2.08252</v>
      </c>
      <c r="GV556">
        <v>2.19849</v>
      </c>
      <c r="GW556">
        <v>1.39648</v>
      </c>
      <c r="GX556">
        <v>2.33765</v>
      </c>
      <c r="GY556">
        <v>1.49536</v>
      </c>
      <c r="GZ556">
        <v>2.35107</v>
      </c>
      <c r="HA556">
        <v>33.4232</v>
      </c>
      <c r="HB556">
        <v>15.6468</v>
      </c>
      <c r="HC556">
        <v>18</v>
      </c>
      <c r="HD556">
        <v>519.349</v>
      </c>
      <c r="HE556">
        <v>448.873</v>
      </c>
      <c r="HF556">
        <v>21.9335</v>
      </c>
      <c r="HG556">
        <v>24.9682</v>
      </c>
      <c r="HH556">
        <v>30.0001</v>
      </c>
      <c r="HI556">
        <v>25.0095</v>
      </c>
      <c r="HJ556">
        <v>24.9621</v>
      </c>
      <c r="HK556">
        <v>41.8023</v>
      </c>
      <c r="HL556">
        <v>22.5305</v>
      </c>
      <c r="HM556">
        <v>46.4295</v>
      </c>
      <c r="HN556">
        <v>21.9346</v>
      </c>
      <c r="HO556">
        <v>1008.56</v>
      </c>
      <c r="HP556">
        <v>17.2415</v>
      </c>
      <c r="HQ556">
        <v>101.062</v>
      </c>
      <c r="HR556">
        <v>101.021</v>
      </c>
    </row>
    <row r="557" spans="1:226">
      <c r="A557">
        <v>541</v>
      </c>
      <c r="B557">
        <v>1664299140</v>
      </c>
      <c r="C557">
        <v>5909.5</v>
      </c>
      <c r="D557" t="s">
        <v>1444</v>
      </c>
      <c r="E557" t="s">
        <v>1445</v>
      </c>
      <c r="F557">
        <v>5</v>
      </c>
      <c r="G557" t="s">
        <v>1325</v>
      </c>
      <c r="H557" t="s">
        <v>354</v>
      </c>
      <c r="I557">
        <v>1664299132.214286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1010.650732937958</v>
      </c>
      <c r="AK557">
        <v>985.3324363636367</v>
      </c>
      <c r="AL557">
        <v>3.412442251230709</v>
      </c>
      <c r="AM557">
        <v>64.58273666934296</v>
      </c>
      <c r="AN557">
        <f>(AP557 - AO557 + BO557*1E3/(8.314*(BQ557+273.15)) * AR557/BN557 * AQ557) * BN557/(100*BB557) * 1000/(1000 - AP557)</f>
        <v>0</v>
      </c>
      <c r="AO557">
        <v>17.27369800942834</v>
      </c>
      <c r="AP557">
        <v>18.47173954887218</v>
      </c>
      <c r="AQ557">
        <v>1.368199185745023E-06</v>
      </c>
      <c r="AR557">
        <v>112.1978311518821</v>
      </c>
      <c r="AS557">
        <v>12</v>
      </c>
      <c r="AT557">
        <v>2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1664299132.214286</v>
      </c>
      <c r="BH557">
        <v>942.7391071428573</v>
      </c>
      <c r="BI557">
        <v>977.0568928571428</v>
      </c>
      <c r="BJ557">
        <v>18.47191428571428</v>
      </c>
      <c r="BK557">
        <v>17.27486785714286</v>
      </c>
      <c r="BL557">
        <v>947.3522857142858</v>
      </c>
      <c r="BM557">
        <v>18.63636785714286</v>
      </c>
      <c r="BN557">
        <v>500.0711785714287</v>
      </c>
      <c r="BO557">
        <v>91.14007499999998</v>
      </c>
      <c r="BP557">
        <v>0.1000004357142857</v>
      </c>
      <c r="BQ557">
        <v>24.66932142857143</v>
      </c>
      <c r="BR557">
        <v>24.99200357142857</v>
      </c>
      <c r="BS557">
        <v>999.9000000000002</v>
      </c>
      <c r="BT557">
        <v>0</v>
      </c>
      <c r="BU557">
        <v>0</v>
      </c>
      <c r="BV557">
        <v>9993.969285714285</v>
      </c>
      <c r="BW557">
        <v>0</v>
      </c>
      <c r="BX557">
        <v>5.948865000000001</v>
      </c>
      <c r="BY557">
        <v>-34.31789999999999</v>
      </c>
      <c r="BZ557">
        <v>960.4809999999999</v>
      </c>
      <c r="CA557">
        <v>994.231892857143</v>
      </c>
      <c r="CB557">
        <v>1.197045</v>
      </c>
      <c r="CC557">
        <v>977.0568928571428</v>
      </c>
      <c r="CD557">
        <v>17.27486785714286</v>
      </c>
      <c r="CE557">
        <v>1.683531071428571</v>
      </c>
      <c r="CF557">
        <v>1.574432857142857</v>
      </c>
      <c r="CG557">
        <v>14.74540357142857</v>
      </c>
      <c r="CH557">
        <v>13.710825</v>
      </c>
      <c r="CI557">
        <v>1999.966428571429</v>
      </c>
      <c r="CJ557">
        <v>0.9799999285714287</v>
      </c>
      <c r="CK557">
        <v>0.01999966785714286</v>
      </c>
      <c r="CL557">
        <v>0</v>
      </c>
      <c r="CM557">
        <v>499.8072857142857</v>
      </c>
      <c r="CN557">
        <v>5.00097</v>
      </c>
      <c r="CO557">
        <v>9994.190000000001</v>
      </c>
      <c r="CP557">
        <v>16707.30357142857</v>
      </c>
      <c r="CQ557">
        <v>38.54882142857143</v>
      </c>
      <c r="CR557">
        <v>39.52871428571428</v>
      </c>
      <c r="CS557">
        <v>38.3815</v>
      </c>
      <c r="CT557">
        <v>39.41717857142857</v>
      </c>
      <c r="CU557">
        <v>39.24757142857143</v>
      </c>
      <c r="CV557">
        <v>1955.066071428572</v>
      </c>
      <c r="CW557">
        <v>39.89892857142858</v>
      </c>
      <c r="CX557">
        <v>0</v>
      </c>
      <c r="CY557">
        <v>1664299144.1</v>
      </c>
      <c r="CZ557">
        <v>0</v>
      </c>
      <c r="DA557">
        <v>0</v>
      </c>
      <c r="DB557" t="s">
        <v>356</v>
      </c>
      <c r="DC557">
        <v>1663859321.1</v>
      </c>
      <c r="DD557">
        <v>1663859315.6</v>
      </c>
      <c r="DE557">
        <v>0</v>
      </c>
      <c r="DF557">
        <v>0.196</v>
      </c>
      <c r="DG557">
        <v>-0.001</v>
      </c>
      <c r="DH557">
        <v>-5.941</v>
      </c>
      <c r="DI557">
        <v>-0.174</v>
      </c>
      <c r="DJ557">
        <v>1500</v>
      </c>
      <c r="DK557">
        <v>17</v>
      </c>
      <c r="DL557">
        <v>0.13</v>
      </c>
      <c r="DM557">
        <v>0.04</v>
      </c>
      <c r="DN557">
        <v>-34.2492325</v>
      </c>
      <c r="DO557">
        <v>-0.921625891182031</v>
      </c>
      <c r="DP557">
        <v>0.1073024775750774</v>
      </c>
      <c r="DQ557">
        <v>0</v>
      </c>
      <c r="DR557">
        <v>1.19474475</v>
      </c>
      <c r="DS557">
        <v>0.04047590994371098</v>
      </c>
      <c r="DT557">
        <v>0.003953696363847388</v>
      </c>
      <c r="DU557">
        <v>1</v>
      </c>
      <c r="DV557">
        <v>1</v>
      </c>
      <c r="DW557">
        <v>2</v>
      </c>
      <c r="DX557" t="s">
        <v>471</v>
      </c>
      <c r="DY557">
        <v>2.98526</v>
      </c>
      <c r="DZ557">
        <v>2.71558</v>
      </c>
      <c r="EA557">
        <v>0.17137</v>
      </c>
      <c r="EB557">
        <v>0.173069</v>
      </c>
      <c r="EC557">
        <v>0.0906434</v>
      </c>
      <c r="ED557">
        <v>0.0845931</v>
      </c>
      <c r="EE557">
        <v>26349.5</v>
      </c>
      <c r="EF557">
        <v>26401.4</v>
      </c>
      <c r="EG557">
        <v>29542.2</v>
      </c>
      <c r="EH557">
        <v>29517.9</v>
      </c>
      <c r="EI557">
        <v>35614.5</v>
      </c>
      <c r="EJ557">
        <v>35925.7</v>
      </c>
      <c r="EK557">
        <v>41638.8</v>
      </c>
      <c r="EL557">
        <v>42062.2</v>
      </c>
      <c r="EM557">
        <v>1.97887</v>
      </c>
      <c r="EN557">
        <v>1.937</v>
      </c>
      <c r="EO557">
        <v>0.114307</v>
      </c>
      <c r="EP557">
        <v>0</v>
      </c>
      <c r="EQ557">
        <v>23.1197</v>
      </c>
      <c r="ER557">
        <v>999.9</v>
      </c>
      <c r="ES557">
        <v>45.1</v>
      </c>
      <c r="ET557">
        <v>29.5</v>
      </c>
      <c r="EU557">
        <v>20.485</v>
      </c>
      <c r="EV557">
        <v>62.8291</v>
      </c>
      <c r="EW557">
        <v>32.8926</v>
      </c>
      <c r="EX557">
        <v>1</v>
      </c>
      <c r="EY557">
        <v>-0.19436</v>
      </c>
      <c r="EZ557">
        <v>0.7845259999999999</v>
      </c>
      <c r="FA557">
        <v>20.3878</v>
      </c>
      <c r="FB557">
        <v>5.21849</v>
      </c>
      <c r="FC557">
        <v>12.0099</v>
      </c>
      <c r="FD557">
        <v>4.9902</v>
      </c>
      <c r="FE557">
        <v>3.28865</v>
      </c>
      <c r="FF557">
        <v>9999</v>
      </c>
      <c r="FG557">
        <v>9999</v>
      </c>
      <c r="FH557">
        <v>9999</v>
      </c>
      <c r="FI557">
        <v>259.6</v>
      </c>
      <c r="FJ557">
        <v>1.86707</v>
      </c>
      <c r="FK557">
        <v>1.86615</v>
      </c>
      <c r="FL557">
        <v>1.86554</v>
      </c>
      <c r="FM557">
        <v>1.86554</v>
      </c>
      <c r="FN557">
        <v>1.86737</v>
      </c>
      <c r="FO557">
        <v>1.86984</v>
      </c>
      <c r="FP557">
        <v>1.86852</v>
      </c>
      <c r="FQ557">
        <v>1.86996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-4.675</v>
      </c>
      <c r="GF557">
        <v>-0.1644</v>
      </c>
      <c r="GG557">
        <v>-2.0192013485273</v>
      </c>
      <c r="GH557">
        <v>-0.003354295288503095</v>
      </c>
      <c r="GI557">
        <v>8.998442100416266E-07</v>
      </c>
      <c r="GJ557">
        <v>-2.632750781261316E-10</v>
      </c>
      <c r="GK557">
        <v>-0.1771344180573433</v>
      </c>
      <c r="GL557">
        <v>-0.01811282044437078</v>
      </c>
      <c r="GM557">
        <v>0.001479480632228601</v>
      </c>
      <c r="GN557">
        <v>-2.527498020886067E-05</v>
      </c>
      <c r="GO557">
        <v>3</v>
      </c>
      <c r="GP557">
        <v>2311</v>
      </c>
      <c r="GQ557">
        <v>1</v>
      </c>
      <c r="GR557">
        <v>23</v>
      </c>
      <c r="GS557">
        <v>7330.3</v>
      </c>
      <c r="GT557">
        <v>7330.4</v>
      </c>
      <c r="GU557">
        <v>2.11548</v>
      </c>
      <c r="GV557">
        <v>2.19482</v>
      </c>
      <c r="GW557">
        <v>1.39648</v>
      </c>
      <c r="GX557">
        <v>2.33643</v>
      </c>
      <c r="GY557">
        <v>1.49536</v>
      </c>
      <c r="GZ557">
        <v>2.45728</v>
      </c>
      <c r="HA557">
        <v>33.4232</v>
      </c>
      <c r="HB557">
        <v>15.6643</v>
      </c>
      <c r="HC557">
        <v>18</v>
      </c>
      <c r="HD557">
        <v>519.362</v>
      </c>
      <c r="HE557">
        <v>449.04</v>
      </c>
      <c r="HF557">
        <v>21.9408</v>
      </c>
      <c r="HG557">
        <v>24.9682</v>
      </c>
      <c r="HH557">
        <v>30</v>
      </c>
      <c r="HI557">
        <v>25.0075</v>
      </c>
      <c r="HJ557">
        <v>24.9621</v>
      </c>
      <c r="HK557">
        <v>42.3349</v>
      </c>
      <c r="HL557">
        <v>22.5305</v>
      </c>
      <c r="HM557">
        <v>46.4295</v>
      </c>
      <c r="HN557">
        <v>21.9437</v>
      </c>
      <c r="HO557">
        <v>1021.99</v>
      </c>
      <c r="HP557">
        <v>17.2337</v>
      </c>
      <c r="HQ557">
        <v>101.062</v>
      </c>
      <c r="HR557">
        <v>101.02</v>
      </c>
    </row>
    <row r="558" spans="1:226">
      <c r="A558">
        <v>542</v>
      </c>
      <c r="B558">
        <v>1664299145</v>
      </c>
      <c r="C558">
        <v>5914.5</v>
      </c>
      <c r="D558" t="s">
        <v>1446</v>
      </c>
      <c r="E558" t="s">
        <v>1447</v>
      </c>
      <c r="F558">
        <v>5</v>
      </c>
      <c r="G558" t="s">
        <v>1325</v>
      </c>
      <c r="H558" t="s">
        <v>354</v>
      </c>
      <c r="I558">
        <v>1664299137.5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1027.823509603658</v>
      </c>
      <c r="AK558">
        <v>1002.418533333333</v>
      </c>
      <c r="AL558">
        <v>3.408720102861663</v>
      </c>
      <c r="AM558">
        <v>64.58273666934296</v>
      </c>
      <c r="AN558">
        <f>(AP558 - AO558 + BO558*1E3/(8.314*(BQ558+273.15)) * AR558/BN558 * AQ558) * BN558/(100*BB558) * 1000/(1000 - AP558)</f>
        <v>0</v>
      </c>
      <c r="AO558">
        <v>17.27151443756148</v>
      </c>
      <c r="AP558">
        <v>18.4733909774436</v>
      </c>
      <c r="AQ558">
        <v>6.269328122524565E-07</v>
      </c>
      <c r="AR558">
        <v>112.1978311518821</v>
      </c>
      <c r="AS558">
        <v>12</v>
      </c>
      <c r="AT558">
        <v>2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1664299137.5</v>
      </c>
      <c r="BH558">
        <v>960.4379259259259</v>
      </c>
      <c r="BI558">
        <v>994.7968888888887</v>
      </c>
      <c r="BJ558">
        <v>18.47255185185185</v>
      </c>
      <c r="BK558">
        <v>17.27203333333333</v>
      </c>
      <c r="BL558">
        <v>965.0929259259261</v>
      </c>
      <c r="BM558">
        <v>18.6370037037037</v>
      </c>
      <c r="BN558">
        <v>500.0624814814815</v>
      </c>
      <c r="BO558">
        <v>91.13893333333333</v>
      </c>
      <c r="BP558">
        <v>0.09997293333333331</v>
      </c>
      <c r="BQ558">
        <v>24.67429259259259</v>
      </c>
      <c r="BR558">
        <v>24.99325185185185</v>
      </c>
      <c r="BS558">
        <v>999.9000000000001</v>
      </c>
      <c r="BT558">
        <v>0</v>
      </c>
      <c r="BU558">
        <v>0</v>
      </c>
      <c r="BV558">
        <v>10002.63518518519</v>
      </c>
      <c r="BW558">
        <v>0</v>
      </c>
      <c r="BX558">
        <v>6.012072222222223</v>
      </c>
      <c r="BY558">
        <v>-34.35881481481481</v>
      </c>
      <c r="BZ558">
        <v>978.5133333333333</v>
      </c>
      <c r="CA558">
        <v>1012.280703703704</v>
      </c>
      <c r="CB558">
        <v>1.20053</v>
      </c>
      <c r="CC558">
        <v>994.7968888888887</v>
      </c>
      <c r="CD558">
        <v>17.27203333333333</v>
      </c>
      <c r="CE558">
        <v>1.683568148148148</v>
      </c>
      <c r="CF558">
        <v>1.574154814814815</v>
      </c>
      <c r="CG558">
        <v>14.74575555555556</v>
      </c>
      <c r="CH558">
        <v>13.70810740740741</v>
      </c>
      <c r="CI558">
        <v>1999.974074074074</v>
      </c>
      <c r="CJ558">
        <v>0.9800015555555556</v>
      </c>
      <c r="CK558">
        <v>0.01999801851851852</v>
      </c>
      <c r="CL558">
        <v>0</v>
      </c>
      <c r="CM558">
        <v>499.838962962963</v>
      </c>
      <c r="CN558">
        <v>5.00097</v>
      </c>
      <c r="CO558">
        <v>9998.407407407407</v>
      </c>
      <c r="CP558">
        <v>16707.37777777778</v>
      </c>
      <c r="CQ558">
        <v>38.66407407407407</v>
      </c>
      <c r="CR558">
        <v>39.65022222222222</v>
      </c>
      <c r="CS558">
        <v>38.47896296296295</v>
      </c>
      <c r="CT558">
        <v>39.5854074074074</v>
      </c>
      <c r="CU558">
        <v>39.35859259259259</v>
      </c>
      <c r="CV558">
        <v>1955.077037037037</v>
      </c>
      <c r="CW558">
        <v>39.89555555555556</v>
      </c>
      <c r="CX558">
        <v>0</v>
      </c>
      <c r="CY558">
        <v>1664299148.9</v>
      </c>
      <c r="CZ558">
        <v>0</v>
      </c>
      <c r="DA558">
        <v>0</v>
      </c>
      <c r="DB558" t="s">
        <v>356</v>
      </c>
      <c r="DC558">
        <v>1663859321.1</v>
      </c>
      <c r="DD558">
        <v>1663859315.6</v>
      </c>
      <c r="DE558">
        <v>0</v>
      </c>
      <c r="DF558">
        <v>0.196</v>
      </c>
      <c r="DG558">
        <v>-0.001</v>
      </c>
      <c r="DH558">
        <v>-5.941</v>
      </c>
      <c r="DI558">
        <v>-0.174</v>
      </c>
      <c r="DJ558">
        <v>1500</v>
      </c>
      <c r="DK558">
        <v>17</v>
      </c>
      <c r="DL558">
        <v>0.13</v>
      </c>
      <c r="DM558">
        <v>0.04</v>
      </c>
      <c r="DN558">
        <v>-34.33976</v>
      </c>
      <c r="DO558">
        <v>-0.4459362101312199</v>
      </c>
      <c r="DP558">
        <v>0.05739191057980222</v>
      </c>
      <c r="DQ558">
        <v>0</v>
      </c>
      <c r="DR558">
        <v>1.19880175</v>
      </c>
      <c r="DS558">
        <v>0.03812048780487394</v>
      </c>
      <c r="DT558">
        <v>0.00372035541816906</v>
      </c>
      <c r="DU558">
        <v>1</v>
      </c>
      <c r="DV558">
        <v>1</v>
      </c>
      <c r="DW558">
        <v>2</v>
      </c>
      <c r="DX558" t="s">
        <v>471</v>
      </c>
      <c r="DY558">
        <v>2.9851</v>
      </c>
      <c r="DZ558">
        <v>2.71585</v>
      </c>
      <c r="EA558">
        <v>0.173264</v>
      </c>
      <c r="EB558">
        <v>0.174913</v>
      </c>
      <c r="EC558">
        <v>0.09064469999999999</v>
      </c>
      <c r="ED558">
        <v>0.0845767</v>
      </c>
      <c r="EE558">
        <v>26289.5</v>
      </c>
      <c r="EF558">
        <v>26343.1</v>
      </c>
      <c r="EG558">
        <v>29542.4</v>
      </c>
      <c r="EH558">
        <v>29518.5</v>
      </c>
      <c r="EI558">
        <v>35614.9</v>
      </c>
      <c r="EJ558">
        <v>35927</v>
      </c>
      <c r="EK558">
        <v>41639.2</v>
      </c>
      <c r="EL558">
        <v>42062.9</v>
      </c>
      <c r="EM558">
        <v>1.97862</v>
      </c>
      <c r="EN558">
        <v>1.93695</v>
      </c>
      <c r="EO558">
        <v>0.114214</v>
      </c>
      <c r="EP558">
        <v>0</v>
      </c>
      <c r="EQ558">
        <v>23.1205</v>
      </c>
      <c r="ER558">
        <v>999.9</v>
      </c>
      <c r="ES558">
        <v>45.1</v>
      </c>
      <c r="ET558">
        <v>29.5</v>
      </c>
      <c r="EU558">
        <v>20.4851</v>
      </c>
      <c r="EV558">
        <v>63.1691</v>
      </c>
      <c r="EW558">
        <v>32.8686</v>
      </c>
      <c r="EX558">
        <v>1</v>
      </c>
      <c r="EY558">
        <v>-0.194215</v>
      </c>
      <c r="EZ558">
        <v>0.807603</v>
      </c>
      <c r="FA558">
        <v>20.3876</v>
      </c>
      <c r="FB558">
        <v>5.21939</v>
      </c>
      <c r="FC558">
        <v>12.0099</v>
      </c>
      <c r="FD558">
        <v>4.99</v>
      </c>
      <c r="FE558">
        <v>3.28865</v>
      </c>
      <c r="FF558">
        <v>9999</v>
      </c>
      <c r="FG558">
        <v>9999</v>
      </c>
      <c r="FH558">
        <v>9999</v>
      </c>
      <c r="FI558">
        <v>259.6</v>
      </c>
      <c r="FJ558">
        <v>1.86707</v>
      </c>
      <c r="FK558">
        <v>1.86615</v>
      </c>
      <c r="FL558">
        <v>1.86555</v>
      </c>
      <c r="FM558">
        <v>1.86554</v>
      </c>
      <c r="FN558">
        <v>1.86737</v>
      </c>
      <c r="FO558">
        <v>1.86983</v>
      </c>
      <c r="FP558">
        <v>1.8685</v>
      </c>
      <c r="FQ558">
        <v>1.86996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-4.714</v>
      </c>
      <c r="GF558">
        <v>-0.1644</v>
      </c>
      <c r="GG558">
        <v>-2.0192013485273</v>
      </c>
      <c r="GH558">
        <v>-0.003354295288503095</v>
      </c>
      <c r="GI558">
        <v>8.998442100416266E-07</v>
      </c>
      <c r="GJ558">
        <v>-2.632750781261316E-10</v>
      </c>
      <c r="GK558">
        <v>-0.1771344180573433</v>
      </c>
      <c r="GL558">
        <v>-0.01811282044437078</v>
      </c>
      <c r="GM558">
        <v>0.001479480632228601</v>
      </c>
      <c r="GN558">
        <v>-2.527498020886067E-05</v>
      </c>
      <c r="GO558">
        <v>3</v>
      </c>
      <c r="GP558">
        <v>2311</v>
      </c>
      <c r="GQ558">
        <v>1</v>
      </c>
      <c r="GR558">
        <v>23</v>
      </c>
      <c r="GS558">
        <v>7330.4</v>
      </c>
      <c r="GT558">
        <v>7330.5</v>
      </c>
      <c r="GU558">
        <v>2.13867</v>
      </c>
      <c r="GV558">
        <v>2.18994</v>
      </c>
      <c r="GW558">
        <v>1.39648</v>
      </c>
      <c r="GX558">
        <v>2.33765</v>
      </c>
      <c r="GY558">
        <v>1.49536</v>
      </c>
      <c r="GZ558">
        <v>2.4292</v>
      </c>
      <c r="HA558">
        <v>33.4232</v>
      </c>
      <c r="HB558">
        <v>15.6643</v>
      </c>
      <c r="HC558">
        <v>18</v>
      </c>
      <c r="HD558">
        <v>519.201</v>
      </c>
      <c r="HE558">
        <v>449.01</v>
      </c>
      <c r="HF558">
        <v>21.9457</v>
      </c>
      <c r="HG558">
        <v>24.9682</v>
      </c>
      <c r="HH558">
        <v>30.0001</v>
      </c>
      <c r="HI558">
        <v>25.0075</v>
      </c>
      <c r="HJ558">
        <v>24.9621</v>
      </c>
      <c r="HK558">
        <v>42.9254</v>
      </c>
      <c r="HL558">
        <v>22.5305</v>
      </c>
      <c r="HM558">
        <v>46.4295</v>
      </c>
      <c r="HN558">
        <v>21.9439</v>
      </c>
      <c r="HO558">
        <v>1042.04</v>
      </c>
      <c r="HP558">
        <v>17.2259</v>
      </c>
      <c r="HQ558">
        <v>101.063</v>
      </c>
      <c r="HR558">
        <v>101.022</v>
      </c>
    </row>
    <row r="559" spans="1:226">
      <c r="A559">
        <v>543</v>
      </c>
      <c r="B559">
        <v>1664299150</v>
      </c>
      <c r="C559">
        <v>5919.5</v>
      </c>
      <c r="D559" t="s">
        <v>1448</v>
      </c>
      <c r="E559" t="s">
        <v>1449</v>
      </c>
      <c r="F559">
        <v>5</v>
      </c>
      <c r="G559" t="s">
        <v>1325</v>
      </c>
      <c r="H559" t="s">
        <v>354</v>
      </c>
      <c r="I559">
        <v>1664299142.214286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1045.021151448427</v>
      </c>
      <c r="AK559">
        <v>1019.449333333333</v>
      </c>
      <c r="AL559">
        <v>3.400690003225957</v>
      </c>
      <c r="AM559">
        <v>64.58273666934296</v>
      </c>
      <c r="AN559">
        <f>(AP559 - AO559 + BO559*1E3/(8.314*(BQ559+273.15)) * AR559/BN559 * AQ559) * BN559/(100*BB559) * 1000/(1000 - AP559)</f>
        <v>0</v>
      </c>
      <c r="AO559">
        <v>17.26769211734361</v>
      </c>
      <c r="AP559">
        <v>18.47403729323307</v>
      </c>
      <c r="AQ559">
        <v>1.590573744788947E-06</v>
      </c>
      <c r="AR559">
        <v>112.1978311518821</v>
      </c>
      <c r="AS559">
        <v>12</v>
      </c>
      <c r="AT559">
        <v>2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1664299142.214286</v>
      </c>
      <c r="BH559">
        <v>976.2348571428572</v>
      </c>
      <c r="BI559">
        <v>1010.672</v>
      </c>
      <c r="BJ559">
        <v>18.47305</v>
      </c>
      <c r="BK559">
        <v>17.26913571428571</v>
      </c>
      <c r="BL559">
        <v>980.9272142857143</v>
      </c>
      <c r="BM559">
        <v>18.63748214285714</v>
      </c>
      <c r="BN559">
        <v>500.0623928571429</v>
      </c>
      <c r="BO559">
        <v>91.1377642857143</v>
      </c>
      <c r="BP559">
        <v>0.09991343571428571</v>
      </c>
      <c r="BQ559">
        <v>24.68002142857143</v>
      </c>
      <c r="BR559">
        <v>24.99520714285715</v>
      </c>
      <c r="BS559">
        <v>999.9000000000002</v>
      </c>
      <c r="BT559">
        <v>0</v>
      </c>
      <c r="BU559">
        <v>0</v>
      </c>
      <c r="BV559">
        <v>10010.28321428572</v>
      </c>
      <c r="BW559">
        <v>0</v>
      </c>
      <c r="BX559">
        <v>6.11628357142857</v>
      </c>
      <c r="BY559">
        <v>-34.43675</v>
      </c>
      <c r="BZ559">
        <v>994.6080357142857</v>
      </c>
      <c r="CA559">
        <v>1028.431071428572</v>
      </c>
      <c r="CB559">
        <v>1.203916428571429</v>
      </c>
      <c r="CC559">
        <v>1010.672</v>
      </c>
      <c r="CD559">
        <v>17.26913571428571</v>
      </c>
      <c r="CE559">
        <v>1.6835925</v>
      </c>
      <c r="CF559">
        <v>1.573870714285714</v>
      </c>
      <c r="CG559">
        <v>14.745975</v>
      </c>
      <c r="CH559">
        <v>13.70532857142857</v>
      </c>
      <c r="CI559">
        <v>1999.941428571429</v>
      </c>
      <c r="CJ559">
        <v>0.9800027142857145</v>
      </c>
      <c r="CK559">
        <v>0.01999682857142857</v>
      </c>
      <c r="CL559">
        <v>0</v>
      </c>
      <c r="CM559">
        <v>499.7857142857143</v>
      </c>
      <c r="CN559">
        <v>5.00097</v>
      </c>
      <c r="CO559">
        <v>10000.87107142857</v>
      </c>
      <c r="CP559">
        <v>16707.11428571429</v>
      </c>
      <c r="CQ559">
        <v>38.77203571428571</v>
      </c>
      <c r="CR559">
        <v>39.74757142857143</v>
      </c>
      <c r="CS559">
        <v>38.56224999999999</v>
      </c>
      <c r="CT559">
        <v>39.72739285714285</v>
      </c>
      <c r="CU559">
        <v>39.46403571428571</v>
      </c>
      <c r="CV559">
        <v>1955.047857142857</v>
      </c>
      <c r="CW559">
        <v>39.89250000000001</v>
      </c>
      <c r="CX559">
        <v>0</v>
      </c>
      <c r="CY559">
        <v>1664299154.3</v>
      </c>
      <c r="CZ559">
        <v>0</v>
      </c>
      <c r="DA559">
        <v>0</v>
      </c>
      <c r="DB559" t="s">
        <v>356</v>
      </c>
      <c r="DC559">
        <v>1663859321.1</v>
      </c>
      <c r="DD559">
        <v>1663859315.6</v>
      </c>
      <c r="DE559">
        <v>0</v>
      </c>
      <c r="DF559">
        <v>0.196</v>
      </c>
      <c r="DG559">
        <v>-0.001</v>
      </c>
      <c r="DH559">
        <v>-5.941</v>
      </c>
      <c r="DI559">
        <v>-0.174</v>
      </c>
      <c r="DJ559">
        <v>1500</v>
      </c>
      <c r="DK559">
        <v>17</v>
      </c>
      <c r="DL559">
        <v>0.13</v>
      </c>
      <c r="DM559">
        <v>0.04</v>
      </c>
      <c r="DN559">
        <v>-34.3898775</v>
      </c>
      <c r="DO559">
        <v>-0.7971028142588975</v>
      </c>
      <c r="DP559">
        <v>0.09714954577222663</v>
      </c>
      <c r="DQ559">
        <v>0</v>
      </c>
      <c r="DR559">
        <v>1.20168175</v>
      </c>
      <c r="DS559">
        <v>0.04241482176360076</v>
      </c>
      <c r="DT559">
        <v>0.004151818810774366</v>
      </c>
      <c r="DU559">
        <v>1</v>
      </c>
      <c r="DV559">
        <v>1</v>
      </c>
      <c r="DW559">
        <v>2</v>
      </c>
      <c r="DX559" t="s">
        <v>471</v>
      </c>
      <c r="DY559">
        <v>2.98511</v>
      </c>
      <c r="DZ559">
        <v>2.71586</v>
      </c>
      <c r="EA559">
        <v>0.175151</v>
      </c>
      <c r="EB559">
        <v>0.176775</v>
      </c>
      <c r="EC559">
        <v>0.0906443</v>
      </c>
      <c r="ED559">
        <v>0.0845699</v>
      </c>
      <c r="EE559">
        <v>26229.7</v>
      </c>
      <c r="EF559">
        <v>26283.9</v>
      </c>
      <c r="EG559">
        <v>29542.5</v>
      </c>
      <c r="EH559">
        <v>29518.7</v>
      </c>
      <c r="EI559">
        <v>35615.2</v>
      </c>
      <c r="EJ559">
        <v>35927.5</v>
      </c>
      <c r="EK559">
        <v>41639.6</v>
      </c>
      <c r="EL559">
        <v>42063</v>
      </c>
      <c r="EM559">
        <v>1.9785</v>
      </c>
      <c r="EN559">
        <v>1.93668</v>
      </c>
      <c r="EO559">
        <v>0.113606</v>
      </c>
      <c r="EP559">
        <v>0</v>
      </c>
      <c r="EQ559">
        <v>23.1221</v>
      </c>
      <c r="ER559">
        <v>999.9</v>
      </c>
      <c r="ES559">
        <v>45.1</v>
      </c>
      <c r="ET559">
        <v>29.5</v>
      </c>
      <c r="EU559">
        <v>20.4845</v>
      </c>
      <c r="EV559">
        <v>62.9691</v>
      </c>
      <c r="EW559">
        <v>33.0889</v>
      </c>
      <c r="EX559">
        <v>1</v>
      </c>
      <c r="EY559">
        <v>-0.194184</v>
      </c>
      <c r="EZ559">
        <v>0.811073</v>
      </c>
      <c r="FA559">
        <v>20.3876</v>
      </c>
      <c r="FB559">
        <v>5.21744</v>
      </c>
      <c r="FC559">
        <v>12.0099</v>
      </c>
      <c r="FD559">
        <v>4.98965</v>
      </c>
      <c r="FE559">
        <v>3.2885</v>
      </c>
      <c r="FF559">
        <v>9999</v>
      </c>
      <c r="FG559">
        <v>9999</v>
      </c>
      <c r="FH559">
        <v>9999</v>
      </c>
      <c r="FI559">
        <v>259.6</v>
      </c>
      <c r="FJ559">
        <v>1.86707</v>
      </c>
      <c r="FK559">
        <v>1.86615</v>
      </c>
      <c r="FL559">
        <v>1.86554</v>
      </c>
      <c r="FM559">
        <v>1.86554</v>
      </c>
      <c r="FN559">
        <v>1.86737</v>
      </c>
      <c r="FO559">
        <v>1.86982</v>
      </c>
      <c r="FP559">
        <v>1.8685</v>
      </c>
      <c r="FQ559">
        <v>1.86997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-4.75</v>
      </c>
      <c r="GF559">
        <v>-0.1644</v>
      </c>
      <c r="GG559">
        <v>-2.0192013485273</v>
      </c>
      <c r="GH559">
        <v>-0.003354295288503095</v>
      </c>
      <c r="GI559">
        <v>8.998442100416266E-07</v>
      </c>
      <c r="GJ559">
        <v>-2.632750781261316E-10</v>
      </c>
      <c r="GK559">
        <v>-0.1771344180573433</v>
      </c>
      <c r="GL559">
        <v>-0.01811282044437078</v>
      </c>
      <c r="GM559">
        <v>0.001479480632228601</v>
      </c>
      <c r="GN559">
        <v>-2.527498020886067E-05</v>
      </c>
      <c r="GO559">
        <v>3</v>
      </c>
      <c r="GP559">
        <v>2311</v>
      </c>
      <c r="GQ559">
        <v>1</v>
      </c>
      <c r="GR559">
        <v>23</v>
      </c>
      <c r="GS559">
        <v>7330.5</v>
      </c>
      <c r="GT559">
        <v>7330.6</v>
      </c>
      <c r="GU559">
        <v>2.17041</v>
      </c>
      <c r="GV559">
        <v>2.20093</v>
      </c>
      <c r="GW559">
        <v>1.39648</v>
      </c>
      <c r="GX559">
        <v>2.33643</v>
      </c>
      <c r="GY559">
        <v>1.49536</v>
      </c>
      <c r="GZ559">
        <v>2.33154</v>
      </c>
      <c r="HA559">
        <v>33.4232</v>
      </c>
      <c r="HB559">
        <v>15.6468</v>
      </c>
      <c r="HC559">
        <v>18</v>
      </c>
      <c r="HD559">
        <v>519.119</v>
      </c>
      <c r="HE559">
        <v>448.842</v>
      </c>
      <c r="HF559">
        <v>21.9478</v>
      </c>
      <c r="HG559">
        <v>24.9682</v>
      </c>
      <c r="HH559">
        <v>30.0002</v>
      </c>
      <c r="HI559">
        <v>25.0075</v>
      </c>
      <c r="HJ559">
        <v>24.9621</v>
      </c>
      <c r="HK559">
        <v>43.4456</v>
      </c>
      <c r="HL559">
        <v>22.5305</v>
      </c>
      <c r="HM559">
        <v>46.4295</v>
      </c>
      <c r="HN559">
        <v>21.947</v>
      </c>
      <c r="HO559">
        <v>1055.43</v>
      </c>
      <c r="HP559">
        <v>17.2201</v>
      </c>
      <c r="HQ559">
        <v>101.064</v>
      </c>
      <c r="HR559">
        <v>101.023</v>
      </c>
    </row>
    <row r="560" spans="1:226">
      <c r="A560">
        <v>544</v>
      </c>
      <c r="B560">
        <v>1664299155</v>
      </c>
      <c r="C560">
        <v>5924.5</v>
      </c>
      <c r="D560" t="s">
        <v>1450</v>
      </c>
      <c r="E560" t="s">
        <v>1451</v>
      </c>
      <c r="F560">
        <v>5</v>
      </c>
      <c r="G560" t="s">
        <v>1325</v>
      </c>
      <c r="H560" t="s">
        <v>354</v>
      </c>
      <c r="I560">
        <v>1664299147.5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1061.997751097412</v>
      </c>
      <c r="AK560">
        <v>1036.508242424243</v>
      </c>
      <c r="AL560">
        <v>3.407923590781296</v>
      </c>
      <c r="AM560">
        <v>64.58273666934296</v>
      </c>
      <c r="AN560">
        <f>(AP560 - AO560 + BO560*1E3/(8.314*(BQ560+273.15)) * AR560/BN560 * AQ560) * BN560/(100*BB560) * 1000/(1000 - AP560)</f>
        <v>0</v>
      </c>
      <c r="AO560">
        <v>17.2646466073478</v>
      </c>
      <c r="AP560">
        <v>18.47162060150375</v>
      </c>
      <c r="AQ560">
        <v>-3.290986688095143E-06</v>
      </c>
      <c r="AR560">
        <v>112.1978311518821</v>
      </c>
      <c r="AS560">
        <v>12</v>
      </c>
      <c r="AT560">
        <v>2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1664299147.5</v>
      </c>
      <c r="BH560">
        <v>993.9454814814815</v>
      </c>
      <c r="BI560">
        <v>1028.452962962963</v>
      </c>
      <c r="BJ560">
        <v>18.47302222222222</v>
      </c>
      <c r="BK560">
        <v>17.2656962962963</v>
      </c>
      <c r="BL560">
        <v>998.6792222222222</v>
      </c>
      <c r="BM560">
        <v>18.63745185185185</v>
      </c>
      <c r="BN560">
        <v>500.0669259259259</v>
      </c>
      <c r="BO560">
        <v>91.13835185185187</v>
      </c>
      <c r="BP560">
        <v>0.09996417037037038</v>
      </c>
      <c r="BQ560">
        <v>24.68549259259259</v>
      </c>
      <c r="BR560">
        <v>24.99524444444445</v>
      </c>
      <c r="BS560">
        <v>999.9000000000001</v>
      </c>
      <c r="BT560">
        <v>0</v>
      </c>
      <c r="BU560">
        <v>0</v>
      </c>
      <c r="BV560">
        <v>10011.03814814815</v>
      </c>
      <c r="BW560">
        <v>0</v>
      </c>
      <c r="BX560">
        <v>6.33053</v>
      </c>
      <c r="BY560">
        <v>-34.5072</v>
      </c>
      <c r="BZ560">
        <v>1012.651777777778</v>
      </c>
      <c r="CA560">
        <v>1046.521111111111</v>
      </c>
      <c r="CB560">
        <v>1.207331111111111</v>
      </c>
      <c r="CC560">
        <v>1028.452962962963</v>
      </c>
      <c r="CD560">
        <v>17.2656962962963</v>
      </c>
      <c r="CE560">
        <v>1.683601111111111</v>
      </c>
      <c r="CF560">
        <v>1.573567037037037</v>
      </c>
      <c r="CG560">
        <v>14.74605925925926</v>
      </c>
      <c r="CH560">
        <v>13.70235925925926</v>
      </c>
      <c r="CI560">
        <v>1999.932222222222</v>
      </c>
      <c r="CJ560">
        <v>0.9800045555555557</v>
      </c>
      <c r="CK560">
        <v>0.01999517777777778</v>
      </c>
      <c r="CL560">
        <v>0</v>
      </c>
      <c r="CM560">
        <v>499.609074074074</v>
      </c>
      <c r="CN560">
        <v>5.00097</v>
      </c>
      <c r="CO560">
        <v>10002.71851851852</v>
      </c>
      <c r="CP560">
        <v>16707.04074074074</v>
      </c>
      <c r="CQ560">
        <v>38.88170370370371</v>
      </c>
      <c r="CR560">
        <v>39.86325925925926</v>
      </c>
      <c r="CS560">
        <v>38.65488888888888</v>
      </c>
      <c r="CT560">
        <v>39.88162962962962</v>
      </c>
      <c r="CU560">
        <v>39.57377777777777</v>
      </c>
      <c r="CV560">
        <v>1955.042222222223</v>
      </c>
      <c r="CW560">
        <v>39.89000000000001</v>
      </c>
      <c r="CX560">
        <v>0</v>
      </c>
      <c r="CY560">
        <v>1664299159.1</v>
      </c>
      <c r="CZ560">
        <v>0</v>
      </c>
      <c r="DA560">
        <v>0</v>
      </c>
      <c r="DB560" t="s">
        <v>356</v>
      </c>
      <c r="DC560">
        <v>1663859321.1</v>
      </c>
      <c r="DD560">
        <v>1663859315.6</v>
      </c>
      <c r="DE560">
        <v>0</v>
      </c>
      <c r="DF560">
        <v>0.196</v>
      </c>
      <c r="DG560">
        <v>-0.001</v>
      </c>
      <c r="DH560">
        <v>-5.941</v>
      </c>
      <c r="DI560">
        <v>-0.174</v>
      </c>
      <c r="DJ560">
        <v>1500</v>
      </c>
      <c r="DK560">
        <v>17</v>
      </c>
      <c r="DL560">
        <v>0.13</v>
      </c>
      <c r="DM560">
        <v>0.04</v>
      </c>
      <c r="DN560">
        <v>-34.4532</v>
      </c>
      <c r="DO560">
        <v>-1.014045993031379</v>
      </c>
      <c r="DP560">
        <v>0.1168666469559718</v>
      </c>
      <c r="DQ560">
        <v>0</v>
      </c>
      <c r="DR560">
        <v>1.204892682926829</v>
      </c>
      <c r="DS560">
        <v>0.03866508710801517</v>
      </c>
      <c r="DT560">
        <v>0.003932032940579978</v>
      </c>
      <c r="DU560">
        <v>1</v>
      </c>
      <c r="DV560">
        <v>1</v>
      </c>
      <c r="DW560">
        <v>2</v>
      </c>
      <c r="DX560" t="s">
        <v>471</v>
      </c>
      <c r="DY560">
        <v>2.9853</v>
      </c>
      <c r="DZ560">
        <v>2.71576</v>
      </c>
      <c r="EA560">
        <v>0.17702</v>
      </c>
      <c r="EB560">
        <v>0.178589</v>
      </c>
      <c r="EC560">
        <v>0.09064510000000001</v>
      </c>
      <c r="ED560">
        <v>0.084561</v>
      </c>
      <c r="EE560">
        <v>26169.6</v>
      </c>
      <c r="EF560">
        <v>26225.7</v>
      </c>
      <c r="EG560">
        <v>29541.8</v>
      </c>
      <c r="EH560">
        <v>29518.3</v>
      </c>
      <c r="EI560">
        <v>35614.1</v>
      </c>
      <c r="EJ560">
        <v>35927.5</v>
      </c>
      <c r="EK560">
        <v>41638.3</v>
      </c>
      <c r="EL560">
        <v>42062.6</v>
      </c>
      <c r="EM560">
        <v>1.9788</v>
      </c>
      <c r="EN560">
        <v>1.9369</v>
      </c>
      <c r="EO560">
        <v>0.114776</v>
      </c>
      <c r="EP560">
        <v>0</v>
      </c>
      <c r="EQ560">
        <v>23.1221</v>
      </c>
      <c r="ER560">
        <v>999.9</v>
      </c>
      <c r="ES560">
        <v>45.1</v>
      </c>
      <c r="ET560">
        <v>29.5</v>
      </c>
      <c r="EU560">
        <v>20.4834</v>
      </c>
      <c r="EV560">
        <v>62.2591</v>
      </c>
      <c r="EW560">
        <v>32.9567</v>
      </c>
      <c r="EX560">
        <v>1</v>
      </c>
      <c r="EY560">
        <v>-0.19421</v>
      </c>
      <c r="EZ560">
        <v>0.794828</v>
      </c>
      <c r="FA560">
        <v>20.3877</v>
      </c>
      <c r="FB560">
        <v>5.21684</v>
      </c>
      <c r="FC560">
        <v>12.0099</v>
      </c>
      <c r="FD560">
        <v>4.98995</v>
      </c>
      <c r="FE560">
        <v>3.2885</v>
      </c>
      <c r="FF560">
        <v>9999</v>
      </c>
      <c r="FG560">
        <v>9999</v>
      </c>
      <c r="FH560">
        <v>9999</v>
      </c>
      <c r="FI560">
        <v>259.6</v>
      </c>
      <c r="FJ560">
        <v>1.86707</v>
      </c>
      <c r="FK560">
        <v>1.86615</v>
      </c>
      <c r="FL560">
        <v>1.86554</v>
      </c>
      <c r="FM560">
        <v>1.86554</v>
      </c>
      <c r="FN560">
        <v>1.86737</v>
      </c>
      <c r="FO560">
        <v>1.86982</v>
      </c>
      <c r="FP560">
        <v>1.8685</v>
      </c>
      <c r="FQ560">
        <v>1.86997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-4.79</v>
      </c>
      <c r="GF560">
        <v>-0.1645</v>
      </c>
      <c r="GG560">
        <v>-2.0192013485273</v>
      </c>
      <c r="GH560">
        <v>-0.003354295288503095</v>
      </c>
      <c r="GI560">
        <v>8.998442100416266E-07</v>
      </c>
      <c r="GJ560">
        <v>-2.632750781261316E-10</v>
      </c>
      <c r="GK560">
        <v>-0.1771344180573433</v>
      </c>
      <c r="GL560">
        <v>-0.01811282044437078</v>
      </c>
      <c r="GM560">
        <v>0.001479480632228601</v>
      </c>
      <c r="GN560">
        <v>-2.527498020886067E-05</v>
      </c>
      <c r="GO560">
        <v>3</v>
      </c>
      <c r="GP560">
        <v>2311</v>
      </c>
      <c r="GQ560">
        <v>1</v>
      </c>
      <c r="GR560">
        <v>23</v>
      </c>
      <c r="GS560">
        <v>7330.6</v>
      </c>
      <c r="GT560">
        <v>7330.7</v>
      </c>
      <c r="GU560">
        <v>2.19482</v>
      </c>
      <c r="GV560">
        <v>2.19727</v>
      </c>
      <c r="GW560">
        <v>1.39648</v>
      </c>
      <c r="GX560">
        <v>2.33765</v>
      </c>
      <c r="GY560">
        <v>1.49536</v>
      </c>
      <c r="GZ560">
        <v>2.45728</v>
      </c>
      <c r="HA560">
        <v>33.4232</v>
      </c>
      <c r="HB560">
        <v>15.6643</v>
      </c>
      <c r="HC560">
        <v>18</v>
      </c>
      <c r="HD560">
        <v>519.314</v>
      </c>
      <c r="HE560">
        <v>448.962</v>
      </c>
      <c r="HF560">
        <v>21.9515</v>
      </c>
      <c r="HG560">
        <v>24.9682</v>
      </c>
      <c r="HH560">
        <v>30</v>
      </c>
      <c r="HI560">
        <v>25.0075</v>
      </c>
      <c r="HJ560">
        <v>24.96</v>
      </c>
      <c r="HK560">
        <v>44.0318</v>
      </c>
      <c r="HL560">
        <v>22.5305</v>
      </c>
      <c r="HM560">
        <v>46.4295</v>
      </c>
      <c r="HN560">
        <v>21.9538</v>
      </c>
      <c r="HO560">
        <v>1075.46</v>
      </c>
      <c r="HP560">
        <v>17.2145</v>
      </c>
      <c r="HQ560">
        <v>101.061</v>
      </c>
      <c r="HR560">
        <v>101.022</v>
      </c>
    </row>
    <row r="561" spans="1:226">
      <c r="A561">
        <v>545</v>
      </c>
      <c r="B561">
        <v>1664299160</v>
      </c>
      <c r="C561">
        <v>5929.5</v>
      </c>
      <c r="D561" t="s">
        <v>1452</v>
      </c>
      <c r="E561" t="s">
        <v>1453</v>
      </c>
      <c r="F561">
        <v>5</v>
      </c>
      <c r="G561" t="s">
        <v>1325</v>
      </c>
      <c r="H561" t="s">
        <v>354</v>
      </c>
      <c r="I561">
        <v>1664299152.214286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1078.977494128597</v>
      </c>
      <c r="AK561">
        <v>1053.440787878788</v>
      </c>
      <c r="AL561">
        <v>3.379782817557518</v>
      </c>
      <c r="AM561">
        <v>64.58273666934296</v>
      </c>
      <c r="AN561">
        <f>(AP561 - AO561 + BO561*1E3/(8.314*(BQ561+273.15)) * AR561/BN561 * AQ561) * BN561/(100*BB561) * 1000/(1000 - AP561)</f>
        <v>0</v>
      </c>
      <c r="AO561">
        <v>17.26156309924409</v>
      </c>
      <c r="AP561">
        <v>18.47088180451127</v>
      </c>
      <c r="AQ561">
        <v>5.809131612417784E-07</v>
      </c>
      <c r="AR561">
        <v>112.1978311518821</v>
      </c>
      <c r="AS561">
        <v>12</v>
      </c>
      <c r="AT561">
        <v>2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1664299152.214286</v>
      </c>
      <c r="BH561">
        <v>1009.698357142857</v>
      </c>
      <c r="BI561">
        <v>1044.252857142857</v>
      </c>
      <c r="BJ561">
        <v>18.4725</v>
      </c>
      <c r="BK561">
        <v>17.26199285714286</v>
      </c>
      <c r="BL561">
        <v>1014.469464285714</v>
      </c>
      <c r="BM561">
        <v>18.63693571428572</v>
      </c>
      <c r="BN561">
        <v>500.0800714285715</v>
      </c>
      <c r="BO561">
        <v>91.13965357142858</v>
      </c>
      <c r="BP561">
        <v>0.1000329107142857</v>
      </c>
      <c r="BQ561">
        <v>24.69097857142857</v>
      </c>
      <c r="BR561">
        <v>24.99985357142857</v>
      </c>
      <c r="BS561">
        <v>999.9000000000002</v>
      </c>
      <c r="BT561">
        <v>0</v>
      </c>
      <c r="BU561">
        <v>0</v>
      </c>
      <c r="BV561">
        <v>10004.97035714286</v>
      </c>
      <c r="BW561">
        <v>0</v>
      </c>
      <c r="BX561">
        <v>6.995881428571429</v>
      </c>
      <c r="BY561">
        <v>-34.553825</v>
      </c>
      <c r="BZ561">
        <v>1028.701785714286</v>
      </c>
      <c r="CA561">
        <v>1062.594285714286</v>
      </c>
      <c r="CB561">
        <v>1.210508571428571</v>
      </c>
      <c r="CC561">
        <v>1044.252857142857</v>
      </c>
      <c r="CD561">
        <v>17.26199285714286</v>
      </c>
      <c r="CE561">
        <v>1.683577857142857</v>
      </c>
      <c r="CF561">
        <v>1.573252142857143</v>
      </c>
      <c r="CG561">
        <v>14.74583571428571</v>
      </c>
      <c r="CH561">
        <v>13.69928571428571</v>
      </c>
      <c r="CI561">
        <v>1999.928571428571</v>
      </c>
      <c r="CJ561">
        <v>0.9800055714285715</v>
      </c>
      <c r="CK561">
        <v>0.01999445357142857</v>
      </c>
      <c r="CL561">
        <v>0</v>
      </c>
      <c r="CM561">
        <v>499.4772142857143</v>
      </c>
      <c r="CN561">
        <v>5.00097</v>
      </c>
      <c r="CO561">
        <v>10003.46071428571</v>
      </c>
      <c r="CP561">
        <v>16707.01785714286</v>
      </c>
      <c r="CQ561">
        <v>38.98189285714285</v>
      </c>
      <c r="CR561">
        <v>39.96182142857142</v>
      </c>
      <c r="CS561">
        <v>38.74539285714286</v>
      </c>
      <c r="CT561">
        <v>40.01310714285714</v>
      </c>
      <c r="CU561">
        <v>39.67160714285713</v>
      </c>
      <c r="CV561">
        <v>1955.040714285714</v>
      </c>
      <c r="CW561">
        <v>39.88785714285715</v>
      </c>
      <c r="CX561">
        <v>0</v>
      </c>
      <c r="CY561">
        <v>1664299163.9</v>
      </c>
      <c r="CZ561">
        <v>0</v>
      </c>
      <c r="DA561">
        <v>0</v>
      </c>
      <c r="DB561" t="s">
        <v>356</v>
      </c>
      <c r="DC561">
        <v>1663859321.1</v>
      </c>
      <c r="DD561">
        <v>1663859315.6</v>
      </c>
      <c r="DE561">
        <v>0</v>
      </c>
      <c r="DF561">
        <v>0.196</v>
      </c>
      <c r="DG561">
        <v>-0.001</v>
      </c>
      <c r="DH561">
        <v>-5.941</v>
      </c>
      <c r="DI561">
        <v>-0.174</v>
      </c>
      <c r="DJ561">
        <v>1500</v>
      </c>
      <c r="DK561">
        <v>17</v>
      </c>
      <c r="DL561">
        <v>0.13</v>
      </c>
      <c r="DM561">
        <v>0.04</v>
      </c>
      <c r="DN561">
        <v>-34.51198048780488</v>
      </c>
      <c r="DO561">
        <v>-0.5824034843205601</v>
      </c>
      <c r="DP561">
        <v>0.08625675291913275</v>
      </c>
      <c r="DQ561">
        <v>0</v>
      </c>
      <c r="DR561">
        <v>1.208212195121951</v>
      </c>
      <c r="DS561">
        <v>0.03841087108014023</v>
      </c>
      <c r="DT561">
        <v>0.003923102624942389</v>
      </c>
      <c r="DU561">
        <v>1</v>
      </c>
      <c r="DV561">
        <v>1</v>
      </c>
      <c r="DW561">
        <v>2</v>
      </c>
      <c r="DX561" t="s">
        <v>471</v>
      </c>
      <c r="DY561">
        <v>2.98511</v>
      </c>
      <c r="DZ561">
        <v>2.71553</v>
      </c>
      <c r="EA561">
        <v>0.178853</v>
      </c>
      <c r="EB561">
        <v>0.180385</v>
      </c>
      <c r="EC561">
        <v>0.0906382</v>
      </c>
      <c r="ED561">
        <v>0.0845325</v>
      </c>
      <c r="EE561">
        <v>26111.4</v>
      </c>
      <c r="EF561">
        <v>26168.4</v>
      </c>
      <c r="EG561">
        <v>29541.7</v>
      </c>
      <c r="EH561">
        <v>29518.3</v>
      </c>
      <c r="EI561">
        <v>35614.4</v>
      </c>
      <c r="EJ561">
        <v>35928.6</v>
      </c>
      <c r="EK561">
        <v>41638.3</v>
      </c>
      <c r="EL561">
        <v>42062.6</v>
      </c>
      <c r="EM561">
        <v>1.97882</v>
      </c>
      <c r="EN561">
        <v>1.93715</v>
      </c>
      <c r="EO561">
        <v>0.114866</v>
      </c>
      <c r="EP561">
        <v>0</v>
      </c>
      <c r="EQ561">
        <v>23.1221</v>
      </c>
      <c r="ER561">
        <v>999.9</v>
      </c>
      <c r="ES561">
        <v>45.1</v>
      </c>
      <c r="ET561">
        <v>29.5</v>
      </c>
      <c r="EU561">
        <v>20.4868</v>
      </c>
      <c r="EV561">
        <v>63.0491</v>
      </c>
      <c r="EW561">
        <v>33.3253</v>
      </c>
      <c r="EX561">
        <v>1</v>
      </c>
      <c r="EY561">
        <v>-0.193394</v>
      </c>
      <c r="EZ561">
        <v>1.42928</v>
      </c>
      <c r="FA561">
        <v>20.3829</v>
      </c>
      <c r="FB561">
        <v>5.21729</v>
      </c>
      <c r="FC561">
        <v>12.0099</v>
      </c>
      <c r="FD561">
        <v>4.9901</v>
      </c>
      <c r="FE561">
        <v>3.2885</v>
      </c>
      <c r="FF561">
        <v>9999</v>
      </c>
      <c r="FG561">
        <v>9999</v>
      </c>
      <c r="FH561">
        <v>9999</v>
      </c>
      <c r="FI561">
        <v>259.6</v>
      </c>
      <c r="FJ561">
        <v>1.86707</v>
      </c>
      <c r="FK561">
        <v>1.86615</v>
      </c>
      <c r="FL561">
        <v>1.86554</v>
      </c>
      <c r="FM561">
        <v>1.86554</v>
      </c>
      <c r="FN561">
        <v>1.86737</v>
      </c>
      <c r="FO561">
        <v>1.86982</v>
      </c>
      <c r="FP561">
        <v>1.8685</v>
      </c>
      <c r="FQ561">
        <v>1.86997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-4.83</v>
      </c>
      <c r="GF561">
        <v>-0.1644</v>
      </c>
      <c r="GG561">
        <v>-2.0192013485273</v>
      </c>
      <c r="GH561">
        <v>-0.003354295288503095</v>
      </c>
      <c r="GI561">
        <v>8.998442100416266E-07</v>
      </c>
      <c r="GJ561">
        <v>-2.632750781261316E-10</v>
      </c>
      <c r="GK561">
        <v>-0.1771344180573433</v>
      </c>
      <c r="GL561">
        <v>-0.01811282044437078</v>
      </c>
      <c r="GM561">
        <v>0.001479480632228601</v>
      </c>
      <c r="GN561">
        <v>-2.527498020886067E-05</v>
      </c>
      <c r="GO561">
        <v>3</v>
      </c>
      <c r="GP561">
        <v>2311</v>
      </c>
      <c r="GQ561">
        <v>1</v>
      </c>
      <c r="GR561">
        <v>23</v>
      </c>
      <c r="GS561">
        <v>7330.6</v>
      </c>
      <c r="GT561">
        <v>7330.7</v>
      </c>
      <c r="GU561">
        <v>2.22656</v>
      </c>
      <c r="GV561">
        <v>2.19238</v>
      </c>
      <c r="GW561">
        <v>1.39648</v>
      </c>
      <c r="GX561">
        <v>2.33643</v>
      </c>
      <c r="GY561">
        <v>1.49536</v>
      </c>
      <c r="GZ561">
        <v>2.45605</v>
      </c>
      <c r="HA561">
        <v>33.4232</v>
      </c>
      <c r="HB561">
        <v>15.6643</v>
      </c>
      <c r="HC561">
        <v>18</v>
      </c>
      <c r="HD561">
        <v>519.329</v>
      </c>
      <c r="HE561">
        <v>449.115</v>
      </c>
      <c r="HF561">
        <v>21.8994</v>
      </c>
      <c r="HG561">
        <v>24.9671</v>
      </c>
      <c r="HH561">
        <v>30.0006</v>
      </c>
      <c r="HI561">
        <v>25.0074</v>
      </c>
      <c r="HJ561">
        <v>24.96</v>
      </c>
      <c r="HK561">
        <v>44.5568</v>
      </c>
      <c r="HL561">
        <v>22.5305</v>
      </c>
      <c r="HM561">
        <v>46.4295</v>
      </c>
      <c r="HN561">
        <v>21.812</v>
      </c>
      <c r="HO561">
        <v>1088.82</v>
      </c>
      <c r="HP561">
        <v>17.2088</v>
      </c>
      <c r="HQ561">
        <v>101.061</v>
      </c>
      <c r="HR561">
        <v>101.022</v>
      </c>
    </row>
    <row r="562" spans="1:226">
      <c r="A562">
        <v>546</v>
      </c>
      <c r="B562">
        <v>1664299165</v>
      </c>
      <c r="C562">
        <v>5934.5</v>
      </c>
      <c r="D562" t="s">
        <v>1454</v>
      </c>
      <c r="E562" t="s">
        <v>1455</v>
      </c>
      <c r="F562">
        <v>5</v>
      </c>
      <c r="G562" t="s">
        <v>1325</v>
      </c>
      <c r="H562" t="s">
        <v>354</v>
      </c>
      <c r="I562">
        <v>1664299157.5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1095.98364534714</v>
      </c>
      <c r="AK562">
        <v>1070.455212121212</v>
      </c>
      <c r="AL562">
        <v>3.394663341251624</v>
      </c>
      <c r="AM562">
        <v>64.58273666934296</v>
      </c>
      <c r="AN562">
        <f>(AP562 - AO562 + BO562*1E3/(8.314*(BQ562+273.15)) * AR562/BN562 * AQ562) * BN562/(100*BB562) * 1000/(1000 - AP562)</f>
        <v>0</v>
      </c>
      <c r="AO562">
        <v>17.25380400409005</v>
      </c>
      <c r="AP562">
        <v>18.46610345864661</v>
      </c>
      <c r="AQ562">
        <v>6.050925315781344E-07</v>
      </c>
      <c r="AR562">
        <v>112.1978311518821</v>
      </c>
      <c r="AS562">
        <v>12</v>
      </c>
      <c r="AT562">
        <v>2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1664299157.5</v>
      </c>
      <c r="BH562">
        <v>1027.352222222222</v>
      </c>
      <c r="BI562">
        <v>1061.910740740741</v>
      </c>
      <c r="BJ562">
        <v>18.47063333333333</v>
      </c>
      <c r="BK562">
        <v>17.25785555555556</v>
      </c>
      <c r="BL562">
        <v>1032.164074074074</v>
      </c>
      <c r="BM562">
        <v>18.63508518518518</v>
      </c>
      <c r="BN562">
        <v>500.0787407407407</v>
      </c>
      <c r="BO562">
        <v>91.14051481481482</v>
      </c>
      <c r="BP562">
        <v>0.1000827962962963</v>
      </c>
      <c r="BQ562">
        <v>24.69696666666666</v>
      </c>
      <c r="BR562">
        <v>25.00442962962963</v>
      </c>
      <c r="BS562">
        <v>999.9000000000001</v>
      </c>
      <c r="BT562">
        <v>0</v>
      </c>
      <c r="BU562">
        <v>0</v>
      </c>
      <c r="BV562">
        <v>9990.463333333333</v>
      </c>
      <c r="BW562">
        <v>0</v>
      </c>
      <c r="BX562">
        <v>7.795309259259261</v>
      </c>
      <c r="BY562">
        <v>-34.55849259259259</v>
      </c>
      <c r="BZ562">
        <v>1046.685925925926</v>
      </c>
      <c r="CA562">
        <v>1080.55962962963</v>
      </c>
      <c r="CB562">
        <v>1.212775555555555</v>
      </c>
      <c r="CC562">
        <v>1061.910740740741</v>
      </c>
      <c r="CD562">
        <v>17.25785555555556</v>
      </c>
      <c r="CE562">
        <v>1.683423333333333</v>
      </c>
      <c r="CF562">
        <v>1.57289</v>
      </c>
      <c r="CG562">
        <v>14.74441111111111</v>
      </c>
      <c r="CH562">
        <v>13.69574074074074</v>
      </c>
      <c r="CI562">
        <v>1999.952592592593</v>
      </c>
      <c r="CJ562">
        <v>0.9800019629629628</v>
      </c>
      <c r="CK562">
        <v>0.0199983037037037</v>
      </c>
      <c r="CL562">
        <v>0</v>
      </c>
      <c r="CM562">
        <v>499.2047777777778</v>
      </c>
      <c r="CN562">
        <v>5.00097</v>
      </c>
      <c r="CO562">
        <v>10003.53703703704</v>
      </c>
      <c r="CP562">
        <v>16707.1962962963</v>
      </c>
      <c r="CQ562">
        <v>39.0877037037037</v>
      </c>
      <c r="CR562">
        <v>40.06688888888888</v>
      </c>
      <c r="CS562">
        <v>38.83777777777777</v>
      </c>
      <c r="CT562">
        <v>40.16181481481482</v>
      </c>
      <c r="CU562">
        <v>39.77522222222222</v>
      </c>
      <c r="CV562">
        <v>1955.057407407407</v>
      </c>
      <c r="CW562">
        <v>39.89518518518519</v>
      </c>
      <c r="CX562">
        <v>0</v>
      </c>
      <c r="CY562">
        <v>1664299169.3</v>
      </c>
      <c r="CZ562">
        <v>0</v>
      </c>
      <c r="DA562">
        <v>0</v>
      </c>
      <c r="DB562" t="s">
        <v>356</v>
      </c>
      <c r="DC562">
        <v>1663859321.1</v>
      </c>
      <c r="DD562">
        <v>1663859315.6</v>
      </c>
      <c r="DE562">
        <v>0</v>
      </c>
      <c r="DF562">
        <v>0.196</v>
      </c>
      <c r="DG562">
        <v>-0.001</v>
      </c>
      <c r="DH562">
        <v>-5.941</v>
      </c>
      <c r="DI562">
        <v>-0.174</v>
      </c>
      <c r="DJ562">
        <v>1500</v>
      </c>
      <c r="DK562">
        <v>17</v>
      </c>
      <c r="DL562">
        <v>0.13</v>
      </c>
      <c r="DM562">
        <v>0.04</v>
      </c>
      <c r="DN562">
        <v>-34.55216341463414</v>
      </c>
      <c r="DO562">
        <v>-0.2459121951220097</v>
      </c>
      <c r="DP562">
        <v>0.06702337690503883</v>
      </c>
      <c r="DQ562">
        <v>0</v>
      </c>
      <c r="DR562">
        <v>1.21130487804878</v>
      </c>
      <c r="DS562">
        <v>0.03145108013937374</v>
      </c>
      <c r="DT562">
        <v>0.00354145079954751</v>
      </c>
      <c r="DU562">
        <v>1</v>
      </c>
      <c r="DV562">
        <v>1</v>
      </c>
      <c r="DW562">
        <v>2</v>
      </c>
      <c r="DX562" t="s">
        <v>471</v>
      </c>
      <c r="DY562">
        <v>2.98496</v>
      </c>
      <c r="DZ562">
        <v>2.71554</v>
      </c>
      <c r="EA562">
        <v>0.180676</v>
      </c>
      <c r="EB562">
        <v>0.182159</v>
      </c>
      <c r="EC562">
        <v>0.0906169</v>
      </c>
      <c r="ED562">
        <v>0.0845289</v>
      </c>
      <c r="EE562">
        <v>26053.5</v>
      </c>
      <c r="EF562">
        <v>26112.2</v>
      </c>
      <c r="EG562">
        <v>29541.7</v>
      </c>
      <c r="EH562">
        <v>29518.7</v>
      </c>
      <c r="EI562">
        <v>35615.4</v>
      </c>
      <c r="EJ562">
        <v>35929.4</v>
      </c>
      <c r="EK562">
        <v>41638.5</v>
      </c>
      <c r="EL562">
        <v>42063.3</v>
      </c>
      <c r="EM562">
        <v>1.9788</v>
      </c>
      <c r="EN562">
        <v>1.9372</v>
      </c>
      <c r="EO562">
        <v>0.114627</v>
      </c>
      <c r="EP562">
        <v>0</v>
      </c>
      <c r="EQ562">
        <v>23.1221</v>
      </c>
      <c r="ER562">
        <v>999.9</v>
      </c>
      <c r="ES562">
        <v>45.1</v>
      </c>
      <c r="ET562">
        <v>29.5</v>
      </c>
      <c r="EU562">
        <v>20.4866</v>
      </c>
      <c r="EV562">
        <v>62.7291</v>
      </c>
      <c r="EW562">
        <v>33.3974</v>
      </c>
      <c r="EX562">
        <v>1</v>
      </c>
      <c r="EY562">
        <v>-0.193788</v>
      </c>
      <c r="EZ562">
        <v>1.16321</v>
      </c>
      <c r="FA562">
        <v>20.3852</v>
      </c>
      <c r="FB562">
        <v>5.21624</v>
      </c>
      <c r="FC562">
        <v>12.0099</v>
      </c>
      <c r="FD562">
        <v>4.9898</v>
      </c>
      <c r="FE562">
        <v>3.2885</v>
      </c>
      <c r="FF562">
        <v>9999</v>
      </c>
      <c r="FG562">
        <v>9999</v>
      </c>
      <c r="FH562">
        <v>9999</v>
      </c>
      <c r="FI562">
        <v>259.7</v>
      </c>
      <c r="FJ562">
        <v>1.86707</v>
      </c>
      <c r="FK562">
        <v>1.86615</v>
      </c>
      <c r="FL562">
        <v>1.86555</v>
      </c>
      <c r="FM562">
        <v>1.86554</v>
      </c>
      <c r="FN562">
        <v>1.86737</v>
      </c>
      <c r="FO562">
        <v>1.86982</v>
      </c>
      <c r="FP562">
        <v>1.86849</v>
      </c>
      <c r="FQ562">
        <v>1.86997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-4.87</v>
      </c>
      <c r="GF562">
        <v>-0.1645</v>
      </c>
      <c r="GG562">
        <v>-2.0192013485273</v>
      </c>
      <c r="GH562">
        <v>-0.003354295288503095</v>
      </c>
      <c r="GI562">
        <v>8.998442100416266E-07</v>
      </c>
      <c r="GJ562">
        <v>-2.632750781261316E-10</v>
      </c>
      <c r="GK562">
        <v>-0.1771344180573433</v>
      </c>
      <c r="GL562">
        <v>-0.01811282044437078</v>
      </c>
      <c r="GM562">
        <v>0.001479480632228601</v>
      </c>
      <c r="GN562">
        <v>-2.527498020886067E-05</v>
      </c>
      <c r="GO562">
        <v>3</v>
      </c>
      <c r="GP562">
        <v>2311</v>
      </c>
      <c r="GQ562">
        <v>1</v>
      </c>
      <c r="GR562">
        <v>23</v>
      </c>
      <c r="GS562">
        <v>7330.7</v>
      </c>
      <c r="GT562">
        <v>7330.8</v>
      </c>
      <c r="GU562">
        <v>2.24976</v>
      </c>
      <c r="GV562">
        <v>2.19482</v>
      </c>
      <c r="GW562">
        <v>1.39648</v>
      </c>
      <c r="GX562">
        <v>2.33765</v>
      </c>
      <c r="GY562">
        <v>1.49536</v>
      </c>
      <c r="GZ562">
        <v>2.34619</v>
      </c>
      <c r="HA562">
        <v>33.4232</v>
      </c>
      <c r="HB562">
        <v>15.6468</v>
      </c>
      <c r="HC562">
        <v>18</v>
      </c>
      <c r="HD562">
        <v>519.295</v>
      </c>
      <c r="HE562">
        <v>449.145</v>
      </c>
      <c r="HF562">
        <v>21.8036</v>
      </c>
      <c r="HG562">
        <v>24.9661</v>
      </c>
      <c r="HH562">
        <v>30</v>
      </c>
      <c r="HI562">
        <v>25.0054</v>
      </c>
      <c r="HJ562">
        <v>24.96</v>
      </c>
      <c r="HK562">
        <v>45.1436</v>
      </c>
      <c r="HL562">
        <v>22.5305</v>
      </c>
      <c r="HM562">
        <v>46.4295</v>
      </c>
      <c r="HN562">
        <v>21.8021</v>
      </c>
      <c r="HO562">
        <v>1108.86</v>
      </c>
      <c r="HP562">
        <v>17.2091</v>
      </c>
      <c r="HQ562">
        <v>101.061</v>
      </c>
      <c r="HR562">
        <v>101.023</v>
      </c>
    </row>
    <row r="563" spans="1:226">
      <c r="A563">
        <v>547</v>
      </c>
      <c r="B563">
        <v>1664299170</v>
      </c>
      <c r="C563">
        <v>5939.5</v>
      </c>
      <c r="D563" t="s">
        <v>1456</v>
      </c>
      <c r="E563" t="s">
        <v>1457</v>
      </c>
      <c r="F563">
        <v>5</v>
      </c>
      <c r="G563" t="s">
        <v>1325</v>
      </c>
      <c r="H563" t="s">
        <v>354</v>
      </c>
      <c r="I563">
        <v>1664299162.214286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1112.972282359485</v>
      </c>
      <c r="AK563">
        <v>1087.534969696969</v>
      </c>
      <c r="AL563">
        <v>3.432534864530765</v>
      </c>
      <c r="AM563">
        <v>64.58273666934296</v>
      </c>
      <c r="AN563">
        <f>(AP563 - AO563 + BO563*1E3/(8.314*(BQ563+273.15)) * AR563/BN563 * AQ563) * BN563/(100*BB563) * 1000/(1000 - AP563)</f>
        <v>0</v>
      </c>
      <c r="AO563">
        <v>17.25398244181318</v>
      </c>
      <c r="AP563">
        <v>18.46114736842104</v>
      </c>
      <c r="AQ563">
        <v>-1.085720768464971E-05</v>
      </c>
      <c r="AR563">
        <v>112.1978311518821</v>
      </c>
      <c r="AS563">
        <v>12</v>
      </c>
      <c r="AT563">
        <v>2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1664299162.214286</v>
      </c>
      <c r="BH563">
        <v>1043.072857142857</v>
      </c>
      <c r="BI563">
        <v>1077.6525</v>
      </c>
      <c r="BJ563">
        <v>18.467725</v>
      </c>
      <c r="BK563">
        <v>17.25425714285714</v>
      </c>
      <c r="BL563">
        <v>1047.921785714286</v>
      </c>
      <c r="BM563">
        <v>18.63221071428572</v>
      </c>
      <c r="BN563">
        <v>500.0718214285714</v>
      </c>
      <c r="BO563">
        <v>91.13917500000001</v>
      </c>
      <c r="BP563">
        <v>0.09999923571428571</v>
      </c>
      <c r="BQ563">
        <v>24.70107142857142</v>
      </c>
      <c r="BR563">
        <v>25.008225</v>
      </c>
      <c r="BS563">
        <v>999.9000000000002</v>
      </c>
      <c r="BT563">
        <v>0</v>
      </c>
      <c r="BU563">
        <v>0</v>
      </c>
      <c r="BV563">
        <v>9995.98107142857</v>
      </c>
      <c r="BW563">
        <v>0</v>
      </c>
      <c r="BX563">
        <v>7.961095357142858</v>
      </c>
      <c r="BY563">
        <v>-34.57951428571429</v>
      </c>
      <c r="BZ563">
        <v>1062.699642857143</v>
      </c>
      <c r="CA563">
        <v>1096.573928571429</v>
      </c>
      <c r="CB563">
        <v>1.213468571428571</v>
      </c>
      <c r="CC563">
        <v>1077.6525</v>
      </c>
      <c r="CD563">
        <v>17.25425714285714</v>
      </c>
      <c r="CE563">
        <v>1.683133928571429</v>
      </c>
      <c r="CF563">
        <v>1.572538928571428</v>
      </c>
      <c r="CG563">
        <v>14.74173928571429</v>
      </c>
      <c r="CH563">
        <v>13.69231071428571</v>
      </c>
      <c r="CI563">
        <v>1999.957142857143</v>
      </c>
      <c r="CJ563">
        <v>0.9799984285714284</v>
      </c>
      <c r="CK563">
        <v>0.020001825</v>
      </c>
      <c r="CL563">
        <v>0</v>
      </c>
      <c r="CM563">
        <v>499.0088214285714</v>
      </c>
      <c r="CN563">
        <v>5.00097</v>
      </c>
      <c r="CO563">
        <v>10002.57071428571</v>
      </c>
      <c r="CP563">
        <v>16707.22142857143</v>
      </c>
      <c r="CQ563">
        <v>39.18496428571428</v>
      </c>
      <c r="CR563">
        <v>40.15160714285714</v>
      </c>
      <c r="CS563">
        <v>38.92167857142856</v>
      </c>
      <c r="CT563">
        <v>40.29889285714285</v>
      </c>
      <c r="CU563">
        <v>39.86807142857143</v>
      </c>
      <c r="CV563">
        <v>1955.055714285714</v>
      </c>
      <c r="CW563">
        <v>39.90142857142857</v>
      </c>
      <c r="CX563">
        <v>0</v>
      </c>
      <c r="CY563">
        <v>1664299174.1</v>
      </c>
      <c r="CZ563">
        <v>0</v>
      </c>
      <c r="DA563">
        <v>0</v>
      </c>
      <c r="DB563" t="s">
        <v>356</v>
      </c>
      <c r="DC563">
        <v>1663859321.1</v>
      </c>
      <c r="DD563">
        <v>1663859315.6</v>
      </c>
      <c r="DE563">
        <v>0</v>
      </c>
      <c r="DF563">
        <v>0.196</v>
      </c>
      <c r="DG563">
        <v>-0.001</v>
      </c>
      <c r="DH563">
        <v>-5.941</v>
      </c>
      <c r="DI563">
        <v>-0.174</v>
      </c>
      <c r="DJ563">
        <v>1500</v>
      </c>
      <c r="DK563">
        <v>17</v>
      </c>
      <c r="DL563">
        <v>0.13</v>
      </c>
      <c r="DM563">
        <v>0.04</v>
      </c>
      <c r="DN563">
        <v>-34.57942926829268</v>
      </c>
      <c r="DO563">
        <v>-0.1394529616724569</v>
      </c>
      <c r="DP563">
        <v>0.04522398588652467</v>
      </c>
      <c r="DQ563">
        <v>0</v>
      </c>
      <c r="DR563">
        <v>1.212394634146341</v>
      </c>
      <c r="DS563">
        <v>0.01259958188153447</v>
      </c>
      <c r="DT563">
        <v>0.002748325519081401</v>
      </c>
      <c r="DU563">
        <v>1</v>
      </c>
      <c r="DV563">
        <v>1</v>
      </c>
      <c r="DW563">
        <v>2</v>
      </c>
      <c r="DX563" t="s">
        <v>471</v>
      </c>
      <c r="DY563">
        <v>2.98531</v>
      </c>
      <c r="DZ563">
        <v>2.71557</v>
      </c>
      <c r="EA563">
        <v>0.182504</v>
      </c>
      <c r="EB563">
        <v>0.183934</v>
      </c>
      <c r="EC563">
        <v>0.0906043</v>
      </c>
      <c r="ED563">
        <v>0.0845199</v>
      </c>
      <c r="EE563">
        <v>25995.5</v>
      </c>
      <c r="EF563">
        <v>26055.5</v>
      </c>
      <c r="EG563">
        <v>29541.9</v>
      </c>
      <c r="EH563">
        <v>29518.5</v>
      </c>
      <c r="EI563">
        <v>35616</v>
      </c>
      <c r="EJ563">
        <v>35929.6</v>
      </c>
      <c r="EK563">
        <v>41638.5</v>
      </c>
      <c r="EL563">
        <v>42063.1</v>
      </c>
      <c r="EM563">
        <v>1.97892</v>
      </c>
      <c r="EN563">
        <v>1.9372</v>
      </c>
      <c r="EO563">
        <v>0.114404</v>
      </c>
      <c r="EP563">
        <v>0</v>
      </c>
      <c r="EQ563">
        <v>23.1221</v>
      </c>
      <c r="ER563">
        <v>999.9</v>
      </c>
      <c r="ES563">
        <v>45.1</v>
      </c>
      <c r="ET563">
        <v>29.5</v>
      </c>
      <c r="EU563">
        <v>20.485</v>
      </c>
      <c r="EV563">
        <v>63.0091</v>
      </c>
      <c r="EW563">
        <v>32.8646</v>
      </c>
      <c r="EX563">
        <v>1</v>
      </c>
      <c r="EY563">
        <v>-0.193905</v>
      </c>
      <c r="EZ563">
        <v>1.03723</v>
      </c>
      <c r="FA563">
        <v>20.3862</v>
      </c>
      <c r="FB563">
        <v>5.21624</v>
      </c>
      <c r="FC563">
        <v>12.0099</v>
      </c>
      <c r="FD563">
        <v>4.9899</v>
      </c>
      <c r="FE563">
        <v>3.28845</v>
      </c>
      <c r="FF563">
        <v>9999</v>
      </c>
      <c r="FG563">
        <v>9999</v>
      </c>
      <c r="FH563">
        <v>9999</v>
      </c>
      <c r="FI563">
        <v>259.7</v>
      </c>
      <c r="FJ563">
        <v>1.86708</v>
      </c>
      <c r="FK563">
        <v>1.86615</v>
      </c>
      <c r="FL563">
        <v>1.86556</v>
      </c>
      <c r="FM563">
        <v>1.86554</v>
      </c>
      <c r="FN563">
        <v>1.86737</v>
      </c>
      <c r="FO563">
        <v>1.86985</v>
      </c>
      <c r="FP563">
        <v>1.86851</v>
      </c>
      <c r="FQ563">
        <v>1.86998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-4.91</v>
      </c>
      <c r="GF563">
        <v>-0.1646</v>
      </c>
      <c r="GG563">
        <v>-2.0192013485273</v>
      </c>
      <c r="GH563">
        <v>-0.003354295288503095</v>
      </c>
      <c r="GI563">
        <v>8.998442100416266E-07</v>
      </c>
      <c r="GJ563">
        <v>-2.632750781261316E-10</v>
      </c>
      <c r="GK563">
        <v>-0.1771344180573433</v>
      </c>
      <c r="GL563">
        <v>-0.01811282044437078</v>
      </c>
      <c r="GM563">
        <v>0.001479480632228601</v>
      </c>
      <c r="GN563">
        <v>-2.527498020886067E-05</v>
      </c>
      <c r="GO563">
        <v>3</v>
      </c>
      <c r="GP563">
        <v>2311</v>
      </c>
      <c r="GQ563">
        <v>1</v>
      </c>
      <c r="GR563">
        <v>23</v>
      </c>
      <c r="GS563">
        <v>7330.8</v>
      </c>
      <c r="GT563">
        <v>7330.9</v>
      </c>
      <c r="GU563">
        <v>2.28149</v>
      </c>
      <c r="GV563">
        <v>2.19604</v>
      </c>
      <c r="GW563">
        <v>1.39771</v>
      </c>
      <c r="GX563">
        <v>2.33643</v>
      </c>
      <c r="GY563">
        <v>1.49536</v>
      </c>
      <c r="GZ563">
        <v>2.42432</v>
      </c>
      <c r="HA563">
        <v>33.4232</v>
      </c>
      <c r="HB563">
        <v>15.6556</v>
      </c>
      <c r="HC563">
        <v>18</v>
      </c>
      <c r="HD563">
        <v>519.376</v>
      </c>
      <c r="HE563">
        <v>449.145</v>
      </c>
      <c r="HF563">
        <v>21.7816</v>
      </c>
      <c r="HG563">
        <v>24.9661</v>
      </c>
      <c r="HH563">
        <v>29.9999</v>
      </c>
      <c r="HI563">
        <v>25.0054</v>
      </c>
      <c r="HJ563">
        <v>24.96</v>
      </c>
      <c r="HK563">
        <v>45.6671</v>
      </c>
      <c r="HL563">
        <v>22.5305</v>
      </c>
      <c r="HM563">
        <v>46.4295</v>
      </c>
      <c r="HN563">
        <v>21.7966</v>
      </c>
      <c r="HO563">
        <v>1122.24</v>
      </c>
      <c r="HP563">
        <v>17.2046</v>
      </c>
      <c r="HQ563">
        <v>101.061</v>
      </c>
      <c r="HR563">
        <v>101.023</v>
      </c>
    </row>
    <row r="564" spans="1:226">
      <c r="A564">
        <v>548</v>
      </c>
      <c r="B564">
        <v>1664299175</v>
      </c>
      <c r="C564">
        <v>5944.5</v>
      </c>
      <c r="D564" t="s">
        <v>1458</v>
      </c>
      <c r="E564" t="s">
        <v>1459</v>
      </c>
      <c r="F564">
        <v>5</v>
      </c>
      <c r="G564" t="s">
        <v>1325</v>
      </c>
      <c r="H564" t="s">
        <v>354</v>
      </c>
      <c r="I564">
        <v>1664299167.5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1130.072394796923</v>
      </c>
      <c r="AK564">
        <v>1104.582545454545</v>
      </c>
      <c r="AL564">
        <v>3.396883849109058</v>
      </c>
      <c r="AM564">
        <v>64.58273666934296</v>
      </c>
      <c r="AN564">
        <f>(AP564 - AO564 + BO564*1E3/(8.314*(BQ564+273.15)) * AR564/BN564 * AQ564) * BN564/(100*BB564) * 1000/(1000 - AP564)</f>
        <v>0</v>
      </c>
      <c r="AO564">
        <v>17.25025151807923</v>
      </c>
      <c r="AP564">
        <v>18.46151052631577</v>
      </c>
      <c r="AQ564">
        <v>-5.127685143234865E-06</v>
      </c>
      <c r="AR564">
        <v>112.1978311518821</v>
      </c>
      <c r="AS564">
        <v>12</v>
      </c>
      <c r="AT564">
        <v>2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1664299167.5</v>
      </c>
      <c r="BH564">
        <v>1060.757777777778</v>
      </c>
      <c r="BI564">
        <v>1095.36037037037</v>
      </c>
      <c r="BJ564">
        <v>18.46420370370371</v>
      </c>
      <c r="BK564">
        <v>17.2512037037037</v>
      </c>
      <c r="BL564">
        <v>1065.647777777778</v>
      </c>
      <c r="BM564">
        <v>18.62871851851852</v>
      </c>
      <c r="BN564">
        <v>500.0606296296296</v>
      </c>
      <c r="BO564">
        <v>91.13744074074074</v>
      </c>
      <c r="BP564">
        <v>0.09999751851851851</v>
      </c>
      <c r="BQ564">
        <v>24.70517407407407</v>
      </c>
      <c r="BR564">
        <v>25.00631481481482</v>
      </c>
      <c r="BS564">
        <v>999.9000000000001</v>
      </c>
      <c r="BT564">
        <v>0</v>
      </c>
      <c r="BU564">
        <v>0</v>
      </c>
      <c r="BV564">
        <v>9992.799629629628</v>
      </c>
      <c r="BW564">
        <v>0</v>
      </c>
      <c r="BX564">
        <v>7.539512592592593</v>
      </c>
      <c r="BY564">
        <v>-34.60357407407407</v>
      </c>
      <c r="BZ564">
        <v>1080.711851851852</v>
      </c>
      <c r="CA564">
        <v>1114.589259259259</v>
      </c>
      <c r="CB564">
        <v>1.212998888888889</v>
      </c>
      <c r="CC564">
        <v>1095.36037037037</v>
      </c>
      <c r="CD564">
        <v>17.2512037037037</v>
      </c>
      <c r="CE564">
        <v>1.68278037037037</v>
      </c>
      <c r="CF564">
        <v>1.572230740740741</v>
      </c>
      <c r="CG564">
        <v>14.73849259259259</v>
      </c>
      <c r="CH564">
        <v>13.68928888888889</v>
      </c>
      <c r="CI564">
        <v>1999.968148148148</v>
      </c>
      <c r="CJ564">
        <v>0.9799946666666665</v>
      </c>
      <c r="CK564">
        <v>0.02000545555555555</v>
      </c>
      <c r="CL564">
        <v>0</v>
      </c>
      <c r="CM564">
        <v>498.6562962962963</v>
      </c>
      <c r="CN564">
        <v>5.00097</v>
      </c>
      <c r="CO564">
        <v>10000.68259259259</v>
      </c>
      <c r="CP564">
        <v>16707.29259259259</v>
      </c>
      <c r="CQ564">
        <v>39.296</v>
      </c>
      <c r="CR564">
        <v>40.25685185185185</v>
      </c>
      <c r="CS564">
        <v>39.01137037037036</v>
      </c>
      <c r="CT564">
        <v>40.44648148148148</v>
      </c>
      <c r="CU564">
        <v>39.97196296296296</v>
      </c>
      <c r="CV564">
        <v>1955.057407407408</v>
      </c>
      <c r="CW564">
        <v>39.91074074074074</v>
      </c>
      <c r="CX564">
        <v>0</v>
      </c>
      <c r="CY564">
        <v>1664299179.5</v>
      </c>
      <c r="CZ564">
        <v>0</v>
      </c>
      <c r="DA564">
        <v>0</v>
      </c>
      <c r="DB564" t="s">
        <v>356</v>
      </c>
      <c r="DC564">
        <v>1663859321.1</v>
      </c>
      <c r="DD564">
        <v>1663859315.6</v>
      </c>
      <c r="DE564">
        <v>0</v>
      </c>
      <c r="DF564">
        <v>0.196</v>
      </c>
      <c r="DG564">
        <v>-0.001</v>
      </c>
      <c r="DH564">
        <v>-5.941</v>
      </c>
      <c r="DI564">
        <v>-0.174</v>
      </c>
      <c r="DJ564">
        <v>1500</v>
      </c>
      <c r="DK564">
        <v>17</v>
      </c>
      <c r="DL564">
        <v>0.13</v>
      </c>
      <c r="DM564">
        <v>0.04</v>
      </c>
      <c r="DN564">
        <v>-34.59045</v>
      </c>
      <c r="DO564">
        <v>-0.2984307692306792</v>
      </c>
      <c r="DP564">
        <v>0.06990319735176652</v>
      </c>
      <c r="DQ564">
        <v>0</v>
      </c>
      <c r="DR564">
        <v>1.21325775</v>
      </c>
      <c r="DS564">
        <v>-0.007881613508444041</v>
      </c>
      <c r="DT564">
        <v>0.002089623755009515</v>
      </c>
      <c r="DU564">
        <v>1</v>
      </c>
      <c r="DV564">
        <v>1</v>
      </c>
      <c r="DW564">
        <v>2</v>
      </c>
      <c r="DX564" t="s">
        <v>471</v>
      </c>
      <c r="DY564">
        <v>2.98537</v>
      </c>
      <c r="DZ564">
        <v>2.71569</v>
      </c>
      <c r="EA564">
        <v>0.184306</v>
      </c>
      <c r="EB564">
        <v>0.185727</v>
      </c>
      <c r="EC564">
        <v>0.0906008</v>
      </c>
      <c r="ED564">
        <v>0.0845071</v>
      </c>
      <c r="EE564">
        <v>25938.1</v>
      </c>
      <c r="EF564">
        <v>25998.2</v>
      </c>
      <c r="EG564">
        <v>29541.6</v>
      </c>
      <c r="EH564">
        <v>29518.4</v>
      </c>
      <c r="EI564">
        <v>35616</v>
      </c>
      <c r="EJ564">
        <v>35930</v>
      </c>
      <c r="EK564">
        <v>41638.3</v>
      </c>
      <c r="EL564">
        <v>42062.9</v>
      </c>
      <c r="EM564">
        <v>1.97915</v>
      </c>
      <c r="EN564">
        <v>1.93727</v>
      </c>
      <c r="EO564">
        <v>0.114739</v>
      </c>
      <c r="EP564">
        <v>0</v>
      </c>
      <c r="EQ564">
        <v>23.124</v>
      </c>
      <c r="ER564">
        <v>999.9</v>
      </c>
      <c r="ES564">
        <v>45.1</v>
      </c>
      <c r="ET564">
        <v>29.5</v>
      </c>
      <c r="EU564">
        <v>20.4855</v>
      </c>
      <c r="EV564">
        <v>62.8391</v>
      </c>
      <c r="EW564">
        <v>32.8085</v>
      </c>
      <c r="EX564">
        <v>1</v>
      </c>
      <c r="EY564">
        <v>-0.194431</v>
      </c>
      <c r="EZ564">
        <v>0.990438</v>
      </c>
      <c r="FA564">
        <v>20.3866</v>
      </c>
      <c r="FB564">
        <v>5.21669</v>
      </c>
      <c r="FC564">
        <v>12.0099</v>
      </c>
      <c r="FD564">
        <v>4.9899</v>
      </c>
      <c r="FE564">
        <v>3.2885</v>
      </c>
      <c r="FF564">
        <v>9999</v>
      </c>
      <c r="FG564">
        <v>9999</v>
      </c>
      <c r="FH564">
        <v>9999</v>
      </c>
      <c r="FI564">
        <v>259.7</v>
      </c>
      <c r="FJ564">
        <v>1.86707</v>
      </c>
      <c r="FK564">
        <v>1.86616</v>
      </c>
      <c r="FL564">
        <v>1.86554</v>
      </c>
      <c r="FM564">
        <v>1.86554</v>
      </c>
      <c r="FN564">
        <v>1.86737</v>
      </c>
      <c r="FO564">
        <v>1.86983</v>
      </c>
      <c r="FP564">
        <v>1.86849</v>
      </c>
      <c r="FQ564">
        <v>1.86997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-4.95</v>
      </c>
      <c r="GF564">
        <v>-0.1646</v>
      </c>
      <c r="GG564">
        <v>-2.0192013485273</v>
      </c>
      <c r="GH564">
        <v>-0.003354295288503095</v>
      </c>
      <c r="GI564">
        <v>8.998442100416266E-07</v>
      </c>
      <c r="GJ564">
        <v>-2.632750781261316E-10</v>
      </c>
      <c r="GK564">
        <v>-0.1771344180573433</v>
      </c>
      <c r="GL564">
        <v>-0.01811282044437078</v>
      </c>
      <c r="GM564">
        <v>0.001479480632228601</v>
      </c>
      <c r="GN564">
        <v>-2.527498020886067E-05</v>
      </c>
      <c r="GO564">
        <v>3</v>
      </c>
      <c r="GP564">
        <v>2311</v>
      </c>
      <c r="GQ564">
        <v>1</v>
      </c>
      <c r="GR564">
        <v>23</v>
      </c>
      <c r="GS564">
        <v>7330.9</v>
      </c>
      <c r="GT564">
        <v>7331</v>
      </c>
      <c r="GU564">
        <v>2.30469</v>
      </c>
      <c r="GV564">
        <v>2.19116</v>
      </c>
      <c r="GW564">
        <v>1.39648</v>
      </c>
      <c r="GX564">
        <v>2.33765</v>
      </c>
      <c r="GY564">
        <v>1.49536</v>
      </c>
      <c r="GZ564">
        <v>2.45972</v>
      </c>
      <c r="HA564">
        <v>33.4232</v>
      </c>
      <c r="HB564">
        <v>15.6556</v>
      </c>
      <c r="HC564">
        <v>18</v>
      </c>
      <c r="HD564">
        <v>519.522</v>
      </c>
      <c r="HE564">
        <v>449.184</v>
      </c>
      <c r="HF564">
        <v>21.7787</v>
      </c>
      <c r="HG564">
        <v>24.9661</v>
      </c>
      <c r="HH564">
        <v>29.9998</v>
      </c>
      <c r="HI564">
        <v>25.0054</v>
      </c>
      <c r="HJ564">
        <v>24.9591</v>
      </c>
      <c r="HK564">
        <v>46.2397</v>
      </c>
      <c r="HL564">
        <v>22.5305</v>
      </c>
      <c r="HM564">
        <v>46.4295</v>
      </c>
      <c r="HN564">
        <v>21.7892</v>
      </c>
      <c r="HO564">
        <v>1142.28</v>
      </c>
      <c r="HP564">
        <v>17.2029</v>
      </c>
      <c r="HQ564">
        <v>101.061</v>
      </c>
      <c r="HR564">
        <v>101.022</v>
      </c>
    </row>
    <row r="565" spans="1:226">
      <c r="A565">
        <v>549</v>
      </c>
      <c r="B565">
        <v>1664299180</v>
      </c>
      <c r="C565">
        <v>5949.5</v>
      </c>
      <c r="D565" t="s">
        <v>1460</v>
      </c>
      <c r="E565" t="s">
        <v>1461</v>
      </c>
      <c r="F565">
        <v>5</v>
      </c>
      <c r="G565" t="s">
        <v>1325</v>
      </c>
      <c r="H565" t="s">
        <v>354</v>
      </c>
      <c r="I565">
        <v>1664299172.214286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1147.339407429583</v>
      </c>
      <c r="AK565">
        <v>1121.607393939394</v>
      </c>
      <c r="AL565">
        <v>3.400569743724981</v>
      </c>
      <c r="AM565">
        <v>64.58273666934296</v>
      </c>
      <c r="AN565">
        <f>(AP565 - AO565 + BO565*1E3/(8.314*(BQ565+273.15)) * AR565/BN565 * AQ565) * BN565/(100*BB565) * 1000/(1000 - AP565)</f>
        <v>0</v>
      </c>
      <c r="AO565">
        <v>17.24747161386048</v>
      </c>
      <c r="AP565">
        <v>18.4582857142857</v>
      </c>
      <c r="AQ565">
        <v>8.499735384741058E-07</v>
      </c>
      <c r="AR565">
        <v>112.1978311518821</v>
      </c>
      <c r="AS565">
        <v>12</v>
      </c>
      <c r="AT565">
        <v>2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1664299172.214286</v>
      </c>
      <c r="BH565">
        <v>1076.528928571428</v>
      </c>
      <c r="BI565">
        <v>1111.216071428571</v>
      </c>
      <c r="BJ565">
        <v>18.46145</v>
      </c>
      <c r="BK565">
        <v>17.24845</v>
      </c>
      <c r="BL565">
        <v>1081.456428571429</v>
      </c>
      <c r="BM565">
        <v>18.62599642857143</v>
      </c>
      <c r="BN565">
        <v>500.06125</v>
      </c>
      <c r="BO565">
        <v>91.13762857142855</v>
      </c>
      <c r="BP565">
        <v>0.09994937499999999</v>
      </c>
      <c r="BQ565">
        <v>24.70735357142857</v>
      </c>
      <c r="BR565">
        <v>25.00794642857142</v>
      </c>
      <c r="BS565">
        <v>999.9000000000002</v>
      </c>
      <c r="BT565">
        <v>0</v>
      </c>
      <c r="BU565">
        <v>0</v>
      </c>
      <c r="BV565">
        <v>9997.251785714285</v>
      </c>
      <c r="BW565">
        <v>0</v>
      </c>
      <c r="BX565">
        <v>7.648591785714285</v>
      </c>
      <c r="BY565">
        <v>-34.68799285714286</v>
      </c>
      <c r="BZ565">
        <v>1096.776428571429</v>
      </c>
      <c r="CA565">
        <v>1130.719285714286</v>
      </c>
      <c r="CB565">
        <v>1.212994642857143</v>
      </c>
      <c r="CC565">
        <v>1111.216071428571</v>
      </c>
      <c r="CD565">
        <v>17.24845</v>
      </c>
      <c r="CE565">
        <v>1.6825325</v>
      </c>
      <c r="CF565">
        <v>1.571983571428571</v>
      </c>
      <c r="CG565">
        <v>14.73621071428571</v>
      </c>
      <c r="CH565">
        <v>13.68687142857143</v>
      </c>
      <c r="CI565">
        <v>1999.965357142857</v>
      </c>
      <c r="CJ565">
        <v>0.9799961785714284</v>
      </c>
      <c r="CK565">
        <v>0.020003925</v>
      </c>
      <c r="CL565">
        <v>0</v>
      </c>
      <c r="CM565">
        <v>498.3873928571428</v>
      </c>
      <c r="CN565">
        <v>5.00097</v>
      </c>
      <c r="CO565">
        <v>9998.209285714285</v>
      </c>
      <c r="CP565">
        <v>16707.26428571429</v>
      </c>
      <c r="CQ565">
        <v>39.39485714285713</v>
      </c>
      <c r="CR565">
        <v>40.34807142857143</v>
      </c>
      <c r="CS565">
        <v>39.09349999999999</v>
      </c>
      <c r="CT565">
        <v>40.57339285714286</v>
      </c>
      <c r="CU565">
        <v>40.06217857142856</v>
      </c>
      <c r="CV565">
        <v>1955.0575</v>
      </c>
      <c r="CW565">
        <v>39.90714285714286</v>
      </c>
      <c r="CX565">
        <v>0</v>
      </c>
      <c r="CY565">
        <v>1664299184.3</v>
      </c>
      <c r="CZ565">
        <v>0</v>
      </c>
      <c r="DA565">
        <v>0</v>
      </c>
      <c r="DB565" t="s">
        <v>356</v>
      </c>
      <c r="DC565">
        <v>1663859321.1</v>
      </c>
      <c r="DD565">
        <v>1663859315.6</v>
      </c>
      <c r="DE565">
        <v>0</v>
      </c>
      <c r="DF565">
        <v>0.196</v>
      </c>
      <c r="DG565">
        <v>-0.001</v>
      </c>
      <c r="DH565">
        <v>-5.941</v>
      </c>
      <c r="DI565">
        <v>-0.174</v>
      </c>
      <c r="DJ565">
        <v>1500</v>
      </c>
      <c r="DK565">
        <v>17</v>
      </c>
      <c r="DL565">
        <v>0.13</v>
      </c>
      <c r="DM565">
        <v>0.04</v>
      </c>
      <c r="DN565">
        <v>-34.6495525</v>
      </c>
      <c r="DO565">
        <v>-0.8629249530956926</v>
      </c>
      <c r="DP565">
        <v>0.1194654447685607</v>
      </c>
      <c r="DQ565">
        <v>0</v>
      </c>
      <c r="DR565">
        <v>1.21362825</v>
      </c>
      <c r="DS565">
        <v>-0.005899249530960893</v>
      </c>
      <c r="DT565">
        <v>0.002074558853708437</v>
      </c>
      <c r="DU565">
        <v>1</v>
      </c>
      <c r="DV565">
        <v>1</v>
      </c>
      <c r="DW565">
        <v>2</v>
      </c>
      <c r="DX565" t="s">
        <v>471</v>
      </c>
      <c r="DY565">
        <v>2.98496</v>
      </c>
      <c r="DZ565">
        <v>2.71552</v>
      </c>
      <c r="EA565">
        <v>0.186098</v>
      </c>
      <c r="EB565">
        <v>0.187465</v>
      </c>
      <c r="EC565">
        <v>0.09059150000000001</v>
      </c>
      <c r="ED565">
        <v>0.0844978</v>
      </c>
      <c r="EE565">
        <v>25881.7</v>
      </c>
      <c r="EF565">
        <v>25942.9</v>
      </c>
      <c r="EG565">
        <v>29542.2</v>
      </c>
      <c r="EH565">
        <v>29518.6</v>
      </c>
      <c r="EI565">
        <v>35617.3</v>
      </c>
      <c r="EJ565">
        <v>35930.6</v>
      </c>
      <c r="EK565">
        <v>41639.3</v>
      </c>
      <c r="EL565">
        <v>42063.1</v>
      </c>
      <c r="EM565">
        <v>1.97887</v>
      </c>
      <c r="EN565">
        <v>1.93743</v>
      </c>
      <c r="EO565">
        <v>0.114299</v>
      </c>
      <c r="EP565">
        <v>0</v>
      </c>
      <c r="EQ565">
        <v>23.125</v>
      </c>
      <c r="ER565">
        <v>999.9</v>
      </c>
      <c r="ES565">
        <v>45.1</v>
      </c>
      <c r="ET565">
        <v>29.5</v>
      </c>
      <c r="EU565">
        <v>20.4865</v>
      </c>
      <c r="EV565">
        <v>62.7291</v>
      </c>
      <c r="EW565">
        <v>33.3814</v>
      </c>
      <c r="EX565">
        <v>1</v>
      </c>
      <c r="EY565">
        <v>-0.194512</v>
      </c>
      <c r="EZ565">
        <v>0.976179</v>
      </c>
      <c r="FA565">
        <v>20.3866</v>
      </c>
      <c r="FB565">
        <v>5.21669</v>
      </c>
      <c r="FC565">
        <v>12.0099</v>
      </c>
      <c r="FD565">
        <v>4.99</v>
      </c>
      <c r="FE565">
        <v>3.28863</v>
      </c>
      <c r="FF565">
        <v>9999</v>
      </c>
      <c r="FG565">
        <v>9999</v>
      </c>
      <c r="FH565">
        <v>9999</v>
      </c>
      <c r="FI565">
        <v>259.7</v>
      </c>
      <c r="FJ565">
        <v>1.86707</v>
      </c>
      <c r="FK565">
        <v>1.86615</v>
      </c>
      <c r="FL565">
        <v>1.86555</v>
      </c>
      <c r="FM565">
        <v>1.86554</v>
      </c>
      <c r="FN565">
        <v>1.86737</v>
      </c>
      <c r="FO565">
        <v>1.86984</v>
      </c>
      <c r="FP565">
        <v>1.8685</v>
      </c>
      <c r="FQ565">
        <v>1.86997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-4.99</v>
      </c>
      <c r="GF565">
        <v>-0.1646</v>
      </c>
      <c r="GG565">
        <v>-2.0192013485273</v>
      </c>
      <c r="GH565">
        <v>-0.003354295288503095</v>
      </c>
      <c r="GI565">
        <v>8.998442100416266E-07</v>
      </c>
      <c r="GJ565">
        <v>-2.632750781261316E-10</v>
      </c>
      <c r="GK565">
        <v>-0.1771344180573433</v>
      </c>
      <c r="GL565">
        <v>-0.01811282044437078</v>
      </c>
      <c r="GM565">
        <v>0.001479480632228601</v>
      </c>
      <c r="GN565">
        <v>-2.527498020886067E-05</v>
      </c>
      <c r="GO565">
        <v>3</v>
      </c>
      <c r="GP565">
        <v>2311</v>
      </c>
      <c r="GQ565">
        <v>1</v>
      </c>
      <c r="GR565">
        <v>23</v>
      </c>
      <c r="GS565">
        <v>7331</v>
      </c>
      <c r="GT565">
        <v>7331.1</v>
      </c>
      <c r="GU565">
        <v>2.33643</v>
      </c>
      <c r="GV565">
        <v>2.1875</v>
      </c>
      <c r="GW565">
        <v>1.39648</v>
      </c>
      <c r="GX565">
        <v>2.33643</v>
      </c>
      <c r="GY565">
        <v>1.49536</v>
      </c>
      <c r="GZ565">
        <v>2.39258</v>
      </c>
      <c r="HA565">
        <v>33.4232</v>
      </c>
      <c r="HB565">
        <v>15.6556</v>
      </c>
      <c r="HC565">
        <v>18</v>
      </c>
      <c r="HD565">
        <v>519.343</v>
      </c>
      <c r="HE565">
        <v>449.265</v>
      </c>
      <c r="HF565">
        <v>21.7773</v>
      </c>
      <c r="HG565">
        <v>24.9661</v>
      </c>
      <c r="HH565">
        <v>29.9999</v>
      </c>
      <c r="HI565">
        <v>25.0054</v>
      </c>
      <c r="HJ565">
        <v>24.958</v>
      </c>
      <c r="HK565">
        <v>46.7569</v>
      </c>
      <c r="HL565">
        <v>22.5305</v>
      </c>
      <c r="HM565">
        <v>46.4295</v>
      </c>
      <c r="HN565">
        <v>21.7823</v>
      </c>
      <c r="HO565">
        <v>1155.63</v>
      </c>
      <c r="HP565">
        <v>17.2059</v>
      </c>
      <c r="HQ565">
        <v>101.063</v>
      </c>
      <c r="HR565">
        <v>101.023</v>
      </c>
    </row>
    <row r="566" spans="1:226">
      <c r="A566">
        <v>550</v>
      </c>
      <c r="B566">
        <v>1664299185</v>
      </c>
      <c r="C566">
        <v>5954.5</v>
      </c>
      <c r="D566" t="s">
        <v>1462</v>
      </c>
      <c r="E566" t="s">
        <v>1463</v>
      </c>
      <c r="F566">
        <v>5</v>
      </c>
      <c r="G566" t="s">
        <v>1325</v>
      </c>
      <c r="H566" t="s">
        <v>354</v>
      </c>
      <c r="I566">
        <v>1664299177.5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1164.165238520031</v>
      </c>
      <c r="AK566">
        <v>1138.526666666667</v>
      </c>
      <c r="AL566">
        <v>3.385533076178505</v>
      </c>
      <c r="AM566">
        <v>64.58273666934296</v>
      </c>
      <c r="AN566">
        <f>(AP566 - AO566 + BO566*1E3/(8.314*(BQ566+273.15)) * AR566/BN566 * AQ566) * BN566/(100*BB566) * 1000/(1000 - AP566)</f>
        <v>0</v>
      </c>
      <c r="AO566">
        <v>17.24387407933604</v>
      </c>
      <c r="AP566">
        <v>18.45290631578946</v>
      </c>
      <c r="AQ566">
        <v>-3.629009563036316E-06</v>
      </c>
      <c r="AR566">
        <v>112.1978311518821</v>
      </c>
      <c r="AS566">
        <v>12</v>
      </c>
      <c r="AT566">
        <v>2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1664299177.5</v>
      </c>
      <c r="BH566">
        <v>1094.209259259259</v>
      </c>
      <c r="BI566">
        <v>1128.964074074074</v>
      </c>
      <c r="BJ566">
        <v>18.45885925925926</v>
      </c>
      <c r="BK566">
        <v>17.24537407407407</v>
      </c>
      <c r="BL566">
        <v>1099.178518518519</v>
      </c>
      <c r="BM566">
        <v>18.62342962962963</v>
      </c>
      <c r="BN566">
        <v>500.0708888888889</v>
      </c>
      <c r="BO566">
        <v>91.13813703703703</v>
      </c>
      <c r="BP566">
        <v>0.09997782962962963</v>
      </c>
      <c r="BQ566">
        <v>24.70971851851852</v>
      </c>
      <c r="BR566">
        <v>25.00671481481482</v>
      </c>
      <c r="BS566">
        <v>999.9000000000001</v>
      </c>
      <c r="BT566">
        <v>0</v>
      </c>
      <c r="BU566">
        <v>0</v>
      </c>
      <c r="BV566">
        <v>9994.40111111111</v>
      </c>
      <c r="BW566">
        <v>0</v>
      </c>
      <c r="BX566">
        <v>7.685080740740741</v>
      </c>
      <c r="BY566">
        <v>-34.75528148148148</v>
      </c>
      <c r="BZ566">
        <v>1114.785925925926</v>
      </c>
      <c r="CA566">
        <v>1148.774444444444</v>
      </c>
      <c r="CB566">
        <v>1.21348</v>
      </c>
      <c r="CC566">
        <v>1128.964074074074</v>
      </c>
      <c r="CD566">
        <v>17.24537407407407</v>
      </c>
      <c r="CE566">
        <v>1.682305925925926</v>
      </c>
      <c r="CF566">
        <v>1.571711851851852</v>
      </c>
      <c r="CG566">
        <v>14.73412222222222</v>
      </c>
      <c r="CH566">
        <v>13.68421111111111</v>
      </c>
      <c r="CI566">
        <v>1999.957407407407</v>
      </c>
      <c r="CJ566">
        <v>0.9799974444444443</v>
      </c>
      <c r="CK566">
        <v>0.02000265185185186</v>
      </c>
      <c r="CL566">
        <v>0</v>
      </c>
      <c r="CM566">
        <v>498.0404814814815</v>
      </c>
      <c r="CN566">
        <v>5.00097</v>
      </c>
      <c r="CO566">
        <v>9994.633703703705</v>
      </c>
      <c r="CP566">
        <v>16707.1962962963</v>
      </c>
      <c r="CQ566">
        <v>39.50444444444444</v>
      </c>
      <c r="CR566">
        <v>40.44655555555555</v>
      </c>
      <c r="CS566">
        <v>39.18722222222222</v>
      </c>
      <c r="CT566">
        <v>40.70803703703704</v>
      </c>
      <c r="CU566">
        <v>40.1664074074074</v>
      </c>
      <c r="CV566">
        <v>1955.052592592592</v>
      </c>
      <c r="CW566">
        <v>39.90407407407407</v>
      </c>
      <c r="CX566">
        <v>0</v>
      </c>
      <c r="CY566">
        <v>1664299189.1</v>
      </c>
      <c r="CZ566">
        <v>0</v>
      </c>
      <c r="DA566">
        <v>0</v>
      </c>
      <c r="DB566" t="s">
        <v>356</v>
      </c>
      <c r="DC566">
        <v>1663859321.1</v>
      </c>
      <c r="DD566">
        <v>1663859315.6</v>
      </c>
      <c r="DE566">
        <v>0</v>
      </c>
      <c r="DF566">
        <v>0.196</v>
      </c>
      <c r="DG566">
        <v>-0.001</v>
      </c>
      <c r="DH566">
        <v>-5.941</v>
      </c>
      <c r="DI566">
        <v>-0.174</v>
      </c>
      <c r="DJ566">
        <v>1500</v>
      </c>
      <c r="DK566">
        <v>17</v>
      </c>
      <c r="DL566">
        <v>0.13</v>
      </c>
      <c r="DM566">
        <v>0.04</v>
      </c>
      <c r="DN566">
        <v>-34.70292682926829</v>
      </c>
      <c r="DO566">
        <v>-0.887268292682967</v>
      </c>
      <c r="DP566">
        <v>0.1210661097860463</v>
      </c>
      <c r="DQ566">
        <v>0</v>
      </c>
      <c r="DR566">
        <v>1.213044146341463</v>
      </c>
      <c r="DS566">
        <v>0.007937770034842707</v>
      </c>
      <c r="DT566">
        <v>0.001302680118363419</v>
      </c>
      <c r="DU566">
        <v>1</v>
      </c>
      <c r="DV566">
        <v>1</v>
      </c>
      <c r="DW566">
        <v>2</v>
      </c>
      <c r="DX566" t="s">
        <v>471</v>
      </c>
      <c r="DY566">
        <v>2.98527</v>
      </c>
      <c r="DZ566">
        <v>2.71565</v>
      </c>
      <c r="EA566">
        <v>0.187863</v>
      </c>
      <c r="EB566">
        <v>0.189209</v>
      </c>
      <c r="EC566">
        <v>0.0905729</v>
      </c>
      <c r="ED566">
        <v>0.0844873</v>
      </c>
      <c r="EE566">
        <v>25825</v>
      </c>
      <c r="EF566">
        <v>25887.5</v>
      </c>
      <c r="EG566">
        <v>29541.5</v>
      </c>
      <c r="EH566">
        <v>29518.9</v>
      </c>
      <c r="EI566">
        <v>35617.1</v>
      </c>
      <c r="EJ566">
        <v>35931.4</v>
      </c>
      <c r="EK566">
        <v>41638.2</v>
      </c>
      <c r="EL566">
        <v>42063.5</v>
      </c>
      <c r="EM566">
        <v>1.97892</v>
      </c>
      <c r="EN566">
        <v>1.93747</v>
      </c>
      <c r="EO566">
        <v>0.114553</v>
      </c>
      <c r="EP566">
        <v>0</v>
      </c>
      <c r="EQ566">
        <v>23.126</v>
      </c>
      <c r="ER566">
        <v>999.9</v>
      </c>
      <c r="ES566">
        <v>45.1</v>
      </c>
      <c r="ET566">
        <v>29.5</v>
      </c>
      <c r="EU566">
        <v>20.4845</v>
      </c>
      <c r="EV566">
        <v>63.0091</v>
      </c>
      <c r="EW566">
        <v>32.9728</v>
      </c>
      <c r="EX566">
        <v>1</v>
      </c>
      <c r="EY566">
        <v>-0.258747</v>
      </c>
      <c r="EZ566">
        <v>1.04577</v>
      </c>
      <c r="FA566">
        <v>20.3867</v>
      </c>
      <c r="FB566">
        <v>5.21699</v>
      </c>
      <c r="FC566">
        <v>12.0099</v>
      </c>
      <c r="FD566">
        <v>4.99005</v>
      </c>
      <c r="FE566">
        <v>3.28865</v>
      </c>
      <c r="FF566">
        <v>9999</v>
      </c>
      <c r="FG566">
        <v>9999</v>
      </c>
      <c r="FH566">
        <v>9999</v>
      </c>
      <c r="FI566">
        <v>259.7</v>
      </c>
      <c r="FJ566">
        <v>1.86707</v>
      </c>
      <c r="FK566">
        <v>1.86615</v>
      </c>
      <c r="FL566">
        <v>1.86554</v>
      </c>
      <c r="FM566">
        <v>1.86554</v>
      </c>
      <c r="FN566">
        <v>1.86737</v>
      </c>
      <c r="FO566">
        <v>1.86983</v>
      </c>
      <c r="FP566">
        <v>1.86853</v>
      </c>
      <c r="FQ566">
        <v>1.86996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-5.03</v>
      </c>
      <c r="GF566">
        <v>-0.1646</v>
      </c>
      <c r="GG566">
        <v>-2.0192013485273</v>
      </c>
      <c r="GH566">
        <v>-0.003354295288503095</v>
      </c>
      <c r="GI566">
        <v>8.998442100416266E-07</v>
      </c>
      <c r="GJ566">
        <v>-2.632750781261316E-10</v>
      </c>
      <c r="GK566">
        <v>-0.1771344180573433</v>
      </c>
      <c r="GL566">
        <v>-0.01811282044437078</v>
      </c>
      <c r="GM566">
        <v>0.001479480632228601</v>
      </c>
      <c r="GN566">
        <v>-2.527498020886067E-05</v>
      </c>
      <c r="GO566">
        <v>3</v>
      </c>
      <c r="GP566">
        <v>2311</v>
      </c>
      <c r="GQ566">
        <v>1</v>
      </c>
      <c r="GR566">
        <v>23</v>
      </c>
      <c r="GS566">
        <v>7331.1</v>
      </c>
      <c r="GT566">
        <v>7331.2</v>
      </c>
      <c r="GU566">
        <v>2.35962</v>
      </c>
      <c r="GV566">
        <v>2.19727</v>
      </c>
      <c r="GW566">
        <v>1.39771</v>
      </c>
      <c r="GX566">
        <v>2.33765</v>
      </c>
      <c r="GY566">
        <v>1.49536</v>
      </c>
      <c r="GZ566">
        <v>2.37061</v>
      </c>
      <c r="HA566">
        <v>33.4232</v>
      </c>
      <c r="HB566">
        <v>15.6468</v>
      </c>
      <c r="HC566">
        <v>18</v>
      </c>
      <c r="HD566">
        <v>519.375</v>
      </c>
      <c r="HE566">
        <v>449.296</v>
      </c>
      <c r="HF566">
        <v>21.7743</v>
      </c>
      <c r="HG566">
        <v>24.9661</v>
      </c>
      <c r="HH566">
        <v>29.9999</v>
      </c>
      <c r="HI566">
        <v>25.0054</v>
      </c>
      <c r="HJ566">
        <v>24.958</v>
      </c>
      <c r="HK566">
        <v>47.3269</v>
      </c>
      <c r="HL566">
        <v>22.5305</v>
      </c>
      <c r="HM566">
        <v>46.4295</v>
      </c>
      <c r="HN566">
        <v>21.7747</v>
      </c>
      <c r="HO566">
        <v>1175.67</v>
      </c>
      <c r="HP566">
        <v>17.208</v>
      </c>
      <c r="HQ566">
        <v>101.06</v>
      </c>
      <c r="HR566">
        <v>101.024</v>
      </c>
    </row>
    <row r="567" spans="1:226">
      <c r="A567">
        <v>551</v>
      </c>
      <c r="B567">
        <v>1664299190</v>
      </c>
      <c r="C567">
        <v>5959.5</v>
      </c>
      <c r="D567" t="s">
        <v>1464</v>
      </c>
      <c r="E567" t="s">
        <v>1465</v>
      </c>
      <c r="F567">
        <v>5</v>
      </c>
      <c r="G567" t="s">
        <v>1325</v>
      </c>
      <c r="H567" t="s">
        <v>354</v>
      </c>
      <c r="I567">
        <v>1664299182.214286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1181.288184868251</v>
      </c>
      <c r="AK567">
        <v>1155.588545454545</v>
      </c>
      <c r="AL567">
        <v>3.41332743637108</v>
      </c>
      <c r="AM567">
        <v>64.58273666934296</v>
      </c>
      <c r="AN567">
        <f>(AP567 - AO567 + BO567*1E3/(8.314*(BQ567+273.15)) * AR567/BN567 * AQ567) * BN567/(100*BB567) * 1000/(1000 - AP567)</f>
        <v>0</v>
      </c>
      <c r="AO567">
        <v>17.24108517213487</v>
      </c>
      <c r="AP567">
        <v>18.45073022556391</v>
      </c>
      <c r="AQ567">
        <v>-1.073752332082393E-05</v>
      </c>
      <c r="AR567">
        <v>112.1978311518821</v>
      </c>
      <c r="AS567">
        <v>12</v>
      </c>
      <c r="AT567">
        <v>2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1664299182.214286</v>
      </c>
      <c r="BH567">
        <v>1109.934642857143</v>
      </c>
      <c r="BI567">
        <v>1144.779642857143</v>
      </c>
      <c r="BJ567">
        <v>18.45564642857143</v>
      </c>
      <c r="BK567">
        <v>17.24172142857143</v>
      </c>
      <c r="BL567">
        <v>1114.94</v>
      </c>
      <c r="BM567">
        <v>18.62025714285715</v>
      </c>
      <c r="BN567">
        <v>500.0713928571428</v>
      </c>
      <c r="BO567">
        <v>91.13860714285715</v>
      </c>
      <c r="BP567">
        <v>0.09998175714285715</v>
      </c>
      <c r="BQ567">
        <v>24.71084999999999</v>
      </c>
      <c r="BR567">
        <v>25.00678928571428</v>
      </c>
      <c r="BS567">
        <v>999.9000000000002</v>
      </c>
      <c r="BT567">
        <v>0</v>
      </c>
      <c r="BU567">
        <v>0</v>
      </c>
      <c r="BV567">
        <v>9988.997857142856</v>
      </c>
      <c r="BW567">
        <v>0</v>
      </c>
      <c r="BX567">
        <v>7.669420000000002</v>
      </c>
      <c r="BY567">
        <v>-34.84462142857144</v>
      </c>
      <c r="BZ567">
        <v>1130.803571428571</v>
      </c>
      <c r="CA567">
        <v>1164.8625</v>
      </c>
      <c r="CB567">
        <v>1.213920714285714</v>
      </c>
      <c r="CC567">
        <v>1144.779642857143</v>
      </c>
      <c r="CD567">
        <v>17.24172142857143</v>
      </c>
      <c r="CE567">
        <v>1.682021785714286</v>
      </c>
      <c r="CF567">
        <v>1.571387142857143</v>
      </c>
      <c r="CG567">
        <v>14.73149642857143</v>
      </c>
      <c r="CH567">
        <v>13.68103571428572</v>
      </c>
      <c r="CI567">
        <v>1999.963928571429</v>
      </c>
      <c r="CJ567">
        <v>0.9799988571428573</v>
      </c>
      <c r="CK567">
        <v>0.02000121071428571</v>
      </c>
      <c r="CL567">
        <v>0</v>
      </c>
      <c r="CM567">
        <v>497.6757857142857</v>
      </c>
      <c r="CN567">
        <v>5.00097</v>
      </c>
      <c r="CO567">
        <v>9990.909642857145</v>
      </c>
      <c r="CP567">
        <v>16707.25357142857</v>
      </c>
      <c r="CQ567">
        <v>39.60025</v>
      </c>
      <c r="CR567">
        <v>40.52435714285713</v>
      </c>
      <c r="CS567">
        <v>39.26985714285714</v>
      </c>
      <c r="CT567">
        <v>40.83910714285714</v>
      </c>
      <c r="CU567">
        <v>40.252</v>
      </c>
      <c r="CV567">
        <v>1955.062142857143</v>
      </c>
      <c r="CW567">
        <v>39.90107142857143</v>
      </c>
      <c r="CX567">
        <v>0</v>
      </c>
      <c r="CY567">
        <v>1664299193.9</v>
      </c>
      <c r="CZ567">
        <v>0</v>
      </c>
      <c r="DA567">
        <v>0</v>
      </c>
      <c r="DB567" t="s">
        <v>356</v>
      </c>
      <c r="DC567">
        <v>1663859321.1</v>
      </c>
      <c r="DD567">
        <v>1663859315.6</v>
      </c>
      <c r="DE567">
        <v>0</v>
      </c>
      <c r="DF567">
        <v>0.196</v>
      </c>
      <c r="DG567">
        <v>-0.001</v>
      </c>
      <c r="DH567">
        <v>-5.941</v>
      </c>
      <c r="DI567">
        <v>-0.174</v>
      </c>
      <c r="DJ567">
        <v>1500</v>
      </c>
      <c r="DK567">
        <v>17</v>
      </c>
      <c r="DL567">
        <v>0.13</v>
      </c>
      <c r="DM567">
        <v>0.04</v>
      </c>
      <c r="DN567">
        <v>-34.77227317073172</v>
      </c>
      <c r="DO567">
        <v>-1.089516376306626</v>
      </c>
      <c r="DP567">
        <v>0.1340336379774074</v>
      </c>
      <c r="DQ567">
        <v>0</v>
      </c>
      <c r="DR567">
        <v>1.213339024390244</v>
      </c>
      <c r="DS567">
        <v>0.004335679442510164</v>
      </c>
      <c r="DT567">
        <v>0.001285164514244559</v>
      </c>
      <c r="DU567">
        <v>1</v>
      </c>
      <c r="DV567">
        <v>1</v>
      </c>
      <c r="DW567">
        <v>2</v>
      </c>
      <c r="DX567" t="s">
        <v>471</v>
      </c>
      <c r="DY567">
        <v>2.98522</v>
      </c>
      <c r="DZ567">
        <v>2.71536</v>
      </c>
      <c r="EA567">
        <v>0.189626</v>
      </c>
      <c r="EB567">
        <v>0.19093</v>
      </c>
      <c r="EC567">
        <v>0.09056640000000001</v>
      </c>
      <c r="ED567">
        <v>0.0844718</v>
      </c>
      <c r="EE567">
        <v>25768.8</v>
      </c>
      <c r="EF567">
        <v>25832.4</v>
      </c>
      <c r="EG567">
        <v>29541.3</v>
      </c>
      <c r="EH567">
        <v>29518.7</v>
      </c>
      <c r="EI567">
        <v>35617.4</v>
      </c>
      <c r="EJ567">
        <v>35931.8</v>
      </c>
      <c r="EK567">
        <v>41638.2</v>
      </c>
      <c r="EL567">
        <v>42063.3</v>
      </c>
      <c r="EM567">
        <v>1.97873</v>
      </c>
      <c r="EN567">
        <v>1.93747</v>
      </c>
      <c r="EO567">
        <v>0.113606</v>
      </c>
      <c r="EP567">
        <v>0</v>
      </c>
      <c r="EQ567">
        <v>23.126</v>
      </c>
      <c r="ER567">
        <v>999.9</v>
      </c>
      <c r="ES567">
        <v>45.1</v>
      </c>
      <c r="ET567">
        <v>29.5</v>
      </c>
      <c r="EU567">
        <v>20.4865</v>
      </c>
      <c r="EV567">
        <v>62.8991</v>
      </c>
      <c r="EW567">
        <v>32.8606</v>
      </c>
      <c r="EX567">
        <v>1</v>
      </c>
      <c r="EY567">
        <v>-0.194779</v>
      </c>
      <c r="EZ567">
        <v>0.991792</v>
      </c>
      <c r="FA567">
        <v>20.3866</v>
      </c>
      <c r="FB567">
        <v>5.21729</v>
      </c>
      <c r="FC567">
        <v>12.0099</v>
      </c>
      <c r="FD567">
        <v>4.9901</v>
      </c>
      <c r="FE567">
        <v>3.28865</v>
      </c>
      <c r="FF567">
        <v>9999</v>
      </c>
      <c r="FG567">
        <v>9999</v>
      </c>
      <c r="FH567">
        <v>9999</v>
      </c>
      <c r="FI567">
        <v>259.7</v>
      </c>
      <c r="FJ567">
        <v>1.86707</v>
      </c>
      <c r="FK567">
        <v>1.86615</v>
      </c>
      <c r="FL567">
        <v>1.86554</v>
      </c>
      <c r="FM567">
        <v>1.86554</v>
      </c>
      <c r="FN567">
        <v>1.86737</v>
      </c>
      <c r="FO567">
        <v>1.86984</v>
      </c>
      <c r="FP567">
        <v>1.86851</v>
      </c>
      <c r="FQ567">
        <v>1.86996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-5.07</v>
      </c>
      <c r="GF567">
        <v>-0.1647</v>
      </c>
      <c r="GG567">
        <v>-2.0192013485273</v>
      </c>
      <c r="GH567">
        <v>-0.003354295288503095</v>
      </c>
      <c r="GI567">
        <v>8.998442100416266E-07</v>
      </c>
      <c r="GJ567">
        <v>-2.632750781261316E-10</v>
      </c>
      <c r="GK567">
        <v>-0.1771344180573433</v>
      </c>
      <c r="GL567">
        <v>-0.01811282044437078</v>
      </c>
      <c r="GM567">
        <v>0.001479480632228601</v>
      </c>
      <c r="GN567">
        <v>-2.527498020886067E-05</v>
      </c>
      <c r="GO567">
        <v>3</v>
      </c>
      <c r="GP567">
        <v>2311</v>
      </c>
      <c r="GQ567">
        <v>1</v>
      </c>
      <c r="GR567">
        <v>23</v>
      </c>
      <c r="GS567">
        <v>7331.1</v>
      </c>
      <c r="GT567">
        <v>7331.2</v>
      </c>
      <c r="GU567">
        <v>2.39136</v>
      </c>
      <c r="GV567">
        <v>2.19116</v>
      </c>
      <c r="GW567">
        <v>1.39648</v>
      </c>
      <c r="GX567">
        <v>2.33643</v>
      </c>
      <c r="GY567">
        <v>1.49536</v>
      </c>
      <c r="GZ567">
        <v>2.45605</v>
      </c>
      <c r="HA567">
        <v>33.4232</v>
      </c>
      <c r="HB567">
        <v>15.6556</v>
      </c>
      <c r="HC567">
        <v>18</v>
      </c>
      <c r="HD567">
        <v>519.246</v>
      </c>
      <c r="HE567">
        <v>449.296</v>
      </c>
      <c r="HF567">
        <v>21.7689</v>
      </c>
      <c r="HG567">
        <v>24.9661</v>
      </c>
      <c r="HH567">
        <v>30.0001</v>
      </c>
      <c r="HI567">
        <v>25.0054</v>
      </c>
      <c r="HJ567">
        <v>24.958</v>
      </c>
      <c r="HK567">
        <v>47.8373</v>
      </c>
      <c r="HL567">
        <v>22.5305</v>
      </c>
      <c r="HM567">
        <v>46.4295</v>
      </c>
      <c r="HN567">
        <v>21.7671</v>
      </c>
      <c r="HO567">
        <v>1189.03</v>
      </c>
      <c r="HP567">
        <v>17.208</v>
      </c>
      <c r="HQ567">
        <v>101.06</v>
      </c>
      <c r="HR567">
        <v>101.023</v>
      </c>
    </row>
    <row r="568" spans="1:226">
      <c r="A568">
        <v>552</v>
      </c>
      <c r="B568">
        <v>1664299195</v>
      </c>
      <c r="C568">
        <v>5964.5</v>
      </c>
      <c r="D568" t="s">
        <v>1466</v>
      </c>
      <c r="E568" t="s">
        <v>1467</v>
      </c>
      <c r="F568">
        <v>5</v>
      </c>
      <c r="G568" t="s">
        <v>1325</v>
      </c>
      <c r="H568" t="s">
        <v>354</v>
      </c>
      <c r="I568">
        <v>1664299187.5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1198.31678362314</v>
      </c>
      <c r="AK568">
        <v>1172.630666666667</v>
      </c>
      <c r="AL568">
        <v>3.413354098345594</v>
      </c>
      <c r="AM568">
        <v>64.58273666934296</v>
      </c>
      <c r="AN568">
        <f>(AP568 - AO568 + BO568*1E3/(8.314*(BQ568+273.15)) * AR568/BN568 * AQ568) * BN568/(100*BB568) * 1000/(1000 - AP568)</f>
        <v>0</v>
      </c>
      <c r="AO568">
        <v>17.23629960430931</v>
      </c>
      <c r="AP568">
        <v>18.44689368421052</v>
      </c>
      <c r="AQ568">
        <v>-2.054820148097027E-06</v>
      </c>
      <c r="AR568">
        <v>112.1978311518821</v>
      </c>
      <c r="AS568">
        <v>12</v>
      </c>
      <c r="AT568">
        <v>2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1664299187.5</v>
      </c>
      <c r="BH568">
        <v>1127.572962962963</v>
      </c>
      <c r="BI568">
        <v>1162.445925925926</v>
      </c>
      <c r="BJ568">
        <v>18.45161481481482</v>
      </c>
      <c r="BK568">
        <v>17.23778888888889</v>
      </c>
      <c r="BL568">
        <v>1132.618518518519</v>
      </c>
      <c r="BM568">
        <v>18.61627037037037</v>
      </c>
      <c r="BN568">
        <v>500.0724444444444</v>
      </c>
      <c r="BO568">
        <v>91.13870370370371</v>
      </c>
      <c r="BP568">
        <v>0.09998701851851849</v>
      </c>
      <c r="BQ568">
        <v>24.71425185185186</v>
      </c>
      <c r="BR568">
        <v>25.00053333333333</v>
      </c>
      <c r="BS568">
        <v>999.9000000000001</v>
      </c>
      <c r="BT568">
        <v>0</v>
      </c>
      <c r="BU568">
        <v>0</v>
      </c>
      <c r="BV568">
        <v>9989.522222222222</v>
      </c>
      <c r="BW568">
        <v>0</v>
      </c>
      <c r="BX568">
        <v>6.937781851851853</v>
      </c>
      <c r="BY568">
        <v>-34.87333703703703</v>
      </c>
      <c r="BZ568">
        <v>1148.769259259259</v>
      </c>
      <c r="CA568">
        <v>1182.834444444444</v>
      </c>
      <c r="CB568">
        <v>1.213828148148148</v>
      </c>
      <c r="CC568">
        <v>1162.445925925926</v>
      </c>
      <c r="CD568">
        <v>17.23778888888889</v>
      </c>
      <c r="CE568">
        <v>1.681657037037037</v>
      </c>
      <c r="CF568">
        <v>1.571029629629629</v>
      </c>
      <c r="CG568">
        <v>14.72812962962963</v>
      </c>
      <c r="CH568">
        <v>13.67754074074074</v>
      </c>
      <c r="CI568">
        <v>1999.94037037037</v>
      </c>
      <c r="CJ568">
        <v>0.9800002222222224</v>
      </c>
      <c r="CK568">
        <v>0.01999981111111111</v>
      </c>
      <c r="CL568">
        <v>0</v>
      </c>
      <c r="CM568">
        <v>497.2574444444445</v>
      </c>
      <c r="CN568">
        <v>5.00097</v>
      </c>
      <c r="CO568">
        <v>9985.994814814816</v>
      </c>
      <c r="CP568">
        <v>16707.08148148148</v>
      </c>
      <c r="CQ568">
        <v>39.70114814814814</v>
      </c>
      <c r="CR568">
        <v>40.61085185185185</v>
      </c>
      <c r="CS568">
        <v>39.37018518518518</v>
      </c>
      <c r="CT568">
        <v>40.979</v>
      </c>
      <c r="CU568">
        <v>40.35396296296295</v>
      </c>
      <c r="CV568">
        <v>1955.04</v>
      </c>
      <c r="CW568">
        <v>39.89962962962963</v>
      </c>
      <c r="CX568">
        <v>0</v>
      </c>
      <c r="CY568">
        <v>1664299199.3</v>
      </c>
      <c r="CZ568">
        <v>0</v>
      </c>
      <c r="DA568">
        <v>0</v>
      </c>
      <c r="DB568" t="s">
        <v>356</v>
      </c>
      <c r="DC568">
        <v>1663859321.1</v>
      </c>
      <c r="DD568">
        <v>1663859315.6</v>
      </c>
      <c r="DE568">
        <v>0</v>
      </c>
      <c r="DF568">
        <v>0.196</v>
      </c>
      <c r="DG568">
        <v>-0.001</v>
      </c>
      <c r="DH568">
        <v>-5.941</v>
      </c>
      <c r="DI568">
        <v>-0.174</v>
      </c>
      <c r="DJ568">
        <v>1500</v>
      </c>
      <c r="DK568">
        <v>17</v>
      </c>
      <c r="DL568">
        <v>0.13</v>
      </c>
      <c r="DM568">
        <v>0.04</v>
      </c>
      <c r="DN568">
        <v>-34.8626525</v>
      </c>
      <c r="DO568">
        <v>-0.4071748592871048</v>
      </c>
      <c r="DP568">
        <v>0.06475630466410223</v>
      </c>
      <c r="DQ568">
        <v>0</v>
      </c>
      <c r="DR568">
        <v>1.214006</v>
      </c>
      <c r="DS568">
        <v>4.99812382746976E-05</v>
      </c>
      <c r="DT568">
        <v>0.00100266095964688</v>
      </c>
      <c r="DU568">
        <v>1</v>
      </c>
      <c r="DV568">
        <v>1</v>
      </c>
      <c r="DW568">
        <v>2</v>
      </c>
      <c r="DX568" t="s">
        <v>471</v>
      </c>
      <c r="DY568">
        <v>2.98515</v>
      </c>
      <c r="DZ568">
        <v>2.71567</v>
      </c>
      <c r="EA568">
        <v>0.191371</v>
      </c>
      <c r="EB568">
        <v>0.192628</v>
      </c>
      <c r="EC568">
        <v>0.0905533</v>
      </c>
      <c r="ED568">
        <v>0.0844541</v>
      </c>
      <c r="EE568">
        <v>25713.8</v>
      </c>
      <c r="EF568">
        <v>25778.4</v>
      </c>
      <c r="EG568">
        <v>29541.7</v>
      </c>
      <c r="EH568">
        <v>29518.7</v>
      </c>
      <c r="EI568">
        <v>35618.6</v>
      </c>
      <c r="EJ568">
        <v>35932.7</v>
      </c>
      <c r="EK568">
        <v>41638.9</v>
      </c>
      <c r="EL568">
        <v>42063.4</v>
      </c>
      <c r="EM568">
        <v>1.97878</v>
      </c>
      <c r="EN568">
        <v>1.93775</v>
      </c>
      <c r="EO568">
        <v>0.113696</v>
      </c>
      <c r="EP568">
        <v>0</v>
      </c>
      <c r="EQ568">
        <v>23.126</v>
      </c>
      <c r="ER568">
        <v>999.9</v>
      </c>
      <c r="ES568">
        <v>45.1</v>
      </c>
      <c r="ET568">
        <v>29.5</v>
      </c>
      <c r="EU568">
        <v>20.4855</v>
      </c>
      <c r="EV568">
        <v>63.1491</v>
      </c>
      <c r="EW568">
        <v>33.0689</v>
      </c>
      <c r="EX568">
        <v>1</v>
      </c>
      <c r="EY568">
        <v>-0.194314</v>
      </c>
      <c r="EZ568">
        <v>0.864858</v>
      </c>
      <c r="FA568">
        <v>20.3875</v>
      </c>
      <c r="FB568">
        <v>5.21654</v>
      </c>
      <c r="FC568">
        <v>12.0099</v>
      </c>
      <c r="FD568">
        <v>4.99005</v>
      </c>
      <c r="FE568">
        <v>3.28853</v>
      </c>
      <c r="FF568">
        <v>9999</v>
      </c>
      <c r="FG568">
        <v>9999</v>
      </c>
      <c r="FH568">
        <v>9999</v>
      </c>
      <c r="FI568">
        <v>259.7</v>
      </c>
      <c r="FJ568">
        <v>1.86707</v>
      </c>
      <c r="FK568">
        <v>1.86615</v>
      </c>
      <c r="FL568">
        <v>1.86554</v>
      </c>
      <c r="FM568">
        <v>1.86554</v>
      </c>
      <c r="FN568">
        <v>1.86737</v>
      </c>
      <c r="FO568">
        <v>1.86988</v>
      </c>
      <c r="FP568">
        <v>1.86849</v>
      </c>
      <c r="FQ568">
        <v>1.86997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-5.11</v>
      </c>
      <c r="GF568">
        <v>-0.1647</v>
      </c>
      <c r="GG568">
        <v>-2.0192013485273</v>
      </c>
      <c r="GH568">
        <v>-0.003354295288503095</v>
      </c>
      <c r="GI568">
        <v>8.998442100416266E-07</v>
      </c>
      <c r="GJ568">
        <v>-2.632750781261316E-10</v>
      </c>
      <c r="GK568">
        <v>-0.1771344180573433</v>
      </c>
      <c r="GL568">
        <v>-0.01811282044437078</v>
      </c>
      <c r="GM568">
        <v>0.001479480632228601</v>
      </c>
      <c r="GN568">
        <v>-2.527498020886067E-05</v>
      </c>
      <c r="GO568">
        <v>3</v>
      </c>
      <c r="GP568">
        <v>2311</v>
      </c>
      <c r="GQ568">
        <v>1</v>
      </c>
      <c r="GR568">
        <v>23</v>
      </c>
      <c r="GS568">
        <v>7331.2</v>
      </c>
      <c r="GT568">
        <v>7331.3</v>
      </c>
      <c r="GU568">
        <v>2.41455</v>
      </c>
      <c r="GV568">
        <v>2.18872</v>
      </c>
      <c r="GW568">
        <v>1.39648</v>
      </c>
      <c r="GX568">
        <v>2.33643</v>
      </c>
      <c r="GY568">
        <v>1.49536</v>
      </c>
      <c r="GZ568">
        <v>2.46216</v>
      </c>
      <c r="HA568">
        <v>33.4232</v>
      </c>
      <c r="HB568">
        <v>15.6556</v>
      </c>
      <c r="HC568">
        <v>18</v>
      </c>
      <c r="HD568">
        <v>519.278</v>
      </c>
      <c r="HE568">
        <v>449.464</v>
      </c>
      <c r="HF568">
        <v>21.773</v>
      </c>
      <c r="HG568">
        <v>24.9661</v>
      </c>
      <c r="HH568">
        <v>30.0001</v>
      </c>
      <c r="HI568">
        <v>25.0054</v>
      </c>
      <c r="HJ568">
        <v>24.958</v>
      </c>
      <c r="HK568">
        <v>48.4102</v>
      </c>
      <c r="HL568">
        <v>22.5305</v>
      </c>
      <c r="HM568">
        <v>46.4295</v>
      </c>
      <c r="HN568">
        <v>21.7899</v>
      </c>
      <c r="HO568">
        <v>1209.07</v>
      </c>
      <c r="HP568">
        <v>17.208</v>
      </c>
      <c r="HQ568">
        <v>101.062</v>
      </c>
      <c r="HR568">
        <v>101.023</v>
      </c>
    </row>
    <row r="569" spans="1:226">
      <c r="A569">
        <v>553</v>
      </c>
      <c r="B569">
        <v>1664299200</v>
      </c>
      <c r="C569">
        <v>5969.5</v>
      </c>
      <c r="D569" t="s">
        <v>1468</v>
      </c>
      <c r="E569" t="s">
        <v>1469</v>
      </c>
      <c r="F569">
        <v>5</v>
      </c>
      <c r="G569" t="s">
        <v>1325</v>
      </c>
      <c r="H569" t="s">
        <v>354</v>
      </c>
      <c r="I569">
        <v>1664299192.214286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1215.255644561611</v>
      </c>
      <c r="AK569">
        <v>1189.617515151515</v>
      </c>
      <c r="AL569">
        <v>3.402954361365492</v>
      </c>
      <c r="AM569">
        <v>64.58273666934296</v>
      </c>
      <c r="AN569">
        <f>(AP569 - AO569 + BO569*1E3/(8.314*(BQ569+273.15)) * AR569/BN569 * AQ569) * BN569/(100*BB569) * 1000/(1000 - AP569)</f>
        <v>0</v>
      </c>
      <c r="AO569">
        <v>17.23208211626751</v>
      </c>
      <c r="AP569">
        <v>18.44400406015037</v>
      </c>
      <c r="AQ569">
        <v>-3.137471725832142E-06</v>
      </c>
      <c r="AR569">
        <v>112.1978311518821</v>
      </c>
      <c r="AS569">
        <v>12</v>
      </c>
      <c r="AT569">
        <v>2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1664299192.214286</v>
      </c>
      <c r="BH569">
        <v>1143.328571428571</v>
      </c>
      <c r="BI569">
        <v>1178.23</v>
      </c>
      <c r="BJ569">
        <v>18.448475</v>
      </c>
      <c r="BK569">
        <v>17.23417142857143</v>
      </c>
      <c r="BL569">
        <v>1148.41</v>
      </c>
      <c r="BM569">
        <v>18.61316071428572</v>
      </c>
      <c r="BN569">
        <v>500.0710714285715</v>
      </c>
      <c r="BO569">
        <v>91.13777142857143</v>
      </c>
      <c r="BP569">
        <v>0.1000037571428571</v>
      </c>
      <c r="BQ569">
        <v>24.71739285714286</v>
      </c>
      <c r="BR569">
        <v>24.99981071428571</v>
      </c>
      <c r="BS569">
        <v>999.9000000000002</v>
      </c>
      <c r="BT569">
        <v>0</v>
      </c>
      <c r="BU569">
        <v>0</v>
      </c>
      <c r="BV569">
        <v>9989.138214285716</v>
      </c>
      <c r="BW569">
        <v>0</v>
      </c>
      <c r="BX569">
        <v>6.688700000000002</v>
      </c>
      <c r="BY569">
        <v>-34.90149642857143</v>
      </c>
      <c r="BZ569">
        <v>1164.817142857143</v>
      </c>
      <c r="CA569">
        <v>1198.890714285714</v>
      </c>
      <c r="CB569">
        <v>1.214296428571429</v>
      </c>
      <c r="CC569">
        <v>1178.23</v>
      </c>
      <c r="CD569">
        <v>17.23417142857143</v>
      </c>
      <c r="CE569">
        <v>1.681353214285714</v>
      </c>
      <c r="CF569">
        <v>1.570683571428571</v>
      </c>
      <c r="CG569">
        <v>14.72532857142857</v>
      </c>
      <c r="CH569">
        <v>13.67415714285714</v>
      </c>
      <c r="CI569">
        <v>1999.960357142857</v>
      </c>
      <c r="CJ569">
        <v>0.980001642857143</v>
      </c>
      <c r="CK569">
        <v>0.01999836428571429</v>
      </c>
      <c r="CL569">
        <v>0</v>
      </c>
      <c r="CM569">
        <v>496.8335714285715</v>
      </c>
      <c r="CN569">
        <v>5.00097</v>
      </c>
      <c r="CO569">
        <v>9981.516428571429</v>
      </c>
      <c r="CP569">
        <v>16707.25357142857</v>
      </c>
      <c r="CQ569">
        <v>39.79882142857142</v>
      </c>
      <c r="CR569">
        <v>40.69389285714284</v>
      </c>
      <c r="CS569">
        <v>39.44846428571428</v>
      </c>
      <c r="CT569">
        <v>41.10474999999999</v>
      </c>
      <c r="CU569">
        <v>40.44167857142856</v>
      </c>
      <c r="CV569">
        <v>1955.062857142857</v>
      </c>
      <c r="CW569">
        <v>39.89678571428572</v>
      </c>
      <c r="CX569">
        <v>0</v>
      </c>
      <c r="CY569">
        <v>1664299204.1</v>
      </c>
      <c r="CZ569">
        <v>0</v>
      </c>
      <c r="DA569">
        <v>0</v>
      </c>
      <c r="DB569" t="s">
        <v>356</v>
      </c>
      <c r="DC569">
        <v>1663859321.1</v>
      </c>
      <c r="DD569">
        <v>1663859315.6</v>
      </c>
      <c r="DE569">
        <v>0</v>
      </c>
      <c r="DF569">
        <v>0.196</v>
      </c>
      <c r="DG569">
        <v>-0.001</v>
      </c>
      <c r="DH569">
        <v>-5.941</v>
      </c>
      <c r="DI569">
        <v>-0.174</v>
      </c>
      <c r="DJ569">
        <v>1500</v>
      </c>
      <c r="DK569">
        <v>17</v>
      </c>
      <c r="DL569">
        <v>0.13</v>
      </c>
      <c r="DM569">
        <v>0.04</v>
      </c>
      <c r="DN569">
        <v>-34.8748025</v>
      </c>
      <c r="DO569">
        <v>-0.3511621013132989</v>
      </c>
      <c r="DP569">
        <v>0.0632928372231014</v>
      </c>
      <c r="DQ569">
        <v>0</v>
      </c>
      <c r="DR569">
        <v>1.2140605</v>
      </c>
      <c r="DS569">
        <v>0.006565328330203315</v>
      </c>
      <c r="DT569">
        <v>0.001089621379195546</v>
      </c>
      <c r="DU569">
        <v>1</v>
      </c>
      <c r="DV569">
        <v>1</v>
      </c>
      <c r="DW569">
        <v>2</v>
      </c>
      <c r="DX569" t="s">
        <v>471</v>
      </c>
      <c r="DY569">
        <v>2.98503</v>
      </c>
      <c r="DZ569">
        <v>2.71569</v>
      </c>
      <c r="EA569">
        <v>0.193107</v>
      </c>
      <c r="EB569">
        <v>0.194334</v>
      </c>
      <c r="EC569">
        <v>0.0905402</v>
      </c>
      <c r="ED569">
        <v>0.0844481</v>
      </c>
      <c r="EE569">
        <v>25658.4</v>
      </c>
      <c r="EF569">
        <v>25723.7</v>
      </c>
      <c r="EG569">
        <v>29541.4</v>
      </c>
      <c r="EH569">
        <v>29518.4</v>
      </c>
      <c r="EI569">
        <v>35618.8</v>
      </c>
      <c r="EJ569">
        <v>35932.6</v>
      </c>
      <c r="EK569">
        <v>41638.6</v>
      </c>
      <c r="EL569">
        <v>42062.9</v>
      </c>
      <c r="EM569">
        <v>1.97878</v>
      </c>
      <c r="EN569">
        <v>1.93762</v>
      </c>
      <c r="EO569">
        <v>0.113592</v>
      </c>
      <c r="EP569">
        <v>0</v>
      </c>
      <c r="EQ569">
        <v>23.126</v>
      </c>
      <c r="ER569">
        <v>999.9</v>
      </c>
      <c r="ES569">
        <v>45.1</v>
      </c>
      <c r="ET569">
        <v>29.5</v>
      </c>
      <c r="EU569">
        <v>20.4866</v>
      </c>
      <c r="EV569">
        <v>63.0991</v>
      </c>
      <c r="EW569">
        <v>33.3173</v>
      </c>
      <c r="EX569">
        <v>1</v>
      </c>
      <c r="EY569">
        <v>-0.194334</v>
      </c>
      <c r="EZ569">
        <v>0.887157</v>
      </c>
      <c r="FA569">
        <v>20.3875</v>
      </c>
      <c r="FB569">
        <v>5.21654</v>
      </c>
      <c r="FC569">
        <v>12.0099</v>
      </c>
      <c r="FD569">
        <v>4.98995</v>
      </c>
      <c r="FE569">
        <v>3.2885</v>
      </c>
      <c r="FF569">
        <v>9999</v>
      </c>
      <c r="FG569">
        <v>9999</v>
      </c>
      <c r="FH569">
        <v>9999</v>
      </c>
      <c r="FI569">
        <v>259.7</v>
      </c>
      <c r="FJ569">
        <v>1.86707</v>
      </c>
      <c r="FK569">
        <v>1.86615</v>
      </c>
      <c r="FL569">
        <v>1.86554</v>
      </c>
      <c r="FM569">
        <v>1.86554</v>
      </c>
      <c r="FN569">
        <v>1.86737</v>
      </c>
      <c r="FO569">
        <v>1.86985</v>
      </c>
      <c r="FP569">
        <v>1.86851</v>
      </c>
      <c r="FQ569">
        <v>1.86996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-5.15</v>
      </c>
      <c r="GF569">
        <v>-0.1648</v>
      </c>
      <c r="GG569">
        <v>-2.0192013485273</v>
      </c>
      <c r="GH569">
        <v>-0.003354295288503095</v>
      </c>
      <c r="GI569">
        <v>8.998442100416266E-07</v>
      </c>
      <c r="GJ569">
        <v>-2.632750781261316E-10</v>
      </c>
      <c r="GK569">
        <v>-0.1771344180573433</v>
      </c>
      <c r="GL569">
        <v>-0.01811282044437078</v>
      </c>
      <c r="GM569">
        <v>0.001479480632228601</v>
      </c>
      <c r="GN569">
        <v>-2.527498020886067E-05</v>
      </c>
      <c r="GO569">
        <v>3</v>
      </c>
      <c r="GP569">
        <v>2311</v>
      </c>
      <c r="GQ569">
        <v>1</v>
      </c>
      <c r="GR569">
        <v>23</v>
      </c>
      <c r="GS569">
        <v>7331.3</v>
      </c>
      <c r="GT569">
        <v>7331.4</v>
      </c>
      <c r="GU569">
        <v>2.44385</v>
      </c>
      <c r="GV569">
        <v>2.19116</v>
      </c>
      <c r="GW569">
        <v>1.39648</v>
      </c>
      <c r="GX569">
        <v>2.33765</v>
      </c>
      <c r="GY569">
        <v>1.49536</v>
      </c>
      <c r="GZ569">
        <v>2.3584</v>
      </c>
      <c r="HA569">
        <v>33.4232</v>
      </c>
      <c r="HB569">
        <v>15.6468</v>
      </c>
      <c r="HC569">
        <v>18</v>
      </c>
      <c r="HD569">
        <v>519.263</v>
      </c>
      <c r="HE569">
        <v>449.387</v>
      </c>
      <c r="HF569">
        <v>21.7905</v>
      </c>
      <c r="HG569">
        <v>24.9661</v>
      </c>
      <c r="HH569">
        <v>30.0001</v>
      </c>
      <c r="HI569">
        <v>25.0037</v>
      </c>
      <c r="HJ569">
        <v>24.958</v>
      </c>
      <c r="HK569">
        <v>48.9154</v>
      </c>
      <c r="HL569">
        <v>22.5305</v>
      </c>
      <c r="HM569">
        <v>46.4295</v>
      </c>
      <c r="HN569">
        <v>21.7943</v>
      </c>
      <c r="HO569">
        <v>1222.44</v>
      </c>
      <c r="HP569">
        <v>17.208</v>
      </c>
      <c r="HQ569">
        <v>101.061</v>
      </c>
      <c r="HR569">
        <v>101.022</v>
      </c>
    </row>
    <row r="570" spans="1:226">
      <c r="A570">
        <v>554</v>
      </c>
      <c r="B570">
        <v>1664299205</v>
      </c>
      <c r="C570">
        <v>5974.5</v>
      </c>
      <c r="D570" t="s">
        <v>1470</v>
      </c>
      <c r="E570" t="s">
        <v>1471</v>
      </c>
      <c r="F570">
        <v>5</v>
      </c>
      <c r="G570" t="s">
        <v>1325</v>
      </c>
      <c r="H570" t="s">
        <v>354</v>
      </c>
      <c r="I570">
        <v>1664299197.5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1232.368301394299</v>
      </c>
      <c r="AK570">
        <v>1206.536</v>
      </c>
      <c r="AL570">
        <v>3.37693384764267</v>
      </c>
      <c r="AM570">
        <v>64.58273666934296</v>
      </c>
      <c r="AN570">
        <f>(AP570 - AO570 + BO570*1E3/(8.314*(BQ570+273.15)) * AR570/BN570 * AQ570) * BN570/(100*BB570) * 1000/(1000 - AP570)</f>
        <v>0</v>
      </c>
      <c r="AO570">
        <v>17.22981662466184</v>
      </c>
      <c r="AP570">
        <v>18.43927157894735</v>
      </c>
      <c r="AQ570">
        <v>-5.546387096957538E-06</v>
      </c>
      <c r="AR570">
        <v>112.1978311518821</v>
      </c>
      <c r="AS570">
        <v>12</v>
      </c>
      <c r="AT570">
        <v>2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1664299197.5</v>
      </c>
      <c r="BH570">
        <v>1160.982222222222</v>
      </c>
      <c r="BI570">
        <v>1195.914074074074</v>
      </c>
      <c r="BJ570">
        <v>18.44495185185185</v>
      </c>
      <c r="BK570">
        <v>17.23094074074074</v>
      </c>
      <c r="BL570">
        <v>1166.105555555556</v>
      </c>
      <c r="BM570">
        <v>18.60966666666667</v>
      </c>
      <c r="BN570">
        <v>500.0717777777777</v>
      </c>
      <c r="BO570">
        <v>91.13722962962964</v>
      </c>
      <c r="BP570">
        <v>0.1000127148148148</v>
      </c>
      <c r="BQ570">
        <v>24.72359259259259</v>
      </c>
      <c r="BR570">
        <v>24.99747407407407</v>
      </c>
      <c r="BS570">
        <v>999.9000000000001</v>
      </c>
      <c r="BT570">
        <v>0</v>
      </c>
      <c r="BU570">
        <v>0</v>
      </c>
      <c r="BV570">
        <v>9996.349629629633</v>
      </c>
      <c r="BW570">
        <v>0</v>
      </c>
      <c r="BX570">
        <v>6.688700000000001</v>
      </c>
      <c r="BY570">
        <v>-34.93262222222223</v>
      </c>
      <c r="BZ570">
        <v>1182.798888888889</v>
      </c>
      <c r="CA570">
        <v>1216.882222222222</v>
      </c>
      <c r="CB570">
        <v>1.214000740740741</v>
      </c>
      <c r="CC570">
        <v>1195.914074074074</v>
      </c>
      <c r="CD570">
        <v>17.23094074074074</v>
      </c>
      <c r="CE570">
        <v>1.681021111111111</v>
      </c>
      <c r="CF570">
        <v>1.57037962962963</v>
      </c>
      <c r="CG570">
        <v>14.72227407407407</v>
      </c>
      <c r="CH570">
        <v>13.67119259259259</v>
      </c>
      <c r="CI570">
        <v>1999.941111111111</v>
      </c>
      <c r="CJ570">
        <v>0.9800030000000001</v>
      </c>
      <c r="CK570">
        <v>0.0199969962962963</v>
      </c>
      <c r="CL570">
        <v>0</v>
      </c>
      <c r="CM570">
        <v>496.3715925925925</v>
      </c>
      <c r="CN570">
        <v>5.00097</v>
      </c>
      <c r="CO570">
        <v>9975.923703703704</v>
      </c>
      <c r="CP570">
        <v>16707.1</v>
      </c>
      <c r="CQ570">
        <v>39.90481481481481</v>
      </c>
      <c r="CR570">
        <v>40.78211111111111</v>
      </c>
      <c r="CS570">
        <v>39.53685185185185</v>
      </c>
      <c r="CT570">
        <v>41.23818518518518</v>
      </c>
      <c r="CU570">
        <v>40.55066666666666</v>
      </c>
      <c r="CV570">
        <v>1955.047407407407</v>
      </c>
      <c r="CW570">
        <v>39.89296296296297</v>
      </c>
      <c r="CX570">
        <v>0</v>
      </c>
      <c r="CY570">
        <v>1664299209.5</v>
      </c>
      <c r="CZ570">
        <v>0</v>
      </c>
      <c r="DA570">
        <v>0</v>
      </c>
      <c r="DB570" t="s">
        <v>356</v>
      </c>
      <c r="DC570">
        <v>1663859321.1</v>
      </c>
      <c r="DD570">
        <v>1663859315.6</v>
      </c>
      <c r="DE570">
        <v>0</v>
      </c>
      <c r="DF570">
        <v>0.196</v>
      </c>
      <c r="DG570">
        <v>-0.001</v>
      </c>
      <c r="DH570">
        <v>-5.941</v>
      </c>
      <c r="DI570">
        <v>-0.174</v>
      </c>
      <c r="DJ570">
        <v>1500</v>
      </c>
      <c r="DK570">
        <v>17</v>
      </c>
      <c r="DL570">
        <v>0.13</v>
      </c>
      <c r="DM570">
        <v>0.04</v>
      </c>
      <c r="DN570">
        <v>-34.919885</v>
      </c>
      <c r="DO570">
        <v>-0.2213133208254895</v>
      </c>
      <c r="DP570">
        <v>0.0480313624104081</v>
      </c>
      <c r="DQ570">
        <v>0</v>
      </c>
      <c r="DR570">
        <v>1.21390475</v>
      </c>
      <c r="DS570">
        <v>0.0007396998123790848</v>
      </c>
      <c r="DT570">
        <v>0.001150193434818688</v>
      </c>
      <c r="DU570">
        <v>1</v>
      </c>
      <c r="DV570">
        <v>1</v>
      </c>
      <c r="DW570">
        <v>2</v>
      </c>
      <c r="DX570" t="s">
        <v>471</v>
      </c>
      <c r="DY570">
        <v>2.98504</v>
      </c>
      <c r="DZ570">
        <v>2.7156</v>
      </c>
      <c r="EA570">
        <v>0.194815</v>
      </c>
      <c r="EB570">
        <v>0.196007</v>
      </c>
      <c r="EC570">
        <v>0.0905241</v>
      </c>
      <c r="ED570">
        <v>0.08443779999999999</v>
      </c>
      <c r="EE570">
        <v>25604.2</v>
      </c>
      <c r="EF570">
        <v>25670.3</v>
      </c>
      <c r="EG570">
        <v>29541.6</v>
      </c>
      <c r="EH570">
        <v>29518.4</v>
      </c>
      <c r="EI570">
        <v>35619.5</v>
      </c>
      <c r="EJ570">
        <v>35933</v>
      </c>
      <c r="EK570">
        <v>41638.6</v>
      </c>
      <c r="EL570">
        <v>42062.9</v>
      </c>
      <c r="EM570">
        <v>1.97913</v>
      </c>
      <c r="EN570">
        <v>1.93762</v>
      </c>
      <c r="EO570">
        <v>0.11472</v>
      </c>
      <c r="EP570">
        <v>0</v>
      </c>
      <c r="EQ570">
        <v>23.126</v>
      </c>
      <c r="ER570">
        <v>999.9</v>
      </c>
      <c r="ES570">
        <v>45.1</v>
      </c>
      <c r="ET570">
        <v>29.5</v>
      </c>
      <c r="EU570">
        <v>20.4854</v>
      </c>
      <c r="EV570">
        <v>63.1991</v>
      </c>
      <c r="EW570">
        <v>33.3694</v>
      </c>
      <c r="EX570">
        <v>1</v>
      </c>
      <c r="EY570">
        <v>-0.194304</v>
      </c>
      <c r="EZ570">
        <v>0.91076</v>
      </c>
      <c r="FA570">
        <v>20.3872</v>
      </c>
      <c r="FB570">
        <v>5.21624</v>
      </c>
      <c r="FC570">
        <v>12.0099</v>
      </c>
      <c r="FD570">
        <v>4.9897</v>
      </c>
      <c r="FE570">
        <v>3.2885</v>
      </c>
      <c r="FF570">
        <v>9999</v>
      </c>
      <c r="FG570">
        <v>9999</v>
      </c>
      <c r="FH570">
        <v>9999</v>
      </c>
      <c r="FI570">
        <v>259.7</v>
      </c>
      <c r="FJ570">
        <v>1.86707</v>
      </c>
      <c r="FK570">
        <v>1.86615</v>
      </c>
      <c r="FL570">
        <v>1.86554</v>
      </c>
      <c r="FM570">
        <v>1.86554</v>
      </c>
      <c r="FN570">
        <v>1.86737</v>
      </c>
      <c r="FO570">
        <v>1.86984</v>
      </c>
      <c r="FP570">
        <v>1.86853</v>
      </c>
      <c r="FQ570">
        <v>1.86996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-5.19</v>
      </c>
      <c r="GF570">
        <v>-0.1648</v>
      </c>
      <c r="GG570">
        <v>-2.0192013485273</v>
      </c>
      <c r="GH570">
        <v>-0.003354295288503095</v>
      </c>
      <c r="GI570">
        <v>8.998442100416266E-07</v>
      </c>
      <c r="GJ570">
        <v>-2.632750781261316E-10</v>
      </c>
      <c r="GK570">
        <v>-0.1771344180573433</v>
      </c>
      <c r="GL570">
        <v>-0.01811282044437078</v>
      </c>
      <c r="GM570">
        <v>0.001479480632228601</v>
      </c>
      <c r="GN570">
        <v>-2.527498020886067E-05</v>
      </c>
      <c r="GO570">
        <v>3</v>
      </c>
      <c r="GP570">
        <v>2311</v>
      </c>
      <c r="GQ570">
        <v>1</v>
      </c>
      <c r="GR570">
        <v>23</v>
      </c>
      <c r="GS570">
        <v>7331.4</v>
      </c>
      <c r="GT570">
        <v>7331.5</v>
      </c>
      <c r="GU570">
        <v>2.46826</v>
      </c>
      <c r="GV570">
        <v>2.19238</v>
      </c>
      <c r="GW570">
        <v>1.39648</v>
      </c>
      <c r="GX570">
        <v>2.33643</v>
      </c>
      <c r="GY570">
        <v>1.49536</v>
      </c>
      <c r="GZ570">
        <v>2.37427</v>
      </c>
      <c r="HA570">
        <v>33.4232</v>
      </c>
      <c r="HB570">
        <v>15.6468</v>
      </c>
      <c r="HC570">
        <v>18</v>
      </c>
      <c r="HD570">
        <v>519.486</v>
      </c>
      <c r="HE570">
        <v>449.387</v>
      </c>
      <c r="HF570">
        <v>21.7962</v>
      </c>
      <c r="HG570">
        <v>24.9661</v>
      </c>
      <c r="HH570">
        <v>30.0002</v>
      </c>
      <c r="HI570">
        <v>25.0033</v>
      </c>
      <c r="HJ570">
        <v>24.958</v>
      </c>
      <c r="HK570">
        <v>49.4896</v>
      </c>
      <c r="HL570">
        <v>22.5305</v>
      </c>
      <c r="HM570">
        <v>46.4295</v>
      </c>
      <c r="HN570">
        <v>21.7948</v>
      </c>
      <c r="HO570">
        <v>1242.52</v>
      </c>
      <c r="HP570">
        <v>17.208</v>
      </c>
      <c r="HQ570">
        <v>101.061</v>
      </c>
      <c r="HR570">
        <v>101.022</v>
      </c>
    </row>
    <row r="571" spans="1:226">
      <c r="A571">
        <v>555</v>
      </c>
      <c r="B571">
        <v>1664299210</v>
      </c>
      <c r="C571">
        <v>5979.5</v>
      </c>
      <c r="D571" t="s">
        <v>1472</v>
      </c>
      <c r="E571" t="s">
        <v>1473</v>
      </c>
      <c r="F571">
        <v>5</v>
      </c>
      <c r="G571" t="s">
        <v>1325</v>
      </c>
      <c r="H571" t="s">
        <v>354</v>
      </c>
      <c r="I571">
        <v>1664299202.214286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1249.318171345114</v>
      </c>
      <c r="AK571">
        <v>1223.466242424242</v>
      </c>
      <c r="AL571">
        <v>3.384258209888074</v>
      </c>
      <c r="AM571">
        <v>64.58273666934296</v>
      </c>
      <c r="AN571">
        <f>(AP571 - AO571 + BO571*1E3/(8.314*(BQ571+273.15)) * AR571/BN571 * AQ571) * BN571/(100*BB571) * 1000/(1000 - AP571)</f>
        <v>0</v>
      </c>
      <c r="AO571">
        <v>17.22712610262873</v>
      </c>
      <c r="AP571">
        <v>18.43225248120299</v>
      </c>
      <c r="AQ571">
        <v>-7.131740841037947E-06</v>
      </c>
      <c r="AR571">
        <v>112.1978311518821</v>
      </c>
      <c r="AS571">
        <v>12</v>
      </c>
      <c r="AT571">
        <v>2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1664299202.214286</v>
      </c>
      <c r="BH571">
        <v>1176.697142857143</v>
      </c>
      <c r="BI571">
        <v>1211.665714285714</v>
      </c>
      <c r="BJ571">
        <v>18.44066071428572</v>
      </c>
      <c r="BK571">
        <v>17.2282</v>
      </c>
      <c r="BL571">
        <v>1181.857142857143</v>
      </c>
      <c r="BM571">
        <v>18.60542142857143</v>
      </c>
      <c r="BN571">
        <v>500.07</v>
      </c>
      <c r="BO571">
        <v>91.13651428571428</v>
      </c>
      <c r="BP571">
        <v>0.1000175714285714</v>
      </c>
      <c r="BQ571">
        <v>24.72731428571429</v>
      </c>
      <c r="BR571">
        <v>25.00231071428572</v>
      </c>
      <c r="BS571">
        <v>999.9000000000002</v>
      </c>
      <c r="BT571">
        <v>0</v>
      </c>
      <c r="BU571">
        <v>0</v>
      </c>
      <c r="BV571">
        <v>9999.850714285714</v>
      </c>
      <c r="BW571">
        <v>0</v>
      </c>
      <c r="BX571">
        <v>6.688700000000002</v>
      </c>
      <c r="BY571">
        <v>-34.96896071428571</v>
      </c>
      <c r="BZ571">
        <v>1198.802857142857</v>
      </c>
      <c r="CA571">
        <v>1232.905357142857</v>
      </c>
      <c r="CB571">
        <v>1.212446428571428</v>
      </c>
      <c r="CC571">
        <v>1211.665714285714</v>
      </c>
      <c r="CD571">
        <v>17.2282</v>
      </c>
      <c r="CE571">
        <v>1.680616428571429</v>
      </c>
      <c r="CF571">
        <v>1.570116785714285</v>
      </c>
      <c r="CG571">
        <v>14.71853928571429</v>
      </c>
      <c r="CH571">
        <v>13.66862142857143</v>
      </c>
      <c r="CI571">
        <v>1999.944285714286</v>
      </c>
      <c r="CJ571">
        <v>0.9800041071428572</v>
      </c>
      <c r="CK571">
        <v>0.019995875</v>
      </c>
      <c r="CL571">
        <v>0</v>
      </c>
      <c r="CM571">
        <v>495.97525</v>
      </c>
      <c r="CN571">
        <v>5.00097</v>
      </c>
      <c r="CO571">
        <v>9970.592500000001</v>
      </c>
      <c r="CP571">
        <v>16707.12857142857</v>
      </c>
      <c r="CQ571">
        <v>40.002</v>
      </c>
      <c r="CR571">
        <v>40.86357142857143</v>
      </c>
      <c r="CS571">
        <v>39.61589285714285</v>
      </c>
      <c r="CT571">
        <v>41.35467857142857</v>
      </c>
      <c r="CU571">
        <v>40.63592857142857</v>
      </c>
      <c r="CV571">
        <v>1955.053571428571</v>
      </c>
      <c r="CW571">
        <v>39.89035714285716</v>
      </c>
      <c r="CX571">
        <v>0</v>
      </c>
      <c r="CY571">
        <v>1664299214.3</v>
      </c>
      <c r="CZ571">
        <v>0</v>
      </c>
      <c r="DA571">
        <v>0</v>
      </c>
      <c r="DB571" t="s">
        <v>356</v>
      </c>
      <c r="DC571">
        <v>1663859321.1</v>
      </c>
      <c r="DD571">
        <v>1663859315.6</v>
      </c>
      <c r="DE571">
        <v>0</v>
      </c>
      <c r="DF571">
        <v>0.196</v>
      </c>
      <c r="DG571">
        <v>-0.001</v>
      </c>
      <c r="DH571">
        <v>-5.941</v>
      </c>
      <c r="DI571">
        <v>-0.174</v>
      </c>
      <c r="DJ571">
        <v>1500</v>
      </c>
      <c r="DK571">
        <v>17</v>
      </c>
      <c r="DL571">
        <v>0.13</v>
      </c>
      <c r="DM571">
        <v>0.04</v>
      </c>
      <c r="DN571">
        <v>-34.95321707317073</v>
      </c>
      <c r="DO571">
        <v>-0.5429602787455595</v>
      </c>
      <c r="DP571">
        <v>0.06777357533275685</v>
      </c>
      <c r="DQ571">
        <v>0</v>
      </c>
      <c r="DR571">
        <v>1.213121951219512</v>
      </c>
      <c r="DS571">
        <v>-0.01771547038327542</v>
      </c>
      <c r="DT571">
        <v>0.002096859695589169</v>
      </c>
      <c r="DU571">
        <v>1</v>
      </c>
      <c r="DV571">
        <v>1</v>
      </c>
      <c r="DW571">
        <v>2</v>
      </c>
      <c r="DX571" t="s">
        <v>471</v>
      </c>
      <c r="DY571">
        <v>2.98526</v>
      </c>
      <c r="DZ571">
        <v>2.71567</v>
      </c>
      <c r="EA571">
        <v>0.196512</v>
      </c>
      <c r="EB571">
        <v>0.197655</v>
      </c>
      <c r="EC571">
        <v>0.0905012</v>
      </c>
      <c r="ED571">
        <v>0.08442479999999999</v>
      </c>
      <c r="EE571">
        <v>25550.6</v>
      </c>
      <c r="EF571">
        <v>25617.6</v>
      </c>
      <c r="EG571">
        <v>29541.8</v>
      </c>
      <c r="EH571">
        <v>29518.2</v>
      </c>
      <c r="EI571">
        <v>35620.7</v>
      </c>
      <c r="EJ571">
        <v>35933.1</v>
      </c>
      <c r="EK571">
        <v>41639</v>
      </c>
      <c r="EL571">
        <v>42062.4</v>
      </c>
      <c r="EM571">
        <v>1.97885</v>
      </c>
      <c r="EN571">
        <v>1.93808</v>
      </c>
      <c r="EO571">
        <v>0.114553</v>
      </c>
      <c r="EP571">
        <v>0</v>
      </c>
      <c r="EQ571">
        <v>23.1265</v>
      </c>
      <c r="ER571">
        <v>999.9</v>
      </c>
      <c r="ES571">
        <v>45.1</v>
      </c>
      <c r="ET571">
        <v>29.5</v>
      </c>
      <c r="EU571">
        <v>20.4869</v>
      </c>
      <c r="EV571">
        <v>63.2391</v>
      </c>
      <c r="EW571">
        <v>32.9327</v>
      </c>
      <c r="EX571">
        <v>1</v>
      </c>
      <c r="EY571">
        <v>-0.194355</v>
      </c>
      <c r="EZ571">
        <v>0.9307839999999999</v>
      </c>
      <c r="FA571">
        <v>20.3872</v>
      </c>
      <c r="FB571">
        <v>5.21639</v>
      </c>
      <c r="FC571">
        <v>12.0099</v>
      </c>
      <c r="FD571">
        <v>4.98975</v>
      </c>
      <c r="FE571">
        <v>3.28855</v>
      </c>
      <c r="FF571">
        <v>9999</v>
      </c>
      <c r="FG571">
        <v>9999</v>
      </c>
      <c r="FH571">
        <v>9999</v>
      </c>
      <c r="FI571">
        <v>259.7</v>
      </c>
      <c r="FJ571">
        <v>1.86707</v>
      </c>
      <c r="FK571">
        <v>1.86616</v>
      </c>
      <c r="FL571">
        <v>1.86556</v>
      </c>
      <c r="FM571">
        <v>1.86554</v>
      </c>
      <c r="FN571">
        <v>1.86737</v>
      </c>
      <c r="FO571">
        <v>1.86987</v>
      </c>
      <c r="FP571">
        <v>1.86853</v>
      </c>
      <c r="FQ571">
        <v>1.86997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-5.23</v>
      </c>
      <c r="GF571">
        <v>-0.1649</v>
      </c>
      <c r="GG571">
        <v>-2.0192013485273</v>
      </c>
      <c r="GH571">
        <v>-0.003354295288503095</v>
      </c>
      <c r="GI571">
        <v>8.998442100416266E-07</v>
      </c>
      <c r="GJ571">
        <v>-2.632750781261316E-10</v>
      </c>
      <c r="GK571">
        <v>-0.1771344180573433</v>
      </c>
      <c r="GL571">
        <v>-0.01811282044437078</v>
      </c>
      <c r="GM571">
        <v>0.001479480632228601</v>
      </c>
      <c r="GN571">
        <v>-2.527498020886067E-05</v>
      </c>
      <c r="GO571">
        <v>3</v>
      </c>
      <c r="GP571">
        <v>2311</v>
      </c>
      <c r="GQ571">
        <v>1</v>
      </c>
      <c r="GR571">
        <v>23</v>
      </c>
      <c r="GS571">
        <v>7331.5</v>
      </c>
      <c r="GT571">
        <v>7331.6</v>
      </c>
      <c r="GU571">
        <v>2.49634</v>
      </c>
      <c r="GV571">
        <v>2.18384</v>
      </c>
      <c r="GW571">
        <v>1.39648</v>
      </c>
      <c r="GX571">
        <v>2.33765</v>
      </c>
      <c r="GY571">
        <v>1.49536</v>
      </c>
      <c r="GZ571">
        <v>2.45972</v>
      </c>
      <c r="HA571">
        <v>33.4232</v>
      </c>
      <c r="HB571">
        <v>15.6556</v>
      </c>
      <c r="HC571">
        <v>18</v>
      </c>
      <c r="HD571">
        <v>519.308</v>
      </c>
      <c r="HE571">
        <v>449.65</v>
      </c>
      <c r="HF571">
        <v>21.7963</v>
      </c>
      <c r="HG571">
        <v>24.9661</v>
      </c>
      <c r="HH571">
        <v>30.0001</v>
      </c>
      <c r="HI571">
        <v>25.0033</v>
      </c>
      <c r="HJ571">
        <v>24.9564</v>
      </c>
      <c r="HK571">
        <v>49.9572</v>
      </c>
      <c r="HL571">
        <v>22.5305</v>
      </c>
      <c r="HM571">
        <v>46.4295</v>
      </c>
      <c r="HN571">
        <v>21.7933</v>
      </c>
      <c r="HO571">
        <v>1255.93</v>
      </c>
      <c r="HP571">
        <v>17.208</v>
      </c>
      <c r="HQ571">
        <v>101.062</v>
      </c>
      <c r="HR571">
        <v>101.021</v>
      </c>
    </row>
    <row r="572" spans="1:226">
      <c r="A572">
        <v>556</v>
      </c>
      <c r="B572">
        <v>1664299215</v>
      </c>
      <c r="C572">
        <v>5984.5</v>
      </c>
      <c r="D572" t="s">
        <v>1474</v>
      </c>
      <c r="E572" t="s">
        <v>1475</v>
      </c>
      <c r="F572">
        <v>5</v>
      </c>
      <c r="G572" t="s">
        <v>1325</v>
      </c>
      <c r="H572" t="s">
        <v>354</v>
      </c>
      <c r="I572">
        <v>1664299207.5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1265.631225845942</v>
      </c>
      <c r="AK572">
        <v>1240.21206060606</v>
      </c>
      <c r="AL572">
        <v>3.340017188307654</v>
      </c>
      <c r="AM572">
        <v>64.58273666934296</v>
      </c>
      <c r="AN572">
        <f>(AP572 - AO572 + BO572*1E3/(8.314*(BQ572+273.15)) * AR572/BN572 * AQ572) * BN572/(100*BB572) * 1000/(1000 - AP572)</f>
        <v>0</v>
      </c>
      <c r="AO572">
        <v>17.22393733480348</v>
      </c>
      <c r="AP572">
        <v>18.42629819548871</v>
      </c>
      <c r="AQ572">
        <v>-6.096684555331751E-06</v>
      </c>
      <c r="AR572">
        <v>112.1978311518821</v>
      </c>
      <c r="AS572">
        <v>12</v>
      </c>
      <c r="AT572">
        <v>2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1664299207.5</v>
      </c>
      <c r="BH572">
        <v>1194.257037037037</v>
      </c>
      <c r="BI572">
        <v>1229.095555555556</v>
      </c>
      <c r="BJ572">
        <v>18.43492592592592</v>
      </c>
      <c r="BK572">
        <v>17.22523333333334</v>
      </c>
      <c r="BL572">
        <v>1199.458888888889</v>
      </c>
      <c r="BM572">
        <v>18.59975185185185</v>
      </c>
      <c r="BN572">
        <v>500.0634074074075</v>
      </c>
      <c r="BO572">
        <v>91.13619629629629</v>
      </c>
      <c r="BP572">
        <v>0.1000095703703704</v>
      </c>
      <c r="BQ572">
        <v>24.73355185185185</v>
      </c>
      <c r="BR572">
        <v>25.00538148148148</v>
      </c>
      <c r="BS572">
        <v>999.9000000000001</v>
      </c>
      <c r="BT572">
        <v>0</v>
      </c>
      <c r="BU572">
        <v>0</v>
      </c>
      <c r="BV572">
        <v>10004.95481481481</v>
      </c>
      <c r="BW572">
        <v>0</v>
      </c>
      <c r="BX572">
        <v>6.688700000000001</v>
      </c>
      <c r="BY572">
        <v>-34.83864444444444</v>
      </c>
      <c r="BZ572">
        <v>1216.685925925926</v>
      </c>
      <c r="CA572">
        <v>1250.637407407407</v>
      </c>
      <c r="CB572">
        <v>1.209686666666667</v>
      </c>
      <c r="CC572">
        <v>1229.095555555556</v>
      </c>
      <c r="CD572">
        <v>17.22523333333334</v>
      </c>
      <c r="CE572">
        <v>1.680088148148148</v>
      </c>
      <c r="CF572">
        <v>1.569841111111111</v>
      </c>
      <c r="CG572">
        <v>14.71366666666666</v>
      </c>
      <c r="CH572">
        <v>13.66592592592593</v>
      </c>
      <c r="CI572">
        <v>1999.934814814815</v>
      </c>
      <c r="CJ572">
        <v>0.9800049629629628</v>
      </c>
      <c r="CK572">
        <v>0.01999497407407408</v>
      </c>
      <c r="CL572">
        <v>0</v>
      </c>
      <c r="CM572">
        <v>495.4148518518519</v>
      </c>
      <c r="CN572">
        <v>5.00097</v>
      </c>
      <c r="CO572">
        <v>9964.277037037036</v>
      </c>
      <c r="CP572">
        <v>16707.06296296296</v>
      </c>
      <c r="CQ572">
        <v>40.10859259259259</v>
      </c>
      <c r="CR572">
        <v>40.94885185185185</v>
      </c>
      <c r="CS572">
        <v>39.7127037037037</v>
      </c>
      <c r="CT572">
        <v>41.47892592592593</v>
      </c>
      <c r="CU572">
        <v>40.73355555555555</v>
      </c>
      <c r="CV572">
        <v>1955.044814814815</v>
      </c>
      <c r="CW572">
        <v>39.88851851851852</v>
      </c>
      <c r="CX572">
        <v>0</v>
      </c>
      <c r="CY572">
        <v>1664299219.1</v>
      </c>
      <c r="CZ572">
        <v>0</v>
      </c>
      <c r="DA572">
        <v>0</v>
      </c>
      <c r="DB572" t="s">
        <v>356</v>
      </c>
      <c r="DC572">
        <v>1663859321.1</v>
      </c>
      <c r="DD572">
        <v>1663859315.6</v>
      </c>
      <c r="DE572">
        <v>0</v>
      </c>
      <c r="DF572">
        <v>0.196</v>
      </c>
      <c r="DG572">
        <v>-0.001</v>
      </c>
      <c r="DH572">
        <v>-5.941</v>
      </c>
      <c r="DI572">
        <v>-0.174</v>
      </c>
      <c r="DJ572">
        <v>1500</v>
      </c>
      <c r="DK572">
        <v>17</v>
      </c>
      <c r="DL572">
        <v>0.13</v>
      </c>
      <c r="DM572">
        <v>0.04</v>
      </c>
      <c r="DN572">
        <v>-34.859595</v>
      </c>
      <c r="DO572">
        <v>1.277452908067611</v>
      </c>
      <c r="DP572">
        <v>0.2344274876694284</v>
      </c>
      <c r="DQ572">
        <v>0</v>
      </c>
      <c r="DR572">
        <v>1.2111075</v>
      </c>
      <c r="DS572">
        <v>-0.03185808630394158</v>
      </c>
      <c r="DT572">
        <v>0.003127203822906326</v>
      </c>
      <c r="DU572">
        <v>1</v>
      </c>
      <c r="DV572">
        <v>1</v>
      </c>
      <c r="DW572">
        <v>2</v>
      </c>
      <c r="DX572" t="s">
        <v>471</v>
      </c>
      <c r="DY572">
        <v>2.98525</v>
      </c>
      <c r="DZ572">
        <v>2.71575</v>
      </c>
      <c r="EA572">
        <v>0.198173</v>
      </c>
      <c r="EB572">
        <v>0.199218</v>
      </c>
      <c r="EC572">
        <v>0.090478</v>
      </c>
      <c r="ED572">
        <v>0.08441419999999999</v>
      </c>
      <c r="EE572">
        <v>25497.5</v>
      </c>
      <c r="EF572">
        <v>25567.9</v>
      </c>
      <c r="EG572">
        <v>29541.4</v>
      </c>
      <c r="EH572">
        <v>29518.4</v>
      </c>
      <c r="EI572">
        <v>35621.2</v>
      </c>
      <c r="EJ572">
        <v>35933.9</v>
      </c>
      <c r="EK572">
        <v>41638.3</v>
      </c>
      <c r="EL572">
        <v>42062.8</v>
      </c>
      <c r="EM572">
        <v>1.97887</v>
      </c>
      <c r="EN572">
        <v>1.93768</v>
      </c>
      <c r="EO572">
        <v>0.114501</v>
      </c>
      <c r="EP572">
        <v>0</v>
      </c>
      <c r="EQ572">
        <v>23.126</v>
      </c>
      <c r="ER572">
        <v>999.9</v>
      </c>
      <c r="ES572">
        <v>45.1</v>
      </c>
      <c r="ET572">
        <v>29.5</v>
      </c>
      <c r="EU572">
        <v>20.4843</v>
      </c>
      <c r="EV572">
        <v>63.0091</v>
      </c>
      <c r="EW572">
        <v>32.8726</v>
      </c>
      <c r="EX572">
        <v>1</v>
      </c>
      <c r="EY572">
        <v>-0.19437</v>
      </c>
      <c r="EZ572">
        <v>0.961084</v>
      </c>
      <c r="FA572">
        <v>20.3868</v>
      </c>
      <c r="FB572">
        <v>5.21774</v>
      </c>
      <c r="FC572">
        <v>12.0099</v>
      </c>
      <c r="FD572">
        <v>4.9898</v>
      </c>
      <c r="FE572">
        <v>3.28865</v>
      </c>
      <c r="FF572">
        <v>9999</v>
      </c>
      <c r="FG572">
        <v>9999</v>
      </c>
      <c r="FH572">
        <v>9999</v>
      </c>
      <c r="FI572">
        <v>259.7</v>
      </c>
      <c r="FJ572">
        <v>1.86707</v>
      </c>
      <c r="FK572">
        <v>1.86615</v>
      </c>
      <c r="FL572">
        <v>1.86555</v>
      </c>
      <c r="FM572">
        <v>1.86554</v>
      </c>
      <c r="FN572">
        <v>1.86737</v>
      </c>
      <c r="FO572">
        <v>1.86984</v>
      </c>
      <c r="FP572">
        <v>1.86852</v>
      </c>
      <c r="FQ572">
        <v>1.86997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-5.26</v>
      </c>
      <c r="GF572">
        <v>-0.1649</v>
      </c>
      <c r="GG572">
        <v>-2.0192013485273</v>
      </c>
      <c r="GH572">
        <v>-0.003354295288503095</v>
      </c>
      <c r="GI572">
        <v>8.998442100416266E-07</v>
      </c>
      <c r="GJ572">
        <v>-2.632750781261316E-10</v>
      </c>
      <c r="GK572">
        <v>-0.1771344180573433</v>
      </c>
      <c r="GL572">
        <v>-0.01811282044437078</v>
      </c>
      <c r="GM572">
        <v>0.001479480632228601</v>
      </c>
      <c r="GN572">
        <v>-2.527498020886067E-05</v>
      </c>
      <c r="GO572">
        <v>3</v>
      </c>
      <c r="GP572">
        <v>2311</v>
      </c>
      <c r="GQ572">
        <v>1</v>
      </c>
      <c r="GR572">
        <v>23</v>
      </c>
      <c r="GS572">
        <v>7331.6</v>
      </c>
      <c r="GT572">
        <v>7331.7</v>
      </c>
      <c r="GU572">
        <v>2.52075</v>
      </c>
      <c r="GV572">
        <v>2.18506</v>
      </c>
      <c r="GW572">
        <v>1.39648</v>
      </c>
      <c r="GX572">
        <v>2.33765</v>
      </c>
      <c r="GY572">
        <v>1.49536</v>
      </c>
      <c r="GZ572">
        <v>2.46216</v>
      </c>
      <c r="HA572">
        <v>33.4232</v>
      </c>
      <c r="HB572">
        <v>15.6556</v>
      </c>
      <c r="HC572">
        <v>18</v>
      </c>
      <c r="HD572">
        <v>519.324</v>
      </c>
      <c r="HE572">
        <v>449.401</v>
      </c>
      <c r="HF572">
        <v>21.7918</v>
      </c>
      <c r="HG572">
        <v>24.9661</v>
      </c>
      <c r="HH572">
        <v>30.0001</v>
      </c>
      <c r="HI572">
        <v>25.0033</v>
      </c>
      <c r="HJ572">
        <v>24.9559</v>
      </c>
      <c r="HK572">
        <v>50.4419</v>
      </c>
      <c r="HL572">
        <v>22.5305</v>
      </c>
      <c r="HM572">
        <v>46.4295</v>
      </c>
      <c r="HN572">
        <v>21.7859</v>
      </c>
      <c r="HO572">
        <v>1275.98</v>
      </c>
      <c r="HP572">
        <v>17.208</v>
      </c>
      <c r="HQ572">
        <v>101.06</v>
      </c>
      <c r="HR572">
        <v>101.022</v>
      </c>
    </row>
    <row r="573" spans="1:226">
      <c r="A573">
        <v>557</v>
      </c>
      <c r="B573">
        <v>1664299220</v>
      </c>
      <c r="C573">
        <v>5989.5</v>
      </c>
      <c r="D573" t="s">
        <v>1476</v>
      </c>
      <c r="E573" t="s">
        <v>1477</v>
      </c>
      <c r="F573">
        <v>5</v>
      </c>
      <c r="G573" t="s">
        <v>1325</v>
      </c>
      <c r="H573" t="s">
        <v>354</v>
      </c>
      <c r="I573">
        <v>1664299212.214286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1282.015899031458</v>
      </c>
      <c r="AK573">
        <v>1256.605393939394</v>
      </c>
      <c r="AL573">
        <v>3.297633324535326</v>
      </c>
      <c r="AM573">
        <v>64.58273666934296</v>
      </c>
      <c r="AN573">
        <f>(AP573 - AO573 + BO573*1E3/(8.314*(BQ573+273.15)) * AR573/BN573 * AQ573) * BN573/(100*BB573) * 1000/(1000 - AP573)</f>
        <v>0</v>
      </c>
      <c r="AO573">
        <v>17.22129250823782</v>
      </c>
      <c r="AP573">
        <v>18.42054872180451</v>
      </c>
      <c r="AQ573">
        <v>-8.00352610288889E-06</v>
      </c>
      <c r="AR573">
        <v>112.1978311518821</v>
      </c>
      <c r="AS573">
        <v>12</v>
      </c>
      <c r="AT573">
        <v>2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1664299212.214286</v>
      </c>
      <c r="BH573">
        <v>1209.745714285714</v>
      </c>
      <c r="BI573">
        <v>1244.435357142857</v>
      </c>
      <c r="BJ573">
        <v>18.42927857142857</v>
      </c>
      <c r="BK573">
        <v>17.22231428571429</v>
      </c>
      <c r="BL573">
        <v>1214.983571428571</v>
      </c>
      <c r="BM573">
        <v>18.59417142857143</v>
      </c>
      <c r="BN573">
        <v>500.0704999999999</v>
      </c>
      <c r="BO573">
        <v>91.13589999999999</v>
      </c>
      <c r="BP573">
        <v>0.09996039999999999</v>
      </c>
      <c r="BQ573">
        <v>24.73760714285715</v>
      </c>
      <c r="BR573">
        <v>25.01194642857143</v>
      </c>
      <c r="BS573">
        <v>999.9000000000002</v>
      </c>
      <c r="BT573">
        <v>0</v>
      </c>
      <c r="BU573">
        <v>0</v>
      </c>
      <c r="BV573">
        <v>10010.89321428571</v>
      </c>
      <c r="BW573">
        <v>0</v>
      </c>
      <c r="BX573">
        <v>6.688700000000002</v>
      </c>
      <c r="BY573">
        <v>-34.68958571428571</v>
      </c>
      <c r="BZ573">
        <v>1232.458214285714</v>
      </c>
      <c r="CA573">
        <v>1266.241785714286</v>
      </c>
      <c r="CB573">
        <v>1.206957142857143</v>
      </c>
      <c r="CC573">
        <v>1244.435357142857</v>
      </c>
      <c r="CD573">
        <v>17.22231428571429</v>
      </c>
      <c r="CE573">
        <v>1.679568928571429</v>
      </c>
      <c r="CF573">
        <v>1.569570357142857</v>
      </c>
      <c r="CG573">
        <v>14.70886785714286</v>
      </c>
      <c r="CH573">
        <v>13.663275</v>
      </c>
      <c r="CI573">
        <v>1999.975</v>
      </c>
      <c r="CJ573">
        <v>0.9800012857142857</v>
      </c>
      <c r="CK573">
        <v>0.019998525</v>
      </c>
      <c r="CL573">
        <v>0</v>
      </c>
      <c r="CM573">
        <v>494.9145</v>
      </c>
      <c r="CN573">
        <v>5.00097</v>
      </c>
      <c r="CO573">
        <v>9958.547857142856</v>
      </c>
      <c r="CP573">
        <v>16707.375</v>
      </c>
      <c r="CQ573">
        <v>40.20289285714285</v>
      </c>
      <c r="CR573">
        <v>41.02207142857143</v>
      </c>
      <c r="CS573">
        <v>39.79435714285713</v>
      </c>
      <c r="CT573">
        <v>41.59353571428571</v>
      </c>
      <c r="CU573">
        <v>40.81224999999999</v>
      </c>
      <c r="CV573">
        <v>1955.076428571429</v>
      </c>
      <c r="CW573">
        <v>39.89535714285715</v>
      </c>
      <c r="CX573">
        <v>0</v>
      </c>
      <c r="CY573">
        <v>1664299223.9</v>
      </c>
      <c r="CZ573">
        <v>0</v>
      </c>
      <c r="DA573">
        <v>0</v>
      </c>
      <c r="DB573" t="s">
        <v>356</v>
      </c>
      <c r="DC573">
        <v>1663859321.1</v>
      </c>
      <c r="DD573">
        <v>1663859315.6</v>
      </c>
      <c r="DE573">
        <v>0</v>
      </c>
      <c r="DF573">
        <v>0.196</v>
      </c>
      <c r="DG573">
        <v>-0.001</v>
      </c>
      <c r="DH573">
        <v>-5.941</v>
      </c>
      <c r="DI573">
        <v>-0.174</v>
      </c>
      <c r="DJ573">
        <v>1500</v>
      </c>
      <c r="DK573">
        <v>17</v>
      </c>
      <c r="DL573">
        <v>0.13</v>
      </c>
      <c r="DM573">
        <v>0.04</v>
      </c>
      <c r="DN573">
        <v>-34.7794275</v>
      </c>
      <c r="DO573">
        <v>2.350467917448483</v>
      </c>
      <c r="DP573">
        <v>0.2843695034523744</v>
      </c>
      <c r="DQ573">
        <v>0</v>
      </c>
      <c r="DR573">
        <v>1.20899425</v>
      </c>
      <c r="DS573">
        <v>-0.033746003752344</v>
      </c>
      <c r="DT573">
        <v>0.003298673890747615</v>
      </c>
      <c r="DU573">
        <v>1</v>
      </c>
      <c r="DV573">
        <v>1</v>
      </c>
      <c r="DW573">
        <v>2</v>
      </c>
      <c r="DX573" t="s">
        <v>471</v>
      </c>
      <c r="DY573">
        <v>2.98496</v>
      </c>
      <c r="DZ573">
        <v>2.71581</v>
      </c>
      <c r="EA573">
        <v>0.199807</v>
      </c>
      <c r="EB573">
        <v>0.200844</v>
      </c>
      <c r="EC573">
        <v>0.09046</v>
      </c>
      <c r="ED573">
        <v>0.0844105</v>
      </c>
      <c r="EE573">
        <v>25444.9</v>
      </c>
      <c r="EF573">
        <v>25516</v>
      </c>
      <c r="EG573">
        <v>29540.7</v>
      </c>
      <c r="EH573">
        <v>29518.3</v>
      </c>
      <c r="EI573">
        <v>35620.9</v>
      </c>
      <c r="EJ573">
        <v>35933.8</v>
      </c>
      <c r="EK573">
        <v>41637.1</v>
      </c>
      <c r="EL573">
        <v>42062.5</v>
      </c>
      <c r="EM573">
        <v>1.9788</v>
      </c>
      <c r="EN573">
        <v>1.9377</v>
      </c>
      <c r="EO573">
        <v>0.115141</v>
      </c>
      <c r="EP573">
        <v>0</v>
      </c>
      <c r="EQ573">
        <v>23.126</v>
      </c>
      <c r="ER573">
        <v>999.9</v>
      </c>
      <c r="ES573">
        <v>45.1</v>
      </c>
      <c r="ET573">
        <v>29.5</v>
      </c>
      <c r="EU573">
        <v>20.4835</v>
      </c>
      <c r="EV573">
        <v>62.9591</v>
      </c>
      <c r="EW573">
        <v>33.3854</v>
      </c>
      <c r="EX573">
        <v>1</v>
      </c>
      <c r="EY573">
        <v>-0.194451</v>
      </c>
      <c r="EZ573">
        <v>0.990575</v>
      </c>
      <c r="FA573">
        <v>20.3866</v>
      </c>
      <c r="FB573">
        <v>5.21729</v>
      </c>
      <c r="FC573">
        <v>12.0099</v>
      </c>
      <c r="FD573">
        <v>4.9898</v>
      </c>
      <c r="FE573">
        <v>3.28858</v>
      </c>
      <c r="FF573">
        <v>9999</v>
      </c>
      <c r="FG573">
        <v>9999</v>
      </c>
      <c r="FH573">
        <v>9999</v>
      </c>
      <c r="FI573">
        <v>259.7</v>
      </c>
      <c r="FJ573">
        <v>1.86707</v>
      </c>
      <c r="FK573">
        <v>1.86616</v>
      </c>
      <c r="FL573">
        <v>1.86554</v>
      </c>
      <c r="FM573">
        <v>1.86554</v>
      </c>
      <c r="FN573">
        <v>1.86737</v>
      </c>
      <c r="FO573">
        <v>1.86984</v>
      </c>
      <c r="FP573">
        <v>1.86852</v>
      </c>
      <c r="FQ573">
        <v>1.86996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-5.3</v>
      </c>
      <c r="GF573">
        <v>-0.165</v>
      </c>
      <c r="GG573">
        <v>-2.0192013485273</v>
      </c>
      <c r="GH573">
        <v>-0.003354295288503095</v>
      </c>
      <c r="GI573">
        <v>8.998442100416266E-07</v>
      </c>
      <c r="GJ573">
        <v>-2.632750781261316E-10</v>
      </c>
      <c r="GK573">
        <v>-0.1771344180573433</v>
      </c>
      <c r="GL573">
        <v>-0.01811282044437078</v>
      </c>
      <c r="GM573">
        <v>0.001479480632228601</v>
      </c>
      <c r="GN573">
        <v>-2.527498020886067E-05</v>
      </c>
      <c r="GO573">
        <v>3</v>
      </c>
      <c r="GP573">
        <v>2311</v>
      </c>
      <c r="GQ573">
        <v>1</v>
      </c>
      <c r="GR573">
        <v>23</v>
      </c>
      <c r="GS573">
        <v>7331.6</v>
      </c>
      <c r="GT573">
        <v>7331.7</v>
      </c>
      <c r="GU573">
        <v>2.54883</v>
      </c>
      <c r="GV573">
        <v>2.18506</v>
      </c>
      <c r="GW573">
        <v>1.39648</v>
      </c>
      <c r="GX573">
        <v>2.33765</v>
      </c>
      <c r="GY573">
        <v>1.49536</v>
      </c>
      <c r="GZ573">
        <v>2.38403</v>
      </c>
      <c r="HA573">
        <v>33.4232</v>
      </c>
      <c r="HB573">
        <v>15.6381</v>
      </c>
      <c r="HC573">
        <v>18</v>
      </c>
      <c r="HD573">
        <v>519.275</v>
      </c>
      <c r="HE573">
        <v>449.416</v>
      </c>
      <c r="HF573">
        <v>21.7815</v>
      </c>
      <c r="HG573">
        <v>24.9661</v>
      </c>
      <c r="HH573">
        <v>30</v>
      </c>
      <c r="HI573">
        <v>25.0033</v>
      </c>
      <c r="HJ573">
        <v>24.9559</v>
      </c>
      <c r="HK573">
        <v>51.012</v>
      </c>
      <c r="HL573">
        <v>22.5305</v>
      </c>
      <c r="HM573">
        <v>46.4295</v>
      </c>
      <c r="HN573">
        <v>21.7752</v>
      </c>
      <c r="HO573">
        <v>1289.33</v>
      </c>
      <c r="HP573">
        <v>17.208</v>
      </c>
      <c r="HQ573">
        <v>101.057</v>
      </c>
      <c r="HR573">
        <v>101.021</v>
      </c>
    </row>
    <row r="574" spans="1:226">
      <c r="A574">
        <v>558</v>
      </c>
      <c r="B574">
        <v>1664299225</v>
      </c>
      <c r="C574">
        <v>5994.5</v>
      </c>
      <c r="D574" t="s">
        <v>1478</v>
      </c>
      <c r="E574" t="s">
        <v>1479</v>
      </c>
      <c r="F574">
        <v>5</v>
      </c>
      <c r="G574" t="s">
        <v>1325</v>
      </c>
      <c r="H574" t="s">
        <v>354</v>
      </c>
      <c r="I574">
        <v>1664299217.5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1298.96242799067</v>
      </c>
      <c r="AK574">
        <v>1273.250848484848</v>
      </c>
      <c r="AL574">
        <v>3.33268460884221</v>
      </c>
      <c r="AM574">
        <v>64.58273666934296</v>
      </c>
      <c r="AN574">
        <f>(AP574 - AO574 + BO574*1E3/(8.314*(BQ574+273.15)) * AR574/BN574 * AQ574) * BN574/(100*BB574) * 1000/(1000 - AP574)</f>
        <v>0</v>
      </c>
      <c r="AO574">
        <v>17.21873350558474</v>
      </c>
      <c r="AP574">
        <v>18.41443157894737</v>
      </c>
      <c r="AQ574">
        <v>-8.299514189303938E-06</v>
      </c>
      <c r="AR574">
        <v>112.1978311518821</v>
      </c>
      <c r="AS574">
        <v>12</v>
      </c>
      <c r="AT574">
        <v>2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1664299217.5</v>
      </c>
      <c r="BH574">
        <v>1227.006666666667</v>
      </c>
      <c r="BI574">
        <v>1261.628148148148</v>
      </c>
      <c r="BJ574">
        <v>18.42292962962963</v>
      </c>
      <c r="BK574">
        <v>17.2193962962963</v>
      </c>
      <c r="BL574">
        <v>1232.284814814815</v>
      </c>
      <c r="BM574">
        <v>18.5879</v>
      </c>
      <c r="BN574">
        <v>500.0814814814815</v>
      </c>
      <c r="BO574">
        <v>91.13665185185185</v>
      </c>
      <c r="BP574">
        <v>0.100025462962963</v>
      </c>
      <c r="BQ574">
        <v>24.74276296296296</v>
      </c>
      <c r="BR574">
        <v>25.01214444444444</v>
      </c>
      <c r="BS574">
        <v>999.9000000000001</v>
      </c>
      <c r="BT574">
        <v>0</v>
      </c>
      <c r="BU574">
        <v>0</v>
      </c>
      <c r="BV574">
        <v>10005.23111111111</v>
      </c>
      <c r="BW574">
        <v>0</v>
      </c>
      <c r="BX574">
        <v>6.688700000000001</v>
      </c>
      <c r="BY574">
        <v>-34.62113703703704</v>
      </c>
      <c r="BZ574">
        <v>1250.035925925926</v>
      </c>
      <c r="CA574">
        <v>1283.732222222222</v>
      </c>
      <c r="CB574">
        <v>1.203532962962963</v>
      </c>
      <c r="CC574">
        <v>1261.628148148148</v>
      </c>
      <c r="CD574">
        <v>17.2193962962963</v>
      </c>
      <c r="CE574">
        <v>1.679004444444445</v>
      </c>
      <c r="CF574">
        <v>1.569318518518519</v>
      </c>
      <c r="CG574">
        <v>14.70366666666667</v>
      </c>
      <c r="CH574">
        <v>13.66080370370371</v>
      </c>
      <c r="CI574">
        <v>1999.95925925926</v>
      </c>
      <c r="CJ574">
        <v>0.9799970740740742</v>
      </c>
      <c r="CK574">
        <v>0.02000261481481481</v>
      </c>
      <c r="CL574">
        <v>0</v>
      </c>
      <c r="CM574">
        <v>494.3120740740741</v>
      </c>
      <c r="CN574">
        <v>5.00097</v>
      </c>
      <c r="CO574">
        <v>9951.657407407407</v>
      </c>
      <c r="CP574">
        <v>16707.23333333333</v>
      </c>
      <c r="CQ574">
        <v>40.30762962962962</v>
      </c>
      <c r="CR574">
        <v>41.10388888888887</v>
      </c>
      <c r="CS574">
        <v>39.88396296296296</v>
      </c>
      <c r="CT574">
        <v>41.72433333333333</v>
      </c>
      <c r="CU574">
        <v>40.90488888888888</v>
      </c>
      <c r="CV574">
        <v>1955.053703703704</v>
      </c>
      <c r="CW574">
        <v>39.90222222222222</v>
      </c>
      <c r="CX574">
        <v>0</v>
      </c>
      <c r="CY574">
        <v>1664299229.3</v>
      </c>
      <c r="CZ574">
        <v>0</v>
      </c>
      <c r="DA574">
        <v>0</v>
      </c>
      <c r="DB574" t="s">
        <v>356</v>
      </c>
      <c r="DC574">
        <v>1663859321.1</v>
      </c>
      <c r="DD574">
        <v>1663859315.6</v>
      </c>
      <c r="DE574">
        <v>0</v>
      </c>
      <c r="DF574">
        <v>0.196</v>
      </c>
      <c r="DG574">
        <v>-0.001</v>
      </c>
      <c r="DH574">
        <v>-5.941</v>
      </c>
      <c r="DI574">
        <v>-0.174</v>
      </c>
      <c r="DJ574">
        <v>1500</v>
      </c>
      <c r="DK574">
        <v>17</v>
      </c>
      <c r="DL574">
        <v>0.13</v>
      </c>
      <c r="DM574">
        <v>0.04</v>
      </c>
      <c r="DN574">
        <v>-34.73170975609756</v>
      </c>
      <c r="DO574">
        <v>0.9711407665505803</v>
      </c>
      <c r="DP574">
        <v>0.2697206692432261</v>
      </c>
      <c r="DQ574">
        <v>0</v>
      </c>
      <c r="DR574">
        <v>1.205699268292683</v>
      </c>
      <c r="DS574">
        <v>-0.03930857142857234</v>
      </c>
      <c r="DT574">
        <v>0.003935445795706744</v>
      </c>
      <c r="DU574">
        <v>1</v>
      </c>
      <c r="DV574">
        <v>1</v>
      </c>
      <c r="DW574">
        <v>2</v>
      </c>
      <c r="DX574" t="s">
        <v>471</v>
      </c>
      <c r="DY574">
        <v>2.98514</v>
      </c>
      <c r="DZ574">
        <v>2.7154</v>
      </c>
      <c r="EA574">
        <v>0.201447</v>
      </c>
      <c r="EB574">
        <v>0.202481</v>
      </c>
      <c r="EC574">
        <v>0.0904426</v>
      </c>
      <c r="ED574">
        <v>0.0844018</v>
      </c>
      <c r="EE574">
        <v>25392.8</v>
      </c>
      <c r="EF574">
        <v>25463.6</v>
      </c>
      <c r="EG574">
        <v>29540.7</v>
      </c>
      <c r="EH574">
        <v>29518</v>
      </c>
      <c r="EI574">
        <v>35621.8</v>
      </c>
      <c r="EJ574">
        <v>35934</v>
      </c>
      <c r="EK574">
        <v>41637.4</v>
      </c>
      <c r="EL574">
        <v>42062.3</v>
      </c>
      <c r="EM574">
        <v>1.97887</v>
      </c>
      <c r="EN574">
        <v>1.9377</v>
      </c>
      <c r="EO574">
        <v>0.114508</v>
      </c>
      <c r="EP574">
        <v>0</v>
      </c>
      <c r="EQ574">
        <v>23.1241</v>
      </c>
      <c r="ER574">
        <v>999.9</v>
      </c>
      <c r="ES574">
        <v>45.1</v>
      </c>
      <c r="ET574">
        <v>29.5</v>
      </c>
      <c r="EU574">
        <v>20.4839</v>
      </c>
      <c r="EV574">
        <v>63.0891</v>
      </c>
      <c r="EW574">
        <v>33.141</v>
      </c>
      <c r="EX574">
        <v>1</v>
      </c>
      <c r="EY574">
        <v>-0.194405</v>
      </c>
      <c r="EZ574">
        <v>1.04403</v>
      </c>
      <c r="FA574">
        <v>20.3863</v>
      </c>
      <c r="FB574">
        <v>5.21774</v>
      </c>
      <c r="FC574">
        <v>12.0099</v>
      </c>
      <c r="FD574">
        <v>4.99</v>
      </c>
      <c r="FE574">
        <v>3.28865</v>
      </c>
      <c r="FF574">
        <v>9999</v>
      </c>
      <c r="FG574">
        <v>9999</v>
      </c>
      <c r="FH574">
        <v>9999</v>
      </c>
      <c r="FI574">
        <v>259.7</v>
      </c>
      <c r="FJ574">
        <v>1.86707</v>
      </c>
      <c r="FK574">
        <v>1.86616</v>
      </c>
      <c r="FL574">
        <v>1.86554</v>
      </c>
      <c r="FM574">
        <v>1.86554</v>
      </c>
      <c r="FN574">
        <v>1.86737</v>
      </c>
      <c r="FO574">
        <v>1.86983</v>
      </c>
      <c r="FP574">
        <v>1.86853</v>
      </c>
      <c r="FQ574">
        <v>1.86997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-5.34</v>
      </c>
      <c r="GF574">
        <v>-0.1651</v>
      </c>
      <c r="GG574">
        <v>-2.0192013485273</v>
      </c>
      <c r="GH574">
        <v>-0.003354295288503095</v>
      </c>
      <c r="GI574">
        <v>8.998442100416266E-07</v>
      </c>
      <c r="GJ574">
        <v>-2.632750781261316E-10</v>
      </c>
      <c r="GK574">
        <v>-0.1771344180573433</v>
      </c>
      <c r="GL574">
        <v>-0.01811282044437078</v>
      </c>
      <c r="GM574">
        <v>0.001479480632228601</v>
      </c>
      <c r="GN574">
        <v>-2.527498020886067E-05</v>
      </c>
      <c r="GO574">
        <v>3</v>
      </c>
      <c r="GP574">
        <v>2311</v>
      </c>
      <c r="GQ574">
        <v>1</v>
      </c>
      <c r="GR574">
        <v>23</v>
      </c>
      <c r="GS574">
        <v>7331.7</v>
      </c>
      <c r="GT574">
        <v>7331.8</v>
      </c>
      <c r="GU574">
        <v>2.57446</v>
      </c>
      <c r="GV574">
        <v>2.18872</v>
      </c>
      <c r="GW574">
        <v>1.39648</v>
      </c>
      <c r="GX574">
        <v>2.33643</v>
      </c>
      <c r="GY574">
        <v>1.49536</v>
      </c>
      <c r="GZ574">
        <v>2.38037</v>
      </c>
      <c r="HA574">
        <v>33.4232</v>
      </c>
      <c r="HB574">
        <v>15.6381</v>
      </c>
      <c r="HC574">
        <v>18</v>
      </c>
      <c r="HD574">
        <v>519.324</v>
      </c>
      <c r="HE574">
        <v>449.416</v>
      </c>
      <c r="HF574">
        <v>21.7664</v>
      </c>
      <c r="HG574">
        <v>24.9661</v>
      </c>
      <c r="HH574">
        <v>30</v>
      </c>
      <c r="HI574">
        <v>25.0033</v>
      </c>
      <c r="HJ574">
        <v>24.9559</v>
      </c>
      <c r="HK574">
        <v>51.5039</v>
      </c>
      <c r="HL574">
        <v>22.5305</v>
      </c>
      <c r="HM574">
        <v>46.4295</v>
      </c>
      <c r="HN574">
        <v>21.7561</v>
      </c>
      <c r="HO574">
        <v>1309.37</v>
      </c>
      <c r="HP574">
        <v>17.208</v>
      </c>
      <c r="HQ574">
        <v>101.058</v>
      </c>
      <c r="HR574">
        <v>101.021</v>
      </c>
    </row>
    <row r="575" spans="1:226">
      <c r="A575">
        <v>559</v>
      </c>
      <c r="B575">
        <v>1664299230</v>
      </c>
      <c r="C575">
        <v>5999.5</v>
      </c>
      <c r="D575" t="s">
        <v>1480</v>
      </c>
      <c r="E575" t="s">
        <v>1481</v>
      </c>
      <c r="F575">
        <v>5</v>
      </c>
      <c r="G575" t="s">
        <v>1325</v>
      </c>
      <c r="H575" t="s">
        <v>354</v>
      </c>
      <c r="I575">
        <v>1664299222.214286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1315.869445933291</v>
      </c>
      <c r="AK575">
        <v>1290.134666666667</v>
      </c>
      <c r="AL575">
        <v>3.372443587262011</v>
      </c>
      <c r="AM575">
        <v>64.58273666934296</v>
      </c>
      <c r="AN575">
        <f>(AP575 - AO575 + BO575*1E3/(8.314*(BQ575+273.15)) * AR575/BN575 * AQ575) * BN575/(100*BB575) * 1000/(1000 - AP575)</f>
        <v>0</v>
      </c>
      <c r="AO575">
        <v>17.21579431470843</v>
      </c>
      <c r="AP575">
        <v>18.40624105263158</v>
      </c>
      <c r="AQ575">
        <v>-6.415666558433079E-06</v>
      </c>
      <c r="AR575">
        <v>112.1978311518821</v>
      </c>
      <c r="AS575">
        <v>12</v>
      </c>
      <c r="AT575">
        <v>2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1664299222.214286</v>
      </c>
      <c r="BH575">
        <v>1242.389285714286</v>
      </c>
      <c r="BI575">
        <v>1277.174285714286</v>
      </c>
      <c r="BJ575">
        <v>18.41682857142857</v>
      </c>
      <c r="BK575">
        <v>17.21701071428571</v>
      </c>
      <c r="BL575">
        <v>1247.703928571428</v>
      </c>
      <c r="BM575">
        <v>18.58186071428571</v>
      </c>
      <c r="BN575">
        <v>500.0687142857143</v>
      </c>
      <c r="BO575">
        <v>91.13890357142857</v>
      </c>
      <c r="BP575">
        <v>0.09996720000000001</v>
      </c>
      <c r="BQ575">
        <v>24.74741071428571</v>
      </c>
      <c r="BR575">
        <v>25.01123928571429</v>
      </c>
      <c r="BS575">
        <v>999.9000000000002</v>
      </c>
      <c r="BT575">
        <v>0</v>
      </c>
      <c r="BU575">
        <v>0</v>
      </c>
      <c r="BV575">
        <v>10001.00535714286</v>
      </c>
      <c r="BW575">
        <v>0</v>
      </c>
      <c r="BX575">
        <v>6.688700000000002</v>
      </c>
      <c r="BY575">
        <v>-34.78412857142857</v>
      </c>
      <c r="BZ575">
        <v>1265.699285714286</v>
      </c>
      <c r="CA575">
        <v>1299.5475</v>
      </c>
      <c r="CB575">
        <v>1.199813214285714</v>
      </c>
      <c r="CC575">
        <v>1277.174285714286</v>
      </c>
      <c r="CD575">
        <v>17.21701071428571</v>
      </c>
      <c r="CE575">
        <v>1.678489642857143</v>
      </c>
      <c r="CF575">
        <v>1.56914</v>
      </c>
      <c r="CG575">
        <v>14.69891071428571</v>
      </c>
      <c r="CH575">
        <v>13.65904642857143</v>
      </c>
      <c r="CI575">
        <v>1999.978571428571</v>
      </c>
      <c r="CJ575">
        <v>0.9799935714285716</v>
      </c>
      <c r="CK575">
        <v>0.02000601785714286</v>
      </c>
      <c r="CL575">
        <v>0</v>
      </c>
      <c r="CM575">
        <v>493.8850714285714</v>
      </c>
      <c r="CN575">
        <v>5.00097</v>
      </c>
      <c r="CO575">
        <v>9945.493214285714</v>
      </c>
      <c r="CP575">
        <v>16707.375</v>
      </c>
      <c r="CQ575">
        <v>40.39485714285713</v>
      </c>
      <c r="CR575">
        <v>41.17607142857143</v>
      </c>
      <c r="CS575">
        <v>39.96174999999999</v>
      </c>
      <c r="CT575">
        <v>41.84132142857143</v>
      </c>
      <c r="CU575">
        <v>40.99089285714285</v>
      </c>
      <c r="CV575">
        <v>1955.065714285714</v>
      </c>
      <c r="CW575">
        <v>39.91071428571428</v>
      </c>
      <c r="CX575">
        <v>0</v>
      </c>
      <c r="CY575">
        <v>1664299234.1</v>
      </c>
      <c r="CZ575">
        <v>0</v>
      </c>
      <c r="DA575">
        <v>0</v>
      </c>
      <c r="DB575" t="s">
        <v>356</v>
      </c>
      <c r="DC575">
        <v>1663859321.1</v>
      </c>
      <c r="DD575">
        <v>1663859315.6</v>
      </c>
      <c r="DE575">
        <v>0</v>
      </c>
      <c r="DF575">
        <v>0.196</v>
      </c>
      <c r="DG575">
        <v>-0.001</v>
      </c>
      <c r="DH575">
        <v>-5.941</v>
      </c>
      <c r="DI575">
        <v>-0.174</v>
      </c>
      <c r="DJ575">
        <v>1500</v>
      </c>
      <c r="DK575">
        <v>17</v>
      </c>
      <c r="DL575">
        <v>0.13</v>
      </c>
      <c r="DM575">
        <v>0.04</v>
      </c>
      <c r="DN575">
        <v>-34.72342926829268</v>
      </c>
      <c r="DO575">
        <v>-1.496870383275287</v>
      </c>
      <c r="DP575">
        <v>0.2644395732938906</v>
      </c>
      <c r="DQ575">
        <v>0</v>
      </c>
      <c r="DR575">
        <v>1.202167804878049</v>
      </c>
      <c r="DS575">
        <v>-0.04639128919860522</v>
      </c>
      <c r="DT575">
        <v>0.004625901896081605</v>
      </c>
      <c r="DU575">
        <v>1</v>
      </c>
      <c r="DV575">
        <v>1</v>
      </c>
      <c r="DW575">
        <v>2</v>
      </c>
      <c r="DX575" t="s">
        <v>471</v>
      </c>
      <c r="DY575">
        <v>2.9851</v>
      </c>
      <c r="DZ575">
        <v>2.71569</v>
      </c>
      <c r="EA575">
        <v>0.203113</v>
      </c>
      <c r="EB575">
        <v>0.204132</v>
      </c>
      <c r="EC575">
        <v>0.0904204</v>
      </c>
      <c r="ED575">
        <v>0.0843947</v>
      </c>
      <c r="EE575">
        <v>25340</v>
      </c>
      <c r="EF575">
        <v>25410.8</v>
      </c>
      <c r="EG575">
        <v>29540.7</v>
      </c>
      <c r="EH575">
        <v>29517.8</v>
      </c>
      <c r="EI575">
        <v>35622.5</v>
      </c>
      <c r="EJ575">
        <v>35934</v>
      </c>
      <c r="EK575">
        <v>41637.1</v>
      </c>
      <c r="EL575">
        <v>42061.9</v>
      </c>
      <c r="EM575">
        <v>1.97873</v>
      </c>
      <c r="EN575">
        <v>1.93782</v>
      </c>
      <c r="EO575">
        <v>0.115044</v>
      </c>
      <c r="EP575">
        <v>0</v>
      </c>
      <c r="EQ575">
        <v>23.1221</v>
      </c>
      <c r="ER575">
        <v>999.9</v>
      </c>
      <c r="ES575">
        <v>45.1</v>
      </c>
      <c r="ET575">
        <v>29.5</v>
      </c>
      <c r="EU575">
        <v>20.4822</v>
      </c>
      <c r="EV575">
        <v>62.8291</v>
      </c>
      <c r="EW575">
        <v>33.137</v>
      </c>
      <c r="EX575">
        <v>1</v>
      </c>
      <c r="EY575">
        <v>-0.194616</v>
      </c>
      <c r="EZ575">
        <v>1.01429</v>
      </c>
      <c r="FA575">
        <v>20.3864</v>
      </c>
      <c r="FB575">
        <v>5.21774</v>
      </c>
      <c r="FC575">
        <v>12.0099</v>
      </c>
      <c r="FD575">
        <v>4.9896</v>
      </c>
      <c r="FE575">
        <v>3.2885</v>
      </c>
      <c r="FF575">
        <v>9999</v>
      </c>
      <c r="FG575">
        <v>9999</v>
      </c>
      <c r="FH575">
        <v>9999</v>
      </c>
      <c r="FI575">
        <v>259.7</v>
      </c>
      <c r="FJ575">
        <v>1.86707</v>
      </c>
      <c r="FK575">
        <v>1.86615</v>
      </c>
      <c r="FL575">
        <v>1.86554</v>
      </c>
      <c r="FM575">
        <v>1.86554</v>
      </c>
      <c r="FN575">
        <v>1.86736</v>
      </c>
      <c r="FO575">
        <v>1.86982</v>
      </c>
      <c r="FP575">
        <v>1.8685</v>
      </c>
      <c r="FQ575">
        <v>1.86998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-5.38</v>
      </c>
      <c r="GF575">
        <v>-0.1652</v>
      </c>
      <c r="GG575">
        <v>-2.0192013485273</v>
      </c>
      <c r="GH575">
        <v>-0.003354295288503095</v>
      </c>
      <c r="GI575">
        <v>8.998442100416266E-07</v>
      </c>
      <c r="GJ575">
        <v>-2.632750781261316E-10</v>
      </c>
      <c r="GK575">
        <v>-0.1771344180573433</v>
      </c>
      <c r="GL575">
        <v>-0.01811282044437078</v>
      </c>
      <c r="GM575">
        <v>0.001479480632228601</v>
      </c>
      <c r="GN575">
        <v>-2.527498020886067E-05</v>
      </c>
      <c r="GO575">
        <v>3</v>
      </c>
      <c r="GP575">
        <v>2311</v>
      </c>
      <c r="GQ575">
        <v>1</v>
      </c>
      <c r="GR575">
        <v>23</v>
      </c>
      <c r="GS575">
        <v>7331.8</v>
      </c>
      <c r="GT575">
        <v>7331.9</v>
      </c>
      <c r="GU575">
        <v>2.60254</v>
      </c>
      <c r="GV575">
        <v>2.18384</v>
      </c>
      <c r="GW575">
        <v>1.39648</v>
      </c>
      <c r="GX575">
        <v>2.33643</v>
      </c>
      <c r="GY575">
        <v>1.49536</v>
      </c>
      <c r="GZ575">
        <v>2.46338</v>
      </c>
      <c r="HA575">
        <v>33.4232</v>
      </c>
      <c r="HB575">
        <v>15.6468</v>
      </c>
      <c r="HC575">
        <v>18</v>
      </c>
      <c r="HD575">
        <v>519.227</v>
      </c>
      <c r="HE575">
        <v>449.492</v>
      </c>
      <c r="HF575">
        <v>21.7505</v>
      </c>
      <c r="HG575">
        <v>24.9661</v>
      </c>
      <c r="HH575">
        <v>30.0001</v>
      </c>
      <c r="HI575">
        <v>25.0033</v>
      </c>
      <c r="HJ575">
        <v>24.9559</v>
      </c>
      <c r="HK575">
        <v>52.0687</v>
      </c>
      <c r="HL575">
        <v>22.5305</v>
      </c>
      <c r="HM575">
        <v>46.4295</v>
      </c>
      <c r="HN575">
        <v>21.7501</v>
      </c>
      <c r="HO575">
        <v>1322.74</v>
      </c>
      <c r="HP575">
        <v>17.208</v>
      </c>
      <c r="HQ575">
        <v>101.057</v>
      </c>
      <c r="HR575">
        <v>101.02</v>
      </c>
    </row>
    <row r="576" spans="1:226">
      <c r="A576">
        <v>560</v>
      </c>
      <c r="B576">
        <v>1664299235</v>
      </c>
      <c r="C576">
        <v>6004.5</v>
      </c>
      <c r="D576" t="s">
        <v>1482</v>
      </c>
      <c r="E576" t="s">
        <v>1483</v>
      </c>
      <c r="F576">
        <v>5</v>
      </c>
      <c r="G576" t="s">
        <v>1325</v>
      </c>
      <c r="H576" t="s">
        <v>354</v>
      </c>
      <c r="I576">
        <v>1664299227.5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1332.923751640572</v>
      </c>
      <c r="AK576">
        <v>1307.008484848485</v>
      </c>
      <c r="AL576">
        <v>3.362135127550911</v>
      </c>
      <c r="AM576">
        <v>64.58273666934296</v>
      </c>
      <c r="AN576">
        <f>(AP576 - AO576 + BO576*1E3/(8.314*(BQ576+273.15)) * AR576/BN576 * AQ576) * BN576/(100*BB576) * 1000/(1000 - AP576)</f>
        <v>0</v>
      </c>
      <c r="AO576">
        <v>17.21297656375493</v>
      </c>
      <c r="AP576">
        <v>18.39873984962404</v>
      </c>
      <c r="AQ576">
        <v>-9.367944843302474E-06</v>
      </c>
      <c r="AR576">
        <v>112.1978311518821</v>
      </c>
      <c r="AS576">
        <v>12</v>
      </c>
      <c r="AT576">
        <v>2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1664299227.5</v>
      </c>
      <c r="BH576">
        <v>1259.783333333333</v>
      </c>
      <c r="BI576">
        <v>1294.808518518519</v>
      </c>
      <c r="BJ576">
        <v>18.40938518518518</v>
      </c>
      <c r="BK576">
        <v>17.21402222222222</v>
      </c>
      <c r="BL576">
        <v>1265.138518518518</v>
      </c>
      <c r="BM576">
        <v>18.5744962962963</v>
      </c>
      <c r="BN576">
        <v>500.0678148148148</v>
      </c>
      <c r="BO576">
        <v>91.1431074074074</v>
      </c>
      <c r="BP576">
        <v>0.09997614814814816</v>
      </c>
      <c r="BQ576">
        <v>24.75325555555555</v>
      </c>
      <c r="BR576">
        <v>25.012</v>
      </c>
      <c r="BS576">
        <v>999.9000000000001</v>
      </c>
      <c r="BT576">
        <v>0</v>
      </c>
      <c r="BU576">
        <v>0</v>
      </c>
      <c r="BV576">
        <v>9998.472222222223</v>
      </c>
      <c r="BW576">
        <v>0</v>
      </c>
      <c r="BX576">
        <v>6.688700000000001</v>
      </c>
      <c r="BY576">
        <v>-35.02412592592593</v>
      </c>
      <c r="BZ576">
        <v>1283.41</v>
      </c>
      <c r="CA576">
        <v>1317.486666666667</v>
      </c>
      <c r="CB576">
        <v>1.195361851851852</v>
      </c>
      <c r="CC576">
        <v>1294.808518518519</v>
      </c>
      <c r="CD576">
        <v>17.21402222222222</v>
      </c>
      <c r="CE576">
        <v>1.677888148148148</v>
      </c>
      <c r="CF576">
        <v>1.56894</v>
      </c>
      <c r="CG576">
        <v>14.69335925925926</v>
      </c>
      <c r="CH576">
        <v>13.65707407407407</v>
      </c>
      <c r="CI576">
        <v>1999.975555555556</v>
      </c>
      <c r="CJ576">
        <v>0.979994777777778</v>
      </c>
      <c r="CK576">
        <v>0.02000478888888889</v>
      </c>
      <c r="CL576">
        <v>0</v>
      </c>
      <c r="CM576">
        <v>493.4462222222221</v>
      </c>
      <c r="CN576">
        <v>5.00097</v>
      </c>
      <c r="CO576">
        <v>9938.208518518519</v>
      </c>
      <c r="CP576">
        <v>16707.37407407408</v>
      </c>
      <c r="CQ576">
        <v>40.49511111111111</v>
      </c>
      <c r="CR576">
        <v>41.25896296296295</v>
      </c>
      <c r="CS576">
        <v>40.04837037037037</v>
      </c>
      <c r="CT576">
        <v>41.95344444444444</v>
      </c>
      <c r="CU576">
        <v>41.08311111111111</v>
      </c>
      <c r="CV576">
        <v>1955.064814814815</v>
      </c>
      <c r="CW576">
        <v>39.91</v>
      </c>
      <c r="CX576">
        <v>0</v>
      </c>
      <c r="CY576">
        <v>1664299239.5</v>
      </c>
      <c r="CZ576">
        <v>0</v>
      </c>
      <c r="DA576">
        <v>0</v>
      </c>
      <c r="DB576" t="s">
        <v>356</v>
      </c>
      <c r="DC576">
        <v>1663859321.1</v>
      </c>
      <c r="DD576">
        <v>1663859315.6</v>
      </c>
      <c r="DE576">
        <v>0</v>
      </c>
      <c r="DF576">
        <v>0.196</v>
      </c>
      <c r="DG576">
        <v>-0.001</v>
      </c>
      <c r="DH576">
        <v>-5.941</v>
      </c>
      <c r="DI576">
        <v>-0.174</v>
      </c>
      <c r="DJ576">
        <v>1500</v>
      </c>
      <c r="DK576">
        <v>17</v>
      </c>
      <c r="DL576">
        <v>0.13</v>
      </c>
      <c r="DM576">
        <v>0.04</v>
      </c>
      <c r="DN576">
        <v>-34.8810575</v>
      </c>
      <c r="DO576">
        <v>-2.730588742964351</v>
      </c>
      <c r="DP576">
        <v>0.2726752765539076</v>
      </c>
      <c r="DQ576">
        <v>0</v>
      </c>
      <c r="DR576">
        <v>1.197687</v>
      </c>
      <c r="DS576">
        <v>-0.05045786116322787</v>
      </c>
      <c r="DT576">
        <v>0.00488499344933031</v>
      </c>
      <c r="DU576">
        <v>1</v>
      </c>
      <c r="DV576">
        <v>1</v>
      </c>
      <c r="DW576">
        <v>2</v>
      </c>
      <c r="DX576" t="s">
        <v>471</v>
      </c>
      <c r="DY576">
        <v>2.98509</v>
      </c>
      <c r="DZ576">
        <v>2.71557</v>
      </c>
      <c r="EA576">
        <v>0.20475</v>
      </c>
      <c r="EB576">
        <v>0.205748</v>
      </c>
      <c r="EC576">
        <v>0.0903967</v>
      </c>
      <c r="ED576">
        <v>0.08438569999999999</v>
      </c>
      <c r="EE576">
        <v>25288.2</v>
      </c>
      <c r="EF576">
        <v>25359.5</v>
      </c>
      <c r="EG576">
        <v>29540.9</v>
      </c>
      <c r="EH576">
        <v>29518.1</v>
      </c>
      <c r="EI576">
        <v>35623.9</v>
      </c>
      <c r="EJ576">
        <v>35934.7</v>
      </c>
      <c r="EK576">
        <v>41637.6</v>
      </c>
      <c r="EL576">
        <v>42062.3</v>
      </c>
      <c r="EM576">
        <v>1.97887</v>
      </c>
      <c r="EN576">
        <v>1.93788</v>
      </c>
      <c r="EO576">
        <v>0.115387</v>
      </c>
      <c r="EP576">
        <v>0</v>
      </c>
      <c r="EQ576">
        <v>23.1221</v>
      </c>
      <c r="ER576">
        <v>999.9</v>
      </c>
      <c r="ES576">
        <v>45.1</v>
      </c>
      <c r="ET576">
        <v>29.5</v>
      </c>
      <c r="EU576">
        <v>20.4822</v>
      </c>
      <c r="EV576">
        <v>63.0191</v>
      </c>
      <c r="EW576">
        <v>33.3494</v>
      </c>
      <c r="EX576">
        <v>1</v>
      </c>
      <c r="EY576">
        <v>-0.194609</v>
      </c>
      <c r="EZ576">
        <v>1.01785</v>
      </c>
      <c r="FA576">
        <v>20.3844</v>
      </c>
      <c r="FB576">
        <v>5.21699</v>
      </c>
      <c r="FC576">
        <v>12.0099</v>
      </c>
      <c r="FD576">
        <v>4.9896</v>
      </c>
      <c r="FE576">
        <v>3.2885</v>
      </c>
      <c r="FF576">
        <v>9999</v>
      </c>
      <c r="FG576">
        <v>9999</v>
      </c>
      <c r="FH576">
        <v>9999</v>
      </c>
      <c r="FI576">
        <v>259.7</v>
      </c>
      <c r="FJ576">
        <v>1.86707</v>
      </c>
      <c r="FK576">
        <v>1.86615</v>
      </c>
      <c r="FL576">
        <v>1.86554</v>
      </c>
      <c r="FM576">
        <v>1.86554</v>
      </c>
      <c r="FN576">
        <v>1.86737</v>
      </c>
      <c r="FO576">
        <v>1.86982</v>
      </c>
      <c r="FP576">
        <v>1.8685</v>
      </c>
      <c r="FQ576">
        <v>1.86998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-5.42</v>
      </c>
      <c r="GF576">
        <v>-0.1653</v>
      </c>
      <c r="GG576">
        <v>-2.0192013485273</v>
      </c>
      <c r="GH576">
        <v>-0.003354295288503095</v>
      </c>
      <c r="GI576">
        <v>8.998442100416266E-07</v>
      </c>
      <c r="GJ576">
        <v>-2.632750781261316E-10</v>
      </c>
      <c r="GK576">
        <v>-0.1771344180573433</v>
      </c>
      <c r="GL576">
        <v>-0.01811282044437078</v>
      </c>
      <c r="GM576">
        <v>0.001479480632228601</v>
      </c>
      <c r="GN576">
        <v>-2.527498020886067E-05</v>
      </c>
      <c r="GO576">
        <v>3</v>
      </c>
      <c r="GP576">
        <v>2311</v>
      </c>
      <c r="GQ576">
        <v>1</v>
      </c>
      <c r="GR576">
        <v>23</v>
      </c>
      <c r="GS576">
        <v>7331.9</v>
      </c>
      <c r="GT576">
        <v>7332</v>
      </c>
      <c r="GU576">
        <v>2.62695</v>
      </c>
      <c r="GV576">
        <v>2.18384</v>
      </c>
      <c r="GW576">
        <v>1.39648</v>
      </c>
      <c r="GX576">
        <v>2.33643</v>
      </c>
      <c r="GY576">
        <v>1.49536</v>
      </c>
      <c r="GZ576">
        <v>2.44995</v>
      </c>
      <c r="HA576">
        <v>33.4232</v>
      </c>
      <c r="HB576">
        <v>15.6381</v>
      </c>
      <c r="HC576">
        <v>18</v>
      </c>
      <c r="HD576">
        <v>519.309</v>
      </c>
      <c r="HE576">
        <v>449.515</v>
      </c>
      <c r="HF576">
        <v>21.7412</v>
      </c>
      <c r="HG576">
        <v>24.9661</v>
      </c>
      <c r="HH576">
        <v>30.0001</v>
      </c>
      <c r="HI576">
        <v>25.0016</v>
      </c>
      <c r="HJ576">
        <v>24.9548</v>
      </c>
      <c r="HK576">
        <v>52.5583</v>
      </c>
      <c r="HL576">
        <v>22.5305</v>
      </c>
      <c r="HM576">
        <v>46.4295</v>
      </c>
      <c r="HN576">
        <v>21.7398</v>
      </c>
      <c r="HO576">
        <v>1342.78</v>
      </c>
      <c r="HP576">
        <v>17.208</v>
      </c>
      <c r="HQ576">
        <v>101.059</v>
      </c>
      <c r="HR576">
        <v>101.021</v>
      </c>
    </row>
    <row r="577" spans="1:226">
      <c r="A577">
        <v>561</v>
      </c>
      <c r="B577">
        <v>1664299240</v>
      </c>
      <c r="C577">
        <v>6009.5</v>
      </c>
      <c r="D577" t="s">
        <v>1484</v>
      </c>
      <c r="E577" t="s">
        <v>1485</v>
      </c>
      <c r="F577">
        <v>5</v>
      </c>
      <c r="G577" t="s">
        <v>1325</v>
      </c>
      <c r="H577" t="s">
        <v>354</v>
      </c>
      <c r="I577">
        <v>1664299232.214286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1349.963035526103</v>
      </c>
      <c r="AK577">
        <v>1324.140484848485</v>
      </c>
      <c r="AL577">
        <v>3.428625387931462</v>
      </c>
      <c r="AM577">
        <v>64.58273666934296</v>
      </c>
      <c r="AN577">
        <f>(AP577 - AO577 + BO577*1E3/(8.314*(BQ577+273.15)) * AR577/BN577 * AQ577) * BN577/(100*BB577) * 1000/(1000 - AP577)</f>
        <v>0</v>
      </c>
      <c r="AO577">
        <v>17.20951944309074</v>
      </c>
      <c r="AP577">
        <v>18.3936679699248</v>
      </c>
      <c r="AQ577">
        <v>-9.458707888481936E-06</v>
      </c>
      <c r="AR577">
        <v>112.1978311518821</v>
      </c>
      <c r="AS577">
        <v>12</v>
      </c>
      <c r="AT577">
        <v>2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1664299232.214286</v>
      </c>
      <c r="BH577">
        <v>1275.441071428571</v>
      </c>
      <c r="BI577">
        <v>1310.572857142857</v>
      </c>
      <c r="BJ577">
        <v>18.402775</v>
      </c>
      <c r="BK577">
        <v>17.21115714285714</v>
      </c>
      <c r="BL577">
        <v>1280.833571428571</v>
      </c>
      <c r="BM577">
        <v>18.56795357142857</v>
      </c>
      <c r="BN577">
        <v>500.0525357142856</v>
      </c>
      <c r="BO577">
        <v>91.14582857142855</v>
      </c>
      <c r="BP577">
        <v>0.09996717857142855</v>
      </c>
      <c r="BQ577">
        <v>24.759075</v>
      </c>
      <c r="BR577">
        <v>25.01547857142857</v>
      </c>
      <c r="BS577">
        <v>999.9000000000002</v>
      </c>
      <c r="BT577">
        <v>0</v>
      </c>
      <c r="BU577">
        <v>0</v>
      </c>
      <c r="BV577">
        <v>9998.860357142856</v>
      </c>
      <c r="BW577">
        <v>0</v>
      </c>
      <c r="BX577">
        <v>6.689954285714286</v>
      </c>
      <c r="BY577">
        <v>-35.1313</v>
      </c>
      <c r="BZ577">
        <v>1299.352857142857</v>
      </c>
      <c r="CA577">
        <v>1333.524285714286</v>
      </c>
      <c r="CB577">
        <v>1.191615714285714</v>
      </c>
      <c r="CC577">
        <v>1310.572857142857</v>
      </c>
      <c r="CD577">
        <v>17.21115714285714</v>
      </c>
      <c r="CE577">
        <v>1.677336071428571</v>
      </c>
      <c r="CF577">
        <v>1.568725714285714</v>
      </c>
      <c r="CG577">
        <v>14.68825</v>
      </c>
      <c r="CH577">
        <v>13.65497857142857</v>
      </c>
      <c r="CI577">
        <v>2000.046071428571</v>
      </c>
      <c r="CJ577">
        <v>0.9799954642857144</v>
      </c>
      <c r="CK577">
        <v>0.02000414285714285</v>
      </c>
      <c r="CL577">
        <v>0</v>
      </c>
      <c r="CM577">
        <v>492.973</v>
      </c>
      <c r="CN577">
        <v>5.00097</v>
      </c>
      <c r="CO577">
        <v>9931.315357142857</v>
      </c>
      <c r="CP577">
        <v>16707.95357142857</v>
      </c>
      <c r="CQ577">
        <v>40.5510357142857</v>
      </c>
      <c r="CR577">
        <v>41.252</v>
      </c>
      <c r="CS577">
        <v>40.1025</v>
      </c>
      <c r="CT577">
        <v>41.93053571428571</v>
      </c>
      <c r="CU577">
        <v>41.08453571428571</v>
      </c>
      <c r="CV577">
        <v>1955.134285714286</v>
      </c>
      <c r="CW577">
        <v>39.91071428571428</v>
      </c>
      <c r="CX577">
        <v>0</v>
      </c>
      <c r="CY577">
        <v>1664299244.3</v>
      </c>
      <c r="CZ577">
        <v>0</v>
      </c>
      <c r="DA577">
        <v>0</v>
      </c>
      <c r="DB577" t="s">
        <v>356</v>
      </c>
      <c r="DC577">
        <v>1663859321.1</v>
      </c>
      <c r="DD577">
        <v>1663859315.6</v>
      </c>
      <c r="DE577">
        <v>0</v>
      </c>
      <c r="DF577">
        <v>0.196</v>
      </c>
      <c r="DG577">
        <v>-0.001</v>
      </c>
      <c r="DH577">
        <v>-5.941</v>
      </c>
      <c r="DI577">
        <v>-0.174</v>
      </c>
      <c r="DJ577">
        <v>1500</v>
      </c>
      <c r="DK577">
        <v>17</v>
      </c>
      <c r="DL577">
        <v>0.13</v>
      </c>
      <c r="DM577">
        <v>0.04</v>
      </c>
      <c r="DN577">
        <v>-35.03722926829268</v>
      </c>
      <c r="DO577">
        <v>-1.816567944250924</v>
      </c>
      <c r="DP577">
        <v>0.1979497956108854</v>
      </c>
      <c r="DQ577">
        <v>0</v>
      </c>
      <c r="DR577">
        <v>1.194255853658537</v>
      </c>
      <c r="DS577">
        <v>-0.04785721254355552</v>
      </c>
      <c r="DT577">
        <v>0.004750122450596125</v>
      </c>
      <c r="DU577">
        <v>1</v>
      </c>
      <c r="DV577">
        <v>1</v>
      </c>
      <c r="DW577">
        <v>2</v>
      </c>
      <c r="DX577" t="s">
        <v>471</v>
      </c>
      <c r="DY577">
        <v>2.9853</v>
      </c>
      <c r="DZ577">
        <v>2.71575</v>
      </c>
      <c r="EA577">
        <v>0.206401</v>
      </c>
      <c r="EB577">
        <v>0.20736</v>
      </c>
      <c r="EC577">
        <v>0.0903775</v>
      </c>
      <c r="ED577">
        <v>0.0843757</v>
      </c>
      <c r="EE577">
        <v>25235.8</v>
      </c>
      <c r="EF577">
        <v>25308</v>
      </c>
      <c r="EG577">
        <v>29540.9</v>
      </c>
      <c r="EH577">
        <v>29518</v>
      </c>
      <c r="EI577">
        <v>35624.5</v>
      </c>
      <c r="EJ577">
        <v>35934.9</v>
      </c>
      <c r="EK577">
        <v>41637.4</v>
      </c>
      <c r="EL577">
        <v>42062</v>
      </c>
      <c r="EM577">
        <v>1.97895</v>
      </c>
      <c r="EN577">
        <v>1.9379</v>
      </c>
      <c r="EO577">
        <v>0.115968</v>
      </c>
      <c r="EP577">
        <v>0</v>
      </c>
      <c r="EQ577">
        <v>23.1221</v>
      </c>
      <c r="ER577">
        <v>999.9</v>
      </c>
      <c r="ES577">
        <v>45.1</v>
      </c>
      <c r="ET577">
        <v>29.5</v>
      </c>
      <c r="EU577">
        <v>20.4823</v>
      </c>
      <c r="EV577">
        <v>63.2091</v>
      </c>
      <c r="EW577">
        <v>32.9527</v>
      </c>
      <c r="EX577">
        <v>1</v>
      </c>
      <c r="EY577">
        <v>-0.194466</v>
      </c>
      <c r="EZ577">
        <v>1.06777</v>
      </c>
      <c r="FA577">
        <v>20.3839</v>
      </c>
      <c r="FB577">
        <v>5.21729</v>
      </c>
      <c r="FC577">
        <v>12.0099</v>
      </c>
      <c r="FD577">
        <v>4.98965</v>
      </c>
      <c r="FE577">
        <v>3.2885</v>
      </c>
      <c r="FF577">
        <v>9999</v>
      </c>
      <c r="FG577">
        <v>9999</v>
      </c>
      <c r="FH577">
        <v>9999</v>
      </c>
      <c r="FI577">
        <v>259.7</v>
      </c>
      <c r="FJ577">
        <v>1.86707</v>
      </c>
      <c r="FK577">
        <v>1.86615</v>
      </c>
      <c r="FL577">
        <v>1.86555</v>
      </c>
      <c r="FM577">
        <v>1.86554</v>
      </c>
      <c r="FN577">
        <v>1.86737</v>
      </c>
      <c r="FO577">
        <v>1.86983</v>
      </c>
      <c r="FP577">
        <v>1.86849</v>
      </c>
      <c r="FQ577">
        <v>1.86996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-5.46</v>
      </c>
      <c r="GF577">
        <v>-0.1653</v>
      </c>
      <c r="GG577">
        <v>-2.0192013485273</v>
      </c>
      <c r="GH577">
        <v>-0.003354295288503095</v>
      </c>
      <c r="GI577">
        <v>8.998442100416266E-07</v>
      </c>
      <c r="GJ577">
        <v>-2.632750781261316E-10</v>
      </c>
      <c r="GK577">
        <v>-0.1771344180573433</v>
      </c>
      <c r="GL577">
        <v>-0.01811282044437078</v>
      </c>
      <c r="GM577">
        <v>0.001479480632228601</v>
      </c>
      <c r="GN577">
        <v>-2.527498020886067E-05</v>
      </c>
      <c r="GO577">
        <v>3</v>
      </c>
      <c r="GP577">
        <v>2311</v>
      </c>
      <c r="GQ577">
        <v>1</v>
      </c>
      <c r="GR577">
        <v>23</v>
      </c>
      <c r="GS577">
        <v>7332</v>
      </c>
      <c r="GT577">
        <v>7332.1</v>
      </c>
      <c r="GU577">
        <v>2.65503</v>
      </c>
      <c r="GV577">
        <v>2.18628</v>
      </c>
      <c r="GW577">
        <v>1.39648</v>
      </c>
      <c r="GX577">
        <v>2.33643</v>
      </c>
      <c r="GY577">
        <v>1.49536</v>
      </c>
      <c r="GZ577">
        <v>2.37671</v>
      </c>
      <c r="HA577">
        <v>33.4232</v>
      </c>
      <c r="HB577">
        <v>15.6293</v>
      </c>
      <c r="HC577">
        <v>18</v>
      </c>
      <c r="HD577">
        <v>519.353</v>
      </c>
      <c r="HE577">
        <v>449.521</v>
      </c>
      <c r="HF577">
        <v>21.728</v>
      </c>
      <c r="HG577">
        <v>24.9661</v>
      </c>
      <c r="HH577">
        <v>30</v>
      </c>
      <c r="HI577">
        <v>25.0012</v>
      </c>
      <c r="HJ577">
        <v>24.9538</v>
      </c>
      <c r="HK577">
        <v>53.1202</v>
      </c>
      <c r="HL577">
        <v>22.5305</v>
      </c>
      <c r="HM577">
        <v>46.4295</v>
      </c>
      <c r="HN577">
        <v>21.7199</v>
      </c>
      <c r="HO577">
        <v>1356.15</v>
      </c>
      <c r="HP577">
        <v>17.2098</v>
      </c>
      <c r="HQ577">
        <v>101.058</v>
      </c>
      <c r="HR577">
        <v>101.02</v>
      </c>
    </row>
    <row r="578" spans="1:226">
      <c r="A578">
        <v>562</v>
      </c>
      <c r="B578">
        <v>1664299245</v>
      </c>
      <c r="C578">
        <v>6014.5</v>
      </c>
      <c r="D578" t="s">
        <v>1486</v>
      </c>
      <c r="E578" t="s">
        <v>1487</v>
      </c>
      <c r="F578">
        <v>5</v>
      </c>
      <c r="G578" t="s">
        <v>1325</v>
      </c>
      <c r="H578" t="s">
        <v>354</v>
      </c>
      <c r="I578">
        <v>1664299237.5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1367.073666075067</v>
      </c>
      <c r="AK578">
        <v>1341.049939393939</v>
      </c>
      <c r="AL578">
        <v>3.38745359283385</v>
      </c>
      <c r="AM578">
        <v>64.58273666934296</v>
      </c>
      <c r="AN578">
        <f>(AP578 - AO578 + BO578*1E3/(8.314*(BQ578+273.15)) * AR578/BN578 * AQ578) * BN578/(100*BB578) * 1000/(1000 - AP578)</f>
        <v>0</v>
      </c>
      <c r="AO578">
        <v>17.20660859890812</v>
      </c>
      <c r="AP578">
        <v>18.38404060150375</v>
      </c>
      <c r="AQ578">
        <v>-4.938831696811508E-06</v>
      </c>
      <c r="AR578">
        <v>112.1978311518821</v>
      </c>
      <c r="AS578">
        <v>12</v>
      </c>
      <c r="AT578">
        <v>2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1664299237.5</v>
      </c>
      <c r="BH578">
        <v>1293.055185185185</v>
      </c>
      <c r="BI578">
        <v>1328.298148148148</v>
      </c>
      <c r="BJ578">
        <v>18.3952037037037</v>
      </c>
      <c r="BK578">
        <v>17.20794074074074</v>
      </c>
      <c r="BL578">
        <v>1298.488518518518</v>
      </c>
      <c r="BM578">
        <v>18.56046666666667</v>
      </c>
      <c r="BN578">
        <v>500.0735555555556</v>
      </c>
      <c r="BO578">
        <v>91.14830000000002</v>
      </c>
      <c r="BP578">
        <v>0.1000420407407407</v>
      </c>
      <c r="BQ578">
        <v>24.76511481481482</v>
      </c>
      <c r="BR578">
        <v>25.01986666666667</v>
      </c>
      <c r="BS578">
        <v>999.9000000000001</v>
      </c>
      <c r="BT578">
        <v>0</v>
      </c>
      <c r="BU578">
        <v>0</v>
      </c>
      <c r="BV578">
        <v>10004.39185185185</v>
      </c>
      <c r="BW578">
        <v>0</v>
      </c>
      <c r="BX578">
        <v>6.692602222222223</v>
      </c>
      <c r="BY578">
        <v>-35.24374814814814</v>
      </c>
      <c r="BZ578">
        <v>1317.286666666667</v>
      </c>
      <c r="CA578">
        <v>1351.556296296296</v>
      </c>
      <c r="CB578">
        <v>1.187264444444444</v>
      </c>
      <c r="CC578">
        <v>1328.298148148148</v>
      </c>
      <c r="CD578">
        <v>17.20794074074074</v>
      </c>
      <c r="CE578">
        <v>1.676691481481481</v>
      </c>
      <c r="CF578">
        <v>1.568474444444445</v>
      </c>
      <c r="CG578">
        <v>14.6823</v>
      </c>
      <c r="CH578">
        <v>13.65252222222222</v>
      </c>
      <c r="CI578">
        <v>2000.083333333334</v>
      </c>
      <c r="CJ578">
        <v>0.9799989629629633</v>
      </c>
      <c r="CK578">
        <v>0.02000077407407408</v>
      </c>
      <c r="CL578">
        <v>0</v>
      </c>
      <c r="CM578">
        <v>492.447037037037</v>
      </c>
      <c r="CN578">
        <v>5.00097</v>
      </c>
      <c r="CO578">
        <v>9922.531481481481</v>
      </c>
      <c r="CP578">
        <v>16708.27777777778</v>
      </c>
      <c r="CQ578">
        <v>40.56455555555555</v>
      </c>
      <c r="CR578">
        <v>41.16644444444443</v>
      </c>
      <c r="CS578">
        <v>40.14107407407408</v>
      </c>
      <c r="CT578">
        <v>41.7914074074074</v>
      </c>
      <c r="CU578">
        <v>41.00896296296295</v>
      </c>
      <c r="CV578">
        <v>1955.178518518519</v>
      </c>
      <c r="CW578">
        <v>39.90407407407407</v>
      </c>
      <c r="CX578">
        <v>0</v>
      </c>
      <c r="CY578">
        <v>1664299249.1</v>
      </c>
      <c r="CZ578">
        <v>0</v>
      </c>
      <c r="DA578">
        <v>0</v>
      </c>
      <c r="DB578" t="s">
        <v>356</v>
      </c>
      <c r="DC578">
        <v>1663859321.1</v>
      </c>
      <c r="DD578">
        <v>1663859315.6</v>
      </c>
      <c r="DE578">
        <v>0</v>
      </c>
      <c r="DF578">
        <v>0.196</v>
      </c>
      <c r="DG578">
        <v>-0.001</v>
      </c>
      <c r="DH578">
        <v>-5.941</v>
      </c>
      <c r="DI578">
        <v>-0.174</v>
      </c>
      <c r="DJ578">
        <v>1500</v>
      </c>
      <c r="DK578">
        <v>17</v>
      </c>
      <c r="DL578">
        <v>0.13</v>
      </c>
      <c r="DM578">
        <v>0.04</v>
      </c>
      <c r="DN578">
        <v>-35.1871725</v>
      </c>
      <c r="DO578">
        <v>-1.221292682926886</v>
      </c>
      <c r="DP578">
        <v>0.1305892759523156</v>
      </c>
      <c r="DQ578">
        <v>0</v>
      </c>
      <c r="DR578">
        <v>1.189498</v>
      </c>
      <c r="DS578">
        <v>-0.04909666041275834</v>
      </c>
      <c r="DT578">
        <v>0.004814827722774723</v>
      </c>
      <c r="DU578">
        <v>1</v>
      </c>
      <c r="DV578">
        <v>1</v>
      </c>
      <c r="DW578">
        <v>2</v>
      </c>
      <c r="DX578" t="s">
        <v>471</v>
      </c>
      <c r="DY578">
        <v>2.98521</v>
      </c>
      <c r="DZ578">
        <v>2.71574</v>
      </c>
      <c r="EA578">
        <v>0.208024</v>
      </c>
      <c r="EB578">
        <v>0.208956</v>
      </c>
      <c r="EC578">
        <v>0.0903456</v>
      </c>
      <c r="ED578">
        <v>0.0843747</v>
      </c>
      <c r="EE578">
        <v>25184.9</v>
      </c>
      <c r="EF578">
        <v>25256.9</v>
      </c>
      <c r="EG578">
        <v>29541.7</v>
      </c>
      <c r="EH578">
        <v>29517.8</v>
      </c>
      <c r="EI578">
        <v>35626.9</v>
      </c>
      <c r="EJ578">
        <v>35934.8</v>
      </c>
      <c r="EK578">
        <v>41638.7</v>
      </c>
      <c r="EL578">
        <v>42061.9</v>
      </c>
      <c r="EM578">
        <v>1.979</v>
      </c>
      <c r="EN578">
        <v>1.938</v>
      </c>
      <c r="EO578">
        <v>0.115633</v>
      </c>
      <c r="EP578">
        <v>0</v>
      </c>
      <c r="EQ578">
        <v>23.1221</v>
      </c>
      <c r="ER578">
        <v>999.9</v>
      </c>
      <c r="ES578">
        <v>45.1</v>
      </c>
      <c r="ET578">
        <v>29.5</v>
      </c>
      <c r="EU578">
        <v>20.482</v>
      </c>
      <c r="EV578">
        <v>62.9791</v>
      </c>
      <c r="EW578">
        <v>32.8526</v>
      </c>
      <c r="EX578">
        <v>1</v>
      </c>
      <c r="EY578">
        <v>-0.194294</v>
      </c>
      <c r="EZ578">
        <v>1.09614</v>
      </c>
      <c r="FA578">
        <v>20.3837</v>
      </c>
      <c r="FB578">
        <v>5.21774</v>
      </c>
      <c r="FC578">
        <v>12.0099</v>
      </c>
      <c r="FD578">
        <v>4.9895</v>
      </c>
      <c r="FE578">
        <v>3.28848</v>
      </c>
      <c r="FF578">
        <v>9999</v>
      </c>
      <c r="FG578">
        <v>9999</v>
      </c>
      <c r="FH578">
        <v>9999</v>
      </c>
      <c r="FI578">
        <v>259.7</v>
      </c>
      <c r="FJ578">
        <v>1.86707</v>
      </c>
      <c r="FK578">
        <v>1.86615</v>
      </c>
      <c r="FL578">
        <v>1.86554</v>
      </c>
      <c r="FM578">
        <v>1.86554</v>
      </c>
      <c r="FN578">
        <v>1.86736</v>
      </c>
      <c r="FO578">
        <v>1.86983</v>
      </c>
      <c r="FP578">
        <v>1.86846</v>
      </c>
      <c r="FQ578">
        <v>1.86996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-5.49</v>
      </c>
      <c r="GF578">
        <v>-0.1654</v>
      </c>
      <c r="GG578">
        <v>-2.0192013485273</v>
      </c>
      <c r="GH578">
        <v>-0.003354295288503095</v>
      </c>
      <c r="GI578">
        <v>8.998442100416266E-07</v>
      </c>
      <c r="GJ578">
        <v>-2.632750781261316E-10</v>
      </c>
      <c r="GK578">
        <v>-0.1771344180573433</v>
      </c>
      <c r="GL578">
        <v>-0.01811282044437078</v>
      </c>
      <c r="GM578">
        <v>0.001479480632228601</v>
      </c>
      <c r="GN578">
        <v>-2.527498020886067E-05</v>
      </c>
      <c r="GO578">
        <v>3</v>
      </c>
      <c r="GP578">
        <v>2311</v>
      </c>
      <c r="GQ578">
        <v>1</v>
      </c>
      <c r="GR578">
        <v>23</v>
      </c>
      <c r="GS578">
        <v>7332.1</v>
      </c>
      <c r="GT578">
        <v>7332.2</v>
      </c>
      <c r="GU578">
        <v>2.67944</v>
      </c>
      <c r="GV578">
        <v>2.1814</v>
      </c>
      <c r="GW578">
        <v>1.39648</v>
      </c>
      <c r="GX578">
        <v>2.33643</v>
      </c>
      <c r="GY578">
        <v>1.49536</v>
      </c>
      <c r="GZ578">
        <v>2.44629</v>
      </c>
      <c r="HA578">
        <v>33.4232</v>
      </c>
      <c r="HB578">
        <v>15.6381</v>
      </c>
      <c r="HC578">
        <v>18</v>
      </c>
      <c r="HD578">
        <v>519.386</v>
      </c>
      <c r="HE578">
        <v>449.582</v>
      </c>
      <c r="HF578">
        <v>21.708</v>
      </c>
      <c r="HG578">
        <v>24.9661</v>
      </c>
      <c r="HH578">
        <v>30.0002</v>
      </c>
      <c r="HI578">
        <v>25.0012</v>
      </c>
      <c r="HJ578">
        <v>24.9538</v>
      </c>
      <c r="HK578">
        <v>53.6085</v>
      </c>
      <c r="HL578">
        <v>22.5305</v>
      </c>
      <c r="HM578">
        <v>46.4295</v>
      </c>
      <c r="HN578">
        <v>21.6984</v>
      </c>
      <c r="HO578">
        <v>1376.19</v>
      </c>
      <c r="HP578">
        <v>17.2196</v>
      </c>
      <c r="HQ578">
        <v>101.061</v>
      </c>
      <c r="HR578">
        <v>101.02</v>
      </c>
    </row>
    <row r="579" spans="1:226">
      <c r="A579">
        <v>563</v>
      </c>
      <c r="B579">
        <v>1664299250</v>
      </c>
      <c r="C579">
        <v>6019.5</v>
      </c>
      <c r="D579" t="s">
        <v>1488</v>
      </c>
      <c r="E579" t="s">
        <v>1489</v>
      </c>
      <c r="F579">
        <v>5</v>
      </c>
      <c r="G579" t="s">
        <v>1325</v>
      </c>
      <c r="H579" t="s">
        <v>354</v>
      </c>
      <c r="I579">
        <v>1664299242.214286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1384.011363848276</v>
      </c>
      <c r="AK579">
        <v>1358.042727272727</v>
      </c>
      <c r="AL579">
        <v>3.413101534129984</v>
      </c>
      <c r="AM579">
        <v>64.58273666934296</v>
      </c>
      <c r="AN579">
        <f>(AP579 - AO579 + BO579*1E3/(8.314*(BQ579+273.15)) * AR579/BN579 * AQ579) * BN579/(100*BB579) * 1000/(1000 - AP579)</f>
        <v>0</v>
      </c>
      <c r="AO579">
        <v>17.20531958425335</v>
      </c>
      <c r="AP579">
        <v>18.37559503759398</v>
      </c>
      <c r="AQ579">
        <v>-1.180430473332626E-05</v>
      </c>
      <c r="AR579">
        <v>112.1978311518821</v>
      </c>
      <c r="AS579">
        <v>12</v>
      </c>
      <c r="AT579">
        <v>2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1664299242.214286</v>
      </c>
      <c r="BH579">
        <v>1308.771071428571</v>
      </c>
      <c r="BI579">
        <v>1344.085357142857</v>
      </c>
      <c r="BJ579">
        <v>18.38798214285714</v>
      </c>
      <c r="BK579">
        <v>17.2057</v>
      </c>
      <c r="BL579">
        <v>1314.241428571429</v>
      </c>
      <c r="BM579">
        <v>18.55331071428572</v>
      </c>
      <c r="BN579">
        <v>500.0706071428571</v>
      </c>
      <c r="BO579">
        <v>91.14886785714286</v>
      </c>
      <c r="BP579">
        <v>0.1000748428571428</v>
      </c>
      <c r="BQ579">
        <v>24.77113928571429</v>
      </c>
      <c r="BR579">
        <v>25.02163214285714</v>
      </c>
      <c r="BS579">
        <v>999.9000000000002</v>
      </c>
      <c r="BT579">
        <v>0</v>
      </c>
      <c r="BU579">
        <v>0</v>
      </c>
      <c r="BV579">
        <v>10002.29785714286</v>
      </c>
      <c r="BW579">
        <v>0</v>
      </c>
      <c r="BX579">
        <v>6.698986428571429</v>
      </c>
      <c r="BY579">
        <v>-35.315175</v>
      </c>
      <c r="BZ579">
        <v>1333.287142857143</v>
      </c>
      <c r="CA579">
        <v>1367.6175</v>
      </c>
      <c r="CB579">
        <v>1.182276071428571</v>
      </c>
      <c r="CC579">
        <v>1344.085357142857</v>
      </c>
      <c r="CD579">
        <v>17.2057</v>
      </c>
      <c r="CE579">
        <v>1.676043928571428</v>
      </c>
      <c r="CF579">
        <v>1.568280357142857</v>
      </c>
      <c r="CG579">
        <v>14.67631071428572</v>
      </c>
      <c r="CH579">
        <v>13.65061428571428</v>
      </c>
      <c r="CI579">
        <v>2000.101071428571</v>
      </c>
      <c r="CJ579">
        <v>0.9800010357142861</v>
      </c>
      <c r="CK579">
        <v>0.01999884642857143</v>
      </c>
      <c r="CL579">
        <v>0</v>
      </c>
      <c r="CM579">
        <v>492.0736428571428</v>
      </c>
      <c r="CN579">
        <v>5.00097</v>
      </c>
      <c r="CO579">
        <v>9913.888928571429</v>
      </c>
      <c r="CP579">
        <v>16708.43214285715</v>
      </c>
      <c r="CQ579">
        <v>40.51535714285715</v>
      </c>
      <c r="CR579">
        <v>41.01089285714284</v>
      </c>
      <c r="CS579">
        <v>40.14271428571429</v>
      </c>
      <c r="CT579">
        <v>41.57346428571428</v>
      </c>
      <c r="CU579">
        <v>40.8815</v>
      </c>
      <c r="CV579">
        <v>1955.199642857143</v>
      </c>
      <c r="CW579">
        <v>39.89892857142858</v>
      </c>
      <c r="CX579">
        <v>0</v>
      </c>
      <c r="CY579">
        <v>1664299253.9</v>
      </c>
      <c r="CZ579">
        <v>0</v>
      </c>
      <c r="DA579">
        <v>0</v>
      </c>
      <c r="DB579" t="s">
        <v>356</v>
      </c>
      <c r="DC579">
        <v>1663859321.1</v>
      </c>
      <c r="DD579">
        <v>1663859315.6</v>
      </c>
      <c r="DE579">
        <v>0</v>
      </c>
      <c r="DF579">
        <v>0.196</v>
      </c>
      <c r="DG579">
        <v>-0.001</v>
      </c>
      <c r="DH579">
        <v>-5.941</v>
      </c>
      <c r="DI579">
        <v>-0.174</v>
      </c>
      <c r="DJ579">
        <v>1500</v>
      </c>
      <c r="DK579">
        <v>17</v>
      </c>
      <c r="DL579">
        <v>0.13</v>
      </c>
      <c r="DM579">
        <v>0.04</v>
      </c>
      <c r="DN579">
        <v>-35.268715</v>
      </c>
      <c r="DO579">
        <v>-0.8960442776735272</v>
      </c>
      <c r="DP579">
        <v>0.09503588940500314</v>
      </c>
      <c r="DQ579">
        <v>0</v>
      </c>
      <c r="DR579">
        <v>1.1855815</v>
      </c>
      <c r="DS579">
        <v>-0.06033973733583568</v>
      </c>
      <c r="DT579">
        <v>0.005947501387137288</v>
      </c>
      <c r="DU579">
        <v>1</v>
      </c>
      <c r="DV579">
        <v>1</v>
      </c>
      <c r="DW579">
        <v>2</v>
      </c>
      <c r="DX579" t="s">
        <v>471</v>
      </c>
      <c r="DY579">
        <v>2.98513</v>
      </c>
      <c r="DZ579">
        <v>2.71567</v>
      </c>
      <c r="EA579">
        <v>0.209629</v>
      </c>
      <c r="EB579">
        <v>0.210533</v>
      </c>
      <c r="EC579">
        <v>0.090313</v>
      </c>
      <c r="ED579">
        <v>0.08436109999999999</v>
      </c>
      <c r="EE579">
        <v>25134.3</v>
      </c>
      <c r="EF579">
        <v>25206.5</v>
      </c>
      <c r="EG579">
        <v>29542.1</v>
      </c>
      <c r="EH579">
        <v>29517.6</v>
      </c>
      <c r="EI579">
        <v>35628.9</v>
      </c>
      <c r="EJ579">
        <v>35935.2</v>
      </c>
      <c r="EK579">
        <v>41639.4</v>
      </c>
      <c r="EL579">
        <v>42061.7</v>
      </c>
      <c r="EM579">
        <v>1.97913</v>
      </c>
      <c r="EN579">
        <v>1.9381</v>
      </c>
      <c r="EO579">
        <v>0.116237</v>
      </c>
      <c r="EP579">
        <v>0</v>
      </c>
      <c r="EQ579">
        <v>23.1221</v>
      </c>
      <c r="ER579">
        <v>999.9</v>
      </c>
      <c r="ES579">
        <v>45.1</v>
      </c>
      <c r="ET579">
        <v>29.4</v>
      </c>
      <c r="EU579">
        <v>20.3657</v>
      </c>
      <c r="EV579">
        <v>62.8091</v>
      </c>
      <c r="EW579">
        <v>33.3213</v>
      </c>
      <c r="EX579">
        <v>1</v>
      </c>
      <c r="EY579">
        <v>-0.194268</v>
      </c>
      <c r="EZ579">
        <v>1.12042</v>
      </c>
      <c r="FA579">
        <v>20.3837</v>
      </c>
      <c r="FB579">
        <v>5.21789</v>
      </c>
      <c r="FC579">
        <v>12.0099</v>
      </c>
      <c r="FD579">
        <v>4.98945</v>
      </c>
      <c r="FE579">
        <v>3.28845</v>
      </c>
      <c r="FF579">
        <v>9999</v>
      </c>
      <c r="FG579">
        <v>9999</v>
      </c>
      <c r="FH579">
        <v>9999</v>
      </c>
      <c r="FI579">
        <v>259.7</v>
      </c>
      <c r="FJ579">
        <v>1.86707</v>
      </c>
      <c r="FK579">
        <v>1.86616</v>
      </c>
      <c r="FL579">
        <v>1.86554</v>
      </c>
      <c r="FM579">
        <v>1.86554</v>
      </c>
      <c r="FN579">
        <v>1.86737</v>
      </c>
      <c r="FO579">
        <v>1.86983</v>
      </c>
      <c r="FP579">
        <v>1.8685</v>
      </c>
      <c r="FQ579">
        <v>1.86996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-5.53</v>
      </c>
      <c r="GF579">
        <v>-0.1655</v>
      </c>
      <c r="GG579">
        <v>-2.0192013485273</v>
      </c>
      <c r="GH579">
        <v>-0.003354295288503095</v>
      </c>
      <c r="GI579">
        <v>8.998442100416266E-07</v>
      </c>
      <c r="GJ579">
        <v>-2.632750781261316E-10</v>
      </c>
      <c r="GK579">
        <v>-0.1771344180573433</v>
      </c>
      <c r="GL579">
        <v>-0.01811282044437078</v>
      </c>
      <c r="GM579">
        <v>0.001479480632228601</v>
      </c>
      <c r="GN579">
        <v>-2.527498020886067E-05</v>
      </c>
      <c r="GO579">
        <v>3</v>
      </c>
      <c r="GP579">
        <v>2311</v>
      </c>
      <c r="GQ579">
        <v>1</v>
      </c>
      <c r="GR579">
        <v>23</v>
      </c>
      <c r="GS579">
        <v>7332.1</v>
      </c>
      <c r="GT579">
        <v>7332.2</v>
      </c>
      <c r="GU579">
        <v>2.7063</v>
      </c>
      <c r="GV579">
        <v>2.18262</v>
      </c>
      <c r="GW579">
        <v>1.39648</v>
      </c>
      <c r="GX579">
        <v>2.33765</v>
      </c>
      <c r="GY579">
        <v>1.49536</v>
      </c>
      <c r="GZ579">
        <v>2.45483</v>
      </c>
      <c r="HA579">
        <v>33.4232</v>
      </c>
      <c r="HB579">
        <v>15.6381</v>
      </c>
      <c r="HC579">
        <v>18</v>
      </c>
      <c r="HD579">
        <v>519.467</v>
      </c>
      <c r="HE579">
        <v>449.643</v>
      </c>
      <c r="HF579">
        <v>21.6851</v>
      </c>
      <c r="HG579">
        <v>24.9661</v>
      </c>
      <c r="HH579">
        <v>30.0002</v>
      </c>
      <c r="HI579">
        <v>25.0012</v>
      </c>
      <c r="HJ579">
        <v>24.9538</v>
      </c>
      <c r="HK579">
        <v>54.1637</v>
      </c>
      <c r="HL579">
        <v>22.5305</v>
      </c>
      <c r="HM579">
        <v>46.4295</v>
      </c>
      <c r="HN579">
        <v>21.6778</v>
      </c>
      <c r="HO579">
        <v>1389.55</v>
      </c>
      <c r="HP579">
        <v>17.2306</v>
      </c>
      <c r="HQ579">
        <v>101.063</v>
      </c>
      <c r="HR579">
        <v>101.019</v>
      </c>
    </row>
    <row r="580" spans="1:226">
      <c r="A580">
        <v>564</v>
      </c>
      <c r="B580">
        <v>1664299255</v>
      </c>
      <c r="C580">
        <v>6024.5</v>
      </c>
      <c r="D580" t="s">
        <v>1490</v>
      </c>
      <c r="E580" t="s">
        <v>1491</v>
      </c>
      <c r="F580">
        <v>5</v>
      </c>
      <c r="G580" t="s">
        <v>1325</v>
      </c>
      <c r="H580" t="s">
        <v>354</v>
      </c>
      <c r="I580">
        <v>1664299247.5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1400.999788684444</v>
      </c>
      <c r="AK580">
        <v>1374.917212121212</v>
      </c>
      <c r="AL580">
        <v>3.363996674584883</v>
      </c>
      <c r="AM580">
        <v>64.58273666934296</v>
      </c>
      <c r="AN580">
        <f>(AP580 - AO580 + BO580*1E3/(8.314*(BQ580+273.15)) * AR580/BN580 * AQ580) * BN580/(100*BB580) * 1000/(1000 - AP580)</f>
        <v>0</v>
      </c>
      <c r="AO580">
        <v>17.20261728370707</v>
      </c>
      <c r="AP580">
        <v>18.36603744360901</v>
      </c>
      <c r="AQ580">
        <v>-9.987316944787685E-06</v>
      </c>
      <c r="AR580">
        <v>112.1978311518821</v>
      </c>
      <c r="AS580">
        <v>12</v>
      </c>
      <c r="AT580">
        <v>2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1664299247.5</v>
      </c>
      <c r="BH580">
        <v>1326.4</v>
      </c>
      <c r="BI580">
        <v>1361.757037037037</v>
      </c>
      <c r="BJ580">
        <v>18.3789</v>
      </c>
      <c r="BK580">
        <v>17.20326666666666</v>
      </c>
      <c r="BL580">
        <v>1331.911481481481</v>
      </c>
      <c r="BM580">
        <v>18.54432222222222</v>
      </c>
      <c r="BN580">
        <v>500.0767407407407</v>
      </c>
      <c r="BO580">
        <v>91.14834444444443</v>
      </c>
      <c r="BP580">
        <v>0.09999599259259259</v>
      </c>
      <c r="BQ580">
        <v>24.77687037037037</v>
      </c>
      <c r="BR580">
        <v>25.0245037037037</v>
      </c>
      <c r="BS580">
        <v>999.9000000000001</v>
      </c>
      <c r="BT580">
        <v>0</v>
      </c>
      <c r="BU580">
        <v>0</v>
      </c>
      <c r="BV580">
        <v>10006.50592592593</v>
      </c>
      <c r="BW580">
        <v>0</v>
      </c>
      <c r="BX580">
        <v>6.705091851851853</v>
      </c>
      <c r="BY580">
        <v>-35.35695185185186</v>
      </c>
      <c r="BZ580">
        <v>1351.233703703704</v>
      </c>
      <c r="CA580">
        <v>1385.594444444444</v>
      </c>
      <c r="CB580">
        <v>1.175632592592592</v>
      </c>
      <c r="CC580">
        <v>1361.757037037037</v>
      </c>
      <c r="CD580">
        <v>17.20326666666666</v>
      </c>
      <c r="CE580">
        <v>1.675205925925926</v>
      </c>
      <c r="CF580">
        <v>1.568048518518519</v>
      </c>
      <c r="CG580">
        <v>14.66856666666667</v>
      </c>
      <c r="CH580">
        <v>13.64834444444444</v>
      </c>
      <c r="CI580">
        <v>2000.056296296297</v>
      </c>
      <c r="CJ580">
        <v>0.9800032222222222</v>
      </c>
      <c r="CK580">
        <v>0.01999676296296296</v>
      </c>
      <c r="CL580">
        <v>0</v>
      </c>
      <c r="CM580">
        <v>491.7292222222222</v>
      </c>
      <c r="CN580">
        <v>5.00097</v>
      </c>
      <c r="CO580">
        <v>9904.107777777779</v>
      </c>
      <c r="CP580">
        <v>16708.06666666667</v>
      </c>
      <c r="CQ580">
        <v>40.43729629629629</v>
      </c>
      <c r="CR580">
        <v>40.83766666666667</v>
      </c>
      <c r="CS580">
        <v>40.12944444444444</v>
      </c>
      <c r="CT580">
        <v>41.34007407407407</v>
      </c>
      <c r="CU580">
        <v>40.76133333333333</v>
      </c>
      <c r="CV580">
        <v>1955.16</v>
      </c>
      <c r="CW580">
        <v>39.89444444444445</v>
      </c>
      <c r="CX580">
        <v>0</v>
      </c>
      <c r="CY580">
        <v>1664299259.3</v>
      </c>
      <c r="CZ580">
        <v>0</v>
      </c>
      <c r="DA580">
        <v>0</v>
      </c>
      <c r="DB580" t="s">
        <v>356</v>
      </c>
      <c r="DC580">
        <v>1663859321.1</v>
      </c>
      <c r="DD580">
        <v>1663859315.6</v>
      </c>
      <c r="DE580">
        <v>0</v>
      </c>
      <c r="DF580">
        <v>0.196</v>
      </c>
      <c r="DG580">
        <v>-0.001</v>
      </c>
      <c r="DH580">
        <v>-5.941</v>
      </c>
      <c r="DI580">
        <v>-0.174</v>
      </c>
      <c r="DJ580">
        <v>1500</v>
      </c>
      <c r="DK580">
        <v>17</v>
      </c>
      <c r="DL580">
        <v>0.13</v>
      </c>
      <c r="DM580">
        <v>0.04</v>
      </c>
      <c r="DN580">
        <v>-35.32041219512195</v>
      </c>
      <c r="DO580">
        <v>-0.502806271777087</v>
      </c>
      <c r="DP580">
        <v>0.08098679866864752</v>
      </c>
      <c r="DQ580">
        <v>0</v>
      </c>
      <c r="DR580">
        <v>1.179816097560976</v>
      </c>
      <c r="DS580">
        <v>-0.0747510104529637</v>
      </c>
      <c r="DT580">
        <v>0.007449812201937737</v>
      </c>
      <c r="DU580">
        <v>1</v>
      </c>
      <c r="DV580">
        <v>1</v>
      </c>
      <c r="DW580">
        <v>2</v>
      </c>
      <c r="DX580" t="s">
        <v>471</v>
      </c>
      <c r="DY580">
        <v>2.98507</v>
      </c>
      <c r="DZ580">
        <v>2.71556</v>
      </c>
      <c r="EA580">
        <v>0.211218</v>
      </c>
      <c r="EB580">
        <v>0.212073</v>
      </c>
      <c r="EC580">
        <v>0.0902825</v>
      </c>
      <c r="ED580">
        <v>0.08435429999999999</v>
      </c>
      <c r="EE580">
        <v>25083.7</v>
      </c>
      <c r="EF580">
        <v>25157.1</v>
      </c>
      <c r="EG580">
        <v>29542.1</v>
      </c>
      <c r="EH580">
        <v>29517.3</v>
      </c>
      <c r="EI580">
        <v>35629.8</v>
      </c>
      <c r="EJ580">
        <v>35935.4</v>
      </c>
      <c r="EK580">
        <v>41639.1</v>
      </c>
      <c r="EL580">
        <v>42061.6</v>
      </c>
      <c r="EM580">
        <v>1.9787</v>
      </c>
      <c r="EN580">
        <v>1.93858</v>
      </c>
      <c r="EO580">
        <v>0.115491</v>
      </c>
      <c r="EP580">
        <v>0</v>
      </c>
      <c r="EQ580">
        <v>23.1221</v>
      </c>
      <c r="ER580">
        <v>999.9</v>
      </c>
      <c r="ES580">
        <v>45.1</v>
      </c>
      <c r="ET580">
        <v>29.4</v>
      </c>
      <c r="EU580">
        <v>20.3652</v>
      </c>
      <c r="EV580">
        <v>62.9691</v>
      </c>
      <c r="EW580">
        <v>33.0288</v>
      </c>
      <c r="EX580">
        <v>1</v>
      </c>
      <c r="EY580">
        <v>-0.193996</v>
      </c>
      <c r="EZ580">
        <v>1.1684</v>
      </c>
      <c r="FA580">
        <v>20.3835</v>
      </c>
      <c r="FB580">
        <v>5.21789</v>
      </c>
      <c r="FC580">
        <v>12.0099</v>
      </c>
      <c r="FD580">
        <v>4.9895</v>
      </c>
      <c r="FE580">
        <v>3.28842</v>
      </c>
      <c r="FF580">
        <v>9999</v>
      </c>
      <c r="FG580">
        <v>9999</v>
      </c>
      <c r="FH580">
        <v>9999</v>
      </c>
      <c r="FI580">
        <v>259.7</v>
      </c>
      <c r="FJ580">
        <v>1.86707</v>
      </c>
      <c r="FK580">
        <v>1.86615</v>
      </c>
      <c r="FL580">
        <v>1.86554</v>
      </c>
      <c r="FM580">
        <v>1.86554</v>
      </c>
      <c r="FN580">
        <v>1.86737</v>
      </c>
      <c r="FO580">
        <v>1.86984</v>
      </c>
      <c r="FP580">
        <v>1.8685</v>
      </c>
      <c r="FQ580">
        <v>1.86997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-5.57</v>
      </c>
      <c r="GF580">
        <v>-0.1656</v>
      </c>
      <c r="GG580">
        <v>-2.0192013485273</v>
      </c>
      <c r="GH580">
        <v>-0.003354295288503095</v>
      </c>
      <c r="GI580">
        <v>8.998442100416266E-07</v>
      </c>
      <c r="GJ580">
        <v>-2.632750781261316E-10</v>
      </c>
      <c r="GK580">
        <v>-0.1771344180573433</v>
      </c>
      <c r="GL580">
        <v>-0.01811282044437078</v>
      </c>
      <c r="GM580">
        <v>0.001479480632228601</v>
      </c>
      <c r="GN580">
        <v>-2.527498020886067E-05</v>
      </c>
      <c r="GO580">
        <v>3</v>
      </c>
      <c r="GP580">
        <v>2311</v>
      </c>
      <c r="GQ580">
        <v>1</v>
      </c>
      <c r="GR580">
        <v>23</v>
      </c>
      <c r="GS580">
        <v>7332.2</v>
      </c>
      <c r="GT580">
        <v>7332.3</v>
      </c>
      <c r="GU580">
        <v>2.73193</v>
      </c>
      <c r="GV580">
        <v>2.18994</v>
      </c>
      <c r="GW580">
        <v>1.39771</v>
      </c>
      <c r="GX580">
        <v>2.33643</v>
      </c>
      <c r="GY580">
        <v>1.49536</v>
      </c>
      <c r="GZ580">
        <v>2.35962</v>
      </c>
      <c r="HA580">
        <v>33.4232</v>
      </c>
      <c r="HB580">
        <v>15.6205</v>
      </c>
      <c r="HC580">
        <v>18</v>
      </c>
      <c r="HD580">
        <v>519.191</v>
      </c>
      <c r="HE580">
        <v>449.933</v>
      </c>
      <c r="HF580">
        <v>21.6598</v>
      </c>
      <c r="HG580">
        <v>24.9661</v>
      </c>
      <c r="HH580">
        <v>30.0003</v>
      </c>
      <c r="HI580">
        <v>25.0012</v>
      </c>
      <c r="HJ580">
        <v>24.9538</v>
      </c>
      <c r="HK580">
        <v>54.6592</v>
      </c>
      <c r="HL580">
        <v>22.5305</v>
      </c>
      <c r="HM580">
        <v>46.4295</v>
      </c>
      <c r="HN580">
        <v>21.6494</v>
      </c>
      <c r="HO580">
        <v>1402.91</v>
      </c>
      <c r="HP580">
        <v>17.2435</v>
      </c>
      <c r="HQ580">
        <v>101.062</v>
      </c>
      <c r="HR580">
        <v>101.019</v>
      </c>
    </row>
    <row r="581" spans="1:226">
      <c r="A581">
        <v>565</v>
      </c>
      <c r="B581">
        <v>1664299260</v>
      </c>
      <c r="C581">
        <v>6029.5</v>
      </c>
      <c r="D581" t="s">
        <v>1492</v>
      </c>
      <c r="E581" t="s">
        <v>1493</v>
      </c>
      <c r="F581">
        <v>5</v>
      </c>
      <c r="G581" t="s">
        <v>1325</v>
      </c>
      <c r="H581" t="s">
        <v>354</v>
      </c>
      <c r="I581">
        <v>1664299252.214286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1417.956820094033</v>
      </c>
      <c r="AK581">
        <v>1391.874666666667</v>
      </c>
      <c r="AL581">
        <v>3.402798971381102</v>
      </c>
      <c r="AM581">
        <v>64.58273666934296</v>
      </c>
      <c r="AN581">
        <f>(AP581 - AO581 + BO581*1E3/(8.314*(BQ581+273.15)) * AR581/BN581 * AQ581) * BN581/(100*BB581) * 1000/(1000 - AP581)</f>
        <v>0</v>
      </c>
      <c r="AO581">
        <v>17.20070781553446</v>
      </c>
      <c r="AP581">
        <v>18.35587954887217</v>
      </c>
      <c r="AQ581">
        <v>-7.942963446786531E-06</v>
      </c>
      <c r="AR581">
        <v>112.1978311518821</v>
      </c>
      <c r="AS581">
        <v>12</v>
      </c>
      <c r="AT581">
        <v>2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1664299252.214286</v>
      </c>
      <c r="BH581">
        <v>1342.076428571429</v>
      </c>
      <c r="BI581">
        <v>1377.485357142857</v>
      </c>
      <c r="BJ581">
        <v>18.37016785714286</v>
      </c>
      <c r="BK581">
        <v>17.20165357142857</v>
      </c>
      <c r="BL581">
        <v>1347.625357142857</v>
      </c>
      <c r="BM581">
        <v>18.535675</v>
      </c>
      <c r="BN581">
        <v>500.0670714285715</v>
      </c>
      <c r="BO581">
        <v>91.14664285714287</v>
      </c>
      <c r="BP581">
        <v>0.09996568928571428</v>
      </c>
      <c r="BQ581">
        <v>24.78119642857143</v>
      </c>
      <c r="BR581">
        <v>25.02628571428571</v>
      </c>
      <c r="BS581">
        <v>999.9000000000002</v>
      </c>
      <c r="BT581">
        <v>0</v>
      </c>
      <c r="BU581">
        <v>0</v>
      </c>
      <c r="BV581">
        <v>10001.36571428572</v>
      </c>
      <c r="BW581">
        <v>0</v>
      </c>
      <c r="BX581">
        <v>6.708019285714287</v>
      </c>
      <c r="BY581">
        <v>-35.40863928571429</v>
      </c>
      <c r="BZ581">
        <v>1367.191071428571</v>
      </c>
      <c r="CA581">
        <v>1401.595714285715</v>
      </c>
      <c r="CB581">
        <v>1.168508571428571</v>
      </c>
      <c r="CC581">
        <v>1377.485357142857</v>
      </c>
      <c r="CD581">
        <v>17.20165357142857</v>
      </c>
      <c r="CE581">
        <v>1.674378571428571</v>
      </c>
      <c r="CF581">
        <v>1.567872857142857</v>
      </c>
      <c r="CG581">
        <v>14.66090714285714</v>
      </c>
      <c r="CH581">
        <v>13.64661428571429</v>
      </c>
      <c r="CI581">
        <v>2000.056785714286</v>
      </c>
      <c r="CJ581">
        <v>0.9800015357142856</v>
      </c>
      <c r="CK581">
        <v>0.01999847500000001</v>
      </c>
      <c r="CL581">
        <v>0</v>
      </c>
      <c r="CM581">
        <v>491.4901428571429</v>
      </c>
      <c r="CN581">
        <v>5.00097</v>
      </c>
      <c r="CO581">
        <v>9895.751785714285</v>
      </c>
      <c r="CP581">
        <v>16708.06428571428</v>
      </c>
      <c r="CQ581">
        <v>40.35917857142857</v>
      </c>
      <c r="CR581">
        <v>40.70946428571428</v>
      </c>
      <c r="CS581">
        <v>40.09796428571428</v>
      </c>
      <c r="CT581">
        <v>41.16271428571427</v>
      </c>
      <c r="CU581">
        <v>40.68057142857142</v>
      </c>
      <c r="CV581">
        <v>1955.156785714285</v>
      </c>
      <c r="CW581">
        <v>39.89821428571429</v>
      </c>
      <c r="CX581">
        <v>0</v>
      </c>
      <c r="CY581">
        <v>1664299264.1</v>
      </c>
      <c r="CZ581">
        <v>0</v>
      </c>
      <c r="DA581">
        <v>0</v>
      </c>
      <c r="DB581" t="s">
        <v>356</v>
      </c>
      <c r="DC581">
        <v>1663859321.1</v>
      </c>
      <c r="DD581">
        <v>1663859315.6</v>
      </c>
      <c r="DE581">
        <v>0</v>
      </c>
      <c r="DF581">
        <v>0.196</v>
      </c>
      <c r="DG581">
        <v>-0.001</v>
      </c>
      <c r="DH581">
        <v>-5.941</v>
      </c>
      <c r="DI581">
        <v>-0.174</v>
      </c>
      <c r="DJ581">
        <v>1500</v>
      </c>
      <c r="DK581">
        <v>17</v>
      </c>
      <c r="DL581">
        <v>0.13</v>
      </c>
      <c r="DM581">
        <v>0.04</v>
      </c>
      <c r="DN581">
        <v>-35.3881775</v>
      </c>
      <c r="DO581">
        <v>-0.4809759849905272</v>
      </c>
      <c r="DP581">
        <v>0.08930194423275463</v>
      </c>
      <c r="DQ581">
        <v>0</v>
      </c>
      <c r="DR581">
        <v>1.172177</v>
      </c>
      <c r="DS581">
        <v>-0.08884187617261113</v>
      </c>
      <c r="DT581">
        <v>0.008575581671233725</v>
      </c>
      <c r="DU581">
        <v>1</v>
      </c>
      <c r="DV581">
        <v>1</v>
      </c>
      <c r="DW581">
        <v>2</v>
      </c>
      <c r="DX581" t="s">
        <v>471</v>
      </c>
      <c r="DY581">
        <v>2.98523</v>
      </c>
      <c r="DZ581">
        <v>2.71566</v>
      </c>
      <c r="EA581">
        <v>0.212793</v>
      </c>
      <c r="EB581">
        <v>0.213648</v>
      </c>
      <c r="EC581">
        <v>0.0902379</v>
      </c>
      <c r="ED581">
        <v>0.084344</v>
      </c>
      <c r="EE581">
        <v>25033.4</v>
      </c>
      <c r="EF581">
        <v>25107</v>
      </c>
      <c r="EG581">
        <v>29541.7</v>
      </c>
      <c r="EH581">
        <v>29517.4</v>
      </c>
      <c r="EI581">
        <v>35631</v>
      </c>
      <c r="EJ581">
        <v>35935.8</v>
      </c>
      <c r="EK581">
        <v>41638.4</v>
      </c>
      <c r="EL581">
        <v>42061.5</v>
      </c>
      <c r="EM581">
        <v>1.97908</v>
      </c>
      <c r="EN581">
        <v>1.93855</v>
      </c>
      <c r="EO581">
        <v>0.116594</v>
      </c>
      <c r="EP581">
        <v>0</v>
      </c>
      <c r="EQ581">
        <v>23.1221</v>
      </c>
      <c r="ER581">
        <v>999.9</v>
      </c>
      <c r="ES581">
        <v>45.1</v>
      </c>
      <c r="ET581">
        <v>29.5</v>
      </c>
      <c r="EU581">
        <v>20.4839</v>
      </c>
      <c r="EV581">
        <v>63.0091</v>
      </c>
      <c r="EW581">
        <v>32.8606</v>
      </c>
      <c r="EX581">
        <v>1</v>
      </c>
      <c r="EY581">
        <v>-0.193796</v>
      </c>
      <c r="EZ581">
        <v>1.18002</v>
      </c>
      <c r="FA581">
        <v>20.3834</v>
      </c>
      <c r="FB581">
        <v>5.21909</v>
      </c>
      <c r="FC581">
        <v>12.0099</v>
      </c>
      <c r="FD581">
        <v>4.98975</v>
      </c>
      <c r="FE581">
        <v>3.28863</v>
      </c>
      <c r="FF581">
        <v>9999</v>
      </c>
      <c r="FG581">
        <v>9999</v>
      </c>
      <c r="FH581">
        <v>9999</v>
      </c>
      <c r="FI581">
        <v>259.7</v>
      </c>
      <c r="FJ581">
        <v>1.86707</v>
      </c>
      <c r="FK581">
        <v>1.86615</v>
      </c>
      <c r="FL581">
        <v>1.86555</v>
      </c>
      <c r="FM581">
        <v>1.86554</v>
      </c>
      <c r="FN581">
        <v>1.86737</v>
      </c>
      <c r="FO581">
        <v>1.86982</v>
      </c>
      <c r="FP581">
        <v>1.86849</v>
      </c>
      <c r="FQ581">
        <v>1.86998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-5.61</v>
      </c>
      <c r="GF581">
        <v>-0.1657</v>
      </c>
      <c r="GG581">
        <v>-2.0192013485273</v>
      </c>
      <c r="GH581">
        <v>-0.003354295288503095</v>
      </c>
      <c r="GI581">
        <v>8.998442100416266E-07</v>
      </c>
      <c r="GJ581">
        <v>-2.632750781261316E-10</v>
      </c>
      <c r="GK581">
        <v>-0.1771344180573433</v>
      </c>
      <c r="GL581">
        <v>-0.01811282044437078</v>
      </c>
      <c r="GM581">
        <v>0.001479480632228601</v>
      </c>
      <c r="GN581">
        <v>-2.527498020886067E-05</v>
      </c>
      <c r="GO581">
        <v>3</v>
      </c>
      <c r="GP581">
        <v>2311</v>
      </c>
      <c r="GQ581">
        <v>1</v>
      </c>
      <c r="GR581">
        <v>23</v>
      </c>
      <c r="GS581">
        <v>7332.3</v>
      </c>
      <c r="GT581">
        <v>7332.4</v>
      </c>
      <c r="GU581">
        <v>2.76001</v>
      </c>
      <c r="GV581">
        <v>2.18262</v>
      </c>
      <c r="GW581">
        <v>1.39648</v>
      </c>
      <c r="GX581">
        <v>2.33765</v>
      </c>
      <c r="GY581">
        <v>1.49536</v>
      </c>
      <c r="GZ581">
        <v>2.43042</v>
      </c>
      <c r="HA581">
        <v>33.4232</v>
      </c>
      <c r="HB581">
        <v>15.6293</v>
      </c>
      <c r="HC581">
        <v>18</v>
      </c>
      <c r="HD581">
        <v>519.4349999999999</v>
      </c>
      <c r="HE581">
        <v>449.918</v>
      </c>
      <c r="HF581">
        <v>21.6326</v>
      </c>
      <c r="HG581">
        <v>24.9661</v>
      </c>
      <c r="HH581">
        <v>30.0003</v>
      </c>
      <c r="HI581">
        <v>25.0012</v>
      </c>
      <c r="HJ581">
        <v>24.9538</v>
      </c>
      <c r="HK581">
        <v>55.2144</v>
      </c>
      <c r="HL581">
        <v>22.5305</v>
      </c>
      <c r="HM581">
        <v>46.4295</v>
      </c>
      <c r="HN581">
        <v>21.6255</v>
      </c>
      <c r="HO581">
        <v>1422.94</v>
      </c>
      <c r="HP581">
        <v>17.2658</v>
      </c>
      <c r="HQ581">
        <v>101.061</v>
      </c>
      <c r="HR581">
        <v>101.019</v>
      </c>
    </row>
    <row r="582" spans="1:226">
      <c r="A582">
        <v>566</v>
      </c>
      <c r="B582">
        <v>1664299265</v>
      </c>
      <c r="C582">
        <v>6034.5</v>
      </c>
      <c r="D582" t="s">
        <v>1494</v>
      </c>
      <c r="E582" t="s">
        <v>1495</v>
      </c>
      <c r="F582">
        <v>5</v>
      </c>
      <c r="G582" t="s">
        <v>1325</v>
      </c>
      <c r="H582" t="s">
        <v>354</v>
      </c>
      <c r="I582">
        <v>1664299257.5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1435.187238417488</v>
      </c>
      <c r="AK582">
        <v>1408.871272727273</v>
      </c>
      <c r="AL582">
        <v>3.414939995894351</v>
      </c>
      <c r="AM582">
        <v>64.58273666934296</v>
      </c>
      <c r="AN582">
        <f>(AP582 - AO582 + BO582*1E3/(8.314*(BQ582+273.15)) * AR582/BN582 * AQ582) * BN582/(100*BB582) * 1000/(1000 - AP582)</f>
        <v>0</v>
      </c>
      <c r="AO582">
        <v>17.19929528894122</v>
      </c>
      <c r="AP582">
        <v>18.34541909774436</v>
      </c>
      <c r="AQ582">
        <v>-1.255954467077184E-05</v>
      </c>
      <c r="AR582">
        <v>112.1978311518821</v>
      </c>
      <c r="AS582">
        <v>12</v>
      </c>
      <c r="AT582">
        <v>2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1664299257.5</v>
      </c>
      <c r="BH582">
        <v>1359.670740740741</v>
      </c>
      <c r="BI582">
        <v>1395.200740740741</v>
      </c>
      <c r="BJ582">
        <v>18.35986666666667</v>
      </c>
      <c r="BK582">
        <v>17.19977777777778</v>
      </c>
      <c r="BL582">
        <v>1365.262222222222</v>
      </c>
      <c r="BM582">
        <v>18.5254962962963</v>
      </c>
      <c r="BN582">
        <v>500.065037037037</v>
      </c>
      <c r="BO582">
        <v>91.14223333333335</v>
      </c>
      <c r="BP582">
        <v>0.09995283703703704</v>
      </c>
      <c r="BQ582">
        <v>24.78367037037037</v>
      </c>
      <c r="BR582">
        <v>25.03218888888889</v>
      </c>
      <c r="BS582">
        <v>999.9000000000001</v>
      </c>
      <c r="BT582">
        <v>0</v>
      </c>
      <c r="BU582">
        <v>0</v>
      </c>
      <c r="BV582">
        <v>10003.70592592593</v>
      </c>
      <c r="BW582">
        <v>0</v>
      </c>
      <c r="BX582">
        <v>6.708474814814816</v>
      </c>
      <c r="BY582">
        <v>-35.52993703703704</v>
      </c>
      <c r="BZ582">
        <v>1385.100740740741</v>
      </c>
      <c r="CA582">
        <v>1419.617407407407</v>
      </c>
      <c r="CB582">
        <v>1.160092592592593</v>
      </c>
      <c r="CC582">
        <v>1395.200740740741</v>
      </c>
      <c r="CD582">
        <v>17.19977777777778</v>
      </c>
      <c r="CE582">
        <v>1.673358888888889</v>
      </c>
      <c r="CF582">
        <v>1.567625555555556</v>
      </c>
      <c r="CG582">
        <v>14.65147037037037</v>
      </c>
      <c r="CH582">
        <v>13.6441962962963</v>
      </c>
      <c r="CI582">
        <v>2000.03962962963</v>
      </c>
      <c r="CJ582">
        <v>0.980000111111111</v>
      </c>
      <c r="CK582">
        <v>0.01999992222222222</v>
      </c>
      <c r="CL582">
        <v>0</v>
      </c>
      <c r="CM582">
        <v>491.1257037037037</v>
      </c>
      <c r="CN582">
        <v>5.00097</v>
      </c>
      <c r="CO582">
        <v>9886.29074074074</v>
      </c>
      <c r="CP582">
        <v>16707.91481481482</v>
      </c>
      <c r="CQ582">
        <v>40.27988888888888</v>
      </c>
      <c r="CR582">
        <v>40.57374074074073</v>
      </c>
      <c r="CS582">
        <v>40.05529629629629</v>
      </c>
      <c r="CT582">
        <v>40.97433333333333</v>
      </c>
      <c r="CU582">
        <v>40.59237037037037</v>
      </c>
      <c r="CV582">
        <v>1955.138888888889</v>
      </c>
      <c r="CW582">
        <v>39.90074074074074</v>
      </c>
      <c r="CX582">
        <v>0</v>
      </c>
      <c r="CY582">
        <v>1664299268.9</v>
      </c>
      <c r="CZ582">
        <v>0</v>
      </c>
      <c r="DA582">
        <v>0</v>
      </c>
      <c r="DB582" t="s">
        <v>356</v>
      </c>
      <c r="DC582">
        <v>1663859321.1</v>
      </c>
      <c r="DD582">
        <v>1663859315.6</v>
      </c>
      <c r="DE582">
        <v>0</v>
      </c>
      <c r="DF582">
        <v>0.196</v>
      </c>
      <c r="DG582">
        <v>-0.001</v>
      </c>
      <c r="DH582">
        <v>-5.941</v>
      </c>
      <c r="DI582">
        <v>-0.174</v>
      </c>
      <c r="DJ582">
        <v>1500</v>
      </c>
      <c r="DK582">
        <v>17</v>
      </c>
      <c r="DL582">
        <v>0.13</v>
      </c>
      <c r="DM582">
        <v>0.04</v>
      </c>
      <c r="DN582">
        <v>-35.47928048780489</v>
      </c>
      <c r="DO582">
        <v>-1.272708710801427</v>
      </c>
      <c r="DP582">
        <v>0.1645872623757605</v>
      </c>
      <c r="DQ582">
        <v>0</v>
      </c>
      <c r="DR582">
        <v>1.165429512195122</v>
      </c>
      <c r="DS582">
        <v>-0.09379337979093873</v>
      </c>
      <c r="DT582">
        <v>0.009293825369886653</v>
      </c>
      <c r="DU582">
        <v>1</v>
      </c>
      <c r="DV582">
        <v>1</v>
      </c>
      <c r="DW582">
        <v>2</v>
      </c>
      <c r="DX582" t="s">
        <v>471</v>
      </c>
      <c r="DY582">
        <v>2.98525</v>
      </c>
      <c r="DZ582">
        <v>2.71563</v>
      </c>
      <c r="EA582">
        <v>0.214366</v>
      </c>
      <c r="EB582">
        <v>0.215195</v>
      </c>
      <c r="EC582">
        <v>0.0901988</v>
      </c>
      <c r="ED582">
        <v>0.0843337</v>
      </c>
      <c r="EE582">
        <v>24983.4</v>
      </c>
      <c r="EF582">
        <v>25057.4</v>
      </c>
      <c r="EG582">
        <v>29541.6</v>
      </c>
      <c r="EH582">
        <v>29517.1</v>
      </c>
      <c r="EI582">
        <v>35632.5</v>
      </c>
      <c r="EJ582">
        <v>35935.9</v>
      </c>
      <c r="EK582">
        <v>41638.3</v>
      </c>
      <c r="EL582">
        <v>42061.1</v>
      </c>
      <c r="EM582">
        <v>1.9791</v>
      </c>
      <c r="EN582">
        <v>1.93825</v>
      </c>
      <c r="EO582">
        <v>0.117213</v>
      </c>
      <c r="EP582">
        <v>0</v>
      </c>
      <c r="EQ582">
        <v>23.1202</v>
      </c>
      <c r="ER582">
        <v>999.9</v>
      </c>
      <c r="ES582">
        <v>45.1</v>
      </c>
      <c r="ET582">
        <v>29.4</v>
      </c>
      <c r="EU582">
        <v>20.3676</v>
      </c>
      <c r="EV582">
        <v>62.9591</v>
      </c>
      <c r="EW582">
        <v>33.0008</v>
      </c>
      <c r="EX582">
        <v>1</v>
      </c>
      <c r="EY582">
        <v>-0.193765</v>
      </c>
      <c r="EZ582">
        <v>1.22081</v>
      </c>
      <c r="FA582">
        <v>20.3831</v>
      </c>
      <c r="FB582">
        <v>5.21819</v>
      </c>
      <c r="FC582">
        <v>12.0099</v>
      </c>
      <c r="FD582">
        <v>4.9897</v>
      </c>
      <c r="FE582">
        <v>3.28858</v>
      </c>
      <c r="FF582">
        <v>9999</v>
      </c>
      <c r="FG582">
        <v>9999</v>
      </c>
      <c r="FH582">
        <v>9999</v>
      </c>
      <c r="FI582">
        <v>259.7</v>
      </c>
      <c r="FJ582">
        <v>1.86707</v>
      </c>
      <c r="FK582">
        <v>1.86615</v>
      </c>
      <c r="FL582">
        <v>1.86555</v>
      </c>
      <c r="FM582">
        <v>1.86554</v>
      </c>
      <c r="FN582">
        <v>1.86737</v>
      </c>
      <c r="FO582">
        <v>1.86982</v>
      </c>
      <c r="FP582">
        <v>1.86848</v>
      </c>
      <c r="FQ582">
        <v>1.86997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-5.65</v>
      </c>
      <c r="GF582">
        <v>-0.1657</v>
      </c>
      <c r="GG582">
        <v>-2.0192013485273</v>
      </c>
      <c r="GH582">
        <v>-0.003354295288503095</v>
      </c>
      <c r="GI582">
        <v>8.998442100416266E-07</v>
      </c>
      <c r="GJ582">
        <v>-2.632750781261316E-10</v>
      </c>
      <c r="GK582">
        <v>-0.1771344180573433</v>
      </c>
      <c r="GL582">
        <v>-0.01811282044437078</v>
      </c>
      <c r="GM582">
        <v>0.001479480632228601</v>
      </c>
      <c r="GN582">
        <v>-2.527498020886067E-05</v>
      </c>
      <c r="GO582">
        <v>3</v>
      </c>
      <c r="GP582">
        <v>2311</v>
      </c>
      <c r="GQ582">
        <v>1</v>
      </c>
      <c r="GR582">
        <v>23</v>
      </c>
      <c r="GS582">
        <v>7332.4</v>
      </c>
      <c r="GT582">
        <v>7332.5</v>
      </c>
      <c r="GU582">
        <v>2.7832</v>
      </c>
      <c r="GV582">
        <v>2.18262</v>
      </c>
      <c r="GW582">
        <v>1.39648</v>
      </c>
      <c r="GX582">
        <v>2.33765</v>
      </c>
      <c r="GY582">
        <v>1.49536</v>
      </c>
      <c r="GZ582">
        <v>2.46582</v>
      </c>
      <c r="HA582">
        <v>33.4232</v>
      </c>
      <c r="HB582">
        <v>15.6381</v>
      </c>
      <c r="HC582">
        <v>18</v>
      </c>
      <c r="HD582">
        <v>519.451</v>
      </c>
      <c r="HE582">
        <v>449.735</v>
      </c>
      <c r="HF582">
        <v>21.6043</v>
      </c>
      <c r="HG582">
        <v>24.9661</v>
      </c>
      <c r="HH582">
        <v>30.0001</v>
      </c>
      <c r="HI582">
        <v>25.0012</v>
      </c>
      <c r="HJ582">
        <v>24.9538</v>
      </c>
      <c r="HK582">
        <v>55.6931</v>
      </c>
      <c r="HL582">
        <v>22.5305</v>
      </c>
      <c r="HM582">
        <v>46.4295</v>
      </c>
      <c r="HN582">
        <v>21.5945</v>
      </c>
      <c r="HO582">
        <v>1436.3</v>
      </c>
      <c r="HP582">
        <v>17.2866</v>
      </c>
      <c r="HQ582">
        <v>101.06</v>
      </c>
      <c r="HR582">
        <v>101.018</v>
      </c>
    </row>
    <row r="583" spans="1:226">
      <c r="A583">
        <v>567</v>
      </c>
      <c r="B583">
        <v>1664299270</v>
      </c>
      <c r="C583">
        <v>6039.5</v>
      </c>
      <c r="D583" t="s">
        <v>1496</v>
      </c>
      <c r="E583" t="s">
        <v>1497</v>
      </c>
      <c r="F583">
        <v>5</v>
      </c>
      <c r="G583" t="s">
        <v>1325</v>
      </c>
      <c r="H583" t="s">
        <v>354</v>
      </c>
      <c r="I583">
        <v>1664299262.214286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1452.117027827483</v>
      </c>
      <c r="AK583">
        <v>1425.885757575757</v>
      </c>
      <c r="AL583">
        <v>3.401521282254298</v>
      </c>
      <c r="AM583">
        <v>64.58273666934296</v>
      </c>
      <c r="AN583">
        <f>(AP583 - AO583 + BO583*1E3/(8.314*(BQ583+273.15)) * AR583/BN583 * AQ583) * BN583/(100*BB583) * 1000/(1000 - AP583)</f>
        <v>0</v>
      </c>
      <c r="AO583">
        <v>17.19794760497089</v>
      </c>
      <c r="AP583">
        <v>18.33614045112781</v>
      </c>
      <c r="AQ583">
        <v>-1.053888578741095E-05</v>
      </c>
      <c r="AR583">
        <v>112.1978311518821</v>
      </c>
      <c r="AS583">
        <v>12</v>
      </c>
      <c r="AT583">
        <v>2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1664299262.214286</v>
      </c>
      <c r="BH583">
        <v>1375.377142857143</v>
      </c>
      <c r="BI583">
        <v>1410.991071428571</v>
      </c>
      <c r="BJ583">
        <v>18.35059642857143</v>
      </c>
      <c r="BK583">
        <v>17.19914285714286</v>
      </c>
      <c r="BL583">
        <v>1381.006785714286</v>
      </c>
      <c r="BM583">
        <v>18.51632142857143</v>
      </c>
      <c r="BN583">
        <v>500.0707499999999</v>
      </c>
      <c r="BO583">
        <v>91.1388392857143</v>
      </c>
      <c r="BP583">
        <v>0.09998874999999999</v>
      </c>
      <c r="BQ583">
        <v>24.786375</v>
      </c>
      <c r="BR583">
        <v>25.03660714285714</v>
      </c>
      <c r="BS583">
        <v>999.9000000000002</v>
      </c>
      <c r="BT583">
        <v>0</v>
      </c>
      <c r="BU583">
        <v>0</v>
      </c>
      <c r="BV583">
        <v>9996.650357142858</v>
      </c>
      <c r="BW583">
        <v>0</v>
      </c>
      <c r="BX583">
        <v>6.706513928571431</v>
      </c>
      <c r="BY583">
        <v>-35.61404642857142</v>
      </c>
      <c r="BZ583">
        <v>1401.088571428571</v>
      </c>
      <c r="CA583">
        <v>1435.684642857143</v>
      </c>
      <c r="CB583">
        <v>1.1514475</v>
      </c>
      <c r="CC583">
        <v>1410.991071428571</v>
      </c>
      <c r="CD583">
        <v>17.19914285714286</v>
      </c>
      <c r="CE583">
        <v>1.672451785714286</v>
      </c>
      <c r="CF583">
        <v>1.567510357142857</v>
      </c>
      <c r="CG583">
        <v>14.64306428571428</v>
      </c>
      <c r="CH583">
        <v>13.64306428571428</v>
      </c>
      <c r="CI583">
        <v>2000.024642857143</v>
      </c>
      <c r="CJ583">
        <v>0.9799990714285711</v>
      </c>
      <c r="CK583">
        <v>0.02000099285714286</v>
      </c>
      <c r="CL583">
        <v>0</v>
      </c>
      <c r="CM583">
        <v>490.8435</v>
      </c>
      <c r="CN583">
        <v>5.00097</v>
      </c>
      <c r="CO583">
        <v>9877.794285714286</v>
      </c>
      <c r="CP583">
        <v>16707.78928571428</v>
      </c>
      <c r="CQ583">
        <v>40.20739285714286</v>
      </c>
      <c r="CR583">
        <v>40.47296428571428</v>
      </c>
      <c r="CS583">
        <v>40.01985714285713</v>
      </c>
      <c r="CT583">
        <v>40.81674999999999</v>
      </c>
      <c r="CU583">
        <v>40.52210714285713</v>
      </c>
      <c r="CV583">
        <v>1955.123571428571</v>
      </c>
      <c r="CW583">
        <v>39.90071428571429</v>
      </c>
      <c r="CX583">
        <v>0</v>
      </c>
      <c r="CY583">
        <v>1664299274.3</v>
      </c>
      <c r="CZ583">
        <v>0</v>
      </c>
      <c r="DA583">
        <v>0</v>
      </c>
      <c r="DB583" t="s">
        <v>356</v>
      </c>
      <c r="DC583">
        <v>1663859321.1</v>
      </c>
      <c r="DD583">
        <v>1663859315.6</v>
      </c>
      <c r="DE583">
        <v>0</v>
      </c>
      <c r="DF583">
        <v>0.196</v>
      </c>
      <c r="DG583">
        <v>-0.001</v>
      </c>
      <c r="DH583">
        <v>-5.941</v>
      </c>
      <c r="DI583">
        <v>-0.174</v>
      </c>
      <c r="DJ583">
        <v>1500</v>
      </c>
      <c r="DK583">
        <v>17</v>
      </c>
      <c r="DL583">
        <v>0.13</v>
      </c>
      <c r="DM583">
        <v>0.04</v>
      </c>
      <c r="DN583">
        <v>-35.5504275</v>
      </c>
      <c r="DO583">
        <v>-1.288265290806673</v>
      </c>
      <c r="DP583">
        <v>0.1708246791120944</v>
      </c>
      <c r="DQ583">
        <v>0</v>
      </c>
      <c r="DR583">
        <v>1.1558425</v>
      </c>
      <c r="DS583">
        <v>-0.1105317073170732</v>
      </c>
      <c r="DT583">
        <v>0.01075956661534283</v>
      </c>
      <c r="DU583">
        <v>0</v>
      </c>
      <c r="DV583">
        <v>0</v>
      </c>
      <c r="DW583">
        <v>2</v>
      </c>
      <c r="DX583" t="s">
        <v>357</v>
      </c>
      <c r="DY583">
        <v>2.98483</v>
      </c>
      <c r="DZ583">
        <v>2.71552</v>
      </c>
      <c r="EA583">
        <v>0.215932</v>
      </c>
      <c r="EB583">
        <v>0.216716</v>
      </c>
      <c r="EC583">
        <v>0.09016349999999999</v>
      </c>
      <c r="ED583">
        <v>0.0843785</v>
      </c>
      <c r="EE583">
        <v>24933.4</v>
      </c>
      <c r="EF583">
        <v>25009.3</v>
      </c>
      <c r="EG583">
        <v>29541.3</v>
      </c>
      <c r="EH583">
        <v>29517.5</v>
      </c>
      <c r="EI583">
        <v>35633.7</v>
      </c>
      <c r="EJ583">
        <v>35934.6</v>
      </c>
      <c r="EK583">
        <v>41638</v>
      </c>
      <c r="EL583">
        <v>42061.7</v>
      </c>
      <c r="EM583">
        <v>1.97865</v>
      </c>
      <c r="EN583">
        <v>1.93843</v>
      </c>
      <c r="EO583">
        <v>0.116743</v>
      </c>
      <c r="EP583">
        <v>0</v>
      </c>
      <c r="EQ583">
        <v>23.1187</v>
      </c>
      <c r="ER583">
        <v>999.9</v>
      </c>
      <c r="ES583">
        <v>45.1</v>
      </c>
      <c r="ET583">
        <v>29.4</v>
      </c>
      <c r="EU583">
        <v>20.3676</v>
      </c>
      <c r="EV583">
        <v>62.9391</v>
      </c>
      <c r="EW583">
        <v>33.4295</v>
      </c>
      <c r="EX583">
        <v>1</v>
      </c>
      <c r="EY583">
        <v>-0.193582</v>
      </c>
      <c r="EZ583">
        <v>1.31259</v>
      </c>
      <c r="FA583">
        <v>20.3825</v>
      </c>
      <c r="FB583">
        <v>5.21879</v>
      </c>
      <c r="FC583">
        <v>12.0099</v>
      </c>
      <c r="FD583">
        <v>4.98975</v>
      </c>
      <c r="FE583">
        <v>3.28865</v>
      </c>
      <c r="FF583">
        <v>9999</v>
      </c>
      <c r="FG583">
        <v>9999</v>
      </c>
      <c r="FH583">
        <v>9999</v>
      </c>
      <c r="FI583">
        <v>259.7</v>
      </c>
      <c r="FJ583">
        <v>1.86708</v>
      </c>
      <c r="FK583">
        <v>1.86616</v>
      </c>
      <c r="FL583">
        <v>1.86554</v>
      </c>
      <c r="FM583">
        <v>1.86554</v>
      </c>
      <c r="FN583">
        <v>1.86737</v>
      </c>
      <c r="FO583">
        <v>1.86986</v>
      </c>
      <c r="FP583">
        <v>1.86853</v>
      </c>
      <c r="FQ583">
        <v>1.86999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-5.69</v>
      </c>
      <c r="GF583">
        <v>-0.1659</v>
      </c>
      <c r="GG583">
        <v>-2.0192013485273</v>
      </c>
      <c r="GH583">
        <v>-0.003354295288503095</v>
      </c>
      <c r="GI583">
        <v>8.998442100416266E-07</v>
      </c>
      <c r="GJ583">
        <v>-2.632750781261316E-10</v>
      </c>
      <c r="GK583">
        <v>-0.1771344180573433</v>
      </c>
      <c r="GL583">
        <v>-0.01811282044437078</v>
      </c>
      <c r="GM583">
        <v>0.001479480632228601</v>
      </c>
      <c r="GN583">
        <v>-2.527498020886067E-05</v>
      </c>
      <c r="GO583">
        <v>3</v>
      </c>
      <c r="GP583">
        <v>2311</v>
      </c>
      <c r="GQ583">
        <v>1</v>
      </c>
      <c r="GR583">
        <v>23</v>
      </c>
      <c r="GS583">
        <v>7332.5</v>
      </c>
      <c r="GT583">
        <v>7332.6</v>
      </c>
      <c r="GU583">
        <v>2.81128</v>
      </c>
      <c r="GV583">
        <v>2.18262</v>
      </c>
      <c r="GW583">
        <v>1.39648</v>
      </c>
      <c r="GX583">
        <v>2.33765</v>
      </c>
      <c r="GY583">
        <v>1.49536</v>
      </c>
      <c r="GZ583">
        <v>2.37305</v>
      </c>
      <c r="HA583">
        <v>33.4232</v>
      </c>
      <c r="HB583">
        <v>15.568</v>
      </c>
      <c r="HC583">
        <v>18</v>
      </c>
      <c r="HD583">
        <v>519.159</v>
      </c>
      <c r="HE583">
        <v>449.842</v>
      </c>
      <c r="HF583">
        <v>21.5675</v>
      </c>
      <c r="HG583">
        <v>24.9661</v>
      </c>
      <c r="HH583">
        <v>30.0003</v>
      </c>
      <c r="HI583">
        <v>25.0012</v>
      </c>
      <c r="HJ583">
        <v>24.9538</v>
      </c>
      <c r="HK583">
        <v>56.248</v>
      </c>
      <c r="HL583">
        <v>22.2319</v>
      </c>
      <c r="HM583">
        <v>46.8019</v>
      </c>
      <c r="HN583">
        <v>21.5495</v>
      </c>
      <c r="HO583">
        <v>1456.34</v>
      </c>
      <c r="HP583">
        <v>17.3122</v>
      </c>
      <c r="HQ583">
        <v>101.06</v>
      </c>
      <c r="HR583">
        <v>101.019</v>
      </c>
    </row>
    <row r="584" spans="1:226">
      <c r="A584">
        <v>568</v>
      </c>
      <c r="B584">
        <v>1664299275</v>
      </c>
      <c r="C584">
        <v>6044.5</v>
      </c>
      <c r="D584" t="s">
        <v>1498</v>
      </c>
      <c r="E584" t="s">
        <v>1499</v>
      </c>
      <c r="F584">
        <v>5</v>
      </c>
      <c r="G584" t="s">
        <v>1325</v>
      </c>
      <c r="H584" t="s">
        <v>354</v>
      </c>
      <c r="I584">
        <v>1664299267.5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1469.190372240453</v>
      </c>
      <c r="AK584">
        <v>1442.704424242424</v>
      </c>
      <c r="AL584">
        <v>3.370296917076018</v>
      </c>
      <c r="AM584">
        <v>64.58273666934296</v>
      </c>
      <c r="AN584">
        <f>(AP584 - AO584 + BO584*1E3/(8.314*(BQ584+273.15)) * AR584/BN584 * AQ584) * BN584/(100*BB584) * 1000/(1000 - AP584)</f>
        <v>0</v>
      </c>
      <c r="AO584">
        <v>17.20402061691756</v>
      </c>
      <c r="AP584">
        <v>18.33612481203006</v>
      </c>
      <c r="AQ584">
        <v>-1.598398856804943E-05</v>
      </c>
      <c r="AR584">
        <v>112.1978311518821</v>
      </c>
      <c r="AS584">
        <v>12</v>
      </c>
      <c r="AT584">
        <v>2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1664299267.5</v>
      </c>
      <c r="BH584">
        <v>1392.992592592593</v>
      </c>
      <c r="BI584">
        <v>1428.721851851852</v>
      </c>
      <c r="BJ584">
        <v>18.34144074074074</v>
      </c>
      <c r="BK584">
        <v>17.21214074074074</v>
      </c>
      <c r="BL584">
        <v>1398.663703703704</v>
      </c>
      <c r="BM584">
        <v>18.50727037037037</v>
      </c>
      <c r="BN584">
        <v>500.0737407407407</v>
      </c>
      <c r="BO584">
        <v>91.13533703703706</v>
      </c>
      <c r="BP584">
        <v>0.1000096888888889</v>
      </c>
      <c r="BQ584">
        <v>24.78812592592593</v>
      </c>
      <c r="BR584">
        <v>25.03735555555556</v>
      </c>
      <c r="BS584">
        <v>999.9000000000001</v>
      </c>
      <c r="BT584">
        <v>0</v>
      </c>
      <c r="BU584">
        <v>0</v>
      </c>
      <c r="BV584">
        <v>9990.575555555557</v>
      </c>
      <c r="BW584">
        <v>0</v>
      </c>
      <c r="BX584">
        <v>6.702490000000001</v>
      </c>
      <c r="BY584">
        <v>-35.73058888888889</v>
      </c>
      <c r="BZ584">
        <v>1419.019259259259</v>
      </c>
      <c r="CA584">
        <v>1453.745555555556</v>
      </c>
      <c r="CB584">
        <v>1.129299259259259</v>
      </c>
      <c r="CC584">
        <v>1428.721851851852</v>
      </c>
      <c r="CD584">
        <v>17.21214074074074</v>
      </c>
      <c r="CE584">
        <v>1.671554444444444</v>
      </c>
      <c r="CF584">
        <v>1.568634814814815</v>
      </c>
      <c r="CG584">
        <v>14.63474444444445</v>
      </c>
      <c r="CH584">
        <v>13.65408148148148</v>
      </c>
      <c r="CI584">
        <v>2000.02</v>
      </c>
      <c r="CJ584">
        <v>0.9799983333333332</v>
      </c>
      <c r="CK584">
        <v>0.02000175555555556</v>
      </c>
      <c r="CL584">
        <v>0</v>
      </c>
      <c r="CM584">
        <v>490.4571851851852</v>
      </c>
      <c r="CN584">
        <v>5.00097</v>
      </c>
      <c r="CO584">
        <v>9868.428148148147</v>
      </c>
      <c r="CP584">
        <v>16707.74814814815</v>
      </c>
      <c r="CQ584">
        <v>40.13629629629629</v>
      </c>
      <c r="CR584">
        <v>40.35396296296295</v>
      </c>
      <c r="CS584">
        <v>39.97203703703703</v>
      </c>
      <c r="CT584">
        <v>40.65025925925925</v>
      </c>
      <c r="CU584">
        <v>40.44659259259259</v>
      </c>
      <c r="CV584">
        <v>1955.116296296296</v>
      </c>
      <c r="CW584">
        <v>39.90333333333333</v>
      </c>
      <c r="CX584">
        <v>0</v>
      </c>
      <c r="CY584">
        <v>1664299279.1</v>
      </c>
      <c r="CZ584">
        <v>0</v>
      </c>
      <c r="DA584">
        <v>0</v>
      </c>
      <c r="DB584" t="s">
        <v>356</v>
      </c>
      <c r="DC584">
        <v>1663859321.1</v>
      </c>
      <c r="DD584">
        <v>1663859315.6</v>
      </c>
      <c r="DE584">
        <v>0</v>
      </c>
      <c r="DF584">
        <v>0.196</v>
      </c>
      <c r="DG584">
        <v>-0.001</v>
      </c>
      <c r="DH584">
        <v>-5.941</v>
      </c>
      <c r="DI584">
        <v>-0.174</v>
      </c>
      <c r="DJ584">
        <v>1500</v>
      </c>
      <c r="DK584">
        <v>17</v>
      </c>
      <c r="DL584">
        <v>0.13</v>
      </c>
      <c r="DM584">
        <v>0.04</v>
      </c>
      <c r="DN584">
        <v>-35.63038</v>
      </c>
      <c r="DO584">
        <v>-1.136496810506568</v>
      </c>
      <c r="DP584">
        <v>0.1610403881018672</v>
      </c>
      <c r="DQ584">
        <v>0</v>
      </c>
      <c r="DR584">
        <v>1.1427235</v>
      </c>
      <c r="DS584">
        <v>-0.2035393621013177</v>
      </c>
      <c r="DT584">
        <v>0.02172361244705862</v>
      </c>
      <c r="DU584">
        <v>0</v>
      </c>
      <c r="DV584">
        <v>0</v>
      </c>
      <c r="DW584">
        <v>2</v>
      </c>
      <c r="DX584" t="s">
        <v>357</v>
      </c>
      <c r="DY584">
        <v>2.98524</v>
      </c>
      <c r="DZ584">
        <v>2.71552</v>
      </c>
      <c r="EA584">
        <v>0.217484</v>
      </c>
      <c r="EB584">
        <v>0.218262</v>
      </c>
      <c r="EC584">
        <v>0.0901768</v>
      </c>
      <c r="ED584">
        <v>0.0845977</v>
      </c>
      <c r="EE584">
        <v>24884.1</v>
      </c>
      <c r="EF584">
        <v>24959.7</v>
      </c>
      <c r="EG584">
        <v>29541.3</v>
      </c>
      <c r="EH584">
        <v>29517.2</v>
      </c>
      <c r="EI584">
        <v>35633.2</v>
      </c>
      <c r="EJ584">
        <v>35925.5</v>
      </c>
      <c r="EK584">
        <v>41637.9</v>
      </c>
      <c r="EL584">
        <v>42061.2</v>
      </c>
      <c r="EM584">
        <v>1.97885</v>
      </c>
      <c r="EN584">
        <v>1.93858</v>
      </c>
      <c r="EO584">
        <v>0.115104</v>
      </c>
      <c r="EP584">
        <v>0</v>
      </c>
      <c r="EQ584">
        <v>23.1182</v>
      </c>
      <c r="ER584">
        <v>999.9</v>
      </c>
      <c r="ES584">
        <v>45.1</v>
      </c>
      <c r="ET584">
        <v>29.4</v>
      </c>
      <c r="EU584">
        <v>20.3703</v>
      </c>
      <c r="EV584">
        <v>62.9791</v>
      </c>
      <c r="EW584">
        <v>32.8125</v>
      </c>
      <c r="EX584">
        <v>1</v>
      </c>
      <c r="EY584">
        <v>-0.193468</v>
      </c>
      <c r="EZ584">
        <v>1.34446</v>
      </c>
      <c r="FA584">
        <v>20.3819</v>
      </c>
      <c r="FB584">
        <v>5.21759</v>
      </c>
      <c r="FC584">
        <v>12.0099</v>
      </c>
      <c r="FD584">
        <v>4.98955</v>
      </c>
      <c r="FE584">
        <v>3.28845</v>
      </c>
      <c r="FF584">
        <v>9999</v>
      </c>
      <c r="FG584">
        <v>9999</v>
      </c>
      <c r="FH584">
        <v>9999</v>
      </c>
      <c r="FI584">
        <v>259.7</v>
      </c>
      <c r="FJ584">
        <v>1.86707</v>
      </c>
      <c r="FK584">
        <v>1.86615</v>
      </c>
      <c r="FL584">
        <v>1.86554</v>
      </c>
      <c r="FM584">
        <v>1.86554</v>
      </c>
      <c r="FN584">
        <v>1.86737</v>
      </c>
      <c r="FO584">
        <v>1.86984</v>
      </c>
      <c r="FP584">
        <v>1.86848</v>
      </c>
      <c r="FQ584">
        <v>1.86998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-5.73</v>
      </c>
      <c r="GF584">
        <v>-0.1659</v>
      </c>
      <c r="GG584">
        <v>-2.0192013485273</v>
      </c>
      <c r="GH584">
        <v>-0.003354295288503095</v>
      </c>
      <c r="GI584">
        <v>8.998442100416266E-07</v>
      </c>
      <c r="GJ584">
        <v>-2.632750781261316E-10</v>
      </c>
      <c r="GK584">
        <v>-0.1771344180573433</v>
      </c>
      <c r="GL584">
        <v>-0.01811282044437078</v>
      </c>
      <c r="GM584">
        <v>0.001479480632228601</v>
      </c>
      <c r="GN584">
        <v>-2.527498020886067E-05</v>
      </c>
      <c r="GO584">
        <v>3</v>
      </c>
      <c r="GP584">
        <v>2311</v>
      </c>
      <c r="GQ584">
        <v>1</v>
      </c>
      <c r="GR584">
        <v>23</v>
      </c>
      <c r="GS584">
        <v>7332.6</v>
      </c>
      <c r="GT584">
        <v>7332.7</v>
      </c>
      <c r="GU584">
        <v>2.83569</v>
      </c>
      <c r="GV584">
        <v>2.18628</v>
      </c>
      <c r="GW584">
        <v>1.39648</v>
      </c>
      <c r="GX584">
        <v>2.33765</v>
      </c>
      <c r="GY584">
        <v>1.49536</v>
      </c>
      <c r="GZ584">
        <v>2.36694</v>
      </c>
      <c r="HA584">
        <v>33.4232</v>
      </c>
      <c r="HB584">
        <v>15.6205</v>
      </c>
      <c r="HC584">
        <v>18</v>
      </c>
      <c r="HD584">
        <v>519.289</v>
      </c>
      <c r="HE584">
        <v>449.933</v>
      </c>
      <c r="HF584">
        <v>21.5231</v>
      </c>
      <c r="HG584">
        <v>24.9673</v>
      </c>
      <c r="HH584">
        <v>30.0002</v>
      </c>
      <c r="HI584">
        <v>25.0012</v>
      </c>
      <c r="HJ584">
        <v>24.9538</v>
      </c>
      <c r="HK584">
        <v>56.7298</v>
      </c>
      <c r="HL584">
        <v>22.2319</v>
      </c>
      <c r="HM584">
        <v>46.8019</v>
      </c>
      <c r="HN584">
        <v>21.5098</v>
      </c>
      <c r="HO584">
        <v>1469.72</v>
      </c>
      <c r="HP584">
        <v>17.323</v>
      </c>
      <c r="HQ584">
        <v>101.059</v>
      </c>
      <c r="HR584">
        <v>101.018</v>
      </c>
    </row>
    <row r="585" spans="1:226">
      <c r="A585">
        <v>569</v>
      </c>
      <c r="B585">
        <v>1664299280</v>
      </c>
      <c r="C585">
        <v>6049.5</v>
      </c>
      <c r="D585" t="s">
        <v>1500</v>
      </c>
      <c r="E585" t="s">
        <v>1501</v>
      </c>
      <c r="F585">
        <v>5</v>
      </c>
      <c r="G585" t="s">
        <v>1325</v>
      </c>
      <c r="H585" t="s">
        <v>354</v>
      </c>
      <c r="I585">
        <v>1664299272.214286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1486.145093815014</v>
      </c>
      <c r="AK585">
        <v>1459.815939393939</v>
      </c>
      <c r="AL585">
        <v>3.419497694405626</v>
      </c>
      <c r="AM585">
        <v>64.58273666934296</v>
      </c>
      <c r="AN585">
        <f>(AP585 - AO585 + BO585*1E3/(8.314*(BQ585+273.15)) * AR585/BN585 * AQ585) * BN585/(100*BB585) * 1000/(1000 - AP585)</f>
        <v>0</v>
      </c>
      <c r="AO585">
        <v>17.262061074619</v>
      </c>
      <c r="AP585">
        <v>18.35805368421051</v>
      </c>
      <c r="AQ585">
        <v>-4.127187731229089E-07</v>
      </c>
      <c r="AR585">
        <v>112.1978311518821</v>
      </c>
      <c r="AS585">
        <v>12</v>
      </c>
      <c r="AT585">
        <v>2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1664299272.214286</v>
      </c>
      <c r="BH585">
        <v>1408.716071428571</v>
      </c>
      <c r="BI585">
        <v>1444.42</v>
      </c>
      <c r="BJ585">
        <v>18.34123571428572</v>
      </c>
      <c r="BK585">
        <v>17.24395</v>
      </c>
      <c r="BL585">
        <v>1414.424285714285</v>
      </c>
      <c r="BM585">
        <v>18.50706071428572</v>
      </c>
      <c r="BN585">
        <v>500.0742857142857</v>
      </c>
      <c r="BO585">
        <v>91.13453928571428</v>
      </c>
      <c r="BP585">
        <v>0.09998502499999999</v>
      </c>
      <c r="BQ585">
        <v>24.78868571428571</v>
      </c>
      <c r="BR585">
        <v>25.0298</v>
      </c>
      <c r="BS585">
        <v>999.9000000000002</v>
      </c>
      <c r="BT585">
        <v>0</v>
      </c>
      <c r="BU585">
        <v>0</v>
      </c>
      <c r="BV585">
        <v>9987.230357142858</v>
      </c>
      <c r="BW585">
        <v>0</v>
      </c>
      <c r="BX585">
        <v>6.695975714285717</v>
      </c>
      <c r="BY585">
        <v>-35.70564285714286</v>
      </c>
      <c r="BZ585">
        <v>1435.035357142857</v>
      </c>
      <c r="CA585">
        <v>1469.766785714286</v>
      </c>
      <c r="CB585">
        <v>1.097276071428572</v>
      </c>
      <c r="CC585">
        <v>1444.42</v>
      </c>
      <c r="CD585">
        <v>17.24395</v>
      </c>
      <c r="CE585">
        <v>1.671521071428572</v>
      </c>
      <c r="CF585">
        <v>1.571521071428572</v>
      </c>
      <c r="CG585">
        <v>14.63443928571428</v>
      </c>
      <c r="CH585">
        <v>13.68230357142857</v>
      </c>
      <c r="CI585">
        <v>2000.038928571428</v>
      </c>
      <c r="CJ585">
        <v>0.9799975714285711</v>
      </c>
      <c r="CK585">
        <v>0.020002525</v>
      </c>
      <c r="CL585">
        <v>0</v>
      </c>
      <c r="CM585">
        <v>490.1082857142857</v>
      </c>
      <c r="CN585">
        <v>5.00097</v>
      </c>
      <c r="CO585">
        <v>9860.264642857142</v>
      </c>
      <c r="CP585">
        <v>16707.90714285714</v>
      </c>
      <c r="CQ585">
        <v>40.07789285714286</v>
      </c>
      <c r="CR585">
        <v>40.26096428571429</v>
      </c>
      <c r="CS585">
        <v>39.92614285714285</v>
      </c>
      <c r="CT585">
        <v>40.51317857142856</v>
      </c>
      <c r="CU585">
        <v>40.38585714285713</v>
      </c>
      <c r="CV585">
        <v>1955.132142857143</v>
      </c>
      <c r="CW585">
        <v>39.90642857142858</v>
      </c>
      <c r="CX585">
        <v>0</v>
      </c>
      <c r="CY585">
        <v>1664299283.9</v>
      </c>
      <c r="CZ585">
        <v>0</v>
      </c>
      <c r="DA585">
        <v>0</v>
      </c>
      <c r="DB585" t="s">
        <v>356</v>
      </c>
      <c r="DC585">
        <v>1663859321.1</v>
      </c>
      <c r="DD585">
        <v>1663859315.6</v>
      </c>
      <c r="DE585">
        <v>0</v>
      </c>
      <c r="DF585">
        <v>0.196</v>
      </c>
      <c r="DG585">
        <v>-0.001</v>
      </c>
      <c r="DH585">
        <v>-5.941</v>
      </c>
      <c r="DI585">
        <v>-0.174</v>
      </c>
      <c r="DJ585">
        <v>1500</v>
      </c>
      <c r="DK585">
        <v>17</v>
      </c>
      <c r="DL585">
        <v>0.13</v>
      </c>
      <c r="DM585">
        <v>0.04</v>
      </c>
      <c r="DN585">
        <v>-35.7177825</v>
      </c>
      <c r="DO585">
        <v>-0.00898424015006182</v>
      </c>
      <c r="DP585">
        <v>0.1147296711568112</v>
      </c>
      <c r="DQ585">
        <v>1</v>
      </c>
      <c r="DR585">
        <v>1.11076175</v>
      </c>
      <c r="DS585">
        <v>-0.407268405253288</v>
      </c>
      <c r="DT585">
        <v>0.04090863526735523</v>
      </c>
      <c r="DU585">
        <v>0</v>
      </c>
      <c r="DV585">
        <v>1</v>
      </c>
      <c r="DW585">
        <v>2</v>
      </c>
      <c r="DX585" t="s">
        <v>471</v>
      </c>
      <c r="DY585">
        <v>2.98509</v>
      </c>
      <c r="DZ585">
        <v>2.71571</v>
      </c>
      <c r="EA585">
        <v>0.219037</v>
      </c>
      <c r="EB585">
        <v>0.219766</v>
      </c>
      <c r="EC585">
        <v>0.0902477</v>
      </c>
      <c r="ED585">
        <v>0.0847247</v>
      </c>
      <c r="EE585">
        <v>24834.6</v>
      </c>
      <c r="EF585">
        <v>24911.9</v>
      </c>
      <c r="EG585">
        <v>29541.1</v>
      </c>
      <c r="EH585">
        <v>29517.4</v>
      </c>
      <c r="EI585">
        <v>35629.9</v>
      </c>
      <c r="EJ585">
        <v>35920.5</v>
      </c>
      <c r="EK585">
        <v>41637.4</v>
      </c>
      <c r="EL585">
        <v>42061.2</v>
      </c>
      <c r="EM585">
        <v>1.97892</v>
      </c>
      <c r="EN585">
        <v>1.93878</v>
      </c>
      <c r="EO585">
        <v>0.116073</v>
      </c>
      <c r="EP585">
        <v>0</v>
      </c>
      <c r="EQ585">
        <v>23.1182</v>
      </c>
      <c r="ER585">
        <v>999.9</v>
      </c>
      <c r="ES585">
        <v>45.2</v>
      </c>
      <c r="ET585">
        <v>29.4</v>
      </c>
      <c r="EU585">
        <v>20.4141</v>
      </c>
      <c r="EV585">
        <v>62.6591</v>
      </c>
      <c r="EW585">
        <v>32.9447</v>
      </c>
      <c r="EX585">
        <v>1</v>
      </c>
      <c r="EY585">
        <v>-0.193173</v>
      </c>
      <c r="EZ585">
        <v>1.28833</v>
      </c>
      <c r="FA585">
        <v>20.3821</v>
      </c>
      <c r="FB585">
        <v>5.21774</v>
      </c>
      <c r="FC585">
        <v>12.0099</v>
      </c>
      <c r="FD585">
        <v>4.98955</v>
      </c>
      <c r="FE585">
        <v>3.28842</v>
      </c>
      <c r="FF585">
        <v>9999</v>
      </c>
      <c r="FG585">
        <v>9999</v>
      </c>
      <c r="FH585">
        <v>9999</v>
      </c>
      <c r="FI585">
        <v>259.7</v>
      </c>
      <c r="FJ585">
        <v>1.86707</v>
      </c>
      <c r="FK585">
        <v>1.86616</v>
      </c>
      <c r="FL585">
        <v>1.86555</v>
      </c>
      <c r="FM585">
        <v>1.86554</v>
      </c>
      <c r="FN585">
        <v>1.86737</v>
      </c>
      <c r="FO585">
        <v>1.86983</v>
      </c>
      <c r="FP585">
        <v>1.8685</v>
      </c>
      <c r="FQ585">
        <v>1.86997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-5.78</v>
      </c>
      <c r="GF585">
        <v>-0.1656</v>
      </c>
      <c r="GG585">
        <v>-2.0192013485273</v>
      </c>
      <c r="GH585">
        <v>-0.003354295288503095</v>
      </c>
      <c r="GI585">
        <v>8.998442100416266E-07</v>
      </c>
      <c r="GJ585">
        <v>-2.632750781261316E-10</v>
      </c>
      <c r="GK585">
        <v>-0.1771344180573433</v>
      </c>
      <c r="GL585">
        <v>-0.01811282044437078</v>
      </c>
      <c r="GM585">
        <v>0.001479480632228601</v>
      </c>
      <c r="GN585">
        <v>-2.527498020886067E-05</v>
      </c>
      <c r="GO585">
        <v>3</v>
      </c>
      <c r="GP585">
        <v>2311</v>
      </c>
      <c r="GQ585">
        <v>1</v>
      </c>
      <c r="GR585">
        <v>23</v>
      </c>
      <c r="GS585">
        <v>7332.6</v>
      </c>
      <c r="GT585">
        <v>7332.7</v>
      </c>
      <c r="GU585">
        <v>2.86377</v>
      </c>
      <c r="GV585">
        <v>2.17896</v>
      </c>
      <c r="GW585">
        <v>1.39648</v>
      </c>
      <c r="GX585">
        <v>2.33765</v>
      </c>
      <c r="GY585">
        <v>1.49536</v>
      </c>
      <c r="GZ585">
        <v>2.46338</v>
      </c>
      <c r="HA585">
        <v>33.4232</v>
      </c>
      <c r="HB585">
        <v>15.6293</v>
      </c>
      <c r="HC585">
        <v>18</v>
      </c>
      <c r="HD585">
        <v>519.337</v>
      </c>
      <c r="HE585">
        <v>450.056</v>
      </c>
      <c r="HF585">
        <v>21.4891</v>
      </c>
      <c r="HG585">
        <v>24.9682</v>
      </c>
      <c r="HH585">
        <v>30.0002</v>
      </c>
      <c r="HI585">
        <v>25.0012</v>
      </c>
      <c r="HJ585">
        <v>24.9538</v>
      </c>
      <c r="HK585">
        <v>57.2996</v>
      </c>
      <c r="HL585">
        <v>22.2319</v>
      </c>
      <c r="HM585">
        <v>46.8019</v>
      </c>
      <c r="HN585">
        <v>21.4897</v>
      </c>
      <c r="HO585">
        <v>1490.1</v>
      </c>
      <c r="HP585">
        <v>17.318</v>
      </c>
      <c r="HQ585">
        <v>101.058</v>
      </c>
      <c r="HR585">
        <v>101.018</v>
      </c>
    </row>
    <row r="586" spans="1:226">
      <c r="A586">
        <v>570</v>
      </c>
      <c r="B586">
        <v>1664299285</v>
      </c>
      <c r="C586">
        <v>6054.5</v>
      </c>
      <c r="D586" t="s">
        <v>1502</v>
      </c>
      <c r="E586" t="s">
        <v>1503</v>
      </c>
      <c r="F586">
        <v>5</v>
      </c>
      <c r="G586" t="s">
        <v>1325</v>
      </c>
      <c r="H586" t="s">
        <v>354</v>
      </c>
      <c r="I586">
        <v>1664299277.5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1503.760773822161</v>
      </c>
      <c r="AK586">
        <v>1476.985090909091</v>
      </c>
      <c r="AL586">
        <v>3.443075123445046</v>
      </c>
      <c r="AM586">
        <v>64.58273666934296</v>
      </c>
      <c r="AN586">
        <f>(AP586 - AO586 + BO586*1E3/(8.314*(BQ586+273.15)) * AR586/BN586 * AQ586) * BN586/(100*BB586) * 1000/(1000 - AP586)</f>
        <v>0</v>
      </c>
      <c r="AO586">
        <v>17.30803292905826</v>
      </c>
      <c r="AP586">
        <v>18.37473218045112</v>
      </c>
      <c r="AQ586">
        <v>2.453509678346599E-05</v>
      </c>
      <c r="AR586">
        <v>112.1978311518821</v>
      </c>
      <c r="AS586">
        <v>12</v>
      </c>
      <c r="AT586">
        <v>2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1664299277.5</v>
      </c>
      <c r="BH586">
        <v>1426.342962962963</v>
      </c>
      <c r="BI586">
        <v>1462.234074074074</v>
      </c>
      <c r="BJ586">
        <v>18.35052962962963</v>
      </c>
      <c r="BK586">
        <v>17.28332962962963</v>
      </c>
      <c r="BL586">
        <v>1432.092962962963</v>
      </c>
      <c r="BM586">
        <v>18.51626666666667</v>
      </c>
      <c r="BN586">
        <v>500.0672592592592</v>
      </c>
      <c r="BO586">
        <v>91.13377407407407</v>
      </c>
      <c r="BP586">
        <v>0.1000269666666667</v>
      </c>
      <c r="BQ586">
        <v>24.78650740740741</v>
      </c>
      <c r="BR586">
        <v>25.02265555555556</v>
      </c>
      <c r="BS586">
        <v>999.9000000000001</v>
      </c>
      <c r="BT586">
        <v>0</v>
      </c>
      <c r="BU586">
        <v>0</v>
      </c>
      <c r="BV586">
        <v>9986.528518518518</v>
      </c>
      <c r="BW586">
        <v>0</v>
      </c>
      <c r="BX586">
        <v>6.691041481481482</v>
      </c>
      <c r="BY586">
        <v>-35.8930962962963</v>
      </c>
      <c r="BZ586">
        <v>1453.004444444444</v>
      </c>
      <c r="CA586">
        <v>1487.951481481481</v>
      </c>
      <c r="CB586">
        <v>1.067198148148148</v>
      </c>
      <c r="CC586">
        <v>1462.234074074074</v>
      </c>
      <c r="CD586">
        <v>17.28332962962963</v>
      </c>
      <c r="CE586">
        <v>1.672354814814815</v>
      </c>
      <c r="CF586">
        <v>1.575096296296296</v>
      </c>
      <c r="CG586">
        <v>14.64216296296296</v>
      </c>
      <c r="CH586">
        <v>13.71726666666667</v>
      </c>
      <c r="CI586">
        <v>2000.035555555556</v>
      </c>
      <c r="CJ586">
        <v>0.9799965555555554</v>
      </c>
      <c r="CK586">
        <v>0.02000354444444445</v>
      </c>
      <c r="CL586">
        <v>0</v>
      </c>
      <c r="CM586">
        <v>489.7214074074074</v>
      </c>
      <c r="CN586">
        <v>5.00097</v>
      </c>
      <c r="CO586">
        <v>9851.025555555556</v>
      </c>
      <c r="CP586">
        <v>16707.87407407408</v>
      </c>
      <c r="CQ586">
        <v>40.01122222222222</v>
      </c>
      <c r="CR586">
        <v>40.16177777777776</v>
      </c>
      <c r="CS586">
        <v>39.8654074074074</v>
      </c>
      <c r="CT586">
        <v>40.37248148148147</v>
      </c>
      <c r="CU586">
        <v>40.31692592592593</v>
      </c>
      <c r="CV586">
        <v>1955.125555555556</v>
      </c>
      <c r="CW586">
        <v>39.91</v>
      </c>
      <c r="CX586">
        <v>0</v>
      </c>
      <c r="CY586">
        <v>1664299289.3</v>
      </c>
      <c r="CZ586">
        <v>0</v>
      </c>
      <c r="DA586">
        <v>0</v>
      </c>
      <c r="DB586" t="s">
        <v>356</v>
      </c>
      <c r="DC586">
        <v>1663859321.1</v>
      </c>
      <c r="DD586">
        <v>1663859315.6</v>
      </c>
      <c r="DE586">
        <v>0</v>
      </c>
      <c r="DF586">
        <v>0.196</v>
      </c>
      <c r="DG586">
        <v>-0.001</v>
      </c>
      <c r="DH586">
        <v>-5.941</v>
      </c>
      <c r="DI586">
        <v>-0.174</v>
      </c>
      <c r="DJ586">
        <v>1500</v>
      </c>
      <c r="DK586">
        <v>17</v>
      </c>
      <c r="DL586">
        <v>0.13</v>
      </c>
      <c r="DM586">
        <v>0.04</v>
      </c>
      <c r="DN586">
        <v>-35.80201951219512</v>
      </c>
      <c r="DO586">
        <v>-1.398861324041768</v>
      </c>
      <c r="DP586">
        <v>0.2292280866666105</v>
      </c>
      <c r="DQ586">
        <v>0</v>
      </c>
      <c r="DR586">
        <v>1.090409756097561</v>
      </c>
      <c r="DS586">
        <v>-0.3713859930313567</v>
      </c>
      <c r="DT586">
        <v>0.03944710119417445</v>
      </c>
      <c r="DU586">
        <v>0</v>
      </c>
      <c r="DV586">
        <v>0</v>
      </c>
      <c r="DW586">
        <v>2</v>
      </c>
      <c r="DX586" t="s">
        <v>357</v>
      </c>
      <c r="DY586">
        <v>2.98499</v>
      </c>
      <c r="DZ586">
        <v>2.71558</v>
      </c>
      <c r="EA586">
        <v>0.220594</v>
      </c>
      <c r="EB586">
        <v>0.221338</v>
      </c>
      <c r="EC586">
        <v>0.0902979</v>
      </c>
      <c r="ED586">
        <v>0.0847366</v>
      </c>
      <c r="EE586">
        <v>24784.8</v>
      </c>
      <c r="EF586">
        <v>24861.9</v>
      </c>
      <c r="EG586">
        <v>29540.6</v>
      </c>
      <c r="EH586">
        <v>29517.5</v>
      </c>
      <c r="EI586">
        <v>35627.4</v>
      </c>
      <c r="EJ586">
        <v>35920.3</v>
      </c>
      <c r="EK586">
        <v>41636.8</v>
      </c>
      <c r="EL586">
        <v>42061.5</v>
      </c>
      <c r="EM586">
        <v>1.97892</v>
      </c>
      <c r="EN586">
        <v>1.93845</v>
      </c>
      <c r="EO586">
        <v>0.115804</v>
      </c>
      <c r="EP586">
        <v>0</v>
      </c>
      <c r="EQ586">
        <v>23.1182</v>
      </c>
      <c r="ER586">
        <v>999.9</v>
      </c>
      <c r="ES586">
        <v>45.2</v>
      </c>
      <c r="ET586">
        <v>29.4</v>
      </c>
      <c r="EU586">
        <v>20.4132</v>
      </c>
      <c r="EV586">
        <v>62.9691</v>
      </c>
      <c r="EW586">
        <v>33.3013</v>
      </c>
      <c r="EX586">
        <v>1</v>
      </c>
      <c r="EY586">
        <v>-0.193504</v>
      </c>
      <c r="EZ586">
        <v>1.2788</v>
      </c>
      <c r="FA586">
        <v>20.3823</v>
      </c>
      <c r="FB586">
        <v>5.21849</v>
      </c>
      <c r="FC586">
        <v>12.0099</v>
      </c>
      <c r="FD586">
        <v>4.9894</v>
      </c>
      <c r="FE586">
        <v>3.2885</v>
      </c>
      <c r="FF586">
        <v>9999</v>
      </c>
      <c r="FG586">
        <v>9999</v>
      </c>
      <c r="FH586">
        <v>9999</v>
      </c>
      <c r="FI586">
        <v>259.7</v>
      </c>
      <c r="FJ586">
        <v>1.86707</v>
      </c>
      <c r="FK586">
        <v>1.86615</v>
      </c>
      <c r="FL586">
        <v>1.86555</v>
      </c>
      <c r="FM586">
        <v>1.86554</v>
      </c>
      <c r="FN586">
        <v>1.86737</v>
      </c>
      <c r="FO586">
        <v>1.86983</v>
      </c>
      <c r="FP586">
        <v>1.86848</v>
      </c>
      <c r="FQ586">
        <v>1.86997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-5.81</v>
      </c>
      <c r="GF586">
        <v>-0.1655</v>
      </c>
      <c r="GG586">
        <v>-2.0192013485273</v>
      </c>
      <c r="GH586">
        <v>-0.003354295288503095</v>
      </c>
      <c r="GI586">
        <v>8.998442100416266E-07</v>
      </c>
      <c r="GJ586">
        <v>-2.632750781261316E-10</v>
      </c>
      <c r="GK586">
        <v>-0.1771344180573433</v>
      </c>
      <c r="GL586">
        <v>-0.01811282044437078</v>
      </c>
      <c r="GM586">
        <v>0.001479480632228601</v>
      </c>
      <c r="GN586">
        <v>-2.527498020886067E-05</v>
      </c>
      <c r="GO586">
        <v>3</v>
      </c>
      <c r="GP586">
        <v>2311</v>
      </c>
      <c r="GQ586">
        <v>1</v>
      </c>
      <c r="GR586">
        <v>23</v>
      </c>
      <c r="GS586">
        <v>7332.7</v>
      </c>
      <c r="GT586">
        <v>7332.8</v>
      </c>
      <c r="GU586">
        <v>2.88696</v>
      </c>
      <c r="GV586">
        <v>2.18262</v>
      </c>
      <c r="GW586">
        <v>1.39648</v>
      </c>
      <c r="GX586">
        <v>2.33643</v>
      </c>
      <c r="GY586">
        <v>1.49536</v>
      </c>
      <c r="GZ586">
        <v>2.4585</v>
      </c>
      <c r="HA586">
        <v>33.4232</v>
      </c>
      <c r="HB586">
        <v>15.6293</v>
      </c>
      <c r="HC586">
        <v>18</v>
      </c>
      <c r="HD586">
        <v>519.337</v>
      </c>
      <c r="HE586">
        <v>449.857</v>
      </c>
      <c r="HF586">
        <v>21.4676</v>
      </c>
      <c r="HG586">
        <v>24.9682</v>
      </c>
      <c r="HH586">
        <v>30.0001</v>
      </c>
      <c r="HI586">
        <v>25.0012</v>
      </c>
      <c r="HJ586">
        <v>24.9538</v>
      </c>
      <c r="HK586">
        <v>57.7658</v>
      </c>
      <c r="HL586">
        <v>22.2319</v>
      </c>
      <c r="HM586">
        <v>46.8019</v>
      </c>
      <c r="HN586">
        <v>21.4675</v>
      </c>
      <c r="HO586">
        <v>1503.48</v>
      </c>
      <c r="HP586">
        <v>17.3199</v>
      </c>
      <c r="HQ586">
        <v>101.057</v>
      </c>
      <c r="HR586">
        <v>101.019</v>
      </c>
    </row>
    <row r="587" spans="1:226">
      <c r="A587">
        <v>571</v>
      </c>
      <c r="B587">
        <v>1664299290</v>
      </c>
      <c r="C587">
        <v>6059.5</v>
      </c>
      <c r="D587" t="s">
        <v>1504</v>
      </c>
      <c r="E587" t="s">
        <v>1505</v>
      </c>
      <c r="F587">
        <v>5</v>
      </c>
      <c r="G587" t="s">
        <v>1325</v>
      </c>
      <c r="H587" t="s">
        <v>354</v>
      </c>
      <c r="I587">
        <v>1664299282.214286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1520.761930729014</v>
      </c>
      <c r="AK587">
        <v>1494.269939393939</v>
      </c>
      <c r="AL587">
        <v>3.456185126084448</v>
      </c>
      <c r="AM587">
        <v>64.58273666934296</v>
      </c>
      <c r="AN587">
        <f>(AP587 - AO587 + BO587*1E3/(8.314*(BQ587+273.15)) * AR587/BN587 * AQ587) * BN587/(100*BB587) * 1000/(1000 - AP587)</f>
        <v>0</v>
      </c>
      <c r="AO587">
        <v>17.31258769646994</v>
      </c>
      <c r="AP587">
        <v>18.37577067669173</v>
      </c>
      <c r="AQ587">
        <v>0.001797686107246867</v>
      </c>
      <c r="AR587">
        <v>112.1978311518821</v>
      </c>
      <c r="AS587">
        <v>12</v>
      </c>
      <c r="AT587">
        <v>2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1664299282.214286</v>
      </c>
      <c r="BH587">
        <v>1442.182857142857</v>
      </c>
      <c r="BI587">
        <v>1478.119285714286</v>
      </c>
      <c r="BJ587">
        <v>18.36326428571429</v>
      </c>
      <c r="BK587">
        <v>17.30648214285714</v>
      </c>
      <c r="BL587">
        <v>1447.970714285715</v>
      </c>
      <c r="BM587">
        <v>18.52886785714286</v>
      </c>
      <c r="BN587">
        <v>500.0541428571428</v>
      </c>
      <c r="BO587">
        <v>91.13480357142858</v>
      </c>
      <c r="BP587">
        <v>0.09991225000000001</v>
      </c>
      <c r="BQ587">
        <v>24.78521785714286</v>
      </c>
      <c r="BR587">
        <v>25.01921071428572</v>
      </c>
      <c r="BS587">
        <v>999.9000000000002</v>
      </c>
      <c r="BT587">
        <v>0</v>
      </c>
      <c r="BU587">
        <v>0</v>
      </c>
      <c r="BV587">
        <v>9999.687857142857</v>
      </c>
      <c r="BW587">
        <v>0</v>
      </c>
      <c r="BX587">
        <v>6.688700000000002</v>
      </c>
      <c r="BY587">
        <v>-35.93765357142857</v>
      </c>
      <c r="BZ587">
        <v>1469.16</v>
      </c>
      <c r="CA587">
        <v>1504.149642857143</v>
      </c>
      <c r="CB587">
        <v>1.056780714285714</v>
      </c>
      <c r="CC587">
        <v>1478.119285714286</v>
      </c>
      <c r="CD587">
        <v>17.30648214285714</v>
      </c>
      <c r="CE587">
        <v>1.673533928571429</v>
      </c>
      <c r="CF587">
        <v>1.577223571428572</v>
      </c>
      <c r="CG587">
        <v>14.65308571428571</v>
      </c>
      <c r="CH587">
        <v>13.73805357142857</v>
      </c>
      <c r="CI587">
        <v>2000.028571428571</v>
      </c>
      <c r="CJ587">
        <v>0.9799956428571426</v>
      </c>
      <c r="CK587">
        <v>0.02000445714285715</v>
      </c>
      <c r="CL587">
        <v>0</v>
      </c>
      <c r="CM587">
        <v>489.3959642857143</v>
      </c>
      <c r="CN587">
        <v>5.00097</v>
      </c>
      <c r="CO587">
        <v>9842.892142857143</v>
      </c>
      <c r="CP587">
        <v>16707.80714285714</v>
      </c>
      <c r="CQ587">
        <v>39.95289285714286</v>
      </c>
      <c r="CR587">
        <v>40.08682142857143</v>
      </c>
      <c r="CS587">
        <v>39.8145</v>
      </c>
      <c r="CT587">
        <v>40.24982142857142</v>
      </c>
      <c r="CU587">
        <v>40.25860714285714</v>
      </c>
      <c r="CV587">
        <v>1955.118571428571</v>
      </c>
      <c r="CW587">
        <v>39.91</v>
      </c>
      <c r="CX587">
        <v>0</v>
      </c>
      <c r="CY587">
        <v>1664299294.1</v>
      </c>
      <c r="CZ587">
        <v>0</v>
      </c>
      <c r="DA587">
        <v>0</v>
      </c>
      <c r="DB587" t="s">
        <v>356</v>
      </c>
      <c r="DC587">
        <v>1663859321.1</v>
      </c>
      <c r="DD587">
        <v>1663859315.6</v>
      </c>
      <c r="DE587">
        <v>0</v>
      </c>
      <c r="DF587">
        <v>0.196</v>
      </c>
      <c r="DG587">
        <v>-0.001</v>
      </c>
      <c r="DH587">
        <v>-5.941</v>
      </c>
      <c r="DI587">
        <v>-0.174</v>
      </c>
      <c r="DJ587">
        <v>1500</v>
      </c>
      <c r="DK587">
        <v>17</v>
      </c>
      <c r="DL587">
        <v>0.13</v>
      </c>
      <c r="DM587">
        <v>0.04</v>
      </c>
      <c r="DN587">
        <v>-35.8871512195122</v>
      </c>
      <c r="DO587">
        <v>-1.401756794425061</v>
      </c>
      <c r="DP587">
        <v>0.2424964099527581</v>
      </c>
      <c r="DQ587">
        <v>0</v>
      </c>
      <c r="DR587">
        <v>1.07025243902439</v>
      </c>
      <c r="DS587">
        <v>-0.1699392334494789</v>
      </c>
      <c r="DT587">
        <v>0.02482762218416119</v>
      </c>
      <c r="DU587">
        <v>0</v>
      </c>
      <c r="DV587">
        <v>0</v>
      </c>
      <c r="DW587">
        <v>2</v>
      </c>
      <c r="DX587" t="s">
        <v>357</v>
      </c>
      <c r="DY587">
        <v>2.98519</v>
      </c>
      <c r="DZ587">
        <v>2.71579</v>
      </c>
      <c r="EA587">
        <v>0.222164</v>
      </c>
      <c r="EB587">
        <v>0.22284</v>
      </c>
      <c r="EC587">
        <v>0.09031260000000001</v>
      </c>
      <c r="ED587">
        <v>0.08474719999999999</v>
      </c>
      <c r="EE587">
        <v>24734.8</v>
      </c>
      <c r="EF587">
        <v>24814</v>
      </c>
      <c r="EG587">
        <v>29540.5</v>
      </c>
      <c r="EH587">
        <v>29517.4</v>
      </c>
      <c r="EI587">
        <v>35626.9</v>
      </c>
      <c r="EJ587">
        <v>35920.1</v>
      </c>
      <c r="EK587">
        <v>41636.8</v>
      </c>
      <c r="EL587">
        <v>42061.7</v>
      </c>
      <c r="EM587">
        <v>1.97868</v>
      </c>
      <c r="EN587">
        <v>1.93843</v>
      </c>
      <c r="EO587">
        <v>0.115782</v>
      </c>
      <c r="EP587">
        <v>0</v>
      </c>
      <c r="EQ587">
        <v>23.1163</v>
      </c>
      <c r="ER587">
        <v>999.9</v>
      </c>
      <c r="ES587">
        <v>45.2</v>
      </c>
      <c r="ET587">
        <v>29.4</v>
      </c>
      <c r="EU587">
        <v>20.4112</v>
      </c>
      <c r="EV587">
        <v>63.0991</v>
      </c>
      <c r="EW587">
        <v>33.2292</v>
      </c>
      <c r="EX587">
        <v>1</v>
      </c>
      <c r="EY587">
        <v>-0.193519</v>
      </c>
      <c r="EZ587">
        <v>1.27973</v>
      </c>
      <c r="FA587">
        <v>20.3824</v>
      </c>
      <c r="FB587">
        <v>5.21744</v>
      </c>
      <c r="FC587">
        <v>12.0099</v>
      </c>
      <c r="FD587">
        <v>4.9886</v>
      </c>
      <c r="FE587">
        <v>3.28835</v>
      </c>
      <c r="FF587">
        <v>9999</v>
      </c>
      <c r="FG587">
        <v>9999</v>
      </c>
      <c r="FH587">
        <v>9999</v>
      </c>
      <c r="FI587">
        <v>259.7</v>
      </c>
      <c r="FJ587">
        <v>1.86707</v>
      </c>
      <c r="FK587">
        <v>1.86615</v>
      </c>
      <c r="FL587">
        <v>1.86557</v>
      </c>
      <c r="FM587">
        <v>1.86554</v>
      </c>
      <c r="FN587">
        <v>1.86737</v>
      </c>
      <c r="FO587">
        <v>1.86984</v>
      </c>
      <c r="FP587">
        <v>1.86852</v>
      </c>
      <c r="FQ587">
        <v>1.86999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-5.86</v>
      </c>
      <c r="GF587">
        <v>-0.1655</v>
      </c>
      <c r="GG587">
        <v>-2.0192013485273</v>
      </c>
      <c r="GH587">
        <v>-0.003354295288503095</v>
      </c>
      <c r="GI587">
        <v>8.998442100416266E-07</v>
      </c>
      <c r="GJ587">
        <v>-2.632750781261316E-10</v>
      </c>
      <c r="GK587">
        <v>-0.1771344180573433</v>
      </c>
      <c r="GL587">
        <v>-0.01811282044437078</v>
      </c>
      <c r="GM587">
        <v>0.001479480632228601</v>
      </c>
      <c r="GN587">
        <v>-2.527498020886067E-05</v>
      </c>
      <c r="GO587">
        <v>3</v>
      </c>
      <c r="GP587">
        <v>2311</v>
      </c>
      <c r="GQ587">
        <v>1</v>
      </c>
      <c r="GR587">
        <v>23</v>
      </c>
      <c r="GS587">
        <v>7332.8</v>
      </c>
      <c r="GT587">
        <v>7332.9</v>
      </c>
      <c r="GU587">
        <v>2.91504</v>
      </c>
      <c r="GV587">
        <v>2.18628</v>
      </c>
      <c r="GW587">
        <v>1.39648</v>
      </c>
      <c r="GX587">
        <v>2.33643</v>
      </c>
      <c r="GY587">
        <v>1.49536</v>
      </c>
      <c r="GZ587">
        <v>2.34863</v>
      </c>
      <c r="HA587">
        <v>33.4232</v>
      </c>
      <c r="HB587">
        <v>15.6118</v>
      </c>
      <c r="HC587">
        <v>18</v>
      </c>
      <c r="HD587">
        <v>519.175</v>
      </c>
      <c r="HE587">
        <v>449.842</v>
      </c>
      <c r="HF587">
        <v>21.4476</v>
      </c>
      <c r="HG587">
        <v>24.9682</v>
      </c>
      <c r="HH587">
        <v>30.0001</v>
      </c>
      <c r="HI587">
        <v>25.0012</v>
      </c>
      <c r="HJ587">
        <v>24.9538</v>
      </c>
      <c r="HK587">
        <v>58.3187</v>
      </c>
      <c r="HL587">
        <v>22.2319</v>
      </c>
      <c r="HM587">
        <v>46.8019</v>
      </c>
      <c r="HN587">
        <v>21.4459</v>
      </c>
      <c r="HO587">
        <v>1523.55</v>
      </c>
      <c r="HP587">
        <v>17.3228</v>
      </c>
      <c r="HQ587">
        <v>101.057</v>
      </c>
      <c r="HR587">
        <v>101.019</v>
      </c>
    </row>
    <row r="588" spans="1:226">
      <c r="A588">
        <v>572</v>
      </c>
      <c r="B588">
        <v>1664299295</v>
      </c>
      <c r="C588">
        <v>6064.5</v>
      </c>
      <c r="D588" t="s">
        <v>1506</v>
      </c>
      <c r="E588" t="s">
        <v>1507</v>
      </c>
      <c r="F588">
        <v>5</v>
      </c>
      <c r="G588" t="s">
        <v>1325</v>
      </c>
      <c r="H588" t="s">
        <v>354</v>
      </c>
      <c r="I588">
        <v>1664299287.5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1537.949978270452</v>
      </c>
      <c r="AK588">
        <v>1511.471575757575</v>
      </c>
      <c r="AL588">
        <v>3.440834101864528</v>
      </c>
      <c r="AM588">
        <v>64.58273666934296</v>
      </c>
      <c r="AN588">
        <f>(AP588 - AO588 + BO588*1E3/(8.314*(BQ588+273.15)) * AR588/BN588 * AQ588) * BN588/(100*BB588) * 1000/(1000 - AP588)</f>
        <v>0</v>
      </c>
      <c r="AO588">
        <v>17.31377994009027</v>
      </c>
      <c r="AP588">
        <v>18.37074962406014</v>
      </c>
      <c r="AQ588">
        <v>0.0001734826589059292</v>
      </c>
      <c r="AR588">
        <v>112.1978311518821</v>
      </c>
      <c r="AS588">
        <v>12</v>
      </c>
      <c r="AT588">
        <v>2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1664299287.5</v>
      </c>
      <c r="BH588">
        <v>1460.014444444445</v>
      </c>
      <c r="BI588">
        <v>1496.031851851852</v>
      </c>
      <c r="BJ588">
        <v>18.37258148148148</v>
      </c>
      <c r="BK588">
        <v>17.31272962962963</v>
      </c>
      <c r="BL588">
        <v>1465.846296296296</v>
      </c>
      <c r="BM588">
        <v>18.53807777777778</v>
      </c>
      <c r="BN588">
        <v>500.0667407407407</v>
      </c>
      <c r="BO588">
        <v>91.13758518518519</v>
      </c>
      <c r="BP588">
        <v>0.09997688888888889</v>
      </c>
      <c r="BQ588">
        <v>24.7825962962963</v>
      </c>
      <c r="BR588">
        <v>25.0204962962963</v>
      </c>
      <c r="BS588">
        <v>999.9000000000001</v>
      </c>
      <c r="BT588">
        <v>0</v>
      </c>
      <c r="BU588">
        <v>0</v>
      </c>
      <c r="BV588">
        <v>10004.02851851852</v>
      </c>
      <c r="BW588">
        <v>0</v>
      </c>
      <c r="BX588">
        <v>6.688700000000001</v>
      </c>
      <c r="BY588">
        <v>-36.01660740740741</v>
      </c>
      <c r="BZ588">
        <v>1487.341111111111</v>
      </c>
      <c r="CA588">
        <v>1522.387037037037</v>
      </c>
      <c r="CB588">
        <v>1.059852962962963</v>
      </c>
      <c r="CC588">
        <v>1496.031851851852</v>
      </c>
      <c r="CD588">
        <v>17.31272962962963</v>
      </c>
      <c r="CE588">
        <v>1.674433333333333</v>
      </c>
      <c r="CF588">
        <v>1.577839629629629</v>
      </c>
      <c r="CG588">
        <v>14.66141481481482</v>
      </c>
      <c r="CH588">
        <v>13.74407407407408</v>
      </c>
      <c r="CI588">
        <v>2000.017777777778</v>
      </c>
      <c r="CJ588">
        <v>0.9799945555555555</v>
      </c>
      <c r="CK588">
        <v>0.02000556296296297</v>
      </c>
      <c r="CL588">
        <v>0</v>
      </c>
      <c r="CM588">
        <v>489.0587777777779</v>
      </c>
      <c r="CN588">
        <v>5.00097</v>
      </c>
      <c r="CO588">
        <v>9833.945925925926</v>
      </c>
      <c r="CP588">
        <v>16707.71481481482</v>
      </c>
      <c r="CQ588">
        <v>39.88162962962962</v>
      </c>
      <c r="CR588">
        <v>40.00896296296295</v>
      </c>
      <c r="CS588">
        <v>39.75662962962962</v>
      </c>
      <c r="CT588">
        <v>40.11788888888888</v>
      </c>
      <c r="CU588">
        <v>40.19885185185185</v>
      </c>
      <c r="CV588">
        <v>1955.107407407408</v>
      </c>
      <c r="CW588">
        <v>39.91037037037037</v>
      </c>
      <c r="CX588">
        <v>0</v>
      </c>
      <c r="CY588">
        <v>1664299298.9</v>
      </c>
      <c r="CZ588">
        <v>0</v>
      </c>
      <c r="DA588">
        <v>0</v>
      </c>
      <c r="DB588" t="s">
        <v>356</v>
      </c>
      <c r="DC588">
        <v>1663859321.1</v>
      </c>
      <c r="DD588">
        <v>1663859315.6</v>
      </c>
      <c r="DE588">
        <v>0</v>
      </c>
      <c r="DF588">
        <v>0.196</v>
      </c>
      <c r="DG588">
        <v>-0.001</v>
      </c>
      <c r="DH588">
        <v>-5.941</v>
      </c>
      <c r="DI588">
        <v>-0.174</v>
      </c>
      <c r="DJ588">
        <v>1500</v>
      </c>
      <c r="DK588">
        <v>17</v>
      </c>
      <c r="DL588">
        <v>0.13</v>
      </c>
      <c r="DM588">
        <v>0.04</v>
      </c>
      <c r="DN588">
        <v>-35.9299425</v>
      </c>
      <c r="DO588">
        <v>-0.5016168855534231</v>
      </c>
      <c r="DP588">
        <v>0.2179005414030674</v>
      </c>
      <c r="DQ588">
        <v>0</v>
      </c>
      <c r="DR588">
        <v>1.05752025</v>
      </c>
      <c r="DS588">
        <v>0.03829181988742605</v>
      </c>
      <c r="DT588">
        <v>0.005731770881455391</v>
      </c>
      <c r="DU588">
        <v>1</v>
      </c>
      <c r="DV588">
        <v>1</v>
      </c>
      <c r="DW588">
        <v>2</v>
      </c>
      <c r="DX588" t="s">
        <v>471</v>
      </c>
      <c r="DY588">
        <v>2.98527</v>
      </c>
      <c r="DZ588">
        <v>2.71569</v>
      </c>
      <c r="EA588">
        <v>0.223708</v>
      </c>
      <c r="EB588">
        <v>0.224354</v>
      </c>
      <c r="EC588">
        <v>0.09029570000000001</v>
      </c>
      <c r="ED588">
        <v>0.08474139999999999</v>
      </c>
      <c r="EE588">
        <v>24686.1</v>
      </c>
      <c r="EF588">
        <v>24765.8</v>
      </c>
      <c r="EG588">
        <v>29540.8</v>
      </c>
      <c r="EH588">
        <v>29517.6</v>
      </c>
      <c r="EI588">
        <v>35628</v>
      </c>
      <c r="EJ588">
        <v>35920.3</v>
      </c>
      <c r="EK588">
        <v>41637.3</v>
      </c>
      <c r="EL588">
        <v>42061.7</v>
      </c>
      <c r="EM588">
        <v>1.9787</v>
      </c>
      <c r="EN588">
        <v>1.93873</v>
      </c>
      <c r="EO588">
        <v>0.115715</v>
      </c>
      <c r="EP588">
        <v>0</v>
      </c>
      <c r="EQ588">
        <v>23.1153</v>
      </c>
      <c r="ER588">
        <v>999.9</v>
      </c>
      <c r="ES588">
        <v>45.2</v>
      </c>
      <c r="ET588">
        <v>29.4</v>
      </c>
      <c r="EU588">
        <v>20.4086</v>
      </c>
      <c r="EV588">
        <v>62.9591</v>
      </c>
      <c r="EW588">
        <v>32.7804</v>
      </c>
      <c r="EX588">
        <v>1</v>
      </c>
      <c r="EY588">
        <v>-0.19341</v>
      </c>
      <c r="EZ588">
        <v>1.27118</v>
      </c>
      <c r="FA588">
        <v>20.3827</v>
      </c>
      <c r="FB588">
        <v>5.21834</v>
      </c>
      <c r="FC588">
        <v>12.0099</v>
      </c>
      <c r="FD588">
        <v>4.9893</v>
      </c>
      <c r="FE588">
        <v>3.28842</v>
      </c>
      <c r="FF588">
        <v>9999</v>
      </c>
      <c r="FG588">
        <v>9999</v>
      </c>
      <c r="FH588">
        <v>9999</v>
      </c>
      <c r="FI588">
        <v>259.7</v>
      </c>
      <c r="FJ588">
        <v>1.86707</v>
      </c>
      <c r="FK588">
        <v>1.86615</v>
      </c>
      <c r="FL588">
        <v>1.86556</v>
      </c>
      <c r="FM588">
        <v>1.86554</v>
      </c>
      <c r="FN588">
        <v>1.86737</v>
      </c>
      <c r="FO588">
        <v>1.86985</v>
      </c>
      <c r="FP588">
        <v>1.86847</v>
      </c>
      <c r="FQ588">
        <v>1.86996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-5.9</v>
      </c>
      <c r="GF588">
        <v>-0.1655</v>
      </c>
      <c r="GG588">
        <v>-2.0192013485273</v>
      </c>
      <c r="GH588">
        <v>-0.003354295288503095</v>
      </c>
      <c r="GI588">
        <v>8.998442100416266E-07</v>
      </c>
      <c r="GJ588">
        <v>-2.632750781261316E-10</v>
      </c>
      <c r="GK588">
        <v>-0.1771344180573433</v>
      </c>
      <c r="GL588">
        <v>-0.01811282044437078</v>
      </c>
      <c r="GM588">
        <v>0.001479480632228601</v>
      </c>
      <c r="GN588">
        <v>-2.527498020886067E-05</v>
      </c>
      <c r="GO588">
        <v>3</v>
      </c>
      <c r="GP588">
        <v>2311</v>
      </c>
      <c r="GQ588">
        <v>1</v>
      </c>
      <c r="GR588">
        <v>23</v>
      </c>
      <c r="GS588">
        <v>7332.9</v>
      </c>
      <c r="GT588">
        <v>7333</v>
      </c>
      <c r="GU588">
        <v>2.93823</v>
      </c>
      <c r="GV588">
        <v>2.18384</v>
      </c>
      <c r="GW588">
        <v>1.39648</v>
      </c>
      <c r="GX588">
        <v>2.33765</v>
      </c>
      <c r="GY588">
        <v>1.49536</v>
      </c>
      <c r="GZ588">
        <v>2.41089</v>
      </c>
      <c r="HA588">
        <v>33.4232</v>
      </c>
      <c r="HB588">
        <v>15.6205</v>
      </c>
      <c r="HC588">
        <v>18</v>
      </c>
      <c r="HD588">
        <v>519.191</v>
      </c>
      <c r="HE588">
        <v>450.025</v>
      </c>
      <c r="HF588">
        <v>21.4293</v>
      </c>
      <c r="HG588">
        <v>24.9682</v>
      </c>
      <c r="HH588">
        <v>30.0002</v>
      </c>
      <c r="HI588">
        <v>25.0012</v>
      </c>
      <c r="HJ588">
        <v>24.9538</v>
      </c>
      <c r="HK588">
        <v>58.7846</v>
      </c>
      <c r="HL588">
        <v>22.2319</v>
      </c>
      <c r="HM588">
        <v>46.8019</v>
      </c>
      <c r="HN588">
        <v>21.4285</v>
      </c>
      <c r="HO588">
        <v>1536.92</v>
      </c>
      <c r="HP588">
        <v>17.3364</v>
      </c>
      <c r="HQ588">
        <v>101.058</v>
      </c>
      <c r="HR588">
        <v>101.019</v>
      </c>
    </row>
    <row r="589" spans="1:226">
      <c r="A589">
        <v>573</v>
      </c>
      <c r="B589">
        <v>1664299299.5</v>
      </c>
      <c r="C589">
        <v>6069</v>
      </c>
      <c r="D589" t="s">
        <v>1508</v>
      </c>
      <c r="E589" t="s">
        <v>1509</v>
      </c>
      <c r="F589">
        <v>5</v>
      </c>
      <c r="G589" t="s">
        <v>1325</v>
      </c>
      <c r="H589" t="s">
        <v>354</v>
      </c>
      <c r="I589">
        <v>1664299291.944444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1553.316636491066</v>
      </c>
      <c r="AK589">
        <v>1526.793696969697</v>
      </c>
      <c r="AL589">
        <v>3.394531287826288</v>
      </c>
      <c r="AM589">
        <v>64.58273666934296</v>
      </c>
      <c r="AN589">
        <f>(AP589 - AO589 + BO589*1E3/(8.314*(BQ589+273.15)) * AR589/BN589 * AQ589) * BN589/(100*BB589) * 1000/(1000 - AP589)</f>
        <v>0</v>
      </c>
      <c r="AO589">
        <v>17.31231367318502</v>
      </c>
      <c r="AP589">
        <v>18.3646852631579</v>
      </c>
      <c r="AQ589">
        <v>-0.0001387828490639246</v>
      </c>
      <c r="AR589">
        <v>112.1978311518821</v>
      </c>
      <c r="AS589">
        <v>12</v>
      </c>
      <c r="AT589">
        <v>2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1664299291.944444</v>
      </c>
      <c r="BH589">
        <v>1475.036666666667</v>
      </c>
      <c r="BI589">
        <v>1510.957037037037</v>
      </c>
      <c r="BJ589">
        <v>18.3725</v>
      </c>
      <c r="BK589">
        <v>17.31272592592592</v>
      </c>
      <c r="BL589">
        <v>1480.905185185185</v>
      </c>
      <c r="BM589">
        <v>18.53799259259259</v>
      </c>
      <c r="BN589">
        <v>500.0644074074073</v>
      </c>
      <c r="BO589">
        <v>91.14098888888887</v>
      </c>
      <c r="BP589">
        <v>0.09996995555555556</v>
      </c>
      <c r="BQ589">
        <v>24.78037777777778</v>
      </c>
      <c r="BR589">
        <v>25.01884074074074</v>
      </c>
      <c r="BS589">
        <v>999.9000000000001</v>
      </c>
      <c r="BT589">
        <v>0</v>
      </c>
      <c r="BU589">
        <v>0</v>
      </c>
      <c r="BV589">
        <v>10003.98259259259</v>
      </c>
      <c r="BW589">
        <v>0</v>
      </c>
      <c r="BX589">
        <v>6.692342592592593</v>
      </c>
      <c r="BY589">
        <v>-35.91928518518518</v>
      </c>
      <c r="BZ589">
        <v>1502.645185185185</v>
      </c>
      <c r="CA589">
        <v>1537.575925925926</v>
      </c>
      <c r="CB589">
        <v>1.05978</v>
      </c>
      <c r="CC589">
        <v>1510.957037037037</v>
      </c>
      <c r="CD589">
        <v>17.31272592592592</v>
      </c>
      <c r="CE589">
        <v>1.674488518518519</v>
      </c>
      <c r="CF589">
        <v>1.577897777777778</v>
      </c>
      <c r="CG589">
        <v>14.66192592592593</v>
      </c>
      <c r="CH589">
        <v>13.74464814814815</v>
      </c>
      <c r="CI589">
        <v>2000.052592592593</v>
      </c>
      <c r="CJ589">
        <v>0.9799939999999998</v>
      </c>
      <c r="CK589">
        <v>0.02000613703703704</v>
      </c>
      <c r="CL589">
        <v>0</v>
      </c>
      <c r="CM589">
        <v>488.7775555555556</v>
      </c>
      <c r="CN589">
        <v>5.00097</v>
      </c>
      <c r="CO589">
        <v>9826.83037037037</v>
      </c>
      <c r="CP589">
        <v>16708</v>
      </c>
      <c r="CQ589">
        <v>39.82388888888889</v>
      </c>
      <c r="CR589">
        <v>39.94655555555556</v>
      </c>
      <c r="CS589">
        <v>39.7127037037037</v>
      </c>
      <c r="CT589">
        <v>40.01829629629629</v>
      </c>
      <c r="CU589">
        <v>40.15251851851851</v>
      </c>
      <c r="CV589">
        <v>1955.14</v>
      </c>
      <c r="CW589">
        <v>39.91148148148148</v>
      </c>
      <c r="CX589">
        <v>0</v>
      </c>
      <c r="CY589">
        <v>1664299303.7</v>
      </c>
      <c r="CZ589">
        <v>0</v>
      </c>
      <c r="DA589">
        <v>0</v>
      </c>
      <c r="DB589" t="s">
        <v>356</v>
      </c>
      <c r="DC589">
        <v>1663859321.1</v>
      </c>
      <c r="DD589">
        <v>1663859315.6</v>
      </c>
      <c r="DE589">
        <v>0</v>
      </c>
      <c r="DF589">
        <v>0.196</v>
      </c>
      <c r="DG589">
        <v>-0.001</v>
      </c>
      <c r="DH589">
        <v>-5.941</v>
      </c>
      <c r="DI589">
        <v>-0.174</v>
      </c>
      <c r="DJ589">
        <v>1500</v>
      </c>
      <c r="DK589">
        <v>17</v>
      </c>
      <c r="DL589">
        <v>0.13</v>
      </c>
      <c r="DM589">
        <v>0.04</v>
      </c>
      <c r="DN589">
        <v>-35.955925</v>
      </c>
      <c r="DO589">
        <v>0.6061508442777976</v>
      </c>
      <c r="DP589">
        <v>0.1889157269128215</v>
      </c>
      <c r="DQ589">
        <v>0</v>
      </c>
      <c r="DR589">
        <v>1.0583475</v>
      </c>
      <c r="DS589">
        <v>0.01326574108817697</v>
      </c>
      <c r="DT589">
        <v>0.00426834145189907</v>
      </c>
      <c r="DU589">
        <v>1</v>
      </c>
      <c r="DV589">
        <v>1</v>
      </c>
      <c r="DW589">
        <v>2</v>
      </c>
      <c r="DX589" t="s">
        <v>471</v>
      </c>
      <c r="DY589">
        <v>2.98524</v>
      </c>
      <c r="DZ589">
        <v>2.71552</v>
      </c>
      <c r="EA589">
        <v>0.225072</v>
      </c>
      <c r="EB589">
        <v>0.225691</v>
      </c>
      <c r="EC589">
        <v>0.0902743</v>
      </c>
      <c r="ED589">
        <v>0.08473749999999999</v>
      </c>
      <c r="EE589">
        <v>24643.1</v>
      </c>
      <c r="EF589">
        <v>24723.1</v>
      </c>
      <c r="EG589">
        <v>29541.2</v>
      </c>
      <c r="EH589">
        <v>29517.5</v>
      </c>
      <c r="EI589">
        <v>35629.6</v>
      </c>
      <c r="EJ589">
        <v>35920.1</v>
      </c>
      <c r="EK589">
        <v>41638.2</v>
      </c>
      <c r="EL589">
        <v>42061.3</v>
      </c>
      <c r="EM589">
        <v>1.97862</v>
      </c>
      <c r="EN589">
        <v>1.9387</v>
      </c>
      <c r="EO589">
        <v>0.116125</v>
      </c>
      <c r="EP589">
        <v>0</v>
      </c>
      <c r="EQ589">
        <v>23.1133</v>
      </c>
      <c r="ER589">
        <v>999.9</v>
      </c>
      <c r="ES589">
        <v>45.2</v>
      </c>
      <c r="ET589">
        <v>29.4</v>
      </c>
      <c r="EU589">
        <v>20.4111</v>
      </c>
      <c r="EV589">
        <v>63.1291</v>
      </c>
      <c r="EW589">
        <v>32.7404</v>
      </c>
      <c r="EX589">
        <v>1</v>
      </c>
      <c r="EY589">
        <v>-0.193196</v>
      </c>
      <c r="EZ589">
        <v>1.28488</v>
      </c>
      <c r="FA589">
        <v>20.3825</v>
      </c>
      <c r="FB589">
        <v>5.21864</v>
      </c>
      <c r="FC589">
        <v>12.0099</v>
      </c>
      <c r="FD589">
        <v>4.9897</v>
      </c>
      <c r="FE589">
        <v>3.28858</v>
      </c>
      <c r="FF589">
        <v>9999</v>
      </c>
      <c r="FG589">
        <v>9999</v>
      </c>
      <c r="FH589">
        <v>9999</v>
      </c>
      <c r="FI589">
        <v>259.7</v>
      </c>
      <c r="FJ589">
        <v>1.86707</v>
      </c>
      <c r="FK589">
        <v>1.86615</v>
      </c>
      <c r="FL589">
        <v>1.86555</v>
      </c>
      <c r="FM589">
        <v>1.86554</v>
      </c>
      <c r="FN589">
        <v>1.86737</v>
      </c>
      <c r="FO589">
        <v>1.86984</v>
      </c>
      <c r="FP589">
        <v>1.86851</v>
      </c>
      <c r="FQ589">
        <v>1.86998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-5.93</v>
      </c>
      <c r="GF589">
        <v>-0.1656</v>
      </c>
      <c r="GG589">
        <v>-2.0192013485273</v>
      </c>
      <c r="GH589">
        <v>-0.003354295288503095</v>
      </c>
      <c r="GI589">
        <v>8.998442100416266E-07</v>
      </c>
      <c r="GJ589">
        <v>-2.632750781261316E-10</v>
      </c>
      <c r="GK589">
        <v>-0.1771344180573433</v>
      </c>
      <c r="GL589">
        <v>-0.01811282044437078</v>
      </c>
      <c r="GM589">
        <v>0.001479480632228601</v>
      </c>
      <c r="GN589">
        <v>-2.527498020886067E-05</v>
      </c>
      <c r="GO589">
        <v>3</v>
      </c>
      <c r="GP589">
        <v>2311</v>
      </c>
      <c r="GQ589">
        <v>1</v>
      </c>
      <c r="GR589">
        <v>23</v>
      </c>
      <c r="GS589">
        <v>7333</v>
      </c>
      <c r="GT589">
        <v>7333.1</v>
      </c>
      <c r="GU589">
        <v>2.95898</v>
      </c>
      <c r="GV589">
        <v>2.17896</v>
      </c>
      <c r="GW589">
        <v>1.39648</v>
      </c>
      <c r="GX589">
        <v>2.33765</v>
      </c>
      <c r="GY589">
        <v>1.49536</v>
      </c>
      <c r="GZ589">
        <v>2.46826</v>
      </c>
      <c r="HA589">
        <v>33.4232</v>
      </c>
      <c r="HB589">
        <v>15.6293</v>
      </c>
      <c r="HC589">
        <v>18</v>
      </c>
      <c r="HD589">
        <v>519.143</v>
      </c>
      <c r="HE589">
        <v>450.01</v>
      </c>
      <c r="HF589">
        <v>21.416</v>
      </c>
      <c r="HG589">
        <v>24.9682</v>
      </c>
      <c r="HH589">
        <v>30</v>
      </c>
      <c r="HI589">
        <v>25.0012</v>
      </c>
      <c r="HJ589">
        <v>24.9538</v>
      </c>
      <c r="HK589">
        <v>59.2985</v>
      </c>
      <c r="HL589">
        <v>22.2319</v>
      </c>
      <c r="HM589">
        <v>46.8019</v>
      </c>
      <c r="HN589">
        <v>21.4086</v>
      </c>
      <c r="HO589">
        <v>1557.02</v>
      </c>
      <c r="HP589">
        <v>17.351</v>
      </c>
      <c r="HQ589">
        <v>101.06</v>
      </c>
      <c r="HR589">
        <v>101.019</v>
      </c>
    </row>
    <row r="590" spans="1:226">
      <c r="A590">
        <v>574</v>
      </c>
      <c r="B590">
        <v>1664299305</v>
      </c>
      <c r="C590">
        <v>6074.5</v>
      </c>
      <c r="D590" t="s">
        <v>1510</v>
      </c>
      <c r="E590" t="s">
        <v>1511</v>
      </c>
      <c r="F590">
        <v>5</v>
      </c>
      <c r="G590" t="s">
        <v>1325</v>
      </c>
      <c r="H590" t="s">
        <v>354</v>
      </c>
      <c r="I590">
        <v>1664299297.232143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1571.984611616106</v>
      </c>
      <c r="AK590">
        <v>1545.489393939393</v>
      </c>
      <c r="AL590">
        <v>3.406146921475143</v>
      </c>
      <c r="AM590">
        <v>64.58273666934296</v>
      </c>
      <c r="AN590">
        <f>(AP590 - AO590 + BO590*1E3/(8.314*(BQ590+273.15)) * AR590/BN590 * AQ590) * BN590/(100*BB590) * 1000/(1000 - AP590)</f>
        <v>0</v>
      </c>
      <c r="AO590">
        <v>17.31024968459054</v>
      </c>
      <c r="AP590">
        <v>18.3523939849624</v>
      </c>
      <c r="AQ590">
        <v>-0.0001508533459751558</v>
      </c>
      <c r="AR590">
        <v>112.1978311518821</v>
      </c>
      <c r="AS590">
        <v>12</v>
      </c>
      <c r="AT590">
        <v>2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1664299297.232143</v>
      </c>
      <c r="BH590">
        <v>1492.809642857143</v>
      </c>
      <c r="BI590">
        <v>1528.697142857143</v>
      </c>
      <c r="BJ590">
        <v>18.36624642857143</v>
      </c>
      <c r="BK590">
        <v>17.31082857142857</v>
      </c>
      <c r="BL590">
        <v>1498.721071428572</v>
      </c>
      <c r="BM590">
        <v>18.5318</v>
      </c>
      <c r="BN590">
        <v>500.0821428571429</v>
      </c>
      <c r="BO590">
        <v>91.14466785714285</v>
      </c>
      <c r="BP590">
        <v>0.1000639928571428</v>
      </c>
      <c r="BQ590">
        <v>24.77514642857142</v>
      </c>
      <c r="BR590">
        <v>25.01854285714286</v>
      </c>
      <c r="BS590">
        <v>999.9000000000002</v>
      </c>
      <c r="BT590">
        <v>0</v>
      </c>
      <c r="BU590">
        <v>0</v>
      </c>
      <c r="BV590">
        <v>9995.291071428572</v>
      </c>
      <c r="BW590">
        <v>0</v>
      </c>
      <c r="BX590">
        <v>6.699739285714286</v>
      </c>
      <c r="BY590">
        <v>-35.8864</v>
      </c>
      <c r="BZ590">
        <v>1520.741428571429</v>
      </c>
      <c r="CA590">
        <v>1555.626428571429</v>
      </c>
      <c r="CB590">
        <v>1.0554225</v>
      </c>
      <c r="CC590">
        <v>1528.697142857143</v>
      </c>
      <c r="CD590">
        <v>17.31082857142857</v>
      </c>
      <c r="CE590">
        <v>1.673985357142857</v>
      </c>
      <c r="CF590">
        <v>1.577788928571428</v>
      </c>
      <c r="CG590">
        <v>14.65727142857143</v>
      </c>
      <c r="CH590">
        <v>13.74357857142857</v>
      </c>
      <c r="CI590">
        <v>2000.0325</v>
      </c>
      <c r="CJ590">
        <v>0.9799952142857143</v>
      </c>
      <c r="CK590">
        <v>0.02000495</v>
      </c>
      <c r="CL590">
        <v>0</v>
      </c>
      <c r="CM590">
        <v>488.4989285714286</v>
      </c>
      <c r="CN590">
        <v>5.00097</v>
      </c>
      <c r="CO590">
        <v>9818.248214285715</v>
      </c>
      <c r="CP590">
        <v>16707.83214285714</v>
      </c>
      <c r="CQ590">
        <v>39.75414285714285</v>
      </c>
      <c r="CR590">
        <v>39.87689285714284</v>
      </c>
      <c r="CS590">
        <v>39.66046428571428</v>
      </c>
      <c r="CT590">
        <v>39.90371428571428</v>
      </c>
      <c r="CU590">
        <v>40.09132142857143</v>
      </c>
      <c r="CV590">
        <v>1955.121785714286</v>
      </c>
      <c r="CW590">
        <v>39.90928571428572</v>
      </c>
      <c r="CX590">
        <v>0</v>
      </c>
      <c r="CY590">
        <v>1664299309.1</v>
      </c>
      <c r="CZ590">
        <v>0</v>
      </c>
      <c r="DA590">
        <v>0</v>
      </c>
      <c r="DB590" t="s">
        <v>356</v>
      </c>
      <c r="DC590">
        <v>1663859321.1</v>
      </c>
      <c r="DD590">
        <v>1663859315.6</v>
      </c>
      <c r="DE590">
        <v>0</v>
      </c>
      <c r="DF590">
        <v>0.196</v>
      </c>
      <c r="DG590">
        <v>-0.001</v>
      </c>
      <c r="DH590">
        <v>-5.941</v>
      </c>
      <c r="DI590">
        <v>-0.174</v>
      </c>
      <c r="DJ590">
        <v>1500</v>
      </c>
      <c r="DK590">
        <v>17</v>
      </c>
      <c r="DL590">
        <v>0.13</v>
      </c>
      <c r="DM590">
        <v>0.04</v>
      </c>
      <c r="DN590">
        <v>-35.927335</v>
      </c>
      <c r="DO590">
        <v>0.7606829268292581</v>
      </c>
      <c r="DP590">
        <v>0.1285552148883891</v>
      </c>
      <c r="DQ590">
        <v>0</v>
      </c>
      <c r="DR590">
        <v>1.0579175</v>
      </c>
      <c r="DS590">
        <v>-0.04311714821763612</v>
      </c>
      <c r="DT590">
        <v>0.004479302261513492</v>
      </c>
      <c r="DU590">
        <v>1</v>
      </c>
      <c r="DV590">
        <v>1</v>
      </c>
      <c r="DW590">
        <v>2</v>
      </c>
      <c r="DX590" t="s">
        <v>471</v>
      </c>
      <c r="DY590">
        <v>2.98502</v>
      </c>
      <c r="DZ590">
        <v>2.71559</v>
      </c>
      <c r="EA590">
        <v>0.226723</v>
      </c>
      <c r="EB590">
        <v>0.227316</v>
      </c>
      <c r="EC590">
        <v>0.0902302</v>
      </c>
      <c r="ED590">
        <v>0.0847234</v>
      </c>
      <c r="EE590">
        <v>24590</v>
      </c>
      <c r="EF590">
        <v>24671.2</v>
      </c>
      <c r="EG590">
        <v>29540.5</v>
      </c>
      <c r="EH590">
        <v>29517.3</v>
      </c>
      <c r="EI590">
        <v>35630.3</v>
      </c>
      <c r="EJ590">
        <v>35920.3</v>
      </c>
      <c r="EK590">
        <v>41636.9</v>
      </c>
      <c r="EL590">
        <v>42060.8</v>
      </c>
      <c r="EM590">
        <v>1.97862</v>
      </c>
      <c r="EN590">
        <v>1.93895</v>
      </c>
      <c r="EO590">
        <v>0.115186</v>
      </c>
      <c r="EP590">
        <v>0</v>
      </c>
      <c r="EQ590">
        <v>23.1109</v>
      </c>
      <c r="ER590">
        <v>999.9</v>
      </c>
      <c r="ES590">
        <v>45.2</v>
      </c>
      <c r="ET590">
        <v>29.4</v>
      </c>
      <c r="EU590">
        <v>20.411</v>
      </c>
      <c r="EV590">
        <v>63.0091</v>
      </c>
      <c r="EW590">
        <v>33.3614</v>
      </c>
      <c r="EX590">
        <v>1</v>
      </c>
      <c r="EY590">
        <v>-0.193095</v>
      </c>
      <c r="EZ590">
        <v>1.30103</v>
      </c>
      <c r="FA590">
        <v>20.3824</v>
      </c>
      <c r="FB590">
        <v>5.21864</v>
      </c>
      <c r="FC590">
        <v>12.0099</v>
      </c>
      <c r="FD590">
        <v>4.98965</v>
      </c>
      <c r="FE590">
        <v>3.28863</v>
      </c>
      <c r="FF590">
        <v>9999</v>
      </c>
      <c r="FG590">
        <v>9999</v>
      </c>
      <c r="FH590">
        <v>9999</v>
      </c>
      <c r="FI590">
        <v>259.7</v>
      </c>
      <c r="FJ590">
        <v>1.86707</v>
      </c>
      <c r="FK590">
        <v>1.86615</v>
      </c>
      <c r="FL590">
        <v>1.86554</v>
      </c>
      <c r="FM590">
        <v>1.86554</v>
      </c>
      <c r="FN590">
        <v>1.86737</v>
      </c>
      <c r="FO590">
        <v>1.86986</v>
      </c>
      <c r="FP590">
        <v>1.86849</v>
      </c>
      <c r="FQ590">
        <v>1.86998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-5.98</v>
      </c>
      <c r="GF590">
        <v>-0.1657</v>
      </c>
      <c r="GG590">
        <v>-2.0192013485273</v>
      </c>
      <c r="GH590">
        <v>-0.003354295288503095</v>
      </c>
      <c r="GI590">
        <v>8.998442100416266E-07</v>
      </c>
      <c r="GJ590">
        <v>-2.632750781261316E-10</v>
      </c>
      <c r="GK590">
        <v>-0.1771344180573433</v>
      </c>
      <c r="GL590">
        <v>-0.01811282044437078</v>
      </c>
      <c r="GM590">
        <v>0.001479480632228601</v>
      </c>
      <c r="GN590">
        <v>-2.527498020886067E-05</v>
      </c>
      <c r="GO590">
        <v>3</v>
      </c>
      <c r="GP590">
        <v>2311</v>
      </c>
      <c r="GQ590">
        <v>1</v>
      </c>
      <c r="GR590">
        <v>23</v>
      </c>
      <c r="GS590">
        <v>7333.1</v>
      </c>
      <c r="GT590">
        <v>7333.2</v>
      </c>
      <c r="GU590">
        <v>2.98828</v>
      </c>
      <c r="GV590">
        <v>2.18018</v>
      </c>
      <c r="GW590">
        <v>1.39648</v>
      </c>
      <c r="GX590">
        <v>2.33765</v>
      </c>
      <c r="GY590">
        <v>1.49536</v>
      </c>
      <c r="GZ590">
        <v>2.41577</v>
      </c>
      <c r="HA590">
        <v>33.4232</v>
      </c>
      <c r="HB590">
        <v>15.6293</v>
      </c>
      <c r="HC590">
        <v>18</v>
      </c>
      <c r="HD590">
        <v>519.143</v>
      </c>
      <c r="HE590">
        <v>450.163</v>
      </c>
      <c r="HF590">
        <v>21.3932</v>
      </c>
      <c r="HG590">
        <v>24.9683</v>
      </c>
      <c r="HH590">
        <v>30.0003</v>
      </c>
      <c r="HI590">
        <v>25.0012</v>
      </c>
      <c r="HJ590">
        <v>24.9538</v>
      </c>
      <c r="HK590">
        <v>59.7998</v>
      </c>
      <c r="HL590">
        <v>22.2319</v>
      </c>
      <c r="HM590">
        <v>46.8019</v>
      </c>
      <c r="HN590">
        <v>21.3891</v>
      </c>
      <c r="HO590">
        <v>1570.4</v>
      </c>
      <c r="HP590">
        <v>17.3726</v>
      </c>
      <c r="HQ590">
        <v>101.057</v>
      </c>
      <c r="HR590">
        <v>101.018</v>
      </c>
    </row>
    <row r="591" spans="1:226">
      <c r="A591">
        <v>575</v>
      </c>
      <c r="B591">
        <v>1664299309.5</v>
      </c>
      <c r="C591">
        <v>6079</v>
      </c>
      <c r="D591" t="s">
        <v>1512</v>
      </c>
      <c r="E591" t="s">
        <v>1513</v>
      </c>
      <c r="F591">
        <v>5</v>
      </c>
      <c r="G591" t="s">
        <v>1325</v>
      </c>
      <c r="H591" t="s">
        <v>354</v>
      </c>
      <c r="I591">
        <v>1664299301.678571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1587.284047911185</v>
      </c>
      <c r="AK591">
        <v>1560.771757575757</v>
      </c>
      <c r="AL591">
        <v>3.398455129896944</v>
      </c>
      <c r="AM591">
        <v>64.58273666934296</v>
      </c>
      <c r="AN591">
        <f>(AP591 - AO591 + BO591*1E3/(8.314*(BQ591+273.15)) * AR591/BN591 * AQ591) * BN591/(100*BB591) * 1000/(1000 - AP591)</f>
        <v>0</v>
      </c>
      <c r="AO591">
        <v>17.30699463551148</v>
      </c>
      <c r="AP591">
        <v>18.33798045112781</v>
      </c>
      <c r="AQ591">
        <v>-0.0001650860043634416</v>
      </c>
      <c r="AR591">
        <v>112.1978311518821</v>
      </c>
      <c r="AS591">
        <v>12</v>
      </c>
      <c r="AT591">
        <v>2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1664299301.678571</v>
      </c>
      <c r="BH591">
        <v>1507.699642857143</v>
      </c>
      <c r="BI591">
        <v>1543.564642857143</v>
      </c>
      <c r="BJ591">
        <v>18.357525</v>
      </c>
      <c r="BK591">
        <v>17.30810357142857</v>
      </c>
      <c r="BL591">
        <v>1513.647857142857</v>
      </c>
      <c r="BM591">
        <v>18.52317142857143</v>
      </c>
      <c r="BN591">
        <v>500.0737142857143</v>
      </c>
      <c r="BO591">
        <v>91.1452392857143</v>
      </c>
      <c r="BP591">
        <v>0.1000006678571429</v>
      </c>
      <c r="BQ591">
        <v>24.77026428571428</v>
      </c>
      <c r="BR591">
        <v>25.01288571428572</v>
      </c>
      <c r="BS591">
        <v>999.9000000000002</v>
      </c>
      <c r="BT591">
        <v>0</v>
      </c>
      <c r="BU591">
        <v>0</v>
      </c>
      <c r="BV591">
        <v>9997.256428571429</v>
      </c>
      <c r="BW591">
        <v>0</v>
      </c>
      <c r="BX591">
        <v>6.70249892857143</v>
      </c>
      <c r="BY591">
        <v>-35.86369285714286</v>
      </c>
      <c r="BZ591">
        <v>1535.895714285714</v>
      </c>
      <c r="CA591">
        <v>1570.751428571429</v>
      </c>
      <c r="CB591">
        <v>1.049425714285714</v>
      </c>
      <c r="CC591">
        <v>1543.564642857143</v>
      </c>
      <c r="CD591">
        <v>17.30810357142857</v>
      </c>
      <c r="CE591">
        <v>1.673201428571429</v>
      </c>
      <c r="CF591">
        <v>1.577551071428571</v>
      </c>
      <c r="CG591">
        <v>14.65001071428571</v>
      </c>
      <c r="CH591">
        <v>13.74125714285714</v>
      </c>
      <c r="CI591">
        <v>2000.039285714285</v>
      </c>
      <c r="CJ591">
        <v>0.9799992500000002</v>
      </c>
      <c r="CK591">
        <v>0.02000101785714286</v>
      </c>
      <c r="CL591">
        <v>0</v>
      </c>
      <c r="CM591">
        <v>488.2080357142857</v>
      </c>
      <c r="CN591">
        <v>5.00097</v>
      </c>
      <c r="CO591">
        <v>9811.249285714288</v>
      </c>
      <c r="CP591">
        <v>16707.90357142857</v>
      </c>
      <c r="CQ591">
        <v>39.69842857142857</v>
      </c>
      <c r="CR591">
        <v>39.82342857142857</v>
      </c>
      <c r="CS591">
        <v>39.61799999999999</v>
      </c>
      <c r="CT591">
        <v>39.81660714285714</v>
      </c>
      <c r="CU591">
        <v>40.03549999999999</v>
      </c>
      <c r="CV591">
        <v>1955.134285714286</v>
      </c>
      <c r="CW591">
        <v>39.90357142857143</v>
      </c>
      <c r="CX591">
        <v>0</v>
      </c>
      <c r="CY591">
        <v>1664299313.9</v>
      </c>
      <c r="CZ591">
        <v>0</v>
      </c>
      <c r="DA591">
        <v>0</v>
      </c>
      <c r="DB591" t="s">
        <v>356</v>
      </c>
      <c r="DC591">
        <v>1663859321.1</v>
      </c>
      <c r="DD591">
        <v>1663859315.6</v>
      </c>
      <c r="DE591">
        <v>0</v>
      </c>
      <c r="DF591">
        <v>0.196</v>
      </c>
      <c r="DG591">
        <v>-0.001</v>
      </c>
      <c r="DH591">
        <v>-5.941</v>
      </c>
      <c r="DI591">
        <v>-0.174</v>
      </c>
      <c r="DJ591">
        <v>1500</v>
      </c>
      <c r="DK591">
        <v>17</v>
      </c>
      <c r="DL591">
        <v>0.13</v>
      </c>
      <c r="DM591">
        <v>0.04</v>
      </c>
      <c r="DN591">
        <v>-35.87330731707317</v>
      </c>
      <c r="DO591">
        <v>0.0636668989547441</v>
      </c>
      <c r="DP591">
        <v>0.06440873441088296</v>
      </c>
      <c r="DQ591">
        <v>1</v>
      </c>
      <c r="DR591">
        <v>1.052541707317073</v>
      </c>
      <c r="DS591">
        <v>-0.07753108013937025</v>
      </c>
      <c r="DT591">
        <v>0.007829861196302322</v>
      </c>
      <c r="DU591">
        <v>1</v>
      </c>
      <c r="DV591">
        <v>2</v>
      </c>
      <c r="DW591">
        <v>2</v>
      </c>
      <c r="DX591" t="s">
        <v>1121</v>
      </c>
      <c r="DY591">
        <v>2.98531</v>
      </c>
      <c r="DZ591">
        <v>2.71572</v>
      </c>
      <c r="EA591">
        <v>0.228056</v>
      </c>
      <c r="EB591">
        <v>0.228603</v>
      </c>
      <c r="EC591">
        <v>0.09018</v>
      </c>
      <c r="ED591">
        <v>0.0847171</v>
      </c>
      <c r="EE591">
        <v>24547.6</v>
      </c>
      <c r="EF591">
        <v>24630.6</v>
      </c>
      <c r="EG591">
        <v>29540.4</v>
      </c>
      <c r="EH591">
        <v>29517.9</v>
      </c>
      <c r="EI591">
        <v>35632</v>
      </c>
      <c r="EJ591">
        <v>35921.2</v>
      </c>
      <c r="EK591">
        <v>41636.6</v>
      </c>
      <c r="EL591">
        <v>42061.5</v>
      </c>
      <c r="EM591">
        <v>1.97887</v>
      </c>
      <c r="EN591">
        <v>1.93928</v>
      </c>
      <c r="EO591">
        <v>0.115272</v>
      </c>
      <c r="EP591">
        <v>0</v>
      </c>
      <c r="EQ591">
        <v>23.1087</v>
      </c>
      <c r="ER591">
        <v>999.9</v>
      </c>
      <c r="ES591">
        <v>45.2</v>
      </c>
      <c r="ET591">
        <v>29.4</v>
      </c>
      <c r="EU591">
        <v>20.4118</v>
      </c>
      <c r="EV591">
        <v>63.0591</v>
      </c>
      <c r="EW591">
        <v>32.7604</v>
      </c>
      <c r="EX591">
        <v>1</v>
      </c>
      <c r="EY591">
        <v>-0.193186</v>
      </c>
      <c r="EZ591">
        <v>1.27679</v>
      </c>
      <c r="FA591">
        <v>20.3825</v>
      </c>
      <c r="FB591">
        <v>5.21774</v>
      </c>
      <c r="FC591">
        <v>12.0099</v>
      </c>
      <c r="FD591">
        <v>4.9896</v>
      </c>
      <c r="FE591">
        <v>3.2885</v>
      </c>
      <c r="FF591">
        <v>9999</v>
      </c>
      <c r="FG591">
        <v>9999</v>
      </c>
      <c r="FH591">
        <v>9999</v>
      </c>
      <c r="FI591">
        <v>259.7</v>
      </c>
      <c r="FJ591">
        <v>1.86707</v>
      </c>
      <c r="FK591">
        <v>1.86615</v>
      </c>
      <c r="FL591">
        <v>1.86554</v>
      </c>
      <c r="FM591">
        <v>1.86554</v>
      </c>
      <c r="FN591">
        <v>1.86737</v>
      </c>
      <c r="FO591">
        <v>1.86984</v>
      </c>
      <c r="FP591">
        <v>1.8685</v>
      </c>
      <c r="FQ591">
        <v>1.87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-6.01</v>
      </c>
      <c r="GF591">
        <v>-0.1658</v>
      </c>
      <c r="GG591">
        <v>-2.0192013485273</v>
      </c>
      <c r="GH591">
        <v>-0.003354295288503095</v>
      </c>
      <c r="GI591">
        <v>8.998442100416266E-07</v>
      </c>
      <c r="GJ591">
        <v>-2.632750781261316E-10</v>
      </c>
      <c r="GK591">
        <v>-0.1771344180573433</v>
      </c>
      <c r="GL591">
        <v>-0.01811282044437078</v>
      </c>
      <c r="GM591">
        <v>0.001479480632228601</v>
      </c>
      <c r="GN591">
        <v>-2.527498020886067E-05</v>
      </c>
      <c r="GO591">
        <v>3</v>
      </c>
      <c r="GP591">
        <v>2311</v>
      </c>
      <c r="GQ591">
        <v>1</v>
      </c>
      <c r="GR591">
        <v>23</v>
      </c>
      <c r="GS591">
        <v>7333.1</v>
      </c>
      <c r="GT591">
        <v>7333.2</v>
      </c>
      <c r="GU591">
        <v>3.00903</v>
      </c>
      <c r="GV591">
        <v>2.18262</v>
      </c>
      <c r="GW591">
        <v>1.39771</v>
      </c>
      <c r="GX591">
        <v>2.33765</v>
      </c>
      <c r="GY591">
        <v>1.49536</v>
      </c>
      <c r="GZ591">
        <v>2.40112</v>
      </c>
      <c r="HA591">
        <v>33.4232</v>
      </c>
      <c r="HB591">
        <v>15.6118</v>
      </c>
      <c r="HC591">
        <v>18</v>
      </c>
      <c r="HD591">
        <v>519.3049999999999</v>
      </c>
      <c r="HE591">
        <v>450.361</v>
      </c>
      <c r="HF591">
        <v>21.379</v>
      </c>
      <c r="HG591">
        <v>24.9703</v>
      </c>
      <c r="HH591">
        <v>30</v>
      </c>
      <c r="HI591">
        <v>25.0012</v>
      </c>
      <c r="HJ591">
        <v>24.9538</v>
      </c>
      <c r="HK591">
        <v>60.321</v>
      </c>
      <c r="HL591">
        <v>21.9535</v>
      </c>
      <c r="HM591">
        <v>47.178</v>
      </c>
      <c r="HN591">
        <v>21.3776</v>
      </c>
      <c r="HO591">
        <v>1590.45</v>
      </c>
      <c r="HP591">
        <v>17.399</v>
      </c>
      <c r="HQ591">
        <v>101.056</v>
      </c>
      <c r="HR591">
        <v>101.02</v>
      </c>
    </row>
    <row r="592" spans="1:226">
      <c r="A592">
        <v>576</v>
      </c>
      <c r="B592">
        <v>1664299314.5</v>
      </c>
      <c r="C592">
        <v>6084</v>
      </c>
      <c r="D592" t="s">
        <v>1514</v>
      </c>
      <c r="E592" t="s">
        <v>1515</v>
      </c>
      <c r="F592">
        <v>5</v>
      </c>
      <c r="G592" t="s">
        <v>1325</v>
      </c>
      <c r="H592" t="s">
        <v>354</v>
      </c>
      <c r="I592">
        <v>1664299306.981482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1604.360859430459</v>
      </c>
      <c r="AK592">
        <v>1577.711818181818</v>
      </c>
      <c r="AL592">
        <v>3.413574857492465</v>
      </c>
      <c r="AM592">
        <v>64.58273666934296</v>
      </c>
      <c r="AN592">
        <f>(AP592 - AO592 + BO592*1E3/(8.314*(BQ592+273.15)) * AR592/BN592 * AQ592) * BN592/(100*BB592) * 1000/(1000 - AP592)</f>
        <v>0</v>
      </c>
      <c r="AO592">
        <v>17.30314132080993</v>
      </c>
      <c r="AP592">
        <v>18.33014060150374</v>
      </c>
      <c r="AQ592">
        <v>-0.0002803190175020685</v>
      </c>
      <c r="AR592">
        <v>112.1978311518821</v>
      </c>
      <c r="AS592">
        <v>12</v>
      </c>
      <c r="AT592">
        <v>2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1664299306.981482</v>
      </c>
      <c r="BH592">
        <v>1525.362222222222</v>
      </c>
      <c r="BI592">
        <v>1561.32962962963</v>
      </c>
      <c r="BJ592">
        <v>18.34514444444444</v>
      </c>
      <c r="BK592">
        <v>17.31073703703704</v>
      </c>
      <c r="BL592">
        <v>1531.354074074074</v>
      </c>
      <c r="BM592">
        <v>18.51092592592592</v>
      </c>
      <c r="BN592">
        <v>500.0687777777778</v>
      </c>
      <c r="BO592">
        <v>91.14506666666666</v>
      </c>
      <c r="BP592">
        <v>0.09997455555555555</v>
      </c>
      <c r="BQ592">
        <v>24.76342962962963</v>
      </c>
      <c r="BR592">
        <v>25.00628888888889</v>
      </c>
      <c r="BS592">
        <v>999.9000000000001</v>
      </c>
      <c r="BT592">
        <v>0</v>
      </c>
      <c r="BU592">
        <v>0</v>
      </c>
      <c r="BV592">
        <v>10001.62074074074</v>
      </c>
      <c r="BW592">
        <v>0</v>
      </c>
      <c r="BX592">
        <v>6.700147777777779</v>
      </c>
      <c r="BY592">
        <v>-35.96702962962964</v>
      </c>
      <c r="BZ592">
        <v>1553.868148148148</v>
      </c>
      <c r="CA592">
        <v>1588.833703703704</v>
      </c>
      <c r="CB592">
        <v>1.034414407407408</v>
      </c>
      <c r="CC592">
        <v>1561.32962962963</v>
      </c>
      <c r="CD592">
        <v>17.31073703703704</v>
      </c>
      <c r="CE592">
        <v>1.67206925925926</v>
      </c>
      <c r="CF592">
        <v>1.577788148148148</v>
      </c>
      <c r="CG592">
        <v>14.63952592592593</v>
      </c>
      <c r="CH592">
        <v>13.74356296296296</v>
      </c>
      <c r="CI592">
        <v>2000.031481481481</v>
      </c>
      <c r="CJ592">
        <v>0.980003925925926</v>
      </c>
      <c r="CK592">
        <v>0.01999630740740741</v>
      </c>
      <c r="CL592">
        <v>0</v>
      </c>
      <c r="CM592">
        <v>487.9107777777779</v>
      </c>
      <c r="CN592">
        <v>5.00097</v>
      </c>
      <c r="CO592">
        <v>9802.988148148148</v>
      </c>
      <c r="CP592">
        <v>16707.86296296296</v>
      </c>
      <c r="CQ592">
        <v>39.63392592592592</v>
      </c>
      <c r="CR592">
        <v>39.75425925925925</v>
      </c>
      <c r="CS592">
        <v>39.56459259259259</v>
      </c>
      <c r="CT592">
        <v>39.7127037037037</v>
      </c>
      <c r="CU592">
        <v>39.96962962962962</v>
      </c>
      <c r="CV592">
        <v>1955.135555555556</v>
      </c>
      <c r="CW592">
        <v>39.8951851851852</v>
      </c>
      <c r="CX592">
        <v>0</v>
      </c>
      <c r="CY592">
        <v>1664299318.7</v>
      </c>
      <c r="CZ592">
        <v>0</v>
      </c>
      <c r="DA592">
        <v>0</v>
      </c>
      <c r="DB592" t="s">
        <v>356</v>
      </c>
      <c r="DC592">
        <v>1663859321.1</v>
      </c>
      <c r="DD592">
        <v>1663859315.6</v>
      </c>
      <c r="DE592">
        <v>0</v>
      </c>
      <c r="DF592">
        <v>0.196</v>
      </c>
      <c r="DG592">
        <v>-0.001</v>
      </c>
      <c r="DH592">
        <v>-5.941</v>
      </c>
      <c r="DI592">
        <v>-0.174</v>
      </c>
      <c r="DJ592">
        <v>1500</v>
      </c>
      <c r="DK592">
        <v>17</v>
      </c>
      <c r="DL592">
        <v>0.13</v>
      </c>
      <c r="DM592">
        <v>0.04</v>
      </c>
      <c r="DN592">
        <v>-35.90965853658536</v>
      </c>
      <c r="DO592">
        <v>-0.5057226480836173</v>
      </c>
      <c r="DP592">
        <v>0.1321390342720354</v>
      </c>
      <c r="DQ592">
        <v>0</v>
      </c>
      <c r="DR592">
        <v>1.044364146341463</v>
      </c>
      <c r="DS592">
        <v>-0.1344117073170736</v>
      </c>
      <c r="DT592">
        <v>0.01433361271764937</v>
      </c>
      <c r="DU592">
        <v>0</v>
      </c>
      <c r="DV592">
        <v>0</v>
      </c>
      <c r="DW592">
        <v>2</v>
      </c>
      <c r="DX592" t="s">
        <v>357</v>
      </c>
      <c r="DY592">
        <v>2.98516</v>
      </c>
      <c r="DZ592">
        <v>2.71574</v>
      </c>
      <c r="EA592">
        <v>0.229539</v>
      </c>
      <c r="EB592">
        <v>0.230103</v>
      </c>
      <c r="EC592">
        <v>0.0901594</v>
      </c>
      <c r="ED592">
        <v>0.08487649999999999</v>
      </c>
      <c r="EE592">
        <v>24500.6</v>
      </c>
      <c r="EF592">
        <v>24582.7</v>
      </c>
      <c r="EG592">
        <v>29540.4</v>
      </c>
      <c r="EH592">
        <v>29517.8</v>
      </c>
      <c r="EI592">
        <v>35633</v>
      </c>
      <c r="EJ592">
        <v>35914.9</v>
      </c>
      <c r="EK592">
        <v>41636.7</v>
      </c>
      <c r="EL592">
        <v>42061.6</v>
      </c>
      <c r="EM592">
        <v>1.9788</v>
      </c>
      <c r="EN592">
        <v>1.93902</v>
      </c>
      <c r="EO592">
        <v>0.11465</v>
      </c>
      <c r="EP592">
        <v>0</v>
      </c>
      <c r="EQ592">
        <v>23.1053</v>
      </c>
      <c r="ER592">
        <v>999.9</v>
      </c>
      <c r="ES592">
        <v>45.3</v>
      </c>
      <c r="ET592">
        <v>29.4</v>
      </c>
      <c r="EU592">
        <v>20.4547</v>
      </c>
      <c r="EV592">
        <v>62.9191</v>
      </c>
      <c r="EW592">
        <v>32.9207</v>
      </c>
      <c r="EX592">
        <v>1</v>
      </c>
      <c r="EY592">
        <v>-0.193272</v>
      </c>
      <c r="EZ592">
        <v>1.23784</v>
      </c>
      <c r="FA592">
        <v>20.3829</v>
      </c>
      <c r="FB592">
        <v>5.21879</v>
      </c>
      <c r="FC592">
        <v>12.0099</v>
      </c>
      <c r="FD592">
        <v>4.98965</v>
      </c>
      <c r="FE592">
        <v>3.2885</v>
      </c>
      <c r="FF592">
        <v>9999</v>
      </c>
      <c r="FG592">
        <v>9999</v>
      </c>
      <c r="FH592">
        <v>9999</v>
      </c>
      <c r="FI592">
        <v>259.7</v>
      </c>
      <c r="FJ592">
        <v>1.86707</v>
      </c>
      <c r="FK592">
        <v>1.86615</v>
      </c>
      <c r="FL592">
        <v>1.86554</v>
      </c>
      <c r="FM592">
        <v>1.86554</v>
      </c>
      <c r="FN592">
        <v>1.86737</v>
      </c>
      <c r="FO592">
        <v>1.86985</v>
      </c>
      <c r="FP592">
        <v>1.8685</v>
      </c>
      <c r="FQ592">
        <v>1.87001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-6.05</v>
      </c>
      <c r="GF592">
        <v>-0.1659</v>
      </c>
      <c r="GG592">
        <v>-2.0192013485273</v>
      </c>
      <c r="GH592">
        <v>-0.003354295288503095</v>
      </c>
      <c r="GI592">
        <v>8.998442100416266E-07</v>
      </c>
      <c r="GJ592">
        <v>-2.632750781261316E-10</v>
      </c>
      <c r="GK592">
        <v>-0.1771344180573433</v>
      </c>
      <c r="GL592">
        <v>-0.01811282044437078</v>
      </c>
      <c r="GM592">
        <v>0.001479480632228601</v>
      </c>
      <c r="GN592">
        <v>-2.527498020886067E-05</v>
      </c>
      <c r="GO592">
        <v>3</v>
      </c>
      <c r="GP592">
        <v>2311</v>
      </c>
      <c r="GQ592">
        <v>1</v>
      </c>
      <c r="GR592">
        <v>23</v>
      </c>
      <c r="GS592">
        <v>7333.2</v>
      </c>
      <c r="GT592">
        <v>7333.3</v>
      </c>
      <c r="GU592">
        <v>3.03833</v>
      </c>
      <c r="GV592">
        <v>2.17651</v>
      </c>
      <c r="GW592">
        <v>1.39648</v>
      </c>
      <c r="GX592">
        <v>2.33643</v>
      </c>
      <c r="GY592">
        <v>1.49536</v>
      </c>
      <c r="GZ592">
        <v>2.47681</v>
      </c>
      <c r="HA592">
        <v>33.4232</v>
      </c>
      <c r="HB592">
        <v>15.6293</v>
      </c>
      <c r="HC592">
        <v>18</v>
      </c>
      <c r="HD592">
        <v>519.256</v>
      </c>
      <c r="HE592">
        <v>450.208</v>
      </c>
      <c r="HF592">
        <v>21.3707</v>
      </c>
      <c r="HG592">
        <v>24.9703</v>
      </c>
      <c r="HH592">
        <v>30</v>
      </c>
      <c r="HI592">
        <v>25.0012</v>
      </c>
      <c r="HJ592">
        <v>24.9538</v>
      </c>
      <c r="HK592">
        <v>60.779</v>
      </c>
      <c r="HL592">
        <v>21.9535</v>
      </c>
      <c r="HM592">
        <v>47.178</v>
      </c>
      <c r="HN592">
        <v>21.3759</v>
      </c>
      <c r="HO592">
        <v>1603.81</v>
      </c>
      <c r="HP592">
        <v>17.4195</v>
      </c>
      <c r="HQ592">
        <v>101.057</v>
      </c>
      <c r="HR592">
        <v>101.019</v>
      </c>
    </row>
    <row r="593" spans="1:226">
      <c r="A593">
        <v>577</v>
      </c>
      <c r="B593">
        <v>1664299892.5</v>
      </c>
      <c r="C593">
        <v>6662</v>
      </c>
      <c r="D593" t="s">
        <v>1516</v>
      </c>
      <c r="E593" t="s">
        <v>1517</v>
      </c>
      <c r="F593">
        <v>5</v>
      </c>
      <c r="G593" t="s">
        <v>1518</v>
      </c>
      <c r="H593" t="s">
        <v>354</v>
      </c>
      <c r="I593">
        <v>1664299884.5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426.4997754366605</v>
      </c>
      <c r="AK593">
        <v>416.1959454545453</v>
      </c>
      <c r="AL593">
        <v>0.0002839392760145533</v>
      </c>
      <c r="AM593">
        <v>64.57184808638154</v>
      </c>
      <c r="AN593">
        <f>(AP593 - AO593 + BO593*1E3/(8.314*(BQ593+273.15)) * AR593/BN593 * AQ593) * BN593/(100*BB593) * 1000/(1000 - AP593)</f>
        <v>0</v>
      </c>
      <c r="AO593">
        <v>15.30920865125529</v>
      </c>
      <c r="AP593">
        <v>18.37639624060149</v>
      </c>
      <c r="AQ593">
        <v>1.062228159373792E-05</v>
      </c>
      <c r="AR593">
        <v>112.2315357593063</v>
      </c>
      <c r="AS593">
        <v>8</v>
      </c>
      <c r="AT593">
        <v>2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1664299884.5</v>
      </c>
      <c r="BH593">
        <v>408.5137419354839</v>
      </c>
      <c r="BI593">
        <v>419.9461612903227</v>
      </c>
      <c r="BJ593">
        <v>18.37894193548387</v>
      </c>
      <c r="BK593">
        <v>15.3031</v>
      </c>
      <c r="BL593">
        <v>411.7801290322581</v>
      </c>
      <c r="BM593">
        <v>18.54435483870968</v>
      </c>
      <c r="BN593">
        <v>500.0537096774194</v>
      </c>
      <c r="BO593">
        <v>91.12860645161291</v>
      </c>
      <c r="BP593">
        <v>0.09995916129032258</v>
      </c>
      <c r="BQ593">
        <v>24.76671612903226</v>
      </c>
      <c r="BR593">
        <v>25.04250967741936</v>
      </c>
      <c r="BS593">
        <v>999.9000000000003</v>
      </c>
      <c r="BT593">
        <v>0</v>
      </c>
      <c r="BU593">
        <v>0</v>
      </c>
      <c r="BV593">
        <v>9998.649354838712</v>
      </c>
      <c r="BW593">
        <v>0</v>
      </c>
      <c r="BX593">
        <v>6.668754516129034</v>
      </c>
      <c r="BY593">
        <v>-11.43236451612903</v>
      </c>
      <c r="BZ593">
        <v>416.1623548387096</v>
      </c>
      <c r="CA593">
        <v>426.4724838709678</v>
      </c>
      <c r="CB593">
        <v>3.07583741935484</v>
      </c>
      <c r="CC593">
        <v>419.9461612903227</v>
      </c>
      <c r="CD593">
        <v>15.3031</v>
      </c>
      <c r="CE593">
        <v>1.674847096774194</v>
      </c>
      <c r="CF593">
        <v>1.39455064516129</v>
      </c>
      <c r="CG593">
        <v>14.66524516129033</v>
      </c>
      <c r="CH593">
        <v>11.85850967741935</v>
      </c>
      <c r="CI593">
        <v>2000.013870967742</v>
      </c>
      <c r="CJ593">
        <v>0.9799942580645162</v>
      </c>
      <c r="CK593">
        <v>0.02000580967741935</v>
      </c>
      <c r="CL593">
        <v>0</v>
      </c>
      <c r="CM593">
        <v>382.1730000000001</v>
      </c>
      <c r="CN593">
        <v>5.000969999999999</v>
      </c>
      <c r="CO593">
        <v>7861.173548387098</v>
      </c>
      <c r="CP593">
        <v>16707.67096774194</v>
      </c>
      <c r="CQ593">
        <v>40.2336451612903</v>
      </c>
      <c r="CR593">
        <v>40.42516129032256</v>
      </c>
      <c r="CS593">
        <v>40.08232258064514</v>
      </c>
      <c r="CT593">
        <v>40.70941935483869</v>
      </c>
      <c r="CU593">
        <v>40.5481935483871</v>
      </c>
      <c r="CV593">
        <v>1955.101935483871</v>
      </c>
      <c r="CW593">
        <v>39.90967741935485</v>
      </c>
      <c r="CX593">
        <v>0</v>
      </c>
      <c r="CY593">
        <v>1664299896.5</v>
      </c>
      <c r="CZ593">
        <v>0</v>
      </c>
      <c r="DA593">
        <v>0</v>
      </c>
      <c r="DB593" t="s">
        <v>356</v>
      </c>
      <c r="DC593">
        <v>1663859321.1</v>
      </c>
      <c r="DD593">
        <v>1663859315.6</v>
      </c>
      <c r="DE593">
        <v>0</v>
      </c>
      <c r="DF593">
        <v>0.196</v>
      </c>
      <c r="DG593">
        <v>-0.001</v>
      </c>
      <c r="DH593">
        <v>-5.941</v>
      </c>
      <c r="DI593">
        <v>-0.174</v>
      </c>
      <c r="DJ593">
        <v>1500</v>
      </c>
      <c r="DK593">
        <v>17</v>
      </c>
      <c r="DL593">
        <v>0.13</v>
      </c>
      <c r="DM593">
        <v>0.04</v>
      </c>
      <c r="DN593">
        <v>-11.43765365853659</v>
      </c>
      <c r="DO593">
        <v>0.1310738675958245</v>
      </c>
      <c r="DP593">
        <v>0.03327498216129694</v>
      </c>
      <c r="DQ593">
        <v>0</v>
      </c>
      <c r="DR593">
        <v>3.074923658536586</v>
      </c>
      <c r="DS593">
        <v>0.03268954703833678</v>
      </c>
      <c r="DT593">
        <v>0.006238929221799407</v>
      </c>
      <c r="DU593">
        <v>1</v>
      </c>
      <c r="DV593">
        <v>1</v>
      </c>
      <c r="DW593">
        <v>2</v>
      </c>
      <c r="DX593" t="s">
        <v>471</v>
      </c>
      <c r="DY593">
        <v>2.98517</v>
      </c>
      <c r="DZ593">
        <v>2.71549</v>
      </c>
      <c r="EA593">
        <v>0.0940439</v>
      </c>
      <c r="EB593">
        <v>0.0945266</v>
      </c>
      <c r="EC593">
        <v>0.0902951</v>
      </c>
      <c r="ED593">
        <v>0.0774331</v>
      </c>
      <c r="EE593">
        <v>28804.3</v>
      </c>
      <c r="EF593">
        <v>28905</v>
      </c>
      <c r="EG593">
        <v>29539.8</v>
      </c>
      <c r="EH593">
        <v>29515.7</v>
      </c>
      <c r="EI593">
        <v>35624.1</v>
      </c>
      <c r="EJ593">
        <v>36208.3</v>
      </c>
      <c r="EK593">
        <v>41635.5</v>
      </c>
      <c r="EL593">
        <v>42060.5</v>
      </c>
      <c r="EM593">
        <v>1.9864</v>
      </c>
      <c r="EN593">
        <v>1.93222</v>
      </c>
      <c r="EO593">
        <v>0.101402</v>
      </c>
      <c r="EP593">
        <v>0</v>
      </c>
      <c r="EQ593">
        <v>23.3911</v>
      </c>
      <c r="ER593">
        <v>999.9</v>
      </c>
      <c r="ES593">
        <v>45</v>
      </c>
      <c r="ET593">
        <v>29.3</v>
      </c>
      <c r="EU593">
        <v>20.2071</v>
      </c>
      <c r="EV593">
        <v>62.8991</v>
      </c>
      <c r="EW593">
        <v>33.129</v>
      </c>
      <c r="EX593">
        <v>1</v>
      </c>
      <c r="EY593">
        <v>-0.193095</v>
      </c>
      <c r="EZ593">
        <v>1.21644</v>
      </c>
      <c r="FA593">
        <v>20.3836</v>
      </c>
      <c r="FB593">
        <v>5.22253</v>
      </c>
      <c r="FC593">
        <v>12.0099</v>
      </c>
      <c r="FD593">
        <v>4.99125</v>
      </c>
      <c r="FE593">
        <v>3.28928</v>
      </c>
      <c r="FF593">
        <v>9999</v>
      </c>
      <c r="FG593">
        <v>9999</v>
      </c>
      <c r="FH593">
        <v>9999</v>
      </c>
      <c r="FI593">
        <v>259.9</v>
      </c>
      <c r="FJ593">
        <v>1.86707</v>
      </c>
      <c r="FK593">
        <v>1.86615</v>
      </c>
      <c r="FL593">
        <v>1.86554</v>
      </c>
      <c r="FM593">
        <v>1.86554</v>
      </c>
      <c r="FN593">
        <v>1.86737</v>
      </c>
      <c r="FO593">
        <v>1.86989</v>
      </c>
      <c r="FP593">
        <v>1.86846</v>
      </c>
      <c r="FQ593">
        <v>1.86999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-3.266</v>
      </c>
      <c r="GF593">
        <v>-0.1655</v>
      </c>
      <c r="GG593">
        <v>-2.0192013485273</v>
      </c>
      <c r="GH593">
        <v>-0.003354295288503095</v>
      </c>
      <c r="GI593">
        <v>8.998442100416266E-07</v>
      </c>
      <c r="GJ593">
        <v>-2.632750781261316E-10</v>
      </c>
      <c r="GK593">
        <v>-0.1771344180573433</v>
      </c>
      <c r="GL593">
        <v>-0.01811282044437078</v>
      </c>
      <c r="GM593">
        <v>0.001479480632228601</v>
      </c>
      <c r="GN593">
        <v>-2.527498020886067E-05</v>
      </c>
      <c r="GO593">
        <v>3</v>
      </c>
      <c r="GP593">
        <v>2311</v>
      </c>
      <c r="GQ593">
        <v>1</v>
      </c>
      <c r="GR593">
        <v>23</v>
      </c>
      <c r="GS593">
        <v>7342.9</v>
      </c>
      <c r="GT593">
        <v>7342.9</v>
      </c>
      <c r="GU593">
        <v>1.04248</v>
      </c>
      <c r="GV593">
        <v>2.21069</v>
      </c>
      <c r="GW593">
        <v>1.39648</v>
      </c>
      <c r="GX593">
        <v>2.33765</v>
      </c>
      <c r="GY593">
        <v>1.49536</v>
      </c>
      <c r="GZ593">
        <v>2.44263</v>
      </c>
      <c r="HA593">
        <v>33.3111</v>
      </c>
      <c r="HB593">
        <v>15.498</v>
      </c>
      <c r="HC593">
        <v>18</v>
      </c>
      <c r="HD593">
        <v>524.1369999999999</v>
      </c>
      <c r="HE593">
        <v>446</v>
      </c>
      <c r="HF593">
        <v>21.7542</v>
      </c>
      <c r="HG593">
        <v>24.9682</v>
      </c>
      <c r="HH593">
        <v>30.0002</v>
      </c>
      <c r="HI593">
        <v>24.9942</v>
      </c>
      <c r="HJ593">
        <v>24.9455</v>
      </c>
      <c r="HK593">
        <v>20.7976</v>
      </c>
      <c r="HL593">
        <v>28.9637</v>
      </c>
      <c r="HM593">
        <v>44.5478</v>
      </c>
      <c r="HN593">
        <v>21.7019</v>
      </c>
      <c r="HO593">
        <v>413.272</v>
      </c>
      <c r="HP593">
        <v>15.3226</v>
      </c>
      <c r="HQ593">
        <v>101.054</v>
      </c>
      <c r="HR593">
        <v>101.015</v>
      </c>
    </row>
    <row r="594" spans="1:226">
      <c r="A594">
        <v>578</v>
      </c>
      <c r="B594">
        <v>1664299897.5</v>
      </c>
      <c r="C594">
        <v>6667</v>
      </c>
      <c r="D594" t="s">
        <v>1519</v>
      </c>
      <c r="E594" t="s">
        <v>1520</v>
      </c>
      <c r="F594">
        <v>5</v>
      </c>
      <c r="G594" t="s">
        <v>1518</v>
      </c>
      <c r="H594" t="s">
        <v>354</v>
      </c>
      <c r="I594">
        <v>1664299889.655172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426.4285232176269</v>
      </c>
      <c r="AK594">
        <v>416.0481939393937</v>
      </c>
      <c r="AL594">
        <v>-0.03312662672854813</v>
      </c>
      <c r="AM594">
        <v>64.57184808638154</v>
      </c>
      <c r="AN594">
        <f>(AP594 - AO594 + BO594*1E3/(8.314*(BQ594+273.15)) * AR594/BN594 * AQ594) * BN594/(100*BB594) * 1000/(1000 - AP594)</f>
        <v>0</v>
      </c>
      <c r="AO594">
        <v>15.2805419841957</v>
      </c>
      <c r="AP594">
        <v>18.35392661654135</v>
      </c>
      <c r="AQ594">
        <v>-4.064888722209388E-06</v>
      </c>
      <c r="AR594">
        <v>112.2315357593063</v>
      </c>
      <c r="AS594">
        <v>8</v>
      </c>
      <c r="AT594">
        <v>2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1664299889.655172</v>
      </c>
      <c r="BH594">
        <v>408.5116551724138</v>
      </c>
      <c r="BI594">
        <v>419.7678965517242</v>
      </c>
      <c r="BJ594">
        <v>18.37405517241379</v>
      </c>
      <c r="BK594">
        <v>15.2911</v>
      </c>
      <c r="BL594">
        <v>411.7780344827586</v>
      </c>
      <c r="BM594">
        <v>18.53951724137931</v>
      </c>
      <c r="BN594">
        <v>500.0443103448276</v>
      </c>
      <c r="BO594">
        <v>91.12967586206896</v>
      </c>
      <c r="BP594">
        <v>0.0999565206896552</v>
      </c>
      <c r="BQ594">
        <v>24.77083448275862</v>
      </c>
      <c r="BR594">
        <v>25.04611379310345</v>
      </c>
      <c r="BS594">
        <v>999.9000000000002</v>
      </c>
      <c r="BT594">
        <v>0</v>
      </c>
      <c r="BU594">
        <v>0</v>
      </c>
      <c r="BV594">
        <v>9993.618620689655</v>
      </c>
      <c r="BW594">
        <v>0</v>
      </c>
      <c r="BX594">
        <v>6.688700000000002</v>
      </c>
      <c r="BY594">
        <v>-11.25619206896551</v>
      </c>
      <c r="BZ594">
        <v>416.158172413793</v>
      </c>
      <c r="CA594">
        <v>426.286275862069</v>
      </c>
      <c r="CB594">
        <v>3.082943793103448</v>
      </c>
      <c r="CC594">
        <v>419.7678965517242</v>
      </c>
      <c r="CD594">
        <v>15.2911</v>
      </c>
      <c r="CE594">
        <v>1.674420689655173</v>
      </c>
      <c r="CF594">
        <v>1.393473448275862</v>
      </c>
      <c r="CG594">
        <v>14.6613</v>
      </c>
      <c r="CH594">
        <v>11.84678620689655</v>
      </c>
      <c r="CI594">
        <v>2000.026206896552</v>
      </c>
      <c r="CJ594">
        <v>0.979996206896552</v>
      </c>
      <c r="CK594">
        <v>0.02000376206896552</v>
      </c>
      <c r="CL594">
        <v>0</v>
      </c>
      <c r="CM594">
        <v>381.7785862068965</v>
      </c>
      <c r="CN594">
        <v>5.000969999999999</v>
      </c>
      <c r="CO594">
        <v>7852.095172413792</v>
      </c>
      <c r="CP594">
        <v>16707.77586206897</v>
      </c>
      <c r="CQ594">
        <v>40.18944827586206</v>
      </c>
      <c r="CR594">
        <v>40.35313793103448</v>
      </c>
      <c r="CS594">
        <v>40.04703448275862</v>
      </c>
      <c r="CT594">
        <v>40.59244827586205</v>
      </c>
      <c r="CU594">
        <v>40.49541379310344</v>
      </c>
      <c r="CV594">
        <v>1955.116551724138</v>
      </c>
      <c r="CW594">
        <v>39.90620689655173</v>
      </c>
      <c r="CX594">
        <v>0</v>
      </c>
      <c r="CY594">
        <v>1664299901.9</v>
      </c>
      <c r="CZ594">
        <v>0</v>
      </c>
      <c r="DA594">
        <v>0</v>
      </c>
      <c r="DB594" t="s">
        <v>356</v>
      </c>
      <c r="DC594">
        <v>1663859321.1</v>
      </c>
      <c r="DD594">
        <v>1663859315.6</v>
      </c>
      <c r="DE594">
        <v>0</v>
      </c>
      <c r="DF594">
        <v>0.196</v>
      </c>
      <c r="DG594">
        <v>-0.001</v>
      </c>
      <c r="DH594">
        <v>-5.941</v>
      </c>
      <c r="DI594">
        <v>-0.174</v>
      </c>
      <c r="DJ594">
        <v>1500</v>
      </c>
      <c r="DK594">
        <v>17</v>
      </c>
      <c r="DL594">
        <v>0.13</v>
      </c>
      <c r="DM594">
        <v>0.04</v>
      </c>
      <c r="DN594">
        <v>-11.31552609756098</v>
      </c>
      <c r="DO594">
        <v>1.969070383275251</v>
      </c>
      <c r="DP594">
        <v>0.3859417038935843</v>
      </c>
      <c r="DQ594">
        <v>0</v>
      </c>
      <c r="DR594">
        <v>3.081125609756098</v>
      </c>
      <c r="DS594">
        <v>0.0878032055749024</v>
      </c>
      <c r="DT594">
        <v>0.0111920385572612</v>
      </c>
      <c r="DU594">
        <v>1</v>
      </c>
      <c r="DV594">
        <v>1</v>
      </c>
      <c r="DW594">
        <v>2</v>
      </c>
      <c r="DX594" t="s">
        <v>471</v>
      </c>
      <c r="DY594">
        <v>2.98519</v>
      </c>
      <c r="DZ594">
        <v>2.71545</v>
      </c>
      <c r="EA594">
        <v>0.0940058</v>
      </c>
      <c r="EB594">
        <v>0.09401130000000001</v>
      </c>
      <c r="EC594">
        <v>0.09022230000000001</v>
      </c>
      <c r="ED594">
        <v>0.0773981</v>
      </c>
      <c r="EE594">
        <v>28804.9</v>
      </c>
      <c r="EF594">
        <v>28921.5</v>
      </c>
      <c r="EG594">
        <v>29539.2</v>
      </c>
      <c r="EH594">
        <v>29515.8</v>
      </c>
      <c r="EI594">
        <v>35626.6</v>
      </c>
      <c r="EJ594">
        <v>36209.7</v>
      </c>
      <c r="EK594">
        <v>41635</v>
      </c>
      <c r="EL594">
        <v>42060.5</v>
      </c>
      <c r="EM594">
        <v>1.98662</v>
      </c>
      <c r="EN594">
        <v>1.93187</v>
      </c>
      <c r="EO594">
        <v>0.100385</v>
      </c>
      <c r="EP594">
        <v>0</v>
      </c>
      <c r="EQ594">
        <v>23.4002</v>
      </c>
      <c r="ER594">
        <v>999.9</v>
      </c>
      <c r="ES594">
        <v>45</v>
      </c>
      <c r="ET594">
        <v>29.3</v>
      </c>
      <c r="EU594">
        <v>20.2077</v>
      </c>
      <c r="EV594">
        <v>63.1191</v>
      </c>
      <c r="EW594">
        <v>33.2212</v>
      </c>
      <c r="EX594">
        <v>1</v>
      </c>
      <c r="EY594">
        <v>-0.193351</v>
      </c>
      <c r="EZ594">
        <v>1.28914</v>
      </c>
      <c r="FA594">
        <v>20.382</v>
      </c>
      <c r="FB594">
        <v>5.21924</v>
      </c>
      <c r="FC594">
        <v>12.0099</v>
      </c>
      <c r="FD594">
        <v>4.99065</v>
      </c>
      <c r="FE594">
        <v>3.28865</v>
      </c>
      <c r="FF594">
        <v>9999</v>
      </c>
      <c r="FG594">
        <v>9999</v>
      </c>
      <c r="FH594">
        <v>9999</v>
      </c>
      <c r="FI594">
        <v>259.9</v>
      </c>
      <c r="FJ594">
        <v>1.86707</v>
      </c>
      <c r="FK594">
        <v>1.86615</v>
      </c>
      <c r="FL594">
        <v>1.86554</v>
      </c>
      <c r="FM594">
        <v>1.86554</v>
      </c>
      <c r="FN594">
        <v>1.86737</v>
      </c>
      <c r="FO594">
        <v>1.86985</v>
      </c>
      <c r="FP594">
        <v>1.86846</v>
      </c>
      <c r="FQ594">
        <v>1.86997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-3.266</v>
      </c>
      <c r="GF594">
        <v>-0.1657</v>
      </c>
      <c r="GG594">
        <v>-2.0192013485273</v>
      </c>
      <c r="GH594">
        <v>-0.003354295288503095</v>
      </c>
      <c r="GI594">
        <v>8.998442100416266E-07</v>
      </c>
      <c r="GJ594">
        <v>-2.632750781261316E-10</v>
      </c>
      <c r="GK594">
        <v>-0.1771344180573433</v>
      </c>
      <c r="GL594">
        <v>-0.01811282044437078</v>
      </c>
      <c r="GM594">
        <v>0.001479480632228601</v>
      </c>
      <c r="GN594">
        <v>-2.527498020886067E-05</v>
      </c>
      <c r="GO594">
        <v>3</v>
      </c>
      <c r="GP594">
        <v>2311</v>
      </c>
      <c r="GQ594">
        <v>1</v>
      </c>
      <c r="GR594">
        <v>23</v>
      </c>
      <c r="GS594">
        <v>7342.9</v>
      </c>
      <c r="GT594">
        <v>7343</v>
      </c>
      <c r="GU594">
        <v>1.01318</v>
      </c>
      <c r="GV594">
        <v>2.20581</v>
      </c>
      <c r="GW594">
        <v>1.39648</v>
      </c>
      <c r="GX594">
        <v>2.33765</v>
      </c>
      <c r="GY594">
        <v>1.49536</v>
      </c>
      <c r="GZ594">
        <v>2.45728</v>
      </c>
      <c r="HA594">
        <v>33.3111</v>
      </c>
      <c r="HB594">
        <v>15.5067</v>
      </c>
      <c r="HC594">
        <v>18</v>
      </c>
      <c r="HD594">
        <v>524.271</v>
      </c>
      <c r="HE594">
        <v>445.778</v>
      </c>
      <c r="HF594">
        <v>21.7032</v>
      </c>
      <c r="HG594">
        <v>24.9682</v>
      </c>
      <c r="HH594">
        <v>30</v>
      </c>
      <c r="HI594">
        <v>24.9928</v>
      </c>
      <c r="HJ594">
        <v>24.9442</v>
      </c>
      <c r="HK594">
        <v>20.2991</v>
      </c>
      <c r="HL594">
        <v>28.9637</v>
      </c>
      <c r="HM594">
        <v>44.5478</v>
      </c>
      <c r="HN594">
        <v>21.6484</v>
      </c>
      <c r="HO594">
        <v>399.908</v>
      </c>
      <c r="HP594">
        <v>15.3444</v>
      </c>
      <c r="HQ594">
        <v>101.052</v>
      </c>
      <c r="HR594">
        <v>101.015</v>
      </c>
    </row>
    <row r="595" spans="1:226">
      <c r="A595">
        <v>579</v>
      </c>
      <c r="B595">
        <v>1664299902.5</v>
      </c>
      <c r="C595">
        <v>6672</v>
      </c>
      <c r="D595" t="s">
        <v>1521</v>
      </c>
      <c r="E595" t="s">
        <v>1522</v>
      </c>
      <c r="F595">
        <v>5</v>
      </c>
      <c r="G595" t="s">
        <v>1518</v>
      </c>
      <c r="H595" t="s">
        <v>354</v>
      </c>
      <c r="I595">
        <v>1664299894.732143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418.5235248762542</v>
      </c>
      <c r="AK595">
        <v>412.4565393939393</v>
      </c>
      <c r="AL595">
        <v>-0.8948370032063735</v>
      </c>
      <c r="AM595">
        <v>64.57184808638154</v>
      </c>
      <c r="AN595">
        <f>(AP595 - AO595 + BO595*1E3/(8.314*(BQ595+273.15)) * AR595/BN595 * AQ595) * BN595/(100*BB595) * 1000/(1000 - AP595)</f>
        <v>0</v>
      </c>
      <c r="AO595">
        <v>15.26440285504695</v>
      </c>
      <c r="AP595">
        <v>18.33933684210525</v>
      </c>
      <c r="AQ595">
        <v>-5.703113132602974E-05</v>
      </c>
      <c r="AR595">
        <v>112.2315357593063</v>
      </c>
      <c r="AS595">
        <v>8</v>
      </c>
      <c r="AT595">
        <v>2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1664299894.732143</v>
      </c>
      <c r="BH595">
        <v>407.9855714285713</v>
      </c>
      <c r="BI595">
        <v>416.8034285714285</v>
      </c>
      <c r="BJ595">
        <v>18.36298214285714</v>
      </c>
      <c r="BK595">
        <v>15.27678928571429</v>
      </c>
      <c r="BL595">
        <v>411.2504285714286</v>
      </c>
      <c r="BM595">
        <v>18.52856428571429</v>
      </c>
      <c r="BN595">
        <v>500.0375714285714</v>
      </c>
      <c r="BO595">
        <v>91.12928214285714</v>
      </c>
      <c r="BP595">
        <v>0.09990395357142856</v>
      </c>
      <c r="BQ595">
        <v>24.77154642857143</v>
      </c>
      <c r="BR595">
        <v>25.05120714285714</v>
      </c>
      <c r="BS595">
        <v>999.9000000000002</v>
      </c>
      <c r="BT595">
        <v>0</v>
      </c>
      <c r="BU595">
        <v>0</v>
      </c>
      <c r="BV595">
        <v>9994.062857142857</v>
      </c>
      <c r="BW595">
        <v>0</v>
      </c>
      <c r="BX595">
        <v>6.689452500000001</v>
      </c>
      <c r="BY595">
        <v>-8.817839371428571</v>
      </c>
      <c r="BZ595">
        <v>415.6175714285714</v>
      </c>
      <c r="CA595">
        <v>423.2697499999999</v>
      </c>
      <c r="CB595">
        <v>3.086174285714286</v>
      </c>
      <c r="CC595">
        <v>416.8034285714285</v>
      </c>
      <c r="CD595">
        <v>15.27678928571429</v>
      </c>
      <c r="CE595">
        <v>1.673404642857143</v>
      </c>
      <c r="CF595">
        <v>1.392163928571428</v>
      </c>
      <c r="CG595">
        <v>14.65189285714286</v>
      </c>
      <c r="CH595">
        <v>11.83253928571429</v>
      </c>
      <c r="CI595">
        <v>2000.031428571428</v>
      </c>
      <c r="CJ595">
        <v>0.9799999642857141</v>
      </c>
      <c r="CK595">
        <v>0.01999985714285714</v>
      </c>
      <c r="CL595">
        <v>0</v>
      </c>
      <c r="CM595">
        <v>381.3381785714286</v>
      </c>
      <c r="CN595">
        <v>5.00097</v>
      </c>
      <c r="CO595">
        <v>7843.392142857143</v>
      </c>
      <c r="CP595">
        <v>16707.83571428571</v>
      </c>
      <c r="CQ595">
        <v>40.13810714285713</v>
      </c>
      <c r="CR595">
        <v>40.28992857142856</v>
      </c>
      <c r="CS595">
        <v>40.02657142857142</v>
      </c>
      <c r="CT595">
        <v>40.48199999999999</v>
      </c>
      <c r="CU595">
        <v>40.444</v>
      </c>
      <c r="CV595">
        <v>1955.1275</v>
      </c>
      <c r="CW595">
        <v>39.90071428571429</v>
      </c>
      <c r="CX595">
        <v>0</v>
      </c>
      <c r="CY595">
        <v>1664299906.7</v>
      </c>
      <c r="CZ595">
        <v>0</v>
      </c>
      <c r="DA595">
        <v>0</v>
      </c>
      <c r="DB595" t="s">
        <v>356</v>
      </c>
      <c r="DC595">
        <v>1663859321.1</v>
      </c>
      <c r="DD595">
        <v>1663859315.6</v>
      </c>
      <c r="DE595">
        <v>0</v>
      </c>
      <c r="DF595">
        <v>0.196</v>
      </c>
      <c r="DG595">
        <v>-0.001</v>
      </c>
      <c r="DH595">
        <v>-5.941</v>
      </c>
      <c r="DI595">
        <v>-0.174</v>
      </c>
      <c r="DJ595">
        <v>1500</v>
      </c>
      <c r="DK595">
        <v>17</v>
      </c>
      <c r="DL595">
        <v>0.13</v>
      </c>
      <c r="DM595">
        <v>0.04</v>
      </c>
      <c r="DN595">
        <v>-9.808423225000002</v>
      </c>
      <c r="DO595">
        <v>23.11788010131336</v>
      </c>
      <c r="DP595">
        <v>2.988011041015265</v>
      </c>
      <c r="DQ595">
        <v>0</v>
      </c>
      <c r="DR595">
        <v>3.08295125</v>
      </c>
      <c r="DS595">
        <v>0.06086555347091223</v>
      </c>
      <c r="DT595">
        <v>0.01090115067034209</v>
      </c>
      <c r="DU595">
        <v>1</v>
      </c>
      <c r="DV595">
        <v>1</v>
      </c>
      <c r="DW595">
        <v>2</v>
      </c>
      <c r="DX595" t="s">
        <v>471</v>
      </c>
      <c r="DY595">
        <v>2.98523</v>
      </c>
      <c r="DZ595">
        <v>2.71558</v>
      </c>
      <c r="EA595">
        <v>0.0932852</v>
      </c>
      <c r="EB595">
        <v>0.0916838</v>
      </c>
      <c r="EC595">
        <v>0.09017169999999999</v>
      </c>
      <c r="ED595">
        <v>0.0774276</v>
      </c>
      <c r="EE595">
        <v>28827.5</v>
      </c>
      <c r="EF595">
        <v>28995.7</v>
      </c>
      <c r="EG595">
        <v>29538.9</v>
      </c>
      <c r="EH595">
        <v>29515.7</v>
      </c>
      <c r="EI595">
        <v>35628.4</v>
      </c>
      <c r="EJ595">
        <v>36208.2</v>
      </c>
      <c r="EK595">
        <v>41634.8</v>
      </c>
      <c r="EL595">
        <v>42060.1</v>
      </c>
      <c r="EM595">
        <v>1.98647</v>
      </c>
      <c r="EN595">
        <v>1.93187</v>
      </c>
      <c r="EO595">
        <v>0.100102</v>
      </c>
      <c r="EP595">
        <v>0</v>
      </c>
      <c r="EQ595">
        <v>23.4073</v>
      </c>
      <c r="ER595">
        <v>999.9</v>
      </c>
      <c r="ES595">
        <v>44.9</v>
      </c>
      <c r="ET595">
        <v>29.3</v>
      </c>
      <c r="EU595">
        <v>20.1638</v>
      </c>
      <c r="EV595">
        <v>63.0691</v>
      </c>
      <c r="EW595">
        <v>33.105</v>
      </c>
      <c r="EX595">
        <v>1</v>
      </c>
      <c r="EY595">
        <v>-0.192962</v>
      </c>
      <c r="EZ595">
        <v>1.343</v>
      </c>
      <c r="FA595">
        <v>20.3815</v>
      </c>
      <c r="FB595">
        <v>5.21804</v>
      </c>
      <c r="FC595">
        <v>12.0099</v>
      </c>
      <c r="FD595">
        <v>4.9902</v>
      </c>
      <c r="FE595">
        <v>3.28853</v>
      </c>
      <c r="FF595">
        <v>9999</v>
      </c>
      <c r="FG595">
        <v>9999</v>
      </c>
      <c r="FH595">
        <v>9999</v>
      </c>
      <c r="FI595">
        <v>259.9</v>
      </c>
      <c r="FJ595">
        <v>1.86707</v>
      </c>
      <c r="FK595">
        <v>1.86615</v>
      </c>
      <c r="FL595">
        <v>1.86554</v>
      </c>
      <c r="FM595">
        <v>1.86554</v>
      </c>
      <c r="FN595">
        <v>1.86737</v>
      </c>
      <c r="FO595">
        <v>1.86984</v>
      </c>
      <c r="FP595">
        <v>1.86847</v>
      </c>
      <c r="FQ595">
        <v>1.86997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-3.254</v>
      </c>
      <c r="GF595">
        <v>-0.1658</v>
      </c>
      <c r="GG595">
        <v>-2.0192013485273</v>
      </c>
      <c r="GH595">
        <v>-0.003354295288503095</v>
      </c>
      <c r="GI595">
        <v>8.998442100416266E-07</v>
      </c>
      <c r="GJ595">
        <v>-2.632750781261316E-10</v>
      </c>
      <c r="GK595">
        <v>-0.1771344180573433</v>
      </c>
      <c r="GL595">
        <v>-0.01811282044437078</v>
      </c>
      <c r="GM595">
        <v>0.001479480632228601</v>
      </c>
      <c r="GN595">
        <v>-2.527498020886067E-05</v>
      </c>
      <c r="GO595">
        <v>3</v>
      </c>
      <c r="GP595">
        <v>2311</v>
      </c>
      <c r="GQ595">
        <v>1</v>
      </c>
      <c r="GR595">
        <v>23</v>
      </c>
      <c r="GS595">
        <v>7343</v>
      </c>
      <c r="GT595">
        <v>7343.1</v>
      </c>
      <c r="GU595">
        <v>0.986328</v>
      </c>
      <c r="GV595">
        <v>2.20703</v>
      </c>
      <c r="GW595">
        <v>1.39648</v>
      </c>
      <c r="GX595">
        <v>2.33765</v>
      </c>
      <c r="GY595">
        <v>1.49536</v>
      </c>
      <c r="GZ595">
        <v>2.42432</v>
      </c>
      <c r="HA595">
        <v>33.3111</v>
      </c>
      <c r="HB595">
        <v>15.498</v>
      </c>
      <c r="HC595">
        <v>18</v>
      </c>
      <c r="HD595">
        <v>524.173</v>
      </c>
      <c r="HE595">
        <v>445.771</v>
      </c>
      <c r="HF595">
        <v>21.6512</v>
      </c>
      <c r="HG595">
        <v>24.9682</v>
      </c>
      <c r="HH595">
        <v>30.0003</v>
      </c>
      <c r="HI595">
        <v>24.9928</v>
      </c>
      <c r="HJ595">
        <v>24.9434</v>
      </c>
      <c r="HK595">
        <v>19.6377</v>
      </c>
      <c r="HL595">
        <v>28.685</v>
      </c>
      <c r="HM595">
        <v>44.5478</v>
      </c>
      <c r="HN595">
        <v>21.5974</v>
      </c>
      <c r="HO595">
        <v>379.872</v>
      </c>
      <c r="HP595">
        <v>15.3626</v>
      </c>
      <c r="HQ595">
        <v>101.052</v>
      </c>
      <c r="HR595">
        <v>101.015</v>
      </c>
    </row>
    <row r="596" spans="1:226">
      <c r="A596">
        <v>580</v>
      </c>
      <c r="B596">
        <v>1664299907.5</v>
      </c>
      <c r="C596">
        <v>6677</v>
      </c>
      <c r="D596" t="s">
        <v>1523</v>
      </c>
      <c r="E596" t="s">
        <v>1524</v>
      </c>
      <c r="F596">
        <v>5</v>
      </c>
      <c r="G596" t="s">
        <v>1518</v>
      </c>
      <c r="H596" t="s">
        <v>354</v>
      </c>
      <c r="I596">
        <v>1664299900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403.345106987994</v>
      </c>
      <c r="AK596">
        <v>403.0345575757577</v>
      </c>
      <c r="AL596">
        <v>-2.014546604926777</v>
      </c>
      <c r="AM596">
        <v>64.57184808638154</v>
      </c>
      <c r="AN596">
        <f>(AP596 - AO596 + BO596*1E3/(8.314*(BQ596+273.15)) * AR596/BN596 * AQ596) * BN596/(100*BB596) * 1000/(1000 - AP596)</f>
        <v>0</v>
      </c>
      <c r="AO596">
        <v>15.26759455592559</v>
      </c>
      <c r="AP596">
        <v>18.33527804511277</v>
      </c>
      <c r="AQ596">
        <v>-4.843189018164849E-05</v>
      </c>
      <c r="AR596">
        <v>112.2315357593063</v>
      </c>
      <c r="AS596">
        <v>8</v>
      </c>
      <c r="AT596">
        <v>2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1664299900</v>
      </c>
      <c r="BH596">
        <v>405.0348518518519</v>
      </c>
      <c r="BI596">
        <v>408.5865555555555</v>
      </c>
      <c r="BJ596">
        <v>18.34806296296296</v>
      </c>
      <c r="BK596">
        <v>15.27561481481482</v>
      </c>
      <c r="BL596">
        <v>408.2915185185185</v>
      </c>
      <c r="BM596">
        <v>18.51380740740741</v>
      </c>
      <c r="BN596">
        <v>500.0533333333333</v>
      </c>
      <c r="BO596">
        <v>91.12907407407407</v>
      </c>
      <c r="BP596">
        <v>0.09996896666666666</v>
      </c>
      <c r="BQ596">
        <v>24.76849629629629</v>
      </c>
      <c r="BR596">
        <v>25.05009629629629</v>
      </c>
      <c r="BS596">
        <v>999.9000000000001</v>
      </c>
      <c r="BT596">
        <v>0</v>
      </c>
      <c r="BU596">
        <v>0</v>
      </c>
      <c r="BV596">
        <v>9988.658888888887</v>
      </c>
      <c r="BW596">
        <v>0</v>
      </c>
      <c r="BX596">
        <v>6.705455925925926</v>
      </c>
      <c r="BY596">
        <v>-3.551718237037037</v>
      </c>
      <c r="BZ596">
        <v>412.6053703703704</v>
      </c>
      <c r="CA596">
        <v>414.9247407407408</v>
      </c>
      <c r="CB596">
        <v>3.072421111111111</v>
      </c>
      <c r="CC596">
        <v>408.5865555555555</v>
      </c>
      <c r="CD596">
        <v>15.27561481481482</v>
      </c>
      <c r="CE596">
        <v>1.672041111111111</v>
      </c>
      <c r="CF596">
        <v>1.392054074074074</v>
      </c>
      <c r="CG596">
        <v>14.63925925925926</v>
      </c>
      <c r="CH596">
        <v>11.83134074074074</v>
      </c>
      <c r="CI596">
        <v>2000.018888888889</v>
      </c>
      <c r="CJ596">
        <v>0.9800033333333331</v>
      </c>
      <c r="CK596">
        <v>0.01999634814814815</v>
      </c>
      <c r="CL596">
        <v>0</v>
      </c>
      <c r="CM596">
        <v>380.8414814814815</v>
      </c>
      <c r="CN596">
        <v>5.00097</v>
      </c>
      <c r="CO596">
        <v>7831.622962962963</v>
      </c>
      <c r="CP596">
        <v>16707.73703703704</v>
      </c>
      <c r="CQ596">
        <v>40.09462962962962</v>
      </c>
      <c r="CR596">
        <v>40.23348148148148</v>
      </c>
      <c r="CS596">
        <v>39.99292592592592</v>
      </c>
      <c r="CT596">
        <v>40.37485185185186</v>
      </c>
      <c r="CU596">
        <v>40.39792592592593</v>
      </c>
      <c r="CV596">
        <v>1955.123333333333</v>
      </c>
      <c r="CW596">
        <v>39.89444444444445</v>
      </c>
      <c r="CX596">
        <v>0</v>
      </c>
      <c r="CY596">
        <v>1664299911.5</v>
      </c>
      <c r="CZ596">
        <v>0</v>
      </c>
      <c r="DA596">
        <v>0</v>
      </c>
      <c r="DB596" t="s">
        <v>356</v>
      </c>
      <c r="DC596">
        <v>1663859321.1</v>
      </c>
      <c r="DD596">
        <v>1663859315.6</v>
      </c>
      <c r="DE596">
        <v>0</v>
      </c>
      <c r="DF596">
        <v>0.196</v>
      </c>
      <c r="DG596">
        <v>-0.001</v>
      </c>
      <c r="DH596">
        <v>-5.941</v>
      </c>
      <c r="DI596">
        <v>-0.174</v>
      </c>
      <c r="DJ596">
        <v>1500</v>
      </c>
      <c r="DK596">
        <v>17</v>
      </c>
      <c r="DL596">
        <v>0.13</v>
      </c>
      <c r="DM596">
        <v>0.04</v>
      </c>
      <c r="DN596">
        <v>-6.185882385000001</v>
      </c>
      <c r="DO596">
        <v>58.93315754521574</v>
      </c>
      <c r="DP596">
        <v>6.136833113621059</v>
      </c>
      <c r="DQ596">
        <v>0</v>
      </c>
      <c r="DR596">
        <v>3.0767105</v>
      </c>
      <c r="DS596">
        <v>-0.1342977861163302</v>
      </c>
      <c r="DT596">
        <v>0.020738250884537</v>
      </c>
      <c r="DU596">
        <v>0</v>
      </c>
      <c r="DV596">
        <v>0</v>
      </c>
      <c r="DW596">
        <v>2</v>
      </c>
      <c r="DX596" t="s">
        <v>357</v>
      </c>
      <c r="DY596">
        <v>2.9852</v>
      </c>
      <c r="DZ596">
        <v>2.71563</v>
      </c>
      <c r="EA596">
        <v>0.0915705</v>
      </c>
      <c r="EB596">
        <v>0.0889009</v>
      </c>
      <c r="EC596">
        <v>0.0901632</v>
      </c>
      <c r="ED596">
        <v>0.0775638</v>
      </c>
      <c r="EE596">
        <v>28882.6</v>
      </c>
      <c r="EF596">
        <v>29085.1</v>
      </c>
      <c r="EG596">
        <v>29539.5</v>
      </c>
      <c r="EH596">
        <v>29516.3</v>
      </c>
      <c r="EI596">
        <v>35629.2</v>
      </c>
      <c r="EJ596">
        <v>36203.6</v>
      </c>
      <c r="EK596">
        <v>41635.3</v>
      </c>
      <c r="EL596">
        <v>42061.1</v>
      </c>
      <c r="EM596">
        <v>1.9866</v>
      </c>
      <c r="EN596">
        <v>1.9319</v>
      </c>
      <c r="EO596">
        <v>0.0992045</v>
      </c>
      <c r="EP596">
        <v>0</v>
      </c>
      <c r="EQ596">
        <v>23.4132</v>
      </c>
      <c r="ER596">
        <v>999.9</v>
      </c>
      <c r="ES596">
        <v>44.9</v>
      </c>
      <c r="ET596">
        <v>29.3</v>
      </c>
      <c r="EU596">
        <v>20.1625</v>
      </c>
      <c r="EV596">
        <v>62.8091</v>
      </c>
      <c r="EW596">
        <v>33.2732</v>
      </c>
      <c r="EX596">
        <v>1</v>
      </c>
      <c r="EY596">
        <v>-0.193064</v>
      </c>
      <c r="EZ596">
        <v>1.3792</v>
      </c>
      <c r="FA596">
        <v>20.3814</v>
      </c>
      <c r="FB596">
        <v>5.21789</v>
      </c>
      <c r="FC596">
        <v>12.0099</v>
      </c>
      <c r="FD596">
        <v>4.9901</v>
      </c>
      <c r="FE596">
        <v>3.2885</v>
      </c>
      <c r="FF596">
        <v>9999</v>
      </c>
      <c r="FG596">
        <v>9999</v>
      </c>
      <c r="FH596">
        <v>9999</v>
      </c>
      <c r="FI596">
        <v>259.9</v>
      </c>
      <c r="FJ596">
        <v>1.86707</v>
      </c>
      <c r="FK596">
        <v>1.86615</v>
      </c>
      <c r="FL596">
        <v>1.86554</v>
      </c>
      <c r="FM596">
        <v>1.86554</v>
      </c>
      <c r="FN596">
        <v>1.86736</v>
      </c>
      <c r="FO596">
        <v>1.86988</v>
      </c>
      <c r="FP596">
        <v>1.86845</v>
      </c>
      <c r="FQ596">
        <v>1.86996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-3.227</v>
      </c>
      <c r="GF596">
        <v>-0.1658</v>
      </c>
      <c r="GG596">
        <v>-2.0192013485273</v>
      </c>
      <c r="GH596">
        <v>-0.003354295288503095</v>
      </c>
      <c r="GI596">
        <v>8.998442100416266E-07</v>
      </c>
      <c r="GJ596">
        <v>-2.632750781261316E-10</v>
      </c>
      <c r="GK596">
        <v>-0.1771344180573433</v>
      </c>
      <c r="GL596">
        <v>-0.01811282044437078</v>
      </c>
      <c r="GM596">
        <v>0.001479480632228601</v>
      </c>
      <c r="GN596">
        <v>-2.527498020886067E-05</v>
      </c>
      <c r="GO596">
        <v>3</v>
      </c>
      <c r="GP596">
        <v>2311</v>
      </c>
      <c r="GQ596">
        <v>1</v>
      </c>
      <c r="GR596">
        <v>23</v>
      </c>
      <c r="GS596">
        <v>7343.1</v>
      </c>
      <c r="GT596">
        <v>7343.2</v>
      </c>
      <c r="GU596">
        <v>0.949707</v>
      </c>
      <c r="GV596">
        <v>2.21802</v>
      </c>
      <c r="GW596">
        <v>1.39648</v>
      </c>
      <c r="GX596">
        <v>2.33765</v>
      </c>
      <c r="GY596">
        <v>1.49536</v>
      </c>
      <c r="GZ596">
        <v>2.3645</v>
      </c>
      <c r="HA596">
        <v>33.3111</v>
      </c>
      <c r="HB596">
        <v>15.498</v>
      </c>
      <c r="HC596">
        <v>18</v>
      </c>
      <c r="HD596">
        <v>524.255</v>
      </c>
      <c r="HE596">
        <v>445.786</v>
      </c>
      <c r="HF596">
        <v>21.5951</v>
      </c>
      <c r="HG596">
        <v>24.9682</v>
      </c>
      <c r="HH596">
        <v>30.0002</v>
      </c>
      <c r="HI596">
        <v>24.9928</v>
      </c>
      <c r="HJ596">
        <v>24.9434</v>
      </c>
      <c r="HK596">
        <v>19.0121</v>
      </c>
      <c r="HL596">
        <v>28.685</v>
      </c>
      <c r="HM596">
        <v>44.5478</v>
      </c>
      <c r="HN596">
        <v>21.5508</v>
      </c>
      <c r="HO596">
        <v>366.514</v>
      </c>
      <c r="HP596">
        <v>15.3763</v>
      </c>
      <c r="HQ596">
        <v>101.053</v>
      </c>
      <c r="HR596">
        <v>101.017</v>
      </c>
    </row>
    <row r="597" spans="1:226">
      <c r="A597">
        <v>581</v>
      </c>
      <c r="B597">
        <v>1664299912.5</v>
      </c>
      <c r="C597">
        <v>6682</v>
      </c>
      <c r="D597" t="s">
        <v>1525</v>
      </c>
      <c r="E597" t="s">
        <v>1526</v>
      </c>
      <c r="F597">
        <v>5</v>
      </c>
      <c r="G597" t="s">
        <v>1518</v>
      </c>
      <c r="H597" t="s">
        <v>354</v>
      </c>
      <c r="I597">
        <v>1664299904.714286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386.8214585621806</v>
      </c>
      <c r="AK597">
        <v>389.8245757575756</v>
      </c>
      <c r="AL597">
        <v>-2.720458784139274</v>
      </c>
      <c r="AM597">
        <v>64.57184808638154</v>
      </c>
      <c r="AN597">
        <f>(AP597 - AO597 + BO597*1E3/(8.314*(BQ597+273.15)) * AR597/BN597 * AQ597) * BN597/(100*BB597) * 1000/(1000 - AP597)</f>
        <v>0</v>
      </c>
      <c r="AO597">
        <v>15.30766005065486</v>
      </c>
      <c r="AP597">
        <v>18.33958436090225</v>
      </c>
      <c r="AQ597">
        <v>-4.591300866963281E-06</v>
      </c>
      <c r="AR597">
        <v>112.2315357593063</v>
      </c>
      <c r="AS597">
        <v>8</v>
      </c>
      <c r="AT597">
        <v>2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1664299904.714286</v>
      </c>
      <c r="BH597">
        <v>398.5997142857144</v>
      </c>
      <c r="BI597">
        <v>396.0597142857142</v>
      </c>
      <c r="BJ597">
        <v>18.33998928571429</v>
      </c>
      <c r="BK597">
        <v>15.28994285714286</v>
      </c>
      <c r="BL597">
        <v>401.8385357142857</v>
      </c>
      <c r="BM597">
        <v>18.505825</v>
      </c>
      <c r="BN597">
        <v>500.0614285714286</v>
      </c>
      <c r="BO597">
        <v>91.12836071428572</v>
      </c>
      <c r="BP597">
        <v>0.09996635357142857</v>
      </c>
      <c r="BQ597">
        <v>24.76266785714286</v>
      </c>
      <c r="BR597">
        <v>25.04417142857142</v>
      </c>
      <c r="BS597">
        <v>999.9000000000002</v>
      </c>
      <c r="BT597">
        <v>0</v>
      </c>
      <c r="BU597">
        <v>0</v>
      </c>
      <c r="BV597">
        <v>9993.594642857144</v>
      </c>
      <c r="BW597">
        <v>0</v>
      </c>
      <c r="BX597">
        <v>6.722921785714285</v>
      </c>
      <c r="BY597">
        <v>2.540020628571428</v>
      </c>
      <c r="BZ597">
        <v>406.0466071428572</v>
      </c>
      <c r="CA597">
        <v>402.20925</v>
      </c>
      <c r="CB597">
        <v>3.050032142857143</v>
      </c>
      <c r="CC597">
        <v>396.0597142857142</v>
      </c>
      <c r="CD597">
        <v>15.28994285714286</v>
      </c>
      <c r="CE597">
        <v>1.6712925</v>
      </c>
      <c r="CF597">
        <v>1.393347857142857</v>
      </c>
      <c r="CG597">
        <v>14.63233214285714</v>
      </c>
      <c r="CH597">
        <v>11.84541428571429</v>
      </c>
      <c r="CI597">
        <v>2000.028928571428</v>
      </c>
      <c r="CJ597">
        <v>0.9800047857142856</v>
      </c>
      <c r="CK597">
        <v>0.01999484642857143</v>
      </c>
      <c r="CL597">
        <v>0</v>
      </c>
      <c r="CM597">
        <v>379.9270714285714</v>
      </c>
      <c r="CN597">
        <v>5.00097</v>
      </c>
      <c r="CO597">
        <v>7812.866428571428</v>
      </c>
      <c r="CP597">
        <v>16707.83571428572</v>
      </c>
      <c r="CQ597">
        <v>40.05110714285714</v>
      </c>
      <c r="CR597">
        <v>40.18060714285713</v>
      </c>
      <c r="CS597">
        <v>39.96849999999999</v>
      </c>
      <c r="CT597">
        <v>40.28107142857142</v>
      </c>
      <c r="CU597">
        <v>40.35914285714285</v>
      </c>
      <c r="CV597">
        <v>1955.136428571428</v>
      </c>
      <c r="CW597">
        <v>39.89214285714286</v>
      </c>
      <c r="CX597">
        <v>0</v>
      </c>
      <c r="CY597">
        <v>1664299916.9</v>
      </c>
      <c r="CZ597">
        <v>0</v>
      </c>
      <c r="DA597">
        <v>0</v>
      </c>
      <c r="DB597" t="s">
        <v>356</v>
      </c>
      <c r="DC597">
        <v>1663859321.1</v>
      </c>
      <c r="DD597">
        <v>1663859315.6</v>
      </c>
      <c r="DE597">
        <v>0</v>
      </c>
      <c r="DF597">
        <v>0.196</v>
      </c>
      <c r="DG597">
        <v>-0.001</v>
      </c>
      <c r="DH597">
        <v>-5.941</v>
      </c>
      <c r="DI597">
        <v>-0.174</v>
      </c>
      <c r="DJ597">
        <v>1500</v>
      </c>
      <c r="DK597">
        <v>17</v>
      </c>
      <c r="DL597">
        <v>0.13</v>
      </c>
      <c r="DM597">
        <v>0.04</v>
      </c>
      <c r="DN597">
        <v>-1.011587692682927</v>
      </c>
      <c r="DO597">
        <v>77.64525420209058</v>
      </c>
      <c r="DP597">
        <v>7.754095374520359</v>
      </c>
      <c r="DQ597">
        <v>0</v>
      </c>
      <c r="DR597">
        <v>3.062517073170731</v>
      </c>
      <c r="DS597">
        <v>-0.2938028571428553</v>
      </c>
      <c r="DT597">
        <v>0.02993914691942536</v>
      </c>
      <c r="DU597">
        <v>0</v>
      </c>
      <c r="DV597">
        <v>0</v>
      </c>
      <c r="DW597">
        <v>2</v>
      </c>
      <c r="DX597" t="s">
        <v>357</v>
      </c>
      <c r="DY597">
        <v>2.98513</v>
      </c>
      <c r="DZ597">
        <v>2.71556</v>
      </c>
      <c r="EA597">
        <v>0.0892097</v>
      </c>
      <c r="EB597">
        <v>0.08596280000000001</v>
      </c>
      <c r="EC597">
        <v>0.09017210000000001</v>
      </c>
      <c r="ED597">
        <v>0.07757559999999999</v>
      </c>
      <c r="EE597">
        <v>28958</v>
      </c>
      <c r="EF597">
        <v>29178.8</v>
      </c>
      <c r="EG597">
        <v>29539.8</v>
      </c>
      <c r="EH597">
        <v>29516.2</v>
      </c>
      <c r="EI597">
        <v>35628.9</v>
      </c>
      <c r="EJ597">
        <v>36203</v>
      </c>
      <c r="EK597">
        <v>41635.4</v>
      </c>
      <c r="EL597">
        <v>42061.1</v>
      </c>
      <c r="EM597">
        <v>1.98673</v>
      </c>
      <c r="EN597">
        <v>1.9319</v>
      </c>
      <c r="EO597">
        <v>0.0981614</v>
      </c>
      <c r="EP597">
        <v>0</v>
      </c>
      <c r="EQ597">
        <v>23.4159</v>
      </c>
      <c r="ER597">
        <v>999.9</v>
      </c>
      <c r="ES597">
        <v>44.9</v>
      </c>
      <c r="ET597">
        <v>29.3</v>
      </c>
      <c r="EU597">
        <v>20.1614</v>
      </c>
      <c r="EV597">
        <v>62.9391</v>
      </c>
      <c r="EW597">
        <v>33.2572</v>
      </c>
      <c r="EX597">
        <v>1</v>
      </c>
      <c r="EY597">
        <v>-0.193016</v>
      </c>
      <c r="EZ597">
        <v>1.38944</v>
      </c>
      <c r="FA597">
        <v>20.3811</v>
      </c>
      <c r="FB597">
        <v>5.21804</v>
      </c>
      <c r="FC597">
        <v>12.0099</v>
      </c>
      <c r="FD597">
        <v>4.99015</v>
      </c>
      <c r="FE597">
        <v>3.2885</v>
      </c>
      <c r="FF597">
        <v>9999</v>
      </c>
      <c r="FG597">
        <v>9999</v>
      </c>
      <c r="FH597">
        <v>9999</v>
      </c>
      <c r="FI597">
        <v>259.9</v>
      </c>
      <c r="FJ597">
        <v>1.86707</v>
      </c>
      <c r="FK597">
        <v>1.86615</v>
      </c>
      <c r="FL597">
        <v>1.86554</v>
      </c>
      <c r="FM597">
        <v>1.86554</v>
      </c>
      <c r="FN597">
        <v>1.86736</v>
      </c>
      <c r="FO597">
        <v>1.86984</v>
      </c>
      <c r="FP597">
        <v>1.86845</v>
      </c>
      <c r="FQ597">
        <v>1.86996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-3.191</v>
      </c>
      <c r="GF597">
        <v>-0.1658</v>
      </c>
      <c r="GG597">
        <v>-2.0192013485273</v>
      </c>
      <c r="GH597">
        <v>-0.003354295288503095</v>
      </c>
      <c r="GI597">
        <v>8.998442100416266E-07</v>
      </c>
      <c r="GJ597">
        <v>-2.632750781261316E-10</v>
      </c>
      <c r="GK597">
        <v>-0.1771344180573433</v>
      </c>
      <c r="GL597">
        <v>-0.01811282044437078</v>
      </c>
      <c r="GM597">
        <v>0.001479480632228601</v>
      </c>
      <c r="GN597">
        <v>-2.527498020886067E-05</v>
      </c>
      <c r="GO597">
        <v>3</v>
      </c>
      <c r="GP597">
        <v>2311</v>
      </c>
      <c r="GQ597">
        <v>1</v>
      </c>
      <c r="GR597">
        <v>23</v>
      </c>
      <c r="GS597">
        <v>7343.2</v>
      </c>
      <c r="GT597">
        <v>7343.3</v>
      </c>
      <c r="GU597">
        <v>0.92041</v>
      </c>
      <c r="GV597">
        <v>2.21436</v>
      </c>
      <c r="GW597">
        <v>1.39771</v>
      </c>
      <c r="GX597">
        <v>2.33643</v>
      </c>
      <c r="GY597">
        <v>1.49536</v>
      </c>
      <c r="GZ597">
        <v>2.40234</v>
      </c>
      <c r="HA597">
        <v>33.3111</v>
      </c>
      <c r="HB597">
        <v>15.4892</v>
      </c>
      <c r="HC597">
        <v>18</v>
      </c>
      <c r="HD597">
        <v>524.336</v>
      </c>
      <c r="HE597">
        <v>445.786</v>
      </c>
      <c r="HF597">
        <v>21.5476</v>
      </c>
      <c r="HG597">
        <v>24.9682</v>
      </c>
      <c r="HH597">
        <v>30.0002</v>
      </c>
      <c r="HI597">
        <v>24.9928</v>
      </c>
      <c r="HJ597">
        <v>24.9434</v>
      </c>
      <c r="HK597">
        <v>18.3131</v>
      </c>
      <c r="HL597">
        <v>28.685</v>
      </c>
      <c r="HM597">
        <v>44.5478</v>
      </c>
      <c r="HN597">
        <v>21.5155</v>
      </c>
      <c r="HO597">
        <v>346.478</v>
      </c>
      <c r="HP597">
        <v>15.3862</v>
      </c>
      <c r="HQ597">
        <v>101.054</v>
      </c>
      <c r="HR597">
        <v>101.017</v>
      </c>
    </row>
    <row r="598" spans="1:226">
      <c r="A598">
        <v>582</v>
      </c>
      <c r="B598">
        <v>1664299917.5</v>
      </c>
      <c r="C598">
        <v>6687</v>
      </c>
      <c r="D598" t="s">
        <v>1527</v>
      </c>
      <c r="E598" t="s">
        <v>1528</v>
      </c>
      <c r="F598">
        <v>5</v>
      </c>
      <c r="G598" t="s">
        <v>1518</v>
      </c>
      <c r="H598" t="s">
        <v>354</v>
      </c>
      <c r="I598">
        <v>1664299910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370.0880413080265</v>
      </c>
      <c r="AK598">
        <v>374.8115878787877</v>
      </c>
      <c r="AL598">
        <v>-3.035192633003262</v>
      </c>
      <c r="AM598">
        <v>64.57184808638154</v>
      </c>
      <c r="AN598">
        <f>(AP598 - AO598 + BO598*1E3/(8.314*(BQ598+273.15)) * AR598/BN598 * AQ598) * BN598/(100*BB598) * 1000/(1000 - AP598)</f>
        <v>0</v>
      </c>
      <c r="AO598">
        <v>15.31304911565385</v>
      </c>
      <c r="AP598">
        <v>18.33649293233083</v>
      </c>
      <c r="AQ598">
        <v>1.248342511051745E-05</v>
      </c>
      <c r="AR598">
        <v>112.2315357593063</v>
      </c>
      <c r="AS598">
        <v>8</v>
      </c>
      <c r="AT598">
        <v>2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1664299910</v>
      </c>
      <c r="BH598">
        <v>387.2554444444444</v>
      </c>
      <c r="BI598">
        <v>379.3117037037037</v>
      </c>
      <c r="BJ598">
        <v>18.33702222222222</v>
      </c>
      <c r="BK598">
        <v>15.30722962962963</v>
      </c>
      <c r="BL598">
        <v>390.4627777777779</v>
      </c>
      <c r="BM598">
        <v>18.50289259259259</v>
      </c>
      <c r="BN598">
        <v>500.0574444444445</v>
      </c>
      <c r="BO598">
        <v>91.12745185185186</v>
      </c>
      <c r="BP598">
        <v>0.0999517851851852</v>
      </c>
      <c r="BQ598">
        <v>24.75634814814815</v>
      </c>
      <c r="BR598">
        <v>25.03549259259259</v>
      </c>
      <c r="BS598">
        <v>999.9000000000001</v>
      </c>
      <c r="BT598">
        <v>0</v>
      </c>
      <c r="BU598">
        <v>0</v>
      </c>
      <c r="BV598">
        <v>9996.896666666667</v>
      </c>
      <c r="BW598">
        <v>0</v>
      </c>
      <c r="BX598">
        <v>6.742142222222223</v>
      </c>
      <c r="BY598">
        <v>7.94368074074074</v>
      </c>
      <c r="BZ598">
        <v>394.4891481481482</v>
      </c>
      <c r="CA598">
        <v>385.2080740740741</v>
      </c>
      <c r="CB598">
        <v>3.029784074074074</v>
      </c>
      <c r="CC598">
        <v>379.3117037037037</v>
      </c>
      <c r="CD598">
        <v>15.30722962962963</v>
      </c>
      <c r="CE598">
        <v>1.671005925925926</v>
      </c>
      <c r="CF598">
        <v>1.394909259259259</v>
      </c>
      <c r="CG598">
        <v>14.62967407407407</v>
      </c>
      <c r="CH598">
        <v>11.8623962962963</v>
      </c>
      <c r="CI598">
        <v>2000.011111111111</v>
      </c>
      <c r="CJ598">
        <v>0.9800054444444442</v>
      </c>
      <c r="CK598">
        <v>0.01999415555555555</v>
      </c>
      <c r="CL598">
        <v>0</v>
      </c>
      <c r="CM598">
        <v>378.2742592592593</v>
      </c>
      <c r="CN598">
        <v>5.00097</v>
      </c>
      <c r="CO598">
        <v>7777.089999999998</v>
      </c>
      <c r="CP598">
        <v>16707.6962962963</v>
      </c>
      <c r="CQ598">
        <v>40.01137037037036</v>
      </c>
      <c r="CR598">
        <v>40.1317037037037</v>
      </c>
      <c r="CS598">
        <v>39.94403703703704</v>
      </c>
      <c r="CT598">
        <v>40.18729629629629</v>
      </c>
      <c r="CU598">
        <v>40.31918518518518</v>
      </c>
      <c r="CV598">
        <v>1955.120740740741</v>
      </c>
      <c r="CW598">
        <v>39.89000000000001</v>
      </c>
      <c r="CX598">
        <v>0</v>
      </c>
      <c r="CY598">
        <v>1664299921.7</v>
      </c>
      <c r="CZ598">
        <v>0</v>
      </c>
      <c r="DA598">
        <v>0</v>
      </c>
      <c r="DB598" t="s">
        <v>356</v>
      </c>
      <c r="DC598">
        <v>1663859321.1</v>
      </c>
      <c r="DD598">
        <v>1663859315.6</v>
      </c>
      <c r="DE598">
        <v>0</v>
      </c>
      <c r="DF598">
        <v>0.196</v>
      </c>
      <c r="DG598">
        <v>-0.001</v>
      </c>
      <c r="DH598">
        <v>-5.941</v>
      </c>
      <c r="DI598">
        <v>-0.174</v>
      </c>
      <c r="DJ598">
        <v>1500</v>
      </c>
      <c r="DK598">
        <v>17</v>
      </c>
      <c r="DL598">
        <v>0.13</v>
      </c>
      <c r="DM598">
        <v>0.04</v>
      </c>
      <c r="DN598">
        <v>3.307587917073171</v>
      </c>
      <c r="DO598">
        <v>67.94596284041812</v>
      </c>
      <c r="DP598">
        <v>6.912862804217106</v>
      </c>
      <c r="DQ598">
        <v>0</v>
      </c>
      <c r="DR598">
        <v>3.047991463414634</v>
      </c>
      <c r="DS598">
        <v>-0.2472754703832743</v>
      </c>
      <c r="DT598">
        <v>0.02643977321412787</v>
      </c>
      <c r="DU598">
        <v>0</v>
      </c>
      <c r="DV598">
        <v>0</v>
      </c>
      <c r="DW598">
        <v>2</v>
      </c>
      <c r="DX598" t="s">
        <v>357</v>
      </c>
      <c r="DY598">
        <v>2.98521</v>
      </c>
      <c r="DZ598">
        <v>2.71565</v>
      </c>
      <c r="EA598">
        <v>0.0865079</v>
      </c>
      <c r="EB598">
        <v>0.08293150000000001</v>
      </c>
      <c r="EC598">
        <v>0.09016100000000001</v>
      </c>
      <c r="ED598">
        <v>0.077601</v>
      </c>
      <c r="EE598">
        <v>29043.4</v>
      </c>
      <c r="EF598">
        <v>29275.6</v>
      </c>
      <c r="EG598">
        <v>29539.4</v>
      </c>
      <c r="EH598">
        <v>29516.3</v>
      </c>
      <c r="EI598">
        <v>35628.9</v>
      </c>
      <c r="EJ598">
        <v>36202.1</v>
      </c>
      <c r="EK598">
        <v>41635</v>
      </c>
      <c r="EL598">
        <v>42061.3</v>
      </c>
      <c r="EM598">
        <v>1.9865</v>
      </c>
      <c r="EN598">
        <v>1.9318</v>
      </c>
      <c r="EO598">
        <v>0.0981949</v>
      </c>
      <c r="EP598">
        <v>0</v>
      </c>
      <c r="EQ598">
        <v>23.4179</v>
      </c>
      <c r="ER598">
        <v>999.9</v>
      </c>
      <c r="ES598">
        <v>44.9</v>
      </c>
      <c r="ET598">
        <v>29.3</v>
      </c>
      <c r="EU598">
        <v>20.1633</v>
      </c>
      <c r="EV598">
        <v>62.6191</v>
      </c>
      <c r="EW598">
        <v>33.109</v>
      </c>
      <c r="EX598">
        <v>1</v>
      </c>
      <c r="EY598">
        <v>-0.193059</v>
      </c>
      <c r="EZ598">
        <v>1.36998</v>
      </c>
      <c r="FA598">
        <v>20.3813</v>
      </c>
      <c r="FB598">
        <v>5.21789</v>
      </c>
      <c r="FC598">
        <v>12.0099</v>
      </c>
      <c r="FD598">
        <v>4.98955</v>
      </c>
      <c r="FE598">
        <v>3.2885</v>
      </c>
      <c r="FF598">
        <v>9999</v>
      </c>
      <c r="FG598">
        <v>9999</v>
      </c>
      <c r="FH598">
        <v>9999</v>
      </c>
      <c r="FI598">
        <v>259.9</v>
      </c>
      <c r="FJ598">
        <v>1.86707</v>
      </c>
      <c r="FK598">
        <v>1.86615</v>
      </c>
      <c r="FL598">
        <v>1.86554</v>
      </c>
      <c r="FM598">
        <v>1.86554</v>
      </c>
      <c r="FN598">
        <v>1.86737</v>
      </c>
      <c r="FO598">
        <v>1.86984</v>
      </c>
      <c r="FP598">
        <v>1.86846</v>
      </c>
      <c r="FQ598">
        <v>1.86996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-3.149</v>
      </c>
      <c r="GF598">
        <v>-0.1659</v>
      </c>
      <c r="GG598">
        <v>-2.0192013485273</v>
      </c>
      <c r="GH598">
        <v>-0.003354295288503095</v>
      </c>
      <c r="GI598">
        <v>8.998442100416266E-07</v>
      </c>
      <c r="GJ598">
        <v>-2.632750781261316E-10</v>
      </c>
      <c r="GK598">
        <v>-0.1771344180573433</v>
      </c>
      <c r="GL598">
        <v>-0.01811282044437078</v>
      </c>
      <c r="GM598">
        <v>0.001479480632228601</v>
      </c>
      <c r="GN598">
        <v>-2.527498020886067E-05</v>
      </c>
      <c r="GO598">
        <v>3</v>
      </c>
      <c r="GP598">
        <v>2311</v>
      </c>
      <c r="GQ598">
        <v>1</v>
      </c>
      <c r="GR598">
        <v>23</v>
      </c>
      <c r="GS598">
        <v>7343.3</v>
      </c>
      <c r="GT598">
        <v>7343.4</v>
      </c>
      <c r="GU598">
        <v>0.882568</v>
      </c>
      <c r="GV598">
        <v>2.2168</v>
      </c>
      <c r="GW598">
        <v>1.39648</v>
      </c>
      <c r="GX598">
        <v>2.33765</v>
      </c>
      <c r="GY598">
        <v>1.49536</v>
      </c>
      <c r="GZ598">
        <v>2.45117</v>
      </c>
      <c r="HA598">
        <v>33.3111</v>
      </c>
      <c r="HB598">
        <v>15.5067</v>
      </c>
      <c r="HC598">
        <v>18</v>
      </c>
      <c r="HD598">
        <v>524.189</v>
      </c>
      <c r="HE598">
        <v>445.726</v>
      </c>
      <c r="HF598">
        <v>21.5073</v>
      </c>
      <c r="HG598">
        <v>24.9682</v>
      </c>
      <c r="HH598">
        <v>30.0001</v>
      </c>
      <c r="HI598">
        <v>24.9928</v>
      </c>
      <c r="HJ598">
        <v>24.9434</v>
      </c>
      <c r="HK598">
        <v>17.6717</v>
      </c>
      <c r="HL598">
        <v>28.4044</v>
      </c>
      <c r="HM598">
        <v>44.5478</v>
      </c>
      <c r="HN598">
        <v>21.4892</v>
      </c>
      <c r="HO598">
        <v>333.097</v>
      </c>
      <c r="HP598">
        <v>15.3957</v>
      </c>
      <c r="HQ598">
        <v>101.053</v>
      </c>
      <c r="HR598">
        <v>101.017</v>
      </c>
    </row>
    <row r="599" spans="1:226">
      <c r="A599">
        <v>583</v>
      </c>
      <c r="B599">
        <v>1664299922.5</v>
      </c>
      <c r="C599">
        <v>6692</v>
      </c>
      <c r="D599" t="s">
        <v>1529</v>
      </c>
      <c r="E599" t="s">
        <v>1530</v>
      </c>
      <c r="F599">
        <v>5</v>
      </c>
      <c r="G599" t="s">
        <v>1518</v>
      </c>
      <c r="H599" t="s">
        <v>354</v>
      </c>
      <c r="I599">
        <v>1664299914.714286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353.220486819666</v>
      </c>
      <c r="AK599">
        <v>358.988709090909</v>
      </c>
      <c r="AL599">
        <v>-3.172266124207596</v>
      </c>
      <c r="AM599">
        <v>64.57184808638154</v>
      </c>
      <c r="AN599">
        <f>(AP599 - AO599 + BO599*1E3/(8.314*(BQ599+273.15)) * AR599/BN599 * AQ599) * BN599/(100*BB599) * 1000/(1000 - AP599)</f>
        <v>0</v>
      </c>
      <c r="AO599">
        <v>15.3155188612493</v>
      </c>
      <c r="AP599">
        <v>18.34282676691728</v>
      </c>
      <c r="AQ599">
        <v>-2.37174911714977E-05</v>
      </c>
      <c r="AR599">
        <v>112.2315357593063</v>
      </c>
      <c r="AS599">
        <v>8</v>
      </c>
      <c r="AT599">
        <v>2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1664299914.714286</v>
      </c>
      <c r="BH599">
        <v>374.3443214285714</v>
      </c>
      <c r="BI599">
        <v>363.7862857142857</v>
      </c>
      <c r="BJ599">
        <v>18.33783214285714</v>
      </c>
      <c r="BK599">
        <v>15.32858928571429</v>
      </c>
      <c r="BL599">
        <v>377.5156071428572</v>
      </c>
      <c r="BM599">
        <v>18.50369642857143</v>
      </c>
      <c r="BN599">
        <v>500.0650714285715</v>
      </c>
      <c r="BO599">
        <v>91.12626785714288</v>
      </c>
      <c r="BP599">
        <v>0.09995184642857145</v>
      </c>
      <c r="BQ599">
        <v>24.75221785714286</v>
      </c>
      <c r="BR599">
        <v>25.03001428571429</v>
      </c>
      <c r="BS599">
        <v>999.9000000000002</v>
      </c>
      <c r="BT599">
        <v>0</v>
      </c>
      <c r="BU599">
        <v>0</v>
      </c>
      <c r="BV599">
        <v>9999.365</v>
      </c>
      <c r="BW599">
        <v>0</v>
      </c>
      <c r="BX599">
        <v>6.7449</v>
      </c>
      <c r="BY599">
        <v>10.55800857142857</v>
      </c>
      <c r="BZ599">
        <v>381.3371785714286</v>
      </c>
      <c r="CA599">
        <v>369.4491071428571</v>
      </c>
      <c r="CB599">
        <v>3.009243214285714</v>
      </c>
      <c r="CC599">
        <v>363.7862857142857</v>
      </c>
      <c r="CD599">
        <v>15.32858928571429</v>
      </c>
      <c r="CE599">
        <v>1.671057857142857</v>
      </c>
      <c r="CF599">
        <v>1.396836785714286</v>
      </c>
      <c r="CG599">
        <v>14.63017142857143</v>
      </c>
      <c r="CH599">
        <v>11.88331785714285</v>
      </c>
      <c r="CI599">
        <v>2000.015714285715</v>
      </c>
      <c r="CJ599">
        <v>0.980005214285714</v>
      </c>
      <c r="CK599">
        <v>0.01999438571428571</v>
      </c>
      <c r="CL599">
        <v>0</v>
      </c>
      <c r="CM599">
        <v>375.7822500000001</v>
      </c>
      <c r="CN599">
        <v>5.00097</v>
      </c>
      <c r="CO599">
        <v>7727.347499999999</v>
      </c>
      <c r="CP599">
        <v>16707.73928571429</v>
      </c>
      <c r="CQ599">
        <v>39.97299999999999</v>
      </c>
      <c r="CR599">
        <v>40.08685714285713</v>
      </c>
      <c r="CS599">
        <v>39.91485714285714</v>
      </c>
      <c r="CT599">
        <v>40.10475</v>
      </c>
      <c r="CU599">
        <v>40.27424999999999</v>
      </c>
      <c r="CV599">
        <v>1955.125357142857</v>
      </c>
      <c r="CW599">
        <v>39.89000000000001</v>
      </c>
      <c r="CX599">
        <v>0</v>
      </c>
      <c r="CY599">
        <v>1664299926.5</v>
      </c>
      <c r="CZ599">
        <v>0</v>
      </c>
      <c r="DA599">
        <v>0</v>
      </c>
      <c r="DB599" t="s">
        <v>356</v>
      </c>
      <c r="DC599">
        <v>1663859321.1</v>
      </c>
      <c r="DD599">
        <v>1663859315.6</v>
      </c>
      <c r="DE599">
        <v>0</v>
      </c>
      <c r="DF599">
        <v>0.196</v>
      </c>
      <c r="DG599">
        <v>-0.001</v>
      </c>
      <c r="DH599">
        <v>-5.941</v>
      </c>
      <c r="DI599">
        <v>-0.174</v>
      </c>
      <c r="DJ599">
        <v>1500</v>
      </c>
      <c r="DK599">
        <v>17</v>
      </c>
      <c r="DL599">
        <v>0.13</v>
      </c>
      <c r="DM599">
        <v>0.04</v>
      </c>
      <c r="DN599">
        <v>8.665542282926829</v>
      </c>
      <c r="DO599">
        <v>35.36431432055749</v>
      </c>
      <c r="DP599">
        <v>3.666863141307058</v>
      </c>
      <c r="DQ599">
        <v>0</v>
      </c>
      <c r="DR599">
        <v>3.019343902439024</v>
      </c>
      <c r="DS599">
        <v>-0.2398917073170665</v>
      </c>
      <c r="DT599">
        <v>0.02719392031032197</v>
      </c>
      <c r="DU599">
        <v>0</v>
      </c>
      <c r="DV599">
        <v>0</v>
      </c>
      <c r="DW599">
        <v>2</v>
      </c>
      <c r="DX599" t="s">
        <v>357</v>
      </c>
      <c r="DY599">
        <v>2.98513</v>
      </c>
      <c r="DZ599">
        <v>2.71552</v>
      </c>
      <c r="EA599">
        <v>0.0836259</v>
      </c>
      <c r="EB599">
        <v>0.0798398</v>
      </c>
      <c r="EC599">
        <v>0.0902033</v>
      </c>
      <c r="ED599">
        <v>0.0778379</v>
      </c>
      <c r="EE599">
        <v>29134.7</v>
      </c>
      <c r="EF599">
        <v>29374.2</v>
      </c>
      <c r="EG599">
        <v>29539.1</v>
      </c>
      <c r="EH599">
        <v>29516.2</v>
      </c>
      <c r="EI599">
        <v>35626.9</v>
      </c>
      <c r="EJ599">
        <v>36192.3</v>
      </c>
      <c r="EK599">
        <v>41634.6</v>
      </c>
      <c r="EL599">
        <v>42060.8</v>
      </c>
      <c r="EM599">
        <v>1.9863</v>
      </c>
      <c r="EN599">
        <v>1.93198</v>
      </c>
      <c r="EO599">
        <v>0.097882</v>
      </c>
      <c r="EP599">
        <v>0</v>
      </c>
      <c r="EQ599">
        <v>23.42</v>
      </c>
      <c r="ER599">
        <v>999.9</v>
      </c>
      <c r="ES599">
        <v>44.9</v>
      </c>
      <c r="ET599">
        <v>29.3</v>
      </c>
      <c r="EU599">
        <v>20.161</v>
      </c>
      <c r="EV599">
        <v>62.8691</v>
      </c>
      <c r="EW599">
        <v>33.2612</v>
      </c>
      <c r="EX599">
        <v>1</v>
      </c>
      <c r="EY599">
        <v>-0.19313</v>
      </c>
      <c r="EZ599">
        <v>1.346</v>
      </c>
      <c r="FA599">
        <v>20.3819</v>
      </c>
      <c r="FB599">
        <v>5.21789</v>
      </c>
      <c r="FC599">
        <v>12.0099</v>
      </c>
      <c r="FD599">
        <v>4.9899</v>
      </c>
      <c r="FE599">
        <v>3.28848</v>
      </c>
      <c r="FF599">
        <v>9999</v>
      </c>
      <c r="FG599">
        <v>9999</v>
      </c>
      <c r="FH599">
        <v>9999</v>
      </c>
      <c r="FI599">
        <v>259.9</v>
      </c>
      <c r="FJ599">
        <v>1.86707</v>
      </c>
      <c r="FK599">
        <v>1.86615</v>
      </c>
      <c r="FL599">
        <v>1.86554</v>
      </c>
      <c r="FM599">
        <v>1.86554</v>
      </c>
      <c r="FN599">
        <v>1.86737</v>
      </c>
      <c r="FO599">
        <v>1.86982</v>
      </c>
      <c r="FP599">
        <v>1.86846</v>
      </c>
      <c r="FQ599">
        <v>1.86996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-3.106</v>
      </c>
      <c r="GF599">
        <v>-0.1658</v>
      </c>
      <c r="GG599">
        <v>-2.0192013485273</v>
      </c>
      <c r="GH599">
        <v>-0.003354295288503095</v>
      </c>
      <c r="GI599">
        <v>8.998442100416266E-07</v>
      </c>
      <c r="GJ599">
        <v>-2.632750781261316E-10</v>
      </c>
      <c r="GK599">
        <v>-0.1771344180573433</v>
      </c>
      <c r="GL599">
        <v>-0.01811282044437078</v>
      </c>
      <c r="GM599">
        <v>0.001479480632228601</v>
      </c>
      <c r="GN599">
        <v>-2.527498020886067E-05</v>
      </c>
      <c r="GO599">
        <v>3</v>
      </c>
      <c r="GP599">
        <v>2311</v>
      </c>
      <c r="GQ599">
        <v>1</v>
      </c>
      <c r="GR599">
        <v>23</v>
      </c>
      <c r="GS599">
        <v>7343.4</v>
      </c>
      <c r="GT599">
        <v>7343.4</v>
      </c>
      <c r="GU599">
        <v>0.853271</v>
      </c>
      <c r="GV599">
        <v>2.21802</v>
      </c>
      <c r="GW599">
        <v>1.39648</v>
      </c>
      <c r="GX599">
        <v>2.33765</v>
      </c>
      <c r="GY599">
        <v>1.49536</v>
      </c>
      <c r="GZ599">
        <v>2.45239</v>
      </c>
      <c r="HA599">
        <v>33.3111</v>
      </c>
      <c r="HB599">
        <v>15.498</v>
      </c>
      <c r="HC599">
        <v>18</v>
      </c>
      <c r="HD599">
        <v>524.059</v>
      </c>
      <c r="HE599">
        <v>445.832</v>
      </c>
      <c r="HF599">
        <v>21.479</v>
      </c>
      <c r="HG599">
        <v>24.9682</v>
      </c>
      <c r="HH599">
        <v>30.0001</v>
      </c>
      <c r="HI599">
        <v>24.9928</v>
      </c>
      <c r="HJ599">
        <v>24.9434</v>
      </c>
      <c r="HK599">
        <v>16.9658</v>
      </c>
      <c r="HL599">
        <v>28.4044</v>
      </c>
      <c r="HM599">
        <v>44.1729</v>
      </c>
      <c r="HN599">
        <v>21.4608</v>
      </c>
      <c r="HO599">
        <v>313.063</v>
      </c>
      <c r="HP599">
        <v>15.392</v>
      </c>
      <c r="HQ599">
        <v>101.052</v>
      </c>
      <c r="HR599">
        <v>101.016</v>
      </c>
    </row>
    <row r="600" spans="1:226">
      <c r="A600">
        <v>584</v>
      </c>
      <c r="B600">
        <v>1664299927.5</v>
      </c>
      <c r="C600">
        <v>6697</v>
      </c>
      <c r="D600" t="s">
        <v>1531</v>
      </c>
      <c r="E600" t="s">
        <v>1532</v>
      </c>
      <c r="F600">
        <v>5</v>
      </c>
      <c r="G600" t="s">
        <v>1518</v>
      </c>
      <c r="H600" t="s">
        <v>354</v>
      </c>
      <c r="I600">
        <v>1664299920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336.3762268663551</v>
      </c>
      <c r="AK600">
        <v>342.8005757575756</v>
      </c>
      <c r="AL600">
        <v>-3.244102318915433</v>
      </c>
      <c r="AM600">
        <v>64.57184808638154</v>
      </c>
      <c r="AN600">
        <f>(AP600 - AO600 + BO600*1E3/(8.314*(BQ600+273.15)) * AR600/BN600 * AQ600) * BN600/(100*BB600) * 1000/(1000 - AP600)</f>
        <v>0</v>
      </c>
      <c r="AO600">
        <v>15.38527235343308</v>
      </c>
      <c r="AP600">
        <v>18.35994436090225</v>
      </c>
      <c r="AQ600">
        <v>4.129904117652641E-05</v>
      </c>
      <c r="AR600">
        <v>112.2315357593063</v>
      </c>
      <c r="AS600">
        <v>8</v>
      </c>
      <c r="AT600">
        <v>2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1664299920</v>
      </c>
      <c r="BH600">
        <v>358.4852222222221</v>
      </c>
      <c r="BI600">
        <v>346.2718148148148</v>
      </c>
      <c r="BJ600">
        <v>18.34384814814814</v>
      </c>
      <c r="BK600">
        <v>15.34577407407407</v>
      </c>
      <c r="BL600">
        <v>361.6120370370369</v>
      </c>
      <c r="BM600">
        <v>18.50964074074074</v>
      </c>
      <c r="BN600">
        <v>500.0567037037038</v>
      </c>
      <c r="BO600">
        <v>91.12556666666666</v>
      </c>
      <c r="BP600">
        <v>0.09997050000000003</v>
      </c>
      <c r="BQ600">
        <v>24.74972222222222</v>
      </c>
      <c r="BR600">
        <v>25.03147407407408</v>
      </c>
      <c r="BS600">
        <v>999.9000000000001</v>
      </c>
      <c r="BT600">
        <v>0</v>
      </c>
      <c r="BU600">
        <v>0</v>
      </c>
      <c r="BV600">
        <v>9997.44037037037</v>
      </c>
      <c r="BW600">
        <v>0</v>
      </c>
      <c r="BX600">
        <v>6.7449</v>
      </c>
      <c r="BY600">
        <v>12.21338148148148</v>
      </c>
      <c r="BZ600">
        <v>365.1840740740741</v>
      </c>
      <c r="CA600">
        <v>351.6681851851852</v>
      </c>
      <c r="CB600">
        <v>2.998072592592592</v>
      </c>
      <c r="CC600">
        <v>346.2718148148148</v>
      </c>
      <c r="CD600">
        <v>15.34577407407407</v>
      </c>
      <c r="CE600">
        <v>1.671593333333333</v>
      </c>
      <c r="CF600">
        <v>1.398392592592593</v>
      </c>
      <c r="CG600">
        <v>14.63513333333333</v>
      </c>
      <c r="CH600">
        <v>11.90019259259259</v>
      </c>
      <c r="CI600">
        <v>2000.011111111111</v>
      </c>
      <c r="CJ600">
        <v>0.9800048888888887</v>
      </c>
      <c r="CK600">
        <v>0.01999471481481481</v>
      </c>
      <c r="CL600">
        <v>0</v>
      </c>
      <c r="CM600">
        <v>372.2852592592593</v>
      </c>
      <c r="CN600">
        <v>5.00097</v>
      </c>
      <c r="CO600">
        <v>7655.491481481481</v>
      </c>
      <c r="CP600">
        <v>16707.69629629629</v>
      </c>
      <c r="CQ600">
        <v>39.93033333333333</v>
      </c>
      <c r="CR600">
        <v>40.04377777777777</v>
      </c>
      <c r="CS600">
        <v>39.87703703703703</v>
      </c>
      <c r="CT600">
        <v>40.02292592592593</v>
      </c>
      <c r="CU600">
        <v>40.23118518518518</v>
      </c>
      <c r="CV600">
        <v>1955.121111111111</v>
      </c>
      <c r="CW600">
        <v>39.89000000000001</v>
      </c>
      <c r="CX600">
        <v>0</v>
      </c>
      <c r="CY600">
        <v>1664299931.9</v>
      </c>
      <c r="CZ600">
        <v>0</v>
      </c>
      <c r="DA600">
        <v>0</v>
      </c>
      <c r="DB600" t="s">
        <v>356</v>
      </c>
      <c r="DC600">
        <v>1663859321.1</v>
      </c>
      <c r="DD600">
        <v>1663859315.6</v>
      </c>
      <c r="DE600">
        <v>0</v>
      </c>
      <c r="DF600">
        <v>0.196</v>
      </c>
      <c r="DG600">
        <v>-0.001</v>
      </c>
      <c r="DH600">
        <v>-5.941</v>
      </c>
      <c r="DI600">
        <v>-0.174</v>
      </c>
      <c r="DJ600">
        <v>1500</v>
      </c>
      <c r="DK600">
        <v>17</v>
      </c>
      <c r="DL600">
        <v>0.13</v>
      </c>
      <c r="DM600">
        <v>0.04</v>
      </c>
      <c r="DN600">
        <v>10.74445951219512</v>
      </c>
      <c r="DO600">
        <v>21.65801080139373</v>
      </c>
      <c r="DP600">
        <v>2.232086968319385</v>
      </c>
      <c r="DQ600">
        <v>0</v>
      </c>
      <c r="DR600">
        <v>3.006737804878048</v>
      </c>
      <c r="DS600">
        <v>-0.1891496864111475</v>
      </c>
      <c r="DT600">
        <v>0.02453548843496736</v>
      </c>
      <c r="DU600">
        <v>0</v>
      </c>
      <c r="DV600">
        <v>0</v>
      </c>
      <c r="DW600">
        <v>2</v>
      </c>
      <c r="DX600" t="s">
        <v>357</v>
      </c>
      <c r="DY600">
        <v>2.98496</v>
      </c>
      <c r="DZ600">
        <v>2.71557</v>
      </c>
      <c r="EA600">
        <v>0.0806224</v>
      </c>
      <c r="EB600">
        <v>0.0766863</v>
      </c>
      <c r="EC600">
        <v>0.0902327</v>
      </c>
      <c r="ED600">
        <v>0.0777016</v>
      </c>
      <c r="EE600">
        <v>29230.5</v>
      </c>
      <c r="EF600">
        <v>29474.8</v>
      </c>
      <c r="EG600">
        <v>29539.4</v>
      </c>
      <c r="EH600">
        <v>29516.2</v>
      </c>
      <c r="EI600">
        <v>35625.6</v>
      </c>
      <c r="EJ600">
        <v>36197.6</v>
      </c>
      <c r="EK600">
        <v>41634.6</v>
      </c>
      <c r="EL600">
        <v>42060.8</v>
      </c>
      <c r="EM600">
        <v>1.98633</v>
      </c>
      <c r="EN600">
        <v>1.93193</v>
      </c>
      <c r="EO600">
        <v>0.0985451</v>
      </c>
      <c r="EP600">
        <v>0</v>
      </c>
      <c r="EQ600">
        <v>23.4233</v>
      </c>
      <c r="ER600">
        <v>999.9</v>
      </c>
      <c r="ES600">
        <v>44.9</v>
      </c>
      <c r="ET600">
        <v>29.3</v>
      </c>
      <c r="EU600">
        <v>20.1625</v>
      </c>
      <c r="EV600">
        <v>62.9391</v>
      </c>
      <c r="EW600">
        <v>33.5216</v>
      </c>
      <c r="EX600">
        <v>1</v>
      </c>
      <c r="EY600">
        <v>-0.193196</v>
      </c>
      <c r="EZ600">
        <v>1.35848</v>
      </c>
      <c r="FA600">
        <v>20.3819</v>
      </c>
      <c r="FB600">
        <v>5.21804</v>
      </c>
      <c r="FC600">
        <v>12.0099</v>
      </c>
      <c r="FD600">
        <v>4.98985</v>
      </c>
      <c r="FE600">
        <v>3.28842</v>
      </c>
      <c r="FF600">
        <v>9999</v>
      </c>
      <c r="FG600">
        <v>9999</v>
      </c>
      <c r="FH600">
        <v>9999</v>
      </c>
      <c r="FI600">
        <v>259.9</v>
      </c>
      <c r="FJ600">
        <v>1.86707</v>
      </c>
      <c r="FK600">
        <v>1.86615</v>
      </c>
      <c r="FL600">
        <v>1.86554</v>
      </c>
      <c r="FM600">
        <v>1.86554</v>
      </c>
      <c r="FN600">
        <v>1.86735</v>
      </c>
      <c r="FO600">
        <v>1.86983</v>
      </c>
      <c r="FP600">
        <v>1.86846</v>
      </c>
      <c r="FQ600">
        <v>1.86996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-3.06</v>
      </c>
      <c r="GF600">
        <v>-0.1656</v>
      </c>
      <c r="GG600">
        <v>-2.0192013485273</v>
      </c>
      <c r="GH600">
        <v>-0.003354295288503095</v>
      </c>
      <c r="GI600">
        <v>8.998442100416266E-07</v>
      </c>
      <c r="GJ600">
        <v>-2.632750781261316E-10</v>
      </c>
      <c r="GK600">
        <v>-0.1771344180573433</v>
      </c>
      <c r="GL600">
        <v>-0.01811282044437078</v>
      </c>
      <c r="GM600">
        <v>0.001479480632228601</v>
      </c>
      <c r="GN600">
        <v>-2.527498020886067E-05</v>
      </c>
      <c r="GO600">
        <v>3</v>
      </c>
      <c r="GP600">
        <v>2311</v>
      </c>
      <c r="GQ600">
        <v>1</v>
      </c>
      <c r="GR600">
        <v>23</v>
      </c>
      <c r="GS600">
        <v>7343.4</v>
      </c>
      <c r="GT600">
        <v>7343.5</v>
      </c>
      <c r="GU600">
        <v>0.814209</v>
      </c>
      <c r="GV600">
        <v>2.22168</v>
      </c>
      <c r="GW600">
        <v>1.39648</v>
      </c>
      <c r="GX600">
        <v>2.33765</v>
      </c>
      <c r="GY600">
        <v>1.49536</v>
      </c>
      <c r="GZ600">
        <v>2.39868</v>
      </c>
      <c r="HA600">
        <v>33.3111</v>
      </c>
      <c r="HB600">
        <v>15.498</v>
      </c>
      <c r="HC600">
        <v>18</v>
      </c>
      <c r="HD600">
        <v>524.075</v>
      </c>
      <c r="HE600">
        <v>445.801</v>
      </c>
      <c r="HF600">
        <v>21.4542</v>
      </c>
      <c r="HG600">
        <v>24.9682</v>
      </c>
      <c r="HH600">
        <v>30</v>
      </c>
      <c r="HI600">
        <v>24.9928</v>
      </c>
      <c r="HJ600">
        <v>24.9434</v>
      </c>
      <c r="HK600">
        <v>16.3157</v>
      </c>
      <c r="HL600">
        <v>28.4044</v>
      </c>
      <c r="HM600">
        <v>44.1729</v>
      </c>
      <c r="HN600">
        <v>21.4217</v>
      </c>
      <c r="HO600">
        <v>299.695</v>
      </c>
      <c r="HP600">
        <v>15.4023</v>
      </c>
      <c r="HQ600">
        <v>101.052</v>
      </c>
      <c r="HR600">
        <v>101.016</v>
      </c>
    </row>
    <row r="601" spans="1:226">
      <c r="A601">
        <v>585</v>
      </c>
      <c r="B601">
        <v>1664299932.5</v>
      </c>
      <c r="C601">
        <v>6702</v>
      </c>
      <c r="D601" t="s">
        <v>1533</v>
      </c>
      <c r="E601" t="s">
        <v>1534</v>
      </c>
      <c r="F601">
        <v>5</v>
      </c>
      <c r="G601" t="s">
        <v>1518</v>
      </c>
      <c r="H601" t="s">
        <v>354</v>
      </c>
      <c r="I601">
        <v>1664299924.714286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319.5495079402818</v>
      </c>
      <c r="AK601">
        <v>326.4120242424242</v>
      </c>
      <c r="AL601">
        <v>-3.284194898872947</v>
      </c>
      <c r="AM601">
        <v>64.57184808638154</v>
      </c>
      <c r="AN601">
        <f>(AP601 - AO601 + BO601*1E3/(8.314*(BQ601+273.15)) * AR601/BN601 * AQ601) * BN601/(100*BB601) * 1000/(1000 - AP601)</f>
        <v>0</v>
      </c>
      <c r="AO601">
        <v>15.34915325432938</v>
      </c>
      <c r="AP601">
        <v>18.34775924812029</v>
      </c>
      <c r="AQ601">
        <v>0.0009713277931736684</v>
      </c>
      <c r="AR601">
        <v>112.2315357593063</v>
      </c>
      <c r="AS601">
        <v>8</v>
      </c>
      <c r="AT601">
        <v>2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1664299924.714286</v>
      </c>
      <c r="BH601">
        <v>343.69825</v>
      </c>
      <c r="BI601">
        <v>330.6326785714286</v>
      </c>
      <c r="BJ601">
        <v>18.34819285714286</v>
      </c>
      <c r="BK601">
        <v>15.3551</v>
      </c>
      <c r="BL601">
        <v>346.7832857142857</v>
      </c>
      <c r="BM601">
        <v>18.51394285714286</v>
      </c>
      <c r="BN601">
        <v>500.0751785714287</v>
      </c>
      <c r="BO601">
        <v>91.12645714285716</v>
      </c>
      <c r="BP601">
        <v>0.1000498642857143</v>
      </c>
      <c r="BQ601">
        <v>24.74780714285714</v>
      </c>
      <c r="BR601">
        <v>25.03612142857143</v>
      </c>
      <c r="BS601">
        <v>999.9000000000002</v>
      </c>
      <c r="BT601">
        <v>0</v>
      </c>
      <c r="BU601">
        <v>0</v>
      </c>
      <c r="BV601">
        <v>9986.193571428574</v>
      </c>
      <c r="BW601">
        <v>0</v>
      </c>
      <c r="BX601">
        <v>6.7449</v>
      </c>
      <c r="BY601">
        <v>13.06565</v>
      </c>
      <c r="BZ601">
        <v>350.1223928571428</v>
      </c>
      <c r="CA601">
        <v>335.78875</v>
      </c>
      <c r="CB601">
        <v>2.993098214285714</v>
      </c>
      <c r="CC601">
        <v>330.6326785714286</v>
      </c>
      <c r="CD601">
        <v>15.3551</v>
      </c>
      <c r="CE601">
        <v>1.672006071428571</v>
      </c>
      <c r="CF601">
        <v>1.399256428571429</v>
      </c>
      <c r="CG601">
        <v>14.63895714285715</v>
      </c>
      <c r="CH601">
        <v>11.90956428571429</v>
      </c>
      <c r="CI601">
        <v>2000.036071428571</v>
      </c>
      <c r="CJ601">
        <v>0.9800045714285712</v>
      </c>
      <c r="CK601">
        <v>0.01999504285714285</v>
      </c>
      <c r="CL601">
        <v>0</v>
      </c>
      <c r="CM601">
        <v>368.5441071428572</v>
      </c>
      <c r="CN601">
        <v>5.00097</v>
      </c>
      <c r="CO601">
        <v>7579.675357142855</v>
      </c>
      <c r="CP601">
        <v>16707.90357142857</v>
      </c>
      <c r="CQ601">
        <v>39.89039285714284</v>
      </c>
      <c r="CR601">
        <v>40.00424999999999</v>
      </c>
      <c r="CS601">
        <v>39.83899999999999</v>
      </c>
      <c r="CT601">
        <v>39.95071428571428</v>
      </c>
      <c r="CU601">
        <v>40.19167857142857</v>
      </c>
      <c r="CV601">
        <v>1955.145357142857</v>
      </c>
      <c r="CW601">
        <v>39.8907142857143</v>
      </c>
      <c r="CX601">
        <v>0</v>
      </c>
      <c r="CY601">
        <v>1664299936.7</v>
      </c>
      <c r="CZ601">
        <v>0</v>
      </c>
      <c r="DA601">
        <v>0</v>
      </c>
      <c r="DB601" t="s">
        <v>356</v>
      </c>
      <c r="DC601">
        <v>1663859321.1</v>
      </c>
      <c r="DD601">
        <v>1663859315.6</v>
      </c>
      <c r="DE601">
        <v>0</v>
      </c>
      <c r="DF601">
        <v>0.196</v>
      </c>
      <c r="DG601">
        <v>-0.001</v>
      </c>
      <c r="DH601">
        <v>-5.941</v>
      </c>
      <c r="DI601">
        <v>-0.174</v>
      </c>
      <c r="DJ601">
        <v>1500</v>
      </c>
      <c r="DK601">
        <v>17</v>
      </c>
      <c r="DL601">
        <v>0.13</v>
      </c>
      <c r="DM601">
        <v>0.04</v>
      </c>
      <c r="DN601">
        <v>12.48114390243902</v>
      </c>
      <c r="DO601">
        <v>11.44240766550521</v>
      </c>
      <c r="DP601">
        <v>1.162412584082585</v>
      </c>
      <c r="DQ601">
        <v>0</v>
      </c>
      <c r="DR601">
        <v>3.001005365853659</v>
      </c>
      <c r="DS601">
        <v>-0.05998494773519267</v>
      </c>
      <c r="DT601">
        <v>0.02139432556379301</v>
      </c>
      <c r="DU601">
        <v>1</v>
      </c>
      <c r="DV601">
        <v>1</v>
      </c>
      <c r="DW601">
        <v>2</v>
      </c>
      <c r="DX601" t="s">
        <v>471</v>
      </c>
      <c r="DY601">
        <v>2.98512</v>
      </c>
      <c r="DZ601">
        <v>2.71537</v>
      </c>
      <c r="EA601">
        <v>0.0775207</v>
      </c>
      <c r="EB601">
        <v>0.073475</v>
      </c>
      <c r="EC601">
        <v>0.0902071</v>
      </c>
      <c r="ED601">
        <v>0.0776951</v>
      </c>
      <c r="EE601">
        <v>29329.3</v>
      </c>
      <c r="EF601">
        <v>29577.5</v>
      </c>
      <c r="EG601">
        <v>29539.7</v>
      </c>
      <c r="EH601">
        <v>29516.4</v>
      </c>
      <c r="EI601">
        <v>35627</v>
      </c>
      <c r="EJ601">
        <v>36198.3</v>
      </c>
      <c r="EK601">
        <v>41635.1</v>
      </c>
      <c r="EL601">
        <v>42061.3</v>
      </c>
      <c r="EM601">
        <v>1.98647</v>
      </c>
      <c r="EN601">
        <v>1.93187</v>
      </c>
      <c r="EO601">
        <v>0.0979565</v>
      </c>
      <c r="EP601">
        <v>0</v>
      </c>
      <c r="EQ601">
        <v>23.4287</v>
      </c>
      <c r="ER601">
        <v>999.9</v>
      </c>
      <c r="ES601">
        <v>44.8</v>
      </c>
      <c r="ET601">
        <v>29.3</v>
      </c>
      <c r="EU601">
        <v>20.1169</v>
      </c>
      <c r="EV601">
        <v>63.0091</v>
      </c>
      <c r="EW601">
        <v>33.1931</v>
      </c>
      <c r="EX601">
        <v>1</v>
      </c>
      <c r="EY601">
        <v>-0.19311</v>
      </c>
      <c r="EZ601">
        <v>1.41408</v>
      </c>
      <c r="FA601">
        <v>20.3812</v>
      </c>
      <c r="FB601">
        <v>5.21804</v>
      </c>
      <c r="FC601">
        <v>12.0099</v>
      </c>
      <c r="FD601">
        <v>4.9904</v>
      </c>
      <c r="FE601">
        <v>3.28853</v>
      </c>
      <c r="FF601">
        <v>9999</v>
      </c>
      <c r="FG601">
        <v>9999</v>
      </c>
      <c r="FH601">
        <v>9999</v>
      </c>
      <c r="FI601">
        <v>259.9</v>
      </c>
      <c r="FJ601">
        <v>1.86707</v>
      </c>
      <c r="FK601">
        <v>1.86615</v>
      </c>
      <c r="FL601">
        <v>1.86554</v>
      </c>
      <c r="FM601">
        <v>1.86553</v>
      </c>
      <c r="FN601">
        <v>1.86734</v>
      </c>
      <c r="FO601">
        <v>1.86984</v>
      </c>
      <c r="FP601">
        <v>1.86845</v>
      </c>
      <c r="FQ601">
        <v>1.86996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-3.014</v>
      </c>
      <c r="GF601">
        <v>-0.1658</v>
      </c>
      <c r="GG601">
        <v>-2.0192013485273</v>
      </c>
      <c r="GH601">
        <v>-0.003354295288503095</v>
      </c>
      <c r="GI601">
        <v>8.998442100416266E-07</v>
      </c>
      <c r="GJ601">
        <v>-2.632750781261316E-10</v>
      </c>
      <c r="GK601">
        <v>-0.1771344180573433</v>
      </c>
      <c r="GL601">
        <v>-0.01811282044437078</v>
      </c>
      <c r="GM601">
        <v>0.001479480632228601</v>
      </c>
      <c r="GN601">
        <v>-2.527498020886067E-05</v>
      </c>
      <c r="GO601">
        <v>3</v>
      </c>
      <c r="GP601">
        <v>2311</v>
      </c>
      <c r="GQ601">
        <v>1</v>
      </c>
      <c r="GR601">
        <v>23</v>
      </c>
      <c r="GS601">
        <v>7343.5</v>
      </c>
      <c r="GT601">
        <v>7343.6</v>
      </c>
      <c r="GU601">
        <v>0.7849120000000001</v>
      </c>
      <c r="GV601">
        <v>2.229</v>
      </c>
      <c r="GW601">
        <v>1.39648</v>
      </c>
      <c r="GX601">
        <v>2.33765</v>
      </c>
      <c r="GY601">
        <v>1.49536</v>
      </c>
      <c r="GZ601">
        <v>2.34253</v>
      </c>
      <c r="HA601">
        <v>33.3111</v>
      </c>
      <c r="HB601">
        <v>15.4804</v>
      </c>
      <c r="HC601">
        <v>18</v>
      </c>
      <c r="HD601">
        <v>524.171</v>
      </c>
      <c r="HE601">
        <v>445.77</v>
      </c>
      <c r="HF601">
        <v>21.4223</v>
      </c>
      <c r="HG601">
        <v>24.9682</v>
      </c>
      <c r="HH601">
        <v>30.0001</v>
      </c>
      <c r="HI601">
        <v>24.9926</v>
      </c>
      <c r="HJ601">
        <v>24.9432</v>
      </c>
      <c r="HK601">
        <v>15.5961</v>
      </c>
      <c r="HL601">
        <v>28.4044</v>
      </c>
      <c r="HM601">
        <v>44.1729</v>
      </c>
      <c r="HN601">
        <v>21.3808</v>
      </c>
      <c r="HO601">
        <v>279.643</v>
      </c>
      <c r="HP601">
        <v>15.4159</v>
      </c>
      <c r="HQ601">
        <v>101.053</v>
      </c>
      <c r="HR601">
        <v>101.017</v>
      </c>
    </row>
    <row r="602" spans="1:226">
      <c r="A602">
        <v>586</v>
      </c>
      <c r="B602">
        <v>1664299937.5</v>
      </c>
      <c r="C602">
        <v>6707</v>
      </c>
      <c r="D602" t="s">
        <v>1535</v>
      </c>
      <c r="E602" t="s">
        <v>1536</v>
      </c>
      <c r="F602">
        <v>5</v>
      </c>
      <c r="G602" t="s">
        <v>1518</v>
      </c>
      <c r="H602" t="s">
        <v>354</v>
      </c>
      <c r="I602">
        <v>1664299930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302.7205865628972</v>
      </c>
      <c r="AK602">
        <v>310.0883030303029</v>
      </c>
      <c r="AL602">
        <v>-3.252949302135485</v>
      </c>
      <c r="AM602">
        <v>64.57184808638154</v>
      </c>
      <c r="AN602">
        <f>(AP602 - AO602 + BO602*1E3/(8.314*(BQ602+273.15)) * AR602/BN602 * AQ602) * BN602/(100*BB602) * 1000/(1000 - AP602)</f>
        <v>0</v>
      </c>
      <c r="AO602">
        <v>15.345370478642</v>
      </c>
      <c r="AP602">
        <v>18.34090661654135</v>
      </c>
      <c r="AQ602">
        <v>-0.0003646626428041601</v>
      </c>
      <c r="AR602">
        <v>112.2315357593063</v>
      </c>
      <c r="AS602">
        <v>8</v>
      </c>
      <c r="AT602">
        <v>2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1664299930</v>
      </c>
      <c r="BH602">
        <v>326.8498888888889</v>
      </c>
      <c r="BI602">
        <v>313.1157037037038</v>
      </c>
      <c r="BJ602">
        <v>18.35063333333333</v>
      </c>
      <c r="BK602">
        <v>15.35057407407407</v>
      </c>
      <c r="BL602">
        <v>329.886962962963</v>
      </c>
      <c r="BM602">
        <v>18.51635185185185</v>
      </c>
      <c r="BN602">
        <v>500.0624444444445</v>
      </c>
      <c r="BO602">
        <v>91.12792962962963</v>
      </c>
      <c r="BP602">
        <v>0.09996961851851853</v>
      </c>
      <c r="BQ602">
        <v>24.74511851851851</v>
      </c>
      <c r="BR602">
        <v>25.036</v>
      </c>
      <c r="BS602">
        <v>999.9000000000001</v>
      </c>
      <c r="BT602">
        <v>0</v>
      </c>
      <c r="BU602">
        <v>0</v>
      </c>
      <c r="BV602">
        <v>9991.109259259259</v>
      </c>
      <c r="BW602">
        <v>0</v>
      </c>
      <c r="BX602">
        <v>6.7449</v>
      </c>
      <c r="BY602">
        <v>13.73417037037037</v>
      </c>
      <c r="BZ602">
        <v>332.9600370370371</v>
      </c>
      <c r="CA602">
        <v>317.9972592592592</v>
      </c>
      <c r="CB602">
        <v>3.000055555555556</v>
      </c>
      <c r="CC602">
        <v>313.1157037037038</v>
      </c>
      <c r="CD602">
        <v>15.35057407407407</v>
      </c>
      <c r="CE602">
        <v>1.672255185185185</v>
      </c>
      <c r="CF602">
        <v>1.398866666666667</v>
      </c>
      <c r="CG602">
        <v>14.64125185185185</v>
      </c>
      <c r="CH602">
        <v>11.90534814814815</v>
      </c>
      <c r="CI602">
        <v>2000.050740740741</v>
      </c>
      <c r="CJ602">
        <v>0.9800042222222222</v>
      </c>
      <c r="CK602">
        <v>0.0199954037037037</v>
      </c>
      <c r="CL602">
        <v>0</v>
      </c>
      <c r="CM602">
        <v>364.0097777777777</v>
      </c>
      <c r="CN602">
        <v>5.00097</v>
      </c>
      <c r="CO602">
        <v>7486.793703703704</v>
      </c>
      <c r="CP602">
        <v>16708.02962962963</v>
      </c>
      <c r="CQ602">
        <v>39.84699999999999</v>
      </c>
      <c r="CR602">
        <v>39.96733333333333</v>
      </c>
      <c r="CS602">
        <v>39.80977777777778</v>
      </c>
      <c r="CT602">
        <v>39.884</v>
      </c>
      <c r="CU602">
        <v>40.15485185185185</v>
      </c>
      <c r="CV602">
        <v>1955.159259259259</v>
      </c>
      <c r="CW602">
        <v>39.89148148148148</v>
      </c>
      <c r="CX602">
        <v>0</v>
      </c>
      <c r="CY602">
        <v>1664299941.5</v>
      </c>
      <c r="CZ602">
        <v>0</v>
      </c>
      <c r="DA602">
        <v>0</v>
      </c>
      <c r="DB602" t="s">
        <v>356</v>
      </c>
      <c r="DC602">
        <v>1663859321.1</v>
      </c>
      <c r="DD602">
        <v>1663859315.6</v>
      </c>
      <c r="DE602">
        <v>0</v>
      </c>
      <c r="DF602">
        <v>0.196</v>
      </c>
      <c r="DG602">
        <v>-0.001</v>
      </c>
      <c r="DH602">
        <v>-5.941</v>
      </c>
      <c r="DI602">
        <v>-0.174</v>
      </c>
      <c r="DJ602">
        <v>1500</v>
      </c>
      <c r="DK602">
        <v>17</v>
      </c>
      <c r="DL602">
        <v>0.13</v>
      </c>
      <c r="DM602">
        <v>0.04</v>
      </c>
      <c r="DN602">
        <v>13.31841219512195</v>
      </c>
      <c r="DO602">
        <v>7.651733101045313</v>
      </c>
      <c r="DP602">
        <v>0.7664927607553143</v>
      </c>
      <c r="DQ602">
        <v>0</v>
      </c>
      <c r="DR602">
        <v>2.995053414634147</v>
      </c>
      <c r="DS602">
        <v>0.06324836236934422</v>
      </c>
      <c r="DT602">
        <v>0.0169244995760953</v>
      </c>
      <c r="DU602">
        <v>1</v>
      </c>
      <c r="DV602">
        <v>1</v>
      </c>
      <c r="DW602">
        <v>2</v>
      </c>
      <c r="DX602" t="s">
        <v>471</v>
      </c>
      <c r="DY602">
        <v>2.98528</v>
      </c>
      <c r="DZ602">
        <v>2.7157</v>
      </c>
      <c r="EA602">
        <v>0.0743704</v>
      </c>
      <c r="EB602">
        <v>0.0701823</v>
      </c>
      <c r="EC602">
        <v>0.0901801</v>
      </c>
      <c r="ED602">
        <v>0.07769520000000001</v>
      </c>
      <c r="EE602">
        <v>29429.6</v>
      </c>
      <c r="EF602">
        <v>29682</v>
      </c>
      <c r="EG602">
        <v>29539.8</v>
      </c>
      <c r="EH602">
        <v>29515.8</v>
      </c>
      <c r="EI602">
        <v>35627.8</v>
      </c>
      <c r="EJ602">
        <v>36197.5</v>
      </c>
      <c r="EK602">
        <v>41634.8</v>
      </c>
      <c r="EL602">
        <v>42060.5</v>
      </c>
      <c r="EM602">
        <v>1.98647</v>
      </c>
      <c r="EN602">
        <v>1.93198</v>
      </c>
      <c r="EO602">
        <v>0.09683890000000001</v>
      </c>
      <c r="EP602">
        <v>0</v>
      </c>
      <c r="EQ602">
        <v>23.4359</v>
      </c>
      <c r="ER602">
        <v>999.9</v>
      </c>
      <c r="ES602">
        <v>44.8</v>
      </c>
      <c r="ET602">
        <v>29.3</v>
      </c>
      <c r="EU602">
        <v>20.116</v>
      </c>
      <c r="EV602">
        <v>62.7191</v>
      </c>
      <c r="EW602">
        <v>32.9607</v>
      </c>
      <c r="EX602">
        <v>1</v>
      </c>
      <c r="EY602">
        <v>-0.193036</v>
      </c>
      <c r="EZ602">
        <v>1.45497</v>
      </c>
      <c r="FA602">
        <v>20.3812</v>
      </c>
      <c r="FB602">
        <v>5.21864</v>
      </c>
      <c r="FC602">
        <v>12.0099</v>
      </c>
      <c r="FD602">
        <v>4.9901</v>
      </c>
      <c r="FE602">
        <v>3.28865</v>
      </c>
      <c r="FF602">
        <v>9999</v>
      </c>
      <c r="FG602">
        <v>9999</v>
      </c>
      <c r="FH602">
        <v>9999</v>
      </c>
      <c r="FI602">
        <v>259.9</v>
      </c>
      <c r="FJ602">
        <v>1.86707</v>
      </c>
      <c r="FK602">
        <v>1.86615</v>
      </c>
      <c r="FL602">
        <v>1.86554</v>
      </c>
      <c r="FM602">
        <v>1.86554</v>
      </c>
      <c r="FN602">
        <v>1.86736</v>
      </c>
      <c r="FO602">
        <v>1.86983</v>
      </c>
      <c r="FP602">
        <v>1.86846</v>
      </c>
      <c r="FQ602">
        <v>1.86996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-2.968</v>
      </c>
      <c r="GF602">
        <v>-0.1658</v>
      </c>
      <c r="GG602">
        <v>-2.0192013485273</v>
      </c>
      <c r="GH602">
        <v>-0.003354295288503095</v>
      </c>
      <c r="GI602">
        <v>8.998442100416266E-07</v>
      </c>
      <c r="GJ602">
        <v>-2.632750781261316E-10</v>
      </c>
      <c r="GK602">
        <v>-0.1771344180573433</v>
      </c>
      <c r="GL602">
        <v>-0.01811282044437078</v>
      </c>
      <c r="GM602">
        <v>0.001479480632228601</v>
      </c>
      <c r="GN602">
        <v>-2.527498020886067E-05</v>
      </c>
      <c r="GO602">
        <v>3</v>
      </c>
      <c r="GP602">
        <v>2311</v>
      </c>
      <c r="GQ602">
        <v>1</v>
      </c>
      <c r="GR602">
        <v>23</v>
      </c>
      <c r="GS602">
        <v>7343.6</v>
      </c>
      <c r="GT602">
        <v>7343.7</v>
      </c>
      <c r="GU602">
        <v>0.74585</v>
      </c>
      <c r="GV602">
        <v>2.23022</v>
      </c>
      <c r="GW602">
        <v>1.39648</v>
      </c>
      <c r="GX602">
        <v>2.33887</v>
      </c>
      <c r="GY602">
        <v>1.49536</v>
      </c>
      <c r="GZ602">
        <v>2.40479</v>
      </c>
      <c r="HA602">
        <v>33.3111</v>
      </c>
      <c r="HB602">
        <v>15.4892</v>
      </c>
      <c r="HC602">
        <v>18</v>
      </c>
      <c r="HD602">
        <v>524.154</v>
      </c>
      <c r="HE602">
        <v>445.815</v>
      </c>
      <c r="HF602">
        <v>21.3805</v>
      </c>
      <c r="HG602">
        <v>24.9682</v>
      </c>
      <c r="HH602">
        <v>30.0002</v>
      </c>
      <c r="HI602">
        <v>24.9907</v>
      </c>
      <c r="HJ602">
        <v>24.9413</v>
      </c>
      <c r="HK602">
        <v>14.9328</v>
      </c>
      <c r="HL602">
        <v>28.1222</v>
      </c>
      <c r="HM602">
        <v>44.1729</v>
      </c>
      <c r="HN602">
        <v>21.3528</v>
      </c>
      <c r="HO602">
        <v>266.266</v>
      </c>
      <c r="HP602">
        <v>15.4306</v>
      </c>
      <c r="HQ602">
        <v>101.053</v>
      </c>
      <c r="HR602">
        <v>101.015</v>
      </c>
    </row>
    <row r="603" spans="1:226">
      <c r="A603">
        <v>587</v>
      </c>
      <c r="B603">
        <v>1664299942.5</v>
      </c>
      <c r="C603">
        <v>6712</v>
      </c>
      <c r="D603" t="s">
        <v>1537</v>
      </c>
      <c r="E603" t="s">
        <v>1538</v>
      </c>
      <c r="F603">
        <v>5</v>
      </c>
      <c r="G603" t="s">
        <v>1518</v>
      </c>
      <c r="H603" t="s">
        <v>354</v>
      </c>
      <c r="I603">
        <v>1664299934.714286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285.8920415516785</v>
      </c>
      <c r="AK603">
        <v>293.7102545454546</v>
      </c>
      <c r="AL603">
        <v>-3.273071312932744</v>
      </c>
      <c r="AM603">
        <v>64.57184808638154</v>
      </c>
      <c r="AN603">
        <f>(AP603 - AO603 + BO603*1E3/(8.314*(BQ603+273.15)) * AR603/BN603 * AQ603) * BN603/(100*BB603) * 1000/(1000 - AP603)</f>
        <v>0</v>
      </c>
      <c r="AO603">
        <v>15.34406783834331</v>
      </c>
      <c r="AP603">
        <v>18.33255999999999</v>
      </c>
      <c r="AQ603">
        <v>-0.0002364956001680688</v>
      </c>
      <c r="AR603">
        <v>112.2315357593063</v>
      </c>
      <c r="AS603">
        <v>8</v>
      </c>
      <c r="AT603">
        <v>2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1664299934.714286</v>
      </c>
      <c r="BH603">
        <v>311.7225</v>
      </c>
      <c r="BI603">
        <v>297.49275</v>
      </c>
      <c r="BJ603">
        <v>18.344525</v>
      </c>
      <c r="BK603">
        <v>15.348025</v>
      </c>
      <c r="BL603">
        <v>314.7162857142857</v>
      </c>
      <c r="BM603">
        <v>18.51031071428572</v>
      </c>
      <c r="BN603">
        <v>500.0676785714285</v>
      </c>
      <c r="BO603">
        <v>91.12901071428571</v>
      </c>
      <c r="BP603">
        <v>0.1000181321428571</v>
      </c>
      <c r="BQ603">
        <v>24.74253571428572</v>
      </c>
      <c r="BR603">
        <v>25.03245357142857</v>
      </c>
      <c r="BS603">
        <v>999.9000000000002</v>
      </c>
      <c r="BT603">
        <v>0</v>
      </c>
      <c r="BU603">
        <v>0</v>
      </c>
      <c r="BV603">
        <v>9992.840357142859</v>
      </c>
      <c r="BW603">
        <v>0</v>
      </c>
      <c r="BX603">
        <v>6.7449</v>
      </c>
      <c r="BY603">
        <v>14.22974285714286</v>
      </c>
      <c r="BZ603">
        <v>317.5478928571428</v>
      </c>
      <c r="CA603">
        <v>302.1297857142857</v>
      </c>
      <c r="CB603">
        <v>2.996501785714286</v>
      </c>
      <c r="CC603">
        <v>297.49275</v>
      </c>
      <c r="CD603">
        <v>15.348025</v>
      </c>
      <c r="CE603">
        <v>1.671718571428572</v>
      </c>
      <c r="CF603">
        <v>1.398650357142857</v>
      </c>
      <c r="CG603">
        <v>14.63628214285714</v>
      </c>
      <c r="CH603">
        <v>11.90301071428572</v>
      </c>
      <c r="CI603">
        <v>2000.048928571429</v>
      </c>
      <c r="CJ603">
        <v>0.9800039285714284</v>
      </c>
      <c r="CK603">
        <v>0.01999570714285714</v>
      </c>
      <c r="CL603">
        <v>0</v>
      </c>
      <c r="CM603">
        <v>359.6864285714286</v>
      </c>
      <c r="CN603">
        <v>5.00097</v>
      </c>
      <c r="CO603">
        <v>7399.913571428572</v>
      </c>
      <c r="CP603">
        <v>16708.02142857143</v>
      </c>
      <c r="CQ603">
        <v>39.81667857142857</v>
      </c>
      <c r="CR603">
        <v>39.92832142857143</v>
      </c>
      <c r="CS603">
        <v>39.78542857142857</v>
      </c>
      <c r="CT603">
        <v>39.82571428571428</v>
      </c>
      <c r="CU603">
        <v>40.12482142857142</v>
      </c>
      <c r="CV603">
        <v>1955.157142857143</v>
      </c>
      <c r="CW603">
        <v>39.89178571428572</v>
      </c>
      <c r="CX603">
        <v>0</v>
      </c>
      <c r="CY603">
        <v>1664299946.9</v>
      </c>
      <c r="CZ603">
        <v>0</v>
      </c>
      <c r="DA603">
        <v>0</v>
      </c>
      <c r="DB603" t="s">
        <v>356</v>
      </c>
      <c r="DC603">
        <v>1663859321.1</v>
      </c>
      <c r="DD603">
        <v>1663859315.6</v>
      </c>
      <c r="DE603">
        <v>0</v>
      </c>
      <c r="DF603">
        <v>0.196</v>
      </c>
      <c r="DG603">
        <v>-0.001</v>
      </c>
      <c r="DH603">
        <v>-5.941</v>
      </c>
      <c r="DI603">
        <v>-0.174</v>
      </c>
      <c r="DJ603">
        <v>1500</v>
      </c>
      <c r="DK603">
        <v>17</v>
      </c>
      <c r="DL603">
        <v>0.13</v>
      </c>
      <c r="DM603">
        <v>0.04</v>
      </c>
      <c r="DN603">
        <v>13.911585</v>
      </c>
      <c r="DO603">
        <v>6.317031894934308</v>
      </c>
      <c r="DP603">
        <v>0.6091379755646499</v>
      </c>
      <c r="DQ603">
        <v>0</v>
      </c>
      <c r="DR603">
        <v>2.99506975</v>
      </c>
      <c r="DS603">
        <v>-0.0008840150093867262</v>
      </c>
      <c r="DT603">
        <v>0.01344092305005501</v>
      </c>
      <c r="DU603">
        <v>1</v>
      </c>
      <c r="DV603">
        <v>1</v>
      </c>
      <c r="DW603">
        <v>2</v>
      </c>
      <c r="DX603" t="s">
        <v>471</v>
      </c>
      <c r="DY603">
        <v>2.9853</v>
      </c>
      <c r="DZ603">
        <v>2.71554</v>
      </c>
      <c r="EA603">
        <v>0.0711386</v>
      </c>
      <c r="EB603">
        <v>0.0668007</v>
      </c>
      <c r="EC603">
        <v>0.09015819999999999</v>
      </c>
      <c r="ED603">
        <v>0.077803</v>
      </c>
      <c r="EE603">
        <v>29532.3</v>
      </c>
      <c r="EF603">
        <v>29790</v>
      </c>
      <c r="EG603">
        <v>29539.8</v>
      </c>
      <c r="EH603">
        <v>29515.8</v>
      </c>
      <c r="EI603">
        <v>35628.6</v>
      </c>
      <c r="EJ603">
        <v>36193.1</v>
      </c>
      <c r="EK603">
        <v>41634.8</v>
      </c>
      <c r="EL603">
        <v>42060.4</v>
      </c>
      <c r="EM603">
        <v>1.98655</v>
      </c>
      <c r="EN603">
        <v>1.93185</v>
      </c>
      <c r="EO603">
        <v>0.0968017</v>
      </c>
      <c r="EP603">
        <v>0</v>
      </c>
      <c r="EQ603">
        <v>23.4425</v>
      </c>
      <c r="ER603">
        <v>999.9</v>
      </c>
      <c r="ES603">
        <v>44.8</v>
      </c>
      <c r="ET603">
        <v>29.3</v>
      </c>
      <c r="EU603">
        <v>20.1162</v>
      </c>
      <c r="EV603">
        <v>62.8791</v>
      </c>
      <c r="EW603">
        <v>32.9848</v>
      </c>
      <c r="EX603">
        <v>1</v>
      </c>
      <c r="EY603">
        <v>-0.193054</v>
      </c>
      <c r="EZ603">
        <v>1.4475</v>
      </c>
      <c r="FA603">
        <v>20.3812</v>
      </c>
      <c r="FB603">
        <v>5.21834</v>
      </c>
      <c r="FC603">
        <v>12.0099</v>
      </c>
      <c r="FD603">
        <v>4.9904</v>
      </c>
      <c r="FE603">
        <v>3.28863</v>
      </c>
      <c r="FF603">
        <v>9999</v>
      </c>
      <c r="FG603">
        <v>9999</v>
      </c>
      <c r="FH603">
        <v>9999</v>
      </c>
      <c r="FI603">
        <v>259.9</v>
      </c>
      <c r="FJ603">
        <v>1.86707</v>
      </c>
      <c r="FK603">
        <v>1.86615</v>
      </c>
      <c r="FL603">
        <v>1.86554</v>
      </c>
      <c r="FM603">
        <v>1.86554</v>
      </c>
      <c r="FN603">
        <v>1.86736</v>
      </c>
      <c r="FO603">
        <v>1.86984</v>
      </c>
      <c r="FP603">
        <v>1.86845</v>
      </c>
      <c r="FQ603">
        <v>1.86996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-2.922</v>
      </c>
      <c r="GF603">
        <v>-0.1659</v>
      </c>
      <c r="GG603">
        <v>-2.0192013485273</v>
      </c>
      <c r="GH603">
        <v>-0.003354295288503095</v>
      </c>
      <c r="GI603">
        <v>8.998442100416266E-07</v>
      </c>
      <c r="GJ603">
        <v>-2.632750781261316E-10</v>
      </c>
      <c r="GK603">
        <v>-0.1771344180573433</v>
      </c>
      <c r="GL603">
        <v>-0.01811282044437078</v>
      </c>
      <c r="GM603">
        <v>0.001479480632228601</v>
      </c>
      <c r="GN603">
        <v>-2.527498020886067E-05</v>
      </c>
      <c r="GO603">
        <v>3</v>
      </c>
      <c r="GP603">
        <v>2311</v>
      </c>
      <c r="GQ603">
        <v>1</v>
      </c>
      <c r="GR603">
        <v>23</v>
      </c>
      <c r="GS603">
        <v>7343.7</v>
      </c>
      <c r="GT603">
        <v>7343.8</v>
      </c>
      <c r="GU603">
        <v>0.715332</v>
      </c>
      <c r="GV603">
        <v>2.22656</v>
      </c>
      <c r="GW603">
        <v>1.39771</v>
      </c>
      <c r="GX603">
        <v>2.33887</v>
      </c>
      <c r="GY603">
        <v>1.49536</v>
      </c>
      <c r="GZ603">
        <v>2.45117</v>
      </c>
      <c r="HA603">
        <v>33.3111</v>
      </c>
      <c r="HB603">
        <v>15.4892</v>
      </c>
      <c r="HC603">
        <v>18</v>
      </c>
      <c r="HD603">
        <v>524.202</v>
      </c>
      <c r="HE603">
        <v>445.739</v>
      </c>
      <c r="HF603">
        <v>21.3472</v>
      </c>
      <c r="HG603">
        <v>24.9682</v>
      </c>
      <c r="HH603">
        <v>30.0001</v>
      </c>
      <c r="HI603">
        <v>24.9907</v>
      </c>
      <c r="HJ603">
        <v>24.9413</v>
      </c>
      <c r="HK603">
        <v>14.205</v>
      </c>
      <c r="HL603">
        <v>28.1222</v>
      </c>
      <c r="HM603">
        <v>44.1729</v>
      </c>
      <c r="HN603">
        <v>21.3243</v>
      </c>
      <c r="HO603">
        <v>246.227</v>
      </c>
      <c r="HP603">
        <v>15.4433</v>
      </c>
      <c r="HQ603">
        <v>101.053</v>
      </c>
      <c r="HR603">
        <v>101.015</v>
      </c>
    </row>
    <row r="604" spans="1:226">
      <c r="A604">
        <v>588</v>
      </c>
      <c r="B604">
        <v>1664299947.5</v>
      </c>
      <c r="C604">
        <v>6717</v>
      </c>
      <c r="D604" t="s">
        <v>1539</v>
      </c>
      <c r="E604" t="s">
        <v>1540</v>
      </c>
      <c r="F604">
        <v>5</v>
      </c>
      <c r="G604" t="s">
        <v>1518</v>
      </c>
      <c r="H604" t="s">
        <v>354</v>
      </c>
      <c r="I604">
        <v>1664299940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269.0942734808758</v>
      </c>
      <c r="AK604">
        <v>277.3333393939394</v>
      </c>
      <c r="AL604">
        <v>-3.275088769279726</v>
      </c>
      <c r="AM604">
        <v>64.57184808638154</v>
      </c>
      <c r="AN604">
        <f>(AP604 - AO604 + BO604*1E3/(8.314*(BQ604+273.15)) * AR604/BN604 * AQ604) * BN604/(100*BB604) * 1000/(1000 - AP604)</f>
        <v>0</v>
      </c>
      <c r="AO604">
        <v>15.36698229898634</v>
      </c>
      <c r="AP604">
        <v>18.34332616541353</v>
      </c>
      <c r="AQ604">
        <v>-0.0002466593109009979</v>
      </c>
      <c r="AR604">
        <v>112.2315357593063</v>
      </c>
      <c r="AS604">
        <v>8</v>
      </c>
      <c r="AT604">
        <v>2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1664299940</v>
      </c>
      <c r="BH604">
        <v>294.7365555555555</v>
      </c>
      <c r="BI604">
        <v>279.982074074074</v>
      </c>
      <c r="BJ604">
        <v>18.3392962962963</v>
      </c>
      <c r="BK604">
        <v>15.36172962962963</v>
      </c>
      <c r="BL604">
        <v>297.6814444444444</v>
      </c>
      <c r="BM604">
        <v>18.50513333333333</v>
      </c>
      <c r="BN604">
        <v>500.0568148148148</v>
      </c>
      <c r="BO604">
        <v>91.12975555555555</v>
      </c>
      <c r="BP604">
        <v>0.09998085185185186</v>
      </c>
      <c r="BQ604">
        <v>24.73798888888888</v>
      </c>
      <c r="BR604">
        <v>25.02990370370371</v>
      </c>
      <c r="BS604">
        <v>999.9000000000001</v>
      </c>
      <c r="BT604">
        <v>0</v>
      </c>
      <c r="BU604">
        <v>0</v>
      </c>
      <c r="BV604">
        <v>9996.34851851852</v>
      </c>
      <c r="BW604">
        <v>0</v>
      </c>
      <c r="BX604">
        <v>6.7449</v>
      </c>
      <c r="BY604">
        <v>14.7544962962963</v>
      </c>
      <c r="BZ604">
        <v>300.2428518518519</v>
      </c>
      <c r="CA604">
        <v>284.349925925926</v>
      </c>
      <c r="CB604">
        <v>2.977568148148148</v>
      </c>
      <c r="CC604">
        <v>279.982074074074</v>
      </c>
      <c r="CD604">
        <v>15.36172962962963</v>
      </c>
      <c r="CE604">
        <v>1.671255555555555</v>
      </c>
      <c r="CF604">
        <v>1.399910740740741</v>
      </c>
      <c r="CG604">
        <v>14.63199259259259</v>
      </c>
      <c r="CH604">
        <v>11.91665925925926</v>
      </c>
      <c r="CI604">
        <v>2000.048888888889</v>
      </c>
      <c r="CJ604">
        <v>0.9800037777777777</v>
      </c>
      <c r="CK604">
        <v>0.01999586296296296</v>
      </c>
      <c r="CL604">
        <v>0</v>
      </c>
      <c r="CM604">
        <v>354.8498518518519</v>
      </c>
      <c r="CN604">
        <v>5.00097</v>
      </c>
      <c r="CO604">
        <v>7301.87111111111</v>
      </c>
      <c r="CP604">
        <v>16708.02962962963</v>
      </c>
      <c r="CQ604">
        <v>39.77985185185185</v>
      </c>
      <c r="CR604">
        <v>39.89566666666666</v>
      </c>
      <c r="CS604">
        <v>39.74744444444444</v>
      </c>
      <c r="CT604">
        <v>39.76825925925925</v>
      </c>
      <c r="CU604">
        <v>40.09233333333333</v>
      </c>
      <c r="CV604">
        <v>1955.157407407408</v>
      </c>
      <c r="CW604">
        <v>39.89148148148148</v>
      </c>
      <c r="CX604">
        <v>0</v>
      </c>
      <c r="CY604">
        <v>1664299951.7</v>
      </c>
      <c r="CZ604">
        <v>0</v>
      </c>
      <c r="DA604">
        <v>0</v>
      </c>
      <c r="DB604" t="s">
        <v>356</v>
      </c>
      <c r="DC604">
        <v>1663859321.1</v>
      </c>
      <c r="DD604">
        <v>1663859315.6</v>
      </c>
      <c r="DE604">
        <v>0</v>
      </c>
      <c r="DF604">
        <v>0.196</v>
      </c>
      <c r="DG604">
        <v>-0.001</v>
      </c>
      <c r="DH604">
        <v>-5.941</v>
      </c>
      <c r="DI604">
        <v>-0.174</v>
      </c>
      <c r="DJ604">
        <v>1500</v>
      </c>
      <c r="DK604">
        <v>17</v>
      </c>
      <c r="DL604">
        <v>0.13</v>
      </c>
      <c r="DM604">
        <v>0.04</v>
      </c>
      <c r="DN604">
        <v>14.432145</v>
      </c>
      <c r="DO604">
        <v>6.065630769230727</v>
      </c>
      <c r="DP604">
        <v>0.5844899635365863</v>
      </c>
      <c r="DQ604">
        <v>0</v>
      </c>
      <c r="DR604">
        <v>2.986839</v>
      </c>
      <c r="DS604">
        <v>-0.2087691557223269</v>
      </c>
      <c r="DT604">
        <v>0.02158466131307137</v>
      </c>
      <c r="DU604">
        <v>0</v>
      </c>
      <c r="DV604">
        <v>0</v>
      </c>
      <c r="DW604">
        <v>2</v>
      </c>
      <c r="DX604" t="s">
        <v>357</v>
      </c>
      <c r="DY604">
        <v>2.98508</v>
      </c>
      <c r="DZ604">
        <v>2.71548</v>
      </c>
      <c r="EA604">
        <v>0.0678286</v>
      </c>
      <c r="EB604">
        <v>0.0633664</v>
      </c>
      <c r="EC604">
        <v>0.090188</v>
      </c>
      <c r="ED604">
        <v>0.077865</v>
      </c>
      <c r="EE604">
        <v>29637.4</v>
      </c>
      <c r="EF604">
        <v>29899.5</v>
      </c>
      <c r="EG604">
        <v>29539.7</v>
      </c>
      <c r="EH604">
        <v>29515.7</v>
      </c>
      <c r="EI604">
        <v>35627.6</v>
      </c>
      <c r="EJ604">
        <v>36190.3</v>
      </c>
      <c r="EK604">
        <v>41635</v>
      </c>
      <c r="EL604">
        <v>42060.2</v>
      </c>
      <c r="EM604">
        <v>1.98655</v>
      </c>
      <c r="EN604">
        <v>1.93205</v>
      </c>
      <c r="EO604">
        <v>0.0962876</v>
      </c>
      <c r="EP604">
        <v>0</v>
      </c>
      <c r="EQ604">
        <v>23.449</v>
      </c>
      <c r="ER604">
        <v>999.9</v>
      </c>
      <c r="ES604">
        <v>44.8</v>
      </c>
      <c r="ET604">
        <v>29.3</v>
      </c>
      <c r="EU604">
        <v>20.1166</v>
      </c>
      <c r="EV604">
        <v>62.8591</v>
      </c>
      <c r="EW604">
        <v>33.3454</v>
      </c>
      <c r="EX604">
        <v>1</v>
      </c>
      <c r="EY604">
        <v>-0.193125</v>
      </c>
      <c r="EZ604">
        <v>1.46207</v>
      </c>
      <c r="FA604">
        <v>20.381</v>
      </c>
      <c r="FB604">
        <v>5.21849</v>
      </c>
      <c r="FC604">
        <v>12.0099</v>
      </c>
      <c r="FD604">
        <v>4.9899</v>
      </c>
      <c r="FE604">
        <v>3.2885</v>
      </c>
      <c r="FF604">
        <v>9999</v>
      </c>
      <c r="FG604">
        <v>9999</v>
      </c>
      <c r="FH604">
        <v>9999</v>
      </c>
      <c r="FI604">
        <v>259.9</v>
      </c>
      <c r="FJ604">
        <v>1.86707</v>
      </c>
      <c r="FK604">
        <v>1.86615</v>
      </c>
      <c r="FL604">
        <v>1.86554</v>
      </c>
      <c r="FM604">
        <v>1.86554</v>
      </c>
      <c r="FN604">
        <v>1.86737</v>
      </c>
      <c r="FO604">
        <v>1.86985</v>
      </c>
      <c r="FP604">
        <v>1.86846</v>
      </c>
      <c r="FQ604">
        <v>1.86996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-2.874</v>
      </c>
      <c r="GF604">
        <v>-0.1658</v>
      </c>
      <c r="GG604">
        <v>-2.0192013485273</v>
      </c>
      <c r="GH604">
        <v>-0.003354295288503095</v>
      </c>
      <c r="GI604">
        <v>8.998442100416266E-07</v>
      </c>
      <c r="GJ604">
        <v>-2.632750781261316E-10</v>
      </c>
      <c r="GK604">
        <v>-0.1771344180573433</v>
      </c>
      <c r="GL604">
        <v>-0.01811282044437078</v>
      </c>
      <c r="GM604">
        <v>0.001479480632228601</v>
      </c>
      <c r="GN604">
        <v>-2.527498020886067E-05</v>
      </c>
      <c r="GO604">
        <v>3</v>
      </c>
      <c r="GP604">
        <v>2311</v>
      </c>
      <c r="GQ604">
        <v>1</v>
      </c>
      <c r="GR604">
        <v>23</v>
      </c>
      <c r="GS604">
        <v>7343.8</v>
      </c>
      <c r="GT604">
        <v>7343.9</v>
      </c>
      <c r="GU604">
        <v>0.675049</v>
      </c>
      <c r="GV604">
        <v>2.22778</v>
      </c>
      <c r="GW604">
        <v>1.39648</v>
      </c>
      <c r="GX604">
        <v>2.33887</v>
      </c>
      <c r="GY604">
        <v>1.49536</v>
      </c>
      <c r="GZ604">
        <v>2.46216</v>
      </c>
      <c r="HA604">
        <v>33.3111</v>
      </c>
      <c r="HB604">
        <v>15.498</v>
      </c>
      <c r="HC604">
        <v>18</v>
      </c>
      <c r="HD604">
        <v>524.202</v>
      </c>
      <c r="HE604">
        <v>445.86</v>
      </c>
      <c r="HF604">
        <v>21.3202</v>
      </c>
      <c r="HG604">
        <v>24.9682</v>
      </c>
      <c r="HH604">
        <v>30.0001</v>
      </c>
      <c r="HI604">
        <v>24.9907</v>
      </c>
      <c r="HJ604">
        <v>24.9413</v>
      </c>
      <c r="HK604">
        <v>13.5283</v>
      </c>
      <c r="HL604">
        <v>28.1222</v>
      </c>
      <c r="HM604">
        <v>44.1729</v>
      </c>
      <c r="HN604">
        <v>21.2904</v>
      </c>
      <c r="HO604">
        <v>232.824</v>
      </c>
      <c r="HP604">
        <v>15.4486</v>
      </c>
      <c r="HQ604">
        <v>101.053</v>
      </c>
      <c r="HR604">
        <v>101.015</v>
      </c>
    </row>
    <row r="605" spans="1:226">
      <c r="A605">
        <v>589</v>
      </c>
      <c r="B605">
        <v>1664299952.5</v>
      </c>
      <c r="C605">
        <v>6722</v>
      </c>
      <c r="D605" t="s">
        <v>1541</v>
      </c>
      <c r="E605" t="s">
        <v>1542</v>
      </c>
      <c r="F605">
        <v>5</v>
      </c>
      <c r="G605" t="s">
        <v>1518</v>
      </c>
      <c r="H605" t="s">
        <v>354</v>
      </c>
      <c r="I605">
        <v>1664299944.714286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252.3033880431731</v>
      </c>
      <c r="AK605">
        <v>261.026309090909</v>
      </c>
      <c r="AL605">
        <v>-3.257157216620303</v>
      </c>
      <c r="AM605">
        <v>64.57184808638154</v>
      </c>
      <c r="AN605">
        <f>(AP605 - AO605 + BO605*1E3/(8.314*(BQ605+273.15)) * AR605/BN605 * AQ605) * BN605/(100*BB605) * 1000/(1000 - AP605)</f>
        <v>0</v>
      </c>
      <c r="AO605">
        <v>15.39100091336238</v>
      </c>
      <c r="AP605">
        <v>18.34166631578947</v>
      </c>
      <c r="AQ605">
        <v>0.0002376041431705629</v>
      </c>
      <c r="AR605">
        <v>112.2315357593063</v>
      </c>
      <c r="AS605">
        <v>8</v>
      </c>
      <c r="AT605">
        <v>2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1664299944.714286</v>
      </c>
      <c r="BH605">
        <v>279.6048928571428</v>
      </c>
      <c r="BI605">
        <v>264.3673571428571</v>
      </c>
      <c r="BJ605">
        <v>18.338925</v>
      </c>
      <c r="BK605">
        <v>15.37688571428571</v>
      </c>
      <c r="BL605">
        <v>282.5058214285714</v>
      </c>
      <c r="BM605">
        <v>18.50476428571428</v>
      </c>
      <c r="BN605">
        <v>500.0701428571429</v>
      </c>
      <c r="BO605">
        <v>91.12923928571429</v>
      </c>
      <c r="BP605">
        <v>0.1000456178571428</v>
      </c>
      <c r="BQ605">
        <v>24.73339642857143</v>
      </c>
      <c r="BR605">
        <v>25.03177499999999</v>
      </c>
      <c r="BS605">
        <v>999.9000000000002</v>
      </c>
      <c r="BT605">
        <v>0</v>
      </c>
      <c r="BU605">
        <v>0</v>
      </c>
      <c r="BV605">
        <v>9988.640357142856</v>
      </c>
      <c r="BW605">
        <v>0</v>
      </c>
      <c r="BX605">
        <v>6.7449</v>
      </c>
      <c r="BY605">
        <v>15.23748571428571</v>
      </c>
      <c r="BZ605">
        <v>284.8283571428571</v>
      </c>
      <c r="CA605">
        <v>268.4958214285714</v>
      </c>
      <c r="CB605">
        <v>2.962056785714286</v>
      </c>
      <c r="CC605">
        <v>264.3673571428571</v>
      </c>
      <c r="CD605">
        <v>15.37688571428571</v>
      </c>
      <c r="CE605">
        <v>1.671212857142857</v>
      </c>
      <c r="CF605">
        <v>1.401282857142857</v>
      </c>
      <c r="CG605">
        <v>14.63159285714286</v>
      </c>
      <c r="CH605">
        <v>11.93151785714286</v>
      </c>
      <c r="CI605">
        <v>2000.048928571429</v>
      </c>
      <c r="CJ605">
        <v>0.9800037142857142</v>
      </c>
      <c r="CK605">
        <v>0.01999592857142857</v>
      </c>
      <c r="CL605">
        <v>0</v>
      </c>
      <c r="CM605">
        <v>350.598357142857</v>
      </c>
      <c r="CN605">
        <v>5.00097</v>
      </c>
      <c r="CO605">
        <v>7216.197142857143</v>
      </c>
      <c r="CP605">
        <v>16708.025</v>
      </c>
      <c r="CQ605">
        <v>39.75432142857142</v>
      </c>
      <c r="CR605">
        <v>39.86146428571428</v>
      </c>
      <c r="CS605">
        <v>39.71399999999999</v>
      </c>
      <c r="CT605">
        <v>39.70964285714285</v>
      </c>
      <c r="CU605">
        <v>40.05332142857143</v>
      </c>
      <c r="CV605">
        <v>1955.157857142857</v>
      </c>
      <c r="CW605">
        <v>39.89107142857144</v>
      </c>
      <c r="CX605">
        <v>0</v>
      </c>
      <c r="CY605">
        <v>1664299956.5</v>
      </c>
      <c r="CZ605">
        <v>0</v>
      </c>
      <c r="DA605">
        <v>0</v>
      </c>
      <c r="DB605" t="s">
        <v>356</v>
      </c>
      <c r="DC605">
        <v>1663859321.1</v>
      </c>
      <c r="DD605">
        <v>1663859315.6</v>
      </c>
      <c r="DE605">
        <v>0</v>
      </c>
      <c r="DF605">
        <v>0.196</v>
      </c>
      <c r="DG605">
        <v>-0.001</v>
      </c>
      <c r="DH605">
        <v>-5.941</v>
      </c>
      <c r="DI605">
        <v>-0.174</v>
      </c>
      <c r="DJ605">
        <v>1500</v>
      </c>
      <c r="DK605">
        <v>17</v>
      </c>
      <c r="DL605">
        <v>0.13</v>
      </c>
      <c r="DM605">
        <v>0.04</v>
      </c>
      <c r="DN605">
        <v>14.95418536585366</v>
      </c>
      <c r="DO605">
        <v>6.145367247386781</v>
      </c>
      <c r="DP605">
        <v>0.607207722950089</v>
      </c>
      <c r="DQ605">
        <v>0</v>
      </c>
      <c r="DR605">
        <v>2.972052682926829</v>
      </c>
      <c r="DS605">
        <v>-0.2144105226480796</v>
      </c>
      <c r="DT605">
        <v>0.02244430690206537</v>
      </c>
      <c r="DU605">
        <v>0</v>
      </c>
      <c r="DV605">
        <v>0</v>
      </c>
      <c r="DW605">
        <v>2</v>
      </c>
      <c r="DX605" t="s">
        <v>357</v>
      </c>
      <c r="DY605">
        <v>2.98512</v>
      </c>
      <c r="DZ605">
        <v>2.71544</v>
      </c>
      <c r="EA605">
        <v>0.06445910000000001</v>
      </c>
      <c r="EB605">
        <v>0.0598164</v>
      </c>
      <c r="EC605">
        <v>0.0901849</v>
      </c>
      <c r="ED605">
        <v>0.0778749</v>
      </c>
      <c r="EE605">
        <v>29744.2</v>
      </c>
      <c r="EF605">
        <v>30012.6</v>
      </c>
      <c r="EG605">
        <v>29539.3</v>
      </c>
      <c r="EH605">
        <v>29515.6</v>
      </c>
      <c r="EI605">
        <v>35626.9</v>
      </c>
      <c r="EJ605">
        <v>36189.9</v>
      </c>
      <c r="EK605">
        <v>41634.2</v>
      </c>
      <c r="EL605">
        <v>42060.3</v>
      </c>
      <c r="EM605">
        <v>1.98643</v>
      </c>
      <c r="EN605">
        <v>1.93198</v>
      </c>
      <c r="EO605">
        <v>0.0963658</v>
      </c>
      <c r="EP605">
        <v>0</v>
      </c>
      <c r="EQ605">
        <v>23.4541</v>
      </c>
      <c r="ER605">
        <v>999.9</v>
      </c>
      <c r="ES605">
        <v>44.8</v>
      </c>
      <c r="ET605">
        <v>29.3</v>
      </c>
      <c r="EU605">
        <v>20.1179</v>
      </c>
      <c r="EV605">
        <v>62.8391</v>
      </c>
      <c r="EW605">
        <v>33.3694</v>
      </c>
      <c r="EX605">
        <v>1</v>
      </c>
      <c r="EY605">
        <v>-0.193084</v>
      </c>
      <c r="EZ605">
        <v>1.49226</v>
      </c>
      <c r="FA605">
        <v>20.3808</v>
      </c>
      <c r="FB605">
        <v>5.21834</v>
      </c>
      <c r="FC605">
        <v>12.0099</v>
      </c>
      <c r="FD605">
        <v>4.99035</v>
      </c>
      <c r="FE605">
        <v>3.2885</v>
      </c>
      <c r="FF605">
        <v>9999</v>
      </c>
      <c r="FG605">
        <v>9999</v>
      </c>
      <c r="FH605">
        <v>9999</v>
      </c>
      <c r="FI605">
        <v>259.9</v>
      </c>
      <c r="FJ605">
        <v>1.86708</v>
      </c>
      <c r="FK605">
        <v>1.86615</v>
      </c>
      <c r="FL605">
        <v>1.86555</v>
      </c>
      <c r="FM605">
        <v>1.86553</v>
      </c>
      <c r="FN605">
        <v>1.86736</v>
      </c>
      <c r="FO605">
        <v>1.86983</v>
      </c>
      <c r="FP605">
        <v>1.86845</v>
      </c>
      <c r="FQ605">
        <v>1.86996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-2.828</v>
      </c>
      <c r="GF605">
        <v>-0.1658</v>
      </c>
      <c r="GG605">
        <v>-2.0192013485273</v>
      </c>
      <c r="GH605">
        <v>-0.003354295288503095</v>
      </c>
      <c r="GI605">
        <v>8.998442100416266E-07</v>
      </c>
      <c r="GJ605">
        <v>-2.632750781261316E-10</v>
      </c>
      <c r="GK605">
        <v>-0.1771344180573433</v>
      </c>
      <c r="GL605">
        <v>-0.01811282044437078</v>
      </c>
      <c r="GM605">
        <v>0.001479480632228601</v>
      </c>
      <c r="GN605">
        <v>-2.527498020886067E-05</v>
      </c>
      <c r="GO605">
        <v>3</v>
      </c>
      <c r="GP605">
        <v>2311</v>
      </c>
      <c r="GQ605">
        <v>1</v>
      </c>
      <c r="GR605">
        <v>23</v>
      </c>
      <c r="GS605">
        <v>7343.9</v>
      </c>
      <c r="GT605">
        <v>7343.9</v>
      </c>
      <c r="GU605">
        <v>0.644531</v>
      </c>
      <c r="GV605">
        <v>2.23267</v>
      </c>
      <c r="GW605">
        <v>1.39648</v>
      </c>
      <c r="GX605">
        <v>2.33765</v>
      </c>
      <c r="GY605">
        <v>1.49536</v>
      </c>
      <c r="GZ605">
        <v>2.41089</v>
      </c>
      <c r="HA605">
        <v>33.3111</v>
      </c>
      <c r="HB605">
        <v>15.4892</v>
      </c>
      <c r="HC605">
        <v>18</v>
      </c>
      <c r="HD605">
        <v>524.121</v>
      </c>
      <c r="HE605">
        <v>445.815</v>
      </c>
      <c r="HF605">
        <v>21.289</v>
      </c>
      <c r="HG605">
        <v>24.9682</v>
      </c>
      <c r="HH605">
        <v>30.0001</v>
      </c>
      <c r="HI605">
        <v>24.9907</v>
      </c>
      <c r="HJ605">
        <v>24.9413</v>
      </c>
      <c r="HK605">
        <v>12.7884</v>
      </c>
      <c r="HL605">
        <v>28.1222</v>
      </c>
      <c r="HM605">
        <v>44.1729</v>
      </c>
      <c r="HN605">
        <v>21.2572</v>
      </c>
      <c r="HO605">
        <v>212.79</v>
      </c>
      <c r="HP605">
        <v>15.461</v>
      </c>
      <c r="HQ605">
        <v>101.051</v>
      </c>
      <c r="HR605">
        <v>101.014</v>
      </c>
    </row>
    <row r="606" spans="1:226">
      <c r="A606">
        <v>590</v>
      </c>
      <c r="B606">
        <v>1664299957.5</v>
      </c>
      <c r="C606">
        <v>6727</v>
      </c>
      <c r="D606" t="s">
        <v>1543</v>
      </c>
      <c r="E606" t="s">
        <v>1544</v>
      </c>
      <c r="F606">
        <v>5</v>
      </c>
      <c r="G606" t="s">
        <v>1518</v>
      </c>
      <c r="H606" t="s">
        <v>354</v>
      </c>
      <c r="I606">
        <v>1664299950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235.4124071330373</v>
      </c>
      <c r="AK606">
        <v>244.5819212121211</v>
      </c>
      <c r="AL606">
        <v>-3.28685994659764</v>
      </c>
      <c r="AM606">
        <v>64.57184808638154</v>
      </c>
      <c r="AN606">
        <f>(AP606 - AO606 + BO606*1E3/(8.314*(BQ606+273.15)) * AR606/BN606 * AQ606) * BN606/(100*BB606) * 1000/(1000 - AP606)</f>
        <v>0</v>
      </c>
      <c r="AO606">
        <v>15.39413272477781</v>
      </c>
      <c r="AP606">
        <v>18.33949909774435</v>
      </c>
      <c r="AQ606">
        <v>-1.629957516815288E-05</v>
      </c>
      <c r="AR606">
        <v>112.2315357593063</v>
      </c>
      <c r="AS606">
        <v>8</v>
      </c>
      <c r="AT606">
        <v>2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1664299950</v>
      </c>
      <c r="BH606">
        <v>262.6190740740741</v>
      </c>
      <c r="BI606">
        <v>246.8509629629629</v>
      </c>
      <c r="BJ606">
        <v>18.34047777777777</v>
      </c>
      <c r="BK606">
        <v>15.39088148148148</v>
      </c>
      <c r="BL606">
        <v>265.4702962962963</v>
      </c>
      <c r="BM606">
        <v>18.5063</v>
      </c>
      <c r="BN606">
        <v>500.0695185185185</v>
      </c>
      <c r="BO606">
        <v>91.12874444444444</v>
      </c>
      <c r="BP606">
        <v>0.09997570000000001</v>
      </c>
      <c r="BQ606">
        <v>24.72491481481481</v>
      </c>
      <c r="BR606">
        <v>25.03188888888888</v>
      </c>
      <c r="BS606">
        <v>999.9000000000001</v>
      </c>
      <c r="BT606">
        <v>0</v>
      </c>
      <c r="BU606">
        <v>0</v>
      </c>
      <c r="BV606">
        <v>9992.824074074075</v>
      </c>
      <c r="BW606">
        <v>0</v>
      </c>
      <c r="BX606">
        <v>6.7449</v>
      </c>
      <c r="BY606">
        <v>15.76821851851852</v>
      </c>
      <c r="BZ606">
        <v>267.5257407407407</v>
      </c>
      <c r="CA606">
        <v>250.7095555555556</v>
      </c>
      <c r="CB606">
        <v>2.949606666666667</v>
      </c>
      <c r="CC606">
        <v>246.8509629629629</v>
      </c>
      <c r="CD606">
        <v>15.39088148148148</v>
      </c>
      <c r="CE606">
        <v>1.671344814814815</v>
      </c>
      <c r="CF606">
        <v>1.402551111111111</v>
      </c>
      <c r="CG606">
        <v>14.63281481481481</v>
      </c>
      <c r="CH606">
        <v>11.94523703703703</v>
      </c>
      <c r="CI606">
        <v>2000.019259259259</v>
      </c>
      <c r="CJ606">
        <v>0.9800032222222221</v>
      </c>
      <c r="CK606">
        <v>0.01999643703703704</v>
      </c>
      <c r="CL606">
        <v>0</v>
      </c>
      <c r="CM606">
        <v>346.0377037037036</v>
      </c>
      <c r="CN606">
        <v>5.00097</v>
      </c>
      <c r="CO606">
        <v>7123.527407407407</v>
      </c>
      <c r="CP606">
        <v>16707.77037037037</v>
      </c>
      <c r="CQ606">
        <v>39.72199999999999</v>
      </c>
      <c r="CR606">
        <v>39.83766666666666</v>
      </c>
      <c r="CS606">
        <v>39.68477777777778</v>
      </c>
      <c r="CT606">
        <v>39.65259259259259</v>
      </c>
      <c r="CU606">
        <v>40.01833333333333</v>
      </c>
      <c r="CV606">
        <v>1955.128148148148</v>
      </c>
      <c r="CW606">
        <v>39.89111111111112</v>
      </c>
      <c r="CX606">
        <v>0</v>
      </c>
      <c r="CY606">
        <v>1664299961.9</v>
      </c>
      <c r="CZ606">
        <v>0</v>
      </c>
      <c r="DA606">
        <v>0</v>
      </c>
      <c r="DB606" t="s">
        <v>356</v>
      </c>
      <c r="DC606">
        <v>1663859321.1</v>
      </c>
      <c r="DD606">
        <v>1663859315.6</v>
      </c>
      <c r="DE606">
        <v>0</v>
      </c>
      <c r="DF606">
        <v>0.196</v>
      </c>
      <c r="DG606">
        <v>-0.001</v>
      </c>
      <c r="DH606">
        <v>-5.941</v>
      </c>
      <c r="DI606">
        <v>-0.174</v>
      </c>
      <c r="DJ606">
        <v>1500</v>
      </c>
      <c r="DK606">
        <v>17</v>
      </c>
      <c r="DL606">
        <v>0.13</v>
      </c>
      <c r="DM606">
        <v>0.04</v>
      </c>
      <c r="DN606">
        <v>15.47194634146342</v>
      </c>
      <c r="DO606">
        <v>6.069823693379813</v>
      </c>
      <c r="DP606">
        <v>0.599781256913845</v>
      </c>
      <c r="DQ606">
        <v>0</v>
      </c>
      <c r="DR606">
        <v>2.959181463414634</v>
      </c>
      <c r="DS606">
        <v>-0.134031219512196</v>
      </c>
      <c r="DT606">
        <v>0.01644054692594717</v>
      </c>
      <c r="DU606">
        <v>0</v>
      </c>
      <c r="DV606">
        <v>0</v>
      </c>
      <c r="DW606">
        <v>2</v>
      </c>
      <c r="DX606" t="s">
        <v>357</v>
      </c>
      <c r="DY606">
        <v>2.98518</v>
      </c>
      <c r="DZ606">
        <v>2.71572</v>
      </c>
      <c r="EA606">
        <v>0.060987</v>
      </c>
      <c r="EB606">
        <v>0.056203</v>
      </c>
      <c r="EC606">
        <v>0.0901728</v>
      </c>
      <c r="ED606">
        <v>0.0778186</v>
      </c>
      <c r="EE606">
        <v>29855</v>
      </c>
      <c r="EF606">
        <v>30128.3</v>
      </c>
      <c r="EG606">
        <v>29539.7</v>
      </c>
      <c r="EH606">
        <v>29515.9</v>
      </c>
      <c r="EI606">
        <v>35627.8</v>
      </c>
      <c r="EJ606">
        <v>36192.4</v>
      </c>
      <c r="EK606">
        <v>41634.8</v>
      </c>
      <c r="EL606">
        <v>42060.6</v>
      </c>
      <c r="EM606">
        <v>1.98643</v>
      </c>
      <c r="EN606">
        <v>1.93222</v>
      </c>
      <c r="EO606">
        <v>0.09496880000000001</v>
      </c>
      <c r="EP606">
        <v>0</v>
      </c>
      <c r="EQ606">
        <v>23.4573</v>
      </c>
      <c r="ER606">
        <v>999.9</v>
      </c>
      <c r="ES606">
        <v>44.8</v>
      </c>
      <c r="ET606">
        <v>29.3</v>
      </c>
      <c r="EU606">
        <v>20.1183</v>
      </c>
      <c r="EV606">
        <v>62.7591</v>
      </c>
      <c r="EW606">
        <v>33.1571</v>
      </c>
      <c r="EX606">
        <v>1</v>
      </c>
      <c r="EY606">
        <v>-0.192942</v>
      </c>
      <c r="EZ606">
        <v>1.51526</v>
      </c>
      <c r="FA606">
        <v>20.3804</v>
      </c>
      <c r="FB606">
        <v>5.21819</v>
      </c>
      <c r="FC606">
        <v>12.0099</v>
      </c>
      <c r="FD606">
        <v>4.9902</v>
      </c>
      <c r="FE606">
        <v>3.2885</v>
      </c>
      <c r="FF606">
        <v>9999</v>
      </c>
      <c r="FG606">
        <v>9999</v>
      </c>
      <c r="FH606">
        <v>9999</v>
      </c>
      <c r="FI606">
        <v>259.9</v>
      </c>
      <c r="FJ606">
        <v>1.86707</v>
      </c>
      <c r="FK606">
        <v>1.86615</v>
      </c>
      <c r="FL606">
        <v>1.86554</v>
      </c>
      <c r="FM606">
        <v>1.86554</v>
      </c>
      <c r="FN606">
        <v>1.86736</v>
      </c>
      <c r="FO606">
        <v>1.86984</v>
      </c>
      <c r="FP606">
        <v>1.86848</v>
      </c>
      <c r="FQ606">
        <v>1.86998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-2.78</v>
      </c>
      <c r="GF606">
        <v>-0.1659</v>
      </c>
      <c r="GG606">
        <v>-2.0192013485273</v>
      </c>
      <c r="GH606">
        <v>-0.003354295288503095</v>
      </c>
      <c r="GI606">
        <v>8.998442100416266E-07</v>
      </c>
      <c r="GJ606">
        <v>-2.632750781261316E-10</v>
      </c>
      <c r="GK606">
        <v>-0.1771344180573433</v>
      </c>
      <c r="GL606">
        <v>-0.01811282044437078</v>
      </c>
      <c r="GM606">
        <v>0.001479480632228601</v>
      </c>
      <c r="GN606">
        <v>-2.527498020886067E-05</v>
      </c>
      <c r="GO606">
        <v>3</v>
      </c>
      <c r="GP606">
        <v>2311</v>
      </c>
      <c r="GQ606">
        <v>1</v>
      </c>
      <c r="GR606">
        <v>23</v>
      </c>
      <c r="GS606">
        <v>7343.9</v>
      </c>
      <c r="GT606">
        <v>7344</v>
      </c>
      <c r="GU606">
        <v>0.604248</v>
      </c>
      <c r="GV606">
        <v>2.24243</v>
      </c>
      <c r="GW606">
        <v>1.39648</v>
      </c>
      <c r="GX606">
        <v>2.33887</v>
      </c>
      <c r="GY606">
        <v>1.49536</v>
      </c>
      <c r="GZ606">
        <v>2.33521</v>
      </c>
      <c r="HA606">
        <v>33.3111</v>
      </c>
      <c r="HB606">
        <v>15.4804</v>
      </c>
      <c r="HC606">
        <v>18</v>
      </c>
      <c r="HD606">
        <v>524.121</v>
      </c>
      <c r="HE606">
        <v>445.961</v>
      </c>
      <c r="HF606">
        <v>21.2548</v>
      </c>
      <c r="HG606">
        <v>24.9682</v>
      </c>
      <c r="HH606">
        <v>30.0002</v>
      </c>
      <c r="HI606">
        <v>24.9907</v>
      </c>
      <c r="HJ606">
        <v>24.9405</v>
      </c>
      <c r="HK606">
        <v>12.1033</v>
      </c>
      <c r="HL606">
        <v>27.8458</v>
      </c>
      <c r="HM606">
        <v>43.7996</v>
      </c>
      <c r="HN606">
        <v>21.2282</v>
      </c>
      <c r="HO606">
        <v>199.432</v>
      </c>
      <c r="HP606">
        <v>15.4779</v>
      </c>
      <c r="HQ606">
        <v>101.053</v>
      </c>
      <c r="HR606">
        <v>101.015</v>
      </c>
    </row>
    <row r="607" spans="1:226">
      <c r="A607">
        <v>591</v>
      </c>
      <c r="B607">
        <v>1664299962.5</v>
      </c>
      <c r="C607">
        <v>6732</v>
      </c>
      <c r="D607" t="s">
        <v>1545</v>
      </c>
      <c r="E607" t="s">
        <v>1546</v>
      </c>
      <c r="F607">
        <v>5</v>
      </c>
      <c r="G607" t="s">
        <v>1518</v>
      </c>
      <c r="H607" t="s">
        <v>354</v>
      </c>
      <c r="I607">
        <v>1664299954.714286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218.5670659480963</v>
      </c>
      <c r="AK607">
        <v>228.2037454545453</v>
      </c>
      <c r="AL607">
        <v>-3.279050654065536</v>
      </c>
      <c r="AM607">
        <v>64.57184808638154</v>
      </c>
      <c r="AN607">
        <f>(AP607 - AO607 + BO607*1E3/(8.314*(BQ607+273.15)) * AR607/BN607 * AQ607) * BN607/(100*BB607) * 1000/(1000 - AP607)</f>
        <v>0</v>
      </c>
      <c r="AO607">
        <v>15.3850344583142</v>
      </c>
      <c r="AP607">
        <v>18.32878781954886</v>
      </c>
      <c r="AQ607">
        <v>-9.453658837299365E-06</v>
      </c>
      <c r="AR607">
        <v>112.2315357593063</v>
      </c>
      <c r="AS607">
        <v>8</v>
      </c>
      <c r="AT607">
        <v>2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1664299954.714286</v>
      </c>
      <c r="BH607">
        <v>247.4642142857143</v>
      </c>
      <c r="BI607">
        <v>231.2168571428572</v>
      </c>
      <c r="BJ607">
        <v>18.33907142857143</v>
      </c>
      <c r="BK607">
        <v>15.39122142857143</v>
      </c>
      <c r="BL607">
        <v>250.2705357142857</v>
      </c>
      <c r="BM607">
        <v>18.50490714285714</v>
      </c>
      <c r="BN607">
        <v>500.0586428571428</v>
      </c>
      <c r="BO607">
        <v>91.12775357142857</v>
      </c>
      <c r="BP607">
        <v>0.09995192142857144</v>
      </c>
      <c r="BQ607">
        <v>24.71728928571429</v>
      </c>
      <c r="BR607">
        <v>25.02846428571428</v>
      </c>
      <c r="BS607">
        <v>999.9000000000002</v>
      </c>
      <c r="BT607">
        <v>0</v>
      </c>
      <c r="BU607">
        <v>0</v>
      </c>
      <c r="BV607">
        <v>10002.21357142857</v>
      </c>
      <c r="BW607">
        <v>0</v>
      </c>
      <c r="BX607">
        <v>6.7449</v>
      </c>
      <c r="BY607">
        <v>16.24731785714286</v>
      </c>
      <c r="BZ607">
        <v>252.0873214285714</v>
      </c>
      <c r="CA607">
        <v>234.83125</v>
      </c>
      <c r="CB607">
        <v>2.947852142857143</v>
      </c>
      <c r="CC607">
        <v>231.2168571428572</v>
      </c>
      <c r="CD607">
        <v>15.39122142857143</v>
      </c>
      <c r="CE607">
        <v>1.671198214285714</v>
      </c>
      <c r="CF607">
        <v>1.402566428571428</v>
      </c>
      <c r="CG607">
        <v>14.63145714285714</v>
      </c>
      <c r="CH607">
        <v>11.94540714285714</v>
      </c>
      <c r="CI607">
        <v>2000.025</v>
      </c>
      <c r="CJ607">
        <v>0.9800031785714284</v>
      </c>
      <c r="CK607">
        <v>0.01999648214285715</v>
      </c>
      <c r="CL607">
        <v>0</v>
      </c>
      <c r="CM607">
        <v>342.2560714285714</v>
      </c>
      <c r="CN607">
        <v>5.00097</v>
      </c>
      <c r="CO607">
        <v>7046.643928571429</v>
      </c>
      <c r="CP607">
        <v>16707.81428571428</v>
      </c>
      <c r="CQ607">
        <v>39.70274999999999</v>
      </c>
      <c r="CR607">
        <v>39.80325</v>
      </c>
      <c r="CS607">
        <v>39.66485714285714</v>
      </c>
      <c r="CT607">
        <v>39.60464285714284</v>
      </c>
      <c r="CU607">
        <v>39.97971428571428</v>
      </c>
      <c r="CV607">
        <v>1955.133928571429</v>
      </c>
      <c r="CW607">
        <v>39.89107142857144</v>
      </c>
      <c r="CX607">
        <v>0</v>
      </c>
      <c r="CY607">
        <v>1664299966.7</v>
      </c>
      <c r="CZ607">
        <v>0</v>
      </c>
      <c r="DA607">
        <v>0</v>
      </c>
      <c r="DB607" t="s">
        <v>356</v>
      </c>
      <c r="DC607">
        <v>1663859321.1</v>
      </c>
      <c r="DD607">
        <v>1663859315.6</v>
      </c>
      <c r="DE607">
        <v>0</v>
      </c>
      <c r="DF607">
        <v>0.196</v>
      </c>
      <c r="DG607">
        <v>-0.001</v>
      </c>
      <c r="DH607">
        <v>-5.941</v>
      </c>
      <c r="DI607">
        <v>-0.174</v>
      </c>
      <c r="DJ607">
        <v>1500</v>
      </c>
      <c r="DK607">
        <v>17</v>
      </c>
      <c r="DL607">
        <v>0.13</v>
      </c>
      <c r="DM607">
        <v>0.04</v>
      </c>
      <c r="DN607">
        <v>15.9482</v>
      </c>
      <c r="DO607">
        <v>6.100095309568437</v>
      </c>
      <c r="DP607">
        <v>0.5879186886806713</v>
      </c>
      <c r="DQ607">
        <v>0</v>
      </c>
      <c r="DR607">
        <v>2.95020225</v>
      </c>
      <c r="DS607">
        <v>-0.02135786116323174</v>
      </c>
      <c r="DT607">
        <v>0.006842016693746054</v>
      </c>
      <c r="DU607">
        <v>1</v>
      </c>
      <c r="DV607">
        <v>1</v>
      </c>
      <c r="DW607">
        <v>2</v>
      </c>
      <c r="DX607" t="s">
        <v>471</v>
      </c>
      <c r="DY607">
        <v>2.9853</v>
      </c>
      <c r="DZ607">
        <v>2.71572</v>
      </c>
      <c r="EA607">
        <v>0.0574416</v>
      </c>
      <c r="EB607">
        <v>0.0524976</v>
      </c>
      <c r="EC607">
        <v>0.0901401</v>
      </c>
      <c r="ED607">
        <v>0.0779502</v>
      </c>
      <c r="EE607">
        <v>29967.8</v>
      </c>
      <c r="EF607">
        <v>30246.6</v>
      </c>
      <c r="EG607">
        <v>29539.8</v>
      </c>
      <c r="EH607">
        <v>29515.9</v>
      </c>
      <c r="EI607">
        <v>35629.3</v>
      </c>
      <c r="EJ607">
        <v>36187.1</v>
      </c>
      <c r="EK607">
        <v>41635.1</v>
      </c>
      <c r="EL607">
        <v>42060.7</v>
      </c>
      <c r="EM607">
        <v>1.9864</v>
      </c>
      <c r="EN607">
        <v>1.93213</v>
      </c>
      <c r="EO607">
        <v>0.09507690000000001</v>
      </c>
      <c r="EP607">
        <v>0</v>
      </c>
      <c r="EQ607">
        <v>23.4593</v>
      </c>
      <c r="ER607">
        <v>999.9</v>
      </c>
      <c r="ES607">
        <v>44.7</v>
      </c>
      <c r="ET607">
        <v>29.3</v>
      </c>
      <c r="EU607">
        <v>20.0723</v>
      </c>
      <c r="EV607">
        <v>62.9791</v>
      </c>
      <c r="EW607">
        <v>32.9327</v>
      </c>
      <c r="EX607">
        <v>1</v>
      </c>
      <c r="EY607">
        <v>-0.193072</v>
      </c>
      <c r="EZ607">
        <v>1.52864</v>
      </c>
      <c r="FA607">
        <v>20.3804</v>
      </c>
      <c r="FB607">
        <v>5.21819</v>
      </c>
      <c r="FC607">
        <v>12.0099</v>
      </c>
      <c r="FD607">
        <v>4.98995</v>
      </c>
      <c r="FE607">
        <v>3.28848</v>
      </c>
      <c r="FF607">
        <v>9999</v>
      </c>
      <c r="FG607">
        <v>9999</v>
      </c>
      <c r="FH607">
        <v>9999</v>
      </c>
      <c r="FI607">
        <v>259.9</v>
      </c>
      <c r="FJ607">
        <v>1.86707</v>
      </c>
      <c r="FK607">
        <v>1.86615</v>
      </c>
      <c r="FL607">
        <v>1.86554</v>
      </c>
      <c r="FM607">
        <v>1.86554</v>
      </c>
      <c r="FN607">
        <v>1.86737</v>
      </c>
      <c r="FO607">
        <v>1.86986</v>
      </c>
      <c r="FP607">
        <v>1.8685</v>
      </c>
      <c r="FQ607">
        <v>1.86996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-2.732</v>
      </c>
      <c r="GF607">
        <v>-0.166</v>
      </c>
      <c r="GG607">
        <v>-2.0192013485273</v>
      </c>
      <c r="GH607">
        <v>-0.003354295288503095</v>
      </c>
      <c r="GI607">
        <v>8.998442100416266E-07</v>
      </c>
      <c r="GJ607">
        <v>-2.632750781261316E-10</v>
      </c>
      <c r="GK607">
        <v>-0.1771344180573433</v>
      </c>
      <c r="GL607">
        <v>-0.01811282044437078</v>
      </c>
      <c r="GM607">
        <v>0.001479480632228601</v>
      </c>
      <c r="GN607">
        <v>-2.527498020886067E-05</v>
      </c>
      <c r="GO607">
        <v>3</v>
      </c>
      <c r="GP607">
        <v>2311</v>
      </c>
      <c r="GQ607">
        <v>1</v>
      </c>
      <c r="GR607">
        <v>23</v>
      </c>
      <c r="GS607">
        <v>7344</v>
      </c>
      <c r="GT607">
        <v>7344.1</v>
      </c>
      <c r="GU607">
        <v>0.57251</v>
      </c>
      <c r="GV607">
        <v>2.24731</v>
      </c>
      <c r="GW607">
        <v>1.39648</v>
      </c>
      <c r="GX607">
        <v>2.33765</v>
      </c>
      <c r="GY607">
        <v>1.49536</v>
      </c>
      <c r="GZ607">
        <v>2.42554</v>
      </c>
      <c r="HA607">
        <v>33.3111</v>
      </c>
      <c r="HB607">
        <v>15.4892</v>
      </c>
      <c r="HC607">
        <v>18</v>
      </c>
      <c r="HD607">
        <v>524.104</v>
      </c>
      <c r="HE607">
        <v>445.889</v>
      </c>
      <c r="HF607">
        <v>21.2239</v>
      </c>
      <c r="HG607">
        <v>24.9682</v>
      </c>
      <c r="HH607">
        <v>30.0001</v>
      </c>
      <c r="HI607">
        <v>24.9907</v>
      </c>
      <c r="HJ607">
        <v>24.9392</v>
      </c>
      <c r="HK607">
        <v>11.4582</v>
      </c>
      <c r="HL607">
        <v>27.8458</v>
      </c>
      <c r="HM607">
        <v>43.7996</v>
      </c>
      <c r="HN607">
        <v>21.2051</v>
      </c>
      <c r="HO607">
        <v>179.399</v>
      </c>
      <c r="HP607">
        <v>15.493</v>
      </c>
      <c r="HQ607">
        <v>101.053</v>
      </c>
      <c r="HR607">
        <v>101.016</v>
      </c>
    </row>
    <row r="608" spans="1:226">
      <c r="A608">
        <v>592</v>
      </c>
      <c r="B608">
        <v>1664299967.5</v>
      </c>
      <c r="C608">
        <v>6737</v>
      </c>
      <c r="D608" t="s">
        <v>1547</v>
      </c>
      <c r="E608" t="s">
        <v>1548</v>
      </c>
      <c r="F608">
        <v>5</v>
      </c>
      <c r="G608" t="s">
        <v>1518</v>
      </c>
      <c r="H608" t="s">
        <v>354</v>
      </c>
      <c r="I608">
        <v>1664299960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202.1073511989109</v>
      </c>
      <c r="AK608">
        <v>211.9975393939394</v>
      </c>
      <c r="AL608">
        <v>-3.227811624100419</v>
      </c>
      <c r="AM608">
        <v>64.57184808638154</v>
      </c>
      <c r="AN608">
        <f>(AP608 - AO608 + BO608*1E3/(8.314*(BQ608+273.15)) * AR608/BN608 * AQ608) * BN608/(100*BB608) * 1000/(1000 - AP608)</f>
        <v>0</v>
      </c>
      <c r="AO608">
        <v>15.40710539599408</v>
      </c>
      <c r="AP608">
        <v>18.33685443609022</v>
      </c>
      <c r="AQ608">
        <v>-0.0001353498867359044</v>
      </c>
      <c r="AR608">
        <v>112.2315357593063</v>
      </c>
      <c r="AS608">
        <v>8</v>
      </c>
      <c r="AT608">
        <v>2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1664299960</v>
      </c>
      <c r="BH608">
        <v>230.4771111111111</v>
      </c>
      <c r="BI608">
        <v>213.8286296296297</v>
      </c>
      <c r="BJ608">
        <v>18.33584074074074</v>
      </c>
      <c r="BK608">
        <v>15.40165925925926</v>
      </c>
      <c r="BL608">
        <v>233.2329629629629</v>
      </c>
      <c r="BM608">
        <v>18.50171481481481</v>
      </c>
      <c r="BN608">
        <v>500.0585925925927</v>
      </c>
      <c r="BO608">
        <v>91.12681111111112</v>
      </c>
      <c r="BP608">
        <v>0.0999808037037037</v>
      </c>
      <c r="BQ608">
        <v>24.70829629629629</v>
      </c>
      <c r="BR608">
        <v>25.01898518518519</v>
      </c>
      <c r="BS608">
        <v>999.9000000000001</v>
      </c>
      <c r="BT608">
        <v>0</v>
      </c>
      <c r="BU608">
        <v>0</v>
      </c>
      <c r="BV608">
        <v>10007.25037037037</v>
      </c>
      <c r="BW608">
        <v>0</v>
      </c>
      <c r="BX608">
        <v>6.7449</v>
      </c>
      <c r="BY608">
        <v>16.64855185185185</v>
      </c>
      <c r="BZ608">
        <v>234.7821111111111</v>
      </c>
      <c r="CA608">
        <v>217.1732592592593</v>
      </c>
      <c r="CB608">
        <v>2.934176666666666</v>
      </c>
      <c r="CC608">
        <v>213.8286296296297</v>
      </c>
      <c r="CD608">
        <v>15.40165925925926</v>
      </c>
      <c r="CE608">
        <v>1.670886666666666</v>
      </c>
      <c r="CF608">
        <v>1.403503703703704</v>
      </c>
      <c r="CG608">
        <v>14.62855925925926</v>
      </c>
      <c r="CH608">
        <v>11.95552962962963</v>
      </c>
      <c r="CI608">
        <v>1999.996666666667</v>
      </c>
      <c r="CJ608">
        <v>0.9800027777777777</v>
      </c>
      <c r="CK608">
        <v>0.01999689629629629</v>
      </c>
      <c r="CL608">
        <v>0</v>
      </c>
      <c r="CM608">
        <v>338.4438148148148</v>
      </c>
      <c r="CN608">
        <v>5.00097</v>
      </c>
      <c r="CO608">
        <v>6967.700370370371</v>
      </c>
      <c r="CP608">
        <v>16707.57407407407</v>
      </c>
      <c r="CQ608">
        <v>39.67092592592593</v>
      </c>
      <c r="CR608">
        <v>39.77525925925925</v>
      </c>
      <c r="CS608">
        <v>39.64337037037038</v>
      </c>
      <c r="CT608">
        <v>39.55992592592592</v>
      </c>
      <c r="CU608">
        <v>39.95566666666667</v>
      </c>
      <c r="CV608">
        <v>1955.102592592592</v>
      </c>
      <c r="CW608">
        <v>39.89074074074075</v>
      </c>
      <c r="CX608">
        <v>0</v>
      </c>
      <c r="CY608">
        <v>1664299971.5</v>
      </c>
      <c r="CZ608">
        <v>0</v>
      </c>
      <c r="DA608">
        <v>0</v>
      </c>
      <c r="DB608" t="s">
        <v>356</v>
      </c>
      <c r="DC608">
        <v>1663859321.1</v>
      </c>
      <c r="DD608">
        <v>1663859315.6</v>
      </c>
      <c r="DE608">
        <v>0</v>
      </c>
      <c r="DF608">
        <v>0.196</v>
      </c>
      <c r="DG608">
        <v>-0.001</v>
      </c>
      <c r="DH608">
        <v>-5.941</v>
      </c>
      <c r="DI608">
        <v>-0.174</v>
      </c>
      <c r="DJ608">
        <v>1500</v>
      </c>
      <c r="DK608">
        <v>17</v>
      </c>
      <c r="DL608">
        <v>0.13</v>
      </c>
      <c r="DM608">
        <v>0.04</v>
      </c>
      <c r="DN608">
        <v>16.375075</v>
      </c>
      <c r="DO608">
        <v>4.936511819887395</v>
      </c>
      <c r="DP608">
        <v>0.4934636611494307</v>
      </c>
      <c r="DQ608">
        <v>0</v>
      </c>
      <c r="DR608">
        <v>2.93978325</v>
      </c>
      <c r="DS608">
        <v>-0.1372488180112625</v>
      </c>
      <c r="DT608">
        <v>0.01769071725333656</v>
      </c>
      <c r="DU608">
        <v>0</v>
      </c>
      <c r="DV608">
        <v>0</v>
      </c>
      <c r="DW608">
        <v>2</v>
      </c>
      <c r="DX608" t="s">
        <v>357</v>
      </c>
      <c r="DY608">
        <v>2.98523</v>
      </c>
      <c r="DZ608">
        <v>2.71572</v>
      </c>
      <c r="EA608">
        <v>0.0538671</v>
      </c>
      <c r="EB608">
        <v>0.0488986</v>
      </c>
      <c r="EC608">
        <v>0.09016150000000001</v>
      </c>
      <c r="ED608">
        <v>0.07803450000000001</v>
      </c>
      <c r="EE608">
        <v>30081.6</v>
      </c>
      <c r="EF608">
        <v>30361.2</v>
      </c>
      <c r="EG608">
        <v>29539.9</v>
      </c>
      <c r="EH608">
        <v>29515.7</v>
      </c>
      <c r="EI608">
        <v>35628.6</v>
      </c>
      <c r="EJ608">
        <v>36183.5</v>
      </c>
      <c r="EK608">
        <v>41635.4</v>
      </c>
      <c r="EL608">
        <v>42060.3</v>
      </c>
      <c r="EM608">
        <v>1.98643</v>
      </c>
      <c r="EN608">
        <v>1.93205</v>
      </c>
      <c r="EO608">
        <v>0.0937209</v>
      </c>
      <c r="EP608">
        <v>0</v>
      </c>
      <c r="EQ608">
        <v>23.4593</v>
      </c>
      <c r="ER608">
        <v>999.9</v>
      </c>
      <c r="ES608">
        <v>44.7</v>
      </c>
      <c r="ET608">
        <v>29.3</v>
      </c>
      <c r="EU608">
        <v>20.0742</v>
      </c>
      <c r="EV608">
        <v>63.1391</v>
      </c>
      <c r="EW608">
        <v>33.1971</v>
      </c>
      <c r="EX608">
        <v>1</v>
      </c>
      <c r="EY608">
        <v>-0.193095</v>
      </c>
      <c r="EZ608">
        <v>1.51165</v>
      </c>
      <c r="FA608">
        <v>20.3805</v>
      </c>
      <c r="FB608">
        <v>5.21774</v>
      </c>
      <c r="FC608">
        <v>12.0099</v>
      </c>
      <c r="FD608">
        <v>4.9897</v>
      </c>
      <c r="FE608">
        <v>3.28842</v>
      </c>
      <c r="FF608">
        <v>9999</v>
      </c>
      <c r="FG608">
        <v>9999</v>
      </c>
      <c r="FH608">
        <v>9999</v>
      </c>
      <c r="FI608">
        <v>259.9</v>
      </c>
      <c r="FJ608">
        <v>1.86707</v>
      </c>
      <c r="FK608">
        <v>1.86615</v>
      </c>
      <c r="FL608">
        <v>1.86554</v>
      </c>
      <c r="FM608">
        <v>1.86554</v>
      </c>
      <c r="FN608">
        <v>1.86737</v>
      </c>
      <c r="FO608">
        <v>1.86984</v>
      </c>
      <c r="FP608">
        <v>1.86846</v>
      </c>
      <c r="FQ608">
        <v>1.86996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-2.684</v>
      </c>
      <c r="GF608">
        <v>-0.1659</v>
      </c>
      <c r="GG608">
        <v>-2.0192013485273</v>
      </c>
      <c r="GH608">
        <v>-0.003354295288503095</v>
      </c>
      <c r="GI608">
        <v>8.998442100416266E-07</v>
      </c>
      <c r="GJ608">
        <v>-2.632750781261316E-10</v>
      </c>
      <c r="GK608">
        <v>-0.1771344180573433</v>
      </c>
      <c r="GL608">
        <v>-0.01811282044437078</v>
      </c>
      <c r="GM608">
        <v>0.001479480632228601</v>
      </c>
      <c r="GN608">
        <v>-2.527498020886067E-05</v>
      </c>
      <c r="GO608">
        <v>3</v>
      </c>
      <c r="GP608">
        <v>2311</v>
      </c>
      <c r="GQ608">
        <v>1</v>
      </c>
      <c r="GR608">
        <v>23</v>
      </c>
      <c r="GS608">
        <v>7344.1</v>
      </c>
      <c r="GT608">
        <v>7344.2</v>
      </c>
      <c r="GU608">
        <v>0.5358889999999999</v>
      </c>
      <c r="GV608">
        <v>2.24487</v>
      </c>
      <c r="GW608">
        <v>1.39648</v>
      </c>
      <c r="GX608">
        <v>2.33765</v>
      </c>
      <c r="GY608">
        <v>1.49536</v>
      </c>
      <c r="GZ608">
        <v>2.46704</v>
      </c>
      <c r="HA608">
        <v>33.3111</v>
      </c>
      <c r="HB608">
        <v>15.498</v>
      </c>
      <c r="HC608">
        <v>18</v>
      </c>
      <c r="HD608">
        <v>524.111</v>
      </c>
      <c r="HE608">
        <v>445.844</v>
      </c>
      <c r="HF608">
        <v>21.2003</v>
      </c>
      <c r="HG608">
        <v>24.9682</v>
      </c>
      <c r="HH608">
        <v>30.0001</v>
      </c>
      <c r="HI608">
        <v>24.9897</v>
      </c>
      <c r="HJ608">
        <v>24.9392</v>
      </c>
      <c r="HK608">
        <v>10.723</v>
      </c>
      <c r="HL608">
        <v>27.5747</v>
      </c>
      <c r="HM608">
        <v>43.7996</v>
      </c>
      <c r="HN608">
        <v>21.1984</v>
      </c>
      <c r="HO608">
        <v>166.04</v>
      </c>
      <c r="HP608">
        <v>15.5049</v>
      </c>
      <c r="HQ608">
        <v>101.054</v>
      </c>
      <c r="HR608">
        <v>101.015</v>
      </c>
    </row>
    <row r="609" spans="1:226">
      <c r="A609">
        <v>593</v>
      </c>
      <c r="B609">
        <v>1664299972.5</v>
      </c>
      <c r="C609">
        <v>6742</v>
      </c>
      <c r="D609" t="s">
        <v>1549</v>
      </c>
      <c r="E609" t="s">
        <v>1550</v>
      </c>
      <c r="F609">
        <v>5</v>
      </c>
      <c r="G609" t="s">
        <v>1518</v>
      </c>
      <c r="H609" t="s">
        <v>354</v>
      </c>
      <c r="I609">
        <v>1664299964.714286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186.0998745030647</v>
      </c>
      <c r="AK609">
        <v>196.201103030303</v>
      </c>
      <c r="AL609">
        <v>-3.153752526555217</v>
      </c>
      <c r="AM609">
        <v>64.57184808638154</v>
      </c>
      <c r="AN609">
        <f>(AP609 - AO609 + BO609*1E3/(8.314*(BQ609+273.15)) * AR609/BN609 * AQ609) * BN609/(100*BB609) * 1000/(1000 - AP609)</f>
        <v>0</v>
      </c>
      <c r="AO609">
        <v>15.43206312343334</v>
      </c>
      <c r="AP609">
        <v>18.34225338345863</v>
      </c>
      <c r="AQ609">
        <v>2.019711916781489E-05</v>
      </c>
      <c r="AR609">
        <v>112.2315357593063</v>
      </c>
      <c r="AS609">
        <v>8</v>
      </c>
      <c r="AT609">
        <v>2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1664299964.714286</v>
      </c>
      <c r="BH609">
        <v>215.4711785714285</v>
      </c>
      <c r="BI609">
        <v>198.5792142857143</v>
      </c>
      <c r="BJ609">
        <v>18.33528928571429</v>
      </c>
      <c r="BK609">
        <v>15.42236428571428</v>
      </c>
      <c r="BL609">
        <v>218.1819642857143</v>
      </c>
      <c r="BM609">
        <v>18.50116785714286</v>
      </c>
      <c r="BN609">
        <v>500.0579642857143</v>
      </c>
      <c r="BO609">
        <v>91.12636785714287</v>
      </c>
      <c r="BP609">
        <v>0.09999671428571429</v>
      </c>
      <c r="BQ609">
        <v>24.70073928571429</v>
      </c>
      <c r="BR609">
        <v>25.00916428571429</v>
      </c>
      <c r="BS609">
        <v>999.9000000000002</v>
      </c>
      <c r="BT609">
        <v>0</v>
      </c>
      <c r="BU609">
        <v>0</v>
      </c>
      <c r="BV609">
        <v>10008.90928571428</v>
      </c>
      <c r="BW609">
        <v>0</v>
      </c>
      <c r="BX609">
        <v>6.7449</v>
      </c>
      <c r="BY609">
        <v>16.89189642857142</v>
      </c>
      <c r="BZ609">
        <v>219.4956428571429</v>
      </c>
      <c r="CA609">
        <v>201.6893928571428</v>
      </c>
      <c r="CB609">
        <v>2.912932857142857</v>
      </c>
      <c r="CC609">
        <v>198.5792142857143</v>
      </c>
      <c r="CD609">
        <v>15.42236428571428</v>
      </c>
      <c r="CE609">
        <v>1.670828571428572</v>
      </c>
      <c r="CF609">
        <v>1.4053825</v>
      </c>
      <c r="CG609">
        <v>14.62801428571428</v>
      </c>
      <c r="CH609">
        <v>11.97581428571428</v>
      </c>
      <c r="CI609">
        <v>2000.026428571429</v>
      </c>
      <c r="CJ609">
        <v>0.980002857142857</v>
      </c>
      <c r="CK609">
        <v>0.01999681428571429</v>
      </c>
      <c r="CL609">
        <v>0</v>
      </c>
      <c r="CM609">
        <v>335.4286071428571</v>
      </c>
      <c r="CN609">
        <v>5.00097</v>
      </c>
      <c r="CO609">
        <v>6906.386428571428</v>
      </c>
      <c r="CP609">
        <v>16707.81785714285</v>
      </c>
      <c r="CQ609">
        <v>39.65157142857142</v>
      </c>
      <c r="CR609">
        <v>39.74989285714285</v>
      </c>
      <c r="CS609">
        <v>39.61817857142857</v>
      </c>
      <c r="CT609">
        <v>39.52432142857142</v>
      </c>
      <c r="CU609">
        <v>39.92592857142857</v>
      </c>
      <c r="CV609">
        <v>1955.129285714286</v>
      </c>
      <c r="CW609">
        <v>39.8907142857143</v>
      </c>
      <c r="CX609">
        <v>0</v>
      </c>
      <c r="CY609">
        <v>1664299976.9</v>
      </c>
      <c r="CZ609">
        <v>0</v>
      </c>
      <c r="DA609">
        <v>0</v>
      </c>
      <c r="DB609" t="s">
        <v>356</v>
      </c>
      <c r="DC609">
        <v>1663859321.1</v>
      </c>
      <c r="DD609">
        <v>1663859315.6</v>
      </c>
      <c r="DE609">
        <v>0</v>
      </c>
      <c r="DF609">
        <v>0.196</v>
      </c>
      <c r="DG609">
        <v>-0.001</v>
      </c>
      <c r="DH609">
        <v>-5.941</v>
      </c>
      <c r="DI609">
        <v>-0.174</v>
      </c>
      <c r="DJ609">
        <v>1500</v>
      </c>
      <c r="DK609">
        <v>17</v>
      </c>
      <c r="DL609">
        <v>0.13</v>
      </c>
      <c r="DM609">
        <v>0.04</v>
      </c>
      <c r="DN609">
        <v>16.7215243902439</v>
      </c>
      <c r="DO609">
        <v>3.07859163763059</v>
      </c>
      <c r="DP609">
        <v>0.3297959788987715</v>
      </c>
      <c r="DQ609">
        <v>0</v>
      </c>
      <c r="DR609">
        <v>2.922150731707317</v>
      </c>
      <c r="DS609">
        <v>-0.2721301045296207</v>
      </c>
      <c r="DT609">
        <v>0.02900279375863757</v>
      </c>
      <c r="DU609">
        <v>0</v>
      </c>
      <c r="DV609">
        <v>0</v>
      </c>
      <c r="DW609">
        <v>2</v>
      </c>
      <c r="DX609" t="s">
        <v>357</v>
      </c>
      <c r="DY609">
        <v>2.98523</v>
      </c>
      <c r="DZ609">
        <v>2.71572</v>
      </c>
      <c r="EA609">
        <v>0.0502906</v>
      </c>
      <c r="EB609">
        <v>0.0451401</v>
      </c>
      <c r="EC609">
        <v>0.0901935</v>
      </c>
      <c r="ED609">
        <v>0.0781449</v>
      </c>
      <c r="EE609">
        <v>30195</v>
      </c>
      <c r="EF609">
        <v>30481.1</v>
      </c>
      <c r="EG609">
        <v>29539.7</v>
      </c>
      <c r="EH609">
        <v>29515.6</v>
      </c>
      <c r="EI609">
        <v>35626.8</v>
      </c>
      <c r="EJ609">
        <v>36179.2</v>
      </c>
      <c r="EK609">
        <v>41634.8</v>
      </c>
      <c r="EL609">
        <v>42060.6</v>
      </c>
      <c r="EM609">
        <v>1.98635</v>
      </c>
      <c r="EN609">
        <v>1.93193</v>
      </c>
      <c r="EO609">
        <v>0.0932887</v>
      </c>
      <c r="EP609">
        <v>0</v>
      </c>
      <c r="EQ609">
        <v>23.4576</v>
      </c>
      <c r="ER609">
        <v>999.9</v>
      </c>
      <c r="ES609">
        <v>44.7</v>
      </c>
      <c r="ET609">
        <v>29.3</v>
      </c>
      <c r="EU609">
        <v>20.0722</v>
      </c>
      <c r="EV609">
        <v>63.0891</v>
      </c>
      <c r="EW609">
        <v>33.0329</v>
      </c>
      <c r="EX609">
        <v>1</v>
      </c>
      <c r="EY609">
        <v>-0.193219</v>
      </c>
      <c r="EZ609">
        <v>1.28754</v>
      </c>
      <c r="FA609">
        <v>20.3817</v>
      </c>
      <c r="FB609">
        <v>5.21819</v>
      </c>
      <c r="FC609">
        <v>12.0099</v>
      </c>
      <c r="FD609">
        <v>4.98975</v>
      </c>
      <c r="FE609">
        <v>3.28845</v>
      </c>
      <c r="FF609">
        <v>9999</v>
      </c>
      <c r="FG609">
        <v>9999</v>
      </c>
      <c r="FH609">
        <v>9999</v>
      </c>
      <c r="FI609">
        <v>259.9</v>
      </c>
      <c r="FJ609">
        <v>1.86707</v>
      </c>
      <c r="FK609">
        <v>1.86615</v>
      </c>
      <c r="FL609">
        <v>1.86554</v>
      </c>
      <c r="FM609">
        <v>1.86554</v>
      </c>
      <c r="FN609">
        <v>1.86737</v>
      </c>
      <c r="FO609">
        <v>1.86984</v>
      </c>
      <c r="FP609">
        <v>1.86847</v>
      </c>
      <c r="FQ609">
        <v>1.86997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-2.637</v>
      </c>
      <c r="GF609">
        <v>-0.1657</v>
      </c>
      <c r="GG609">
        <v>-2.0192013485273</v>
      </c>
      <c r="GH609">
        <v>-0.003354295288503095</v>
      </c>
      <c r="GI609">
        <v>8.998442100416266E-07</v>
      </c>
      <c r="GJ609">
        <v>-2.632750781261316E-10</v>
      </c>
      <c r="GK609">
        <v>-0.1771344180573433</v>
      </c>
      <c r="GL609">
        <v>-0.01811282044437078</v>
      </c>
      <c r="GM609">
        <v>0.001479480632228601</v>
      </c>
      <c r="GN609">
        <v>-2.527498020886067E-05</v>
      </c>
      <c r="GO609">
        <v>3</v>
      </c>
      <c r="GP609">
        <v>2311</v>
      </c>
      <c r="GQ609">
        <v>1</v>
      </c>
      <c r="GR609">
        <v>23</v>
      </c>
      <c r="GS609">
        <v>7344.2</v>
      </c>
      <c r="GT609">
        <v>7344.3</v>
      </c>
      <c r="GU609">
        <v>0.501709</v>
      </c>
      <c r="GV609">
        <v>2.24121</v>
      </c>
      <c r="GW609">
        <v>1.39648</v>
      </c>
      <c r="GX609">
        <v>2.33887</v>
      </c>
      <c r="GY609">
        <v>1.49536</v>
      </c>
      <c r="GZ609">
        <v>2.46094</v>
      </c>
      <c r="HA609">
        <v>33.3111</v>
      </c>
      <c r="HB609">
        <v>15.498</v>
      </c>
      <c r="HC609">
        <v>18</v>
      </c>
      <c r="HD609">
        <v>524.052</v>
      </c>
      <c r="HE609">
        <v>445.768</v>
      </c>
      <c r="HF609">
        <v>21.1898</v>
      </c>
      <c r="HG609">
        <v>24.9682</v>
      </c>
      <c r="HH609">
        <v>30</v>
      </c>
      <c r="HI609">
        <v>24.9887</v>
      </c>
      <c r="HJ609">
        <v>24.9392</v>
      </c>
      <c r="HK609">
        <v>10.0414</v>
      </c>
      <c r="HL609">
        <v>27.5747</v>
      </c>
      <c r="HM609">
        <v>43.7996</v>
      </c>
      <c r="HN609">
        <v>21.5325</v>
      </c>
      <c r="HO609">
        <v>146.004</v>
      </c>
      <c r="HP609">
        <v>15.505</v>
      </c>
      <c r="HQ609">
        <v>101.053</v>
      </c>
      <c r="HR609">
        <v>101.015</v>
      </c>
    </row>
    <row r="610" spans="1:226">
      <c r="A610">
        <v>594</v>
      </c>
      <c r="B610">
        <v>1664299977.5</v>
      </c>
      <c r="C610">
        <v>6747</v>
      </c>
      <c r="D610" t="s">
        <v>1551</v>
      </c>
      <c r="E610" t="s">
        <v>1552</v>
      </c>
      <c r="F610">
        <v>5</v>
      </c>
      <c r="G610" t="s">
        <v>1518</v>
      </c>
      <c r="H610" t="s">
        <v>354</v>
      </c>
      <c r="I610">
        <v>1664299970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169.6092865906805</v>
      </c>
      <c r="AK610">
        <v>180.311103030303</v>
      </c>
      <c r="AL610">
        <v>-3.179744384639857</v>
      </c>
      <c r="AM610">
        <v>64.57184808638154</v>
      </c>
      <c r="AN610">
        <f>(AP610 - AO610 + BO610*1E3/(8.314*(BQ610+273.15)) * AR610/BN610 * AQ610) * BN610/(100*BB610) * 1000/(1000 - AP610)</f>
        <v>0</v>
      </c>
      <c r="AO610">
        <v>15.46716735638753</v>
      </c>
      <c r="AP610">
        <v>18.35446150375939</v>
      </c>
      <c r="AQ610">
        <v>8.47022133808155E-05</v>
      </c>
      <c r="AR610">
        <v>112.2315357593063</v>
      </c>
      <c r="AS610">
        <v>8</v>
      </c>
      <c r="AT610">
        <v>2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1664299970</v>
      </c>
      <c r="BH610">
        <v>198.8212222222222</v>
      </c>
      <c r="BI610">
        <v>181.5794814814815</v>
      </c>
      <c r="BJ610">
        <v>18.34053333333333</v>
      </c>
      <c r="BK610">
        <v>15.45104814814815</v>
      </c>
      <c r="BL610">
        <v>201.4817777777778</v>
      </c>
      <c r="BM610">
        <v>18.50635555555555</v>
      </c>
      <c r="BN610">
        <v>500.0655925925926</v>
      </c>
      <c r="BO610">
        <v>91.12622592592594</v>
      </c>
      <c r="BP610">
        <v>0.1000054444444444</v>
      </c>
      <c r="BQ610">
        <v>24.69278888888889</v>
      </c>
      <c r="BR610">
        <v>24.9962111111111</v>
      </c>
      <c r="BS610">
        <v>999.9000000000001</v>
      </c>
      <c r="BT610">
        <v>0</v>
      </c>
      <c r="BU610">
        <v>0</v>
      </c>
      <c r="BV610">
        <v>10004.09185185185</v>
      </c>
      <c r="BW610">
        <v>0</v>
      </c>
      <c r="BX610">
        <v>6.7449</v>
      </c>
      <c r="BY610">
        <v>17.24175925925926</v>
      </c>
      <c r="BZ610">
        <v>202.5358518518519</v>
      </c>
      <c r="CA610">
        <v>184.4288148148148</v>
      </c>
      <c r="CB610">
        <v>2.889497777777779</v>
      </c>
      <c r="CC610">
        <v>181.5794814814815</v>
      </c>
      <c r="CD610">
        <v>15.45104814814815</v>
      </c>
      <c r="CE610">
        <v>1.671303333333333</v>
      </c>
      <c r="CF610">
        <v>1.407994074074074</v>
      </c>
      <c r="CG610">
        <v>14.63241111111111</v>
      </c>
      <c r="CH610">
        <v>12.00399259259259</v>
      </c>
      <c r="CI610">
        <v>2000.005555555556</v>
      </c>
      <c r="CJ610">
        <v>0.9800025555555555</v>
      </c>
      <c r="CK610">
        <v>0.01999712592592593</v>
      </c>
      <c r="CL610">
        <v>0</v>
      </c>
      <c r="CM610">
        <v>332.5511851851851</v>
      </c>
      <c r="CN610">
        <v>5.00097</v>
      </c>
      <c r="CO610">
        <v>6847.252962962963</v>
      </c>
      <c r="CP610">
        <v>16707.64444444444</v>
      </c>
      <c r="CQ610">
        <v>39.62259259259259</v>
      </c>
      <c r="CR610">
        <v>39.72199999999999</v>
      </c>
      <c r="CS610">
        <v>39.59233333333333</v>
      </c>
      <c r="CT610">
        <v>39.48125925925925</v>
      </c>
      <c r="CU610">
        <v>39.90485185185185</v>
      </c>
      <c r="CV610">
        <v>1955.105555555556</v>
      </c>
      <c r="CW610">
        <v>39.89074074074075</v>
      </c>
      <c r="CX610">
        <v>0</v>
      </c>
      <c r="CY610">
        <v>1664299981.7</v>
      </c>
      <c r="CZ610">
        <v>0</v>
      </c>
      <c r="DA610">
        <v>0</v>
      </c>
      <c r="DB610" t="s">
        <v>356</v>
      </c>
      <c r="DC610">
        <v>1663859321.1</v>
      </c>
      <c r="DD610">
        <v>1663859315.6</v>
      </c>
      <c r="DE610">
        <v>0</v>
      </c>
      <c r="DF610">
        <v>0.196</v>
      </c>
      <c r="DG610">
        <v>-0.001</v>
      </c>
      <c r="DH610">
        <v>-5.941</v>
      </c>
      <c r="DI610">
        <v>-0.174</v>
      </c>
      <c r="DJ610">
        <v>1500</v>
      </c>
      <c r="DK610">
        <v>17</v>
      </c>
      <c r="DL610">
        <v>0.13</v>
      </c>
      <c r="DM610">
        <v>0.04</v>
      </c>
      <c r="DN610">
        <v>17.00788048780488</v>
      </c>
      <c r="DO610">
        <v>3.515241114982592</v>
      </c>
      <c r="DP610">
        <v>0.3839847375139595</v>
      </c>
      <c r="DQ610">
        <v>0</v>
      </c>
      <c r="DR610">
        <v>2.908761951219512</v>
      </c>
      <c r="DS610">
        <v>-0.290856376306619</v>
      </c>
      <c r="DT610">
        <v>0.03028756439808837</v>
      </c>
      <c r="DU610">
        <v>0</v>
      </c>
      <c r="DV610">
        <v>0</v>
      </c>
      <c r="DW610">
        <v>2</v>
      </c>
      <c r="DX610" t="s">
        <v>357</v>
      </c>
      <c r="DY610">
        <v>2.98488</v>
      </c>
      <c r="DZ610">
        <v>2.71556</v>
      </c>
      <c r="EA610">
        <v>0.0466044</v>
      </c>
      <c r="EB610">
        <v>0.041198</v>
      </c>
      <c r="EC610">
        <v>0.0902346</v>
      </c>
      <c r="ED610">
        <v>0.07815709999999999</v>
      </c>
      <c r="EE610">
        <v>30312.5</v>
      </c>
      <c r="EF610">
        <v>30607.1</v>
      </c>
      <c r="EG610">
        <v>29539.9</v>
      </c>
      <c r="EH610">
        <v>29515.8</v>
      </c>
      <c r="EI610">
        <v>35625.5</v>
      </c>
      <c r="EJ610">
        <v>36178.7</v>
      </c>
      <c r="EK610">
        <v>41635.2</v>
      </c>
      <c r="EL610">
        <v>42060.6</v>
      </c>
      <c r="EM610">
        <v>1.98612</v>
      </c>
      <c r="EN610">
        <v>1.93195</v>
      </c>
      <c r="EO610">
        <v>0.0933819</v>
      </c>
      <c r="EP610">
        <v>0</v>
      </c>
      <c r="EQ610">
        <v>23.4554</v>
      </c>
      <c r="ER610">
        <v>999.9</v>
      </c>
      <c r="ES610">
        <v>44.7</v>
      </c>
      <c r="ET610">
        <v>29.3</v>
      </c>
      <c r="EU610">
        <v>20.0726</v>
      </c>
      <c r="EV610">
        <v>62.8291</v>
      </c>
      <c r="EW610">
        <v>33.5337</v>
      </c>
      <c r="EX610">
        <v>1</v>
      </c>
      <c r="EY610">
        <v>-0.19516</v>
      </c>
      <c r="EZ610">
        <v>0.300561</v>
      </c>
      <c r="FA610">
        <v>20.3874</v>
      </c>
      <c r="FB610">
        <v>5.21864</v>
      </c>
      <c r="FC610">
        <v>12.0099</v>
      </c>
      <c r="FD610">
        <v>4.9901</v>
      </c>
      <c r="FE610">
        <v>3.28865</v>
      </c>
      <c r="FF610">
        <v>9999</v>
      </c>
      <c r="FG610">
        <v>9999</v>
      </c>
      <c r="FH610">
        <v>9999</v>
      </c>
      <c r="FI610">
        <v>259.9</v>
      </c>
      <c r="FJ610">
        <v>1.86707</v>
      </c>
      <c r="FK610">
        <v>1.86615</v>
      </c>
      <c r="FL610">
        <v>1.86554</v>
      </c>
      <c r="FM610">
        <v>1.86554</v>
      </c>
      <c r="FN610">
        <v>1.86737</v>
      </c>
      <c r="FO610">
        <v>1.86982</v>
      </c>
      <c r="FP610">
        <v>1.86846</v>
      </c>
      <c r="FQ610">
        <v>1.86996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-2.589</v>
      </c>
      <c r="GF610">
        <v>-0.1657</v>
      </c>
      <c r="GG610">
        <v>-2.0192013485273</v>
      </c>
      <c r="GH610">
        <v>-0.003354295288503095</v>
      </c>
      <c r="GI610">
        <v>8.998442100416266E-07</v>
      </c>
      <c r="GJ610">
        <v>-2.632750781261316E-10</v>
      </c>
      <c r="GK610">
        <v>-0.1771344180573433</v>
      </c>
      <c r="GL610">
        <v>-0.01811282044437078</v>
      </c>
      <c r="GM610">
        <v>0.001479480632228601</v>
      </c>
      <c r="GN610">
        <v>-2.527498020886067E-05</v>
      </c>
      <c r="GO610">
        <v>3</v>
      </c>
      <c r="GP610">
        <v>2311</v>
      </c>
      <c r="GQ610">
        <v>1</v>
      </c>
      <c r="GR610">
        <v>23</v>
      </c>
      <c r="GS610">
        <v>7344.3</v>
      </c>
      <c r="GT610">
        <v>7344.4</v>
      </c>
      <c r="GU610">
        <v>0.463867</v>
      </c>
      <c r="GV610">
        <v>2.2522</v>
      </c>
      <c r="GW610">
        <v>1.39648</v>
      </c>
      <c r="GX610">
        <v>2.33887</v>
      </c>
      <c r="GY610">
        <v>1.49536</v>
      </c>
      <c r="GZ610">
        <v>2.40967</v>
      </c>
      <c r="HA610">
        <v>33.3111</v>
      </c>
      <c r="HB610">
        <v>15.4892</v>
      </c>
      <c r="HC610">
        <v>18</v>
      </c>
      <c r="HD610">
        <v>523.9059999999999</v>
      </c>
      <c r="HE610">
        <v>445.783</v>
      </c>
      <c r="HF610">
        <v>21.4358</v>
      </c>
      <c r="HG610">
        <v>24.9682</v>
      </c>
      <c r="HH610">
        <v>29.9988</v>
      </c>
      <c r="HI610">
        <v>24.9887</v>
      </c>
      <c r="HJ610">
        <v>24.9392</v>
      </c>
      <c r="HK610">
        <v>9.27277</v>
      </c>
      <c r="HL610">
        <v>27.5747</v>
      </c>
      <c r="HM610">
        <v>43.7996</v>
      </c>
      <c r="HN610">
        <v>21.5421</v>
      </c>
      <c r="HO610">
        <v>132.642</v>
      </c>
      <c r="HP610">
        <v>15.504</v>
      </c>
      <c r="HQ610">
        <v>101.054</v>
      </c>
      <c r="HR610">
        <v>101.015</v>
      </c>
    </row>
    <row r="611" spans="1:226">
      <c r="A611">
        <v>595</v>
      </c>
      <c r="B611">
        <v>1664299982.5</v>
      </c>
      <c r="C611">
        <v>6752</v>
      </c>
      <c r="D611" t="s">
        <v>1553</v>
      </c>
      <c r="E611" t="s">
        <v>1554</v>
      </c>
      <c r="F611">
        <v>5</v>
      </c>
      <c r="G611" t="s">
        <v>1518</v>
      </c>
      <c r="H611" t="s">
        <v>354</v>
      </c>
      <c r="I611">
        <v>1664299974.714286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152.8644847720857</v>
      </c>
      <c r="AK611">
        <v>164.2616666666667</v>
      </c>
      <c r="AL611">
        <v>-3.216111003289826</v>
      </c>
      <c r="AM611">
        <v>64.57184808638154</v>
      </c>
      <c r="AN611">
        <f>(AP611 - AO611 + BO611*1E3/(8.314*(BQ611+273.15)) * AR611/BN611 * AQ611) * BN611/(100*BB611) * 1000/(1000 - AP611)</f>
        <v>0</v>
      </c>
      <c r="AO611">
        <v>15.47136649246049</v>
      </c>
      <c r="AP611">
        <v>18.36737789473684</v>
      </c>
      <c r="AQ611">
        <v>0.0001028219147587398</v>
      </c>
      <c r="AR611">
        <v>112.2315357593063</v>
      </c>
      <c r="AS611">
        <v>8</v>
      </c>
      <c r="AT611">
        <v>2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1664299974.714286</v>
      </c>
      <c r="BH611">
        <v>184.0907857142857</v>
      </c>
      <c r="BI611">
        <v>166.3141071428572</v>
      </c>
      <c r="BJ611">
        <v>18.34986071428571</v>
      </c>
      <c r="BK611">
        <v>15.46540357142857</v>
      </c>
      <c r="BL611">
        <v>186.7064285714286</v>
      </c>
      <c r="BM611">
        <v>18.51557857142857</v>
      </c>
      <c r="BN611">
        <v>500.0707857142857</v>
      </c>
      <c r="BO611">
        <v>91.1268</v>
      </c>
      <c r="BP611">
        <v>0.1000038071428572</v>
      </c>
      <c r="BQ611">
        <v>24.68871428571429</v>
      </c>
      <c r="BR611">
        <v>24.99031428571428</v>
      </c>
      <c r="BS611">
        <v>999.9000000000002</v>
      </c>
      <c r="BT611">
        <v>0</v>
      </c>
      <c r="BU611">
        <v>0</v>
      </c>
      <c r="BV611">
        <v>10001.025</v>
      </c>
      <c r="BW611">
        <v>0</v>
      </c>
      <c r="BX611">
        <v>6.7449</v>
      </c>
      <c r="BY611">
        <v>17.77667142857143</v>
      </c>
      <c r="BZ611">
        <v>187.5318928571429</v>
      </c>
      <c r="CA611">
        <v>168.9264642857143</v>
      </c>
      <c r="CB611">
        <v>2.884465357142857</v>
      </c>
      <c r="CC611">
        <v>166.3141071428572</v>
      </c>
      <c r="CD611">
        <v>15.46540357142857</v>
      </c>
      <c r="CE611">
        <v>1.672163214285714</v>
      </c>
      <c r="CF611">
        <v>1.409311071428571</v>
      </c>
      <c r="CG611">
        <v>14.64039285714286</v>
      </c>
      <c r="CH611">
        <v>12.01819285714286</v>
      </c>
      <c r="CI611">
        <v>2000.011785714286</v>
      </c>
      <c r="CJ611">
        <v>0.9800023214285714</v>
      </c>
      <c r="CK611">
        <v>0.01999736785714286</v>
      </c>
      <c r="CL611">
        <v>0</v>
      </c>
      <c r="CM611">
        <v>330.4617857142857</v>
      </c>
      <c r="CN611">
        <v>5.00097</v>
      </c>
      <c r="CO611">
        <v>6804.687857142859</v>
      </c>
      <c r="CP611">
        <v>16707.7</v>
      </c>
      <c r="CQ611">
        <v>39.59799999999999</v>
      </c>
      <c r="CR611">
        <v>39.70274999999999</v>
      </c>
      <c r="CS611">
        <v>39.56660714285714</v>
      </c>
      <c r="CT611">
        <v>39.44617857142857</v>
      </c>
      <c r="CU611">
        <v>39.88382142857142</v>
      </c>
      <c r="CV611">
        <v>1955.111785714285</v>
      </c>
      <c r="CW611">
        <v>39.89392857142858</v>
      </c>
      <c r="CX611">
        <v>0</v>
      </c>
      <c r="CY611">
        <v>1664299987.1</v>
      </c>
      <c r="CZ611">
        <v>0</v>
      </c>
      <c r="DA611">
        <v>0</v>
      </c>
      <c r="DB611" t="s">
        <v>356</v>
      </c>
      <c r="DC611">
        <v>1663859321.1</v>
      </c>
      <c r="DD611">
        <v>1663859315.6</v>
      </c>
      <c r="DE611">
        <v>0</v>
      </c>
      <c r="DF611">
        <v>0.196</v>
      </c>
      <c r="DG611">
        <v>-0.001</v>
      </c>
      <c r="DH611">
        <v>-5.941</v>
      </c>
      <c r="DI611">
        <v>-0.174</v>
      </c>
      <c r="DJ611">
        <v>1500</v>
      </c>
      <c r="DK611">
        <v>17</v>
      </c>
      <c r="DL611">
        <v>0.13</v>
      </c>
      <c r="DM611">
        <v>0.04</v>
      </c>
      <c r="DN611">
        <v>17.507745</v>
      </c>
      <c r="DO611">
        <v>6.413002626641624</v>
      </c>
      <c r="DP611">
        <v>0.6549468928661316</v>
      </c>
      <c r="DQ611">
        <v>0</v>
      </c>
      <c r="DR611">
        <v>2.890986</v>
      </c>
      <c r="DS611">
        <v>-0.08241681050656588</v>
      </c>
      <c r="DT611">
        <v>0.01354192781696903</v>
      </c>
      <c r="DU611">
        <v>1</v>
      </c>
      <c r="DV611">
        <v>1</v>
      </c>
      <c r="DW611">
        <v>2</v>
      </c>
      <c r="DX611" t="s">
        <v>471</v>
      </c>
      <c r="DY611">
        <v>2.98533</v>
      </c>
      <c r="DZ611">
        <v>2.71552</v>
      </c>
      <c r="EA611">
        <v>0.0427978</v>
      </c>
      <c r="EB611">
        <v>0.037157</v>
      </c>
      <c r="EC611">
        <v>0.0902694</v>
      </c>
      <c r="ED611">
        <v>0.0781525</v>
      </c>
      <c r="EE611">
        <v>30433.9</v>
      </c>
      <c r="EF611">
        <v>30736.6</v>
      </c>
      <c r="EG611">
        <v>29540.3</v>
      </c>
      <c r="EH611">
        <v>29516.2</v>
      </c>
      <c r="EI611">
        <v>35624.3</v>
      </c>
      <c r="EJ611">
        <v>36179</v>
      </c>
      <c r="EK611">
        <v>41635.5</v>
      </c>
      <c r="EL611">
        <v>42060.9</v>
      </c>
      <c r="EM611">
        <v>1.98675</v>
      </c>
      <c r="EN611">
        <v>1.9318</v>
      </c>
      <c r="EO611">
        <v>0.0934675</v>
      </c>
      <c r="EP611">
        <v>0</v>
      </c>
      <c r="EQ611">
        <v>23.4547</v>
      </c>
      <c r="ER611">
        <v>999.9</v>
      </c>
      <c r="ES611">
        <v>44.7</v>
      </c>
      <c r="ET611">
        <v>29.3</v>
      </c>
      <c r="EU611">
        <v>20.0725</v>
      </c>
      <c r="EV611">
        <v>63.0191</v>
      </c>
      <c r="EW611">
        <v>33.0409</v>
      </c>
      <c r="EX611">
        <v>1</v>
      </c>
      <c r="EY611">
        <v>-0.195061</v>
      </c>
      <c r="EZ611">
        <v>0.783886</v>
      </c>
      <c r="FA611">
        <v>20.3863</v>
      </c>
      <c r="FB611">
        <v>5.21909</v>
      </c>
      <c r="FC611">
        <v>12.0099</v>
      </c>
      <c r="FD611">
        <v>4.99015</v>
      </c>
      <c r="FE611">
        <v>3.28865</v>
      </c>
      <c r="FF611">
        <v>9999</v>
      </c>
      <c r="FG611">
        <v>9999</v>
      </c>
      <c r="FH611">
        <v>9999</v>
      </c>
      <c r="FI611">
        <v>259.9</v>
      </c>
      <c r="FJ611">
        <v>1.86707</v>
      </c>
      <c r="FK611">
        <v>1.86615</v>
      </c>
      <c r="FL611">
        <v>1.86554</v>
      </c>
      <c r="FM611">
        <v>1.86554</v>
      </c>
      <c r="FN611">
        <v>1.86736</v>
      </c>
      <c r="FO611">
        <v>1.86981</v>
      </c>
      <c r="FP611">
        <v>1.86847</v>
      </c>
      <c r="FQ611">
        <v>1.86996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-2.541</v>
      </c>
      <c r="GF611">
        <v>-0.1656</v>
      </c>
      <c r="GG611">
        <v>-2.0192013485273</v>
      </c>
      <c r="GH611">
        <v>-0.003354295288503095</v>
      </c>
      <c r="GI611">
        <v>8.998442100416266E-07</v>
      </c>
      <c r="GJ611">
        <v>-2.632750781261316E-10</v>
      </c>
      <c r="GK611">
        <v>-0.1771344180573433</v>
      </c>
      <c r="GL611">
        <v>-0.01811282044437078</v>
      </c>
      <c r="GM611">
        <v>0.001479480632228601</v>
      </c>
      <c r="GN611">
        <v>-2.527498020886067E-05</v>
      </c>
      <c r="GO611">
        <v>3</v>
      </c>
      <c r="GP611">
        <v>2311</v>
      </c>
      <c r="GQ611">
        <v>1</v>
      </c>
      <c r="GR611">
        <v>23</v>
      </c>
      <c r="GS611">
        <v>7344.4</v>
      </c>
      <c r="GT611">
        <v>7344.4</v>
      </c>
      <c r="GU611">
        <v>0.428467</v>
      </c>
      <c r="GV611">
        <v>2.26562</v>
      </c>
      <c r="GW611">
        <v>1.39771</v>
      </c>
      <c r="GX611">
        <v>2.33765</v>
      </c>
      <c r="GY611">
        <v>1.49536</v>
      </c>
      <c r="GZ611">
        <v>2.35352</v>
      </c>
      <c r="HA611">
        <v>33.3111</v>
      </c>
      <c r="HB611">
        <v>15.4804</v>
      </c>
      <c r="HC611">
        <v>18</v>
      </c>
      <c r="HD611">
        <v>524.314</v>
      </c>
      <c r="HE611">
        <v>445.692</v>
      </c>
      <c r="HF611">
        <v>21.5646</v>
      </c>
      <c r="HG611">
        <v>24.9691</v>
      </c>
      <c r="HH611">
        <v>29.9997</v>
      </c>
      <c r="HI611">
        <v>24.9887</v>
      </c>
      <c r="HJ611">
        <v>24.9392</v>
      </c>
      <c r="HK611">
        <v>8.5725</v>
      </c>
      <c r="HL611">
        <v>27.5747</v>
      </c>
      <c r="HM611">
        <v>43.7996</v>
      </c>
      <c r="HN611">
        <v>21.5513</v>
      </c>
      <c r="HO611">
        <v>112.606</v>
      </c>
      <c r="HP611">
        <v>15.5032</v>
      </c>
      <c r="HQ611">
        <v>101.055</v>
      </c>
      <c r="HR611">
        <v>101.016</v>
      </c>
    </row>
    <row r="612" spans="1:226">
      <c r="A612">
        <v>596</v>
      </c>
      <c r="B612">
        <v>1664299987.5</v>
      </c>
      <c r="C612">
        <v>6757</v>
      </c>
      <c r="D612" t="s">
        <v>1555</v>
      </c>
      <c r="E612" t="s">
        <v>1556</v>
      </c>
      <c r="F612">
        <v>5</v>
      </c>
      <c r="G612" t="s">
        <v>1518</v>
      </c>
      <c r="H612" t="s">
        <v>354</v>
      </c>
      <c r="I612">
        <v>1664299980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136.1190650808732</v>
      </c>
      <c r="AK612">
        <v>148.0491575757576</v>
      </c>
      <c r="AL612">
        <v>-3.247786918689548</v>
      </c>
      <c r="AM612">
        <v>64.57184808638154</v>
      </c>
      <c r="AN612">
        <f>(AP612 - AO612 + BO612*1E3/(8.314*(BQ612+273.15)) * AR612/BN612 * AQ612) * BN612/(100*BB612) * 1000/(1000 - AP612)</f>
        <v>0</v>
      </c>
      <c r="AO612">
        <v>15.47030513832022</v>
      </c>
      <c r="AP612">
        <v>18.36504315789472</v>
      </c>
      <c r="AQ612">
        <v>7.591707965343222E-05</v>
      </c>
      <c r="AR612">
        <v>112.2315357593063</v>
      </c>
      <c r="AS612">
        <v>8</v>
      </c>
      <c r="AT612">
        <v>2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1664299980</v>
      </c>
      <c r="BH612">
        <v>167.5057777777778</v>
      </c>
      <c r="BI612">
        <v>148.9685185185185</v>
      </c>
      <c r="BJ612">
        <v>18.35955925925926</v>
      </c>
      <c r="BK612">
        <v>15.47068518518518</v>
      </c>
      <c r="BL612">
        <v>170.0705185185185</v>
      </c>
      <c r="BM612">
        <v>18.52518148148148</v>
      </c>
      <c r="BN612">
        <v>500.068111111111</v>
      </c>
      <c r="BO612">
        <v>91.12697407407407</v>
      </c>
      <c r="BP612">
        <v>0.09997978888888888</v>
      </c>
      <c r="BQ612">
        <v>24.6883</v>
      </c>
      <c r="BR612">
        <v>24.98917407407407</v>
      </c>
      <c r="BS612">
        <v>999.9000000000001</v>
      </c>
      <c r="BT612">
        <v>0</v>
      </c>
      <c r="BU612">
        <v>0</v>
      </c>
      <c r="BV612">
        <v>9995.717407407406</v>
      </c>
      <c r="BW612">
        <v>0</v>
      </c>
      <c r="BX612">
        <v>6.7449</v>
      </c>
      <c r="BY612">
        <v>18.53728888888889</v>
      </c>
      <c r="BZ612">
        <v>170.6386666666667</v>
      </c>
      <c r="CA612">
        <v>151.3092962962963</v>
      </c>
      <c r="CB612">
        <v>2.888875555555555</v>
      </c>
      <c r="CC612">
        <v>148.9685185185185</v>
      </c>
      <c r="CD612">
        <v>15.47068518518518</v>
      </c>
      <c r="CE612">
        <v>1.673051111111111</v>
      </c>
      <c r="CF612">
        <v>1.409796666666667</v>
      </c>
      <c r="CG612">
        <v>14.64862222222222</v>
      </c>
      <c r="CH612">
        <v>12.02341851851852</v>
      </c>
      <c r="CI612">
        <v>2000.017037037037</v>
      </c>
      <c r="CJ612">
        <v>0.9800019999999999</v>
      </c>
      <c r="CK612">
        <v>0.0199977</v>
      </c>
      <c r="CL612">
        <v>0</v>
      </c>
      <c r="CM612">
        <v>328.6555555555555</v>
      </c>
      <c r="CN612">
        <v>5.00097</v>
      </c>
      <c r="CO612">
        <v>6765.799259259257</v>
      </c>
      <c r="CP612">
        <v>16707.74814814815</v>
      </c>
      <c r="CQ612">
        <v>39.55992592592592</v>
      </c>
      <c r="CR612">
        <v>39.6847037037037</v>
      </c>
      <c r="CS612">
        <v>39.53444444444444</v>
      </c>
      <c r="CT612">
        <v>39.40485185185185</v>
      </c>
      <c r="CU612">
        <v>39.85166666666666</v>
      </c>
      <c r="CV612">
        <v>1955.117037037037</v>
      </c>
      <c r="CW612">
        <v>39.89740740740741</v>
      </c>
      <c r="CX612">
        <v>0</v>
      </c>
      <c r="CY612">
        <v>1664299991.9</v>
      </c>
      <c r="CZ612">
        <v>0</v>
      </c>
      <c r="DA612">
        <v>0</v>
      </c>
      <c r="DB612" t="s">
        <v>356</v>
      </c>
      <c r="DC612">
        <v>1663859321.1</v>
      </c>
      <c r="DD612">
        <v>1663859315.6</v>
      </c>
      <c r="DE612">
        <v>0</v>
      </c>
      <c r="DF612">
        <v>0.196</v>
      </c>
      <c r="DG612">
        <v>-0.001</v>
      </c>
      <c r="DH612">
        <v>-5.941</v>
      </c>
      <c r="DI612">
        <v>-0.174</v>
      </c>
      <c r="DJ612">
        <v>1500</v>
      </c>
      <c r="DK612">
        <v>17</v>
      </c>
      <c r="DL612">
        <v>0.13</v>
      </c>
      <c r="DM612">
        <v>0.04</v>
      </c>
      <c r="DN612">
        <v>18.0681375</v>
      </c>
      <c r="DO612">
        <v>8.661126078799178</v>
      </c>
      <c r="DP612">
        <v>0.8348877687113099</v>
      </c>
      <c r="DQ612">
        <v>0</v>
      </c>
      <c r="DR612">
        <v>2.887016</v>
      </c>
      <c r="DS612">
        <v>0.04809861163226324</v>
      </c>
      <c r="DT612">
        <v>0.008184748255138954</v>
      </c>
      <c r="DU612">
        <v>1</v>
      </c>
      <c r="DV612">
        <v>1</v>
      </c>
      <c r="DW612">
        <v>2</v>
      </c>
      <c r="DX612" t="s">
        <v>471</v>
      </c>
      <c r="DY612">
        <v>2.98525</v>
      </c>
      <c r="DZ612">
        <v>2.71577</v>
      </c>
      <c r="EA612">
        <v>0.0388693</v>
      </c>
      <c r="EB612">
        <v>0.0329875</v>
      </c>
      <c r="EC612">
        <v>0.0902637</v>
      </c>
      <c r="ED612">
        <v>0.0781534</v>
      </c>
      <c r="EE612">
        <v>30559.1</v>
      </c>
      <c r="EF612">
        <v>30869.9</v>
      </c>
      <c r="EG612">
        <v>29540.6</v>
      </c>
      <c r="EH612">
        <v>29516.3</v>
      </c>
      <c r="EI612">
        <v>35625</v>
      </c>
      <c r="EJ612">
        <v>36179.2</v>
      </c>
      <c r="EK612">
        <v>41636.1</v>
      </c>
      <c r="EL612">
        <v>42061.2</v>
      </c>
      <c r="EM612">
        <v>1.98643</v>
      </c>
      <c r="EN612">
        <v>1.93163</v>
      </c>
      <c r="EO612">
        <v>0.0941902</v>
      </c>
      <c r="EP612">
        <v>0</v>
      </c>
      <c r="EQ612">
        <v>23.4534</v>
      </c>
      <c r="ER612">
        <v>999.9</v>
      </c>
      <c r="ES612">
        <v>44.7</v>
      </c>
      <c r="ET612">
        <v>29.3</v>
      </c>
      <c r="EU612">
        <v>20.0727</v>
      </c>
      <c r="EV612">
        <v>62.9391</v>
      </c>
      <c r="EW612">
        <v>32.9968</v>
      </c>
      <c r="EX612">
        <v>1</v>
      </c>
      <c r="EY612">
        <v>-0.194634</v>
      </c>
      <c r="EZ612">
        <v>1.01358</v>
      </c>
      <c r="FA612">
        <v>20.3849</v>
      </c>
      <c r="FB612">
        <v>5.21924</v>
      </c>
      <c r="FC612">
        <v>12.0099</v>
      </c>
      <c r="FD612">
        <v>4.99015</v>
      </c>
      <c r="FE612">
        <v>3.28865</v>
      </c>
      <c r="FF612">
        <v>9999</v>
      </c>
      <c r="FG612">
        <v>9999</v>
      </c>
      <c r="FH612">
        <v>9999</v>
      </c>
      <c r="FI612">
        <v>259.9</v>
      </c>
      <c r="FJ612">
        <v>1.86707</v>
      </c>
      <c r="FK612">
        <v>1.86615</v>
      </c>
      <c r="FL612">
        <v>1.86554</v>
      </c>
      <c r="FM612">
        <v>1.86554</v>
      </c>
      <c r="FN612">
        <v>1.86737</v>
      </c>
      <c r="FO612">
        <v>1.86981</v>
      </c>
      <c r="FP612">
        <v>1.86847</v>
      </c>
      <c r="FQ612">
        <v>1.86996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-2.491</v>
      </c>
      <c r="GF612">
        <v>-0.1656</v>
      </c>
      <c r="GG612">
        <v>-2.0192013485273</v>
      </c>
      <c r="GH612">
        <v>-0.003354295288503095</v>
      </c>
      <c r="GI612">
        <v>8.998442100416266E-07</v>
      </c>
      <c r="GJ612">
        <v>-2.632750781261316E-10</v>
      </c>
      <c r="GK612">
        <v>-0.1771344180573433</v>
      </c>
      <c r="GL612">
        <v>-0.01811282044437078</v>
      </c>
      <c r="GM612">
        <v>0.001479480632228601</v>
      </c>
      <c r="GN612">
        <v>-2.527498020886067E-05</v>
      </c>
      <c r="GO612">
        <v>3</v>
      </c>
      <c r="GP612">
        <v>2311</v>
      </c>
      <c r="GQ612">
        <v>1</v>
      </c>
      <c r="GR612">
        <v>23</v>
      </c>
      <c r="GS612">
        <v>7344.4</v>
      </c>
      <c r="GT612">
        <v>7344.5</v>
      </c>
      <c r="GU612">
        <v>0.389404</v>
      </c>
      <c r="GV612">
        <v>2.2644</v>
      </c>
      <c r="GW612">
        <v>1.39648</v>
      </c>
      <c r="GX612">
        <v>2.33765</v>
      </c>
      <c r="GY612">
        <v>1.49536</v>
      </c>
      <c r="GZ612">
        <v>2.43652</v>
      </c>
      <c r="HA612">
        <v>33.3111</v>
      </c>
      <c r="HB612">
        <v>15.4804</v>
      </c>
      <c r="HC612">
        <v>18</v>
      </c>
      <c r="HD612">
        <v>524.101</v>
      </c>
      <c r="HE612">
        <v>445.586</v>
      </c>
      <c r="HF612">
        <v>21.5891</v>
      </c>
      <c r="HG612">
        <v>24.9703</v>
      </c>
      <c r="HH612">
        <v>30.0002</v>
      </c>
      <c r="HI612">
        <v>24.9887</v>
      </c>
      <c r="HJ612">
        <v>24.9392</v>
      </c>
      <c r="HK612">
        <v>7.79309</v>
      </c>
      <c r="HL612">
        <v>27.5747</v>
      </c>
      <c r="HM612">
        <v>43.7996</v>
      </c>
      <c r="HN612">
        <v>21.5551</v>
      </c>
      <c r="HO612">
        <v>99.2469</v>
      </c>
      <c r="HP612">
        <v>15.5074</v>
      </c>
      <c r="HQ612">
        <v>101.056</v>
      </c>
      <c r="HR612">
        <v>101.017</v>
      </c>
    </row>
    <row r="613" spans="1:226">
      <c r="A613">
        <v>597</v>
      </c>
      <c r="B613">
        <v>1664299992.5</v>
      </c>
      <c r="C613">
        <v>6762</v>
      </c>
      <c r="D613" t="s">
        <v>1557</v>
      </c>
      <c r="E613" t="s">
        <v>1558</v>
      </c>
      <c r="F613">
        <v>5</v>
      </c>
      <c r="G613" t="s">
        <v>1518</v>
      </c>
      <c r="H613" t="s">
        <v>354</v>
      </c>
      <c r="I613">
        <v>1664299984.714286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119.1408079787239</v>
      </c>
      <c r="AK613">
        <v>131.7409090909091</v>
      </c>
      <c r="AL613">
        <v>-3.263598328823671</v>
      </c>
      <c r="AM613">
        <v>64.57184808638154</v>
      </c>
      <c r="AN613">
        <f>(AP613 - AO613 + BO613*1E3/(8.314*(BQ613+273.15)) * AR613/BN613 * AQ613) * BN613/(100*BB613) * 1000/(1000 - AP613)</f>
        <v>0</v>
      </c>
      <c r="AO613">
        <v>15.47118712773174</v>
      </c>
      <c r="AP613">
        <v>18.35874165413533</v>
      </c>
      <c r="AQ613">
        <v>6.436175507194041E-06</v>
      </c>
      <c r="AR613">
        <v>112.2315357593063</v>
      </c>
      <c r="AS613">
        <v>8</v>
      </c>
      <c r="AT613">
        <v>2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1664299984.714286</v>
      </c>
      <c r="BH613">
        <v>152.574</v>
      </c>
      <c r="BI613">
        <v>133.3413928571429</v>
      </c>
      <c r="BJ613">
        <v>18.36331071428571</v>
      </c>
      <c r="BK613">
        <v>15.47106785714286</v>
      </c>
      <c r="BL613">
        <v>155.0925714285715</v>
      </c>
      <c r="BM613">
        <v>18.5289</v>
      </c>
      <c r="BN613">
        <v>500.0669285714285</v>
      </c>
      <c r="BO613">
        <v>91.1270107142857</v>
      </c>
      <c r="BP613">
        <v>0.1000047321428571</v>
      </c>
      <c r="BQ613">
        <v>24.69047500000001</v>
      </c>
      <c r="BR613">
        <v>24.994725</v>
      </c>
      <c r="BS613">
        <v>999.9000000000002</v>
      </c>
      <c r="BT613">
        <v>0</v>
      </c>
      <c r="BU613">
        <v>0</v>
      </c>
      <c r="BV613">
        <v>9998.6625</v>
      </c>
      <c r="BW613">
        <v>0</v>
      </c>
      <c r="BX613">
        <v>6.7449</v>
      </c>
      <c r="BY613">
        <v>19.23264642857143</v>
      </c>
      <c r="BZ613">
        <v>155.4282857142857</v>
      </c>
      <c r="CA613">
        <v>135.4368214285714</v>
      </c>
      <c r="CB613">
        <v>2.892244642857143</v>
      </c>
      <c r="CC613">
        <v>133.3413928571429</v>
      </c>
      <c r="CD613">
        <v>15.47106785714286</v>
      </c>
      <c r="CE613">
        <v>1.673393928571429</v>
      </c>
      <c r="CF613">
        <v>1.409832142857143</v>
      </c>
      <c r="CG613">
        <v>14.65179642857143</v>
      </c>
      <c r="CH613">
        <v>12.0238</v>
      </c>
      <c r="CI613">
        <v>2000.030357142857</v>
      </c>
      <c r="CJ613">
        <v>0.9800017857142856</v>
      </c>
      <c r="CK613">
        <v>0.01999791428571429</v>
      </c>
      <c r="CL613">
        <v>0</v>
      </c>
      <c r="CM613">
        <v>327.432</v>
      </c>
      <c r="CN613">
        <v>5.00097</v>
      </c>
      <c r="CO613">
        <v>6739.883571428572</v>
      </c>
      <c r="CP613">
        <v>16707.85357142858</v>
      </c>
      <c r="CQ613">
        <v>39.52657142857142</v>
      </c>
      <c r="CR613">
        <v>39.67371428571429</v>
      </c>
      <c r="CS613">
        <v>39.5155</v>
      </c>
      <c r="CT613">
        <v>39.37032142857142</v>
      </c>
      <c r="CU613">
        <v>39.83003571428571</v>
      </c>
      <c r="CV613">
        <v>1955.130357142858</v>
      </c>
      <c r="CW613">
        <v>39.9</v>
      </c>
      <c r="CX613">
        <v>0</v>
      </c>
      <c r="CY613">
        <v>1664299996.7</v>
      </c>
      <c r="CZ613">
        <v>0</v>
      </c>
      <c r="DA613">
        <v>0</v>
      </c>
      <c r="DB613" t="s">
        <v>356</v>
      </c>
      <c r="DC613">
        <v>1663859321.1</v>
      </c>
      <c r="DD613">
        <v>1663859315.6</v>
      </c>
      <c r="DE613">
        <v>0</v>
      </c>
      <c r="DF613">
        <v>0.196</v>
      </c>
      <c r="DG613">
        <v>-0.001</v>
      </c>
      <c r="DH613">
        <v>-5.941</v>
      </c>
      <c r="DI613">
        <v>-0.174</v>
      </c>
      <c r="DJ613">
        <v>1500</v>
      </c>
      <c r="DK613">
        <v>17</v>
      </c>
      <c r="DL613">
        <v>0.13</v>
      </c>
      <c r="DM613">
        <v>0.04</v>
      </c>
      <c r="DN613">
        <v>18.82492682926829</v>
      </c>
      <c r="DO613">
        <v>8.799604181184659</v>
      </c>
      <c r="DP613">
        <v>0.8683765039974448</v>
      </c>
      <c r="DQ613">
        <v>0</v>
      </c>
      <c r="DR613">
        <v>2.888815365853658</v>
      </c>
      <c r="DS613">
        <v>0.04875637630661934</v>
      </c>
      <c r="DT613">
        <v>0.006733381022049935</v>
      </c>
      <c r="DU613">
        <v>1</v>
      </c>
      <c r="DV613">
        <v>1</v>
      </c>
      <c r="DW613">
        <v>2</v>
      </c>
      <c r="DX613" t="s">
        <v>471</v>
      </c>
      <c r="DY613">
        <v>2.98516</v>
      </c>
      <c r="DZ613">
        <v>2.7157</v>
      </c>
      <c r="EA613">
        <v>0.0348376</v>
      </c>
      <c r="EB613">
        <v>0.0287025</v>
      </c>
      <c r="EC613">
        <v>0.0902409</v>
      </c>
      <c r="ED613">
        <v>0.0781569</v>
      </c>
      <c r="EE613">
        <v>30687.1</v>
      </c>
      <c r="EF613">
        <v>31006.4</v>
      </c>
      <c r="EG613">
        <v>29540.4</v>
      </c>
      <c r="EH613">
        <v>29516.1</v>
      </c>
      <c r="EI613">
        <v>35625.6</v>
      </c>
      <c r="EJ613">
        <v>36178.9</v>
      </c>
      <c r="EK613">
        <v>41635.9</v>
      </c>
      <c r="EL613">
        <v>42061.1</v>
      </c>
      <c r="EM613">
        <v>1.98622</v>
      </c>
      <c r="EN613">
        <v>1.9317</v>
      </c>
      <c r="EO613">
        <v>0.0943169</v>
      </c>
      <c r="EP613">
        <v>0</v>
      </c>
      <c r="EQ613">
        <v>23.4534</v>
      </c>
      <c r="ER613">
        <v>999.9</v>
      </c>
      <c r="ES613">
        <v>44.6</v>
      </c>
      <c r="ET613">
        <v>29.3</v>
      </c>
      <c r="EU613">
        <v>20.0277</v>
      </c>
      <c r="EV613">
        <v>62.9491</v>
      </c>
      <c r="EW613">
        <v>32.9327</v>
      </c>
      <c r="EX613">
        <v>1</v>
      </c>
      <c r="EY613">
        <v>-0.194334</v>
      </c>
      <c r="EZ613">
        <v>1.12484</v>
      </c>
      <c r="FA613">
        <v>20.3841</v>
      </c>
      <c r="FB613">
        <v>5.21849</v>
      </c>
      <c r="FC613">
        <v>12.0099</v>
      </c>
      <c r="FD613">
        <v>4.9899</v>
      </c>
      <c r="FE613">
        <v>3.28863</v>
      </c>
      <c r="FF613">
        <v>9999</v>
      </c>
      <c r="FG613">
        <v>9999</v>
      </c>
      <c r="FH613">
        <v>9999</v>
      </c>
      <c r="FI613">
        <v>259.9</v>
      </c>
      <c r="FJ613">
        <v>1.86707</v>
      </c>
      <c r="FK613">
        <v>1.86615</v>
      </c>
      <c r="FL613">
        <v>1.86554</v>
      </c>
      <c r="FM613">
        <v>1.86554</v>
      </c>
      <c r="FN613">
        <v>1.86735</v>
      </c>
      <c r="FO613">
        <v>1.86983</v>
      </c>
      <c r="FP613">
        <v>1.86846</v>
      </c>
      <c r="FQ613">
        <v>1.86996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-2.441</v>
      </c>
      <c r="GF613">
        <v>-0.1656</v>
      </c>
      <c r="GG613">
        <v>-2.0192013485273</v>
      </c>
      <c r="GH613">
        <v>-0.003354295288503095</v>
      </c>
      <c r="GI613">
        <v>8.998442100416266E-07</v>
      </c>
      <c r="GJ613">
        <v>-2.632750781261316E-10</v>
      </c>
      <c r="GK613">
        <v>-0.1771344180573433</v>
      </c>
      <c r="GL613">
        <v>-0.01811282044437078</v>
      </c>
      <c r="GM613">
        <v>0.001479480632228601</v>
      </c>
      <c r="GN613">
        <v>-2.527498020886067E-05</v>
      </c>
      <c r="GO613">
        <v>3</v>
      </c>
      <c r="GP613">
        <v>2311</v>
      </c>
      <c r="GQ613">
        <v>1</v>
      </c>
      <c r="GR613">
        <v>23</v>
      </c>
      <c r="GS613">
        <v>7344.5</v>
      </c>
      <c r="GT613">
        <v>7344.6</v>
      </c>
      <c r="GU613">
        <v>0.354004</v>
      </c>
      <c r="GV613">
        <v>2.26929</v>
      </c>
      <c r="GW613">
        <v>1.39648</v>
      </c>
      <c r="GX613">
        <v>2.33765</v>
      </c>
      <c r="GY613">
        <v>1.49536</v>
      </c>
      <c r="GZ613">
        <v>2.4646</v>
      </c>
      <c r="HA613">
        <v>33.3111</v>
      </c>
      <c r="HB613">
        <v>15.4892</v>
      </c>
      <c r="HC613">
        <v>18</v>
      </c>
      <c r="HD613">
        <v>523.97</v>
      </c>
      <c r="HE613">
        <v>445.627</v>
      </c>
      <c r="HF613">
        <v>21.583</v>
      </c>
      <c r="HG613">
        <v>24.9703</v>
      </c>
      <c r="HH613">
        <v>30.0001</v>
      </c>
      <c r="HI613">
        <v>24.9887</v>
      </c>
      <c r="HJ613">
        <v>24.9387</v>
      </c>
      <c r="HK613">
        <v>7.09371</v>
      </c>
      <c r="HL613">
        <v>27.5747</v>
      </c>
      <c r="HM613">
        <v>43.7996</v>
      </c>
      <c r="HN613">
        <v>21.5582</v>
      </c>
      <c r="HO613">
        <v>79.212</v>
      </c>
      <c r="HP613">
        <v>15.5142</v>
      </c>
      <c r="HQ613">
        <v>101.055</v>
      </c>
      <c r="HR613">
        <v>101.016</v>
      </c>
    </row>
    <row r="614" spans="1:226">
      <c r="A614">
        <v>598</v>
      </c>
      <c r="B614">
        <v>1664299997.5</v>
      </c>
      <c r="C614">
        <v>6767</v>
      </c>
      <c r="D614" t="s">
        <v>1559</v>
      </c>
      <c r="E614" t="s">
        <v>1560</v>
      </c>
      <c r="F614">
        <v>5</v>
      </c>
      <c r="G614" t="s">
        <v>1518</v>
      </c>
      <c r="H614" t="s">
        <v>354</v>
      </c>
      <c r="I614">
        <v>1664299990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102.0756964498636</v>
      </c>
      <c r="AK614">
        <v>115.3651515151515</v>
      </c>
      <c r="AL614">
        <v>-3.27982825832344</v>
      </c>
      <c r="AM614">
        <v>64.57184808638154</v>
      </c>
      <c r="AN614">
        <f>(AP614 - AO614 + BO614*1E3/(8.314*(BQ614+273.15)) * AR614/BN614 * AQ614) * BN614/(100*BB614) * 1000/(1000 - AP614)</f>
        <v>0</v>
      </c>
      <c r="AO614">
        <v>15.47170166063758</v>
      </c>
      <c r="AP614">
        <v>18.35618796992479</v>
      </c>
      <c r="AQ614">
        <v>-4.487215405379411E-05</v>
      </c>
      <c r="AR614">
        <v>112.2315357593063</v>
      </c>
      <c r="AS614">
        <v>8</v>
      </c>
      <c r="AT614">
        <v>2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1664299990</v>
      </c>
      <c r="BH614">
        <v>135.71</v>
      </c>
      <c r="BI614">
        <v>115.7189925925926</v>
      </c>
      <c r="BJ614">
        <v>18.36168148148148</v>
      </c>
      <c r="BK614">
        <v>15.47026666666667</v>
      </c>
      <c r="BL614">
        <v>138.1760740740741</v>
      </c>
      <c r="BM614">
        <v>18.5272962962963</v>
      </c>
      <c r="BN614">
        <v>500.0614074074073</v>
      </c>
      <c r="BO614">
        <v>91.12704814814816</v>
      </c>
      <c r="BP614">
        <v>0.09999622222222222</v>
      </c>
      <c r="BQ614">
        <v>24.69291481481481</v>
      </c>
      <c r="BR614">
        <v>25.00256666666667</v>
      </c>
      <c r="BS614">
        <v>999.9000000000001</v>
      </c>
      <c r="BT614">
        <v>0</v>
      </c>
      <c r="BU614">
        <v>0</v>
      </c>
      <c r="BV614">
        <v>10001.62259259259</v>
      </c>
      <c r="BW614">
        <v>0</v>
      </c>
      <c r="BX614">
        <v>6.7449</v>
      </c>
      <c r="BY614">
        <v>19.99107037037037</v>
      </c>
      <c r="BZ614">
        <v>138.2486296296296</v>
      </c>
      <c r="CA614">
        <v>117.5374407407407</v>
      </c>
      <c r="CB614">
        <v>2.891425925925926</v>
      </c>
      <c r="CC614">
        <v>115.7189925925926</v>
      </c>
      <c r="CD614">
        <v>15.47026666666667</v>
      </c>
      <c r="CE614">
        <v>1.673247037037037</v>
      </c>
      <c r="CF614">
        <v>1.40975962962963</v>
      </c>
      <c r="CG614">
        <v>14.65043333333333</v>
      </c>
      <c r="CH614">
        <v>12.02301481481481</v>
      </c>
      <c r="CI614">
        <v>2000.041851851852</v>
      </c>
      <c r="CJ614">
        <v>0.9800015555555556</v>
      </c>
      <c r="CK614">
        <v>0.01999814444444445</v>
      </c>
      <c r="CL614">
        <v>0</v>
      </c>
      <c r="CM614">
        <v>326.4567037037038</v>
      </c>
      <c r="CN614">
        <v>5.00097</v>
      </c>
      <c r="CO614">
        <v>6718.934074074074</v>
      </c>
      <c r="CP614">
        <v>16707.94444444445</v>
      </c>
      <c r="CQ614">
        <v>39.49759259259259</v>
      </c>
      <c r="CR614">
        <v>39.65255555555555</v>
      </c>
      <c r="CS614">
        <v>39.48833333333333</v>
      </c>
      <c r="CT614">
        <v>39.33766666666666</v>
      </c>
      <c r="CU614">
        <v>39.79362962962963</v>
      </c>
      <c r="CV614">
        <v>1955.141851851852</v>
      </c>
      <c r="CW614">
        <v>39.9</v>
      </c>
      <c r="CX614">
        <v>0</v>
      </c>
      <c r="CY614">
        <v>1664300001.5</v>
      </c>
      <c r="CZ614">
        <v>0</v>
      </c>
      <c r="DA614">
        <v>0</v>
      </c>
      <c r="DB614" t="s">
        <v>356</v>
      </c>
      <c r="DC614">
        <v>1663859321.1</v>
      </c>
      <c r="DD614">
        <v>1663859315.6</v>
      </c>
      <c r="DE614">
        <v>0</v>
      </c>
      <c r="DF614">
        <v>0.196</v>
      </c>
      <c r="DG614">
        <v>-0.001</v>
      </c>
      <c r="DH614">
        <v>-5.941</v>
      </c>
      <c r="DI614">
        <v>-0.174</v>
      </c>
      <c r="DJ614">
        <v>1500</v>
      </c>
      <c r="DK614">
        <v>17</v>
      </c>
      <c r="DL614">
        <v>0.13</v>
      </c>
      <c r="DM614">
        <v>0.04</v>
      </c>
      <c r="DN614">
        <v>19.4214243902439</v>
      </c>
      <c r="DO614">
        <v>8.673696167247384</v>
      </c>
      <c r="DP614">
        <v>0.85564603143615</v>
      </c>
      <c r="DQ614">
        <v>0</v>
      </c>
      <c r="DR614">
        <v>2.890628292682927</v>
      </c>
      <c r="DS614">
        <v>-0.002928292682925363</v>
      </c>
      <c r="DT614">
        <v>0.004243302845224179</v>
      </c>
      <c r="DU614">
        <v>1</v>
      </c>
      <c r="DV614">
        <v>1</v>
      </c>
      <c r="DW614">
        <v>2</v>
      </c>
      <c r="DX614" t="s">
        <v>471</v>
      </c>
      <c r="DY614">
        <v>2.98489</v>
      </c>
      <c r="DZ614">
        <v>2.71541</v>
      </c>
      <c r="EA614">
        <v>0.0307022</v>
      </c>
      <c r="EB614">
        <v>0.0243326</v>
      </c>
      <c r="EC614">
        <v>0.0902255</v>
      </c>
      <c r="ED614">
        <v>0.07809480000000001</v>
      </c>
      <c r="EE614">
        <v>30818.5</v>
      </c>
      <c r="EF614">
        <v>31145.9</v>
      </c>
      <c r="EG614">
        <v>29540.4</v>
      </c>
      <c r="EH614">
        <v>29516</v>
      </c>
      <c r="EI614">
        <v>35626.1</v>
      </c>
      <c r="EJ614">
        <v>36180.8</v>
      </c>
      <c r="EK614">
        <v>41635.8</v>
      </c>
      <c r="EL614">
        <v>42060.6</v>
      </c>
      <c r="EM614">
        <v>1.9863</v>
      </c>
      <c r="EN614">
        <v>1.93158</v>
      </c>
      <c r="EO614">
        <v>0.0943914</v>
      </c>
      <c r="EP614">
        <v>0</v>
      </c>
      <c r="EQ614">
        <v>23.4536</v>
      </c>
      <c r="ER614">
        <v>999.9</v>
      </c>
      <c r="ES614">
        <v>44.6</v>
      </c>
      <c r="ET614">
        <v>29.3</v>
      </c>
      <c r="EU614">
        <v>20.0279</v>
      </c>
      <c r="EV614">
        <v>63.1991</v>
      </c>
      <c r="EW614">
        <v>33.6138</v>
      </c>
      <c r="EX614">
        <v>1</v>
      </c>
      <c r="EY614">
        <v>-0.194012</v>
      </c>
      <c r="EZ614">
        <v>1.16305</v>
      </c>
      <c r="FA614">
        <v>20.3837</v>
      </c>
      <c r="FB614">
        <v>5.21789</v>
      </c>
      <c r="FC614">
        <v>12.0099</v>
      </c>
      <c r="FD614">
        <v>4.98895</v>
      </c>
      <c r="FE614">
        <v>3.2885</v>
      </c>
      <c r="FF614">
        <v>9999</v>
      </c>
      <c r="FG614">
        <v>9999</v>
      </c>
      <c r="FH614">
        <v>9999</v>
      </c>
      <c r="FI614">
        <v>259.9</v>
      </c>
      <c r="FJ614">
        <v>1.86707</v>
      </c>
      <c r="FK614">
        <v>1.86615</v>
      </c>
      <c r="FL614">
        <v>1.86554</v>
      </c>
      <c r="FM614">
        <v>1.86554</v>
      </c>
      <c r="FN614">
        <v>1.86737</v>
      </c>
      <c r="FO614">
        <v>1.86983</v>
      </c>
      <c r="FP614">
        <v>1.86846</v>
      </c>
      <c r="FQ614">
        <v>1.86996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-2.39</v>
      </c>
      <c r="GF614">
        <v>-0.1657</v>
      </c>
      <c r="GG614">
        <v>-2.0192013485273</v>
      </c>
      <c r="GH614">
        <v>-0.003354295288503095</v>
      </c>
      <c r="GI614">
        <v>8.998442100416266E-07</v>
      </c>
      <c r="GJ614">
        <v>-2.632750781261316E-10</v>
      </c>
      <c r="GK614">
        <v>-0.1771344180573433</v>
      </c>
      <c r="GL614">
        <v>-0.01811282044437078</v>
      </c>
      <c r="GM614">
        <v>0.001479480632228601</v>
      </c>
      <c r="GN614">
        <v>-2.527498020886067E-05</v>
      </c>
      <c r="GO614">
        <v>3</v>
      </c>
      <c r="GP614">
        <v>2311</v>
      </c>
      <c r="GQ614">
        <v>1</v>
      </c>
      <c r="GR614">
        <v>23</v>
      </c>
      <c r="GS614">
        <v>7344.6</v>
      </c>
      <c r="GT614">
        <v>7344.7</v>
      </c>
      <c r="GU614">
        <v>0.314941</v>
      </c>
      <c r="GV614">
        <v>2.27783</v>
      </c>
      <c r="GW614">
        <v>1.39648</v>
      </c>
      <c r="GX614">
        <v>2.33765</v>
      </c>
      <c r="GY614">
        <v>1.49536</v>
      </c>
      <c r="GZ614">
        <v>2.44751</v>
      </c>
      <c r="HA614">
        <v>33.3111</v>
      </c>
      <c r="HB614">
        <v>15.4892</v>
      </c>
      <c r="HC614">
        <v>18</v>
      </c>
      <c r="HD614">
        <v>524.019</v>
      </c>
      <c r="HE614">
        <v>445.539</v>
      </c>
      <c r="HF614">
        <v>21.5724</v>
      </c>
      <c r="HG614">
        <v>24.9703</v>
      </c>
      <c r="HH614">
        <v>30.0004</v>
      </c>
      <c r="HI614">
        <v>24.9887</v>
      </c>
      <c r="HJ614">
        <v>24.9372</v>
      </c>
      <c r="HK614">
        <v>6.31874</v>
      </c>
      <c r="HL614">
        <v>27.5747</v>
      </c>
      <c r="HM614">
        <v>43.4272</v>
      </c>
      <c r="HN614">
        <v>21.5494</v>
      </c>
      <c r="HO614">
        <v>65.8275</v>
      </c>
      <c r="HP614">
        <v>15.5243</v>
      </c>
      <c r="HQ614">
        <v>101.055</v>
      </c>
      <c r="HR614">
        <v>101.016</v>
      </c>
    </row>
    <row r="615" spans="1:226">
      <c r="A615">
        <v>599</v>
      </c>
      <c r="B615">
        <v>1664300002.5</v>
      </c>
      <c r="C615">
        <v>6772</v>
      </c>
      <c r="D615" t="s">
        <v>1561</v>
      </c>
      <c r="E615" t="s">
        <v>1562</v>
      </c>
      <c r="F615">
        <v>5</v>
      </c>
      <c r="G615" t="s">
        <v>1518</v>
      </c>
      <c r="H615" t="s">
        <v>354</v>
      </c>
      <c r="I615">
        <v>1664299994.714286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85.10638591023088</v>
      </c>
      <c r="AK615">
        <v>98.946623030303</v>
      </c>
      <c r="AL615">
        <v>-3.288374581995038</v>
      </c>
      <c r="AM615">
        <v>64.57184808638154</v>
      </c>
      <c r="AN615">
        <f>(AP615 - AO615 + BO615*1E3/(8.314*(BQ615+273.15)) * AR615/BN615 * AQ615) * BN615/(100*BB615) * 1000/(1000 - AP615)</f>
        <v>0</v>
      </c>
      <c r="AO615">
        <v>15.4614109102742</v>
      </c>
      <c r="AP615">
        <v>18.33828541353383</v>
      </c>
      <c r="AQ615">
        <v>1.00321747925413E-05</v>
      </c>
      <c r="AR615">
        <v>112.2315357593063</v>
      </c>
      <c r="AS615">
        <v>8</v>
      </c>
      <c r="AT615">
        <v>2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1664299994.714286</v>
      </c>
      <c r="BH615">
        <v>120.58715</v>
      </c>
      <c r="BI615">
        <v>99.93358928571426</v>
      </c>
      <c r="BJ615">
        <v>18.35561428571429</v>
      </c>
      <c r="BK615">
        <v>15.45863214285714</v>
      </c>
      <c r="BL615">
        <v>123.0056785714286</v>
      </c>
      <c r="BM615">
        <v>18.52128928571429</v>
      </c>
      <c r="BN615">
        <v>500.0681785714286</v>
      </c>
      <c r="BO615">
        <v>91.12683928571428</v>
      </c>
      <c r="BP615">
        <v>0.09995401071428571</v>
      </c>
      <c r="BQ615">
        <v>24.69407857142857</v>
      </c>
      <c r="BR615">
        <v>25.008125</v>
      </c>
      <c r="BS615">
        <v>999.9000000000002</v>
      </c>
      <c r="BT615">
        <v>0</v>
      </c>
      <c r="BU615">
        <v>0</v>
      </c>
      <c r="BV615">
        <v>10013.81285714286</v>
      </c>
      <c r="BW615">
        <v>0</v>
      </c>
      <c r="BX615">
        <v>6.7449</v>
      </c>
      <c r="BY615">
        <v>20.65356785714286</v>
      </c>
      <c r="BZ615">
        <v>122.8420785714286</v>
      </c>
      <c r="CA615">
        <v>101.5030071428571</v>
      </c>
      <c r="CB615">
        <v>2.896984642857142</v>
      </c>
      <c r="CC615">
        <v>99.93358928571426</v>
      </c>
      <c r="CD615">
        <v>15.45863214285714</v>
      </c>
      <c r="CE615">
        <v>1.672689642857143</v>
      </c>
      <c r="CF615">
        <v>1.408696071428572</v>
      </c>
      <c r="CG615">
        <v>14.64526428571429</v>
      </c>
      <c r="CH615">
        <v>12.01155714285714</v>
      </c>
      <c r="CI615">
        <v>2000.019642857143</v>
      </c>
      <c r="CJ615">
        <v>0.9800010357142855</v>
      </c>
      <c r="CK615">
        <v>0.01999866428571428</v>
      </c>
      <c r="CL615">
        <v>0</v>
      </c>
      <c r="CM615">
        <v>325.9182142857143</v>
      </c>
      <c r="CN615">
        <v>5.00097</v>
      </c>
      <c r="CO615">
        <v>6707.696785714287</v>
      </c>
      <c r="CP615">
        <v>16707.75714285714</v>
      </c>
      <c r="CQ615">
        <v>39.4707857142857</v>
      </c>
      <c r="CR615">
        <v>39.63385714285715</v>
      </c>
      <c r="CS615">
        <v>39.46849999999999</v>
      </c>
      <c r="CT615">
        <v>39.29882142857143</v>
      </c>
      <c r="CU615">
        <v>39.77435714285714</v>
      </c>
      <c r="CV615">
        <v>1955.119642857143</v>
      </c>
      <c r="CW615">
        <v>39.9</v>
      </c>
      <c r="CX615">
        <v>0</v>
      </c>
      <c r="CY615">
        <v>1664300006.9</v>
      </c>
      <c r="CZ615">
        <v>0</v>
      </c>
      <c r="DA615">
        <v>0</v>
      </c>
      <c r="DB615" t="s">
        <v>356</v>
      </c>
      <c r="DC615">
        <v>1663859321.1</v>
      </c>
      <c r="DD615">
        <v>1663859315.6</v>
      </c>
      <c r="DE615">
        <v>0</v>
      </c>
      <c r="DF615">
        <v>0.196</v>
      </c>
      <c r="DG615">
        <v>-0.001</v>
      </c>
      <c r="DH615">
        <v>-5.941</v>
      </c>
      <c r="DI615">
        <v>-0.174</v>
      </c>
      <c r="DJ615">
        <v>1500</v>
      </c>
      <c r="DK615">
        <v>17</v>
      </c>
      <c r="DL615">
        <v>0.13</v>
      </c>
      <c r="DM615">
        <v>0.04</v>
      </c>
      <c r="DN615">
        <v>20.22923</v>
      </c>
      <c r="DO615">
        <v>8.537531707317051</v>
      </c>
      <c r="DP615">
        <v>0.8221065555023878</v>
      </c>
      <c r="DQ615">
        <v>0</v>
      </c>
      <c r="DR615">
        <v>2.895997</v>
      </c>
      <c r="DS615">
        <v>0.04633891181989047</v>
      </c>
      <c r="DT615">
        <v>0.0091049503568114</v>
      </c>
      <c r="DU615">
        <v>1</v>
      </c>
      <c r="DV615">
        <v>1</v>
      </c>
      <c r="DW615">
        <v>2</v>
      </c>
      <c r="DX615" t="s">
        <v>471</v>
      </c>
      <c r="DY615">
        <v>2.98537</v>
      </c>
      <c r="DZ615">
        <v>2.71597</v>
      </c>
      <c r="EA615">
        <v>0.0264828</v>
      </c>
      <c r="EB615">
        <v>0.0199122</v>
      </c>
      <c r="EC615">
        <v>0.0901627</v>
      </c>
      <c r="ED615">
        <v>0.07801710000000001</v>
      </c>
      <c r="EE615">
        <v>30952.6</v>
      </c>
      <c r="EF615">
        <v>31287</v>
      </c>
      <c r="EG615">
        <v>29540.2</v>
      </c>
      <c r="EH615">
        <v>29516</v>
      </c>
      <c r="EI615">
        <v>35628.4</v>
      </c>
      <c r="EJ615">
        <v>36183.7</v>
      </c>
      <c r="EK615">
        <v>41635.7</v>
      </c>
      <c r="EL615">
        <v>42060.4</v>
      </c>
      <c r="EM615">
        <v>1.9869</v>
      </c>
      <c r="EN615">
        <v>1.93152</v>
      </c>
      <c r="EO615">
        <v>0.0955164</v>
      </c>
      <c r="EP615">
        <v>0</v>
      </c>
      <c r="EQ615">
        <v>23.4561</v>
      </c>
      <c r="ER615">
        <v>999.9</v>
      </c>
      <c r="ES615">
        <v>44.6</v>
      </c>
      <c r="ET615">
        <v>29.3</v>
      </c>
      <c r="EU615">
        <v>20.028</v>
      </c>
      <c r="EV615">
        <v>62.5791</v>
      </c>
      <c r="EW615">
        <v>33.0689</v>
      </c>
      <c r="EX615">
        <v>1</v>
      </c>
      <c r="EY615">
        <v>-0.193816</v>
      </c>
      <c r="EZ615">
        <v>1.20416</v>
      </c>
      <c r="FA615">
        <v>20.3833</v>
      </c>
      <c r="FB615">
        <v>5.21774</v>
      </c>
      <c r="FC615">
        <v>12.0099</v>
      </c>
      <c r="FD615">
        <v>4.9898</v>
      </c>
      <c r="FE615">
        <v>3.2885</v>
      </c>
      <c r="FF615">
        <v>9999</v>
      </c>
      <c r="FG615">
        <v>9999</v>
      </c>
      <c r="FH615">
        <v>9999</v>
      </c>
      <c r="FI615">
        <v>259.9</v>
      </c>
      <c r="FJ615">
        <v>1.86707</v>
      </c>
      <c r="FK615">
        <v>1.86615</v>
      </c>
      <c r="FL615">
        <v>1.86554</v>
      </c>
      <c r="FM615">
        <v>1.86554</v>
      </c>
      <c r="FN615">
        <v>1.86736</v>
      </c>
      <c r="FO615">
        <v>1.86983</v>
      </c>
      <c r="FP615">
        <v>1.86846</v>
      </c>
      <c r="FQ615">
        <v>1.86996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-2.339</v>
      </c>
      <c r="GF615">
        <v>-0.1659</v>
      </c>
      <c r="GG615">
        <v>-2.0192013485273</v>
      </c>
      <c r="GH615">
        <v>-0.003354295288503095</v>
      </c>
      <c r="GI615">
        <v>8.998442100416266E-07</v>
      </c>
      <c r="GJ615">
        <v>-2.632750781261316E-10</v>
      </c>
      <c r="GK615">
        <v>-0.1771344180573433</v>
      </c>
      <c r="GL615">
        <v>-0.01811282044437078</v>
      </c>
      <c r="GM615">
        <v>0.001479480632228601</v>
      </c>
      <c r="GN615">
        <v>-2.527498020886067E-05</v>
      </c>
      <c r="GO615">
        <v>3</v>
      </c>
      <c r="GP615">
        <v>2311</v>
      </c>
      <c r="GQ615">
        <v>1</v>
      </c>
      <c r="GR615">
        <v>23</v>
      </c>
      <c r="GS615">
        <v>7344.7</v>
      </c>
      <c r="GT615">
        <v>7344.8</v>
      </c>
      <c r="GU615">
        <v>0.280762</v>
      </c>
      <c r="GV615">
        <v>2.29248</v>
      </c>
      <c r="GW615">
        <v>1.39648</v>
      </c>
      <c r="GX615">
        <v>2.33887</v>
      </c>
      <c r="GY615">
        <v>1.49536</v>
      </c>
      <c r="GZ615">
        <v>2.37671</v>
      </c>
      <c r="HA615">
        <v>33.3111</v>
      </c>
      <c r="HB615">
        <v>15.4804</v>
      </c>
      <c r="HC615">
        <v>18</v>
      </c>
      <c r="HD615">
        <v>524.412</v>
      </c>
      <c r="HE615">
        <v>445.508</v>
      </c>
      <c r="HF615">
        <v>21.5567</v>
      </c>
      <c r="HG615">
        <v>24.9703</v>
      </c>
      <c r="HH615">
        <v>30.0002</v>
      </c>
      <c r="HI615">
        <v>24.9887</v>
      </c>
      <c r="HJ615">
        <v>24.9372</v>
      </c>
      <c r="HK615">
        <v>5.62274</v>
      </c>
      <c r="HL615">
        <v>27.2801</v>
      </c>
      <c r="HM615">
        <v>43.4272</v>
      </c>
      <c r="HN615">
        <v>21.5375</v>
      </c>
      <c r="HO615">
        <v>45.7904</v>
      </c>
      <c r="HP615">
        <v>15.5524</v>
      </c>
      <c r="HQ615">
        <v>101.055</v>
      </c>
      <c r="HR615">
        <v>101.015</v>
      </c>
    </row>
    <row r="616" spans="1:226">
      <c r="A616">
        <v>600</v>
      </c>
      <c r="B616">
        <v>1664300007.5</v>
      </c>
      <c r="C616">
        <v>6777</v>
      </c>
      <c r="D616" t="s">
        <v>1563</v>
      </c>
      <c r="E616" t="s">
        <v>1564</v>
      </c>
      <c r="F616">
        <v>5</v>
      </c>
      <c r="G616" t="s">
        <v>1518</v>
      </c>
      <c r="H616" t="s">
        <v>354</v>
      </c>
      <c r="I616">
        <v>1664300000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68.01580901940156</v>
      </c>
      <c r="AK616">
        <v>82.55210303030306</v>
      </c>
      <c r="AL616">
        <v>-3.282280547001254</v>
      </c>
      <c r="AM616">
        <v>64.57184808638154</v>
      </c>
      <c r="AN616">
        <f>(AP616 - AO616 + BO616*1E3/(8.314*(BQ616+273.15)) * AR616/BN616 * AQ616) * BN616/(100*BB616) * 1000/(1000 - AP616)</f>
        <v>0</v>
      </c>
      <c r="AO616">
        <v>15.42845182511083</v>
      </c>
      <c r="AP616">
        <v>18.33092481203007</v>
      </c>
      <c r="AQ616">
        <v>-0.005874995092193105</v>
      </c>
      <c r="AR616">
        <v>112.2315357593063</v>
      </c>
      <c r="AS616">
        <v>8</v>
      </c>
      <c r="AT616">
        <v>2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1664300000</v>
      </c>
      <c r="BH616">
        <v>103.5893814814815</v>
      </c>
      <c r="BI616">
        <v>82.19298888888889</v>
      </c>
      <c r="BJ616">
        <v>18.34501111111111</v>
      </c>
      <c r="BK616">
        <v>15.45884814814815</v>
      </c>
      <c r="BL616">
        <v>105.954037037037</v>
      </c>
      <c r="BM616">
        <v>18.5107962962963</v>
      </c>
      <c r="BN616">
        <v>500.0732592592592</v>
      </c>
      <c r="BO616">
        <v>91.12699999999998</v>
      </c>
      <c r="BP616">
        <v>0.1000070962962963</v>
      </c>
      <c r="BQ616">
        <v>24.69514814814815</v>
      </c>
      <c r="BR616">
        <v>25.01754444444444</v>
      </c>
      <c r="BS616">
        <v>999.9000000000001</v>
      </c>
      <c r="BT616">
        <v>0</v>
      </c>
      <c r="BU616">
        <v>0</v>
      </c>
      <c r="BV616">
        <v>10008.67851851852</v>
      </c>
      <c r="BW616">
        <v>0</v>
      </c>
      <c r="BX616">
        <v>6.7449</v>
      </c>
      <c r="BY616">
        <v>21.39634444444444</v>
      </c>
      <c r="BZ616">
        <v>105.525362962963</v>
      </c>
      <c r="CA616">
        <v>83.48354444444442</v>
      </c>
      <c r="CB616">
        <v>2.886166666666666</v>
      </c>
      <c r="CC616">
        <v>82.19298888888889</v>
      </c>
      <c r="CD616">
        <v>15.45884814814815</v>
      </c>
      <c r="CE616">
        <v>1.671726666666667</v>
      </c>
      <c r="CF616">
        <v>1.408718888888889</v>
      </c>
      <c r="CG616">
        <v>14.63634074074074</v>
      </c>
      <c r="CH616">
        <v>12.0117962962963</v>
      </c>
      <c r="CI616">
        <v>2000.015925925926</v>
      </c>
      <c r="CJ616">
        <v>0.9800005555555555</v>
      </c>
      <c r="CK616">
        <v>0.01999914444444444</v>
      </c>
      <c r="CL616">
        <v>0</v>
      </c>
      <c r="CM616">
        <v>325.7141481481482</v>
      </c>
      <c r="CN616">
        <v>5.00097</v>
      </c>
      <c r="CO616">
        <v>6701.640740740741</v>
      </c>
      <c r="CP616">
        <v>16707.72592592593</v>
      </c>
      <c r="CQ616">
        <v>39.42803703703703</v>
      </c>
      <c r="CR616">
        <v>39.604</v>
      </c>
      <c r="CS616">
        <v>39.44633333333333</v>
      </c>
      <c r="CT616">
        <v>39.27066666666666</v>
      </c>
      <c r="CU616">
        <v>39.74759259259259</v>
      </c>
      <c r="CV616">
        <v>1955.115555555555</v>
      </c>
      <c r="CW616">
        <v>39.90037037037037</v>
      </c>
      <c r="CX616">
        <v>0</v>
      </c>
      <c r="CY616">
        <v>1664300011.7</v>
      </c>
      <c r="CZ616">
        <v>0</v>
      </c>
      <c r="DA616">
        <v>0</v>
      </c>
      <c r="DB616" t="s">
        <v>356</v>
      </c>
      <c r="DC616">
        <v>1663859321.1</v>
      </c>
      <c r="DD616">
        <v>1663859315.6</v>
      </c>
      <c r="DE616">
        <v>0</v>
      </c>
      <c r="DF616">
        <v>0.196</v>
      </c>
      <c r="DG616">
        <v>-0.001</v>
      </c>
      <c r="DH616">
        <v>-5.941</v>
      </c>
      <c r="DI616">
        <v>-0.174</v>
      </c>
      <c r="DJ616">
        <v>1500</v>
      </c>
      <c r="DK616">
        <v>17</v>
      </c>
      <c r="DL616">
        <v>0.13</v>
      </c>
      <c r="DM616">
        <v>0.04</v>
      </c>
      <c r="DN616">
        <v>20.93733</v>
      </c>
      <c r="DO616">
        <v>8.323974484052506</v>
      </c>
      <c r="DP616">
        <v>0.8016171970460714</v>
      </c>
      <c r="DQ616">
        <v>0</v>
      </c>
      <c r="DR616">
        <v>2.8896535</v>
      </c>
      <c r="DS616">
        <v>-0.06126011257036684</v>
      </c>
      <c r="DT616">
        <v>0.01934550820604101</v>
      </c>
      <c r="DU616">
        <v>1</v>
      </c>
      <c r="DV616">
        <v>1</v>
      </c>
      <c r="DW616">
        <v>2</v>
      </c>
      <c r="DX616" t="s">
        <v>471</v>
      </c>
      <c r="DY616">
        <v>2.98525</v>
      </c>
      <c r="DZ616">
        <v>2.7157</v>
      </c>
      <c r="EA616">
        <v>0.0221964</v>
      </c>
      <c r="EB616">
        <v>0.0153845</v>
      </c>
      <c r="EC616">
        <v>0.0901599</v>
      </c>
      <c r="ED616">
        <v>0.0782682</v>
      </c>
      <c r="EE616">
        <v>31088.6</v>
      </c>
      <c r="EF616">
        <v>31431.3</v>
      </c>
      <c r="EG616">
        <v>29540</v>
      </c>
      <c r="EH616">
        <v>29515.8</v>
      </c>
      <c r="EI616">
        <v>35628.1</v>
      </c>
      <c r="EJ616">
        <v>36173.4</v>
      </c>
      <c r="EK616">
        <v>41635.3</v>
      </c>
      <c r="EL616">
        <v>42060.2</v>
      </c>
      <c r="EM616">
        <v>1.98647</v>
      </c>
      <c r="EN616">
        <v>1.9317</v>
      </c>
      <c r="EO616">
        <v>0.0955276</v>
      </c>
      <c r="EP616">
        <v>0</v>
      </c>
      <c r="EQ616">
        <v>23.4608</v>
      </c>
      <c r="ER616">
        <v>999.9</v>
      </c>
      <c r="ES616">
        <v>44.6</v>
      </c>
      <c r="ET616">
        <v>29.3</v>
      </c>
      <c r="EU616">
        <v>20.0293</v>
      </c>
      <c r="EV616">
        <v>62.9491</v>
      </c>
      <c r="EW616">
        <v>33.0809</v>
      </c>
      <c r="EX616">
        <v>1</v>
      </c>
      <c r="EY616">
        <v>-0.193801</v>
      </c>
      <c r="EZ616">
        <v>1.23682</v>
      </c>
      <c r="FA616">
        <v>20.3831</v>
      </c>
      <c r="FB616">
        <v>5.21804</v>
      </c>
      <c r="FC616">
        <v>12.0099</v>
      </c>
      <c r="FD616">
        <v>4.9895</v>
      </c>
      <c r="FE616">
        <v>3.2885</v>
      </c>
      <c r="FF616">
        <v>9999</v>
      </c>
      <c r="FG616">
        <v>9999</v>
      </c>
      <c r="FH616">
        <v>9999</v>
      </c>
      <c r="FI616">
        <v>259.9</v>
      </c>
      <c r="FJ616">
        <v>1.86707</v>
      </c>
      <c r="FK616">
        <v>1.86615</v>
      </c>
      <c r="FL616">
        <v>1.86554</v>
      </c>
      <c r="FM616">
        <v>1.86554</v>
      </c>
      <c r="FN616">
        <v>1.86735</v>
      </c>
      <c r="FO616">
        <v>1.86982</v>
      </c>
      <c r="FP616">
        <v>1.86848</v>
      </c>
      <c r="FQ616">
        <v>1.86996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-2.287</v>
      </c>
      <c r="GF616">
        <v>-0.1659</v>
      </c>
      <c r="GG616">
        <v>-2.0192013485273</v>
      </c>
      <c r="GH616">
        <v>-0.003354295288503095</v>
      </c>
      <c r="GI616">
        <v>8.998442100416266E-07</v>
      </c>
      <c r="GJ616">
        <v>-2.632750781261316E-10</v>
      </c>
      <c r="GK616">
        <v>-0.1771344180573433</v>
      </c>
      <c r="GL616">
        <v>-0.01811282044437078</v>
      </c>
      <c r="GM616">
        <v>0.001479480632228601</v>
      </c>
      <c r="GN616">
        <v>-2.527498020886067E-05</v>
      </c>
      <c r="GO616">
        <v>3</v>
      </c>
      <c r="GP616">
        <v>2311</v>
      </c>
      <c r="GQ616">
        <v>1</v>
      </c>
      <c r="GR616">
        <v>23</v>
      </c>
      <c r="GS616">
        <v>7344.8</v>
      </c>
      <c r="GT616">
        <v>7344.9</v>
      </c>
      <c r="GU616">
        <v>0.24292</v>
      </c>
      <c r="GV616">
        <v>2.30835</v>
      </c>
      <c r="GW616">
        <v>1.39648</v>
      </c>
      <c r="GX616">
        <v>2.33765</v>
      </c>
      <c r="GY616">
        <v>1.49536</v>
      </c>
      <c r="GZ616">
        <v>2.34009</v>
      </c>
      <c r="HA616">
        <v>33.3111</v>
      </c>
      <c r="HB616">
        <v>15.4717</v>
      </c>
      <c r="HC616">
        <v>18</v>
      </c>
      <c r="HD616">
        <v>524.134</v>
      </c>
      <c r="HE616">
        <v>445.614</v>
      </c>
      <c r="HF616">
        <v>21.5418</v>
      </c>
      <c r="HG616">
        <v>24.9703</v>
      </c>
      <c r="HH616">
        <v>30</v>
      </c>
      <c r="HI616">
        <v>24.9887</v>
      </c>
      <c r="HJ616">
        <v>24.9372</v>
      </c>
      <c r="HK616">
        <v>4.85911</v>
      </c>
      <c r="HL616">
        <v>27.2801</v>
      </c>
      <c r="HM616">
        <v>43.4272</v>
      </c>
      <c r="HN616">
        <v>21.5076</v>
      </c>
      <c r="HO616">
        <v>32.4293</v>
      </c>
      <c r="HP616">
        <v>15.5569</v>
      </c>
      <c r="HQ616">
        <v>101.054</v>
      </c>
      <c r="HR616">
        <v>101.015</v>
      </c>
    </row>
    <row r="617" spans="1:226">
      <c r="A617">
        <v>601</v>
      </c>
      <c r="B617">
        <v>1664300104.5</v>
      </c>
      <c r="C617">
        <v>6874</v>
      </c>
      <c r="D617" t="s">
        <v>1565</v>
      </c>
      <c r="E617" t="s">
        <v>1566</v>
      </c>
      <c r="F617">
        <v>5</v>
      </c>
      <c r="G617" t="s">
        <v>1518</v>
      </c>
      <c r="H617" t="s">
        <v>354</v>
      </c>
      <c r="I617">
        <v>1664300096.5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426.615245261004</v>
      </c>
      <c r="AK617">
        <v>416.6218242424241</v>
      </c>
      <c r="AL617">
        <v>-0.001388237851449873</v>
      </c>
      <c r="AM617">
        <v>64.57184808638154</v>
      </c>
      <c r="AN617">
        <f>(AP617 - AO617 + BO617*1E3/(8.314*(BQ617+273.15)) * AR617/BN617 * AQ617) * BN617/(100*BB617) * 1000/(1000 - AP617)</f>
        <v>0</v>
      </c>
      <c r="AO617">
        <v>15.60381500322819</v>
      </c>
      <c r="AP617">
        <v>18.34939203007517</v>
      </c>
      <c r="AQ617">
        <v>-0.0002905115656061407</v>
      </c>
      <c r="AR617">
        <v>112.2315357593063</v>
      </c>
      <c r="AS617">
        <v>8</v>
      </c>
      <c r="AT617">
        <v>2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1664300096.5</v>
      </c>
      <c r="BH617">
        <v>408.9936129032258</v>
      </c>
      <c r="BI617">
        <v>419.9515161290323</v>
      </c>
      <c r="BJ617">
        <v>18.37379032258064</v>
      </c>
      <c r="BK617">
        <v>15.61519032258064</v>
      </c>
      <c r="BL617">
        <v>412.2612580645161</v>
      </c>
      <c r="BM617">
        <v>18.53927741935484</v>
      </c>
      <c r="BN617">
        <v>500.0561290322581</v>
      </c>
      <c r="BO617">
        <v>91.12337741935482</v>
      </c>
      <c r="BP617">
        <v>0.09995208387096773</v>
      </c>
      <c r="BQ617">
        <v>24.64660322580645</v>
      </c>
      <c r="BR617">
        <v>25.00160322580645</v>
      </c>
      <c r="BS617">
        <v>999.9000000000003</v>
      </c>
      <c r="BT617">
        <v>0</v>
      </c>
      <c r="BU617">
        <v>0</v>
      </c>
      <c r="BV617">
        <v>10001.79387096774</v>
      </c>
      <c r="BW617">
        <v>0</v>
      </c>
      <c r="BX617">
        <v>6.7449</v>
      </c>
      <c r="BY617">
        <v>-10.95771935483871</v>
      </c>
      <c r="BZ617">
        <v>416.649129032258</v>
      </c>
      <c r="CA617">
        <v>426.6131612903226</v>
      </c>
      <c r="CB617">
        <v>2.758606451612903</v>
      </c>
      <c r="CC617">
        <v>419.9515161290323</v>
      </c>
      <c r="CD617">
        <v>15.61519032258064</v>
      </c>
      <c r="CE617">
        <v>1.674281612903225</v>
      </c>
      <c r="CF617">
        <v>1.422909032258064</v>
      </c>
      <c r="CG617">
        <v>14.66001935483871</v>
      </c>
      <c r="CH617">
        <v>12.16398064516129</v>
      </c>
      <c r="CI617">
        <v>2000.033870967743</v>
      </c>
      <c r="CJ617">
        <v>0.979995129032258</v>
      </c>
      <c r="CK617">
        <v>0.02000457096774193</v>
      </c>
      <c r="CL617">
        <v>0</v>
      </c>
      <c r="CM617">
        <v>355.154935483871</v>
      </c>
      <c r="CN617">
        <v>5.000969999999999</v>
      </c>
      <c r="CO617">
        <v>7291.981612903225</v>
      </c>
      <c r="CP617">
        <v>16707.84193548387</v>
      </c>
      <c r="CQ617">
        <v>39.044</v>
      </c>
      <c r="CR617">
        <v>39.30799999999999</v>
      </c>
      <c r="CS617">
        <v>39.05599999999999</v>
      </c>
      <c r="CT617">
        <v>38.883</v>
      </c>
      <c r="CU617">
        <v>39.375</v>
      </c>
      <c r="CV617">
        <v>1955.122258064516</v>
      </c>
      <c r="CW617">
        <v>39.91064516129033</v>
      </c>
      <c r="CX617">
        <v>0</v>
      </c>
      <c r="CY617">
        <v>1664300108.9</v>
      </c>
      <c r="CZ617">
        <v>0</v>
      </c>
      <c r="DA617">
        <v>0</v>
      </c>
      <c r="DB617" t="s">
        <v>356</v>
      </c>
      <c r="DC617">
        <v>1663859321.1</v>
      </c>
      <c r="DD617">
        <v>1663859315.6</v>
      </c>
      <c r="DE617">
        <v>0</v>
      </c>
      <c r="DF617">
        <v>0.196</v>
      </c>
      <c r="DG617">
        <v>-0.001</v>
      </c>
      <c r="DH617">
        <v>-5.941</v>
      </c>
      <c r="DI617">
        <v>-0.174</v>
      </c>
      <c r="DJ617">
        <v>1500</v>
      </c>
      <c r="DK617">
        <v>17</v>
      </c>
      <c r="DL617">
        <v>0.13</v>
      </c>
      <c r="DM617">
        <v>0.04</v>
      </c>
      <c r="DN617">
        <v>-10.9556625</v>
      </c>
      <c r="DO617">
        <v>-0.1393767354596623</v>
      </c>
      <c r="DP617">
        <v>0.03051974514556104</v>
      </c>
      <c r="DQ617">
        <v>0</v>
      </c>
      <c r="DR617">
        <v>2.75129375</v>
      </c>
      <c r="DS617">
        <v>0.1035517823639705</v>
      </c>
      <c r="DT617">
        <v>0.0162412366658916</v>
      </c>
      <c r="DU617">
        <v>0</v>
      </c>
      <c r="DV617">
        <v>0</v>
      </c>
      <c r="DW617">
        <v>2</v>
      </c>
      <c r="DX617" t="s">
        <v>357</v>
      </c>
      <c r="DY617">
        <v>2.98474</v>
      </c>
      <c r="DZ617">
        <v>2.71536</v>
      </c>
      <c r="EA617">
        <v>0.09411799999999999</v>
      </c>
      <c r="EB617">
        <v>0.0945259</v>
      </c>
      <c r="EC617">
        <v>0.09020789999999999</v>
      </c>
      <c r="ED617">
        <v>0.0786309</v>
      </c>
      <c r="EE617">
        <v>28802.1</v>
      </c>
      <c r="EF617">
        <v>28905.9</v>
      </c>
      <c r="EG617">
        <v>29540</v>
      </c>
      <c r="EH617">
        <v>29516.6</v>
      </c>
      <c r="EI617">
        <v>35627.6</v>
      </c>
      <c r="EJ617">
        <v>36161.8</v>
      </c>
      <c r="EK617">
        <v>41635.5</v>
      </c>
      <c r="EL617">
        <v>42061.8</v>
      </c>
      <c r="EM617">
        <v>1.98605</v>
      </c>
      <c r="EN617">
        <v>1.93335</v>
      </c>
      <c r="EO617">
        <v>0.09219720000000001</v>
      </c>
      <c r="EP617">
        <v>0</v>
      </c>
      <c r="EQ617">
        <v>23.4951</v>
      </c>
      <c r="ER617">
        <v>999.9</v>
      </c>
      <c r="ES617">
        <v>44.3</v>
      </c>
      <c r="ET617">
        <v>29.3</v>
      </c>
      <c r="EU617">
        <v>19.8926</v>
      </c>
      <c r="EV617">
        <v>63.0591</v>
      </c>
      <c r="EW617">
        <v>33.3333</v>
      </c>
      <c r="EX617">
        <v>1</v>
      </c>
      <c r="EY617">
        <v>-0.194703</v>
      </c>
      <c r="EZ617">
        <v>1.1866</v>
      </c>
      <c r="FA617">
        <v>20.3841</v>
      </c>
      <c r="FB617">
        <v>5.21879</v>
      </c>
      <c r="FC617">
        <v>12.0099</v>
      </c>
      <c r="FD617">
        <v>4.9902</v>
      </c>
      <c r="FE617">
        <v>3.28898</v>
      </c>
      <c r="FF617">
        <v>9999</v>
      </c>
      <c r="FG617">
        <v>9999</v>
      </c>
      <c r="FH617">
        <v>9999</v>
      </c>
      <c r="FI617">
        <v>259.9</v>
      </c>
      <c r="FJ617">
        <v>1.86707</v>
      </c>
      <c r="FK617">
        <v>1.86615</v>
      </c>
      <c r="FL617">
        <v>1.86554</v>
      </c>
      <c r="FM617">
        <v>1.86554</v>
      </c>
      <c r="FN617">
        <v>1.86737</v>
      </c>
      <c r="FO617">
        <v>1.86984</v>
      </c>
      <c r="FP617">
        <v>1.86847</v>
      </c>
      <c r="FQ617">
        <v>1.86996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-3.268</v>
      </c>
      <c r="GF617">
        <v>-0.1657</v>
      </c>
      <c r="GG617">
        <v>-2.0192013485273</v>
      </c>
      <c r="GH617">
        <v>-0.003354295288503095</v>
      </c>
      <c r="GI617">
        <v>8.998442100416266E-07</v>
      </c>
      <c r="GJ617">
        <v>-2.632750781261316E-10</v>
      </c>
      <c r="GK617">
        <v>-0.1771344180573433</v>
      </c>
      <c r="GL617">
        <v>-0.01811282044437078</v>
      </c>
      <c r="GM617">
        <v>0.001479480632228601</v>
      </c>
      <c r="GN617">
        <v>-2.527498020886067E-05</v>
      </c>
      <c r="GO617">
        <v>3</v>
      </c>
      <c r="GP617">
        <v>2311</v>
      </c>
      <c r="GQ617">
        <v>1</v>
      </c>
      <c r="GR617">
        <v>23</v>
      </c>
      <c r="GS617">
        <v>7346.4</v>
      </c>
      <c r="GT617">
        <v>7346.5</v>
      </c>
      <c r="GU617">
        <v>1.04736</v>
      </c>
      <c r="GV617">
        <v>2.22778</v>
      </c>
      <c r="GW617">
        <v>1.39648</v>
      </c>
      <c r="GX617">
        <v>2.33887</v>
      </c>
      <c r="GY617">
        <v>1.49536</v>
      </c>
      <c r="GZ617">
        <v>2.3877</v>
      </c>
      <c r="HA617">
        <v>33.3111</v>
      </c>
      <c r="HB617">
        <v>15.4629</v>
      </c>
      <c r="HC617">
        <v>18</v>
      </c>
      <c r="HD617">
        <v>523.759</v>
      </c>
      <c r="HE617">
        <v>446.53</v>
      </c>
      <c r="HF617">
        <v>21.4667</v>
      </c>
      <c r="HG617">
        <v>24.9598</v>
      </c>
      <c r="HH617">
        <v>30.0001</v>
      </c>
      <c r="HI617">
        <v>24.9782</v>
      </c>
      <c r="HJ617">
        <v>24.9268</v>
      </c>
      <c r="HK617">
        <v>20.9668</v>
      </c>
      <c r="HL617">
        <v>26.4364</v>
      </c>
      <c r="HM617">
        <v>42.6862</v>
      </c>
      <c r="HN617">
        <v>21.469</v>
      </c>
      <c r="HO617">
        <v>426.648</v>
      </c>
      <c r="HP617">
        <v>15.6735</v>
      </c>
      <c r="HQ617">
        <v>101.054</v>
      </c>
      <c r="HR617">
        <v>101.018</v>
      </c>
    </row>
    <row r="618" spans="1:226">
      <c r="A618">
        <v>602</v>
      </c>
      <c r="B618">
        <v>1664300109.5</v>
      </c>
      <c r="C618">
        <v>6879</v>
      </c>
      <c r="D618" t="s">
        <v>1567</v>
      </c>
      <c r="E618" t="s">
        <v>1568</v>
      </c>
      <c r="F618">
        <v>5</v>
      </c>
      <c r="G618" t="s">
        <v>1518</v>
      </c>
      <c r="H618" t="s">
        <v>354</v>
      </c>
      <c r="I618">
        <v>1664300101.655172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426.7251686699917</v>
      </c>
      <c r="AK618">
        <v>416.7231515151516</v>
      </c>
      <c r="AL618">
        <v>0.02839890664656168</v>
      </c>
      <c r="AM618">
        <v>64.57184808638154</v>
      </c>
      <c r="AN618">
        <f>(AP618 - AO618 + BO618*1E3/(8.314*(BQ618+273.15)) * AR618/BN618 * AQ618) * BN618/(100*BB618) * 1000/(1000 - AP618)</f>
        <v>0</v>
      </c>
      <c r="AO618">
        <v>15.6021037264822</v>
      </c>
      <c r="AP618">
        <v>18.34081714285713</v>
      </c>
      <c r="AQ618">
        <v>-0.000152418765771697</v>
      </c>
      <c r="AR618">
        <v>112.2315357593063</v>
      </c>
      <c r="AS618">
        <v>8</v>
      </c>
      <c r="AT618">
        <v>2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1664300101.655172</v>
      </c>
      <c r="BH618">
        <v>408.983</v>
      </c>
      <c r="BI618">
        <v>420.1607931034483</v>
      </c>
      <c r="BJ618">
        <v>18.35763103448276</v>
      </c>
      <c r="BK618">
        <v>15.60298965517241</v>
      </c>
      <c r="BL618">
        <v>412.2505862068966</v>
      </c>
      <c r="BM618">
        <v>18.52328620689655</v>
      </c>
      <c r="BN618">
        <v>500.0432068965517</v>
      </c>
      <c r="BO618">
        <v>91.12416206896552</v>
      </c>
      <c r="BP618">
        <v>0.09991119310344827</v>
      </c>
      <c r="BQ618">
        <v>24.6470724137931</v>
      </c>
      <c r="BR618">
        <v>25.00610344827587</v>
      </c>
      <c r="BS618">
        <v>999.9000000000002</v>
      </c>
      <c r="BT618">
        <v>0</v>
      </c>
      <c r="BU618">
        <v>0</v>
      </c>
      <c r="BV618">
        <v>10003.96448275862</v>
      </c>
      <c r="BW618">
        <v>0</v>
      </c>
      <c r="BX618">
        <v>6.7449</v>
      </c>
      <c r="BY618">
        <v>-11.17768620689655</v>
      </c>
      <c r="BZ618">
        <v>416.631448275862</v>
      </c>
      <c r="CA618">
        <v>426.8204482758621</v>
      </c>
      <c r="CB618">
        <v>2.754652758620689</v>
      </c>
      <c r="CC618">
        <v>420.1607931034483</v>
      </c>
      <c r="CD618">
        <v>15.60298965517241</v>
      </c>
      <c r="CE618">
        <v>1.672823448275862</v>
      </c>
      <c r="CF618">
        <v>1.421808965517241</v>
      </c>
      <c r="CG618">
        <v>14.64652413793103</v>
      </c>
      <c r="CH618">
        <v>12.15224482758621</v>
      </c>
      <c r="CI618">
        <v>2000.032068965518</v>
      </c>
      <c r="CJ618">
        <v>0.9799947586206897</v>
      </c>
      <c r="CK618">
        <v>0.02000494137931035</v>
      </c>
      <c r="CL618">
        <v>0</v>
      </c>
      <c r="CM618">
        <v>355.3419655172414</v>
      </c>
      <c r="CN618">
        <v>5.000969999999999</v>
      </c>
      <c r="CO618">
        <v>7295.04724137931</v>
      </c>
      <c r="CP618">
        <v>16707.82068965517</v>
      </c>
      <c r="CQ618">
        <v>39.0235172413793</v>
      </c>
      <c r="CR618">
        <v>39.29703448275862</v>
      </c>
      <c r="CS618">
        <v>39.03634482758621</v>
      </c>
      <c r="CT618">
        <v>38.87065517241378</v>
      </c>
      <c r="CU618">
        <v>39.35979310344827</v>
      </c>
      <c r="CV618">
        <v>1955.120344827586</v>
      </c>
      <c r="CW618">
        <v>39.91103448275862</v>
      </c>
      <c r="CX618">
        <v>0</v>
      </c>
      <c r="CY618">
        <v>1664300113.7</v>
      </c>
      <c r="CZ618">
        <v>0</v>
      </c>
      <c r="DA618">
        <v>0</v>
      </c>
      <c r="DB618" t="s">
        <v>356</v>
      </c>
      <c r="DC618">
        <v>1663859321.1</v>
      </c>
      <c r="DD618">
        <v>1663859315.6</v>
      </c>
      <c r="DE618">
        <v>0</v>
      </c>
      <c r="DF618">
        <v>0.196</v>
      </c>
      <c r="DG618">
        <v>-0.001</v>
      </c>
      <c r="DH618">
        <v>-5.941</v>
      </c>
      <c r="DI618">
        <v>-0.174</v>
      </c>
      <c r="DJ618">
        <v>1500</v>
      </c>
      <c r="DK618">
        <v>17</v>
      </c>
      <c r="DL618">
        <v>0.13</v>
      </c>
      <c r="DM618">
        <v>0.04</v>
      </c>
      <c r="DN618">
        <v>-11.10548780487805</v>
      </c>
      <c r="DO618">
        <v>-2.472518466898998</v>
      </c>
      <c r="DP618">
        <v>0.4407585850996937</v>
      </c>
      <c r="DQ618">
        <v>0</v>
      </c>
      <c r="DR618">
        <v>2.755166585365854</v>
      </c>
      <c r="DS618">
        <v>-0.05055491289198734</v>
      </c>
      <c r="DT618">
        <v>0.01121620987455346</v>
      </c>
      <c r="DU618">
        <v>1</v>
      </c>
      <c r="DV618">
        <v>1</v>
      </c>
      <c r="DW618">
        <v>2</v>
      </c>
      <c r="DX618" t="s">
        <v>471</v>
      </c>
      <c r="DY618">
        <v>2.98518</v>
      </c>
      <c r="DZ618">
        <v>2.71553</v>
      </c>
      <c r="EA618">
        <v>0.0941597</v>
      </c>
      <c r="EB618">
        <v>0.09506920000000001</v>
      </c>
      <c r="EC618">
        <v>0.09017699999999999</v>
      </c>
      <c r="ED618">
        <v>0.07862230000000001</v>
      </c>
      <c r="EE618">
        <v>28801</v>
      </c>
      <c r="EF618">
        <v>28888.2</v>
      </c>
      <c r="EG618">
        <v>29540.1</v>
      </c>
      <c r="EH618">
        <v>29516.2</v>
      </c>
      <c r="EI618">
        <v>35629</v>
      </c>
      <c r="EJ618">
        <v>36161.3</v>
      </c>
      <c r="EK618">
        <v>41635.7</v>
      </c>
      <c r="EL618">
        <v>42060.8</v>
      </c>
      <c r="EM618">
        <v>1.98633</v>
      </c>
      <c r="EN618">
        <v>1.93355</v>
      </c>
      <c r="EO618">
        <v>0.092186</v>
      </c>
      <c r="EP618">
        <v>0</v>
      </c>
      <c r="EQ618">
        <v>23.4976</v>
      </c>
      <c r="ER618">
        <v>999.9</v>
      </c>
      <c r="ES618">
        <v>44.3</v>
      </c>
      <c r="ET618">
        <v>29.3</v>
      </c>
      <c r="EU618">
        <v>19.8937</v>
      </c>
      <c r="EV618">
        <v>62.7991</v>
      </c>
      <c r="EW618">
        <v>32.9487</v>
      </c>
      <c r="EX618">
        <v>1</v>
      </c>
      <c r="EY618">
        <v>-0.194901</v>
      </c>
      <c r="EZ618">
        <v>1.18407</v>
      </c>
      <c r="FA618">
        <v>20.3836</v>
      </c>
      <c r="FB618">
        <v>5.21714</v>
      </c>
      <c r="FC618">
        <v>12.0099</v>
      </c>
      <c r="FD618">
        <v>4.98985</v>
      </c>
      <c r="FE618">
        <v>3.28863</v>
      </c>
      <c r="FF618">
        <v>9999</v>
      </c>
      <c r="FG618">
        <v>9999</v>
      </c>
      <c r="FH618">
        <v>9999</v>
      </c>
      <c r="FI618">
        <v>259.9</v>
      </c>
      <c r="FJ618">
        <v>1.86707</v>
      </c>
      <c r="FK618">
        <v>1.86615</v>
      </c>
      <c r="FL618">
        <v>1.86554</v>
      </c>
      <c r="FM618">
        <v>1.86554</v>
      </c>
      <c r="FN618">
        <v>1.86736</v>
      </c>
      <c r="FO618">
        <v>1.86984</v>
      </c>
      <c r="FP618">
        <v>1.86845</v>
      </c>
      <c r="FQ618">
        <v>1.86996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-3.268</v>
      </c>
      <c r="GF618">
        <v>-0.1659</v>
      </c>
      <c r="GG618">
        <v>-2.0192013485273</v>
      </c>
      <c r="GH618">
        <v>-0.003354295288503095</v>
      </c>
      <c r="GI618">
        <v>8.998442100416266E-07</v>
      </c>
      <c r="GJ618">
        <v>-2.632750781261316E-10</v>
      </c>
      <c r="GK618">
        <v>-0.1771344180573433</v>
      </c>
      <c r="GL618">
        <v>-0.01811282044437078</v>
      </c>
      <c r="GM618">
        <v>0.001479480632228601</v>
      </c>
      <c r="GN618">
        <v>-2.527498020886067E-05</v>
      </c>
      <c r="GO618">
        <v>3</v>
      </c>
      <c r="GP618">
        <v>2311</v>
      </c>
      <c r="GQ618">
        <v>1</v>
      </c>
      <c r="GR618">
        <v>23</v>
      </c>
      <c r="GS618">
        <v>7346.5</v>
      </c>
      <c r="GT618">
        <v>7346.6</v>
      </c>
      <c r="GU618">
        <v>1.07178</v>
      </c>
      <c r="GV618">
        <v>2.23022</v>
      </c>
      <c r="GW618">
        <v>1.39648</v>
      </c>
      <c r="GX618">
        <v>2.33887</v>
      </c>
      <c r="GY618">
        <v>1.49536</v>
      </c>
      <c r="GZ618">
        <v>2.34741</v>
      </c>
      <c r="HA618">
        <v>33.3111</v>
      </c>
      <c r="HB618">
        <v>15.4542</v>
      </c>
      <c r="HC618">
        <v>18</v>
      </c>
      <c r="HD618">
        <v>523.9299999999999</v>
      </c>
      <c r="HE618">
        <v>446.642</v>
      </c>
      <c r="HF618">
        <v>21.4681</v>
      </c>
      <c r="HG618">
        <v>24.9584</v>
      </c>
      <c r="HH618">
        <v>30.0001</v>
      </c>
      <c r="HI618">
        <v>24.9773</v>
      </c>
      <c r="HJ618">
        <v>24.9255</v>
      </c>
      <c r="HK618">
        <v>21.4674</v>
      </c>
      <c r="HL618">
        <v>26.1524</v>
      </c>
      <c r="HM618">
        <v>42.6862</v>
      </c>
      <c r="HN618">
        <v>21.4683</v>
      </c>
      <c r="HO618">
        <v>440.288</v>
      </c>
      <c r="HP618">
        <v>15.6885</v>
      </c>
      <c r="HQ618">
        <v>101.055</v>
      </c>
      <c r="HR618">
        <v>101.016</v>
      </c>
    </row>
    <row r="619" spans="1:226">
      <c r="A619">
        <v>603</v>
      </c>
      <c r="B619">
        <v>1664300114.5</v>
      </c>
      <c r="C619">
        <v>6884</v>
      </c>
      <c r="D619" t="s">
        <v>1569</v>
      </c>
      <c r="E619" t="s">
        <v>1570</v>
      </c>
      <c r="F619">
        <v>5</v>
      </c>
      <c r="G619" t="s">
        <v>1518</v>
      </c>
      <c r="H619" t="s">
        <v>354</v>
      </c>
      <c r="I619">
        <v>1664300106.732143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434.7431894958717</v>
      </c>
      <c r="AK619">
        <v>420.378406060606</v>
      </c>
      <c r="AL619">
        <v>0.9017362897687067</v>
      </c>
      <c r="AM619">
        <v>64.57184808638154</v>
      </c>
      <c r="AN619">
        <f>(AP619 - AO619 + BO619*1E3/(8.314*(BQ619+273.15)) * AR619/BN619 * AQ619) * BN619/(100*BB619) * 1000/(1000 - AP619)</f>
        <v>0</v>
      </c>
      <c r="AO619">
        <v>15.59870600701466</v>
      </c>
      <c r="AP619">
        <v>18.33528436090224</v>
      </c>
      <c r="AQ619">
        <v>-0.0001188324305231686</v>
      </c>
      <c r="AR619">
        <v>112.2315357593063</v>
      </c>
      <c r="AS619">
        <v>8</v>
      </c>
      <c r="AT619">
        <v>2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1664300106.732143</v>
      </c>
      <c r="BH619">
        <v>409.5400357142858</v>
      </c>
      <c r="BI619">
        <v>423.2091785714286</v>
      </c>
      <c r="BJ619">
        <v>18.34583214285714</v>
      </c>
      <c r="BK619">
        <v>15.60359642857143</v>
      </c>
      <c r="BL619">
        <v>412.8091785714286</v>
      </c>
      <c r="BM619">
        <v>18.51160357142857</v>
      </c>
      <c r="BN619">
        <v>500.038</v>
      </c>
      <c r="BO619">
        <v>91.12510357142855</v>
      </c>
      <c r="BP619">
        <v>0.09990095357142859</v>
      </c>
      <c r="BQ619">
        <v>24.64596785714286</v>
      </c>
      <c r="BR619">
        <v>25.00754285714286</v>
      </c>
      <c r="BS619">
        <v>999.9000000000002</v>
      </c>
      <c r="BT619">
        <v>0</v>
      </c>
      <c r="BU619">
        <v>0</v>
      </c>
      <c r="BV619">
        <v>10005.74535714286</v>
      </c>
      <c r="BW619">
        <v>0</v>
      </c>
      <c r="BX619">
        <v>6.7449</v>
      </c>
      <c r="BY619">
        <v>-13.66914642857143</v>
      </c>
      <c r="BZ619">
        <v>417.1938214285714</v>
      </c>
      <c r="CA619">
        <v>429.9175714285715</v>
      </c>
      <c r="CB619">
        <v>2.742240714285714</v>
      </c>
      <c r="CC619">
        <v>423.2091785714286</v>
      </c>
      <c r="CD619">
        <v>15.60359642857143</v>
      </c>
      <c r="CE619">
        <v>1.671765</v>
      </c>
      <c r="CF619">
        <v>1.421878571428571</v>
      </c>
      <c r="CG619">
        <v>14.63670357142857</v>
      </c>
      <c r="CH619">
        <v>12.15299285714286</v>
      </c>
      <c r="CI619">
        <v>2000.013928571428</v>
      </c>
      <c r="CJ619">
        <v>0.9799942857142858</v>
      </c>
      <c r="CK619">
        <v>0.02000541428571429</v>
      </c>
      <c r="CL619">
        <v>0</v>
      </c>
      <c r="CM619">
        <v>355.5341785714285</v>
      </c>
      <c r="CN619">
        <v>5.00097</v>
      </c>
      <c r="CO619">
        <v>7298.159642857144</v>
      </c>
      <c r="CP619">
        <v>16707.66071428572</v>
      </c>
      <c r="CQ619">
        <v>39.00217857142857</v>
      </c>
      <c r="CR619">
        <v>39.27657142857142</v>
      </c>
      <c r="CS619">
        <v>39.0155</v>
      </c>
      <c r="CT619">
        <v>38.85925</v>
      </c>
      <c r="CU619">
        <v>39.33899999999999</v>
      </c>
      <c r="CV619">
        <v>1955.102142857143</v>
      </c>
      <c r="CW619">
        <v>39.91178571428571</v>
      </c>
      <c r="CX619">
        <v>0</v>
      </c>
      <c r="CY619">
        <v>1664300118.5</v>
      </c>
      <c r="CZ619">
        <v>0</v>
      </c>
      <c r="DA619">
        <v>0</v>
      </c>
      <c r="DB619" t="s">
        <v>356</v>
      </c>
      <c r="DC619">
        <v>1663859321.1</v>
      </c>
      <c r="DD619">
        <v>1663859315.6</v>
      </c>
      <c r="DE619">
        <v>0</v>
      </c>
      <c r="DF619">
        <v>0.196</v>
      </c>
      <c r="DG619">
        <v>-0.001</v>
      </c>
      <c r="DH619">
        <v>-5.941</v>
      </c>
      <c r="DI619">
        <v>-0.174</v>
      </c>
      <c r="DJ619">
        <v>1500</v>
      </c>
      <c r="DK619">
        <v>17</v>
      </c>
      <c r="DL619">
        <v>0.13</v>
      </c>
      <c r="DM619">
        <v>0.04</v>
      </c>
      <c r="DN619">
        <v>-12.650445</v>
      </c>
      <c r="DO619">
        <v>-23.81619962476547</v>
      </c>
      <c r="DP619">
        <v>3.029560875849007</v>
      </c>
      <c r="DQ619">
        <v>0</v>
      </c>
      <c r="DR619">
        <v>2.74985675</v>
      </c>
      <c r="DS619">
        <v>-0.1373852532833045</v>
      </c>
      <c r="DT619">
        <v>0.01353734028299137</v>
      </c>
      <c r="DU619">
        <v>0</v>
      </c>
      <c r="DV619">
        <v>0</v>
      </c>
      <c r="DW619">
        <v>2</v>
      </c>
      <c r="DX619" t="s">
        <v>357</v>
      </c>
      <c r="DY619">
        <v>2.9851</v>
      </c>
      <c r="DZ619">
        <v>2.7157</v>
      </c>
      <c r="EA619">
        <v>0.0948879</v>
      </c>
      <c r="EB619">
        <v>0.0973593</v>
      </c>
      <c r="EC619">
        <v>0.0901633</v>
      </c>
      <c r="ED619">
        <v>0.0787292</v>
      </c>
      <c r="EE619">
        <v>28777.3</v>
      </c>
      <c r="EF619">
        <v>28815.2</v>
      </c>
      <c r="EG619">
        <v>29539.6</v>
      </c>
      <c r="EH619">
        <v>29516.3</v>
      </c>
      <c r="EI619">
        <v>35629</v>
      </c>
      <c r="EJ619">
        <v>36157.3</v>
      </c>
      <c r="EK619">
        <v>41635</v>
      </c>
      <c r="EL619">
        <v>42061.1</v>
      </c>
      <c r="EM619">
        <v>1.98643</v>
      </c>
      <c r="EN619">
        <v>1.9338</v>
      </c>
      <c r="EO619">
        <v>0.0922941</v>
      </c>
      <c r="EP619">
        <v>0</v>
      </c>
      <c r="EQ619">
        <v>23.5006</v>
      </c>
      <c r="ER619">
        <v>999.9</v>
      </c>
      <c r="ES619">
        <v>44.3</v>
      </c>
      <c r="ET619">
        <v>29.3</v>
      </c>
      <c r="EU619">
        <v>19.8934</v>
      </c>
      <c r="EV619">
        <v>62.7191</v>
      </c>
      <c r="EW619">
        <v>32.9688</v>
      </c>
      <c r="EX619">
        <v>1</v>
      </c>
      <c r="EY619">
        <v>-0.194802</v>
      </c>
      <c r="EZ619">
        <v>1.22115</v>
      </c>
      <c r="FA619">
        <v>20.3831</v>
      </c>
      <c r="FB619">
        <v>5.21729</v>
      </c>
      <c r="FC619">
        <v>12.0099</v>
      </c>
      <c r="FD619">
        <v>4.98965</v>
      </c>
      <c r="FE619">
        <v>3.2885</v>
      </c>
      <c r="FF619">
        <v>9999</v>
      </c>
      <c r="FG619">
        <v>9999</v>
      </c>
      <c r="FH619">
        <v>9999</v>
      </c>
      <c r="FI619">
        <v>259.9</v>
      </c>
      <c r="FJ619">
        <v>1.86707</v>
      </c>
      <c r="FK619">
        <v>1.86615</v>
      </c>
      <c r="FL619">
        <v>1.86554</v>
      </c>
      <c r="FM619">
        <v>1.86554</v>
      </c>
      <c r="FN619">
        <v>1.86736</v>
      </c>
      <c r="FO619">
        <v>1.86988</v>
      </c>
      <c r="FP619">
        <v>1.86845</v>
      </c>
      <c r="FQ619">
        <v>1.86996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-3.28</v>
      </c>
      <c r="GF619">
        <v>-0.1658</v>
      </c>
      <c r="GG619">
        <v>-2.0192013485273</v>
      </c>
      <c r="GH619">
        <v>-0.003354295288503095</v>
      </c>
      <c r="GI619">
        <v>8.998442100416266E-07</v>
      </c>
      <c r="GJ619">
        <v>-2.632750781261316E-10</v>
      </c>
      <c r="GK619">
        <v>-0.1771344180573433</v>
      </c>
      <c r="GL619">
        <v>-0.01811282044437078</v>
      </c>
      <c r="GM619">
        <v>0.001479480632228601</v>
      </c>
      <c r="GN619">
        <v>-2.527498020886067E-05</v>
      </c>
      <c r="GO619">
        <v>3</v>
      </c>
      <c r="GP619">
        <v>2311</v>
      </c>
      <c r="GQ619">
        <v>1</v>
      </c>
      <c r="GR619">
        <v>23</v>
      </c>
      <c r="GS619">
        <v>7346.6</v>
      </c>
      <c r="GT619">
        <v>7346.6</v>
      </c>
      <c r="GU619">
        <v>1.09985</v>
      </c>
      <c r="GV619">
        <v>2.22412</v>
      </c>
      <c r="GW619">
        <v>1.39648</v>
      </c>
      <c r="GX619">
        <v>2.33765</v>
      </c>
      <c r="GY619">
        <v>1.49536</v>
      </c>
      <c r="GZ619">
        <v>2.41699</v>
      </c>
      <c r="HA619">
        <v>33.3111</v>
      </c>
      <c r="HB619">
        <v>15.4542</v>
      </c>
      <c r="HC619">
        <v>18</v>
      </c>
      <c r="HD619">
        <v>523.984</v>
      </c>
      <c r="HE619">
        <v>446.787</v>
      </c>
      <c r="HF619">
        <v>21.4663</v>
      </c>
      <c r="HG619">
        <v>24.9577</v>
      </c>
      <c r="HH619">
        <v>30.0002</v>
      </c>
      <c r="HI619">
        <v>24.9761</v>
      </c>
      <c r="HJ619">
        <v>24.9247</v>
      </c>
      <c r="HK619">
        <v>22.1265</v>
      </c>
      <c r="HL619">
        <v>26.1524</v>
      </c>
      <c r="HM619">
        <v>42.6862</v>
      </c>
      <c r="HN619">
        <v>21.4556</v>
      </c>
      <c r="HO619">
        <v>460.344</v>
      </c>
      <c r="HP619">
        <v>15.6995</v>
      </c>
      <c r="HQ619">
        <v>101.053</v>
      </c>
      <c r="HR619">
        <v>101.017</v>
      </c>
    </row>
    <row r="620" spans="1:226">
      <c r="A620">
        <v>604</v>
      </c>
      <c r="B620">
        <v>1664300119.5</v>
      </c>
      <c r="C620">
        <v>6889</v>
      </c>
      <c r="D620" t="s">
        <v>1571</v>
      </c>
      <c r="E620" t="s">
        <v>1572</v>
      </c>
      <c r="F620">
        <v>5</v>
      </c>
      <c r="G620" t="s">
        <v>1518</v>
      </c>
      <c r="H620" t="s">
        <v>354</v>
      </c>
      <c r="I620">
        <v>1664300112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450.3599552245973</v>
      </c>
      <c r="AK620">
        <v>430.0193878787879</v>
      </c>
      <c r="AL620">
        <v>2.071439762707195</v>
      </c>
      <c r="AM620">
        <v>64.57184808638154</v>
      </c>
      <c r="AN620">
        <f>(AP620 - AO620 + BO620*1E3/(8.314*(BQ620+273.15)) * AR620/BN620 * AQ620) * BN620/(100*BB620) * 1000/(1000 - AP620)</f>
        <v>0</v>
      </c>
      <c r="AO620">
        <v>15.62110452910079</v>
      </c>
      <c r="AP620">
        <v>18.34224706766916</v>
      </c>
      <c r="AQ620">
        <v>-7.709945033480028E-05</v>
      </c>
      <c r="AR620">
        <v>112.2315357593063</v>
      </c>
      <c r="AS620">
        <v>8</v>
      </c>
      <c r="AT620">
        <v>2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1664300112</v>
      </c>
      <c r="BH620">
        <v>412.5326296296296</v>
      </c>
      <c r="BI620">
        <v>431.6170740740741</v>
      </c>
      <c r="BJ620">
        <v>18.33985555555556</v>
      </c>
      <c r="BK620">
        <v>15.61521111111111</v>
      </c>
      <c r="BL620">
        <v>415.8098518518519</v>
      </c>
      <c r="BM620">
        <v>18.50568888888889</v>
      </c>
      <c r="BN620">
        <v>500.0405555555556</v>
      </c>
      <c r="BO620">
        <v>91.12578518518519</v>
      </c>
      <c r="BP620">
        <v>0.09998611851851852</v>
      </c>
      <c r="BQ620">
        <v>24.64381111111111</v>
      </c>
      <c r="BR620">
        <v>25.01327037037037</v>
      </c>
      <c r="BS620">
        <v>999.9000000000001</v>
      </c>
      <c r="BT620">
        <v>0</v>
      </c>
      <c r="BU620">
        <v>0</v>
      </c>
      <c r="BV620">
        <v>10002.66592592592</v>
      </c>
      <c r="BW620">
        <v>0</v>
      </c>
      <c r="BX620">
        <v>6.7449</v>
      </c>
      <c r="BY620">
        <v>-19.08454814814815</v>
      </c>
      <c r="BZ620">
        <v>420.2397037037037</v>
      </c>
      <c r="CA620">
        <v>438.464</v>
      </c>
      <c r="CB620">
        <v>2.724642222222223</v>
      </c>
      <c r="CC620">
        <v>431.6170740740741</v>
      </c>
      <c r="CD620">
        <v>15.61521111111111</v>
      </c>
      <c r="CE620">
        <v>1.671232592592593</v>
      </c>
      <c r="CF620">
        <v>1.422947407407407</v>
      </c>
      <c r="CG620">
        <v>14.63176666666667</v>
      </c>
      <c r="CH620">
        <v>12.16441111111111</v>
      </c>
      <c r="CI620">
        <v>1999.994444444444</v>
      </c>
      <c r="CJ620">
        <v>0.979994</v>
      </c>
      <c r="CK620">
        <v>0.0200057</v>
      </c>
      <c r="CL620">
        <v>0</v>
      </c>
      <c r="CM620">
        <v>355.8671851851851</v>
      </c>
      <c r="CN620">
        <v>5.00097</v>
      </c>
      <c r="CO620">
        <v>7303.024074074074</v>
      </c>
      <c r="CP620">
        <v>16707.5</v>
      </c>
      <c r="CQ620">
        <v>38.98133333333333</v>
      </c>
      <c r="CR620">
        <v>39.25918518518519</v>
      </c>
      <c r="CS620">
        <v>39</v>
      </c>
      <c r="CT620">
        <v>38.83766666666666</v>
      </c>
      <c r="CU620">
        <v>39.31666666666666</v>
      </c>
      <c r="CV620">
        <v>1955.082962962963</v>
      </c>
      <c r="CW620">
        <v>39.91148148148148</v>
      </c>
      <c r="CX620">
        <v>0</v>
      </c>
      <c r="CY620">
        <v>1664300123.9</v>
      </c>
      <c r="CZ620">
        <v>0</v>
      </c>
      <c r="DA620">
        <v>0</v>
      </c>
      <c r="DB620" t="s">
        <v>356</v>
      </c>
      <c r="DC620">
        <v>1663859321.1</v>
      </c>
      <c r="DD620">
        <v>1663859315.6</v>
      </c>
      <c r="DE620">
        <v>0</v>
      </c>
      <c r="DF620">
        <v>0.196</v>
      </c>
      <c r="DG620">
        <v>-0.001</v>
      </c>
      <c r="DH620">
        <v>-5.941</v>
      </c>
      <c r="DI620">
        <v>-0.174</v>
      </c>
      <c r="DJ620">
        <v>1500</v>
      </c>
      <c r="DK620">
        <v>17</v>
      </c>
      <c r="DL620">
        <v>0.13</v>
      </c>
      <c r="DM620">
        <v>0.04</v>
      </c>
      <c r="DN620">
        <v>-16.68883658536585</v>
      </c>
      <c r="DO620">
        <v>-61.47738815331009</v>
      </c>
      <c r="DP620">
        <v>6.508773402137212</v>
      </c>
      <c r="DQ620">
        <v>0</v>
      </c>
      <c r="DR620">
        <v>2.732799756097561</v>
      </c>
      <c r="DS620">
        <v>-0.1964841114982562</v>
      </c>
      <c r="DT620">
        <v>0.02039634609646675</v>
      </c>
      <c r="DU620">
        <v>0</v>
      </c>
      <c r="DV620">
        <v>0</v>
      </c>
      <c r="DW620">
        <v>2</v>
      </c>
      <c r="DX620" t="s">
        <v>357</v>
      </c>
      <c r="DY620">
        <v>2.98516</v>
      </c>
      <c r="DZ620">
        <v>2.71575</v>
      </c>
      <c r="EA620">
        <v>0.096599</v>
      </c>
      <c r="EB620">
        <v>0.100049</v>
      </c>
      <c r="EC620">
        <v>0.0901868</v>
      </c>
      <c r="ED620">
        <v>0.0787746</v>
      </c>
      <c r="EE620">
        <v>28722.7</v>
      </c>
      <c r="EF620">
        <v>28729.8</v>
      </c>
      <c r="EG620">
        <v>29539.3</v>
      </c>
      <c r="EH620">
        <v>29516.7</v>
      </c>
      <c r="EI620">
        <v>35627.9</v>
      </c>
      <c r="EJ620">
        <v>36156.1</v>
      </c>
      <c r="EK620">
        <v>41634.8</v>
      </c>
      <c r="EL620">
        <v>42061.8</v>
      </c>
      <c r="EM620">
        <v>1.9866</v>
      </c>
      <c r="EN620">
        <v>1.9336</v>
      </c>
      <c r="EO620">
        <v>0.09211900000000001</v>
      </c>
      <c r="EP620">
        <v>0</v>
      </c>
      <c r="EQ620">
        <v>23.5028</v>
      </c>
      <c r="ER620">
        <v>999.9</v>
      </c>
      <c r="ES620">
        <v>44.3</v>
      </c>
      <c r="ET620">
        <v>29.3</v>
      </c>
      <c r="EU620">
        <v>19.894</v>
      </c>
      <c r="EV620">
        <v>63.1791</v>
      </c>
      <c r="EW620">
        <v>33.2131</v>
      </c>
      <c r="EX620">
        <v>1</v>
      </c>
      <c r="EY620">
        <v>-0.194962</v>
      </c>
      <c r="EZ620">
        <v>1.25473</v>
      </c>
      <c r="FA620">
        <v>20.3831</v>
      </c>
      <c r="FB620">
        <v>5.21684</v>
      </c>
      <c r="FC620">
        <v>12.0099</v>
      </c>
      <c r="FD620">
        <v>4.9896</v>
      </c>
      <c r="FE620">
        <v>3.2885</v>
      </c>
      <c r="FF620">
        <v>9999</v>
      </c>
      <c r="FG620">
        <v>9999</v>
      </c>
      <c r="FH620">
        <v>9999</v>
      </c>
      <c r="FI620">
        <v>259.9</v>
      </c>
      <c r="FJ620">
        <v>1.86707</v>
      </c>
      <c r="FK620">
        <v>1.86615</v>
      </c>
      <c r="FL620">
        <v>1.86554</v>
      </c>
      <c r="FM620">
        <v>1.86554</v>
      </c>
      <c r="FN620">
        <v>1.86737</v>
      </c>
      <c r="FO620">
        <v>1.86987</v>
      </c>
      <c r="FP620">
        <v>1.86846</v>
      </c>
      <c r="FQ620">
        <v>1.86996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-3.307</v>
      </c>
      <c r="GF620">
        <v>-0.1658</v>
      </c>
      <c r="GG620">
        <v>-2.0192013485273</v>
      </c>
      <c r="GH620">
        <v>-0.003354295288503095</v>
      </c>
      <c r="GI620">
        <v>8.998442100416266E-07</v>
      </c>
      <c r="GJ620">
        <v>-2.632750781261316E-10</v>
      </c>
      <c r="GK620">
        <v>-0.1771344180573433</v>
      </c>
      <c r="GL620">
        <v>-0.01811282044437078</v>
      </c>
      <c r="GM620">
        <v>0.001479480632228601</v>
      </c>
      <c r="GN620">
        <v>-2.527498020886067E-05</v>
      </c>
      <c r="GO620">
        <v>3</v>
      </c>
      <c r="GP620">
        <v>2311</v>
      </c>
      <c r="GQ620">
        <v>1</v>
      </c>
      <c r="GR620">
        <v>23</v>
      </c>
      <c r="GS620">
        <v>7346.6</v>
      </c>
      <c r="GT620">
        <v>7346.7</v>
      </c>
      <c r="GU620">
        <v>1.13525</v>
      </c>
      <c r="GV620">
        <v>2.21924</v>
      </c>
      <c r="GW620">
        <v>1.39648</v>
      </c>
      <c r="GX620">
        <v>2.33887</v>
      </c>
      <c r="GY620">
        <v>1.49536</v>
      </c>
      <c r="GZ620">
        <v>2.45361</v>
      </c>
      <c r="HA620">
        <v>33.3111</v>
      </c>
      <c r="HB620">
        <v>15.4629</v>
      </c>
      <c r="HC620">
        <v>18</v>
      </c>
      <c r="HD620">
        <v>524.099</v>
      </c>
      <c r="HE620">
        <v>446.665</v>
      </c>
      <c r="HF620">
        <v>21.4535</v>
      </c>
      <c r="HG620">
        <v>24.9574</v>
      </c>
      <c r="HH620">
        <v>30</v>
      </c>
      <c r="HI620">
        <v>24.9761</v>
      </c>
      <c r="HJ620">
        <v>24.9247</v>
      </c>
      <c r="HK620">
        <v>22.7405</v>
      </c>
      <c r="HL620">
        <v>26.1524</v>
      </c>
      <c r="HM620">
        <v>42.6862</v>
      </c>
      <c r="HN620">
        <v>21.4412</v>
      </c>
      <c r="HO620">
        <v>473.738</v>
      </c>
      <c r="HP620">
        <v>15.7082</v>
      </c>
      <c r="HQ620">
        <v>101.052</v>
      </c>
      <c r="HR620">
        <v>101.018</v>
      </c>
    </row>
    <row r="621" spans="1:226">
      <c r="A621">
        <v>605</v>
      </c>
      <c r="B621">
        <v>1664300124.5</v>
      </c>
      <c r="C621">
        <v>6894</v>
      </c>
      <c r="D621" t="s">
        <v>1573</v>
      </c>
      <c r="E621" t="s">
        <v>1574</v>
      </c>
      <c r="F621">
        <v>5</v>
      </c>
      <c r="G621" t="s">
        <v>1518</v>
      </c>
      <c r="H621" t="s">
        <v>354</v>
      </c>
      <c r="I621">
        <v>1664300116.714286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466.9898598506497</v>
      </c>
      <c r="AK621">
        <v>443.3923030303027</v>
      </c>
      <c r="AL621">
        <v>2.747870605335264</v>
      </c>
      <c r="AM621">
        <v>64.57184808638154</v>
      </c>
      <c r="AN621">
        <f>(AP621 - AO621 + BO621*1E3/(8.314*(BQ621+273.15)) * AR621/BN621 * AQ621) * BN621/(100*BB621) * 1000/(1000 - AP621)</f>
        <v>0</v>
      </c>
      <c r="AO621">
        <v>15.64034879533033</v>
      </c>
      <c r="AP621">
        <v>18.34478466165412</v>
      </c>
      <c r="AQ621">
        <v>9.36007778916786E-05</v>
      </c>
      <c r="AR621">
        <v>112.2315357593063</v>
      </c>
      <c r="AS621">
        <v>8</v>
      </c>
      <c r="AT621">
        <v>2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1664300116.714286</v>
      </c>
      <c r="BH621">
        <v>419.0935357142857</v>
      </c>
      <c r="BI621">
        <v>444.3442857142856</v>
      </c>
      <c r="BJ621">
        <v>18.339875</v>
      </c>
      <c r="BK621">
        <v>15.62754642857143</v>
      </c>
      <c r="BL621">
        <v>422.3887857142857</v>
      </c>
      <c r="BM621">
        <v>18.50570714285714</v>
      </c>
      <c r="BN621">
        <v>500.061</v>
      </c>
      <c r="BO621">
        <v>91.12556785714284</v>
      </c>
      <c r="BP621">
        <v>0.09994857142857141</v>
      </c>
      <c r="BQ621">
        <v>24.64205</v>
      </c>
      <c r="BR621">
        <v>25.01163928571428</v>
      </c>
      <c r="BS621">
        <v>999.9000000000002</v>
      </c>
      <c r="BT621">
        <v>0</v>
      </c>
      <c r="BU621">
        <v>0</v>
      </c>
      <c r="BV621">
        <v>10017.2125</v>
      </c>
      <c r="BW621">
        <v>0</v>
      </c>
      <c r="BX621">
        <v>6.7449</v>
      </c>
      <c r="BY621">
        <v>-25.25079285714285</v>
      </c>
      <c r="BZ621">
        <v>426.9232142857144</v>
      </c>
      <c r="CA621">
        <v>451.3987499999999</v>
      </c>
      <c r="CB621">
        <v>2.712324285714286</v>
      </c>
      <c r="CC621">
        <v>444.3442857142856</v>
      </c>
      <c r="CD621">
        <v>15.62754642857143</v>
      </c>
      <c r="CE621">
        <v>1.671230714285714</v>
      </c>
      <c r="CF621">
        <v>1.424068214285714</v>
      </c>
      <c r="CG621">
        <v>14.63175</v>
      </c>
      <c r="CH621">
        <v>12.176375</v>
      </c>
      <c r="CI621">
        <v>1999.981428571429</v>
      </c>
      <c r="CJ621">
        <v>0.9799937500000001</v>
      </c>
      <c r="CK621">
        <v>0.02000595</v>
      </c>
      <c r="CL621">
        <v>0</v>
      </c>
      <c r="CM621">
        <v>356.257</v>
      </c>
      <c r="CN621">
        <v>5.00097</v>
      </c>
      <c r="CO621">
        <v>7311.820714285714</v>
      </c>
      <c r="CP621">
        <v>16707.39642857143</v>
      </c>
      <c r="CQ621">
        <v>38.96174999999999</v>
      </c>
      <c r="CR621">
        <v>39.25</v>
      </c>
      <c r="CS621">
        <v>38.9955</v>
      </c>
      <c r="CT621">
        <v>38.82324999999999</v>
      </c>
      <c r="CU621">
        <v>39.312</v>
      </c>
      <c r="CV621">
        <v>1955.07</v>
      </c>
      <c r="CW621">
        <v>39.91142857142857</v>
      </c>
      <c r="CX621">
        <v>0</v>
      </c>
      <c r="CY621">
        <v>1664300128.7</v>
      </c>
      <c r="CZ621">
        <v>0</v>
      </c>
      <c r="DA621">
        <v>0</v>
      </c>
      <c r="DB621" t="s">
        <v>356</v>
      </c>
      <c r="DC621">
        <v>1663859321.1</v>
      </c>
      <c r="DD621">
        <v>1663859315.6</v>
      </c>
      <c r="DE621">
        <v>0</v>
      </c>
      <c r="DF621">
        <v>0.196</v>
      </c>
      <c r="DG621">
        <v>-0.001</v>
      </c>
      <c r="DH621">
        <v>-5.941</v>
      </c>
      <c r="DI621">
        <v>-0.174</v>
      </c>
      <c r="DJ621">
        <v>1500</v>
      </c>
      <c r="DK621">
        <v>17</v>
      </c>
      <c r="DL621">
        <v>0.13</v>
      </c>
      <c r="DM621">
        <v>0.04</v>
      </c>
      <c r="DN621">
        <v>-21.36715</v>
      </c>
      <c r="DO621">
        <v>-79.81527804878048</v>
      </c>
      <c r="DP621">
        <v>7.773036870200732</v>
      </c>
      <c r="DQ621">
        <v>0</v>
      </c>
      <c r="DR621">
        <v>2.721035</v>
      </c>
      <c r="DS621">
        <v>-0.1826690431519766</v>
      </c>
      <c r="DT621">
        <v>0.0191420696373198</v>
      </c>
      <c r="DU621">
        <v>0</v>
      </c>
      <c r="DV621">
        <v>0</v>
      </c>
      <c r="DW621">
        <v>2</v>
      </c>
      <c r="DX621" t="s">
        <v>357</v>
      </c>
      <c r="DY621">
        <v>2.98502</v>
      </c>
      <c r="DZ621">
        <v>2.7159</v>
      </c>
      <c r="EA621">
        <v>0.0988744</v>
      </c>
      <c r="EB621">
        <v>0.102775</v>
      </c>
      <c r="EC621">
        <v>0.0901952</v>
      </c>
      <c r="ED621">
        <v>0.07877290000000001</v>
      </c>
      <c r="EE621">
        <v>28650.5</v>
      </c>
      <c r="EF621">
        <v>28642.4</v>
      </c>
      <c r="EG621">
        <v>29539.5</v>
      </c>
      <c r="EH621">
        <v>29516.3</v>
      </c>
      <c r="EI621">
        <v>35627.7</v>
      </c>
      <c r="EJ621">
        <v>36155.5</v>
      </c>
      <c r="EK621">
        <v>41634.9</v>
      </c>
      <c r="EL621">
        <v>42060.9</v>
      </c>
      <c r="EM621">
        <v>1.98652</v>
      </c>
      <c r="EN621">
        <v>1.93393</v>
      </c>
      <c r="EO621">
        <v>0.0917166</v>
      </c>
      <c r="EP621">
        <v>0</v>
      </c>
      <c r="EQ621">
        <v>23.504</v>
      </c>
      <c r="ER621">
        <v>999.9</v>
      </c>
      <c r="ES621">
        <v>44.3</v>
      </c>
      <c r="ET621">
        <v>29.3</v>
      </c>
      <c r="EU621">
        <v>19.8943</v>
      </c>
      <c r="EV621">
        <v>62.9191</v>
      </c>
      <c r="EW621">
        <v>33.4255</v>
      </c>
      <c r="EX621">
        <v>1</v>
      </c>
      <c r="EY621">
        <v>-0.194886</v>
      </c>
      <c r="EZ621">
        <v>1.26806</v>
      </c>
      <c r="FA621">
        <v>20.3831</v>
      </c>
      <c r="FB621">
        <v>5.21774</v>
      </c>
      <c r="FC621">
        <v>12.0099</v>
      </c>
      <c r="FD621">
        <v>4.98945</v>
      </c>
      <c r="FE621">
        <v>3.28848</v>
      </c>
      <c r="FF621">
        <v>9999</v>
      </c>
      <c r="FG621">
        <v>9999</v>
      </c>
      <c r="FH621">
        <v>9999</v>
      </c>
      <c r="FI621">
        <v>259.9</v>
      </c>
      <c r="FJ621">
        <v>1.86707</v>
      </c>
      <c r="FK621">
        <v>1.86615</v>
      </c>
      <c r="FL621">
        <v>1.86554</v>
      </c>
      <c r="FM621">
        <v>1.86554</v>
      </c>
      <c r="FN621">
        <v>1.86735</v>
      </c>
      <c r="FO621">
        <v>1.86984</v>
      </c>
      <c r="FP621">
        <v>1.86844</v>
      </c>
      <c r="FQ621">
        <v>1.86996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-3.344</v>
      </c>
      <c r="GF621">
        <v>-0.1658</v>
      </c>
      <c r="GG621">
        <v>-2.0192013485273</v>
      </c>
      <c r="GH621">
        <v>-0.003354295288503095</v>
      </c>
      <c r="GI621">
        <v>8.998442100416266E-07</v>
      </c>
      <c r="GJ621">
        <v>-2.632750781261316E-10</v>
      </c>
      <c r="GK621">
        <v>-0.1771344180573433</v>
      </c>
      <c r="GL621">
        <v>-0.01811282044437078</v>
      </c>
      <c r="GM621">
        <v>0.001479480632228601</v>
      </c>
      <c r="GN621">
        <v>-2.527498020886067E-05</v>
      </c>
      <c r="GO621">
        <v>3</v>
      </c>
      <c r="GP621">
        <v>2311</v>
      </c>
      <c r="GQ621">
        <v>1</v>
      </c>
      <c r="GR621">
        <v>23</v>
      </c>
      <c r="GS621">
        <v>7346.7</v>
      </c>
      <c r="GT621">
        <v>7346.8</v>
      </c>
      <c r="GU621">
        <v>1.16333</v>
      </c>
      <c r="GV621">
        <v>2.22046</v>
      </c>
      <c r="GW621">
        <v>1.39648</v>
      </c>
      <c r="GX621">
        <v>2.33765</v>
      </c>
      <c r="GY621">
        <v>1.49536</v>
      </c>
      <c r="GZ621">
        <v>2.42188</v>
      </c>
      <c r="HA621">
        <v>33.2887</v>
      </c>
      <c r="HB621">
        <v>15.4542</v>
      </c>
      <c r="HC621">
        <v>18</v>
      </c>
      <c r="HD621">
        <v>524.049</v>
      </c>
      <c r="HE621">
        <v>446.863</v>
      </c>
      <c r="HF621">
        <v>21.438</v>
      </c>
      <c r="HG621">
        <v>24.9556</v>
      </c>
      <c r="HH621">
        <v>30.0001</v>
      </c>
      <c r="HI621">
        <v>24.9761</v>
      </c>
      <c r="HJ621">
        <v>24.9247</v>
      </c>
      <c r="HK621">
        <v>23.4159</v>
      </c>
      <c r="HL621">
        <v>25.8734</v>
      </c>
      <c r="HM621">
        <v>42.6862</v>
      </c>
      <c r="HN621">
        <v>21.429</v>
      </c>
      <c r="HO621">
        <v>493.79</v>
      </c>
      <c r="HP621">
        <v>15.7142</v>
      </c>
      <c r="HQ621">
        <v>101.053</v>
      </c>
      <c r="HR621">
        <v>101.016</v>
      </c>
    </row>
    <row r="622" spans="1:226">
      <c r="A622">
        <v>606</v>
      </c>
      <c r="B622">
        <v>1664300129.5</v>
      </c>
      <c r="C622">
        <v>6899</v>
      </c>
      <c r="D622" t="s">
        <v>1575</v>
      </c>
      <c r="E622" t="s">
        <v>1576</v>
      </c>
      <c r="F622">
        <v>5</v>
      </c>
      <c r="G622" t="s">
        <v>1518</v>
      </c>
      <c r="H622" t="s">
        <v>354</v>
      </c>
      <c r="I622">
        <v>1664300122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484.0688988590635</v>
      </c>
      <c r="AK622">
        <v>458.6211575757575</v>
      </c>
      <c r="AL622">
        <v>3.08167321656842</v>
      </c>
      <c r="AM622">
        <v>64.57184808638154</v>
      </c>
      <c r="AN622">
        <f>(AP622 - AO622 + BO622*1E3/(8.314*(BQ622+273.15)) * AR622/BN622 * AQ622) * BN622/(100*BB622) * 1000/(1000 - AP622)</f>
        <v>0</v>
      </c>
      <c r="AO622">
        <v>15.63942392901949</v>
      </c>
      <c r="AP622">
        <v>18.35200556390977</v>
      </c>
      <c r="AQ622">
        <v>-1.485024496419874E-05</v>
      </c>
      <c r="AR622">
        <v>112.2315357593063</v>
      </c>
      <c r="AS622">
        <v>8</v>
      </c>
      <c r="AT622">
        <v>2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1664300122</v>
      </c>
      <c r="BH622">
        <v>430.6087407407406</v>
      </c>
      <c r="BI622">
        <v>461.3768148148149</v>
      </c>
      <c r="BJ622">
        <v>18.34361111111111</v>
      </c>
      <c r="BK622">
        <v>15.64837037037037</v>
      </c>
      <c r="BL622">
        <v>433.9355185185184</v>
      </c>
      <c r="BM622">
        <v>18.50940740740741</v>
      </c>
      <c r="BN622">
        <v>500.0723703703704</v>
      </c>
      <c r="BO622">
        <v>91.12490740740739</v>
      </c>
      <c r="BP622">
        <v>0.100041637037037</v>
      </c>
      <c r="BQ622">
        <v>24.64023333333333</v>
      </c>
      <c r="BR622">
        <v>25.01163333333333</v>
      </c>
      <c r="BS622">
        <v>999.9000000000001</v>
      </c>
      <c r="BT622">
        <v>0</v>
      </c>
      <c r="BU622">
        <v>0</v>
      </c>
      <c r="BV622">
        <v>10013.37407407407</v>
      </c>
      <c r="BW622">
        <v>0</v>
      </c>
      <c r="BX622">
        <v>6.7449</v>
      </c>
      <c r="BY622">
        <v>-30.7681</v>
      </c>
      <c r="BZ622">
        <v>438.6553333333333</v>
      </c>
      <c r="CA622">
        <v>468.7115555555555</v>
      </c>
      <c r="CB622">
        <v>2.695234074074074</v>
      </c>
      <c r="CC622">
        <v>461.3768148148149</v>
      </c>
      <c r="CD622">
        <v>15.64837037037037</v>
      </c>
      <c r="CE622">
        <v>1.67155925925926</v>
      </c>
      <c r="CF622">
        <v>1.425955555555556</v>
      </c>
      <c r="CG622">
        <v>14.63480740740741</v>
      </c>
      <c r="CH622">
        <v>12.1965037037037</v>
      </c>
      <c r="CI622">
        <v>1999.974814814815</v>
      </c>
      <c r="CJ622">
        <v>0.9799936666666667</v>
      </c>
      <c r="CK622">
        <v>0.02000603333333334</v>
      </c>
      <c r="CL622">
        <v>0</v>
      </c>
      <c r="CM622">
        <v>357.1285185185186</v>
      </c>
      <c r="CN622">
        <v>5.00097</v>
      </c>
      <c r="CO622">
        <v>7329.08037037037</v>
      </c>
      <c r="CP622">
        <v>16707.34814814815</v>
      </c>
      <c r="CQ622">
        <v>38.94166666666666</v>
      </c>
      <c r="CR622">
        <v>39.25</v>
      </c>
      <c r="CS622">
        <v>38.97433333333333</v>
      </c>
      <c r="CT622">
        <v>38.812</v>
      </c>
      <c r="CU622">
        <v>39.30051851851852</v>
      </c>
      <c r="CV622">
        <v>1955.064074074074</v>
      </c>
      <c r="CW622">
        <v>39.91074074074074</v>
      </c>
      <c r="CX622">
        <v>0</v>
      </c>
      <c r="CY622">
        <v>1664300133.5</v>
      </c>
      <c r="CZ622">
        <v>0</v>
      </c>
      <c r="DA622">
        <v>0</v>
      </c>
      <c r="DB622" t="s">
        <v>356</v>
      </c>
      <c r="DC622">
        <v>1663859321.1</v>
      </c>
      <c r="DD622">
        <v>1663859315.6</v>
      </c>
      <c r="DE622">
        <v>0</v>
      </c>
      <c r="DF622">
        <v>0.196</v>
      </c>
      <c r="DG622">
        <v>-0.001</v>
      </c>
      <c r="DH622">
        <v>-5.941</v>
      </c>
      <c r="DI622">
        <v>-0.174</v>
      </c>
      <c r="DJ622">
        <v>1500</v>
      </c>
      <c r="DK622">
        <v>17</v>
      </c>
      <c r="DL622">
        <v>0.13</v>
      </c>
      <c r="DM622">
        <v>0.04</v>
      </c>
      <c r="DN622">
        <v>-26.9412575</v>
      </c>
      <c r="DO622">
        <v>-64.93911106941836</v>
      </c>
      <c r="DP622">
        <v>6.475202547561254</v>
      </c>
      <c r="DQ622">
        <v>0</v>
      </c>
      <c r="DR622">
        <v>2.70673175</v>
      </c>
      <c r="DS622">
        <v>-0.1666046904315258</v>
      </c>
      <c r="DT622">
        <v>0.01849709232386266</v>
      </c>
      <c r="DU622">
        <v>0</v>
      </c>
      <c r="DV622">
        <v>0</v>
      </c>
      <c r="DW622">
        <v>2</v>
      </c>
      <c r="DX622" t="s">
        <v>357</v>
      </c>
      <c r="DY622">
        <v>2.98521</v>
      </c>
      <c r="DZ622">
        <v>2.71566</v>
      </c>
      <c r="EA622">
        <v>0.101394</v>
      </c>
      <c r="EB622">
        <v>0.105467</v>
      </c>
      <c r="EC622">
        <v>0.0902265</v>
      </c>
      <c r="ED622">
        <v>0.07898819999999999</v>
      </c>
      <c r="EE622">
        <v>28570.6</v>
      </c>
      <c r="EF622">
        <v>28556.7</v>
      </c>
      <c r="EG622">
        <v>29539.6</v>
      </c>
      <c r="EH622">
        <v>29516.5</v>
      </c>
      <c r="EI622">
        <v>35626.9</v>
      </c>
      <c r="EJ622">
        <v>36147.3</v>
      </c>
      <c r="EK622">
        <v>41635.4</v>
      </c>
      <c r="EL622">
        <v>42061.3</v>
      </c>
      <c r="EM622">
        <v>1.98668</v>
      </c>
      <c r="EN622">
        <v>1.934</v>
      </c>
      <c r="EO622">
        <v>0.0916906</v>
      </c>
      <c r="EP622">
        <v>0</v>
      </c>
      <c r="EQ622">
        <v>23.5048</v>
      </c>
      <c r="ER622">
        <v>999.9</v>
      </c>
      <c r="ES622">
        <v>44.3</v>
      </c>
      <c r="ET622">
        <v>29.3</v>
      </c>
      <c r="EU622">
        <v>19.8939</v>
      </c>
      <c r="EV622">
        <v>62.8991</v>
      </c>
      <c r="EW622">
        <v>33.0369</v>
      </c>
      <c r="EX622">
        <v>1</v>
      </c>
      <c r="EY622">
        <v>-0.194893</v>
      </c>
      <c r="EZ622">
        <v>1.26805</v>
      </c>
      <c r="FA622">
        <v>20.3831</v>
      </c>
      <c r="FB622">
        <v>5.21744</v>
      </c>
      <c r="FC622">
        <v>12.0099</v>
      </c>
      <c r="FD622">
        <v>4.9894</v>
      </c>
      <c r="FE622">
        <v>3.28845</v>
      </c>
      <c r="FF622">
        <v>9999</v>
      </c>
      <c r="FG622">
        <v>9999</v>
      </c>
      <c r="FH622">
        <v>9999</v>
      </c>
      <c r="FI622">
        <v>259.9</v>
      </c>
      <c r="FJ622">
        <v>1.86707</v>
      </c>
      <c r="FK622">
        <v>1.86615</v>
      </c>
      <c r="FL622">
        <v>1.86554</v>
      </c>
      <c r="FM622">
        <v>1.86554</v>
      </c>
      <c r="FN622">
        <v>1.86736</v>
      </c>
      <c r="FO622">
        <v>1.86983</v>
      </c>
      <c r="FP622">
        <v>1.86844</v>
      </c>
      <c r="FQ622">
        <v>1.86996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-3.384</v>
      </c>
      <c r="GF622">
        <v>-0.1657</v>
      </c>
      <c r="GG622">
        <v>-2.0192013485273</v>
      </c>
      <c r="GH622">
        <v>-0.003354295288503095</v>
      </c>
      <c r="GI622">
        <v>8.998442100416266E-07</v>
      </c>
      <c r="GJ622">
        <v>-2.632750781261316E-10</v>
      </c>
      <c r="GK622">
        <v>-0.1771344180573433</v>
      </c>
      <c r="GL622">
        <v>-0.01811282044437078</v>
      </c>
      <c r="GM622">
        <v>0.001479480632228601</v>
      </c>
      <c r="GN622">
        <v>-2.527498020886067E-05</v>
      </c>
      <c r="GO622">
        <v>3</v>
      </c>
      <c r="GP622">
        <v>2311</v>
      </c>
      <c r="GQ622">
        <v>1</v>
      </c>
      <c r="GR622">
        <v>23</v>
      </c>
      <c r="GS622">
        <v>7346.8</v>
      </c>
      <c r="GT622">
        <v>7346.9</v>
      </c>
      <c r="GU622">
        <v>1.19995</v>
      </c>
      <c r="GV622">
        <v>2.22412</v>
      </c>
      <c r="GW622">
        <v>1.39648</v>
      </c>
      <c r="GX622">
        <v>2.33887</v>
      </c>
      <c r="GY622">
        <v>1.49536</v>
      </c>
      <c r="GZ622">
        <v>2.34253</v>
      </c>
      <c r="HA622">
        <v>33.3111</v>
      </c>
      <c r="HB622">
        <v>15.4454</v>
      </c>
      <c r="HC622">
        <v>18</v>
      </c>
      <c r="HD622">
        <v>524.13</v>
      </c>
      <c r="HE622">
        <v>446.907</v>
      </c>
      <c r="HF622">
        <v>21.4243</v>
      </c>
      <c r="HG622">
        <v>24.9556</v>
      </c>
      <c r="HH622">
        <v>30.0001</v>
      </c>
      <c r="HI622">
        <v>24.9742</v>
      </c>
      <c r="HJ622">
        <v>24.9245</v>
      </c>
      <c r="HK622">
        <v>24.0251</v>
      </c>
      <c r="HL622">
        <v>25.8734</v>
      </c>
      <c r="HM622">
        <v>42.6862</v>
      </c>
      <c r="HN622">
        <v>21.4186</v>
      </c>
      <c r="HO622">
        <v>507.155</v>
      </c>
      <c r="HP622">
        <v>15.7134</v>
      </c>
      <c r="HQ622">
        <v>101.054</v>
      </c>
      <c r="HR622">
        <v>101.017</v>
      </c>
    </row>
    <row r="623" spans="1:226">
      <c r="A623">
        <v>607</v>
      </c>
      <c r="B623">
        <v>1664300134</v>
      </c>
      <c r="C623">
        <v>6903.5</v>
      </c>
      <c r="D623" t="s">
        <v>1577</v>
      </c>
      <c r="E623" t="s">
        <v>1578</v>
      </c>
      <c r="F623">
        <v>5</v>
      </c>
      <c r="G623" t="s">
        <v>1518</v>
      </c>
      <c r="H623" t="s">
        <v>354</v>
      </c>
      <c r="I623">
        <v>1664300126.444444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499.4507811050829</v>
      </c>
      <c r="AK623">
        <v>473.1076242424242</v>
      </c>
      <c r="AL623">
        <v>3.237306348588453</v>
      </c>
      <c r="AM623">
        <v>64.57184808638154</v>
      </c>
      <c r="AN623">
        <f>(AP623 - AO623 + BO623*1E3/(8.314*(BQ623+273.15)) * AR623/BN623 * AQ623) * BN623/(100*BB623) * 1000/(1000 - AP623)</f>
        <v>0</v>
      </c>
      <c r="AO623">
        <v>15.68474764335308</v>
      </c>
      <c r="AP623">
        <v>18.37327308270676</v>
      </c>
      <c r="AQ623">
        <v>3.118679696232314E-05</v>
      </c>
      <c r="AR623">
        <v>112.2315357593063</v>
      </c>
      <c r="AS623">
        <v>8</v>
      </c>
      <c r="AT623">
        <v>2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1664300126.444444</v>
      </c>
      <c r="BH623">
        <v>442.8874444444445</v>
      </c>
      <c r="BI623">
        <v>476.1883703703704</v>
      </c>
      <c r="BJ623">
        <v>18.35150370370371</v>
      </c>
      <c r="BK623">
        <v>15.66954814814815</v>
      </c>
      <c r="BL623">
        <v>446.2477037037038</v>
      </c>
      <c r="BM623">
        <v>18.51721111111111</v>
      </c>
      <c r="BN623">
        <v>500.0711481481481</v>
      </c>
      <c r="BO623">
        <v>91.12394444444443</v>
      </c>
      <c r="BP623">
        <v>0.09998373703703703</v>
      </c>
      <c r="BQ623">
        <v>24.63771111111111</v>
      </c>
      <c r="BR623">
        <v>25.00947777777778</v>
      </c>
      <c r="BS623">
        <v>999.9000000000001</v>
      </c>
      <c r="BT623">
        <v>0</v>
      </c>
      <c r="BU623">
        <v>0</v>
      </c>
      <c r="BV623">
        <v>10009.07037037037</v>
      </c>
      <c r="BW623">
        <v>0</v>
      </c>
      <c r="BX623">
        <v>6.7449</v>
      </c>
      <c r="BY623">
        <v>-33.30092222222223</v>
      </c>
      <c r="BZ623">
        <v>451.1671851851851</v>
      </c>
      <c r="CA623">
        <v>483.7691481481481</v>
      </c>
      <c r="CB623">
        <v>2.681947407407407</v>
      </c>
      <c r="CC623">
        <v>476.1883703703704</v>
      </c>
      <c r="CD623">
        <v>15.66954814814815</v>
      </c>
      <c r="CE623">
        <v>1.672261481481481</v>
      </c>
      <c r="CF623">
        <v>1.42787037037037</v>
      </c>
      <c r="CG623">
        <v>14.6413074074074</v>
      </c>
      <c r="CH623">
        <v>12.21688148148148</v>
      </c>
      <c r="CI623">
        <v>1999.988888888889</v>
      </c>
      <c r="CJ623">
        <v>0.9799935555555556</v>
      </c>
      <c r="CK623">
        <v>0.02000614444444445</v>
      </c>
      <c r="CL623">
        <v>0</v>
      </c>
      <c r="CM623">
        <v>358.2294444444444</v>
      </c>
      <c r="CN623">
        <v>5.00097</v>
      </c>
      <c r="CO623">
        <v>7350.890370370371</v>
      </c>
      <c r="CP623">
        <v>16707.46296296296</v>
      </c>
      <c r="CQ623">
        <v>38.937</v>
      </c>
      <c r="CR623">
        <v>39.23133333333333</v>
      </c>
      <c r="CS623">
        <v>38.95566666666667</v>
      </c>
      <c r="CT623">
        <v>38.8074074074074</v>
      </c>
      <c r="CU623">
        <v>39.28214814814815</v>
      </c>
      <c r="CV623">
        <v>1955.078148148148</v>
      </c>
      <c r="CW623">
        <v>39.91074074074074</v>
      </c>
      <c r="CX623">
        <v>0</v>
      </c>
      <c r="CY623">
        <v>1664300138.3</v>
      </c>
      <c r="CZ623">
        <v>0</v>
      </c>
      <c r="DA623">
        <v>0</v>
      </c>
      <c r="DB623" t="s">
        <v>356</v>
      </c>
      <c r="DC623">
        <v>1663859321.1</v>
      </c>
      <c r="DD623">
        <v>1663859315.6</v>
      </c>
      <c r="DE623">
        <v>0</v>
      </c>
      <c r="DF623">
        <v>0.196</v>
      </c>
      <c r="DG623">
        <v>-0.001</v>
      </c>
      <c r="DH623">
        <v>-5.941</v>
      </c>
      <c r="DI623">
        <v>-0.174</v>
      </c>
      <c r="DJ623">
        <v>1500</v>
      </c>
      <c r="DK623">
        <v>17</v>
      </c>
      <c r="DL623">
        <v>0.13</v>
      </c>
      <c r="DM623">
        <v>0.04</v>
      </c>
      <c r="DN623">
        <v>-30.66882</v>
      </c>
      <c r="DO623">
        <v>-41.51403602251401</v>
      </c>
      <c r="DP623">
        <v>4.193101683551211</v>
      </c>
      <c r="DQ623">
        <v>0</v>
      </c>
      <c r="DR623">
        <v>2.69041375</v>
      </c>
      <c r="DS623">
        <v>-0.1857076547842471</v>
      </c>
      <c r="DT623">
        <v>0.02082959285337807</v>
      </c>
      <c r="DU623">
        <v>0</v>
      </c>
      <c r="DV623">
        <v>0</v>
      </c>
      <c r="DW623">
        <v>2</v>
      </c>
      <c r="DX623" t="s">
        <v>357</v>
      </c>
      <c r="DY623">
        <v>2.98514</v>
      </c>
      <c r="DZ623">
        <v>2.71551</v>
      </c>
      <c r="EA623">
        <v>0.103749</v>
      </c>
      <c r="EB623">
        <v>0.10785</v>
      </c>
      <c r="EC623">
        <v>0.0902939</v>
      </c>
      <c r="ED623">
        <v>0.0790288</v>
      </c>
      <c r="EE623">
        <v>28496.1</v>
      </c>
      <c r="EF623">
        <v>28480.9</v>
      </c>
      <c r="EG623">
        <v>29540</v>
      </c>
      <c r="EH623">
        <v>29516.7</v>
      </c>
      <c r="EI623">
        <v>35624.6</v>
      </c>
      <c r="EJ623">
        <v>36146.1</v>
      </c>
      <c r="EK623">
        <v>41635.8</v>
      </c>
      <c r="EL623">
        <v>42061.8</v>
      </c>
      <c r="EM623">
        <v>1.98638</v>
      </c>
      <c r="EN623">
        <v>1.93407</v>
      </c>
      <c r="EO623">
        <v>0.0906512</v>
      </c>
      <c r="EP623">
        <v>0</v>
      </c>
      <c r="EQ623">
        <v>23.5063</v>
      </c>
      <c r="ER623">
        <v>999.9</v>
      </c>
      <c r="ES623">
        <v>44.3</v>
      </c>
      <c r="ET623">
        <v>29.3</v>
      </c>
      <c r="EU623">
        <v>19.8931</v>
      </c>
      <c r="EV623">
        <v>63.1191</v>
      </c>
      <c r="EW623">
        <v>33.0529</v>
      </c>
      <c r="EX623">
        <v>1</v>
      </c>
      <c r="EY623">
        <v>-0.194985</v>
      </c>
      <c r="EZ623">
        <v>1.27272</v>
      </c>
      <c r="FA623">
        <v>20.383</v>
      </c>
      <c r="FB623">
        <v>5.21819</v>
      </c>
      <c r="FC623">
        <v>12.0099</v>
      </c>
      <c r="FD623">
        <v>4.9897</v>
      </c>
      <c r="FE623">
        <v>3.28865</v>
      </c>
      <c r="FF623">
        <v>9999</v>
      </c>
      <c r="FG623">
        <v>9999</v>
      </c>
      <c r="FH623">
        <v>9999</v>
      </c>
      <c r="FI623">
        <v>259.9</v>
      </c>
      <c r="FJ623">
        <v>1.86707</v>
      </c>
      <c r="FK623">
        <v>1.86615</v>
      </c>
      <c r="FL623">
        <v>1.86554</v>
      </c>
      <c r="FM623">
        <v>1.86554</v>
      </c>
      <c r="FN623">
        <v>1.86735</v>
      </c>
      <c r="FO623">
        <v>1.86983</v>
      </c>
      <c r="FP623">
        <v>1.86844</v>
      </c>
      <c r="FQ623">
        <v>1.86996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-3.422</v>
      </c>
      <c r="GF623">
        <v>-0.1655</v>
      </c>
      <c r="GG623">
        <v>-2.0192013485273</v>
      </c>
      <c r="GH623">
        <v>-0.003354295288503095</v>
      </c>
      <c r="GI623">
        <v>8.998442100416266E-07</v>
      </c>
      <c r="GJ623">
        <v>-2.632750781261316E-10</v>
      </c>
      <c r="GK623">
        <v>-0.1771344180573433</v>
      </c>
      <c r="GL623">
        <v>-0.01811282044437078</v>
      </c>
      <c r="GM623">
        <v>0.001479480632228601</v>
      </c>
      <c r="GN623">
        <v>-2.527498020886067E-05</v>
      </c>
      <c r="GO623">
        <v>3</v>
      </c>
      <c r="GP623">
        <v>2311</v>
      </c>
      <c r="GQ623">
        <v>1</v>
      </c>
      <c r="GR623">
        <v>23</v>
      </c>
      <c r="GS623">
        <v>7346.9</v>
      </c>
      <c r="GT623">
        <v>7347</v>
      </c>
      <c r="GU623">
        <v>1.22803</v>
      </c>
      <c r="GV623">
        <v>2.21802</v>
      </c>
      <c r="GW623">
        <v>1.39648</v>
      </c>
      <c r="GX623">
        <v>2.33765</v>
      </c>
      <c r="GY623">
        <v>1.49536</v>
      </c>
      <c r="GZ623">
        <v>2.45239</v>
      </c>
      <c r="HA623">
        <v>33.3111</v>
      </c>
      <c r="HB623">
        <v>15.4629</v>
      </c>
      <c r="HC623">
        <v>18</v>
      </c>
      <c r="HD623">
        <v>523.932</v>
      </c>
      <c r="HE623">
        <v>446.937</v>
      </c>
      <c r="HF623">
        <v>21.4151</v>
      </c>
      <c r="HG623">
        <v>24.955</v>
      </c>
      <c r="HH623">
        <v>30</v>
      </c>
      <c r="HI623">
        <v>24.974</v>
      </c>
      <c r="HJ623">
        <v>24.9226</v>
      </c>
      <c r="HK623">
        <v>24.5773</v>
      </c>
      <c r="HL623">
        <v>25.8734</v>
      </c>
      <c r="HM623">
        <v>42.6862</v>
      </c>
      <c r="HN623">
        <v>21.4084</v>
      </c>
      <c r="HO623">
        <v>520.524</v>
      </c>
      <c r="HP623">
        <v>15.7046</v>
      </c>
      <c r="HQ623">
        <v>101.055</v>
      </c>
      <c r="HR623">
        <v>101.018</v>
      </c>
    </row>
    <row r="624" spans="1:226">
      <c r="A624">
        <v>608</v>
      </c>
      <c r="B624">
        <v>1664300139</v>
      </c>
      <c r="C624">
        <v>6908.5</v>
      </c>
      <c r="D624" t="s">
        <v>1579</v>
      </c>
      <c r="E624" t="s">
        <v>1580</v>
      </c>
      <c r="F624">
        <v>5</v>
      </c>
      <c r="G624" t="s">
        <v>1518</v>
      </c>
      <c r="H624" t="s">
        <v>354</v>
      </c>
      <c r="I624">
        <v>1664300131.462963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516.552383452844</v>
      </c>
      <c r="AK624">
        <v>489.4962181818182</v>
      </c>
      <c r="AL624">
        <v>3.284344494137347</v>
      </c>
      <c r="AM624">
        <v>64.57184808638154</v>
      </c>
      <c r="AN624">
        <f>(AP624 - AO624 + BO624*1E3/(8.314*(BQ624+273.15)) * AR624/BN624 * AQ624) * BN624/(100*BB624) * 1000/(1000 - AP624)</f>
        <v>0</v>
      </c>
      <c r="AO624">
        <v>15.71112782195789</v>
      </c>
      <c r="AP624">
        <v>18.3816139849624</v>
      </c>
      <c r="AQ624">
        <v>0.005398054850309242</v>
      </c>
      <c r="AR624">
        <v>112.2315357593063</v>
      </c>
      <c r="AS624">
        <v>8</v>
      </c>
      <c r="AT624">
        <v>2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1664300131.462963</v>
      </c>
      <c r="BH624">
        <v>458.1257407407408</v>
      </c>
      <c r="BI624">
        <v>493.0458148148148</v>
      </c>
      <c r="BJ624">
        <v>18.36317407407408</v>
      </c>
      <c r="BK624">
        <v>15.69333333333333</v>
      </c>
      <c r="BL624">
        <v>461.5271851851851</v>
      </c>
      <c r="BM624">
        <v>18.52876296296296</v>
      </c>
      <c r="BN624">
        <v>500.0622222222223</v>
      </c>
      <c r="BO624">
        <v>91.12356296296295</v>
      </c>
      <c r="BP624">
        <v>0.1000284444444444</v>
      </c>
      <c r="BQ624">
        <v>24.63205925925926</v>
      </c>
      <c r="BR624">
        <v>25.00414444444445</v>
      </c>
      <c r="BS624">
        <v>999.9000000000001</v>
      </c>
      <c r="BT624">
        <v>0</v>
      </c>
      <c r="BU624">
        <v>0</v>
      </c>
      <c r="BV624">
        <v>9999.948888888888</v>
      </c>
      <c r="BW624">
        <v>0</v>
      </c>
      <c r="BX624">
        <v>6.7449</v>
      </c>
      <c r="BY624">
        <v>-34.92024814814815</v>
      </c>
      <c r="BZ624">
        <v>466.6959629629629</v>
      </c>
      <c r="CA624">
        <v>500.907037037037</v>
      </c>
      <c r="CB624">
        <v>2.669835555555556</v>
      </c>
      <c r="CC624">
        <v>493.0458148148148</v>
      </c>
      <c r="CD624">
        <v>15.69333333333333</v>
      </c>
      <c r="CE624">
        <v>1.673317777777778</v>
      </c>
      <c r="CF624">
        <v>1.430032592592593</v>
      </c>
      <c r="CG624">
        <v>14.65108888888889</v>
      </c>
      <c r="CH624">
        <v>12.23987777777778</v>
      </c>
      <c r="CI624">
        <v>1999.97888888889</v>
      </c>
      <c r="CJ624">
        <v>0.9799932222222223</v>
      </c>
      <c r="CK624">
        <v>0.02000647777777778</v>
      </c>
      <c r="CL624">
        <v>0</v>
      </c>
      <c r="CM624">
        <v>359.8174074074072</v>
      </c>
      <c r="CN624">
        <v>5.00097</v>
      </c>
      <c r="CO624">
        <v>7381.586296296296</v>
      </c>
      <c r="CP624">
        <v>16707.37407407408</v>
      </c>
      <c r="CQ624">
        <v>38.91862962962963</v>
      </c>
      <c r="CR624">
        <v>39.21033333333333</v>
      </c>
      <c r="CS624">
        <v>38.93933333333333</v>
      </c>
      <c r="CT624">
        <v>38.79133333333333</v>
      </c>
      <c r="CU624">
        <v>39.26148148148148</v>
      </c>
      <c r="CV624">
        <v>1955.068518518518</v>
      </c>
      <c r="CW624">
        <v>39.91037037037037</v>
      </c>
      <c r="CX624">
        <v>0</v>
      </c>
      <c r="CY624">
        <v>1664300143.1</v>
      </c>
      <c r="CZ624">
        <v>0</v>
      </c>
      <c r="DA624">
        <v>0</v>
      </c>
      <c r="DB624" t="s">
        <v>356</v>
      </c>
      <c r="DC624">
        <v>1663859321.1</v>
      </c>
      <c r="DD624">
        <v>1663859315.6</v>
      </c>
      <c r="DE624">
        <v>0</v>
      </c>
      <c r="DF624">
        <v>0.196</v>
      </c>
      <c r="DG624">
        <v>-0.001</v>
      </c>
      <c r="DH624">
        <v>-5.941</v>
      </c>
      <c r="DI624">
        <v>-0.174</v>
      </c>
      <c r="DJ624">
        <v>1500</v>
      </c>
      <c r="DK624">
        <v>17</v>
      </c>
      <c r="DL624">
        <v>0.13</v>
      </c>
      <c r="DM624">
        <v>0.04</v>
      </c>
      <c r="DN624">
        <v>-33.56704146341463</v>
      </c>
      <c r="DO624">
        <v>-21.70259163763072</v>
      </c>
      <c r="DP624">
        <v>2.243722911023444</v>
      </c>
      <c r="DQ624">
        <v>0</v>
      </c>
      <c r="DR624">
        <v>2.679849512195121</v>
      </c>
      <c r="DS624">
        <v>-0.1678699651567974</v>
      </c>
      <c r="DT624">
        <v>0.02016115390029337</v>
      </c>
      <c r="DU624">
        <v>0</v>
      </c>
      <c r="DV624">
        <v>0</v>
      </c>
      <c r="DW624">
        <v>2</v>
      </c>
      <c r="DX624" t="s">
        <v>357</v>
      </c>
      <c r="DY624">
        <v>2.98508</v>
      </c>
      <c r="DZ624">
        <v>2.71579</v>
      </c>
      <c r="EA624">
        <v>0.106368</v>
      </c>
      <c r="EB624">
        <v>0.110456</v>
      </c>
      <c r="EC624">
        <v>0.0903262</v>
      </c>
      <c r="ED624">
        <v>0.0790358</v>
      </c>
      <c r="EE624">
        <v>28412.8</v>
      </c>
      <c r="EF624">
        <v>28397.5</v>
      </c>
      <c r="EG624">
        <v>29540</v>
      </c>
      <c r="EH624">
        <v>29516.5</v>
      </c>
      <c r="EI624">
        <v>35623.2</v>
      </c>
      <c r="EJ624">
        <v>36145.6</v>
      </c>
      <c r="EK624">
        <v>41635.6</v>
      </c>
      <c r="EL624">
        <v>42061.4</v>
      </c>
      <c r="EM624">
        <v>1.98668</v>
      </c>
      <c r="EN624">
        <v>1.93395</v>
      </c>
      <c r="EO624">
        <v>0.0910759</v>
      </c>
      <c r="EP624">
        <v>0</v>
      </c>
      <c r="EQ624">
        <v>23.5048</v>
      </c>
      <c r="ER624">
        <v>999.9</v>
      </c>
      <c r="ES624">
        <v>44.3</v>
      </c>
      <c r="ET624">
        <v>29.3</v>
      </c>
      <c r="EU624">
        <v>19.8931</v>
      </c>
      <c r="EV624">
        <v>62.6191</v>
      </c>
      <c r="EW624">
        <v>33.4135</v>
      </c>
      <c r="EX624">
        <v>1</v>
      </c>
      <c r="EY624">
        <v>-0.194962</v>
      </c>
      <c r="EZ624">
        <v>1.17211</v>
      </c>
      <c r="FA624">
        <v>20.3836</v>
      </c>
      <c r="FB624">
        <v>5.21849</v>
      </c>
      <c r="FC624">
        <v>12.0099</v>
      </c>
      <c r="FD624">
        <v>4.9898</v>
      </c>
      <c r="FE624">
        <v>3.28858</v>
      </c>
      <c r="FF624">
        <v>9999</v>
      </c>
      <c r="FG624">
        <v>9999</v>
      </c>
      <c r="FH624">
        <v>9999</v>
      </c>
      <c r="FI624">
        <v>259.9</v>
      </c>
      <c r="FJ624">
        <v>1.86707</v>
      </c>
      <c r="FK624">
        <v>1.86615</v>
      </c>
      <c r="FL624">
        <v>1.86554</v>
      </c>
      <c r="FM624">
        <v>1.86554</v>
      </c>
      <c r="FN624">
        <v>1.86737</v>
      </c>
      <c r="FO624">
        <v>1.86983</v>
      </c>
      <c r="FP624">
        <v>1.86845</v>
      </c>
      <c r="FQ624">
        <v>1.86996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-3.466</v>
      </c>
      <c r="GF624">
        <v>-0.1654</v>
      </c>
      <c r="GG624">
        <v>-2.0192013485273</v>
      </c>
      <c r="GH624">
        <v>-0.003354295288503095</v>
      </c>
      <c r="GI624">
        <v>8.998442100416266E-07</v>
      </c>
      <c r="GJ624">
        <v>-2.632750781261316E-10</v>
      </c>
      <c r="GK624">
        <v>-0.1771344180573433</v>
      </c>
      <c r="GL624">
        <v>-0.01811282044437078</v>
      </c>
      <c r="GM624">
        <v>0.001479480632228601</v>
      </c>
      <c r="GN624">
        <v>-2.527498020886067E-05</v>
      </c>
      <c r="GO624">
        <v>3</v>
      </c>
      <c r="GP624">
        <v>2311</v>
      </c>
      <c r="GQ624">
        <v>1</v>
      </c>
      <c r="GR624">
        <v>23</v>
      </c>
      <c r="GS624">
        <v>7347</v>
      </c>
      <c r="GT624">
        <v>7347.1</v>
      </c>
      <c r="GU624">
        <v>1.26099</v>
      </c>
      <c r="GV624">
        <v>2.2168</v>
      </c>
      <c r="GW624">
        <v>1.39648</v>
      </c>
      <c r="GX624">
        <v>2.33887</v>
      </c>
      <c r="GY624">
        <v>1.49536</v>
      </c>
      <c r="GZ624">
        <v>2.46948</v>
      </c>
      <c r="HA624">
        <v>33.2887</v>
      </c>
      <c r="HB624">
        <v>15.4629</v>
      </c>
      <c r="HC624">
        <v>18</v>
      </c>
      <c r="HD624">
        <v>524.128</v>
      </c>
      <c r="HE624">
        <v>446.861</v>
      </c>
      <c r="HF624">
        <v>21.4065</v>
      </c>
      <c r="HG624">
        <v>24.9535</v>
      </c>
      <c r="HH624">
        <v>30</v>
      </c>
      <c r="HI624">
        <v>24.974</v>
      </c>
      <c r="HJ624">
        <v>24.9226</v>
      </c>
      <c r="HK624">
        <v>25.2521</v>
      </c>
      <c r="HL624">
        <v>25.8734</v>
      </c>
      <c r="HM624">
        <v>42.6862</v>
      </c>
      <c r="HN624">
        <v>21.438</v>
      </c>
      <c r="HO624">
        <v>540.6</v>
      </c>
      <c r="HP624">
        <v>15.7046</v>
      </c>
      <c r="HQ624">
        <v>101.054</v>
      </c>
      <c r="HR624">
        <v>101.017</v>
      </c>
    </row>
    <row r="625" spans="1:226">
      <c r="A625">
        <v>609</v>
      </c>
      <c r="B625">
        <v>1664300144</v>
      </c>
      <c r="C625">
        <v>6913.5</v>
      </c>
      <c r="D625" t="s">
        <v>1581</v>
      </c>
      <c r="E625" t="s">
        <v>1582</v>
      </c>
      <c r="F625">
        <v>5</v>
      </c>
      <c r="G625" t="s">
        <v>1518</v>
      </c>
      <c r="H625" t="s">
        <v>354</v>
      </c>
      <c r="I625">
        <v>1664300136.481482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533.6388330526665</v>
      </c>
      <c r="AK625">
        <v>506.1862787878787</v>
      </c>
      <c r="AL625">
        <v>3.348527580249534</v>
      </c>
      <c r="AM625">
        <v>64.57184808638154</v>
      </c>
      <c r="AN625">
        <f>(AP625 - AO625 + BO625*1E3/(8.314*(BQ625+273.15)) * AR625/BN625 * AQ625) * BN625/(100*BB625) * 1000/(1000 - AP625)</f>
        <v>0</v>
      </c>
      <c r="AO625">
        <v>15.71253030246519</v>
      </c>
      <c r="AP625">
        <v>18.38962300751879</v>
      </c>
      <c r="AQ625">
        <v>0.0005048969378315027</v>
      </c>
      <c r="AR625">
        <v>112.2315357593063</v>
      </c>
      <c r="AS625">
        <v>8</v>
      </c>
      <c r="AT625">
        <v>2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1664300136.481482</v>
      </c>
      <c r="BH625">
        <v>474.0705925925926</v>
      </c>
      <c r="BI625">
        <v>509.9234814814815</v>
      </c>
      <c r="BJ625">
        <v>18.37631851851852</v>
      </c>
      <c r="BK625">
        <v>15.71087777777778</v>
      </c>
      <c r="BL625">
        <v>477.5148888888888</v>
      </c>
      <c r="BM625">
        <v>18.54177037037037</v>
      </c>
      <c r="BN625">
        <v>500.0614074074074</v>
      </c>
      <c r="BO625">
        <v>91.1234888888889</v>
      </c>
      <c r="BP625">
        <v>0.09993843703703706</v>
      </c>
      <c r="BQ625">
        <v>24.62649999999999</v>
      </c>
      <c r="BR625">
        <v>24.99936666666667</v>
      </c>
      <c r="BS625">
        <v>999.9000000000001</v>
      </c>
      <c r="BT625">
        <v>0</v>
      </c>
      <c r="BU625">
        <v>0</v>
      </c>
      <c r="BV625">
        <v>10002.41370370371</v>
      </c>
      <c r="BW625">
        <v>0</v>
      </c>
      <c r="BX625">
        <v>6.7449</v>
      </c>
      <c r="BY625">
        <v>-35.85303333333334</v>
      </c>
      <c r="BZ625">
        <v>482.9454814814814</v>
      </c>
      <c r="CA625">
        <v>518.0627407407407</v>
      </c>
      <c r="CB625">
        <v>2.665435555555555</v>
      </c>
      <c r="CC625">
        <v>509.9234814814815</v>
      </c>
      <c r="CD625">
        <v>15.71087777777778</v>
      </c>
      <c r="CE625">
        <v>1.674513703703704</v>
      </c>
      <c r="CF625">
        <v>1.431630740740741</v>
      </c>
      <c r="CG625">
        <v>14.66217037037037</v>
      </c>
      <c r="CH625">
        <v>12.25686666666667</v>
      </c>
      <c r="CI625">
        <v>1999.993333333333</v>
      </c>
      <c r="CJ625">
        <v>0.9799931111111112</v>
      </c>
      <c r="CK625">
        <v>0.02000658888888889</v>
      </c>
      <c r="CL625">
        <v>0</v>
      </c>
      <c r="CM625">
        <v>361.595925925926</v>
      </c>
      <c r="CN625">
        <v>5.00097</v>
      </c>
      <c r="CO625">
        <v>7416.766296296297</v>
      </c>
      <c r="CP625">
        <v>16707.48148148149</v>
      </c>
      <c r="CQ625">
        <v>38.89796296296296</v>
      </c>
      <c r="CR625">
        <v>39.18933333333333</v>
      </c>
      <c r="CS625">
        <v>38.9324074074074</v>
      </c>
      <c r="CT625">
        <v>38.77525925925926</v>
      </c>
      <c r="CU625">
        <v>39.25</v>
      </c>
      <c r="CV625">
        <v>1955.082962962963</v>
      </c>
      <c r="CW625">
        <v>39.91037037037037</v>
      </c>
      <c r="CX625">
        <v>0</v>
      </c>
      <c r="CY625">
        <v>1664300147.9</v>
      </c>
      <c r="CZ625">
        <v>0</v>
      </c>
      <c r="DA625">
        <v>0</v>
      </c>
      <c r="DB625" t="s">
        <v>356</v>
      </c>
      <c r="DC625">
        <v>1663859321.1</v>
      </c>
      <c r="DD625">
        <v>1663859315.6</v>
      </c>
      <c r="DE625">
        <v>0</v>
      </c>
      <c r="DF625">
        <v>0.196</v>
      </c>
      <c r="DG625">
        <v>-0.001</v>
      </c>
      <c r="DH625">
        <v>-5.941</v>
      </c>
      <c r="DI625">
        <v>-0.174</v>
      </c>
      <c r="DJ625">
        <v>1500</v>
      </c>
      <c r="DK625">
        <v>17</v>
      </c>
      <c r="DL625">
        <v>0.13</v>
      </c>
      <c r="DM625">
        <v>0.04</v>
      </c>
      <c r="DN625">
        <v>-35.27459</v>
      </c>
      <c r="DO625">
        <v>-11.28148142589116</v>
      </c>
      <c r="DP625">
        <v>1.116673513789952</v>
      </c>
      <c r="DQ625">
        <v>0</v>
      </c>
      <c r="DR625">
        <v>2.6708245</v>
      </c>
      <c r="DS625">
        <v>-0.04529425891182624</v>
      </c>
      <c r="DT625">
        <v>0.01380031755975202</v>
      </c>
      <c r="DU625">
        <v>1</v>
      </c>
      <c r="DV625">
        <v>1</v>
      </c>
      <c r="DW625">
        <v>2</v>
      </c>
      <c r="DX625" t="s">
        <v>471</v>
      </c>
      <c r="DY625">
        <v>2.98489</v>
      </c>
      <c r="DZ625">
        <v>2.71555</v>
      </c>
      <c r="EA625">
        <v>0.108991</v>
      </c>
      <c r="EB625">
        <v>0.113045</v>
      </c>
      <c r="EC625">
        <v>0.090348</v>
      </c>
      <c r="ED625">
        <v>0.0790414</v>
      </c>
      <c r="EE625">
        <v>28330</v>
      </c>
      <c r="EF625">
        <v>28315.1</v>
      </c>
      <c r="EG625">
        <v>29540.5</v>
      </c>
      <c r="EH625">
        <v>29516.7</v>
      </c>
      <c r="EI625">
        <v>35622.9</v>
      </c>
      <c r="EJ625">
        <v>36145.7</v>
      </c>
      <c r="EK625">
        <v>41636.2</v>
      </c>
      <c r="EL625">
        <v>42061.8</v>
      </c>
      <c r="EM625">
        <v>1.98647</v>
      </c>
      <c r="EN625">
        <v>1.93442</v>
      </c>
      <c r="EO625">
        <v>0.0911206</v>
      </c>
      <c r="EP625">
        <v>0</v>
      </c>
      <c r="EQ625">
        <v>23.5033</v>
      </c>
      <c r="ER625">
        <v>999.9</v>
      </c>
      <c r="ES625">
        <v>44.3</v>
      </c>
      <c r="ET625">
        <v>29.3</v>
      </c>
      <c r="EU625">
        <v>19.8955</v>
      </c>
      <c r="EV625">
        <v>62.8391</v>
      </c>
      <c r="EW625">
        <v>33.2171</v>
      </c>
      <c r="EX625">
        <v>1</v>
      </c>
      <c r="EY625">
        <v>-0.195114</v>
      </c>
      <c r="EZ625">
        <v>1.13845</v>
      </c>
      <c r="FA625">
        <v>20.3839</v>
      </c>
      <c r="FB625">
        <v>5.21819</v>
      </c>
      <c r="FC625">
        <v>12.0099</v>
      </c>
      <c r="FD625">
        <v>4.989</v>
      </c>
      <c r="FE625">
        <v>3.28855</v>
      </c>
      <c r="FF625">
        <v>9999</v>
      </c>
      <c r="FG625">
        <v>9999</v>
      </c>
      <c r="FH625">
        <v>9999</v>
      </c>
      <c r="FI625">
        <v>259.9</v>
      </c>
      <c r="FJ625">
        <v>1.86707</v>
      </c>
      <c r="FK625">
        <v>1.86615</v>
      </c>
      <c r="FL625">
        <v>1.86554</v>
      </c>
      <c r="FM625">
        <v>1.86554</v>
      </c>
      <c r="FN625">
        <v>1.86736</v>
      </c>
      <c r="FO625">
        <v>1.86982</v>
      </c>
      <c r="FP625">
        <v>1.86847</v>
      </c>
      <c r="FQ625">
        <v>1.86997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-3.51</v>
      </c>
      <c r="GF625">
        <v>-0.1653</v>
      </c>
      <c r="GG625">
        <v>-2.0192013485273</v>
      </c>
      <c r="GH625">
        <v>-0.003354295288503095</v>
      </c>
      <c r="GI625">
        <v>8.998442100416266E-07</v>
      </c>
      <c r="GJ625">
        <v>-2.632750781261316E-10</v>
      </c>
      <c r="GK625">
        <v>-0.1771344180573433</v>
      </c>
      <c r="GL625">
        <v>-0.01811282044437078</v>
      </c>
      <c r="GM625">
        <v>0.001479480632228601</v>
      </c>
      <c r="GN625">
        <v>-2.527498020886067E-05</v>
      </c>
      <c r="GO625">
        <v>3</v>
      </c>
      <c r="GP625">
        <v>2311</v>
      </c>
      <c r="GQ625">
        <v>1</v>
      </c>
      <c r="GR625">
        <v>23</v>
      </c>
      <c r="GS625">
        <v>7347</v>
      </c>
      <c r="GT625">
        <v>7347.1</v>
      </c>
      <c r="GU625">
        <v>1.29028</v>
      </c>
      <c r="GV625">
        <v>2.21558</v>
      </c>
      <c r="GW625">
        <v>1.39648</v>
      </c>
      <c r="GX625">
        <v>2.33887</v>
      </c>
      <c r="GY625">
        <v>1.49536</v>
      </c>
      <c r="GZ625">
        <v>2.35718</v>
      </c>
      <c r="HA625">
        <v>33.2887</v>
      </c>
      <c r="HB625">
        <v>15.4542</v>
      </c>
      <c r="HC625">
        <v>18</v>
      </c>
      <c r="HD625">
        <v>523.998</v>
      </c>
      <c r="HE625">
        <v>447.149</v>
      </c>
      <c r="HF625">
        <v>21.4314</v>
      </c>
      <c r="HG625">
        <v>24.9535</v>
      </c>
      <c r="HH625">
        <v>29.9999</v>
      </c>
      <c r="HI625">
        <v>24.974</v>
      </c>
      <c r="HJ625">
        <v>24.9226</v>
      </c>
      <c r="HK625">
        <v>25.8382</v>
      </c>
      <c r="HL625">
        <v>25.8734</v>
      </c>
      <c r="HM625">
        <v>42.316</v>
      </c>
      <c r="HN625">
        <v>21.4391</v>
      </c>
      <c r="HO625">
        <v>553.96</v>
      </c>
      <c r="HP625">
        <v>15.7046</v>
      </c>
      <c r="HQ625">
        <v>101.056</v>
      </c>
      <c r="HR625">
        <v>101.018</v>
      </c>
    </row>
    <row r="626" spans="1:226">
      <c r="A626">
        <v>610</v>
      </c>
      <c r="B626">
        <v>1664300149</v>
      </c>
      <c r="C626">
        <v>6918.5</v>
      </c>
      <c r="D626" t="s">
        <v>1583</v>
      </c>
      <c r="E626" t="s">
        <v>1584</v>
      </c>
      <c r="F626">
        <v>5</v>
      </c>
      <c r="G626" t="s">
        <v>1518</v>
      </c>
      <c r="H626" t="s">
        <v>354</v>
      </c>
      <c r="I626">
        <v>1664300141.5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550.7864715407774</v>
      </c>
      <c r="AK626">
        <v>522.9201151515151</v>
      </c>
      <c r="AL626">
        <v>3.348739261613201</v>
      </c>
      <c r="AM626">
        <v>64.57184808638154</v>
      </c>
      <c r="AN626">
        <f>(AP626 - AO626 + BO626*1E3/(8.314*(BQ626+273.15)) * AR626/BN626 * AQ626) * BN626/(100*BB626) * 1000/(1000 - AP626)</f>
        <v>0</v>
      </c>
      <c r="AO626">
        <v>15.71533555346934</v>
      </c>
      <c r="AP626">
        <v>18.3895434586466</v>
      </c>
      <c r="AQ626">
        <v>0.000364293613541499</v>
      </c>
      <c r="AR626">
        <v>112.2315357593063</v>
      </c>
      <c r="AS626">
        <v>8</v>
      </c>
      <c r="AT626">
        <v>2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1664300141.5</v>
      </c>
      <c r="BH626">
        <v>490.3555555555556</v>
      </c>
      <c r="BI626">
        <v>526.8284814814815</v>
      </c>
      <c r="BJ626">
        <v>18.38544074074074</v>
      </c>
      <c r="BK626">
        <v>15.70623703703704</v>
      </c>
      <c r="BL626">
        <v>493.8433703703704</v>
      </c>
      <c r="BM626">
        <v>18.5508</v>
      </c>
      <c r="BN626">
        <v>500.0677407407407</v>
      </c>
      <c r="BO626">
        <v>91.12375555555556</v>
      </c>
      <c r="BP626">
        <v>0.09996536666666665</v>
      </c>
      <c r="BQ626">
        <v>24.62148518518518</v>
      </c>
      <c r="BR626">
        <v>24.99822962962963</v>
      </c>
      <c r="BS626">
        <v>999.9000000000001</v>
      </c>
      <c r="BT626">
        <v>0</v>
      </c>
      <c r="BU626">
        <v>0</v>
      </c>
      <c r="BV626">
        <v>10007.64592592593</v>
      </c>
      <c r="BW626">
        <v>0</v>
      </c>
      <c r="BX626">
        <v>6.7449</v>
      </c>
      <c r="BY626">
        <v>-36.47304074074074</v>
      </c>
      <c r="BZ626">
        <v>499.5398888888889</v>
      </c>
      <c r="CA626">
        <v>535.2348888888889</v>
      </c>
      <c r="CB626">
        <v>2.679198888888889</v>
      </c>
      <c r="CC626">
        <v>526.8284814814815</v>
      </c>
      <c r="CD626">
        <v>15.70623703703704</v>
      </c>
      <c r="CE626">
        <v>1.675349259259259</v>
      </c>
      <c r="CF626">
        <v>1.431212222222222</v>
      </c>
      <c r="CG626">
        <v>14.6699037037037</v>
      </c>
      <c r="CH626">
        <v>12.25240740740741</v>
      </c>
      <c r="CI626">
        <v>1999.987407407408</v>
      </c>
      <c r="CJ626">
        <v>0.9799930000000001</v>
      </c>
      <c r="CK626">
        <v>0.0200067</v>
      </c>
      <c r="CL626">
        <v>0</v>
      </c>
      <c r="CM626">
        <v>363.4068518518519</v>
      </c>
      <c r="CN626">
        <v>5.00097</v>
      </c>
      <c r="CO626">
        <v>7454.179629629629</v>
      </c>
      <c r="CP626">
        <v>16707.43333333333</v>
      </c>
      <c r="CQ626">
        <v>38.87729629629629</v>
      </c>
      <c r="CR626">
        <v>39.187</v>
      </c>
      <c r="CS626">
        <v>38.91174074074074</v>
      </c>
      <c r="CT626">
        <v>38.75918518518519</v>
      </c>
      <c r="CU626">
        <v>39.24533333333333</v>
      </c>
      <c r="CV626">
        <v>1955.077407407407</v>
      </c>
      <c r="CW626">
        <v>39.91</v>
      </c>
      <c r="CX626">
        <v>0</v>
      </c>
      <c r="CY626">
        <v>1664300153.3</v>
      </c>
      <c r="CZ626">
        <v>0</v>
      </c>
      <c r="DA626">
        <v>0</v>
      </c>
      <c r="DB626" t="s">
        <v>356</v>
      </c>
      <c r="DC626">
        <v>1663859321.1</v>
      </c>
      <c r="DD626">
        <v>1663859315.6</v>
      </c>
      <c r="DE626">
        <v>0</v>
      </c>
      <c r="DF626">
        <v>0.196</v>
      </c>
      <c r="DG626">
        <v>-0.001</v>
      </c>
      <c r="DH626">
        <v>-5.941</v>
      </c>
      <c r="DI626">
        <v>-0.174</v>
      </c>
      <c r="DJ626">
        <v>1500</v>
      </c>
      <c r="DK626">
        <v>17</v>
      </c>
      <c r="DL626">
        <v>0.13</v>
      </c>
      <c r="DM626">
        <v>0.04</v>
      </c>
      <c r="DN626">
        <v>-36.10048999999999</v>
      </c>
      <c r="DO626">
        <v>-7.471359849906091</v>
      </c>
      <c r="DP626">
        <v>0.7273568085197251</v>
      </c>
      <c r="DQ626">
        <v>0</v>
      </c>
      <c r="DR626">
        <v>2.67260525</v>
      </c>
      <c r="DS626">
        <v>0.1521432270168799</v>
      </c>
      <c r="DT626">
        <v>0.01636100225956529</v>
      </c>
      <c r="DU626">
        <v>0</v>
      </c>
      <c r="DV626">
        <v>0</v>
      </c>
      <c r="DW626">
        <v>2</v>
      </c>
      <c r="DX626" t="s">
        <v>357</v>
      </c>
      <c r="DY626">
        <v>2.9855</v>
      </c>
      <c r="DZ626">
        <v>2.71584</v>
      </c>
      <c r="EA626">
        <v>0.111577</v>
      </c>
      <c r="EB626">
        <v>0.115577</v>
      </c>
      <c r="EC626">
        <v>0.0903395</v>
      </c>
      <c r="ED626">
        <v>0.07886170000000001</v>
      </c>
      <c r="EE626">
        <v>28247.3</v>
      </c>
      <c r="EF626">
        <v>28234.6</v>
      </c>
      <c r="EG626">
        <v>29540</v>
      </c>
      <c r="EH626">
        <v>29517</v>
      </c>
      <c r="EI626">
        <v>35622.4</v>
      </c>
      <c r="EJ626">
        <v>36153.3</v>
      </c>
      <c r="EK626">
        <v>41635.2</v>
      </c>
      <c r="EL626">
        <v>42062.2</v>
      </c>
      <c r="EM626">
        <v>1.9869</v>
      </c>
      <c r="EN626">
        <v>1.93397</v>
      </c>
      <c r="EO626">
        <v>0.09121750000000001</v>
      </c>
      <c r="EP626">
        <v>0</v>
      </c>
      <c r="EQ626">
        <v>23.5028</v>
      </c>
      <c r="ER626">
        <v>999.9</v>
      </c>
      <c r="ES626">
        <v>44.2</v>
      </c>
      <c r="ET626">
        <v>29.3</v>
      </c>
      <c r="EU626">
        <v>19.8496</v>
      </c>
      <c r="EV626">
        <v>62.8491</v>
      </c>
      <c r="EW626">
        <v>32.8846</v>
      </c>
      <c r="EX626">
        <v>1</v>
      </c>
      <c r="EY626">
        <v>-0.195137</v>
      </c>
      <c r="EZ626">
        <v>1.16874</v>
      </c>
      <c r="FA626">
        <v>20.3837</v>
      </c>
      <c r="FB626">
        <v>5.21804</v>
      </c>
      <c r="FC626">
        <v>12.0099</v>
      </c>
      <c r="FD626">
        <v>4.98975</v>
      </c>
      <c r="FE626">
        <v>3.2885</v>
      </c>
      <c r="FF626">
        <v>9999</v>
      </c>
      <c r="FG626">
        <v>9999</v>
      </c>
      <c r="FH626">
        <v>9999</v>
      </c>
      <c r="FI626">
        <v>259.9</v>
      </c>
      <c r="FJ626">
        <v>1.86707</v>
      </c>
      <c r="FK626">
        <v>1.86615</v>
      </c>
      <c r="FL626">
        <v>1.86554</v>
      </c>
      <c r="FM626">
        <v>1.86553</v>
      </c>
      <c r="FN626">
        <v>1.86736</v>
      </c>
      <c r="FO626">
        <v>1.86982</v>
      </c>
      <c r="FP626">
        <v>1.86845</v>
      </c>
      <c r="FQ626">
        <v>1.86996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-3.554</v>
      </c>
      <c r="GF626">
        <v>-0.1654</v>
      </c>
      <c r="GG626">
        <v>-2.0192013485273</v>
      </c>
      <c r="GH626">
        <v>-0.003354295288503095</v>
      </c>
      <c r="GI626">
        <v>8.998442100416266E-07</v>
      </c>
      <c r="GJ626">
        <v>-2.632750781261316E-10</v>
      </c>
      <c r="GK626">
        <v>-0.1771344180573433</v>
      </c>
      <c r="GL626">
        <v>-0.01811282044437078</v>
      </c>
      <c r="GM626">
        <v>0.001479480632228601</v>
      </c>
      <c r="GN626">
        <v>-2.527498020886067E-05</v>
      </c>
      <c r="GO626">
        <v>3</v>
      </c>
      <c r="GP626">
        <v>2311</v>
      </c>
      <c r="GQ626">
        <v>1</v>
      </c>
      <c r="GR626">
        <v>23</v>
      </c>
      <c r="GS626">
        <v>7347.1</v>
      </c>
      <c r="GT626">
        <v>7347.2</v>
      </c>
      <c r="GU626">
        <v>1.32446</v>
      </c>
      <c r="GV626">
        <v>2.21802</v>
      </c>
      <c r="GW626">
        <v>1.39648</v>
      </c>
      <c r="GX626">
        <v>2.33765</v>
      </c>
      <c r="GY626">
        <v>1.49536</v>
      </c>
      <c r="GZ626">
        <v>2.37671</v>
      </c>
      <c r="HA626">
        <v>33.3111</v>
      </c>
      <c r="HB626">
        <v>15.4454</v>
      </c>
      <c r="HC626">
        <v>18</v>
      </c>
      <c r="HD626">
        <v>524.27</v>
      </c>
      <c r="HE626">
        <v>446.876</v>
      </c>
      <c r="HF626">
        <v>21.4399</v>
      </c>
      <c r="HG626">
        <v>24.9535</v>
      </c>
      <c r="HH626">
        <v>29.9999</v>
      </c>
      <c r="HI626">
        <v>24.9734</v>
      </c>
      <c r="HJ626">
        <v>24.9226</v>
      </c>
      <c r="HK626">
        <v>26.5028</v>
      </c>
      <c r="HL626">
        <v>25.8734</v>
      </c>
      <c r="HM626">
        <v>42.316</v>
      </c>
      <c r="HN626">
        <v>21.4379</v>
      </c>
      <c r="HO626">
        <v>574.025</v>
      </c>
      <c r="HP626">
        <v>15.7046</v>
      </c>
      <c r="HQ626">
        <v>101.054</v>
      </c>
      <c r="HR626">
        <v>101.019</v>
      </c>
    </row>
    <row r="627" spans="1:226">
      <c r="A627">
        <v>611</v>
      </c>
      <c r="B627">
        <v>1664300154</v>
      </c>
      <c r="C627">
        <v>6923.5</v>
      </c>
      <c r="D627" t="s">
        <v>1585</v>
      </c>
      <c r="E627" t="s">
        <v>1586</v>
      </c>
      <c r="F627">
        <v>5</v>
      </c>
      <c r="G627" t="s">
        <v>1518</v>
      </c>
      <c r="H627" t="s">
        <v>354</v>
      </c>
      <c r="I627">
        <v>1664300146.214286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567.7930607023009</v>
      </c>
      <c r="AK627">
        <v>539.7013030303031</v>
      </c>
      <c r="AL627">
        <v>3.358511318318482</v>
      </c>
      <c r="AM627">
        <v>64.57184808638154</v>
      </c>
      <c r="AN627">
        <f>(AP627 - AO627 + BO627*1E3/(8.314*(BQ627+273.15)) * AR627/BN627 * AQ627) * BN627/(100*BB627) * 1000/(1000 - AP627)</f>
        <v>0</v>
      </c>
      <c r="AO627">
        <v>15.67255341809556</v>
      </c>
      <c r="AP627">
        <v>18.36662165413533</v>
      </c>
      <c r="AQ627">
        <v>1.813036195988225E-05</v>
      </c>
      <c r="AR627">
        <v>112.2315357593063</v>
      </c>
      <c r="AS627">
        <v>8</v>
      </c>
      <c r="AT627">
        <v>2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1664300146.214286</v>
      </c>
      <c r="BH627">
        <v>505.7980357142857</v>
      </c>
      <c r="BI627">
        <v>542.6947857142857</v>
      </c>
      <c r="BJ627">
        <v>18.38444285714286</v>
      </c>
      <c r="BK627">
        <v>15.68931071428571</v>
      </c>
      <c r="BL627">
        <v>509.3269642857143</v>
      </c>
      <c r="BM627">
        <v>18.54981428571429</v>
      </c>
      <c r="BN627">
        <v>500.0697857142857</v>
      </c>
      <c r="BO627">
        <v>91.12373214285716</v>
      </c>
      <c r="BP627">
        <v>0.09999912142857144</v>
      </c>
      <c r="BQ627">
        <v>24.61955714285714</v>
      </c>
      <c r="BR627">
        <v>24.997875</v>
      </c>
      <c r="BS627">
        <v>999.9000000000002</v>
      </c>
      <c r="BT627">
        <v>0</v>
      </c>
      <c r="BU627">
        <v>0</v>
      </c>
      <c r="BV627">
        <v>10002.32964285714</v>
      </c>
      <c r="BW627">
        <v>0</v>
      </c>
      <c r="BX627">
        <v>6.7449</v>
      </c>
      <c r="BY627">
        <v>-36.89675714285714</v>
      </c>
      <c r="BZ627">
        <v>515.2709642857144</v>
      </c>
      <c r="CA627">
        <v>551.3446785714284</v>
      </c>
      <c r="CB627">
        <v>2.695134285714285</v>
      </c>
      <c r="CC627">
        <v>542.6947857142857</v>
      </c>
      <c r="CD627">
        <v>15.68931071428571</v>
      </c>
      <c r="CE627">
        <v>1.675258571428571</v>
      </c>
      <c r="CF627">
        <v>1.429669285714286</v>
      </c>
      <c r="CG627">
        <v>14.66906071428572</v>
      </c>
      <c r="CH627">
        <v>12.23599642857143</v>
      </c>
      <c r="CI627">
        <v>2000.001071428571</v>
      </c>
      <c r="CJ627">
        <v>0.9799930000000001</v>
      </c>
      <c r="CK627">
        <v>0.02000670000000001</v>
      </c>
      <c r="CL627">
        <v>0</v>
      </c>
      <c r="CM627">
        <v>365.2044285714285</v>
      </c>
      <c r="CN627">
        <v>5.00097</v>
      </c>
      <c r="CO627">
        <v>7489.986428571429</v>
      </c>
      <c r="CP627">
        <v>16707.55</v>
      </c>
      <c r="CQ627">
        <v>38.875</v>
      </c>
      <c r="CR627">
        <v>39.187</v>
      </c>
      <c r="CS627">
        <v>38.89271428571429</v>
      </c>
      <c r="CT627">
        <v>38.75442857142857</v>
      </c>
      <c r="CU627">
        <v>39.22525</v>
      </c>
      <c r="CV627">
        <v>1955.087857142857</v>
      </c>
      <c r="CW627">
        <v>39.91</v>
      </c>
      <c r="CX627">
        <v>0</v>
      </c>
      <c r="CY627">
        <v>1664300158.1</v>
      </c>
      <c r="CZ627">
        <v>0</v>
      </c>
      <c r="DA627">
        <v>0</v>
      </c>
      <c r="DB627" t="s">
        <v>356</v>
      </c>
      <c r="DC627">
        <v>1663859321.1</v>
      </c>
      <c r="DD627">
        <v>1663859315.6</v>
      </c>
      <c r="DE627">
        <v>0</v>
      </c>
      <c r="DF627">
        <v>0.196</v>
      </c>
      <c r="DG627">
        <v>-0.001</v>
      </c>
      <c r="DH627">
        <v>-5.941</v>
      </c>
      <c r="DI627">
        <v>-0.174</v>
      </c>
      <c r="DJ627">
        <v>1500</v>
      </c>
      <c r="DK627">
        <v>17</v>
      </c>
      <c r="DL627">
        <v>0.13</v>
      </c>
      <c r="DM627">
        <v>0.04</v>
      </c>
      <c r="DN627">
        <v>-36.5517375</v>
      </c>
      <c r="DO627">
        <v>-5.853236397748558</v>
      </c>
      <c r="DP627">
        <v>0.5696750414435841</v>
      </c>
      <c r="DQ627">
        <v>0</v>
      </c>
      <c r="DR627">
        <v>2.68560125</v>
      </c>
      <c r="DS627">
        <v>0.2102556472795474</v>
      </c>
      <c r="DT627">
        <v>0.02195870695049006</v>
      </c>
      <c r="DU627">
        <v>0</v>
      </c>
      <c r="DV627">
        <v>0</v>
      </c>
      <c r="DW627">
        <v>2</v>
      </c>
      <c r="DX627" t="s">
        <v>357</v>
      </c>
      <c r="DY627">
        <v>2.98522</v>
      </c>
      <c r="DZ627">
        <v>2.71557</v>
      </c>
      <c r="EA627">
        <v>0.114126</v>
      </c>
      <c r="EB627">
        <v>0.118068</v>
      </c>
      <c r="EC627">
        <v>0.0902685</v>
      </c>
      <c r="ED627">
        <v>0.0788258</v>
      </c>
      <c r="EE627">
        <v>28166.4</v>
      </c>
      <c r="EF627">
        <v>28155.1</v>
      </c>
      <c r="EG627">
        <v>29540.1</v>
      </c>
      <c r="EH627">
        <v>29517</v>
      </c>
      <c r="EI627">
        <v>35625.5</v>
      </c>
      <c r="EJ627">
        <v>36154.8</v>
      </c>
      <c r="EK627">
        <v>41635.5</v>
      </c>
      <c r="EL627">
        <v>42062.2</v>
      </c>
      <c r="EM627">
        <v>1.9866</v>
      </c>
      <c r="EN627">
        <v>1.93415</v>
      </c>
      <c r="EO627">
        <v>0.0905469</v>
      </c>
      <c r="EP627">
        <v>0</v>
      </c>
      <c r="EQ627">
        <v>23.5003</v>
      </c>
      <c r="ER627">
        <v>999.9</v>
      </c>
      <c r="ES627">
        <v>44.2</v>
      </c>
      <c r="ET627">
        <v>29.3</v>
      </c>
      <c r="EU627">
        <v>19.8472</v>
      </c>
      <c r="EV627">
        <v>62.9491</v>
      </c>
      <c r="EW627">
        <v>33.1811</v>
      </c>
      <c r="EX627">
        <v>1</v>
      </c>
      <c r="EY627">
        <v>-0.195528</v>
      </c>
      <c r="EZ627">
        <v>1.1833</v>
      </c>
      <c r="FA627">
        <v>20.3836</v>
      </c>
      <c r="FB627">
        <v>5.21819</v>
      </c>
      <c r="FC627">
        <v>12.0099</v>
      </c>
      <c r="FD627">
        <v>4.9895</v>
      </c>
      <c r="FE627">
        <v>3.2885</v>
      </c>
      <c r="FF627">
        <v>9999</v>
      </c>
      <c r="FG627">
        <v>9999</v>
      </c>
      <c r="FH627">
        <v>9999</v>
      </c>
      <c r="FI627">
        <v>259.9</v>
      </c>
      <c r="FJ627">
        <v>1.86707</v>
      </c>
      <c r="FK627">
        <v>1.86615</v>
      </c>
      <c r="FL627">
        <v>1.86554</v>
      </c>
      <c r="FM627">
        <v>1.86554</v>
      </c>
      <c r="FN627">
        <v>1.86736</v>
      </c>
      <c r="FO627">
        <v>1.86982</v>
      </c>
      <c r="FP627">
        <v>1.86845</v>
      </c>
      <c r="FQ627">
        <v>1.86997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-3.596</v>
      </c>
      <c r="GF627">
        <v>-0.1656</v>
      </c>
      <c r="GG627">
        <v>-2.0192013485273</v>
      </c>
      <c r="GH627">
        <v>-0.003354295288503095</v>
      </c>
      <c r="GI627">
        <v>8.998442100416266E-07</v>
      </c>
      <c r="GJ627">
        <v>-2.632750781261316E-10</v>
      </c>
      <c r="GK627">
        <v>-0.1771344180573433</v>
      </c>
      <c r="GL627">
        <v>-0.01811282044437078</v>
      </c>
      <c r="GM627">
        <v>0.001479480632228601</v>
      </c>
      <c r="GN627">
        <v>-2.527498020886067E-05</v>
      </c>
      <c r="GO627">
        <v>3</v>
      </c>
      <c r="GP627">
        <v>2311</v>
      </c>
      <c r="GQ627">
        <v>1</v>
      </c>
      <c r="GR627">
        <v>23</v>
      </c>
      <c r="GS627">
        <v>7347.2</v>
      </c>
      <c r="GT627">
        <v>7347.3</v>
      </c>
      <c r="GU627">
        <v>1.35254</v>
      </c>
      <c r="GV627">
        <v>2.21069</v>
      </c>
      <c r="GW627">
        <v>1.39648</v>
      </c>
      <c r="GX627">
        <v>2.33765</v>
      </c>
      <c r="GY627">
        <v>1.49536</v>
      </c>
      <c r="GZ627">
        <v>2.47437</v>
      </c>
      <c r="HA627">
        <v>33.2887</v>
      </c>
      <c r="HB627">
        <v>15.4629</v>
      </c>
      <c r="HC627">
        <v>18</v>
      </c>
      <c r="HD627">
        <v>524.059</v>
      </c>
      <c r="HE627">
        <v>446.965</v>
      </c>
      <c r="HF627">
        <v>21.4406</v>
      </c>
      <c r="HG627">
        <v>24.9535</v>
      </c>
      <c r="HH627">
        <v>30</v>
      </c>
      <c r="HI627">
        <v>24.9719</v>
      </c>
      <c r="HJ627">
        <v>24.9205</v>
      </c>
      <c r="HK627">
        <v>27.0812</v>
      </c>
      <c r="HL627">
        <v>25.8734</v>
      </c>
      <c r="HM627">
        <v>42.316</v>
      </c>
      <c r="HN627">
        <v>21.4393</v>
      </c>
      <c r="HO627">
        <v>587.3819999999999</v>
      </c>
      <c r="HP627">
        <v>15.7141</v>
      </c>
      <c r="HQ627">
        <v>101.054</v>
      </c>
      <c r="HR627">
        <v>101.019</v>
      </c>
    </row>
    <row r="628" spans="1:226">
      <c r="A628">
        <v>612</v>
      </c>
      <c r="B628">
        <v>1664300159</v>
      </c>
      <c r="C628">
        <v>6928.5</v>
      </c>
      <c r="D628" t="s">
        <v>1587</v>
      </c>
      <c r="E628" t="s">
        <v>1588</v>
      </c>
      <c r="F628">
        <v>5</v>
      </c>
      <c r="G628" t="s">
        <v>1518</v>
      </c>
      <c r="H628" t="s">
        <v>354</v>
      </c>
      <c r="I628">
        <v>1664300151.5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584.8934676271949</v>
      </c>
      <c r="AK628">
        <v>556.4571151515153</v>
      </c>
      <c r="AL628">
        <v>3.350641882093028</v>
      </c>
      <c r="AM628">
        <v>64.57184808638154</v>
      </c>
      <c r="AN628">
        <f>(AP628 - AO628 + BO628*1E3/(8.314*(BQ628+273.15)) * AR628/BN628 * AQ628) * BN628/(100*BB628) * 1000/(1000 - AP628)</f>
        <v>0</v>
      </c>
      <c r="AO628">
        <v>15.65602748957103</v>
      </c>
      <c r="AP628">
        <v>18.35529578947368</v>
      </c>
      <c r="AQ628">
        <v>-0.0004456813837244068</v>
      </c>
      <c r="AR628">
        <v>112.2315357593063</v>
      </c>
      <c r="AS628">
        <v>8</v>
      </c>
      <c r="AT628">
        <v>2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1664300151.5</v>
      </c>
      <c r="BH628">
        <v>523.1896666666667</v>
      </c>
      <c r="BI628">
        <v>560.4794814814815</v>
      </c>
      <c r="BJ628">
        <v>18.37546666666666</v>
      </c>
      <c r="BK628">
        <v>15.66827407407407</v>
      </c>
      <c r="BL628">
        <v>526.7645185185186</v>
      </c>
      <c r="BM628">
        <v>18.54093333333334</v>
      </c>
      <c r="BN628">
        <v>500.0755925925926</v>
      </c>
      <c r="BO628">
        <v>91.12341481481482</v>
      </c>
      <c r="BP628">
        <v>0.1000339814814815</v>
      </c>
      <c r="BQ628">
        <v>24.61783703703703</v>
      </c>
      <c r="BR628">
        <v>24.99418518518518</v>
      </c>
      <c r="BS628">
        <v>999.9000000000001</v>
      </c>
      <c r="BT628">
        <v>0</v>
      </c>
      <c r="BU628">
        <v>0</v>
      </c>
      <c r="BV628">
        <v>9997.941851851849</v>
      </c>
      <c r="BW628">
        <v>0</v>
      </c>
      <c r="BX628">
        <v>6.7449</v>
      </c>
      <c r="BY628">
        <v>-37.2898037037037</v>
      </c>
      <c r="BZ628">
        <v>532.9833333333333</v>
      </c>
      <c r="CA628">
        <v>569.4007407407408</v>
      </c>
      <c r="CB628">
        <v>2.707198148148148</v>
      </c>
      <c r="CC628">
        <v>560.4794814814815</v>
      </c>
      <c r="CD628">
        <v>15.66827407407407</v>
      </c>
      <c r="CE628">
        <v>1.674435185185186</v>
      </c>
      <c r="CF628">
        <v>1.427745925925926</v>
      </c>
      <c r="CG628">
        <v>14.66142962962963</v>
      </c>
      <c r="CH628">
        <v>12.21554814814815</v>
      </c>
      <c r="CI628">
        <v>2000.01962962963</v>
      </c>
      <c r="CJ628">
        <v>0.9799930000000001</v>
      </c>
      <c r="CK628">
        <v>0.0200067</v>
      </c>
      <c r="CL628">
        <v>0</v>
      </c>
      <c r="CM628">
        <v>367.2263703703704</v>
      </c>
      <c r="CN628">
        <v>5.00097</v>
      </c>
      <c r="CO628">
        <v>7529.998518518518</v>
      </c>
      <c r="CP628">
        <v>16707.71111111112</v>
      </c>
      <c r="CQ628">
        <v>38.87033333333333</v>
      </c>
      <c r="CR628">
        <v>39.187</v>
      </c>
      <c r="CS628">
        <v>38.875</v>
      </c>
      <c r="CT628">
        <v>38.75</v>
      </c>
      <c r="CU628">
        <v>39.20333333333333</v>
      </c>
      <c r="CV628">
        <v>1955.102962962963</v>
      </c>
      <c r="CW628">
        <v>39.91</v>
      </c>
      <c r="CX628">
        <v>0</v>
      </c>
      <c r="CY628">
        <v>1664300162.9</v>
      </c>
      <c r="CZ628">
        <v>0</v>
      </c>
      <c r="DA628">
        <v>0</v>
      </c>
      <c r="DB628" t="s">
        <v>356</v>
      </c>
      <c r="DC628">
        <v>1663859321.1</v>
      </c>
      <c r="DD628">
        <v>1663859315.6</v>
      </c>
      <c r="DE628">
        <v>0</v>
      </c>
      <c r="DF628">
        <v>0.196</v>
      </c>
      <c r="DG628">
        <v>-0.001</v>
      </c>
      <c r="DH628">
        <v>-5.941</v>
      </c>
      <c r="DI628">
        <v>-0.174</v>
      </c>
      <c r="DJ628">
        <v>1500</v>
      </c>
      <c r="DK628">
        <v>17</v>
      </c>
      <c r="DL628">
        <v>0.13</v>
      </c>
      <c r="DM628">
        <v>0.04</v>
      </c>
      <c r="DN628">
        <v>-37.01412195121951</v>
      </c>
      <c r="DO628">
        <v>-4.577899651567908</v>
      </c>
      <c r="DP628">
        <v>0.4550096442356049</v>
      </c>
      <c r="DQ628">
        <v>0</v>
      </c>
      <c r="DR628">
        <v>2.696663902439024</v>
      </c>
      <c r="DS628">
        <v>0.1594193728222961</v>
      </c>
      <c r="DT628">
        <v>0.01954946108396361</v>
      </c>
      <c r="DU628">
        <v>0</v>
      </c>
      <c r="DV628">
        <v>0</v>
      </c>
      <c r="DW628">
        <v>2</v>
      </c>
      <c r="DX628" t="s">
        <v>357</v>
      </c>
      <c r="DY628">
        <v>2.98494</v>
      </c>
      <c r="DZ628">
        <v>2.71572</v>
      </c>
      <c r="EA628">
        <v>0.116631</v>
      </c>
      <c r="EB628">
        <v>0.120512</v>
      </c>
      <c r="EC628">
        <v>0.0902259</v>
      </c>
      <c r="ED628">
        <v>0.0788152</v>
      </c>
      <c r="EE628">
        <v>28086.5</v>
      </c>
      <c r="EF628">
        <v>28077.6</v>
      </c>
      <c r="EG628">
        <v>29539.7</v>
      </c>
      <c r="EH628">
        <v>29517.5</v>
      </c>
      <c r="EI628">
        <v>35627</v>
      </c>
      <c r="EJ628">
        <v>36155.7</v>
      </c>
      <c r="EK628">
        <v>41635.1</v>
      </c>
      <c r="EL628">
        <v>42062.7</v>
      </c>
      <c r="EM628">
        <v>1.98665</v>
      </c>
      <c r="EN628">
        <v>1.93438</v>
      </c>
      <c r="EO628">
        <v>0.0910088</v>
      </c>
      <c r="EP628">
        <v>0</v>
      </c>
      <c r="EQ628">
        <v>23.4959</v>
      </c>
      <c r="ER628">
        <v>999.9</v>
      </c>
      <c r="ES628">
        <v>44.2</v>
      </c>
      <c r="ET628">
        <v>29.3</v>
      </c>
      <c r="EU628">
        <v>19.8484</v>
      </c>
      <c r="EV628">
        <v>62.9291</v>
      </c>
      <c r="EW628">
        <v>33.4736</v>
      </c>
      <c r="EX628">
        <v>1</v>
      </c>
      <c r="EY628">
        <v>-0.195208</v>
      </c>
      <c r="EZ628">
        <v>1.1709</v>
      </c>
      <c r="FA628">
        <v>20.3839</v>
      </c>
      <c r="FB628">
        <v>5.21849</v>
      </c>
      <c r="FC628">
        <v>12.0099</v>
      </c>
      <c r="FD628">
        <v>4.9896</v>
      </c>
      <c r="FE628">
        <v>3.2885</v>
      </c>
      <c r="FF628">
        <v>9999</v>
      </c>
      <c r="FG628">
        <v>9999</v>
      </c>
      <c r="FH628">
        <v>9999</v>
      </c>
      <c r="FI628">
        <v>259.9</v>
      </c>
      <c r="FJ628">
        <v>1.86707</v>
      </c>
      <c r="FK628">
        <v>1.86615</v>
      </c>
      <c r="FL628">
        <v>1.86554</v>
      </c>
      <c r="FM628">
        <v>1.86554</v>
      </c>
      <c r="FN628">
        <v>1.86736</v>
      </c>
      <c r="FO628">
        <v>1.86984</v>
      </c>
      <c r="FP628">
        <v>1.86845</v>
      </c>
      <c r="FQ628">
        <v>1.86996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-3.64</v>
      </c>
      <c r="GF628">
        <v>-0.1656</v>
      </c>
      <c r="GG628">
        <v>-2.0192013485273</v>
      </c>
      <c r="GH628">
        <v>-0.003354295288503095</v>
      </c>
      <c r="GI628">
        <v>8.998442100416266E-07</v>
      </c>
      <c r="GJ628">
        <v>-2.632750781261316E-10</v>
      </c>
      <c r="GK628">
        <v>-0.1771344180573433</v>
      </c>
      <c r="GL628">
        <v>-0.01811282044437078</v>
      </c>
      <c r="GM628">
        <v>0.001479480632228601</v>
      </c>
      <c r="GN628">
        <v>-2.527498020886067E-05</v>
      </c>
      <c r="GO628">
        <v>3</v>
      </c>
      <c r="GP628">
        <v>2311</v>
      </c>
      <c r="GQ628">
        <v>1</v>
      </c>
      <c r="GR628">
        <v>23</v>
      </c>
      <c r="GS628">
        <v>7347.3</v>
      </c>
      <c r="GT628">
        <v>7347.4</v>
      </c>
      <c r="GU628">
        <v>1.3855</v>
      </c>
      <c r="GV628">
        <v>2.21313</v>
      </c>
      <c r="GW628">
        <v>1.39648</v>
      </c>
      <c r="GX628">
        <v>2.33887</v>
      </c>
      <c r="GY628">
        <v>1.49536</v>
      </c>
      <c r="GZ628">
        <v>2.44385</v>
      </c>
      <c r="HA628">
        <v>33.2887</v>
      </c>
      <c r="HB628">
        <v>15.4542</v>
      </c>
      <c r="HC628">
        <v>18</v>
      </c>
      <c r="HD628">
        <v>524.092</v>
      </c>
      <c r="HE628">
        <v>447.102</v>
      </c>
      <c r="HF628">
        <v>21.4418</v>
      </c>
      <c r="HG628">
        <v>24.9514</v>
      </c>
      <c r="HH628">
        <v>30.0001</v>
      </c>
      <c r="HI628">
        <v>24.9719</v>
      </c>
      <c r="HJ628">
        <v>24.9205</v>
      </c>
      <c r="HK628">
        <v>27.7387</v>
      </c>
      <c r="HL628">
        <v>25.8734</v>
      </c>
      <c r="HM628">
        <v>42.316</v>
      </c>
      <c r="HN628">
        <v>21.448</v>
      </c>
      <c r="HO628">
        <v>607.417</v>
      </c>
      <c r="HP628">
        <v>15.7271</v>
      </c>
      <c r="HQ628">
        <v>101.053</v>
      </c>
      <c r="HR628">
        <v>101.021</v>
      </c>
    </row>
    <row r="629" spans="1:226">
      <c r="A629">
        <v>613</v>
      </c>
      <c r="B629">
        <v>1664300164</v>
      </c>
      <c r="C629">
        <v>6933.5</v>
      </c>
      <c r="D629" t="s">
        <v>1589</v>
      </c>
      <c r="E629" t="s">
        <v>1590</v>
      </c>
      <c r="F629">
        <v>5</v>
      </c>
      <c r="G629" t="s">
        <v>1518</v>
      </c>
      <c r="H629" t="s">
        <v>354</v>
      </c>
      <c r="I629">
        <v>1664300156.214286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601.9376034091069</v>
      </c>
      <c r="AK629">
        <v>573.2656060606059</v>
      </c>
      <c r="AL629">
        <v>3.374776204311089</v>
      </c>
      <c r="AM629">
        <v>64.57184808638154</v>
      </c>
      <c r="AN629">
        <f>(AP629 - AO629 + BO629*1E3/(8.314*(BQ629+273.15)) * AR629/BN629 * AQ629) * BN629/(100*BB629) * 1000/(1000 - AP629)</f>
        <v>0</v>
      </c>
      <c r="AO629">
        <v>15.65263585483827</v>
      </c>
      <c r="AP629">
        <v>18.34732857142855</v>
      </c>
      <c r="AQ629">
        <v>-0.0001872218731708829</v>
      </c>
      <c r="AR629">
        <v>112.2315357593063</v>
      </c>
      <c r="AS629">
        <v>8</v>
      </c>
      <c r="AT629">
        <v>2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1664300156.214286</v>
      </c>
      <c r="BH629">
        <v>538.7132500000001</v>
      </c>
      <c r="BI629">
        <v>576.3165</v>
      </c>
      <c r="BJ629">
        <v>18.36293928571428</v>
      </c>
      <c r="BK629">
        <v>15.65480714285714</v>
      </c>
      <c r="BL629">
        <v>542.3287857142857</v>
      </c>
      <c r="BM629">
        <v>18.52852857142857</v>
      </c>
      <c r="BN629">
        <v>500.0751428571429</v>
      </c>
      <c r="BO629">
        <v>91.12313928571429</v>
      </c>
      <c r="BP629">
        <v>0.1000121392857143</v>
      </c>
      <c r="BQ629">
        <v>24.61671428571428</v>
      </c>
      <c r="BR629">
        <v>24.98874285714286</v>
      </c>
      <c r="BS629">
        <v>999.9000000000002</v>
      </c>
      <c r="BT629">
        <v>0</v>
      </c>
      <c r="BU629">
        <v>0</v>
      </c>
      <c r="BV629">
        <v>9997.769285714285</v>
      </c>
      <c r="BW629">
        <v>0</v>
      </c>
      <c r="BX629">
        <v>6.7449</v>
      </c>
      <c r="BY629">
        <v>-37.60327142857143</v>
      </c>
      <c r="BZ629">
        <v>548.7904642857144</v>
      </c>
      <c r="CA629">
        <v>585.4820357142859</v>
      </c>
      <c r="CB629">
        <v>2.70814</v>
      </c>
      <c r="CC629">
        <v>576.3165</v>
      </c>
      <c r="CD629">
        <v>15.65480714285714</v>
      </c>
      <c r="CE629">
        <v>1.673288214285714</v>
      </c>
      <c r="CF629">
        <v>1.426514285714286</v>
      </c>
      <c r="CG629">
        <v>14.65081071428571</v>
      </c>
      <c r="CH629">
        <v>12.20244642857143</v>
      </c>
      <c r="CI629">
        <v>2000.018928571428</v>
      </c>
      <c r="CJ629">
        <v>0.9799968928571428</v>
      </c>
      <c r="CK629">
        <v>0.02000293214285714</v>
      </c>
      <c r="CL629">
        <v>0</v>
      </c>
      <c r="CM629">
        <v>368.9820714285714</v>
      </c>
      <c r="CN629">
        <v>5.00097</v>
      </c>
      <c r="CO629">
        <v>7564.660357142857</v>
      </c>
      <c r="CP629">
        <v>16707.725</v>
      </c>
      <c r="CQ629">
        <v>38.85025</v>
      </c>
      <c r="CR629">
        <v>39.187</v>
      </c>
      <c r="CS629">
        <v>38.8705</v>
      </c>
      <c r="CT629">
        <v>38.75</v>
      </c>
      <c r="CU629">
        <v>39.187</v>
      </c>
      <c r="CV629">
        <v>1955.109285714286</v>
      </c>
      <c r="CW629">
        <v>39.90250000000001</v>
      </c>
      <c r="CX629">
        <v>0</v>
      </c>
      <c r="CY629">
        <v>1664300168.3</v>
      </c>
      <c r="CZ629">
        <v>0</v>
      </c>
      <c r="DA629">
        <v>0</v>
      </c>
      <c r="DB629" t="s">
        <v>356</v>
      </c>
      <c r="DC629">
        <v>1663859321.1</v>
      </c>
      <c r="DD629">
        <v>1663859315.6</v>
      </c>
      <c r="DE629">
        <v>0</v>
      </c>
      <c r="DF629">
        <v>0.196</v>
      </c>
      <c r="DG629">
        <v>-0.001</v>
      </c>
      <c r="DH629">
        <v>-5.941</v>
      </c>
      <c r="DI629">
        <v>-0.174</v>
      </c>
      <c r="DJ629">
        <v>1500</v>
      </c>
      <c r="DK629">
        <v>17</v>
      </c>
      <c r="DL629">
        <v>0.13</v>
      </c>
      <c r="DM629">
        <v>0.04</v>
      </c>
      <c r="DN629">
        <v>-37.44024</v>
      </c>
      <c r="DO629">
        <v>-3.99219737335828</v>
      </c>
      <c r="DP629">
        <v>0.3845753253915284</v>
      </c>
      <c r="DQ629">
        <v>0</v>
      </c>
      <c r="DR629">
        <v>2.70483875</v>
      </c>
      <c r="DS629">
        <v>0.005300375234515645</v>
      </c>
      <c r="DT629">
        <v>0.01203754962346989</v>
      </c>
      <c r="DU629">
        <v>1</v>
      </c>
      <c r="DV629">
        <v>1</v>
      </c>
      <c r="DW629">
        <v>2</v>
      </c>
      <c r="DX629" t="s">
        <v>471</v>
      </c>
      <c r="DY629">
        <v>2.98517</v>
      </c>
      <c r="DZ629">
        <v>2.71553</v>
      </c>
      <c r="EA629">
        <v>0.119116</v>
      </c>
      <c r="EB629">
        <v>0.122945</v>
      </c>
      <c r="EC629">
        <v>0.0901988</v>
      </c>
      <c r="ED629">
        <v>0.07881150000000001</v>
      </c>
      <c r="EE629">
        <v>28008.2</v>
      </c>
      <c r="EF629">
        <v>27999.6</v>
      </c>
      <c r="EG629">
        <v>29540.5</v>
      </c>
      <c r="EH629">
        <v>29517</v>
      </c>
      <c r="EI629">
        <v>35628.9</v>
      </c>
      <c r="EJ629">
        <v>36155.4</v>
      </c>
      <c r="EK629">
        <v>41636.1</v>
      </c>
      <c r="EL629">
        <v>42062.1</v>
      </c>
      <c r="EM629">
        <v>1.98662</v>
      </c>
      <c r="EN629">
        <v>1.9344</v>
      </c>
      <c r="EO629">
        <v>0.09040529999999999</v>
      </c>
      <c r="EP629">
        <v>0</v>
      </c>
      <c r="EQ629">
        <v>23.4919</v>
      </c>
      <c r="ER629">
        <v>999.9</v>
      </c>
      <c r="ES629">
        <v>44.2</v>
      </c>
      <c r="ET629">
        <v>29.3</v>
      </c>
      <c r="EU629">
        <v>19.849</v>
      </c>
      <c r="EV629">
        <v>62.6391</v>
      </c>
      <c r="EW629">
        <v>33.2372</v>
      </c>
      <c r="EX629">
        <v>1</v>
      </c>
      <c r="EY629">
        <v>-0.195572</v>
      </c>
      <c r="EZ629">
        <v>1.15507</v>
      </c>
      <c r="FA629">
        <v>20.384</v>
      </c>
      <c r="FB629">
        <v>5.21789</v>
      </c>
      <c r="FC629">
        <v>12.0099</v>
      </c>
      <c r="FD629">
        <v>4.9895</v>
      </c>
      <c r="FE629">
        <v>3.2884</v>
      </c>
      <c r="FF629">
        <v>9999</v>
      </c>
      <c r="FG629">
        <v>9999</v>
      </c>
      <c r="FH629">
        <v>9999</v>
      </c>
      <c r="FI629">
        <v>259.9</v>
      </c>
      <c r="FJ629">
        <v>1.86707</v>
      </c>
      <c r="FK629">
        <v>1.86615</v>
      </c>
      <c r="FL629">
        <v>1.86554</v>
      </c>
      <c r="FM629">
        <v>1.86554</v>
      </c>
      <c r="FN629">
        <v>1.86736</v>
      </c>
      <c r="FO629">
        <v>1.86985</v>
      </c>
      <c r="FP629">
        <v>1.86845</v>
      </c>
      <c r="FQ629">
        <v>1.86997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-3.683</v>
      </c>
      <c r="GF629">
        <v>-0.1658</v>
      </c>
      <c r="GG629">
        <v>-2.0192013485273</v>
      </c>
      <c r="GH629">
        <v>-0.003354295288503095</v>
      </c>
      <c r="GI629">
        <v>8.998442100416266E-07</v>
      </c>
      <c r="GJ629">
        <v>-2.632750781261316E-10</v>
      </c>
      <c r="GK629">
        <v>-0.1771344180573433</v>
      </c>
      <c r="GL629">
        <v>-0.01811282044437078</v>
      </c>
      <c r="GM629">
        <v>0.001479480632228601</v>
      </c>
      <c r="GN629">
        <v>-2.527498020886067E-05</v>
      </c>
      <c r="GO629">
        <v>3</v>
      </c>
      <c r="GP629">
        <v>2311</v>
      </c>
      <c r="GQ629">
        <v>1</v>
      </c>
      <c r="GR629">
        <v>23</v>
      </c>
      <c r="GS629">
        <v>7347.4</v>
      </c>
      <c r="GT629">
        <v>7347.5</v>
      </c>
      <c r="GU629">
        <v>1.41357</v>
      </c>
      <c r="GV629">
        <v>2.21191</v>
      </c>
      <c r="GW629">
        <v>1.39648</v>
      </c>
      <c r="GX629">
        <v>2.33887</v>
      </c>
      <c r="GY629">
        <v>1.49536</v>
      </c>
      <c r="GZ629">
        <v>2.37427</v>
      </c>
      <c r="HA629">
        <v>33.3111</v>
      </c>
      <c r="HB629">
        <v>15.4542</v>
      </c>
      <c r="HC629">
        <v>18</v>
      </c>
      <c r="HD629">
        <v>524.076</v>
      </c>
      <c r="HE629">
        <v>447.117</v>
      </c>
      <c r="HF629">
        <v>21.4491</v>
      </c>
      <c r="HG629">
        <v>24.9514</v>
      </c>
      <c r="HH629">
        <v>30</v>
      </c>
      <c r="HI629">
        <v>24.9719</v>
      </c>
      <c r="HJ629">
        <v>24.9205</v>
      </c>
      <c r="HK629">
        <v>28.3074</v>
      </c>
      <c r="HL629">
        <v>25.5947</v>
      </c>
      <c r="HM629">
        <v>42.316</v>
      </c>
      <c r="HN629">
        <v>21.4558</v>
      </c>
      <c r="HO629">
        <v>620.774</v>
      </c>
      <c r="HP629">
        <v>15.7406</v>
      </c>
      <c r="HQ629">
        <v>101.056</v>
      </c>
      <c r="HR629">
        <v>101.019</v>
      </c>
    </row>
    <row r="630" spans="1:226">
      <c r="A630">
        <v>614</v>
      </c>
      <c r="B630">
        <v>1664300169</v>
      </c>
      <c r="C630">
        <v>6938.5</v>
      </c>
      <c r="D630" t="s">
        <v>1591</v>
      </c>
      <c r="E630" t="s">
        <v>1592</v>
      </c>
      <c r="F630">
        <v>5</v>
      </c>
      <c r="G630" t="s">
        <v>1518</v>
      </c>
      <c r="H630" t="s">
        <v>354</v>
      </c>
      <c r="I630">
        <v>1664300161.5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619.0269161241954</v>
      </c>
      <c r="AK630">
        <v>590.2073999999999</v>
      </c>
      <c r="AL630">
        <v>3.388246191430932</v>
      </c>
      <c r="AM630">
        <v>64.57184808638154</v>
      </c>
      <c r="AN630">
        <f>(AP630 - AO630 + BO630*1E3/(8.314*(BQ630+273.15)) * AR630/BN630 * AQ630) * BN630/(100*BB630) * 1000/(1000 - AP630)</f>
        <v>0</v>
      </c>
      <c r="AO630">
        <v>15.65083671561386</v>
      </c>
      <c r="AP630">
        <v>18.3441332330827</v>
      </c>
      <c r="AQ630">
        <v>-0.0001248170254109005</v>
      </c>
      <c r="AR630">
        <v>112.2315357593063</v>
      </c>
      <c r="AS630">
        <v>8</v>
      </c>
      <c r="AT630">
        <v>2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1664300161.5</v>
      </c>
      <c r="BH630">
        <v>556.1717407407408</v>
      </c>
      <c r="BI630">
        <v>594.0754444444444</v>
      </c>
      <c r="BJ630">
        <v>18.35145185185185</v>
      </c>
      <c r="BK630">
        <v>15.65612962962963</v>
      </c>
      <c r="BL630">
        <v>559.8328518518518</v>
      </c>
      <c r="BM630">
        <v>18.51715555555556</v>
      </c>
      <c r="BN630">
        <v>500.0688888888889</v>
      </c>
      <c r="BO630">
        <v>91.12304074074073</v>
      </c>
      <c r="BP630">
        <v>0.09994499259259258</v>
      </c>
      <c r="BQ630">
        <v>24.61425925925926</v>
      </c>
      <c r="BR630">
        <v>24.9840962962963</v>
      </c>
      <c r="BS630">
        <v>999.9000000000001</v>
      </c>
      <c r="BT630">
        <v>0</v>
      </c>
      <c r="BU630">
        <v>0</v>
      </c>
      <c r="BV630">
        <v>10008.81962962963</v>
      </c>
      <c r="BW630">
        <v>0</v>
      </c>
      <c r="BX630">
        <v>6.7449</v>
      </c>
      <c r="BY630">
        <v>-37.90363333333333</v>
      </c>
      <c r="BZ630">
        <v>566.569037037037</v>
      </c>
      <c r="CA630">
        <v>603.5242962962964</v>
      </c>
      <c r="CB630">
        <v>2.695324074074074</v>
      </c>
      <c r="CC630">
        <v>594.0754444444444</v>
      </c>
      <c r="CD630">
        <v>15.65612962962963</v>
      </c>
      <c r="CE630">
        <v>1.672238888888889</v>
      </c>
      <c r="CF630">
        <v>1.426632962962963</v>
      </c>
      <c r="CG630">
        <v>14.6410962962963</v>
      </c>
      <c r="CH630">
        <v>12.20371481481481</v>
      </c>
      <c r="CI630">
        <v>2000.025555555555</v>
      </c>
      <c r="CJ630">
        <v>0.9799988148148148</v>
      </c>
      <c r="CK630">
        <v>0.02000107037037037</v>
      </c>
      <c r="CL630">
        <v>0</v>
      </c>
      <c r="CM630">
        <v>370.9084444444445</v>
      </c>
      <c r="CN630">
        <v>5.00097</v>
      </c>
      <c r="CO630">
        <v>7602.151111111111</v>
      </c>
      <c r="CP630">
        <v>16707.78518518518</v>
      </c>
      <c r="CQ630">
        <v>38.82833333333333</v>
      </c>
      <c r="CR630">
        <v>39.17092592592593</v>
      </c>
      <c r="CS630">
        <v>38.85633333333333</v>
      </c>
      <c r="CT630">
        <v>38.75</v>
      </c>
      <c r="CU630">
        <v>39.187</v>
      </c>
      <c r="CV630">
        <v>1955.120370370371</v>
      </c>
      <c r="CW630">
        <v>39.89888888888889</v>
      </c>
      <c r="CX630">
        <v>0</v>
      </c>
      <c r="CY630">
        <v>1664300173.1</v>
      </c>
      <c r="CZ630">
        <v>0</v>
      </c>
      <c r="DA630">
        <v>0</v>
      </c>
      <c r="DB630" t="s">
        <v>356</v>
      </c>
      <c r="DC630">
        <v>1663859321.1</v>
      </c>
      <c r="DD630">
        <v>1663859315.6</v>
      </c>
      <c r="DE630">
        <v>0</v>
      </c>
      <c r="DF630">
        <v>0.196</v>
      </c>
      <c r="DG630">
        <v>-0.001</v>
      </c>
      <c r="DH630">
        <v>-5.941</v>
      </c>
      <c r="DI630">
        <v>-0.174</v>
      </c>
      <c r="DJ630">
        <v>1500</v>
      </c>
      <c r="DK630">
        <v>17</v>
      </c>
      <c r="DL630">
        <v>0.13</v>
      </c>
      <c r="DM630">
        <v>0.04</v>
      </c>
      <c r="DN630">
        <v>-37.73621</v>
      </c>
      <c r="DO630">
        <v>-3.46890506566588</v>
      </c>
      <c r="DP630">
        <v>0.338919723385938</v>
      </c>
      <c r="DQ630">
        <v>0</v>
      </c>
      <c r="DR630">
        <v>2.7016465</v>
      </c>
      <c r="DS630">
        <v>-0.1419061913696145</v>
      </c>
      <c r="DT630">
        <v>0.01417987791731649</v>
      </c>
      <c r="DU630">
        <v>0</v>
      </c>
      <c r="DV630">
        <v>0</v>
      </c>
      <c r="DW630">
        <v>2</v>
      </c>
      <c r="DX630" t="s">
        <v>357</v>
      </c>
      <c r="DY630">
        <v>2.98522</v>
      </c>
      <c r="DZ630">
        <v>2.71573</v>
      </c>
      <c r="EA630">
        <v>0.121575</v>
      </c>
      <c r="EB630">
        <v>0.125315</v>
      </c>
      <c r="EC630">
        <v>0.090195</v>
      </c>
      <c r="ED630">
        <v>0.0789176</v>
      </c>
      <c r="EE630">
        <v>27930.2</v>
      </c>
      <c r="EF630">
        <v>27924.2</v>
      </c>
      <c r="EG630">
        <v>29540.6</v>
      </c>
      <c r="EH630">
        <v>29517.3</v>
      </c>
      <c r="EI630">
        <v>35629.4</v>
      </c>
      <c r="EJ630">
        <v>36151.1</v>
      </c>
      <c r="EK630">
        <v>41636.4</v>
      </c>
      <c r="EL630">
        <v>42062</v>
      </c>
      <c r="EM630">
        <v>1.98673</v>
      </c>
      <c r="EN630">
        <v>1.93432</v>
      </c>
      <c r="EO630">
        <v>0.090763</v>
      </c>
      <c r="EP630">
        <v>0</v>
      </c>
      <c r="EQ630">
        <v>23.489</v>
      </c>
      <c r="ER630">
        <v>999.9</v>
      </c>
      <c r="ES630">
        <v>44.2</v>
      </c>
      <c r="ET630">
        <v>29.3</v>
      </c>
      <c r="EU630">
        <v>19.8494</v>
      </c>
      <c r="EV630">
        <v>63.0091</v>
      </c>
      <c r="EW630">
        <v>33.0529</v>
      </c>
      <c r="EX630">
        <v>1</v>
      </c>
      <c r="EY630">
        <v>-0.195473</v>
      </c>
      <c r="EZ630">
        <v>1.1306</v>
      </c>
      <c r="FA630">
        <v>20.3841</v>
      </c>
      <c r="FB630">
        <v>5.21834</v>
      </c>
      <c r="FC630">
        <v>12.0099</v>
      </c>
      <c r="FD630">
        <v>4.9894</v>
      </c>
      <c r="FE630">
        <v>3.28848</v>
      </c>
      <c r="FF630">
        <v>9999</v>
      </c>
      <c r="FG630">
        <v>9999</v>
      </c>
      <c r="FH630">
        <v>9999</v>
      </c>
      <c r="FI630">
        <v>259.9</v>
      </c>
      <c r="FJ630">
        <v>1.86707</v>
      </c>
      <c r="FK630">
        <v>1.86615</v>
      </c>
      <c r="FL630">
        <v>1.86555</v>
      </c>
      <c r="FM630">
        <v>1.86554</v>
      </c>
      <c r="FN630">
        <v>1.86736</v>
      </c>
      <c r="FO630">
        <v>1.86983</v>
      </c>
      <c r="FP630">
        <v>1.86846</v>
      </c>
      <c r="FQ630">
        <v>1.86998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-3.725</v>
      </c>
      <c r="GF630">
        <v>-0.1658</v>
      </c>
      <c r="GG630">
        <v>-2.0192013485273</v>
      </c>
      <c r="GH630">
        <v>-0.003354295288503095</v>
      </c>
      <c r="GI630">
        <v>8.998442100416266E-07</v>
      </c>
      <c r="GJ630">
        <v>-2.632750781261316E-10</v>
      </c>
      <c r="GK630">
        <v>-0.1771344180573433</v>
      </c>
      <c r="GL630">
        <v>-0.01811282044437078</v>
      </c>
      <c r="GM630">
        <v>0.001479480632228601</v>
      </c>
      <c r="GN630">
        <v>-2.527498020886067E-05</v>
      </c>
      <c r="GO630">
        <v>3</v>
      </c>
      <c r="GP630">
        <v>2311</v>
      </c>
      <c r="GQ630">
        <v>1</v>
      </c>
      <c r="GR630">
        <v>23</v>
      </c>
      <c r="GS630">
        <v>7347.5</v>
      </c>
      <c r="GT630">
        <v>7347.6</v>
      </c>
      <c r="GU630">
        <v>1.44653</v>
      </c>
      <c r="GV630">
        <v>2.21436</v>
      </c>
      <c r="GW630">
        <v>1.39771</v>
      </c>
      <c r="GX630">
        <v>2.33887</v>
      </c>
      <c r="GY630">
        <v>1.49536</v>
      </c>
      <c r="GZ630">
        <v>2.33032</v>
      </c>
      <c r="HA630">
        <v>33.2887</v>
      </c>
      <c r="HB630">
        <v>15.4367</v>
      </c>
      <c r="HC630">
        <v>18</v>
      </c>
      <c r="HD630">
        <v>524.141</v>
      </c>
      <c r="HE630">
        <v>447.072</v>
      </c>
      <c r="HF630">
        <v>21.4582</v>
      </c>
      <c r="HG630">
        <v>24.9514</v>
      </c>
      <c r="HH630">
        <v>30.0001</v>
      </c>
      <c r="HI630">
        <v>24.9719</v>
      </c>
      <c r="HJ630">
        <v>24.9205</v>
      </c>
      <c r="HK630">
        <v>28.9603</v>
      </c>
      <c r="HL630">
        <v>25.5947</v>
      </c>
      <c r="HM630">
        <v>42.316</v>
      </c>
      <c r="HN630">
        <v>21.4707</v>
      </c>
      <c r="HO630">
        <v>640.827</v>
      </c>
      <c r="HP630">
        <v>15.7503</v>
      </c>
      <c r="HQ630">
        <v>101.056</v>
      </c>
      <c r="HR630">
        <v>101.019</v>
      </c>
    </row>
    <row r="631" spans="1:226">
      <c r="A631">
        <v>615</v>
      </c>
      <c r="B631">
        <v>1664300174</v>
      </c>
      <c r="C631">
        <v>6943.5</v>
      </c>
      <c r="D631" t="s">
        <v>1593</v>
      </c>
      <c r="E631" t="s">
        <v>1594</v>
      </c>
      <c r="F631">
        <v>5</v>
      </c>
      <c r="G631" t="s">
        <v>1518</v>
      </c>
      <c r="H631" t="s">
        <v>354</v>
      </c>
      <c r="I631">
        <v>1664300166.214286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636.015475572283</v>
      </c>
      <c r="AK631">
        <v>606.9436242424243</v>
      </c>
      <c r="AL631">
        <v>3.353425978989475</v>
      </c>
      <c r="AM631">
        <v>64.57184808638154</v>
      </c>
      <c r="AN631">
        <f>(AP631 - AO631 + BO631*1E3/(8.314*(BQ631+273.15)) * AR631/BN631 * AQ631) * BN631/(100*BB631) * 1000/(1000 - AP631)</f>
        <v>0</v>
      </c>
      <c r="AO631">
        <v>15.67585520412894</v>
      </c>
      <c r="AP631">
        <v>18.35308751879698</v>
      </c>
      <c r="AQ631">
        <v>-4.260280578700018E-05</v>
      </c>
      <c r="AR631">
        <v>112.2315357593063</v>
      </c>
      <c r="AS631">
        <v>8</v>
      </c>
      <c r="AT631">
        <v>2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1664300166.214286</v>
      </c>
      <c r="BH631">
        <v>571.7452142857143</v>
      </c>
      <c r="BI631">
        <v>609.8837142857143</v>
      </c>
      <c r="BJ631">
        <v>18.34819642857143</v>
      </c>
      <c r="BK631">
        <v>15.66590357142857</v>
      </c>
      <c r="BL631">
        <v>575.44675</v>
      </c>
      <c r="BM631">
        <v>18.51393928571429</v>
      </c>
      <c r="BN631">
        <v>500.0618214285715</v>
      </c>
      <c r="BO631">
        <v>91.12324999999998</v>
      </c>
      <c r="BP631">
        <v>0.09999703214285714</v>
      </c>
      <c r="BQ631">
        <v>24.61290714285715</v>
      </c>
      <c r="BR631">
        <v>24.98342857142857</v>
      </c>
      <c r="BS631">
        <v>999.9000000000002</v>
      </c>
      <c r="BT631">
        <v>0</v>
      </c>
      <c r="BU631">
        <v>0</v>
      </c>
      <c r="BV631">
        <v>10001.98607142857</v>
      </c>
      <c r="BW631">
        <v>0</v>
      </c>
      <c r="BX631">
        <v>6.7449</v>
      </c>
      <c r="BY631">
        <v>-38.13843928571429</v>
      </c>
      <c r="BZ631">
        <v>582.4317142857143</v>
      </c>
      <c r="CA631">
        <v>619.5902857142855</v>
      </c>
      <c r="CB631">
        <v>2.682297857142857</v>
      </c>
      <c r="CC631">
        <v>609.8837142857143</v>
      </c>
      <c r="CD631">
        <v>15.66590357142857</v>
      </c>
      <c r="CE631">
        <v>1.671946428571429</v>
      </c>
      <c r="CF631">
        <v>1.427527857142857</v>
      </c>
      <c r="CG631">
        <v>14.63839285714286</v>
      </c>
      <c r="CH631">
        <v>12.21322857142857</v>
      </c>
      <c r="CI631">
        <v>2000.023928571428</v>
      </c>
      <c r="CJ631">
        <v>0.9800011428571428</v>
      </c>
      <c r="CK631">
        <v>0.01999881071428572</v>
      </c>
      <c r="CL631">
        <v>0</v>
      </c>
      <c r="CM631">
        <v>372.4805714285714</v>
      </c>
      <c r="CN631">
        <v>5.00097</v>
      </c>
      <c r="CO631">
        <v>7633.891428571428</v>
      </c>
      <c r="CP631">
        <v>16707.78571428571</v>
      </c>
      <c r="CQ631">
        <v>38.81424999999999</v>
      </c>
      <c r="CR631">
        <v>39.15157142857142</v>
      </c>
      <c r="CS631">
        <v>38.839</v>
      </c>
      <c r="CT631">
        <v>38.74549999999999</v>
      </c>
      <c r="CU631">
        <v>39.18257142857143</v>
      </c>
      <c r="CV631">
        <v>1955.125357142857</v>
      </c>
      <c r="CW631">
        <v>39.895</v>
      </c>
      <c r="CX631">
        <v>0</v>
      </c>
      <c r="CY631">
        <v>1664300177.9</v>
      </c>
      <c r="CZ631">
        <v>0</v>
      </c>
      <c r="DA631">
        <v>0</v>
      </c>
      <c r="DB631" t="s">
        <v>356</v>
      </c>
      <c r="DC631">
        <v>1663859321.1</v>
      </c>
      <c r="DD631">
        <v>1663859315.6</v>
      </c>
      <c r="DE631">
        <v>0</v>
      </c>
      <c r="DF631">
        <v>0.196</v>
      </c>
      <c r="DG631">
        <v>-0.001</v>
      </c>
      <c r="DH631">
        <v>-5.941</v>
      </c>
      <c r="DI631">
        <v>-0.174</v>
      </c>
      <c r="DJ631">
        <v>1500</v>
      </c>
      <c r="DK631">
        <v>17</v>
      </c>
      <c r="DL631">
        <v>0.13</v>
      </c>
      <c r="DM631">
        <v>0.04</v>
      </c>
      <c r="DN631">
        <v>-37.951865</v>
      </c>
      <c r="DO631">
        <v>-3.002258161350816</v>
      </c>
      <c r="DP631">
        <v>0.2949996479235197</v>
      </c>
      <c r="DQ631">
        <v>0</v>
      </c>
      <c r="DR631">
        <v>2.6905115</v>
      </c>
      <c r="DS631">
        <v>-0.1701212757973768</v>
      </c>
      <c r="DT631">
        <v>0.01706649913573374</v>
      </c>
      <c r="DU631">
        <v>0</v>
      </c>
      <c r="DV631">
        <v>0</v>
      </c>
      <c r="DW631">
        <v>2</v>
      </c>
      <c r="DX631" t="s">
        <v>357</v>
      </c>
      <c r="DY631">
        <v>2.9854</v>
      </c>
      <c r="DZ631">
        <v>2.71552</v>
      </c>
      <c r="EA631">
        <v>0.123977</v>
      </c>
      <c r="EB631">
        <v>0.127664</v>
      </c>
      <c r="EC631">
        <v>0.09022380000000001</v>
      </c>
      <c r="ED631">
        <v>0.07893169999999999</v>
      </c>
      <c r="EE631">
        <v>27853.8</v>
      </c>
      <c r="EF631">
        <v>27849.5</v>
      </c>
      <c r="EG631">
        <v>29540.5</v>
      </c>
      <c r="EH631">
        <v>29517.5</v>
      </c>
      <c r="EI631">
        <v>35627.9</v>
      </c>
      <c r="EJ631">
        <v>36150.8</v>
      </c>
      <c r="EK631">
        <v>41635.9</v>
      </c>
      <c r="EL631">
        <v>42062.3</v>
      </c>
      <c r="EM631">
        <v>1.98668</v>
      </c>
      <c r="EN631">
        <v>1.93438</v>
      </c>
      <c r="EO631">
        <v>0.09169430000000001</v>
      </c>
      <c r="EP631">
        <v>0</v>
      </c>
      <c r="EQ631">
        <v>23.487</v>
      </c>
      <c r="ER631">
        <v>999.9</v>
      </c>
      <c r="ES631">
        <v>44.2</v>
      </c>
      <c r="ET631">
        <v>29.3</v>
      </c>
      <c r="EU631">
        <v>19.848</v>
      </c>
      <c r="EV631">
        <v>63.0491</v>
      </c>
      <c r="EW631">
        <v>32.7724</v>
      </c>
      <c r="EX631">
        <v>1</v>
      </c>
      <c r="EY631">
        <v>-0.195648</v>
      </c>
      <c r="EZ631">
        <v>1.11288</v>
      </c>
      <c r="FA631">
        <v>20.3842</v>
      </c>
      <c r="FB631">
        <v>5.21879</v>
      </c>
      <c r="FC631">
        <v>12.0099</v>
      </c>
      <c r="FD631">
        <v>4.98975</v>
      </c>
      <c r="FE631">
        <v>3.28858</v>
      </c>
      <c r="FF631">
        <v>9999</v>
      </c>
      <c r="FG631">
        <v>9999</v>
      </c>
      <c r="FH631">
        <v>9999</v>
      </c>
      <c r="FI631">
        <v>259.9</v>
      </c>
      <c r="FJ631">
        <v>1.86707</v>
      </c>
      <c r="FK631">
        <v>1.86615</v>
      </c>
      <c r="FL631">
        <v>1.86554</v>
      </c>
      <c r="FM631">
        <v>1.86554</v>
      </c>
      <c r="FN631">
        <v>1.86737</v>
      </c>
      <c r="FO631">
        <v>1.86984</v>
      </c>
      <c r="FP631">
        <v>1.86845</v>
      </c>
      <c r="FQ631">
        <v>1.86996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-3.768</v>
      </c>
      <c r="GF631">
        <v>-0.1657</v>
      </c>
      <c r="GG631">
        <v>-2.0192013485273</v>
      </c>
      <c r="GH631">
        <v>-0.003354295288503095</v>
      </c>
      <c r="GI631">
        <v>8.998442100416266E-07</v>
      </c>
      <c r="GJ631">
        <v>-2.632750781261316E-10</v>
      </c>
      <c r="GK631">
        <v>-0.1771344180573433</v>
      </c>
      <c r="GL631">
        <v>-0.01811282044437078</v>
      </c>
      <c r="GM631">
        <v>0.001479480632228601</v>
      </c>
      <c r="GN631">
        <v>-2.527498020886067E-05</v>
      </c>
      <c r="GO631">
        <v>3</v>
      </c>
      <c r="GP631">
        <v>2311</v>
      </c>
      <c r="GQ631">
        <v>1</v>
      </c>
      <c r="GR631">
        <v>23</v>
      </c>
      <c r="GS631">
        <v>7347.5</v>
      </c>
      <c r="GT631">
        <v>7347.6</v>
      </c>
      <c r="GU631">
        <v>1.47583</v>
      </c>
      <c r="GV631">
        <v>2.21436</v>
      </c>
      <c r="GW631">
        <v>1.39648</v>
      </c>
      <c r="GX631">
        <v>2.33887</v>
      </c>
      <c r="GY631">
        <v>1.49536</v>
      </c>
      <c r="GZ631">
        <v>2.41333</v>
      </c>
      <c r="HA631">
        <v>33.2887</v>
      </c>
      <c r="HB631">
        <v>15.4454</v>
      </c>
      <c r="HC631">
        <v>18</v>
      </c>
      <c r="HD631">
        <v>524.098</v>
      </c>
      <c r="HE631">
        <v>447.098</v>
      </c>
      <c r="HF631">
        <v>21.473</v>
      </c>
      <c r="HG631">
        <v>24.9514</v>
      </c>
      <c r="HH631">
        <v>30</v>
      </c>
      <c r="HI631">
        <v>24.9708</v>
      </c>
      <c r="HJ631">
        <v>24.92</v>
      </c>
      <c r="HK631">
        <v>29.528</v>
      </c>
      <c r="HL631">
        <v>25.5947</v>
      </c>
      <c r="HM631">
        <v>42.316</v>
      </c>
      <c r="HN631">
        <v>21.4834</v>
      </c>
      <c r="HO631">
        <v>654.184</v>
      </c>
      <c r="HP631">
        <v>15.7504</v>
      </c>
      <c r="HQ631">
        <v>101.056</v>
      </c>
      <c r="HR631">
        <v>101.02</v>
      </c>
    </row>
    <row r="632" spans="1:226">
      <c r="A632">
        <v>616</v>
      </c>
      <c r="B632">
        <v>1664300179</v>
      </c>
      <c r="C632">
        <v>6948.5</v>
      </c>
      <c r="D632" t="s">
        <v>1595</v>
      </c>
      <c r="E632" t="s">
        <v>1596</v>
      </c>
      <c r="F632">
        <v>5</v>
      </c>
      <c r="G632" t="s">
        <v>1518</v>
      </c>
      <c r="H632" t="s">
        <v>354</v>
      </c>
      <c r="I632">
        <v>1664300171.5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652.9423286324359</v>
      </c>
      <c r="AK632">
        <v>623.7259818181819</v>
      </c>
      <c r="AL632">
        <v>3.356136037193538</v>
      </c>
      <c r="AM632">
        <v>64.57184808638154</v>
      </c>
      <c r="AN632">
        <f>(AP632 - AO632 + BO632*1E3/(8.314*(BQ632+273.15)) * AR632/BN632 * AQ632) * BN632/(100*BB632) * 1000/(1000 - AP632)</f>
        <v>0</v>
      </c>
      <c r="AO632">
        <v>15.68439661077692</v>
      </c>
      <c r="AP632">
        <v>18.35626045112781</v>
      </c>
      <c r="AQ632">
        <v>0.0001008808729819096</v>
      </c>
      <c r="AR632">
        <v>112.2315357593063</v>
      </c>
      <c r="AS632">
        <v>8</v>
      </c>
      <c r="AT632">
        <v>2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1664300171.5</v>
      </c>
      <c r="BH632">
        <v>589.2117777777778</v>
      </c>
      <c r="BI632">
        <v>627.5708518518519</v>
      </c>
      <c r="BJ632">
        <v>18.34962222222222</v>
      </c>
      <c r="BK632">
        <v>15.67749259259259</v>
      </c>
      <c r="BL632">
        <v>592.9584444444445</v>
      </c>
      <c r="BM632">
        <v>18.51535925925926</v>
      </c>
      <c r="BN632">
        <v>500.0534074074073</v>
      </c>
      <c r="BO632">
        <v>91.12342222222223</v>
      </c>
      <c r="BP632">
        <v>0.09997067407407406</v>
      </c>
      <c r="BQ632">
        <v>24.61335185185185</v>
      </c>
      <c r="BR632">
        <v>24.98581481481482</v>
      </c>
      <c r="BS632">
        <v>999.9000000000001</v>
      </c>
      <c r="BT632">
        <v>0</v>
      </c>
      <c r="BU632">
        <v>0</v>
      </c>
      <c r="BV632">
        <v>10001.75703703704</v>
      </c>
      <c r="BW632">
        <v>0</v>
      </c>
      <c r="BX632">
        <v>6.7449</v>
      </c>
      <c r="BY632">
        <v>-38.35890000000001</v>
      </c>
      <c r="BZ632">
        <v>600.2257777777778</v>
      </c>
      <c r="CA632">
        <v>637.5662962962963</v>
      </c>
      <c r="CB632">
        <v>2.672131481481481</v>
      </c>
      <c r="CC632">
        <v>627.5708518518519</v>
      </c>
      <c r="CD632">
        <v>15.67749259259259</v>
      </c>
      <c r="CE632">
        <v>1.672080370370371</v>
      </c>
      <c r="CF632">
        <v>1.428587407407407</v>
      </c>
      <c r="CG632">
        <v>14.63963333333333</v>
      </c>
      <c r="CH632">
        <v>12.22451111111111</v>
      </c>
      <c r="CI632">
        <v>2000.016666666667</v>
      </c>
      <c r="CJ632">
        <v>0.9800005185185185</v>
      </c>
      <c r="CK632">
        <v>0.01999943703703704</v>
      </c>
      <c r="CL632">
        <v>0</v>
      </c>
      <c r="CM632">
        <v>374.1807407407408</v>
      </c>
      <c r="CN632">
        <v>5.00097</v>
      </c>
      <c r="CO632">
        <v>7667.771851851851</v>
      </c>
      <c r="CP632">
        <v>16707.72222222222</v>
      </c>
      <c r="CQ632">
        <v>38.8074074074074</v>
      </c>
      <c r="CR632">
        <v>39.12959259259259</v>
      </c>
      <c r="CS632">
        <v>38.82133333333333</v>
      </c>
      <c r="CT632">
        <v>38.72433333333333</v>
      </c>
      <c r="CU632">
        <v>39.16862962962963</v>
      </c>
      <c r="CV632">
        <v>1955.116666666667</v>
      </c>
      <c r="CW632">
        <v>39.89703703703704</v>
      </c>
      <c r="CX632">
        <v>0</v>
      </c>
      <c r="CY632">
        <v>1664300183.3</v>
      </c>
      <c r="CZ632">
        <v>0</v>
      </c>
      <c r="DA632">
        <v>0</v>
      </c>
      <c r="DB632" t="s">
        <v>356</v>
      </c>
      <c r="DC632">
        <v>1663859321.1</v>
      </c>
      <c r="DD632">
        <v>1663859315.6</v>
      </c>
      <c r="DE632">
        <v>0</v>
      </c>
      <c r="DF632">
        <v>0.196</v>
      </c>
      <c r="DG632">
        <v>-0.001</v>
      </c>
      <c r="DH632">
        <v>-5.941</v>
      </c>
      <c r="DI632">
        <v>-0.174</v>
      </c>
      <c r="DJ632">
        <v>1500</v>
      </c>
      <c r="DK632">
        <v>17</v>
      </c>
      <c r="DL632">
        <v>0.13</v>
      </c>
      <c r="DM632">
        <v>0.04</v>
      </c>
      <c r="DN632">
        <v>-38.20980487804879</v>
      </c>
      <c r="DO632">
        <v>-2.589742160278639</v>
      </c>
      <c r="DP632">
        <v>0.2596932956028759</v>
      </c>
      <c r="DQ632">
        <v>0</v>
      </c>
      <c r="DR632">
        <v>2.680563414634146</v>
      </c>
      <c r="DS632">
        <v>-0.1297434146341422</v>
      </c>
      <c r="DT632">
        <v>0.01474423402963889</v>
      </c>
      <c r="DU632">
        <v>0</v>
      </c>
      <c r="DV632">
        <v>0</v>
      </c>
      <c r="DW632">
        <v>2</v>
      </c>
      <c r="DX632" t="s">
        <v>357</v>
      </c>
      <c r="DY632">
        <v>2.98523</v>
      </c>
      <c r="DZ632">
        <v>2.71567</v>
      </c>
      <c r="EA632">
        <v>0.126347</v>
      </c>
      <c r="EB632">
        <v>0.129975</v>
      </c>
      <c r="EC632">
        <v>0.0902343</v>
      </c>
      <c r="ED632">
        <v>0.07893559999999999</v>
      </c>
      <c r="EE632">
        <v>27778.2</v>
      </c>
      <c r="EF632">
        <v>27775.9</v>
      </c>
      <c r="EG632">
        <v>29540.2</v>
      </c>
      <c r="EH632">
        <v>29517.7</v>
      </c>
      <c r="EI632">
        <v>35627.2</v>
      </c>
      <c r="EJ632">
        <v>36150.9</v>
      </c>
      <c r="EK632">
        <v>41635.6</v>
      </c>
      <c r="EL632">
        <v>42062.5</v>
      </c>
      <c r="EM632">
        <v>1.98675</v>
      </c>
      <c r="EN632">
        <v>1.9347</v>
      </c>
      <c r="EO632">
        <v>0.0911728</v>
      </c>
      <c r="EP632">
        <v>0</v>
      </c>
      <c r="EQ632">
        <v>23.489</v>
      </c>
      <c r="ER632">
        <v>999.9</v>
      </c>
      <c r="ES632">
        <v>44.2</v>
      </c>
      <c r="ET632">
        <v>29.3</v>
      </c>
      <c r="EU632">
        <v>19.848</v>
      </c>
      <c r="EV632">
        <v>63.1491</v>
      </c>
      <c r="EW632">
        <v>33.0088</v>
      </c>
      <c r="EX632">
        <v>1</v>
      </c>
      <c r="EY632">
        <v>-0.195625</v>
      </c>
      <c r="EZ632">
        <v>1.12248</v>
      </c>
      <c r="FA632">
        <v>20.384</v>
      </c>
      <c r="FB632">
        <v>5.21909</v>
      </c>
      <c r="FC632">
        <v>12.0099</v>
      </c>
      <c r="FD632">
        <v>4.9896</v>
      </c>
      <c r="FE632">
        <v>3.28858</v>
      </c>
      <c r="FF632">
        <v>9999</v>
      </c>
      <c r="FG632">
        <v>9999</v>
      </c>
      <c r="FH632">
        <v>9999</v>
      </c>
      <c r="FI632">
        <v>259.9</v>
      </c>
      <c r="FJ632">
        <v>1.86707</v>
      </c>
      <c r="FK632">
        <v>1.86615</v>
      </c>
      <c r="FL632">
        <v>1.86554</v>
      </c>
      <c r="FM632">
        <v>1.86554</v>
      </c>
      <c r="FN632">
        <v>1.86737</v>
      </c>
      <c r="FO632">
        <v>1.86983</v>
      </c>
      <c r="FP632">
        <v>1.86846</v>
      </c>
      <c r="FQ632">
        <v>1.86998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-3.81</v>
      </c>
      <c r="GF632">
        <v>-0.1657</v>
      </c>
      <c r="GG632">
        <v>-2.0192013485273</v>
      </c>
      <c r="GH632">
        <v>-0.003354295288503095</v>
      </c>
      <c r="GI632">
        <v>8.998442100416266E-07</v>
      </c>
      <c r="GJ632">
        <v>-2.632750781261316E-10</v>
      </c>
      <c r="GK632">
        <v>-0.1771344180573433</v>
      </c>
      <c r="GL632">
        <v>-0.01811282044437078</v>
      </c>
      <c r="GM632">
        <v>0.001479480632228601</v>
      </c>
      <c r="GN632">
        <v>-2.527498020886067E-05</v>
      </c>
      <c r="GO632">
        <v>3</v>
      </c>
      <c r="GP632">
        <v>2311</v>
      </c>
      <c r="GQ632">
        <v>1</v>
      </c>
      <c r="GR632">
        <v>23</v>
      </c>
      <c r="GS632">
        <v>7347.6</v>
      </c>
      <c r="GT632">
        <v>7347.7</v>
      </c>
      <c r="GU632">
        <v>1.50757</v>
      </c>
      <c r="GV632">
        <v>2.21191</v>
      </c>
      <c r="GW632">
        <v>1.39648</v>
      </c>
      <c r="GX632">
        <v>2.33887</v>
      </c>
      <c r="GY632">
        <v>1.49536</v>
      </c>
      <c r="GZ632">
        <v>2.44263</v>
      </c>
      <c r="HA632">
        <v>33.2887</v>
      </c>
      <c r="HB632">
        <v>15.4454</v>
      </c>
      <c r="HC632">
        <v>18</v>
      </c>
      <c r="HD632">
        <v>524.138</v>
      </c>
      <c r="HE632">
        <v>447.283</v>
      </c>
      <c r="HF632">
        <v>21.4861</v>
      </c>
      <c r="HG632">
        <v>24.9514</v>
      </c>
      <c r="HH632">
        <v>30</v>
      </c>
      <c r="HI632">
        <v>24.9698</v>
      </c>
      <c r="HJ632">
        <v>24.9185</v>
      </c>
      <c r="HK632">
        <v>30.1797</v>
      </c>
      <c r="HL632">
        <v>25.3229</v>
      </c>
      <c r="HM632">
        <v>42.316</v>
      </c>
      <c r="HN632">
        <v>21.4879</v>
      </c>
      <c r="HO632">
        <v>674.22</v>
      </c>
      <c r="HP632">
        <v>15.755</v>
      </c>
      <c r="HQ632">
        <v>101.055</v>
      </c>
      <c r="HR632">
        <v>101.021</v>
      </c>
    </row>
    <row r="633" spans="1:226">
      <c r="A633">
        <v>617</v>
      </c>
      <c r="B633">
        <v>1664300184</v>
      </c>
      <c r="C633">
        <v>6953.5</v>
      </c>
      <c r="D633" t="s">
        <v>1597</v>
      </c>
      <c r="E633" t="s">
        <v>1598</v>
      </c>
      <c r="F633">
        <v>5</v>
      </c>
      <c r="G633" t="s">
        <v>1518</v>
      </c>
      <c r="H633" t="s">
        <v>354</v>
      </c>
      <c r="I633">
        <v>1664300176.214286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670.0346814492242</v>
      </c>
      <c r="AK633">
        <v>640.5378787878785</v>
      </c>
      <c r="AL633">
        <v>3.363755794773892</v>
      </c>
      <c r="AM633">
        <v>64.57184808638154</v>
      </c>
      <c r="AN633">
        <f>(AP633 - AO633 + BO633*1E3/(8.314*(BQ633+273.15)) * AR633/BN633 * AQ633) * BN633/(100*BB633) * 1000/(1000 - AP633)</f>
        <v>0</v>
      </c>
      <c r="AO633">
        <v>15.68421732514204</v>
      </c>
      <c r="AP633">
        <v>18.36309639097743</v>
      </c>
      <c r="AQ633">
        <v>-1.015330459163294E-05</v>
      </c>
      <c r="AR633">
        <v>112.2315357593063</v>
      </c>
      <c r="AS633">
        <v>8</v>
      </c>
      <c r="AT633">
        <v>2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1664300176.214286</v>
      </c>
      <c r="BH633">
        <v>604.7506071428571</v>
      </c>
      <c r="BI633">
        <v>643.3464642857143</v>
      </c>
      <c r="BJ633">
        <v>18.35408928571429</v>
      </c>
      <c r="BK633">
        <v>15.69391071428572</v>
      </c>
      <c r="BL633">
        <v>608.5370714285715</v>
      </c>
      <c r="BM633">
        <v>18.51978214285714</v>
      </c>
      <c r="BN633">
        <v>500.0586428571428</v>
      </c>
      <c r="BO633">
        <v>91.12306428571428</v>
      </c>
      <c r="BP633">
        <v>0.1000317535714286</v>
      </c>
      <c r="BQ633">
        <v>24.61407500000001</v>
      </c>
      <c r="BR633">
        <v>24.98895000000001</v>
      </c>
      <c r="BS633">
        <v>999.9000000000002</v>
      </c>
      <c r="BT633">
        <v>0</v>
      </c>
      <c r="BU633">
        <v>0</v>
      </c>
      <c r="BV633">
        <v>9995.157857142856</v>
      </c>
      <c r="BW633">
        <v>0</v>
      </c>
      <c r="BX633">
        <v>6.7449</v>
      </c>
      <c r="BY633">
        <v>-38.59573571428571</v>
      </c>
      <c r="BZ633">
        <v>616.0578928571429</v>
      </c>
      <c r="CA633">
        <v>653.6041785714285</v>
      </c>
      <c r="CB633">
        <v>2.660181071428572</v>
      </c>
      <c r="CC633">
        <v>643.3464642857143</v>
      </c>
      <c r="CD633">
        <v>15.69391071428572</v>
      </c>
      <c r="CE633">
        <v>1.672481428571428</v>
      </c>
      <c r="CF633">
        <v>1.430078928571428</v>
      </c>
      <c r="CG633">
        <v>14.64334285714286</v>
      </c>
      <c r="CH633">
        <v>12.24036071428571</v>
      </c>
      <c r="CI633">
        <v>2000.017142857143</v>
      </c>
      <c r="CJ633">
        <v>0.9800014285714286</v>
      </c>
      <c r="CK633">
        <v>0.01999855714285714</v>
      </c>
      <c r="CL633">
        <v>0</v>
      </c>
      <c r="CM633">
        <v>375.5802857142857</v>
      </c>
      <c r="CN633">
        <v>5.00097</v>
      </c>
      <c r="CO633">
        <v>7696.210357142855</v>
      </c>
      <c r="CP633">
        <v>16707.73571428571</v>
      </c>
      <c r="CQ633">
        <v>38.78764285714286</v>
      </c>
      <c r="CR633">
        <v>39.125</v>
      </c>
      <c r="CS633">
        <v>38.80760714285714</v>
      </c>
      <c r="CT633">
        <v>38.70499999999999</v>
      </c>
      <c r="CU633">
        <v>39.14935714285713</v>
      </c>
      <c r="CV633">
        <v>1955.118928571429</v>
      </c>
      <c r="CW633">
        <v>39.89678571428572</v>
      </c>
      <c r="CX633">
        <v>0</v>
      </c>
      <c r="CY633">
        <v>1664300188.1</v>
      </c>
      <c r="CZ633">
        <v>0</v>
      </c>
      <c r="DA633">
        <v>0</v>
      </c>
      <c r="DB633" t="s">
        <v>356</v>
      </c>
      <c r="DC633">
        <v>1663859321.1</v>
      </c>
      <c r="DD633">
        <v>1663859315.6</v>
      </c>
      <c r="DE633">
        <v>0</v>
      </c>
      <c r="DF633">
        <v>0.196</v>
      </c>
      <c r="DG633">
        <v>-0.001</v>
      </c>
      <c r="DH633">
        <v>-5.941</v>
      </c>
      <c r="DI633">
        <v>-0.174</v>
      </c>
      <c r="DJ633">
        <v>1500</v>
      </c>
      <c r="DK633">
        <v>17</v>
      </c>
      <c r="DL633">
        <v>0.13</v>
      </c>
      <c r="DM633">
        <v>0.04</v>
      </c>
      <c r="DN633">
        <v>-38.4810175</v>
      </c>
      <c r="DO633">
        <v>-2.956731332082535</v>
      </c>
      <c r="DP633">
        <v>0.2886222391704245</v>
      </c>
      <c r="DQ633">
        <v>0</v>
      </c>
      <c r="DR633">
        <v>2.66613925</v>
      </c>
      <c r="DS633">
        <v>-0.1288751594746748</v>
      </c>
      <c r="DT633">
        <v>0.01614628647514653</v>
      </c>
      <c r="DU633">
        <v>0</v>
      </c>
      <c r="DV633">
        <v>0</v>
      </c>
      <c r="DW633">
        <v>2</v>
      </c>
      <c r="DX633" t="s">
        <v>357</v>
      </c>
      <c r="DY633">
        <v>2.9852</v>
      </c>
      <c r="DZ633">
        <v>2.71557</v>
      </c>
      <c r="EA633">
        <v>0.128692</v>
      </c>
      <c r="EB633">
        <v>0.132277</v>
      </c>
      <c r="EC633">
        <v>0.0902688</v>
      </c>
      <c r="ED633">
        <v>0.0791644</v>
      </c>
      <c r="EE633">
        <v>27703.4</v>
      </c>
      <c r="EF633">
        <v>27702.3</v>
      </c>
      <c r="EG633">
        <v>29539.9</v>
      </c>
      <c r="EH633">
        <v>29517.6</v>
      </c>
      <c r="EI633">
        <v>35625.8</v>
      </c>
      <c r="EJ633">
        <v>36141.7</v>
      </c>
      <c r="EK633">
        <v>41635.5</v>
      </c>
      <c r="EL633">
        <v>42062.4</v>
      </c>
      <c r="EM633">
        <v>1.9869</v>
      </c>
      <c r="EN633">
        <v>1.93452</v>
      </c>
      <c r="EO633">
        <v>0.0911877</v>
      </c>
      <c r="EP633">
        <v>0</v>
      </c>
      <c r="EQ633">
        <v>23.4919</v>
      </c>
      <c r="ER633">
        <v>999.9</v>
      </c>
      <c r="ES633">
        <v>44.2</v>
      </c>
      <c r="ET633">
        <v>29.3</v>
      </c>
      <c r="EU633">
        <v>19.8488</v>
      </c>
      <c r="EV633">
        <v>63.0991</v>
      </c>
      <c r="EW633">
        <v>33.3413</v>
      </c>
      <c r="EX633">
        <v>1</v>
      </c>
      <c r="EY633">
        <v>-0.19565</v>
      </c>
      <c r="EZ633">
        <v>1.12515</v>
      </c>
      <c r="FA633">
        <v>20.384</v>
      </c>
      <c r="FB633">
        <v>5.21924</v>
      </c>
      <c r="FC633">
        <v>12.0099</v>
      </c>
      <c r="FD633">
        <v>4.9898</v>
      </c>
      <c r="FE633">
        <v>3.28865</v>
      </c>
      <c r="FF633">
        <v>9999</v>
      </c>
      <c r="FG633">
        <v>9999</v>
      </c>
      <c r="FH633">
        <v>9999</v>
      </c>
      <c r="FI633">
        <v>259.9</v>
      </c>
      <c r="FJ633">
        <v>1.86707</v>
      </c>
      <c r="FK633">
        <v>1.86615</v>
      </c>
      <c r="FL633">
        <v>1.86554</v>
      </c>
      <c r="FM633">
        <v>1.86554</v>
      </c>
      <c r="FN633">
        <v>1.86737</v>
      </c>
      <c r="FO633">
        <v>1.86984</v>
      </c>
      <c r="FP633">
        <v>1.86847</v>
      </c>
      <c r="FQ633">
        <v>1.86996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-3.852</v>
      </c>
      <c r="GF633">
        <v>-0.1655</v>
      </c>
      <c r="GG633">
        <v>-2.0192013485273</v>
      </c>
      <c r="GH633">
        <v>-0.003354295288503095</v>
      </c>
      <c r="GI633">
        <v>8.998442100416266E-07</v>
      </c>
      <c r="GJ633">
        <v>-2.632750781261316E-10</v>
      </c>
      <c r="GK633">
        <v>-0.1771344180573433</v>
      </c>
      <c r="GL633">
        <v>-0.01811282044437078</v>
      </c>
      <c r="GM633">
        <v>0.001479480632228601</v>
      </c>
      <c r="GN633">
        <v>-2.527498020886067E-05</v>
      </c>
      <c r="GO633">
        <v>3</v>
      </c>
      <c r="GP633">
        <v>2311</v>
      </c>
      <c r="GQ633">
        <v>1</v>
      </c>
      <c r="GR633">
        <v>23</v>
      </c>
      <c r="GS633">
        <v>7347.7</v>
      </c>
      <c r="GT633">
        <v>7347.8</v>
      </c>
      <c r="GU633">
        <v>1.53442</v>
      </c>
      <c r="GV633">
        <v>2.20581</v>
      </c>
      <c r="GW633">
        <v>1.39648</v>
      </c>
      <c r="GX633">
        <v>2.33887</v>
      </c>
      <c r="GY633">
        <v>1.49536</v>
      </c>
      <c r="GZ633">
        <v>2.40234</v>
      </c>
      <c r="HA633">
        <v>33.2887</v>
      </c>
      <c r="HB633">
        <v>15.4454</v>
      </c>
      <c r="HC633">
        <v>18</v>
      </c>
      <c r="HD633">
        <v>524.236</v>
      </c>
      <c r="HE633">
        <v>447.176</v>
      </c>
      <c r="HF633">
        <v>21.4917</v>
      </c>
      <c r="HG633">
        <v>24.9514</v>
      </c>
      <c r="HH633">
        <v>30</v>
      </c>
      <c r="HI633">
        <v>24.9698</v>
      </c>
      <c r="HJ633">
        <v>24.9185</v>
      </c>
      <c r="HK633">
        <v>30.7394</v>
      </c>
      <c r="HL633">
        <v>25.3229</v>
      </c>
      <c r="HM633">
        <v>42.316</v>
      </c>
      <c r="HN633">
        <v>21.4956</v>
      </c>
      <c r="HO633">
        <v>687.577</v>
      </c>
      <c r="HP633">
        <v>15.7457</v>
      </c>
      <c r="HQ633">
        <v>101.054</v>
      </c>
      <c r="HR633">
        <v>101.02</v>
      </c>
    </row>
    <row r="634" spans="1:226">
      <c r="A634">
        <v>618</v>
      </c>
      <c r="B634">
        <v>1664300189</v>
      </c>
      <c r="C634">
        <v>6958.5</v>
      </c>
      <c r="D634" t="s">
        <v>1599</v>
      </c>
      <c r="E634" t="s">
        <v>1600</v>
      </c>
      <c r="F634">
        <v>5</v>
      </c>
      <c r="G634" t="s">
        <v>1518</v>
      </c>
      <c r="H634" t="s">
        <v>354</v>
      </c>
      <c r="I634">
        <v>1664300181.5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687.128821242057</v>
      </c>
      <c r="AK634">
        <v>657.4398909090906</v>
      </c>
      <c r="AL634">
        <v>3.380852097811366</v>
      </c>
      <c r="AM634">
        <v>64.57184808638154</v>
      </c>
      <c r="AN634">
        <f>(AP634 - AO634 + BO634*1E3/(8.314*(BQ634+273.15)) * AR634/BN634 * AQ634) * BN634/(100*BB634) * 1000/(1000 - AP634)</f>
        <v>0</v>
      </c>
      <c r="AO634">
        <v>15.73995154365781</v>
      </c>
      <c r="AP634">
        <v>18.39065458646615</v>
      </c>
      <c r="AQ634">
        <v>6.641315274066188E-05</v>
      </c>
      <c r="AR634">
        <v>112.2315357593063</v>
      </c>
      <c r="AS634">
        <v>8</v>
      </c>
      <c r="AT634">
        <v>2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1664300181.5</v>
      </c>
      <c r="BH634">
        <v>622.1909259259259</v>
      </c>
      <c r="BI634">
        <v>661.0658888888888</v>
      </c>
      <c r="BJ634">
        <v>18.36457777777778</v>
      </c>
      <c r="BK634">
        <v>15.71873333333333</v>
      </c>
      <c r="BL634">
        <v>626.021962962963</v>
      </c>
      <c r="BM634">
        <v>18.53015185185185</v>
      </c>
      <c r="BN634">
        <v>500.0681111111111</v>
      </c>
      <c r="BO634">
        <v>91.1232814814815</v>
      </c>
      <c r="BP634">
        <v>0.09998881481481482</v>
      </c>
      <c r="BQ634">
        <v>24.61541851851851</v>
      </c>
      <c r="BR634">
        <v>24.99202592592593</v>
      </c>
      <c r="BS634">
        <v>999.9000000000001</v>
      </c>
      <c r="BT634">
        <v>0</v>
      </c>
      <c r="BU634">
        <v>0</v>
      </c>
      <c r="BV634">
        <v>9999.192592592592</v>
      </c>
      <c r="BW634">
        <v>0</v>
      </c>
      <c r="BX634">
        <v>6.7449</v>
      </c>
      <c r="BY634">
        <v>-38.87477777777778</v>
      </c>
      <c r="BZ634">
        <v>633.8312962962963</v>
      </c>
      <c r="CA634">
        <v>671.6232592592593</v>
      </c>
      <c r="CB634">
        <v>2.645840370370371</v>
      </c>
      <c r="CC634">
        <v>661.0658888888888</v>
      </c>
      <c r="CD634">
        <v>15.71873333333333</v>
      </c>
      <c r="CE634">
        <v>1.67344037037037</v>
      </c>
      <c r="CF634">
        <v>1.432344074074074</v>
      </c>
      <c r="CG634">
        <v>14.65222222222222</v>
      </c>
      <c r="CH634">
        <v>12.26441481481482</v>
      </c>
      <c r="CI634">
        <v>2000.002962962963</v>
      </c>
      <c r="CJ634">
        <v>0.9800008148148149</v>
      </c>
      <c r="CK634">
        <v>0.01999917777777778</v>
      </c>
      <c r="CL634">
        <v>0</v>
      </c>
      <c r="CM634">
        <v>377.219962962963</v>
      </c>
      <c r="CN634">
        <v>5.00097</v>
      </c>
      <c r="CO634">
        <v>7726.24037037037</v>
      </c>
      <c r="CP634">
        <v>16707.61851851852</v>
      </c>
      <c r="CQ634">
        <v>38.76607407407408</v>
      </c>
      <c r="CR634">
        <v>39.12033333333333</v>
      </c>
      <c r="CS634">
        <v>38.78903703703704</v>
      </c>
      <c r="CT634">
        <v>38.687</v>
      </c>
      <c r="CU634">
        <v>39.13188888888889</v>
      </c>
      <c r="CV634">
        <v>1955.102222222222</v>
      </c>
      <c r="CW634">
        <v>39.89962962962964</v>
      </c>
      <c r="CX634">
        <v>0</v>
      </c>
      <c r="CY634">
        <v>1664300192.9</v>
      </c>
      <c r="CZ634">
        <v>0</v>
      </c>
      <c r="DA634">
        <v>0</v>
      </c>
      <c r="DB634" t="s">
        <v>356</v>
      </c>
      <c r="DC634">
        <v>1663859321.1</v>
      </c>
      <c r="DD634">
        <v>1663859315.6</v>
      </c>
      <c r="DE634">
        <v>0</v>
      </c>
      <c r="DF634">
        <v>0.196</v>
      </c>
      <c r="DG634">
        <v>-0.001</v>
      </c>
      <c r="DH634">
        <v>-5.941</v>
      </c>
      <c r="DI634">
        <v>-0.174</v>
      </c>
      <c r="DJ634">
        <v>1500</v>
      </c>
      <c r="DK634">
        <v>17</v>
      </c>
      <c r="DL634">
        <v>0.13</v>
      </c>
      <c r="DM634">
        <v>0.04</v>
      </c>
      <c r="DN634">
        <v>-38.73417</v>
      </c>
      <c r="DO634">
        <v>-3.254760225140616</v>
      </c>
      <c r="DP634">
        <v>0.3145482508296611</v>
      </c>
      <c r="DQ634">
        <v>0</v>
      </c>
      <c r="DR634">
        <v>2.651091500000001</v>
      </c>
      <c r="DS634">
        <v>-0.1779311819887532</v>
      </c>
      <c r="DT634">
        <v>0.02084421521070058</v>
      </c>
      <c r="DU634">
        <v>0</v>
      </c>
      <c r="DV634">
        <v>0</v>
      </c>
      <c r="DW634">
        <v>2</v>
      </c>
      <c r="DX634" t="s">
        <v>357</v>
      </c>
      <c r="DY634">
        <v>2.98509</v>
      </c>
      <c r="DZ634">
        <v>2.71566</v>
      </c>
      <c r="EA634">
        <v>0.131021</v>
      </c>
      <c r="EB634">
        <v>0.134549</v>
      </c>
      <c r="EC634">
        <v>0.0903567</v>
      </c>
      <c r="ED634">
        <v>0.07920969999999999</v>
      </c>
      <c r="EE634">
        <v>27630.1</v>
      </c>
      <c r="EF634">
        <v>27630.2</v>
      </c>
      <c r="EG634">
        <v>29540.6</v>
      </c>
      <c r="EH634">
        <v>29517.9</v>
      </c>
      <c r="EI634">
        <v>35622.8</v>
      </c>
      <c r="EJ634">
        <v>36140.5</v>
      </c>
      <c r="EK634">
        <v>41636.1</v>
      </c>
      <c r="EL634">
        <v>42063</v>
      </c>
      <c r="EM634">
        <v>1.98652</v>
      </c>
      <c r="EN634">
        <v>1.93477</v>
      </c>
      <c r="EO634">
        <v>0.0914708</v>
      </c>
      <c r="EP634">
        <v>0</v>
      </c>
      <c r="EQ634">
        <v>23.4959</v>
      </c>
      <c r="ER634">
        <v>999.9</v>
      </c>
      <c r="ES634">
        <v>44.1</v>
      </c>
      <c r="ET634">
        <v>29.3</v>
      </c>
      <c r="EU634">
        <v>19.8038</v>
      </c>
      <c r="EV634">
        <v>63.0791</v>
      </c>
      <c r="EW634">
        <v>33.2492</v>
      </c>
      <c r="EX634">
        <v>1</v>
      </c>
      <c r="EY634">
        <v>-0.195676</v>
      </c>
      <c r="EZ634">
        <v>1.12334</v>
      </c>
      <c r="FA634">
        <v>20.3841</v>
      </c>
      <c r="FB634">
        <v>5.21909</v>
      </c>
      <c r="FC634">
        <v>12.0099</v>
      </c>
      <c r="FD634">
        <v>4.9899</v>
      </c>
      <c r="FE634">
        <v>3.28865</v>
      </c>
      <c r="FF634">
        <v>9999</v>
      </c>
      <c r="FG634">
        <v>9999</v>
      </c>
      <c r="FH634">
        <v>9999</v>
      </c>
      <c r="FI634">
        <v>259.9</v>
      </c>
      <c r="FJ634">
        <v>1.86707</v>
      </c>
      <c r="FK634">
        <v>1.86615</v>
      </c>
      <c r="FL634">
        <v>1.86555</v>
      </c>
      <c r="FM634">
        <v>1.86554</v>
      </c>
      <c r="FN634">
        <v>1.86737</v>
      </c>
      <c r="FO634">
        <v>1.86986</v>
      </c>
      <c r="FP634">
        <v>1.86847</v>
      </c>
      <c r="FQ634">
        <v>1.86996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-3.894</v>
      </c>
      <c r="GF634">
        <v>-0.1653</v>
      </c>
      <c r="GG634">
        <v>-2.0192013485273</v>
      </c>
      <c r="GH634">
        <v>-0.003354295288503095</v>
      </c>
      <c r="GI634">
        <v>8.998442100416266E-07</v>
      </c>
      <c r="GJ634">
        <v>-2.632750781261316E-10</v>
      </c>
      <c r="GK634">
        <v>-0.1771344180573433</v>
      </c>
      <c r="GL634">
        <v>-0.01811282044437078</v>
      </c>
      <c r="GM634">
        <v>0.001479480632228601</v>
      </c>
      <c r="GN634">
        <v>-2.527498020886067E-05</v>
      </c>
      <c r="GO634">
        <v>3</v>
      </c>
      <c r="GP634">
        <v>2311</v>
      </c>
      <c r="GQ634">
        <v>1</v>
      </c>
      <c r="GR634">
        <v>23</v>
      </c>
      <c r="GS634">
        <v>7347.8</v>
      </c>
      <c r="GT634">
        <v>7347.9</v>
      </c>
      <c r="GU634">
        <v>1.56738</v>
      </c>
      <c r="GV634">
        <v>2.20459</v>
      </c>
      <c r="GW634">
        <v>1.39648</v>
      </c>
      <c r="GX634">
        <v>2.33887</v>
      </c>
      <c r="GY634">
        <v>1.49536</v>
      </c>
      <c r="GZ634">
        <v>2.46338</v>
      </c>
      <c r="HA634">
        <v>33.2887</v>
      </c>
      <c r="HB634">
        <v>15.4454</v>
      </c>
      <c r="HC634">
        <v>18</v>
      </c>
      <c r="HD634">
        <v>523.991</v>
      </c>
      <c r="HE634">
        <v>447.328</v>
      </c>
      <c r="HF634">
        <v>21.4984</v>
      </c>
      <c r="HG634">
        <v>24.9514</v>
      </c>
      <c r="HH634">
        <v>30</v>
      </c>
      <c r="HI634">
        <v>24.9698</v>
      </c>
      <c r="HJ634">
        <v>24.9185</v>
      </c>
      <c r="HK634">
        <v>31.3805</v>
      </c>
      <c r="HL634">
        <v>25.3229</v>
      </c>
      <c r="HM634">
        <v>42.316</v>
      </c>
      <c r="HN634">
        <v>21.5016</v>
      </c>
      <c r="HO634">
        <v>707.6130000000001</v>
      </c>
      <c r="HP634">
        <v>15.7457</v>
      </c>
      <c r="HQ634">
        <v>101.056</v>
      </c>
      <c r="HR634">
        <v>101.022</v>
      </c>
    </row>
    <row r="635" spans="1:226">
      <c r="A635">
        <v>619</v>
      </c>
      <c r="B635">
        <v>1664300194</v>
      </c>
      <c r="C635">
        <v>6963.5</v>
      </c>
      <c r="D635" t="s">
        <v>1601</v>
      </c>
      <c r="E635" t="s">
        <v>1602</v>
      </c>
      <c r="F635">
        <v>5</v>
      </c>
      <c r="G635" t="s">
        <v>1518</v>
      </c>
      <c r="H635" t="s">
        <v>354</v>
      </c>
      <c r="I635">
        <v>1664300186.214286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704.2261683245437</v>
      </c>
      <c r="AK635">
        <v>674.2257272727269</v>
      </c>
      <c r="AL635">
        <v>3.356781795662887</v>
      </c>
      <c r="AM635">
        <v>64.57184808638154</v>
      </c>
      <c r="AN635">
        <f>(AP635 - AO635 + BO635*1E3/(8.314*(BQ635+273.15)) * AR635/BN635 * AQ635) * BN635/(100*BB635) * 1000/(1000 - AP635)</f>
        <v>0</v>
      </c>
      <c r="AO635">
        <v>15.75959489195059</v>
      </c>
      <c r="AP635">
        <v>18.40091909774434</v>
      </c>
      <c r="AQ635">
        <v>0.00588471292659573</v>
      </c>
      <c r="AR635">
        <v>112.2315357593063</v>
      </c>
      <c r="AS635">
        <v>8</v>
      </c>
      <c r="AT635">
        <v>2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1664300186.214286</v>
      </c>
      <c r="BH635">
        <v>637.7603571428572</v>
      </c>
      <c r="BI635">
        <v>676.9115</v>
      </c>
      <c r="BJ635">
        <v>18.37784642857143</v>
      </c>
      <c r="BK635">
        <v>15.742175</v>
      </c>
      <c r="BL635">
        <v>641.6308571428572</v>
      </c>
      <c r="BM635">
        <v>18.543275</v>
      </c>
      <c r="BN635">
        <v>500.0794642857144</v>
      </c>
      <c r="BO635">
        <v>91.12418214285712</v>
      </c>
      <c r="BP635">
        <v>0.1000560642857143</v>
      </c>
      <c r="BQ635">
        <v>24.61592499999999</v>
      </c>
      <c r="BR635">
        <v>24.99472857142857</v>
      </c>
      <c r="BS635">
        <v>999.9000000000002</v>
      </c>
      <c r="BT635">
        <v>0</v>
      </c>
      <c r="BU635">
        <v>0</v>
      </c>
      <c r="BV635">
        <v>9994.380357142858</v>
      </c>
      <c r="BW635">
        <v>0</v>
      </c>
      <c r="BX635">
        <v>6.7449</v>
      </c>
      <c r="BY635">
        <v>-39.15105</v>
      </c>
      <c r="BZ635">
        <v>649.70075</v>
      </c>
      <c r="CA635">
        <v>687.7383571428572</v>
      </c>
      <c r="CB635">
        <v>2.635666071428572</v>
      </c>
      <c r="CC635">
        <v>676.9115</v>
      </c>
      <c r="CD635">
        <v>15.742175</v>
      </c>
      <c r="CE635">
        <v>1.674666071428571</v>
      </c>
      <c r="CF635">
        <v>1.434493571428571</v>
      </c>
      <c r="CG635">
        <v>14.66356785714286</v>
      </c>
      <c r="CH635">
        <v>12.28722857142857</v>
      </c>
      <c r="CI635">
        <v>1999.996428571429</v>
      </c>
      <c r="CJ635">
        <v>0.9800019285714285</v>
      </c>
      <c r="CK635">
        <v>0.01999809642857143</v>
      </c>
      <c r="CL635">
        <v>0</v>
      </c>
      <c r="CM635">
        <v>378.5766785714285</v>
      </c>
      <c r="CN635">
        <v>5.00097</v>
      </c>
      <c r="CO635">
        <v>7751.036071428571</v>
      </c>
      <c r="CP635">
        <v>16707.56428571428</v>
      </c>
      <c r="CQ635">
        <v>38.75</v>
      </c>
      <c r="CR635">
        <v>39.10475</v>
      </c>
      <c r="CS635">
        <v>38.77214285714285</v>
      </c>
      <c r="CT635">
        <v>38.67814285714285</v>
      </c>
      <c r="CU635">
        <v>39.125</v>
      </c>
      <c r="CV635">
        <v>1955.096785714286</v>
      </c>
      <c r="CW635">
        <v>39.89857142857144</v>
      </c>
      <c r="CX635">
        <v>0</v>
      </c>
      <c r="CY635">
        <v>1664300198.3</v>
      </c>
      <c r="CZ635">
        <v>0</v>
      </c>
      <c r="DA635">
        <v>0</v>
      </c>
      <c r="DB635" t="s">
        <v>356</v>
      </c>
      <c r="DC635">
        <v>1663859321.1</v>
      </c>
      <c r="DD635">
        <v>1663859315.6</v>
      </c>
      <c r="DE635">
        <v>0</v>
      </c>
      <c r="DF635">
        <v>0.196</v>
      </c>
      <c r="DG635">
        <v>-0.001</v>
      </c>
      <c r="DH635">
        <v>-5.941</v>
      </c>
      <c r="DI635">
        <v>-0.174</v>
      </c>
      <c r="DJ635">
        <v>1500</v>
      </c>
      <c r="DK635">
        <v>17</v>
      </c>
      <c r="DL635">
        <v>0.13</v>
      </c>
      <c r="DM635">
        <v>0.04</v>
      </c>
      <c r="DN635">
        <v>-38.9538975</v>
      </c>
      <c r="DO635">
        <v>-3.411423264540283</v>
      </c>
      <c r="DP635">
        <v>0.329230032414647</v>
      </c>
      <c r="DQ635">
        <v>0</v>
      </c>
      <c r="DR635">
        <v>2.64525975</v>
      </c>
      <c r="DS635">
        <v>-0.1672963227016969</v>
      </c>
      <c r="DT635">
        <v>0.02047246278388366</v>
      </c>
      <c r="DU635">
        <v>0</v>
      </c>
      <c r="DV635">
        <v>0</v>
      </c>
      <c r="DW635">
        <v>2</v>
      </c>
      <c r="DX635" t="s">
        <v>357</v>
      </c>
      <c r="DY635">
        <v>2.98527</v>
      </c>
      <c r="DZ635">
        <v>2.71548</v>
      </c>
      <c r="EA635">
        <v>0.133305</v>
      </c>
      <c r="EB635">
        <v>0.136784</v>
      </c>
      <c r="EC635">
        <v>0.090396</v>
      </c>
      <c r="ED635">
        <v>0.0792177</v>
      </c>
      <c r="EE635">
        <v>27557.9</v>
      </c>
      <c r="EF635">
        <v>27558.7</v>
      </c>
      <c r="EG635">
        <v>29541</v>
      </c>
      <c r="EH635">
        <v>29517.8</v>
      </c>
      <c r="EI635">
        <v>35622</v>
      </c>
      <c r="EJ635">
        <v>36140.2</v>
      </c>
      <c r="EK635">
        <v>41636.9</v>
      </c>
      <c r="EL635">
        <v>42063</v>
      </c>
      <c r="EM635">
        <v>1.98685</v>
      </c>
      <c r="EN635">
        <v>1.9348</v>
      </c>
      <c r="EO635">
        <v>0.091821</v>
      </c>
      <c r="EP635">
        <v>0</v>
      </c>
      <c r="EQ635">
        <v>23.4998</v>
      </c>
      <c r="ER635">
        <v>999.9</v>
      </c>
      <c r="ES635">
        <v>44.1</v>
      </c>
      <c r="ET635">
        <v>29.3</v>
      </c>
      <c r="EU635">
        <v>19.8012</v>
      </c>
      <c r="EV635">
        <v>63.1791</v>
      </c>
      <c r="EW635">
        <v>32.8165</v>
      </c>
      <c r="EX635">
        <v>1</v>
      </c>
      <c r="EY635">
        <v>-0.195925</v>
      </c>
      <c r="EZ635">
        <v>1.13212</v>
      </c>
      <c r="FA635">
        <v>20.3841</v>
      </c>
      <c r="FB635">
        <v>5.21879</v>
      </c>
      <c r="FC635">
        <v>12.0099</v>
      </c>
      <c r="FD635">
        <v>4.9895</v>
      </c>
      <c r="FE635">
        <v>3.28865</v>
      </c>
      <c r="FF635">
        <v>9999</v>
      </c>
      <c r="FG635">
        <v>9999</v>
      </c>
      <c r="FH635">
        <v>9999</v>
      </c>
      <c r="FI635">
        <v>259.9</v>
      </c>
      <c r="FJ635">
        <v>1.86707</v>
      </c>
      <c r="FK635">
        <v>1.86615</v>
      </c>
      <c r="FL635">
        <v>1.86554</v>
      </c>
      <c r="FM635">
        <v>1.86554</v>
      </c>
      <c r="FN635">
        <v>1.86735</v>
      </c>
      <c r="FO635">
        <v>1.86986</v>
      </c>
      <c r="FP635">
        <v>1.86847</v>
      </c>
      <c r="FQ635">
        <v>1.86996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-3.935</v>
      </c>
      <c r="GF635">
        <v>-0.1652</v>
      </c>
      <c r="GG635">
        <v>-2.0192013485273</v>
      </c>
      <c r="GH635">
        <v>-0.003354295288503095</v>
      </c>
      <c r="GI635">
        <v>8.998442100416266E-07</v>
      </c>
      <c r="GJ635">
        <v>-2.632750781261316E-10</v>
      </c>
      <c r="GK635">
        <v>-0.1771344180573433</v>
      </c>
      <c r="GL635">
        <v>-0.01811282044437078</v>
      </c>
      <c r="GM635">
        <v>0.001479480632228601</v>
      </c>
      <c r="GN635">
        <v>-2.527498020886067E-05</v>
      </c>
      <c r="GO635">
        <v>3</v>
      </c>
      <c r="GP635">
        <v>2311</v>
      </c>
      <c r="GQ635">
        <v>1</v>
      </c>
      <c r="GR635">
        <v>23</v>
      </c>
      <c r="GS635">
        <v>7347.9</v>
      </c>
      <c r="GT635">
        <v>7348</v>
      </c>
      <c r="GU635">
        <v>1.59546</v>
      </c>
      <c r="GV635">
        <v>2.21069</v>
      </c>
      <c r="GW635">
        <v>1.39771</v>
      </c>
      <c r="GX635">
        <v>2.33887</v>
      </c>
      <c r="GY635">
        <v>1.49536</v>
      </c>
      <c r="GZ635">
        <v>2.35596</v>
      </c>
      <c r="HA635">
        <v>33.2887</v>
      </c>
      <c r="HB635">
        <v>15.4367</v>
      </c>
      <c r="HC635">
        <v>18</v>
      </c>
      <c r="HD635">
        <v>524.203</v>
      </c>
      <c r="HE635">
        <v>447.344</v>
      </c>
      <c r="HF635">
        <v>21.5037</v>
      </c>
      <c r="HG635">
        <v>24.9493</v>
      </c>
      <c r="HH635">
        <v>30.0001</v>
      </c>
      <c r="HI635">
        <v>24.9698</v>
      </c>
      <c r="HJ635">
        <v>24.9185</v>
      </c>
      <c r="HK635">
        <v>31.9343</v>
      </c>
      <c r="HL635">
        <v>25.3229</v>
      </c>
      <c r="HM635">
        <v>42.316</v>
      </c>
      <c r="HN635">
        <v>21.5029</v>
      </c>
      <c r="HO635">
        <v>720.971</v>
      </c>
      <c r="HP635">
        <v>15.7457</v>
      </c>
      <c r="HQ635">
        <v>101.058</v>
      </c>
      <c r="HR635">
        <v>101.021</v>
      </c>
    </row>
    <row r="636" spans="1:226">
      <c r="A636">
        <v>620</v>
      </c>
      <c r="B636">
        <v>1664300199</v>
      </c>
      <c r="C636">
        <v>6968.5</v>
      </c>
      <c r="D636" t="s">
        <v>1603</v>
      </c>
      <c r="E636" t="s">
        <v>1604</v>
      </c>
      <c r="F636">
        <v>5</v>
      </c>
      <c r="G636" t="s">
        <v>1518</v>
      </c>
      <c r="H636" t="s">
        <v>354</v>
      </c>
      <c r="I636">
        <v>1664300191.5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721.2292982824674</v>
      </c>
      <c r="AK636">
        <v>691.0838727272726</v>
      </c>
      <c r="AL636">
        <v>3.368904217522193</v>
      </c>
      <c r="AM636">
        <v>64.57184808638154</v>
      </c>
      <c r="AN636">
        <f>(AP636 - AO636 + BO636*1E3/(8.314*(BQ636+273.15)) * AR636/BN636 * AQ636) * BN636/(100*BB636) * 1000/(1000 - AP636)</f>
        <v>0</v>
      </c>
      <c r="AO636">
        <v>15.76204977401294</v>
      </c>
      <c r="AP636">
        <v>18.40977172932329</v>
      </c>
      <c r="AQ636">
        <v>0.0007782903604093448</v>
      </c>
      <c r="AR636">
        <v>112.2315357593063</v>
      </c>
      <c r="AS636">
        <v>8</v>
      </c>
      <c r="AT636">
        <v>2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1664300191.5</v>
      </c>
      <c r="BH636">
        <v>655.2305185185185</v>
      </c>
      <c r="BI636">
        <v>694.6502962962963</v>
      </c>
      <c r="BJ636">
        <v>18.39458148148148</v>
      </c>
      <c r="BK636">
        <v>15.76019259259259</v>
      </c>
      <c r="BL636">
        <v>659.1451111111111</v>
      </c>
      <c r="BM636">
        <v>18.55982962962963</v>
      </c>
      <c r="BN636">
        <v>500.0702592592592</v>
      </c>
      <c r="BO636">
        <v>91.12579629629629</v>
      </c>
      <c r="BP636">
        <v>0.09999895925925927</v>
      </c>
      <c r="BQ636">
        <v>24.61758888888889</v>
      </c>
      <c r="BR636">
        <v>25.00211111111111</v>
      </c>
      <c r="BS636">
        <v>999.9000000000001</v>
      </c>
      <c r="BT636">
        <v>0</v>
      </c>
      <c r="BU636">
        <v>0</v>
      </c>
      <c r="BV636">
        <v>9993.008518518518</v>
      </c>
      <c r="BW636">
        <v>0</v>
      </c>
      <c r="BX636">
        <v>6.7449</v>
      </c>
      <c r="BY636">
        <v>-39.41971481481482</v>
      </c>
      <c r="BZ636">
        <v>667.5092592592592</v>
      </c>
      <c r="CA636">
        <v>705.7734444444445</v>
      </c>
      <c r="CB636">
        <v>2.634385555555556</v>
      </c>
      <c r="CC636">
        <v>694.6502962962963</v>
      </c>
      <c r="CD636">
        <v>15.76019259259259</v>
      </c>
      <c r="CE636">
        <v>1.676221481481481</v>
      </c>
      <c r="CF636">
        <v>1.436160740740741</v>
      </c>
      <c r="CG636">
        <v>14.67795185185185</v>
      </c>
      <c r="CH636">
        <v>12.3049074074074</v>
      </c>
      <c r="CI636">
        <v>1999.994074074074</v>
      </c>
      <c r="CJ636">
        <v>0.980004037037037</v>
      </c>
      <c r="CK636">
        <v>0.01999607037037037</v>
      </c>
      <c r="CL636">
        <v>0</v>
      </c>
      <c r="CM636">
        <v>379.914037037037</v>
      </c>
      <c r="CN636">
        <v>5.00097</v>
      </c>
      <c r="CO636">
        <v>7777.30074074074</v>
      </c>
      <c r="CP636">
        <v>16707.55925925926</v>
      </c>
      <c r="CQ636">
        <v>38.75</v>
      </c>
      <c r="CR636">
        <v>39.083</v>
      </c>
      <c r="CS636">
        <v>38.75688888888889</v>
      </c>
      <c r="CT636">
        <v>38.65944444444444</v>
      </c>
      <c r="CU636">
        <v>39.12033333333333</v>
      </c>
      <c r="CV636">
        <v>1955.098518518519</v>
      </c>
      <c r="CW636">
        <v>39.89555555555556</v>
      </c>
      <c r="CX636">
        <v>0</v>
      </c>
      <c r="CY636">
        <v>1664300203.1</v>
      </c>
      <c r="CZ636">
        <v>0</v>
      </c>
      <c r="DA636">
        <v>0</v>
      </c>
      <c r="DB636" t="s">
        <v>356</v>
      </c>
      <c r="DC636">
        <v>1663859321.1</v>
      </c>
      <c r="DD636">
        <v>1663859315.6</v>
      </c>
      <c r="DE636">
        <v>0</v>
      </c>
      <c r="DF636">
        <v>0.196</v>
      </c>
      <c r="DG636">
        <v>-0.001</v>
      </c>
      <c r="DH636">
        <v>-5.941</v>
      </c>
      <c r="DI636">
        <v>-0.174</v>
      </c>
      <c r="DJ636">
        <v>1500</v>
      </c>
      <c r="DK636">
        <v>17</v>
      </c>
      <c r="DL636">
        <v>0.13</v>
      </c>
      <c r="DM636">
        <v>0.04</v>
      </c>
      <c r="DN636">
        <v>-39.23822682926829</v>
      </c>
      <c r="DO636">
        <v>-3.187417421602693</v>
      </c>
      <c r="DP636">
        <v>0.3160271931988856</v>
      </c>
      <c r="DQ636">
        <v>0</v>
      </c>
      <c r="DR636">
        <v>2.638603170731708</v>
      </c>
      <c r="DS636">
        <v>-0.03222522648083732</v>
      </c>
      <c r="DT636">
        <v>0.01488841675132366</v>
      </c>
      <c r="DU636">
        <v>1</v>
      </c>
      <c r="DV636">
        <v>1</v>
      </c>
      <c r="DW636">
        <v>2</v>
      </c>
      <c r="DX636" t="s">
        <v>471</v>
      </c>
      <c r="DY636">
        <v>2.98534</v>
      </c>
      <c r="DZ636">
        <v>2.71552</v>
      </c>
      <c r="EA636">
        <v>0.135567</v>
      </c>
      <c r="EB636">
        <v>0.138981</v>
      </c>
      <c r="EC636">
        <v>0.0904196</v>
      </c>
      <c r="ED636">
        <v>0.0792166</v>
      </c>
      <c r="EE636">
        <v>27485.6</v>
      </c>
      <c r="EF636">
        <v>27488.7</v>
      </c>
      <c r="EG636">
        <v>29540.6</v>
      </c>
      <c r="EH636">
        <v>29517.8</v>
      </c>
      <c r="EI636">
        <v>35620.7</v>
      </c>
      <c r="EJ636">
        <v>36140.2</v>
      </c>
      <c r="EK636">
        <v>41636.5</v>
      </c>
      <c r="EL636">
        <v>42062.9</v>
      </c>
      <c r="EM636">
        <v>1.98705</v>
      </c>
      <c r="EN636">
        <v>1.93495</v>
      </c>
      <c r="EO636">
        <v>0.0918508</v>
      </c>
      <c r="EP636">
        <v>0</v>
      </c>
      <c r="EQ636">
        <v>23.5048</v>
      </c>
      <c r="ER636">
        <v>999.9</v>
      </c>
      <c r="ES636">
        <v>44.1</v>
      </c>
      <c r="ET636">
        <v>29.3</v>
      </c>
      <c r="EU636">
        <v>19.8048</v>
      </c>
      <c r="EV636">
        <v>62.4691</v>
      </c>
      <c r="EW636">
        <v>32.8405</v>
      </c>
      <c r="EX636">
        <v>1</v>
      </c>
      <c r="EY636">
        <v>-0.19576</v>
      </c>
      <c r="EZ636">
        <v>1.21947</v>
      </c>
      <c r="FA636">
        <v>20.3834</v>
      </c>
      <c r="FB636">
        <v>5.21849</v>
      </c>
      <c r="FC636">
        <v>12.0099</v>
      </c>
      <c r="FD636">
        <v>4.9897</v>
      </c>
      <c r="FE636">
        <v>3.28848</v>
      </c>
      <c r="FF636">
        <v>9999</v>
      </c>
      <c r="FG636">
        <v>9999</v>
      </c>
      <c r="FH636">
        <v>9999</v>
      </c>
      <c r="FI636">
        <v>259.9</v>
      </c>
      <c r="FJ636">
        <v>1.86707</v>
      </c>
      <c r="FK636">
        <v>1.86615</v>
      </c>
      <c r="FL636">
        <v>1.86554</v>
      </c>
      <c r="FM636">
        <v>1.86554</v>
      </c>
      <c r="FN636">
        <v>1.86736</v>
      </c>
      <c r="FO636">
        <v>1.86986</v>
      </c>
      <c r="FP636">
        <v>1.86848</v>
      </c>
      <c r="FQ636">
        <v>1.86996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-3.977</v>
      </c>
      <c r="GF636">
        <v>-0.1651</v>
      </c>
      <c r="GG636">
        <v>-2.0192013485273</v>
      </c>
      <c r="GH636">
        <v>-0.003354295288503095</v>
      </c>
      <c r="GI636">
        <v>8.998442100416266E-07</v>
      </c>
      <c r="GJ636">
        <v>-2.632750781261316E-10</v>
      </c>
      <c r="GK636">
        <v>-0.1771344180573433</v>
      </c>
      <c r="GL636">
        <v>-0.01811282044437078</v>
      </c>
      <c r="GM636">
        <v>0.001479480632228601</v>
      </c>
      <c r="GN636">
        <v>-2.527498020886067E-05</v>
      </c>
      <c r="GO636">
        <v>3</v>
      </c>
      <c r="GP636">
        <v>2311</v>
      </c>
      <c r="GQ636">
        <v>1</v>
      </c>
      <c r="GR636">
        <v>23</v>
      </c>
      <c r="GS636">
        <v>7348</v>
      </c>
      <c r="GT636">
        <v>7348.1</v>
      </c>
      <c r="GU636">
        <v>1.6272</v>
      </c>
      <c r="GV636">
        <v>2.20825</v>
      </c>
      <c r="GW636">
        <v>1.39771</v>
      </c>
      <c r="GX636">
        <v>2.33887</v>
      </c>
      <c r="GY636">
        <v>1.49536</v>
      </c>
      <c r="GZ636">
        <v>2.40356</v>
      </c>
      <c r="HA636">
        <v>33.2887</v>
      </c>
      <c r="HB636">
        <v>15.4279</v>
      </c>
      <c r="HC636">
        <v>18</v>
      </c>
      <c r="HD636">
        <v>524.3339999999999</v>
      </c>
      <c r="HE636">
        <v>447.431</v>
      </c>
      <c r="HF636">
        <v>21.5027</v>
      </c>
      <c r="HG636">
        <v>24.9493</v>
      </c>
      <c r="HH636">
        <v>30</v>
      </c>
      <c r="HI636">
        <v>24.9698</v>
      </c>
      <c r="HJ636">
        <v>24.918</v>
      </c>
      <c r="HK636">
        <v>32.5744</v>
      </c>
      <c r="HL636">
        <v>25.3229</v>
      </c>
      <c r="HM636">
        <v>42.316</v>
      </c>
      <c r="HN636">
        <v>21.4719</v>
      </c>
      <c r="HO636">
        <v>741.006</v>
      </c>
      <c r="HP636">
        <v>15.7457</v>
      </c>
      <c r="HQ636">
        <v>101.056</v>
      </c>
      <c r="HR636">
        <v>101.021</v>
      </c>
    </row>
    <row r="637" spans="1:226">
      <c r="A637">
        <v>621</v>
      </c>
      <c r="B637">
        <v>1664300204</v>
      </c>
      <c r="C637">
        <v>6973.5</v>
      </c>
      <c r="D637" t="s">
        <v>1605</v>
      </c>
      <c r="E637" t="s">
        <v>1606</v>
      </c>
      <c r="F637">
        <v>5</v>
      </c>
      <c r="G637" t="s">
        <v>1518</v>
      </c>
      <c r="H637" t="s">
        <v>354</v>
      </c>
      <c r="I637">
        <v>1664300196.214286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738.2247305989725</v>
      </c>
      <c r="AK637">
        <v>707.864606060606</v>
      </c>
      <c r="AL637">
        <v>3.357900831370498</v>
      </c>
      <c r="AM637">
        <v>64.57184808638154</v>
      </c>
      <c r="AN637">
        <f>(AP637 - AO637 + BO637*1E3/(8.314*(BQ637+273.15)) * AR637/BN637 * AQ637) * BN637/(100*BB637) * 1000/(1000 - AP637)</f>
        <v>0</v>
      </c>
      <c r="AO637">
        <v>15.76257368312352</v>
      </c>
      <c r="AP637">
        <v>18.40886616541353</v>
      </c>
      <c r="AQ637">
        <v>0.0003386715181125099</v>
      </c>
      <c r="AR637">
        <v>112.2315357593063</v>
      </c>
      <c r="AS637">
        <v>8</v>
      </c>
      <c r="AT637">
        <v>2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1664300196.214286</v>
      </c>
      <c r="BH637">
        <v>670.7927857142857</v>
      </c>
      <c r="BI637">
        <v>710.4459642857142</v>
      </c>
      <c r="BJ637">
        <v>18.40414642857143</v>
      </c>
      <c r="BK637">
        <v>15.76159642857143</v>
      </c>
      <c r="BL637">
        <v>674.7464642857142</v>
      </c>
      <c r="BM637">
        <v>18.56929642857143</v>
      </c>
      <c r="BN637">
        <v>500.0610357142857</v>
      </c>
      <c r="BO637">
        <v>91.12627142857141</v>
      </c>
      <c r="BP637">
        <v>0.1000190071428571</v>
      </c>
      <c r="BQ637">
        <v>24.61765357142857</v>
      </c>
      <c r="BR637">
        <v>25.00774285714286</v>
      </c>
      <c r="BS637">
        <v>999.9000000000002</v>
      </c>
      <c r="BT637">
        <v>0</v>
      </c>
      <c r="BU637">
        <v>0</v>
      </c>
      <c r="BV637">
        <v>9992.589285714286</v>
      </c>
      <c r="BW637">
        <v>0</v>
      </c>
      <c r="BX637">
        <v>6.7449</v>
      </c>
      <c r="BY637">
        <v>-39.65323928571429</v>
      </c>
      <c r="BZ637">
        <v>683.3696785714285</v>
      </c>
      <c r="CA637">
        <v>721.8232142857142</v>
      </c>
      <c r="CB637">
        <v>2.642546785714285</v>
      </c>
      <c r="CC637">
        <v>710.4459642857142</v>
      </c>
      <c r="CD637">
        <v>15.76159642857143</v>
      </c>
      <c r="CE637">
        <v>1.677102857142857</v>
      </c>
      <c r="CF637">
        <v>1.436296428571429</v>
      </c>
      <c r="CG637">
        <v>14.68609285714286</v>
      </c>
      <c r="CH637">
        <v>12.30634285714286</v>
      </c>
      <c r="CI637">
        <v>2000.006071428572</v>
      </c>
      <c r="CJ637">
        <v>0.9800052500000002</v>
      </c>
      <c r="CK637">
        <v>0.01999488928571428</v>
      </c>
      <c r="CL637">
        <v>0</v>
      </c>
      <c r="CM637">
        <v>380.9385714285714</v>
      </c>
      <c r="CN637">
        <v>5.00097</v>
      </c>
      <c r="CO637">
        <v>7799.164285714285</v>
      </c>
      <c r="CP637">
        <v>16707.66071428571</v>
      </c>
      <c r="CQ637">
        <v>38.74549999999999</v>
      </c>
      <c r="CR637">
        <v>39.0665</v>
      </c>
      <c r="CS637">
        <v>38.75221428571428</v>
      </c>
      <c r="CT637">
        <v>38.6405</v>
      </c>
      <c r="CU637">
        <v>39.10925</v>
      </c>
      <c r="CV637">
        <v>1955.112857142858</v>
      </c>
      <c r="CW637">
        <v>39.89321428571429</v>
      </c>
      <c r="CX637">
        <v>0</v>
      </c>
      <c r="CY637">
        <v>1664300207.9</v>
      </c>
      <c r="CZ637">
        <v>0</v>
      </c>
      <c r="DA637">
        <v>0</v>
      </c>
      <c r="DB637" t="s">
        <v>356</v>
      </c>
      <c r="DC637">
        <v>1663859321.1</v>
      </c>
      <c r="DD637">
        <v>1663859315.6</v>
      </c>
      <c r="DE637">
        <v>0</v>
      </c>
      <c r="DF637">
        <v>0.196</v>
      </c>
      <c r="DG637">
        <v>-0.001</v>
      </c>
      <c r="DH637">
        <v>-5.941</v>
      </c>
      <c r="DI637">
        <v>-0.174</v>
      </c>
      <c r="DJ637">
        <v>1500</v>
      </c>
      <c r="DK637">
        <v>17</v>
      </c>
      <c r="DL637">
        <v>0.13</v>
      </c>
      <c r="DM637">
        <v>0.04</v>
      </c>
      <c r="DN637">
        <v>-39.52751</v>
      </c>
      <c r="DO637">
        <v>-2.877221763602219</v>
      </c>
      <c r="DP637">
        <v>0.2785376687272305</v>
      </c>
      <c r="DQ637">
        <v>0</v>
      </c>
      <c r="DR637">
        <v>2.63752325</v>
      </c>
      <c r="DS637">
        <v>0.1037775984990551</v>
      </c>
      <c r="DT637">
        <v>0.01033820182321379</v>
      </c>
      <c r="DU637">
        <v>0</v>
      </c>
      <c r="DV637">
        <v>0</v>
      </c>
      <c r="DW637">
        <v>2</v>
      </c>
      <c r="DX637" t="s">
        <v>357</v>
      </c>
      <c r="DY637">
        <v>2.98513</v>
      </c>
      <c r="DZ637">
        <v>2.71553</v>
      </c>
      <c r="EA637">
        <v>0.137795</v>
      </c>
      <c r="EB637">
        <v>0.141158</v>
      </c>
      <c r="EC637">
        <v>0.09041639999999999</v>
      </c>
      <c r="ED637">
        <v>0.0792118</v>
      </c>
      <c r="EE637">
        <v>27414.2</v>
      </c>
      <c r="EF637">
        <v>27419.2</v>
      </c>
      <c r="EG637">
        <v>29539.9</v>
      </c>
      <c r="EH637">
        <v>29517.8</v>
      </c>
      <c r="EI637">
        <v>35619.9</v>
      </c>
      <c r="EJ637">
        <v>36140.3</v>
      </c>
      <c r="EK637">
        <v>41635.3</v>
      </c>
      <c r="EL637">
        <v>42062.8</v>
      </c>
      <c r="EM637">
        <v>1.98675</v>
      </c>
      <c r="EN637">
        <v>1.9349</v>
      </c>
      <c r="EO637">
        <v>0.0914037</v>
      </c>
      <c r="EP637">
        <v>0</v>
      </c>
      <c r="EQ637">
        <v>23.5087</v>
      </c>
      <c r="ER637">
        <v>999.9</v>
      </c>
      <c r="ES637">
        <v>44.1</v>
      </c>
      <c r="ET637">
        <v>29.3</v>
      </c>
      <c r="EU637">
        <v>19.8043</v>
      </c>
      <c r="EV637">
        <v>63.0191</v>
      </c>
      <c r="EW637">
        <v>33.0609</v>
      </c>
      <c r="EX637">
        <v>1</v>
      </c>
      <c r="EY637">
        <v>-0.195554</v>
      </c>
      <c r="EZ637">
        <v>1.25807</v>
      </c>
      <c r="FA637">
        <v>20.3832</v>
      </c>
      <c r="FB637">
        <v>5.21894</v>
      </c>
      <c r="FC637">
        <v>12.0099</v>
      </c>
      <c r="FD637">
        <v>4.9897</v>
      </c>
      <c r="FE637">
        <v>3.2885</v>
      </c>
      <c r="FF637">
        <v>9999</v>
      </c>
      <c r="FG637">
        <v>9999</v>
      </c>
      <c r="FH637">
        <v>9999</v>
      </c>
      <c r="FI637">
        <v>259.9</v>
      </c>
      <c r="FJ637">
        <v>1.86707</v>
      </c>
      <c r="FK637">
        <v>1.86615</v>
      </c>
      <c r="FL637">
        <v>1.86554</v>
      </c>
      <c r="FM637">
        <v>1.86554</v>
      </c>
      <c r="FN637">
        <v>1.86735</v>
      </c>
      <c r="FO637">
        <v>1.86986</v>
      </c>
      <c r="FP637">
        <v>1.86844</v>
      </c>
      <c r="FQ637">
        <v>1.86996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-4.018</v>
      </c>
      <c r="GF637">
        <v>-0.1651</v>
      </c>
      <c r="GG637">
        <v>-2.0192013485273</v>
      </c>
      <c r="GH637">
        <v>-0.003354295288503095</v>
      </c>
      <c r="GI637">
        <v>8.998442100416266E-07</v>
      </c>
      <c r="GJ637">
        <v>-2.632750781261316E-10</v>
      </c>
      <c r="GK637">
        <v>-0.1771344180573433</v>
      </c>
      <c r="GL637">
        <v>-0.01811282044437078</v>
      </c>
      <c r="GM637">
        <v>0.001479480632228601</v>
      </c>
      <c r="GN637">
        <v>-2.527498020886067E-05</v>
      </c>
      <c r="GO637">
        <v>3</v>
      </c>
      <c r="GP637">
        <v>2311</v>
      </c>
      <c r="GQ637">
        <v>1</v>
      </c>
      <c r="GR637">
        <v>23</v>
      </c>
      <c r="GS637">
        <v>7348</v>
      </c>
      <c r="GT637">
        <v>7348.1</v>
      </c>
      <c r="GU637">
        <v>1.65527</v>
      </c>
      <c r="GV637">
        <v>2.20581</v>
      </c>
      <c r="GW637">
        <v>1.39648</v>
      </c>
      <c r="GX637">
        <v>2.33887</v>
      </c>
      <c r="GY637">
        <v>1.49536</v>
      </c>
      <c r="GZ637">
        <v>2.4585</v>
      </c>
      <c r="HA637">
        <v>33.2887</v>
      </c>
      <c r="HB637">
        <v>15.4367</v>
      </c>
      <c r="HC637">
        <v>18</v>
      </c>
      <c r="HD637">
        <v>524.1180000000001</v>
      </c>
      <c r="HE637">
        <v>447.387</v>
      </c>
      <c r="HF637">
        <v>21.4744</v>
      </c>
      <c r="HG637">
        <v>24.9493</v>
      </c>
      <c r="HH637">
        <v>30.0001</v>
      </c>
      <c r="HI637">
        <v>24.9678</v>
      </c>
      <c r="HJ637">
        <v>24.9164</v>
      </c>
      <c r="HK637">
        <v>33.1271</v>
      </c>
      <c r="HL637">
        <v>25.3229</v>
      </c>
      <c r="HM637">
        <v>42.316</v>
      </c>
      <c r="HN637">
        <v>21.4597</v>
      </c>
      <c r="HO637">
        <v>754.3630000000001</v>
      </c>
      <c r="HP637">
        <v>15.7457</v>
      </c>
      <c r="HQ637">
        <v>101.054</v>
      </c>
      <c r="HR637">
        <v>101.021</v>
      </c>
    </row>
    <row r="638" spans="1:226">
      <c r="A638">
        <v>622</v>
      </c>
      <c r="B638">
        <v>1664300209</v>
      </c>
      <c r="C638">
        <v>6978.5</v>
      </c>
      <c r="D638" t="s">
        <v>1607</v>
      </c>
      <c r="E638" t="s">
        <v>1608</v>
      </c>
      <c r="F638">
        <v>5</v>
      </c>
      <c r="G638" t="s">
        <v>1518</v>
      </c>
      <c r="H638" t="s">
        <v>354</v>
      </c>
      <c r="I638">
        <v>1664300201.5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755.1958214008821</v>
      </c>
      <c r="AK638">
        <v>724.8671030303027</v>
      </c>
      <c r="AL638">
        <v>3.408046747354123</v>
      </c>
      <c r="AM638">
        <v>64.57184808638154</v>
      </c>
      <c r="AN638">
        <f>(AP638 - AO638 + BO638*1E3/(8.314*(BQ638+273.15)) * AR638/BN638 * AQ638) * BN638/(100*BB638) * 1000/(1000 - AP638)</f>
        <v>0</v>
      </c>
      <c r="AO638">
        <v>15.76060513094994</v>
      </c>
      <c r="AP638">
        <v>18.40354887218043</v>
      </c>
      <c r="AQ638">
        <v>-3.061888292632645E-05</v>
      </c>
      <c r="AR638">
        <v>112.2315357593063</v>
      </c>
      <c r="AS638">
        <v>8</v>
      </c>
      <c r="AT638">
        <v>2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1664300201.5</v>
      </c>
      <c r="BH638">
        <v>688.2685925925927</v>
      </c>
      <c r="BI638">
        <v>728.1210370370371</v>
      </c>
      <c r="BJ638">
        <v>18.40746296296296</v>
      </c>
      <c r="BK638">
        <v>15.76142962962963</v>
      </c>
      <c r="BL638">
        <v>692.2660000000001</v>
      </c>
      <c r="BM638">
        <v>18.57258518518518</v>
      </c>
      <c r="BN638">
        <v>500.0594074074074</v>
      </c>
      <c r="BO638">
        <v>91.12615555555557</v>
      </c>
      <c r="BP638">
        <v>0.0999321148148148</v>
      </c>
      <c r="BQ638">
        <v>24.61599259259259</v>
      </c>
      <c r="BR638">
        <v>25.01043333333334</v>
      </c>
      <c r="BS638">
        <v>999.9000000000001</v>
      </c>
      <c r="BT638">
        <v>0</v>
      </c>
      <c r="BU638">
        <v>0</v>
      </c>
      <c r="BV638">
        <v>9993.008888888888</v>
      </c>
      <c r="BW638">
        <v>0</v>
      </c>
      <c r="BX638">
        <v>6.7449</v>
      </c>
      <c r="BY638">
        <v>-39.85245925925926</v>
      </c>
      <c r="BZ638">
        <v>701.1755185185185</v>
      </c>
      <c r="CA638">
        <v>739.7810740740742</v>
      </c>
      <c r="CB638">
        <v>2.64604</v>
      </c>
      <c r="CC638">
        <v>728.1210370370371</v>
      </c>
      <c r="CD638">
        <v>15.76142962962963</v>
      </c>
      <c r="CE638">
        <v>1.677402592592593</v>
      </c>
      <c r="CF638">
        <v>1.43627962962963</v>
      </c>
      <c r="CG638">
        <v>14.68886666666667</v>
      </c>
      <c r="CH638">
        <v>12.30615925925926</v>
      </c>
      <c r="CI638">
        <v>2000.011111111111</v>
      </c>
      <c r="CJ638">
        <v>0.9800051111111111</v>
      </c>
      <c r="CK638">
        <v>0.01999504074074074</v>
      </c>
      <c r="CL638">
        <v>0</v>
      </c>
      <c r="CM638">
        <v>381.9705925925927</v>
      </c>
      <c r="CN638">
        <v>5.00097</v>
      </c>
      <c r="CO638">
        <v>7822.292222222221</v>
      </c>
      <c r="CP638">
        <v>16707.6962962963</v>
      </c>
      <c r="CQ638">
        <v>38.72666666666666</v>
      </c>
      <c r="CR638">
        <v>39.062</v>
      </c>
      <c r="CS638">
        <v>38.75</v>
      </c>
      <c r="CT638">
        <v>38.62729629629629</v>
      </c>
      <c r="CU638">
        <v>39.08766666666666</v>
      </c>
      <c r="CV638">
        <v>1955.117777777778</v>
      </c>
      <c r="CW638">
        <v>39.89333333333334</v>
      </c>
      <c r="CX638">
        <v>0</v>
      </c>
      <c r="CY638">
        <v>1664300213.3</v>
      </c>
      <c r="CZ638">
        <v>0</v>
      </c>
      <c r="DA638">
        <v>0</v>
      </c>
      <c r="DB638" t="s">
        <v>356</v>
      </c>
      <c r="DC638">
        <v>1663859321.1</v>
      </c>
      <c r="DD638">
        <v>1663859315.6</v>
      </c>
      <c r="DE638">
        <v>0</v>
      </c>
      <c r="DF638">
        <v>0.196</v>
      </c>
      <c r="DG638">
        <v>-0.001</v>
      </c>
      <c r="DH638">
        <v>-5.941</v>
      </c>
      <c r="DI638">
        <v>-0.174</v>
      </c>
      <c r="DJ638">
        <v>1500</v>
      </c>
      <c r="DK638">
        <v>17</v>
      </c>
      <c r="DL638">
        <v>0.13</v>
      </c>
      <c r="DM638">
        <v>0.04</v>
      </c>
      <c r="DN638">
        <v>-39.74346749999999</v>
      </c>
      <c r="DO638">
        <v>-2.293962101313245</v>
      </c>
      <c r="DP638">
        <v>0.2248201151893444</v>
      </c>
      <c r="DQ638">
        <v>0</v>
      </c>
      <c r="DR638">
        <v>2.6433525</v>
      </c>
      <c r="DS638">
        <v>0.04038799249530266</v>
      </c>
      <c r="DT638">
        <v>0.005059911436971988</v>
      </c>
      <c r="DU638">
        <v>1</v>
      </c>
      <c r="DV638">
        <v>1</v>
      </c>
      <c r="DW638">
        <v>2</v>
      </c>
      <c r="DX638" t="s">
        <v>471</v>
      </c>
      <c r="DY638">
        <v>2.98509</v>
      </c>
      <c r="DZ638">
        <v>2.71553</v>
      </c>
      <c r="EA638">
        <v>0.14002</v>
      </c>
      <c r="EB638">
        <v>0.143314</v>
      </c>
      <c r="EC638">
        <v>0.0903997</v>
      </c>
      <c r="ED638">
        <v>0.0792107</v>
      </c>
      <c r="EE638">
        <v>27343.2</v>
      </c>
      <c r="EF638">
        <v>27350.6</v>
      </c>
      <c r="EG638">
        <v>29539.6</v>
      </c>
      <c r="EH638">
        <v>29518</v>
      </c>
      <c r="EI638">
        <v>35620</v>
      </c>
      <c r="EJ638">
        <v>36140.7</v>
      </c>
      <c r="EK638">
        <v>41634.6</v>
      </c>
      <c r="EL638">
        <v>42063.2</v>
      </c>
      <c r="EM638">
        <v>1.98673</v>
      </c>
      <c r="EN638">
        <v>1.935</v>
      </c>
      <c r="EO638">
        <v>0.0910237</v>
      </c>
      <c r="EP638">
        <v>0</v>
      </c>
      <c r="EQ638">
        <v>23.5107</v>
      </c>
      <c r="ER638">
        <v>999.9</v>
      </c>
      <c r="ES638">
        <v>44.1</v>
      </c>
      <c r="ET638">
        <v>29.3</v>
      </c>
      <c r="EU638">
        <v>19.8046</v>
      </c>
      <c r="EV638">
        <v>62.8491</v>
      </c>
      <c r="EW638">
        <v>33.4255</v>
      </c>
      <c r="EX638">
        <v>1</v>
      </c>
      <c r="EY638">
        <v>-0.195534</v>
      </c>
      <c r="EZ638">
        <v>1.25162</v>
      </c>
      <c r="FA638">
        <v>20.3835</v>
      </c>
      <c r="FB638">
        <v>5.21909</v>
      </c>
      <c r="FC638">
        <v>12.0099</v>
      </c>
      <c r="FD638">
        <v>4.9898</v>
      </c>
      <c r="FE638">
        <v>3.2885</v>
      </c>
      <c r="FF638">
        <v>9999</v>
      </c>
      <c r="FG638">
        <v>9999</v>
      </c>
      <c r="FH638">
        <v>9999</v>
      </c>
      <c r="FI638">
        <v>259.9</v>
      </c>
      <c r="FJ638">
        <v>1.86707</v>
      </c>
      <c r="FK638">
        <v>1.86615</v>
      </c>
      <c r="FL638">
        <v>1.86554</v>
      </c>
      <c r="FM638">
        <v>1.86554</v>
      </c>
      <c r="FN638">
        <v>1.86737</v>
      </c>
      <c r="FO638">
        <v>1.86988</v>
      </c>
      <c r="FP638">
        <v>1.86849</v>
      </c>
      <c r="FQ638">
        <v>1.86996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-4.059</v>
      </c>
      <c r="GF638">
        <v>-0.1652</v>
      </c>
      <c r="GG638">
        <v>-2.0192013485273</v>
      </c>
      <c r="GH638">
        <v>-0.003354295288503095</v>
      </c>
      <c r="GI638">
        <v>8.998442100416266E-07</v>
      </c>
      <c r="GJ638">
        <v>-2.632750781261316E-10</v>
      </c>
      <c r="GK638">
        <v>-0.1771344180573433</v>
      </c>
      <c r="GL638">
        <v>-0.01811282044437078</v>
      </c>
      <c r="GM638">
        <v>0.001479480632228601</v>
      </c>
      <c r="GN638">
        <v>-2.527498020886067E-05</v>
      </c>
      <c r="GO638">
        <v>3</v>
      </c>
      <c r="GP638">
        <v>2311</v>
      </c>
      <c r="GQ638">
        <v>1</v>
      </c>
      <c r="GR638">
        <v>23</v>
      </c>
      <c r="GS638">
        <v>7348.1</v>
      </c>
      <c r="GT638">
        <v>7348.2</v>
      </c>
      <c r="GU638">
        <v>1.68701</v>
      </c>
      <c r="GV638">
        <v>2.20337</v>
      </c>
      <c r="GW638">
        <v>1.39648</v>
      </c>
      <c r="GX638">
        <v>2.33887</v>
      </c>
      <c r="GY638">
        <v>1.49536</v>
      </c>
      <c r="GZ638">
        <v>2.4585</v>
      </c>
      <c r="HA638">
        <v>33.2887</v>
      </c>
      <c r="HB638">
        <v>15.3754</v>
      </c>
      <c r="HC638">
        <v>18</v>
      </c>
      <c r="HD638">
        <v>524.102</v>
      </c>
      <c r="HE638">
        <v>447.448</v>
      </c>
      <c r="HF638">
        <v>21.4569</v>
      </c>
      <c r="HG638">
        <v>24.9493</v>
      </c>
      <c r="HH638">
        <v>30.0001</v>
      </c>
      <c r="HI638">
        <v>24.9678</v>
      </c>
      <c r="HJ638">
        <v>24.9164</v>
      </c>
      <c r="HK638">
        <v>33.7593</v>
      </c>
      <c r="HL638">
        <v>25.3229</v>
      </c>
      <c r="HM638">
        <v>41.9438</v>
      </c>
      <c r="HN638">
        <v>21.4498</v>
      </c>
      <c r="HO638">
        <v>774.397</v>
      </c>
      <c r="HP638">
        <v>15.7457</v>
      </c>
      <c r="HQ638">
        <v>101.052</v>
      </c>
      <c r="HR638">
        <v>101.022</v>
      </c>
    </row>
    <row r="639" spans="1:226">
      <c r="A639">
        <v>623</v>
      </c>
      <c r="B639">
        <v>1664300214</v>
      </c>
      <c r="C639">
        <v>6983.5</v>
      </c>
      <c r="D639" t="s">
        <v>1609</v>
      </c>
      <c r="E639" t="s">
        <v>1610</v>
      </c>
      <c r="F639">
        <v>5</v>
      </c>
      <c r="G639" t="s">
        <v>1518</v>
      </c>
      <c r="H639" t="s">
        <v>354</v>
      </c>
      <c r="I639">
        <v>1664300206.214286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772.4173602022072</v>
      </c>
      <c r="AK639">
        <v>741.7545272727275</v>
      </c>
      <c r="AL639">
        <v>3.384431049781666</v>
      </c>
      <c r="AM639">
        <v>64.57184808638154</v>
      </c>
      <c r="AN639">
        <f>(AP639 - AO639 + BO639*1E3/(8.314*(BQ639+273.15)) * AR639/BN639 * AQ639) * BN639/(100*BB639) * 1000/(1000 - AP639)</f>
        <v>0</v>
      </c>
      <c r="AO639">
        <v>15.76092938992503</v>
      </c>
      <c r="AP639">
        <v>18.40103353383458</v>
      </c>
      <c r="AQ639">
        <v>-8.531024739445285E-05</v>
      </c>
      <c r="AR639">
        <v>112.2315357593063</v>
      </c>
      <c r="AS639">
        <v>8</v>
      </c>
      <c r="AT639">
        <v>2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1664300206.214286</v>
      </c>
      <c r="BH639">
        <v>703.889</v>
      </c>
      <c r="BI639">
        <v>743.9505</v>
      </c>
      <c r="BJ639">
        <v>18.40599285714285</v>
      </c>
      <c r="BK639">
        <v>15.75938571428571</v>
      </c>
      <c r="BL639">
        <v>707.9253214285715</v>
      </c>
      <c r="BM639">
        <v>18.57112857142857</v>
      </c>
      <c r="BN639">
        <v>500.0720000000001</v>
      </c>
      <c r="BO639">
        <v>91.12560000000001</v>
      </c>
      <c r="BP639">
        <v>0.09998533571428571</v>
      </c>
      <c r="BQ639">
        <v>24.61256428571429</v>
      </c>
      <c r="BR639">
        <v>25.007025</v>
      </c>
      <c r="BS639">
        <v>999.9000000000002</v>
      </c>
      <c r="BT639">
        <v>0</v>
      </c>
      <c r="BU639">
        <v>0</v>
      </c>
      <c r="BV639">
        <v>9988.261785714287</v>
      </c>
      <c r="BW639">
        <v>0</v>
      </c>
      <c r="BX639">
        <v>6.7449</v>
      </c>
      <c r="BY639">
        <v>-40.06147142857143</v>
      </c>
      <c r="BZ639">
        <v>717.0877857142857</v>
      </c>
      <c r="CA639">
        <v>755.8625000000001</v>
      </c>
      <c r="CB639">
        <v>2.646610357142857</v>
      </c>
      <c r="CC639">
        <v>743.9505</v>
      </c>
      <c r="CD639">
        <v>15.75938571428571</v>
      </c>
      <c r="CE639">
        <v>1.677258214285714</v>
      </c>
      <c r="CF639">
        <v>1.436083571428572</v>
      </c>
      <c r="CG639">
        <v>14.68752857142857</v>
      </c>
      <c r="CH639">
        <v>12.30409642857143</v>
      </c>
      <c r="CI639">
        <v>2000.014642857143</v>
      </c>
      <c r="CJ639">
        <v>0.9800050357142857</v>
      </c>
      <c r="CK639">
        <v>0.01999511785714286</v>
      </c>
      <c r="CL639">
        <v>0</v>
      </c>
      <c r="CM639">
        <v>382.9561785714286</v>
      </c>
      <c r="CN639">
        <v>5.00097</v>
      </c>
      <c r="CO639">
        <v>7841.018571428572</v>
      </c>
      <c r="CP639">
        <v>16707.72142857143</v>
      </c>
      <c r="CQ639">
        <v>38.70724999999999</v>
      </c>
      <c r="CR639">
        <v>39.04428571428571</v>
      </c>
      <c r="CS639">
        <v>38.72974999999999</v>
      </c>
      <c r="CT639">
        <v>38.625</v>
      </c>
      <c r="CU639">
        <v>39.07324999999999</v>
      </c>
      <c r="CV639">
        <v>1955.121428571429</v>
      </c>
      <c r="CW639">
        <v>39.89321428571429</v>
      </c>
      <c r="CX639">
        <v>0</v>
      </c>
      <c r="CY639">
        <v>1664300218.1</v>
      </c>
      <c r="CZ639">
        <v>0</v>
      </c>
      <c r="DA639">
        <v>0</v>
      </c>
      <c r="DB639" t="s">
        <v>356</v>
      </c>
      <c r="DC639">
        <v>1663859321.1</v>
      </c>
      <c r="DD639">
        <v>1663859315.6</v>
      </c>
      <c r="DE639">
        <v>0</v>
      </c>
      <c r="DF639">
        <v>0.196</v>
      </c>
      <c r="DG639">
        <v>-0.001</v>
      </c>
      <c r="DH639">
        <v>-5.941</v>
      </c>
      <c r="DI639">
        <v>-0.174</v>
      </c>
      <c r="DJ639">
        <v>1500</v>
      </c>
      <c r="DK639">
        <v>17</v>
      </c>
      <c r="DL639">
        <v>0.13</v>
      </c>
      <c r="DM639">
        <v>0.04</v>
      </c>
      <c r="DN639">
        <v>-39.91544</v>
      </c>
      <c r="DO639">
        <v>-2.438235647279444</v>
      </c>
      <c r="DP639">
        <v>0.2422179584589061</v>
      </c>
      <c r="DQ639">
        <v>0</v>
      </c>
      <c r="DR639">
        <v>2.64507775</v>
      </c>
      <c r="DS639">
        <v>0.004650844277667676</v>
      </c>
      <c r="DT639">
        <v>0.002908634978387648</v>
      </c>
      <c r="DU639">
        <v>1</v>
      </c>
      <c r="DV639">
        <v>1</v>
      </c>
      <c r="DW639">
        <v>2</v>
      </c>
      <c r="DX639" t="s">
        <v>471</v>
      </c>
      <c r="DY639">
        <v>2.98513</v>
      </c>
      <c r="DZ639">
        <v>2.71546</v>
      </c>
      <c r="EA639">
        <v>0.142212</v>
      </c>
      <c r="EB639">
        <v>0.145458</v>
      </c>
      <c r="EC639">
        <v>0.0903838</v>
      </c>
      <c r="ED639">
        <v>0.0791307</v>
      </c>
      <c r="EE639">
        <v>27274.1</v>
      </c>
      <c r="EF639">
        <v>27282.1</v>
      </c>
      <c r="EG639">
        <v>29540.2</v>
      </c>
      <c r="EH639">
        <v>29517.8</v>
      </c>
      <c r="EI639">
        <v>35621.4</v>
      </c>
      <c r="EJ639">
        <v>36144</v>
      </c>
      <c r="EK639">
        <v>41635.4</v>
      </c>
      <c r="EL639">
        <v>42063.2</v>
      </c>
      <c r="EM639">
        <v>1.98685</v>
      </c>
      <c r="EN639">
        <v>1.93492</v>
      </c>
      <c r="EO639">
        <v>0.0906289</v>
      </c>
      <c r="EP639">
        <v>0</v>
      </c>
      <c r="EQ639">
        <v>23.5107</v>
      </c>
      <c r="ER639">
        <v>999.9</v>
      </c>
      <c r="ES639">
        <v>44.1</v>
      </c>
      <c r="ET639">
        <v>29.3</v>
      </c>
      <c r="EU639">
        <v>19.8031</v>
      </c>
      <c r="EV639">
        <v>62.7391</v>
      </c>
      <c r="EW639">
        <v>33.137</v>
      </c>
      <c r="EX639">
        <v>1</v>
      </c>
      <c r="EY639">
        <v>-0.19562</v>
      </c>
      <c r="EZ639">
        <v>1.22772</v>
      </c>
      <c r="FA639">
        <v>20.3834</v>
      </c>
      <c r="FB639">
        <v>5.21819</v>
      </c>
      <c r="FC639">
        <v>12.0099</v>
      </c>
      <c r="FD639">
        <v>4.98975</v>
      </c>
      <c r="FE639">
        <v>3.2885</v>
      </c>
      <c r="FF639">
        <v>9999</v>
      </c>
      <c r="FG639">
        <v>9999</v>
      </c>
      <c r="FH639">
        <v>9999</v>
      </c>
      <c r="FI639">
        <v>259.9</v>
      </c>
      <c r="FJ639">
        <v>1.86707</v>
      </c>
      <c r="FK639">
        <v>1.86615</v>
      </c>
      <c r="FL639">
        <v>1.86554</v>
      </c>
      <c r="FM639">
        <v>1.86554</v>
      </c>
      <c r="FN639">
        <v>1.86734</v>
      </c>
      <c r="FO639">
        <v>1.86984</v>
      </c>
      <c r="FP639">
        <v>1.86846</v>
      </c>
      <c r="FQ639">
        <v>1.86996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-4.1</v>
      </c>
      <c r="GF639">
        <v>-0.1652</v>
      </c>
      <c r="GG639">
        <v>-2.0192013485273</v>
      </c>
      <c r="GH639">
        <v>-0.003354295288503095</v>
      </c>
      <c r="GI639">
        <v>8.998442100416266E-07</v>
      </c>
      <c r="GJ639">
        <v>-2.632750781261316E-10</v>
      </c>
      <c r="GK639">
        <v>-0.1771344180573433</v>
      </c>
      <c r="GL639">
        <v>-0.01811282044437078</v>
      </c>
      <c r="GM639">
        <v>0.001479480632228601</v>
      </c>
      <c r="GN639">
        <v>-2.527498020886067E-05</v>
      </c>
      <c r="GO639">
        <v>3</v>
      </c>
      <c r="GP639">
        <v>2311</v>
      </c>
      <c r="GQ639">
        <v>1</v>
      </c>
      <c r="GR639">
        <v>23</v>
      </c>
      <c r="GS639">
        <v>7348.2</v>
      </c>
      <c r="GT639">
        <v>7348.3</v>
      </c>
      <c r="GU639">
        <v>1.71265</v>
      </c>
      <c r="GV639">
        <v>2.20703</v>
      </c>
      <c r="GW639">
        <v>1.39648</v>
      </c>
      <c r="GX639">
        <v>2.33887</v>
      </c>
      <c r="GY639">
        <v>1.49536</v>
      </c>
      <c r="GZ639">
        <v>2.36206</v>
      </c>
      <c r="HA639">
        <v>33.2887</v>
      </c>
      <c r="HB639">
        <v>15.4279</v>
      </c>
      <c r="HC639">
        <v>18</v>
      </c>
      <c r="HD639">
        <v>524.184</v>
      </c>
      <c r="HE639">
        <v>447.395</v>
      </c>
      <c r="HF639">
        <v>21.4452</v>
      </c>
      <c r="HG639">
        <v>24.9493</v>
      </c>
      <c r="HH639">
        <v>30</v>
      </c>
      <c r="HI639">
        <v>24.9678</v>
      </c>
      <c r="HJ639">
        <v>24.9154</v>
      </c>
      <c r="HK639">
        <v>34.2749</v>
      </c>
      <c r="HL639">
        <v>25.3229</v>
      </c>
      <c r="HM639">
        <v>41.9438</v>
      </c>
      <c r="HN639">
        <v>21.4465</v>
      </c>
      <c r="HO639">
        <v>787.753</v>
      </c>
      <c r="HP639">
        <v>15.7457</v>
      </c>
      <c r="HQ639">
        <v>101.054</v>
      </c>
      <c r="HR639">
        <v>101.022</v>
      </c>
    </row>
    <row r="640" spans="1:226">
      <c r="A640">
        <v>624</v>
      </c>
      <c r="B640">
        <v>1664300219</v>
      </c>
      <c r="C640">
        <v>6988.5</v>
      </c>
      <c r="D640" t="s">
        <v>1611</v>
      </c>
      <c r="E640" t="s">
        <v>1612</v>
      </c>
      <c r="F640">
        <v>5</v>
      </c>
      <c r="G640" t="s">
        <v>1518</v>
      </c>
      <c r="H640" t="s">
        <v>354</v>
      </c>
      <c r="I640">
        <v>1664300211.5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789.1173140924116</v>
      </c>
      <c r="AK640">
        <v>758.6146909090908</v>
      </c>
      <c r="AL640">
        <v>3.361778177051743</v>
      </c>
      <c r="AM640">
        <v>64.57184808638154</v>
      </c>
      <c r="AN640">
        <f>(AP640 - AO640 + BO640*1E3/(8.314*(BQ640+273.15)) * AR640/BN640 * AQ640) * BN640/(100*BB640) * 1000/(1000 - AP640)</f>
        <v>0</v>
      </c>
      <c r="AO640">
        <v>15.74596402668204</v>
      </c>
      <c r="AP640">
        <v>18.38484285714284</v>
      </c>
      <c r="AQ640">
        <v>-4.245077282228904E-06</v>
      </c>
      <c r="AR640">
        <v>112.2315357593063</v>
      </c>
      <c r="AS640">
        <v>8</v>
      </c>
      <c r="AT640">
        <v>2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1664300211.5</v>
      </c>
      <c r="BH640">
        <v>721.4505925925927</v>
      </c>
      <c r="BI640">
        <v>761.5665185185185</v>
      </c>
      <c r="BJ640">
        <v>18.39994444444444</v>
      </c>
      <c r="BK640">
        <v>15.74547777777778</v>
      </c>
      <c r="BL640">
        <v>725.5303703703702</v>
      </c>
      <c r="BM640">
        <v>18.56514444444444</v>
      </c>
      <c r="BN640">
        <v>500.0738518518518</v>
      </c>
      <c r="BO640">
        <v>91.12484074074075</v>
      </c>
      <c r="BP640">
        <v>0.0999786962962963</v>
      </c>
      <c r="BQ640">
        <v>24.60824074074074</v>
      </c>
      <c r="BR640">
        <v>25.00178888888889</v>
      </c>
      <c r="BS640">
        <v>999.9000000000001</v>
      </c>
      <c r="BT640">
        <v>0</v>
      </c>
      <c r="BU640">
        <v>0</v>
      </c>
      <c r="BV640">
        <v>9985.070740740743</v>
      </c>
      <c r="BW640">
        <v>0</v>
      </c>
      <c r="BX640">
        <v>6.7449</v>
      </c>
      <c r="BY640">
        <v>-40.11580740740741</v>
      </c>
      <c r="BZ640">
        <v>734.9740370370369</v>
      </c>
      <c r="CA640">
        <v>773.7492962962964</v>
      </c>
      <c r="CB640">
        <v>2.654471481481481</v>
      </c>
      <c r="CC640">
        <v>761.5665185185185</v>
      </c>
      <c r="CD640">
        <v>15.74547777777778</v>
      </c>
      <c r="CE640">
        <v>1.676692962962963</v>
      </c>
      <c r="CF640">
        <v>1.434803703703704</v>
      </c>
      <c r="CG640">
        <v>14.6823037037037</v>
      </c>
      <c r="CH640">
        <v>12.29053703703704</v>
      </c>
      <c r="CI640">
        <v>1999.985185185186</v>
      </c>
      <c r="CJ640">
        <v>0.9800057407407408</v>
      </c>
      <c r="CK640">
        <v>0.01999445555555555</v>
      </c>
      <c r="CL640">
        <v>0</v>
      </c>
      <c r="CM640">
        <v>383.9542592592592</v>
      </c>
      <c r="CN640">
        <v>5.00097</v>
      </c>
      <c r="CO640">
        <v>7860.534444444445</v>
      </c>
      <c r="CP640">
        <v>16707.48888888889</v>
      </c>
      <c r="CQ640">
        <v>38.68933333333333</v>
      </c>
      <c r="CR640">
        <v>39.02525925925926</v>
      </c>
      <c r="CS640">
        <v>38.708</v>
      </c>
      <c r="CT640">
        <v>38.625</v>
      </c>
      <c r="CU640">
        <v>39.062</v>
      </c>
      <c r="CV640">
        <v>1955.094074074074</v>
      </c>
      <c r="CW640">
        <v>39.89111111111112</v>
      </c>
      <c r="CX640">
        <v>0</v>
      </c>
      <c r="CY640">
        <v>1664300222.9</v>
      </c>
      <c r="CZ640">
        <v>0</v>
      </c>
      <c r="DA640">
        <v>0</v>
      </c>
      <c r="DB640" t="s">
        <v>356</v>
      </c>
      <c r="DC640">
        <v>1663859321.1</v>
      </c>
      <c r="DD640">
        <v>1663859315.6</v>
      </c>
      <c r="DE640">
        <v>0</v>
      </c>
      <c r="DF640">
        <v>0.196</v>
      </c>
      <c r="DG640">
        <v>-0.001</v>
      </c>
      <c r="DH640">
        <v>-5.941</v>
      </c>
      <c r="DI640">
        <v>-0.174</v>
      </c>
      <c r="DJ640">
        <v>1500</v>
      </c>
      <c r="DK640">
        <v>17</v>
      </c>
      <c r="DL640">
        <v>0.13</v>
      </c>
      <c r="DM640">
        <v>0.04</v>
      </c>
      <c r="DN640">
        <v>-40.04991463414634</v>
      </c>
      <c r="DO640">
        <v>-1.283132404181163</v>
      </c>
      <c r="DP640">
        <v>0.2059027518040399</v>
      </c>
      <c r="DQ640">
        <v>0</v>
      </c>
      <c r="DR640">
        <v>2.651838536585366</v>
      </c>
      <c r="DS640">
        <v>0.07169832752613664</v>
      </c>
      <c r="DT640">
        <v>0.01064121636201876</v>
      </c>
      <c r="DU640">
        <v>1</v>
      </c>
      <c r="DV640">
        <v>1</v>
      </c>
      <c r="DW640">
        <v>2</v>
      </c>
      <c r="DX640" t="s">
        <v>471</v>
      </c>
      <c r="DY640">
        <v>2.98522</v>
      </c>
      <c r="DZ640">
        <v>2.71547</v>
      </c>
      <c r="EA640">
        <v>0.144363</v>
      </c>
      <c r="EB640">
        <v>0.147434</v>
      </c>
      <c r="EC640">
        <v>0.0903291</v>
      </c>
      <c r="ED640">
        <v>0.0790343</v>
      </c>
      <c r="EE640">
        <v>27205.7</v>
      </c>
      <c r="EF640">
        <v>27219.5</v>
      </c>
      <c r="EG640">
        <v>29540.1</v>
      </c>
      <c r="EH640">
        <v>29518.2</v>
      </c>
      <c r="EI640">
        <v>35623.7</v>
      </c>
      <c r="EJ640">
        <v>36148.4</v>
      </c>
      <c r="EK640">
        <v>41635.5</v>
      </c>
      <c r="EL640">
        <v>42063.8</v>
      </c>
      <c r="EM640">
        <v>1.98675</v>
      </c>
      <c r="EN640">
        <v>1.93522</v>
      </c>
      <c r="EO640">
        <v>0.0900775</v>
      </c>
      <c r="EP640">
        <v>0</v>
      </c>
      <c r="EQ640">
        <v>23.5107</v>
      </c>
      <c r="ER640">
        <v>999.9</v>
      </c>
      <c r="ES640">
        <v>44.1</v>
      </c>
      <c r="ET640">
        <v>29.2</v>
      </c>
      <c r="EU640">
        <v>19.6918</v>
      </c>
      <c r="EV640">
        <v>62.4491</v>
      </c>
      <c r="EW640">
        <v>32.8606</v>
      </c>
      <c r="EX640">
        <v>1</v>
      </c>
      <c r="EY640">
        <v>-0.195666</v>
      </c>
      <c r="EZ640">
        <v>1.17376</v>
      </c>
      <c r="FA640">
        <v>20.3837</v>
      </c>
      <c r="FB640">
        <v>5.21819</v>
      </c>
      <c r="FC640">
        <v>12.0099</v>
      </c>
      <c r="FD640">
        <v>4.9895</v>
      </c>
      <c r="FE640">
        <v>3.28855</v>
      </c>
      <c r="FF640">
        <v>9999</v>
      </c>
      <c r="FG640">
        <v>9999</v>
      </c>
      <c r="FH640">
        <v>9999</v>
      </c>
      <c r="FI640">
        <v>259.9</v>
      </c>
      <c r="FJ640">
        <v>1.86707</v>
      </c>
      <c r="FK640">
        <v>1.86615</v>
      </c>
      <c r="FL640">
        <v>1.86554</v>
      </c>
      <c r="FM640">
        <v>1.86554</v>
      </c>
      <c r="FN640">
        <v>1.86736</v>
      </c>
      <c r="FO640">
        <v>1.86984</v>
      </c>
      <c r="FP640">
        <v>1.86846</v>
      </c>
      <c r="FQ640">
        <v>1.86996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-4.141</v>
      </c>
      <c r="GF640">
        <v>-0.1654</v>
      </c>
      <c r="GG640">
        <v>-2.0192013485273</v>
      </c>
      <c r="GH640">
        <v>-0.003354295288503095</v>
      </c>
      <c r="GI640">
        <v>8.998442100416266E-07</v>
      </c>
      <c r="GJ640">
        <v>-2.632750781261316E-10</v>
      </c>
      <c r="GK640">
        <v>-0.1771344180573433</v>
      </c>
      <c r="GL640">
        <v>-0.01811282044437078</v>
      </c>
      <c r="GM640">
        <v>0.001479480632228601</v>
      </c>
      <c r="GN640">
        <v>-2.527498020886067E-05</v>
      </c>
      <c r="GO640">
        <v>3</v>
      </c>
      <c r="GP640">
        <v>2311</v>
      </c>
      <c r="GQ640">
        <v>1</v>
      </c>
      <c r="GR640">
        <v>23</v>
      </c>
      <c r="GS640">
        <v>7348.3</v>
      </c>
      <c r="GT640">
        <v>7348.4</v>
      </c>
      <c r="GU640">
        <v>1.74194</v>
      </c>
      <c r="GV640">
        <v>2.20947</v>
      </c>
      <c r="GW640">
        <v>1.39648</v>
      </c>
      <c r="GX640">
        <v>2.33765</v>
      </c>
      <c r="GY640">
        <v>1.49536</v>
      </c>
      <c r="GZ640">
        <v>2.39014</v>
      </c>
      <c r="HA640">
        <v>33.2887</v>
      </c>
      <c r="HB640">
        <v>15.4192</v>
      </c>
      <c r="HC640">
        <v>18</v>
      </c>
      <c r="HD640">
        <v>524.1130000000001</v>
      </c>
      <c r="HE640">
        <v>447.568</v>
      </c>
      <c r="HF640">
        <v>21.4424</v>
      </c>
      <c r="HG640">
        <v>24.9482</v>
      </c>
      <c r="HH640">
        <v>30</v>
      </c>
      <c r="HI640">
        <v>24.9671</v>
      </c>
      <c r="HJ640">
        <v>24.9143</v>
      </c>
      <c r="HK640">
        <v>34.8702</v>
      </c>
      <c r="HL640">
        <v>25.3229</v>
      </c>
      <c r="HM640">
        <v>41.9438</v>
      </c>
      <c r="HN640">
        <v>21.4571</v>
      </c>
      <c r="HO640">
        <v>807.852</v>
      </c>
      <c r="HP640">
        <v>15.7457</v>
      </c>
      <c r="HQ640">
        <v>101.054</v>
      </c>
      <c r="HR640">
        <v>101.023</v>
      </c>
    </row>
    <row r="641" spans="1:226">
      <c r="A641">
        <v>625</v>
      </c>
      <c r="B641">
        <v>1664300224</v>
      </c>
      <c r="C641">
        <v>6993.5</v>
      </c>
      <c r="D641" t="s">
        <v>1613</v>
      </c>
      <c r="E641" t="s">
        <v>1614</v>
      </c>
      <c r="F641">
        <v>5</v>
      </c>
      <c r="G641" t="s">
        <v>1518</v>
      </c>
      <c r="H641" t="s">
        <v>354</v>
      </c>
      <c r="I641">
        <v>1664300216.214286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804.888184048198</v>
      </c>
      <c r="AK641">
        <v>774.8451575757575</v>
      </c>
      <c r="AL641">
        <v>3.239483939382147</v>
      </c>
      <c r="AM641">
        <v>64.57184808638154</v>
      </c>
      <c r="AN641">
        <f>(AP641 - AO641 + BO641*1E3/(8.314*(BQ641+273.15)) * AR641/BN641 * AQ641) * BN641/(100*BB641) * 1000/(1000 - AP641)</f>
        <v>0</v>
      </c>
      <c r="AO641">
        <v>15.71330027322774</v>
      </c>
      <c r="AP641">
        <v>18.36684436090225</v>
      </c>
      <c r="AQ641">
        <v>-0.0002310476521111029</v>
      </c>
      <c r="AR641">
        <v>112.2315357593063</v>
      </c>
      <c r="AS641">
        <v>8</v>
      </c>
      <c r="AT641">
        <v>2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1664300216.214286</v>
      </c>
      <c r="BH641">
        <v>736.9805</v>
      </c>
      <c r="BI641">
        <v>776.9480714285716</v>
      </c>
      <c r="BJ641">
        <v>18.38976785714286</v>
      </c>
      <c r="BK641">
        <v>15.73004642857143</v>
      </c>
      <c r="BL641">
        <v>741.0986071428571</v>
      </c>
      <c r="BM641">
        <v>18.55508214285714</v>
      </c>
      <c r="BN641">
        <v>500.0632142857143</v>
      </c>
      <c r="BO641">
        <v>91.12343214285715</v>
      </c>
      <c r="BP641">
        <v>0.09999363214285714</v>
      </c>
      <c r="BQ641">
        <v>24.60563928571429</v>
      </c>
      <c r="BR641">
        <v>24.99602857142857</v>
      </c>
      <c r="BS641">
        <v>999.9000000000002</v>
      </c>
      <c r="BT641">
        <v>0</v>
      </c>
      <c r="BU641">
        <v>0</v>
      </c>
      <c r="BV641">
        <v>9987.79107142857</v>
      </c>
      <c r="BW641">
        <v>0</v>
      </c>
      <c r="BX641">
        <v>6.7449</v>
      </c>
      <c r="BY641">
        <v>-39.96741071428573</v>
      </c>
      <c r="BZ641">
        <v>750.7871785714286</v>
      </c>
      <c r="CA641">
        <v>789.3645357142857</v>
      </c>
      <c r="CB641">
        <v>2.659722857142857</v>
      </c>
      <c r="CC641">
        <v>776.9480714285716</v>
      </c>
      <c r="CD641">
        <v>15.73004642857143</v>
      </c>
      <c r="CE641">
        <v>1.675740357142857</v>
      </c>
      <c r="CF641">
        <v>1.433375357142857</v>
      </c>
      <c r="CG641">
        <v>14.67348571428571</v>
      </c>
      <c r="CH641">
        <v>12.27538928571428</v>
      </c>
      <c r="CI641">
        <v>2000.011428571428</v>
      </c>
      <c r="CJ641">
        <v>0.9800063214285714</v>
      </c>
      <c r="CK641">
        <v>0.01999387857142857</v>
      </c>
      <c r="CL641">
        <v>0</v>
      </c>
      <c r="CM641">
        <v>384.8169642857143</v>
      </c>
      <c r="CN641">
        <v>5.00097</v>
      </c>
      <c r="CO641">
        <v>7876.404642857143</v>
      </c>
      <c r="CP641">
        <v>16707.72857142857</v>
      </c>
      <c r="CQ641">
        <v>38.68257142857143</v>
      </c>
      <c r="CR641">
        <v>39.00664285714286</v>
      </c>
      <c r="CS641">
        <v>38.68924999999999</v>
      </c>
      <c r="CT641">
        <v>38.6205</v>
      </c>
      <c r="CU641">
        <v>39.062</v>
      </c>
      <c r="CV641">
        <v>1955.121428571429</v>
      </c>
      <c r="CW641">
        <v>39.89000000000001</v>
      </c>
      <c r="CX641">
        <v>0</v>
      </c>
      <c r="CY641">
        <v>1664300228.3</v>
      </c>
      <c r="CZ641">
        <v>0</v>
      </c>
      <c r="DA641">
        <v>0</v>
      </c>
      <c r="DB641" t="s">
        <v>356</v>
      </c>
      <c r="DC641">
        <v>1663859321.1</v>
      </c>
      <c r="DD641">
        <v>1663859315.6</v>
      </c>
      <c r="DE641">
        <v>0</v>
      </c>
      <c r="DF641">
        <v>0.196</v>
      </c>
      <c r="DG641">
        <v>-0.001</v>
      </c>
      <c r="DH641">
        <v>-5.941</v>
      </c>
      <c r="DI641">
        <v>-0.174</v>
      </c>
      <c r="DJ641">
        <v>1500</v>
      </c>
      <c r="DK641">
        <v>17</v>
      </c>
      <c r="DL641">
        <v>0.13</v>
      </c>
      <c r="DM641">
        <v>0.04</v>
      </c>
      <c r="DN641">
        <v>-39.975065</v>
      </c>
      <c r="DO641">
        <v>1.816090806754279</v>
      </c>
      <c r="DP641">
        <v>0.3051602149281591</v>
      </c>
      <c r="DQ641">
        <v>0</v>
      </c>
      <c r="DR641">
        <v>2.65644125</v>
      </c>
      <c r="DS641">
        <v>0.09105061913695955</v>
      </c>
      <c r="DT641">
        <v>0.01183208079491938</v>
      </c>
      <c r="DU641">
        <v>1</v>
      </c>
      <c r="DV641">
        <v>1</v>
      </c>
      <c r="DW641">
        <v>2</v>
      </c>
      <c r="DX641" t="s">
        <v>471</v>
      </c>
      <c r="DY641">
        <v>2.98522</v>
      </c>
      <c r="DZ641">
        <v>2.7156</v>
      </c>
      <c r="EA641">
        <v>0.146416</v>
      </c>
      <c r="EB641">
        <v>0.149462</v>
      </c>
      <c r="EC641">
        <v>0.0902698</v>
      </c>
      <c r="ED641">
        <v>0.0790237</v>
      </c>
      <c r="EE641">
        <v>27140.3</v>
      </c>
      <c r="EF641">
        <v>27154.6</v>
      </c>
      <c r="EG641">
        <v>29539.9</v>
      </c>
      <c r="EH641">
        <v>29518</v>
      </c>
      <c r="EI641">
        <v>35625.5</v>
      </c>
      <c r="EJ641">
        <v>36148.5</v>
      </c>
      <c r="EK641">
        <v>41634.9</v>
      </c>
      <c r="EL641">
        <v>42063.4</v>
      </c>
      <c r="EM641">
        <v>1.98675</v>
      </c>
      <c r="EN641">
        <v>1.93502</v>
      </c>
      <c r="EO641">
        <v>0.08990620000000001</v>
      </c>
      <c r="EP641">
        <v>0</v>
      </c>
      <c r="EQ641">
        <v>23.5107</v>
      </c>
      <c r="ER641">
        <v>999.9</v>
      </c>
      <c r="ES641">
        <v>44.1</v>
      </c>
      <c r="ET641">
        <v>29.2</v>
      </c>
      <c r="EU641">
        <v>19.6899</v>
      </c>
      <c r="EV641">
        <v>62.7291</v>
      </c>
      <c r="EW641">
        <v>32.9367</v>
      </c>
      <c r="EX641">
        <v>1</v>
      </c>
      <c r="EY641">
        <v>-0.196138</v>
      </c>
      <c r="EZ641">
        <v>1.14383</v>
      </c>
      <c r="FA641">
        <v>20.3839</v>
      </c>
      <c r="FB641">
        <v>5.21849</v>
      </c>
      <c r="FC641">
        <v>12.0099</v>
      </c>
      <c r="FD641">
        <v>4.9895</v>
      </c>
      <c r="FE641">
        <v>3.28865</v>
      </c>
      <c r="FF641">
        <v>9999</v>
      </c>
      <c r="FG641">
        <v>9999</v>
      </c>
      <c r="FH641">
        <v>9999</v>
      </c>
      <c r="FI641">
        <v>259.9</v>
      </c>
      <c r="FJ641">
        <v>1.86707</v>
      </c>
      <c r="FK641">
        <v>1.86615</v>
      </c>
      <c r="FL641">
        <v>1.86554</v>
      </c>
      <c r="FM641">
        <v>1.86554</v>
      </c>
      <c r="FN641">
        <v>1.86736</v>
      </c>
      <c r="FO641">
        <v>1.86984</v>
      </c>
      <c r="FP641">
        <v>1.86845</v>
      </c>
      <c r="FQ641">
        <v>1.86996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-4.18</v>
      </c>
      <c r="GF641">
        <v>-0.1655</v>
      </c>
      <c r="GG641">
        <v>-2.0192013485273</v>
      </c>
      <c r="GH641">
        <v>-0.003354295288503095</v>
      </c>
      <c r="GI641">
        <v>8.998442100416266E-07</v>
      </c>
      <c r="GJ641">
        <v>-2.632750781261316E-10</v>
      </c>
      <c r="GK641">
        <v>-0.1771344180573433</v>
      </c>
      <c r="GL641">
        <v>-0.01811282044437078</v>
      </c>
      <c r="GM641">
        <v>0.001479480632228601</v>
      </c>
      <c r="GN641">
        <v>-2.527498020886067E-05</v>
      </c>
      <c r="GO641">
        <v>3</v>
      </c>
      <c r="GP641">
        <v>2311</v>
      </c>
      <c r="GQ641">
        <v>1</v>
      </c>
      <c r="GR641">
        <v>23</v>
      </c>
      <c r="GS641">
        <v>7348.4</v>
      </c>
      <c r="GT641">
        <v>7348.5</v>
      </c>
      <c r="GU641">
        <v>1.77002</v>
      </c>
      <c r="GV641">
        <v>2.20581</v>
      </c>
      <c r="GW641">
        <v>1.39648</v>
      </c>
      <c r="GX641">
        <v>2.33887</v>
      </c>
      <c r="GY641">
        <v>1.49536</v>
      </c>
      <c r="GZ641">
        <v>2.45728</v>
      </c>
      <c r="HA641">
        <v>33.2887</v>
      </c>
      <c r="HB641">
        <v>15.4279</v>
      </c>
      <c r="HC641">
        <v>18</v>
      </c>
      <c r="HD641">
        <v>524.099</v>
      </c>
      <c r="HE641">
        <v>447.446</v>
      </c>
      <c r="HF641">
        <v>21.4532</v>
      </c>
      <c r="HG641">
        <v>24.9473</v>
      </c>
      <c r="HH641">
        <v>30</v>
      </c>
      <c r="HI641">
        <v>24.9656</v>
      </c>
      <c r="HJ641">
        <v>24.9143</v>
      </c>
      <c r="HK641">
        <v>35.418</v>
      </c>
      <c r="HL641">
        <v>25.3229</v>
      </c>
      <c r="HM641">
        <v>41.9438</v>
      </c>
      <c r="HN641">
        <v>21.4629</v>
      </c>
      <c r="HO641">
        <v>821.225</v>
      </c>
      <c r="HP641">
        <v>15.7539</v>
      </c>
      <c r="HQ641">
        <v>101.053</v>
      </c>
      <c r="HR641">
        <v>101.022</v>
      </c>
    </row>
    <row r="642" spans="1:226">
      <c r="A642">
        <v>626</v>
      </c>
      <c r="B642">
        <v>1664300229</v>
      </c>
      <c r="C642">
        <v>6998.5</v>
      </c>
      <c r="D642" t="s">
        <v>1615</v>
      </c>
      <c r="E642" t="s">
        <v>1616</v>
      </c>
      <c r="F642">
        <v>5</v>
      </c>
      <c r="G642" t="s">
        <v>1518</v>
      </c>
      <c r="H642" t="s">
        <v>354</v>
      </c>
      <c r="I642">
        <v>1664300221.5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821.7665545477946</v>
      </c>
      <c r="AK642">
        <v>791.2687454545453</v>
      </c>
      <c r="AL642">
        <v>3.29644519411073</v>
      </c>
      <c r="AM642">
        <v>64.57184808638154</v>
      </c>
      <c r="AN642">
        <f>(AP642 - AO642 + BO642*1E3/(8.314*(BQ642+273.15)) * AR642/BN642 * AQ642) * BN642/(100*BB642) * 1000/(1000 - AP642)</f>
        <v>0</v>
      </c>
      <c r="AO642">
        <v>15.71031461045229</v>
      </c>
      <c r="AP642">
        <v>18.3614634586466</v>
      </c>
      <c r="AQ642">
        <v>-0.000184092058529073</v>
      </c>
      <c r="AR642">
        <v>112.2315357593063</v>
      </c>
      <c r="AS642">
        <v>8</v>
      </c>
      <c r="AT642">
        <v>2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1664300221.5</v>
      </c>
      <c r="BH642">
        <v>754.1950740740741</v>
      </c>
      <c r="BI642">
        <v>794.1026296296296</v>
      </c>
      <c r="BJ642">
        <v>18.37642962962963</v>
      </c>
      <c r="BK642">
        <v>15.7133962962963</v>
      </c>
      <c r="BL642">
        <v>758.3554074074075</v>
      </c>
      <c r="BM642">
        <v>18.54188148148148</v>
      </c>
      <c r="BN642">
        <v>500.061962962963</v>
      </c>
      <c r="BO642">
        <v>91.12194074074075</v>
      </c>
      <c r="BP642">
        <v>0.09996289629629629</v>
      </c>
      <c r="BQ642">
        <v>24.60267037037037</v>
      </c>
      <c r="BR642">
        <v>24.98998518518519</v>
      </c>
      <c r="BS642">
        <v>999.9000000000001</v>
      </c>
      <c r="BT642">
        <v>0</v>
      </c>
      <c r="BU642">
        <v>0</v>
      </c>
      <c r="BV642">
        <v>9991.222592592592</v>
      </c>
      <c r="BW642">
        <v>0</v>
      </c>
      <c r="BX642">
        <v>6.7449</v>
      </c>
      <c r="BY642">
        <v>-39.90746296296297</v>
      </c>
      <c r="BZ642">
        <v>768.3137777777777</v>
      </c>
      <c r="CA642">
        <v>806.7798148148148</v>
      </c>
      <c r="CB642">
        <v>2.663035555555556</v>
      </c>
      <c r="CC642">
        <v>794.1026296296296</v>
      </c>
      <c r="CD642">
        <v>15.7133962962963</v>
      </c>
      <c r="CE642">
        <v>1.674496296296296</v>
      </c>
      <c r="CF642">
        <v>1.431834814814815</v>
      </c>
      <c r="CG642">
        <v>14.66198888888889</v>
      </c>
      <c r="CH642">
        <v>12.25904444444445</v>
      </c>
      <c r="CI642">
        <v>2000.002222222222</v>
      </c>
      <c r="CJ642">
        <v>0.9800061111111111</v>
      </c>
      <c r="CK642">
        <v>0.01999408888888889</v>
      </c>
      <c r="CL642">
        <v>0</v>
      </c>
      <c r="CM642">
        <v>385.6377037037037</v>
      </c>
      <c r="CN642">
        <v>5.00097</v>
      </c>
      <c r="CO642">
        <v>7892.860740740741</v>
      </c>
      <c r="CP642">
        <v>16707.65925925926</v>
      </c>
      <c r="CQ642">
        <v>38.66403703703704</v>
      </c>
      <c r="CR642">
        <v>39.00229629629629</v>
      </c>
      <c r="CS642">
        <v>38.687</v>
      </c>
      <c r="CT642">
        <v>38.61566666666667</v>
      </c>
      <c r="CU642">
        <v>39.04362962962963</v>
      </c>
      <c r="CV642">
        <v>1955.112222222222</v>
      </c>
      <c r="CW642">
        <v>39.89000000000001</v>
      </c>
      <c r="CX642">
        <v>0</v>
      </c>
      <c r="CY642">
        <v>1664300233.1</v>
      </c>
      <c r="CZ642">
        <v>0</v>
      </c>
      <c r="DA642">
        <v>0</v>
      </c>
      <c r="DB642" t="s">
        <v>356</v>
      </c>
      <c r="DC642">
        <v>1663859321.1</v>
      </c>
      <c r="DD642">
        <v>1663859315.6</v>
      </c>
      <c r="DE642">
        <v>0</v>
      </c>
      <c r="DF642">
        <v>0.196</v>
      </c>
      <c r="DG642">
        <v>-0.001</v>
      </c>
      <c r="DH642">
        <v>-5.941</v>
      </c>
      <c r="DI642">
        <v>-0.174</v>
      </c>
      <c r="DJ642">
        <v>1500</v>
      </c>
      <c r="DK642">
        <v>17</v>
      </c>
      <c r="DL642">
        <v>0.13</v>
      </c>
      <c r="DM642">
        <v>0.04</v>
      </c>
      <c r="DN642">
        <v>-40.0024425</v>
      </c>
      <c r="DO642">
        <v>1.072130206379036</v>
      </c>
      <c r="DP642">
        <v>0.3195264784704865</v>
      </c>
      <c r="DQ642">
        <v>0</v>
      </c>
      <c r="DR642">
        <v>2.65871825</v>
      </c>
      <c r="DS642">
        <v>0.02218885553469943</v>
      </c>
      <c r="DT642">
        <v>0.01029402129575706</v>
      </c>
      <c r="DU642">
        <v>1</v>
      </c>
      <c r="DV642">
        <v>1</v>
      </c>
      <c r="DW642">
        <v>2</v>
      </c>
      <c r="DX642" t="s">
        <v>471</v>
      </c>
      <c r="DY642">
        <v>2.98505</v>
      </c>
      <c r="DZ642">
        <v>2.71559</v>
      </c>
      <c r="EA642">
        <v>0.14848</v>
      </c>
      <c r="EB642">
        <v>0.151521</v>
      </c>
      <c r="EC642">
        <v>0.0902433</v>
      </c>
      <c r="ED642">
        <v>0.079022</v>
      </c>
      <c r="EE642">
        <v>27075.4</v>
      </c>
      <c r="EF642">
        <v>27088.6</v>
      </c>
      <c r="EG642">
        <v>29540.7</v>
      </c>
      <c r="EH642">
        <v>29517.8</v>
      </c>
      <c r="EI642">
        <v>35627.7</v>
      </c>
      <c r="EJ642">
        <v>36148.6</v>
      </c>
      <c r="EK642">
        <v>41636.1</v>
      </c>
      <c r="EL642">
        <v>42063.3</v>
      </c>
      <c r="EM642">
        <v>1.98713</v>
      </c>
      <c r="EN642">
        <v>1.9351</v>
      </c>
      <c r="EO642">
        <v>0.08975710000000001</v>
      </c>
      <c r="EP642">
        <v>0</v>
      </c>
      <c r="EQ642">
        <v>23.5107</v>
      </c>
      <c r="ER642">
        <v>999.9</v>
      </c>
      <c r="ES642">
        <v>44</v>
      </c>
      <c r="ET642">
        <v>29.3</v>
      </c>
      <c r="EU642">
        <v>19.7617</v>
      </c>
      <c r="EV642">
        <v>62.9191</v>
      </c>
      <c r="EW642">
        <v>33.3333</v>
      </c>
      <c r="EX642">
        <v>1</v>
      </c>
      <c r="EY642">
        <v>-0.196082</v>
      </c>
      <c r="EZ642">
        <v>1.12297</v>
      </c>
      <c r="FA642">
        <v>20.3841</v>
      </c>
      <c r="FB642">
        <v>5.21909</v>
      </c>
      <c r="FC642">
        <v>12.0099</v>
      </c>
      <c r="FD642">
        <v>4.9898</v>
      </c>
      <c r="FE642">
        <v>3.28865</v>
      </c>
      <c r="FF642">
        <v>9999</v>
      </c>
      <c r="FG642">
        <v>9999</v>
      </c>
      <c r="FH642">
        <v>9999</v>
      </c>
      <c r="FI642">
        <v>259.9</v>
      </c>
      <c r="FJ642">
        <v>1.86707</v>
      </c>
      <c r="FK642">
        <v>1.86615</v>
      </c>
      <c r="FL642">
        <v>1.86554</v>
      </c>
      <c r="FM642">
        <v>1.86554</v>
      </c>
      <c r="FN642">
        <v>1.86737</v>
      </c>
      <c r="FO642">
        <v>1.86984</v>
      </c>
      <c r="FP642">
        <v>1.86848</v>
      </c>
      <c r="FQ642">
        <v>1.86996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-4.22</v>
      </c>
      <c r="GF642">
        <v>-0.1656</v>
      </c>
      <c r="GG642">
        <v>-2.0192013485273</v>
      </c>
      <c r="GH642">
        <v>-0.003354295288503095</v>
      </c>
      <c r="GI642">
        <v>8.998442100416266E-07</v>
      </c>
      <c r="GJ642">
        <v>-2.632750781261316E-10</v>
      </c>
      <c r="GK642">
        <v>-0.1771344180573433</v>
      </c>
      <c r="GL642">
        <v>-0.01811282044437078</v>
      </c>
      <c r="GM642">
        <v>0.001479480632228601</v>
      </c>
      <c r="GN642">
        <v>-2.527498020886067E-05</v>
      </c>
      <c r="GO642">
        <v>3</v>
      </c>
      <c r="GP642">
        <v>2311</v>
      </c>
      <c r="GQ642">
        <v>1</v>
      </c>
      <c r="GR642">
        <v>23</v>
      </c>
      <c r="GS642">
        <v>7348.5</v>
      </c>
      <c r="GT642">
        <v>7348.6</v>
      </c>
      <c r="GU642">
        <v>1.79932</v>
      </c>
      <c r="GV642">
        <v>2.20215</v>
      </c>
      <c r="GW642">
        <v>1.39648</v>
      </c>
      <c r="GX642">
        <v>2.33765</v>
      </c>
      <c r="GY642">
        <v>1.49536</v>
      </c>
      <c r="GZ642">
        <v>2.46338</v>
      </c>
      <c r="HA642">
        <v>33.2887</v>
      </c>
      <c r="HB642">
        <v>15.4367</v>
      </c>
      <c r="HC642">
        <v>18</v>
      </c>
      <c r="HD642">
        <v>524.3440000000001</v>
      </c>
      <c r="HE642">
        <v>447.492</v>
      </c>
      <c r="HF642">
        <v>21.4622</v>
      </c>
      <c r="HG642">
        <v>24.9473</v>
      </c>
      <c r="HH642">
        <v>30.0001</v>
      </c>
      <c r="HI642">
        <v>24.9656</v>
      </c>
      <c r="HJ642">
        <v>24.9143</v>
      </c>
      <c r="HK642">
        <v>36.0252</v>
      </c>
      <c r="HL642">
        <v>25.3229</v>
      </c>
      <c r="HM642">
        <v>41.9438</v>
      </c>
      <c r="HN642">
        <v>21.4731</v>
      </c>
      <c r="HO642">
        <v>841.26</v>
      </c>
      <c r="HP642">
        <v>15.7597</v>
      </c>
      <c r="HQ642">
        <v>101.056</v>
      </c>
      <c r="HR642">
        <v>101.022</v>
      </c>
    </row>
    <row r="643" spans="1:226">
      <c r="A643">
        <v>627</v>
      </c>
      <c r="B643">
        <v>1664300234</v>
      </c>
      <c r="C643">
        <v>7003.5</v>
      </c>
      <c r="D643" t="s">
        <v>1617</v>
      </c>
      <c r="E643" t="s">
        <v>1618</v>
      </c>
      <c r="F643">
        <v>5</v>
      </c>
      <c r="G643" t="s">
        <v>1518</v>
      </c>
      <c r="H643" t="s">
        <v>354</v>
      </c>
      <c r="I643">
        <v>1664300226.214286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838.8284237260988</v>
      </c>
      <c r="AK643">
        <v>807.9338727272724</v>
      </c>
      <c r="AL643">
        <v>3.33745423731279</v>
      </c>
      <c r="AM643">
        <v>64.57184808638154</v>
      </c>
      <c r="AN643">
        <f>(AP643 - AO643 + BO643*1E3/(8.314*(BQ643+273.15)) * AR643/BN643 * AQ643) * BN643/(100*BB643) * 1000/(1000 - AP643)</f>
        <v>0</v>
      </c>
      <c r="AO643">
        <v>15.70954791172926</v>
      </c>
      <c r="AP643">
        <v>18.3544234586466</v>
      </c>
      <c r="AQ643">
        <v>-9.131147654262596E-05</v>
      </c>
      <c r="AR643">
        <v>112.2315357593063</v>
      </c>
      <c r="AS643">
        <v>8</v>
      </c>
      <c r="AT643">
        <v>2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1664300226.214286</v>
      </c>
      <c r="BH643">
        <v>769.4316071428574</v>
      </c>
      <c r="BI643">
        <v>809.5299999999999</v>
      </c>
      <c r="BJ643">
        <v>18.36531071428572</v>
      </c>
      <c r="BK643">
        <v>15.71000357142857</v>
      </c>
      <c r="BL643">
        <v>773.6291785714285</v>
      </c>
      <c r="BM643">
        <v>18.53087857142857</v>
      </c>
      <c r="BN643">
        <v>500.0633571428572</v>
      </c>
      <c r="BO643">
        <v>91.12075714285713</v>
      </c>
      <c r="BP643">
        <v>0.09994714285714283</v>
      </c>
      <c r="BQ643">
        <v>24.60134285714286</v>
      </c>
      <c r="BR643">
        <v>24.987575</v>
      </c>
      <c r="BS643">
        <v>999.9000000000002</v>
      </c>
      <c r="BT643">
        <v>0</v>
      </c>
      <c r="BU643">
        <v>0</v>
      </c>
      <c r="BV643">
        <v>9994.555000000002</v>
      </c>
      <c r="BW643">
        <v>0</v>
      </c>
      <c r="BX643">
        <v>6.7449</v>
      </c>
      <c r="BY643">
        <v>-40.09839642857143</v>
      </c>
      <c r="BZ643">
        <v>783.8267857142856</v>
      </c>
      <c r="CA643">
        <v>822.4507500000002</v>
      </c>
      <c r="CB643">
        <v>2.655303928571429</v>
      </c>
      <c r="CC643">
        <v>809.5299999999999</v>
      </c>
      <c r="CD643">
        <v>15.71000357142857</v>
      </c>
      <c r="CE643">
        <v>1.673461071428571</v>
      </c>
      <c r="CF643">
        <v>1.4315075</v>
      </c>
      <c r="CG643">
        <v>14.65241071428571</v>
      </c>
      <c r="CH643">
        <v>12.25556071428571</v>
      </c>
      <c r="CI643">
        <v>2000.013214285714</v>
      </c>
      <c r="CJ643">
        <v>0.9800061071428571</v>
      </c>
      <c r="CK643">
        <v>0.01999409285714285</v>
      </c>
      <c r="CL643">
        <v>0</v>
      </c>
      <c r="CM643">
        <v>386.3165357142857</v>
      </c>
      <c r="CN643">
        <v>5.00097</v>
      </c>
      <c r="CO643">
        <v>7905.951785714285</v>
      </c>
      <c r="CP643">
        <v>16707.73928571429</v>
      </c>
      <c r="CQ643">
        <v>38.64492857142857</v>
      </c>
      <c r="CR643">
        <v>39</v>
      </c>
      <c r="CS643">
        <v>38.67592857142857</v>
      </c>
      <c r="CT643">
        <v>38.59575</v>
      </c>
      <c r="CU643">
        <v>39.02435714285714</v>
      </c>
      <c r="CV643">
        <v>1955.123214285715</v>
      </c>
      <c r="CW643">
        <v>39.89000000000001</v>
      </c>
      <c r="CX643">
        <v>0</v>
      </c>
      <c r="CY643">
        <v>1664300237.9</v>
      </c>
      <c r="CZ643">
        <v>0</v>
      </c>
      <c r="DA643">
        <v>0</v>
      </c>
      <c r="DB643" t="s">
        <v>356</v>
      </c>
      <c r="DC643">
        <v>1663859321.1</v>
      </c>
      <c r="DD643">
        <v>1663859315.6</v>
      </c>
      <c r="DE643">
        <v>0</v>
      </c>
      <c r="DF643">
        <v>0.196</v>
      </c>
      <c r="DG643">
        <v>-0.001</v>
      </c>
      <c r="DH643">
        <v>-5.941</v>
      </c>
      <c r="DI643">
        <v>-0.174</v>
      </c>
      <c r="DJ643">
        <v>1500</v>
      </c>
      <c r="DK643">
        <v>17</v>
      </c>
      <c r="DL643">
        <v>0.13</v>
      </c>
      <c r="DM643">
        <v>0.04</v>
      </c>
      <c r="DN643">
        <v>-40.0642225</v>
      </c>
      <c r="DO643">
        <v>-1.782390619136907</v>
      </c>
      <c r="DP643">
        <v>0.3877146595677676</v>
      </c>
      <c r="DQ643">
        <v>0</v>
      </c>
      <c r="DR643">
        <v>2.659523</v>
      </c>
      <c r="DS643">
        <v>-0.07608878048781104</v>
      </c>
      <c r="DT643">
        <v>0.009140392825256485</v>
      </c>
      <c r="DU643">
        <v>1</v>
      </c>
      <c r="DV643">
        <v>1</v>
      </c>
      <c r="DW643">
        <v>2</v>
      </c>
      <c r="DX643" t="s">
        <v>471</v>
      </c>
      <c r="DY643">
        <v>2.98508</v>
      </c>
      <c r="DZ643">
        <v>2.71565</v>
      </c>
      <c r="EA643">
        <v>0.150549</v>
      </c>
      <c r="EB643">
        <v>0.153572</v>
      </c>
      <c r="EC643">
        <v>0.09022579999999999</v>
      </c>
      <c r="ED643">
        <v>0.0790198</v>
      </c>
      <c r="EE643">
        <v>27009.3</v>
      </c>
      <c r="EF643">
        <v>27023.6</v>
      </c>
      <c r="EG643">
        <v>29540.3</v>
      </c>
      <c r="EH643">
        <v>29518.1</v>
      </c>
      <c r="EI643">
        <v>35627.8</v>
      </c>
      <c r="EJ643">
        <v>36149</v>
      </c>
      <c r="EK643">
        <v>41635.4</v>
      </c>
      <c r="EL643">
        <v>42063.7</v>
      </c>
      <c r="EM643">
        <v>1.98687</v>
      </c>
      <c r="EN643">
        <v>1.93522</v>
      </c>
      <c r="EO643">
        <v>0.089936</v>
      </c>
      <c r="EP643">
        <v>0</v>
      </c>
      <c r="EQ643">
        <v>23.5107</v>
      </c>
      <c r="ER643">
        <v>999.9</v>
      </c>
      <c r="ES643">
        <v>44</v>
      </c>
      <c r="ET643">
        <v>29.2</v>
      </c>
      <c r="EU643">
        <v>19.6453</v>
      </c>
      <c r="EV643">
        <v>62.7791</v>
      </c>
      <c r="EW643">
        <v>33.3333</v>
      </c>
      <c r="EX643">
        <v>1</v>
      </c>
      <c r="EY643">
        <v>-0.196159</v>
      </c>
      <c r="EZ643">
        <v>1.11089</v>
      </c>
      <c r="FA643">
        <v>20.3843</v>
      </c>
      <c r="FB643">
        <v>5.21819</v>
      </c>
      <c r="FC643">
        <v>12.0099</v>
      </c>
      <c r="FD643">
        <v>4.98965</v>
      </c>
      <c r="FE643">
        <v>3.28865</v>
      </c>
      <c r="FF643">
        <v>9999</v>
      </c>
      <c r="FG643">
        <v>9999</v>
      </c>
      <c r="FH643">
        <v>9999</v>
      </c>
      <c r="FI643">
        <v>259.9</v>
      </c>
      <c r="FJ643">
        <v>1.86707</v>
      </c>
      <c r="FK643">
        <v>1.86615</v>
      </c>
      <c r="FL643">
        <v>1.86554</v>
      </c>
      <c r="FM643">
        <v>1.86554</v>
      </c>
      <c r="FN643">
        <v>1.86736</v>
      </c>
      <c r="FO643">
        <v>1.86983</v>
      </c>
      <c r="FP643">
        <v>1.86846</v>
      </c>
      <c r="FQ643">
        <v>1.86996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-4.259</v>
      </c>
      <c r="GF643">
        <v>-0.1657</v>
      </c>
      <c r="GG643">
        <v>-2.0192013485273</v>
      </c>
      <c r="GH643">
        <v>-0.003354295288503095</v>
      </c>
      <c r="GI643">
        <v>8.998442100416266E-07</v>
      </c>
      <c r="GJ643">
        <v>-2.632750781261316E-10</v>
      </c>
      <c r="GK643">
        <v>-0.1771344180573433</v>
      </c>
      <c r="GL643">
        <v>-0.01811282044437078</v>
      </c>
      <c r="GM643">
        <v>0.001479480632228601</v>
      </c>
      <c r="GN643">
        <v>-2.527498020886067E-05</v>
      </c>
      <c r="GO643">
        <v>3</v>
      </c>
      <c r="GP643">
        <v>2311</v>
      </c>
      <c r="GQ643">
        <v>1</v>
      </c>
      <c r="GR643">
        <v>23</v>
      </c>
      <c r="GS643">
        <v>7348.5</v>
      </c>
      <c r="GT643">
        <v>7348.6</v>
      </c>
      <c r="GU643">
        <v>1.82739</v>
      </c>
      <c r="GV643">
        <v>2.19849</v>
      </c>
      <c r="GW643">
        <v>1.39648</v>
      </c>
      <c r="GX643">
        <v>2.33887</v>
      </c>
      <c r="GY643">
        <v>1.49536</v>
      </c>
      <c r="GZ643">
        <v>2.42432</v>
      </c>
      <c r="HA643">
        <v>33.2887</v>
      </c>
      <c r="HB643">
        <v>15.4367</v>
      </c>
      <c r="HC643">
        <v>18</v>
      </c>
      <c r="HD643">
        <v>524.1799999999999</v>
      </c>
      <c r="HE643">
        <v>447.551</v>
      </c>
      <c r="HF643">
        <v>21.4741</v>
      </c>
      <c r="HG643">
        <v>24.9473</v>
      </c>
      <c r="HH643">
        <v>30.0001</v>
      </c>
      <c r="HI643">
        <v>24.9656</v>
      </c>
      <c r="HJ643">
        <v>24.9122</v>
      </c>
      <c r="HK643">
        <v>36.5727</v>
      </c>
      <c r="HL643">
        <v>25.3229</v>
      </c>
      <c r="HM643">
        <v>41.9438</v>
      </c>
      <c r="HN643">
        <v>21.4823</v>
      </c>
      <c r="HO643">
        <v>854.617</v>
      </c>
      <c r="HP643">
        <v>15.7709</v>
      </c>
      <c r="HQ643">
        <v>101.054</v>
      </c>
      <c r="HR643">
        <v>101.023</v>
      </c>
    </row>
    <row r="644" spans="1:226">
      <c r="A644">
        <v>628</v>
      </c>
      <c r="B644">
        <v>1664300239</v>
      </c>
      <c r="C644">
        <v>7008.5</v>
      </c>
      <c r="D644" t="s">
        <v>1619</v>
      </c>
      <c r="E644" t="s">
        <v>1620</v>
      </c>
      <c r="F644">
        <v>5</v>
      </c>
      <c r="G644" t="s">
        <v>1518</v>
      </c>
      <c r="H644" t="s">
        <v>354</v>
      </c>
      <c r="I644">
        <v>1664300231.5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855.819459222928</v>
      </c>
      <c r="AK644">
        <v>824.7423333333332</v>
      </c>
      <c r="AL644">
        <v>3.370539056082252</v>
      </c>
      <c r="AM644">
        <v>64.57184808638154</v>
      </c>
      <c r="AN644">
        <f>(AP644 - AO644 + BO644*1E3/(8.314*(BQ644+273.15)) * AR644/BN644 * AQ644) * BN644/(100*BB644) * 1000/(1000 - AP644)</f>
        <v>0</v>
      </c>
      <c r="AO644">
        <v>15.70890670041741</v>
      </c>
      <c r="AP644">
        <v>18.35058661654135</v>
      </c>
      <c r="AQ644">
        <v>-4.669980414504236E-05</v>
      </c>
      <c r="AR644">
        <v>112.2315357593063</v>
      </c>
      <c r="AS644">
        <v>8</v>
      </c>
      <c r="AT644">
        <v>2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1664300231.5</v>
      </c>
      <c r="BH644">
        <v>786.5938148148149</v>
      </c>
      <c r="BI644">
        <v>827.1685555555554</v>
      </c>
      <c r="BJ644">
        <v>18.35732222222222</v>
      </c>
      <c r="BK644">
        <v>15.7088037037037</v>
      </c>
      <c r="BL644">
        <v>790.8331111111111</v>
      </c>
      <c r="BM644">
        <v>18.52297407407407</v>
      </c>
      <c r="BN644">
        <v>500.0649259259259</v>
      </c>
      <c r="BO644">
        <v>91.1213925925926</v>
      </c>
      <c r="BP644">
        <v>0.09996151111111111</v>
      </c>
      <c r="BQ644">
        <v>24.59977037037037</v>
      </c>
      <c r="BR644">
        <v>24.98824814814814</v>
      </c>
      <c r="BS644">
        <v>999.9000000000001</v>
      </c>
      <c r="BT644">
        <v>0</v>
      </c>
      <c r="BU644">
        <v>0</v>
      </c>
      <c r="BV644">
        <v>9997.892592592592</v>
      </c>
      <c r="BW644">
        <v>0</v>
      </c>
      <c r="BX644">
        <v>6.7449</v>
      </c>
      <c r="BY644">
        <v>-40.57479629629629</v>
      </c>
      <c r="BZ644">
        <v>801.3035925925926</v>
      </c>
      <c r="CA644">
        <v>840.3697407407408</v>
      </c>
      <c r="CB644">
        <v>2.648521851851851</v>
      </c>
      <c r="CC644">
        <v>827.1685555555554</v>
      </c>
      <c r="CD644">
        <v>15.7088037037037</v>
      </c>
      <c r="CE644">
        <v>1.672745185185185</v>
      </c>
      <c r="CF644">
        <v>1.431408148148148</v>
      </c>
      <c r="CG644">
        <v>14.64578518518519</v>
      </c>
      <c r="CH644">
        <v>12.25450740740741</v>
      </c>
      <c r="CI644">
        <v>2000.016296296296</v>
      </c>
      <c r="CJ644">
        <v>0.980006</v>
      </c>
      <c r="CK644">
        <v>0.0199942</v>
      </c>
      <c r="CL644">
        <v>0</v>
      </c>
      <c r="CM644">
        <v>386.9895925925925</v>
      </c>
      <c r="CN644">
        <v>5.00097</v>
      </c>
      <c r="CO644">
        <v>7919.217037037036</v>
      </c>
      <c r="CP644">
        <v>16707.74814814815</v>
      </c>
      <c r="CQ644">
        <v>38.62729629629629</v>
      </c>
      <c r="CR644">
        <v>38.99533333333333</v>
      </c>
      <c r="CS644">
        <v>38.65485185185185</v>
      </c>
      <c r="CT644">
        <v>38.57833333333333</v>
      </c>
      <c r="CU644">
        <v>39.00229629629629</v>
      </c>
      <c r="CV644">
        <v>1955.126296296296</v>
      </c>
      <c r="CW644">
        <v>39.89000000000001</v>
      </c>
      <c r="CX644">
        <v>0</v>
      </c>
      <c r="CY644">
        <v>1664300243.3</v>
      </c>
      <c r="CZ644">
        <v>0</v>
      </c>
      <c r="DA644">
        <v>0</v>
      </c>
      <c r="DB644" t="s">
        <v>356</v>
      </c>
      <c r="DC644">
        <v>1663859321.1</v>
      </c>
      <c r="DD644">
        <v>1663859315.6</v>
      </c>
      <c r="DE644">
        <v>0</v>
      </c>
      <c r="DF644">
        <v>0.196</v>
      </c>
      <c r="DG644">
        <v>-0.001</v>
      </c>
      <c r="DH644">
        <v>-5.941</v>
      </c>
      <c r="DI644">
        <v>-0.174</v>
      </c>
      <c r="DJ644">
        <v>1500</v>
      </c>
      <c r="DK644">
        <v>17</v>
      </c>
      <c r="DL644">
        <v>0.13</v>
      </c>
      <c r="DM644">
        <v>0.04</v>
      </c>
      <c r="DN644">
        <v>-40.25636341463414</v>
      </c>
      <c r="DO644">
        <v>-5.312675958188115</v>
      </c>
      <c r="DP644">
        <v>0.5336125436215786</v>
      </c>
      <c r="DQ644">
        <v>0</v>
      </c>
      <c r="DR644">
        <v>2.653683170731707</v>
      </c>
      <c r="DS644">
        <v>-0.08510174216027756</v>
      </c>
      <c r="DT644">
        <v>0.008733976670626394</v>
      </c>
      <c r="DU644">
        <v>1</v>
      </c>
      <c r="DV644">
        <v>1</v>
      </c>
      <c r="DW644">
        <v>2</v>
      </c>
      <c r="DX644" t="s">
        <v>471</v>
      </c>
      <c r="DY644">
        <v>2.98523</v>
      </c>
      <c r="DZ644">
        <v>2.71576</v>
      </c>
      <c r="EA644">
        <v>0.15262</v>
      </c>
      <c r="EB644">
        <v>0.15559</v>
      </c>
      <c r="EC644">
        <v>0.0902153</v>
      </c>
      <c r="ED644">
        <v>0.07901909999999999</v>
      </c>
      <c r="EE644">
        <v>26943.6</v>
      </c>
      <c r="EF644">
        <v>26959.4</v>
      </c>
      <c r="EG644">
        <v>29540.3</v>
      </c>
      <c r="EH644">
        <v>29518.3</v>
      </c>
      <c r="EI644">
        <v>35628.4</v>
      </c>
      <c r="EJ644">
        <v>36149.2</v>
      </c>
      <c r="EK644">
        <v>41635.5</v>
      </c>
      <c r="EL644">
        <v>42063.9</v>
      </c>
      <c r="EM644">
        <v>1.98665</v>
      </c>
      <c r="EN644">
        <v>1.93527</v>
      </c>
      <c r="EO644">
        <v>0.0904128</v>
      </c>
      <c r="EP644">
        <v>0</v>
      </c>
      <c r="EQ644">
        <v>23.5122</v>
      </c>
      <c r="ER644">
        <v>999.9</v>
      </c>
      <c r="ES644">
        <v>44</v>
      </c>
      <c r="ET644">
        <v>29.3</v>
      </c>
      <c r="EU644">
        <v>19.7588</v>
      </c>
      <c r="EV644">
        <v>62.6391</v>
      </c>
      <c r="EW644">
        <v>32.9647</v>
      </c>
      <c r="EX644">
        <v>1</v>
      </c>
      <c r="EY644">
        <v>-0.196235</v>
      </c>
      <c r="EZ644">
        <v>1.10809</v>
      </c>
      <c r="FA644">
        <v>20.3844</v>
      </c>
      <c r="FB644">
        <v>5.21804</v>
      </c>
      <c r="FC644">
        <v>12.0099</v>
      </c>
      <c r="FD644">
        <v>4.98965</v>
      </c>
      <c r="FE644">
        <v>3.28858</v>
      </c>
      <c r="FF644">
        <v>9999</v>
      </c>
      <c r="FG644">
        <v>9999</v>
      </c>
      <c r="FH644">
        <v>9999</v>
      </c>
      <c r="FI644">
        <v>260</v>
      </c>
      <c r="FJ644">
        <v>1.86707</v>
      </c>
      <c r="FK644">
        <v>1.86615</v>
      </c>
      <c r="FL644">
        <v>1.86554</v>
      </c>
      <c r="FM644">
        <v>1.86554</v>
      </c>
      <c r="FN644">
        <v>1.86737</v>
      </c>
      <c r="FO644">
        <v>1.86985</v>
      </c>
      <c r="FP644">
        <v>1.86846</v>
      </c>
      <c r="FQ644">
        <v>1.86996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-4.299</v>
      </c>
      <c r="GF644">
        <v>-0.1658</v>
      </c>
      <c r="GG644">
        <v>-2.0192013485273</v>
      </c>
      <c r="GH644">
        <v>-0.003354295288503095</v>
      </c>
      <c r="GI644">
        <v>8.998442100416266E-07</v>
      </c>
      <c r="GJ644">
        <v>-2.632750781261316E-10</v>
      </c>
      <c r="GK644">
        <v>-0.1771344180573433</v>
      </c>
      <c r="GL644">
        <v>-0.01811282044437078</v>
      </c>
      <c r="GM644">
        <v>0.001479480632228601</v>
      </c>
      <c r="GN644">
        <v>-2.527498020886067E-05</v>
      </c>
      <c r="GO644">
        <v>3</v>
      </c>
      <c r="GP644">
        <v>2311</v>
      </c>
      <c r="GQ644">
        <v>1</v>
      </c>
      <c r="GR644">
        <v>23</v>
      </c>
      <c r="GS644">
        <v>7348.6</v>
      </c>
      <c r="GT644">
        <v>7348.7</v>
      </c>
      <c r="GU644">
        <v>1.85669</v>
      </c>
      <c r="GV644">
        <v>2.26074</v>
      </c>
      <c r="GW644">
        <v>1.39648</v>
      </c>
      <c r="GX644">
        <v>2.33765</v>
      </c>
      <c r="GY644">
        <v>1.49536</v>
      </c>
      <c r="GZ644">
        <v>2.35962</v>
      </c>
      <c r="HA644">
        <v>33.2887</v>
      </c>
      <c r="HB644">
        <v>15.4192</v>
      </c>
      <c r="HC644">
        <v>18</v>
      </c>
      <c r="HD644">
        <v>524.023</v>
      </c>
      <c r="HE644">
        <v>447.581</v>
      </c>
      <c r="HF644">
        <v>21.4842</v>
      </c>
      <c r="HG644">
        <v>24.9456</v>
      </c>
      <c r="HH644">
        <v>30</v>
      </c>
      <c r="HI644">
        <v>24.9645</v>
      </c>
      <c r="HJ644">
        <v>24.9122</v>
      </c>
      <c r="HK644">
        <v>37.1787</v>
      </c>
      <c r="HL644">
        <v>25.3229</v>
      </c>
      <c r="HM644">
        <v>41.9438</v>
      </c>
      <c r="HN644">
        <v>21.4896</v>
      </c>
      <c r="HO644">
        <v>874.655</v>
      </c>
      <c r="HP644">
        <v>15.7825</v>
      </c>
      <c r="HQ644">
        <v>101.055</v>
      </c>
      <c r="HR644">
        <v>101.023</v>
      </c>
    </row>
    <row r="645" spans="1:226">
      <c r="A645">
        <v>629</v>
      </c>
      <c r="B645">
        <v>1664300244</v>
      </c>
      <c r="C645">
        <v>7013.5</v>
      </c>
      <c r="D645" t="s">
        <v>1621</v>
      </c>
      <c r="E645" t="s">
        <v>1622</v>
      </c>
      <c r="F645">
        <v>5</v>
      </c>
      <c r="G645" t="s">
        <v>1518</v>
      </c>
      <c r="H645" t="s">
        <v>354</v>
      </c>
      <c r="I645">
        <v>1664300236.214286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872.7797404187417</v>
      </c>
      <c r="AK645">
        <v>841.6068666666669</v>
      </c>
      <c r="AL645">
        <v>3.377193389428654</v>
      </c>
      <c r="AM645">
        <v>64.57184808638154</v>
      </c>
      <c r="AN645">
        <f>(AP645 - AO645 + BO645*1E3/(8.314*(BQ645+273.15)) * AR645/BN645 * AQ645) * BN645/(100*BB645) * 1000/(1000 - AP645)</f>
        <v>0</v>
      </c>
      <c r="AO645">
        <v>15.70758728162886</v>
      </c>
      <c r="AP645">
        <v>18.34366180451127</v>
      </c>
      <c r="AQ645">
        <v>-1.9387760807221E-05</v>
      </c>
      <c r="AR645">
        <v>112.2315357593063</v>
      </c>
      <c r="AS645">
        <v>8</v>
      </c>
      <c r="AT645">
        <v>2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1664300236.214286</v>
      </c>
      <c r="BH645">
        <v>802.0782142857144</v>
      </c>
      <c r="BI645">
        <v>842.9493571428573</v>
      </c>
      <c r="BJ645">
        <v>18.35192857142857</v>
      </c>
      <c r="BK645">
        <v>15.70826428571428</v>
      </c>
      <c r="BL645">
        <v>806.3550714285715</v>
      </c>
      <c r="BM645">
        <v>18.51763571428571</v>
      </c>
      <c r="BN645">
        <v>500.0736428571428</v>
      </c>
      <c r="BO645">
        <v>91.12200357142856</v>
      </c>
      <c r="BP645">
        <v>0.1000372964285714</v>
      </c>
      <c r="BQ645">
        <v>24.59998214285715</v>
      </c>
      <c r="BR645">
        <v>24.99139285714286</v>
      </c>
      <c r="BS645">
        <v>999.9000000000002</v>
      </c>
      <c r="BT645">
        <v>0</v>
      </c>
      <c r="BU645">
        <v>0</v>
      </c>
      <c r="BV645">
        <v>9995.316785714285</v>
      </c>
      <c r="BW645">
        <v>0</v>
      </c>
      <c r="BX645">
        <v>6.7449</v>
      </c>
      <c r="BY645">
        <v>-40.87111428571428</v>
      </c>
      <c r="BZ645">
        <v>817.0731071428571</v>
      </c>
      <c r="CA645">
        <v>856.4018571428571</v>
      </c>
      <c r="CB645">
        <v>2.643662142857143</v>
      </c>
      <c r="CC645">
        <v>842.9493571428573</v>
      </c>
      <c r="CD645">
        <v>15.70826428571428</v>
      </c>
      <c r="CE645">
        <v>1.672264642857143</v>
      </c>
      <c r="CF645">
        <v>1.431368928571429</v>
      </c>
      <c r="CG645">
        <v>14.64133928571429</v>
      </c>
      <c r="CH645">
        <v>12.25408928571428</v>
      </c>
      <c r="CI645">
        <v>2000.001785714285</v>
      </c>
      <c r="CJ645">
        <v>0.9800056785714286</v>
      </c>
      <c r="CK645">
        <v>0.01999452142857143</v>
      </c>
      <c r="CL645">
        <v>0</v>
      </c>
      <c r="CM645">
        <v>387.4738571428573</v>
      </c>
      <c r="CN645">
        <v>5.00097</v>
      </c>
      <c r="CO645">
        <v>7929.561428571428</v>
      </c>
      <c r="CP645">
        <v>16707.62142857143</v>
      </c>
      <c r="CQ645">
        <v>38.62049999999999</v>
      </c>
      <c r="CR645">
        <v>38.97974999999999</v>
      </c>
      <c r="CS645">
        <v>38.63607142857143</v>
      </c>
      <c r="CT645">
        <v>38.56424999999999</v>
      </c>
      <c r="CU645">
        <v>38.99549999999999</v>
      </c>
      <c r="CV645">
        <v>1955.111785714286</v>
      </c>
      <c r="CW645">
        <v>39.89000000000001</v>
      </c>
      <c r="CX645">
        <v>0</v>
      </c>
      <c r="CY645">
        <v>1664300248.1</v>
      </c>
      <c r="CZ645">
        <v>0</v>
      </c>
      <c r="DA645">
        <v>0</v>
      </c>
      <c r="DB645" t="s">
        <v>356</v>
      </c>
      <c r="DC645">
        <v>1663859321.1</v>
      </c>
      <c r="DD645">
        <v>1663859315.6</v>
      </c>
      <c r="DE645">
        <v>0</v>
      </c>
      <c r="DF645">
        <v>0.196</v>
      </c>
      <c r="DG645">
        <v>-0.001</v>
      </c>
      <c r="DH645">
        <v>-5.941</v>
      </c>
      <c r="DI645">
        <v>-0.174</v>
      </c>
      <c r="DJ645">
        <v>1500</v>
      </c>
      <c r="DK645">
        <v>17</v>
      </c>
      <c r="DL645">
        <v>0.13</v>
      </c>
      <c r="DM645">
        <v>0.04</v>
      </c>
      <c r="DN645">
        <v>-40.6840525</v>
      </c>
      <c r="DO645">
        <v>-3.834744090056196</v>
      </c>
      <c r="DP645">
        <v>0.3817126104725251</v>
      </c>
      <c r="DQ645">
        <v>0</v>
      </c>
      <c r="DR645">
        <v>2.64635975</v>
      </c>
      <c r="DS645">
        <v>-0.05850878048781318</v>
      </c>
      <c r="DT645">
        <v>0.005740040281870853</v>
      </c>
      <c r="DU645">
        <v>1</v>
      </c>
      <c r="DV645">
        <v>1</v>
      </c>
      <c r="DW645">
        <v>2</v>
      </c>
      <c r="DX645" t="s">
        <v>471</v>
      </c>
      <c r="DY645">
        <v>2.98534</v>
      </c>
      <c r="DZ645">
        <v>2.71547</v>
      </c>
      <c r="EA645">
        <v>0.154668</v>
      </c>
      <c r="EB645">
        <v>0.157593</v>
      </c>
      <c r="EC645">
        <v>0.0901917</v>
      </c>
      <c r="ED645">
        <v>0.07901850000000001</v>
      </c>
      <c r="EE645">
        <v>26879</v>
      </c>
      <c r="EF645">
        <v>26895.8</v>
      </c>
      <c r="EG645">
        <v>29540.8</v>
      </c>
      <c r="EH645">
        <v>29518.7</v>
      </c>
      <c r="EI645">
        <v>35629.9</v>
      </c>
      <c r="EJ645">
        <v>36149.5</v>
      </c>
      <c r="EK645">
        <v>41636.2</v>
      </c>
      <c r="EL645">
        <v>42064.1</v>
      </c>
      <c r="EM645">
        <v>1.9869</v>
      </c>
      <c r="EN645">
        <v>1.9353</v>
      </c>
      <c r="EO645">
        <v>0.0900552</v>
      </c>
      <c r="EP645">
        <v>0</v>
      </c>
      <c r="EQ645">
        <v>23.5132</v>
      </c>
      <c r="ER645">
        <v>999.9</v>
      </c>
      <c r="ES645">
        <v>44</v>
      </c>
      <c r="ET645">
        <v>29.3</v>
      </c>
      <c r="EU645">
        <v>19.7587</v>
      </c>
      <c r="EV645">
        <v>62.6791</v>
      </c>
      <c r="EW645">
        <v>32.8285</v>
      </c>
      <c r="EX645">
        <v>1</v>
      </c>
      <c r="EY645">
        <v>-0.19628</v>
      </c>
      <c r="EZ645">
        <v>1.11634</v>
      </c>
      <c r="FA645">
        <v>20.3842</v>
      </c>
      <c r="FB645">
        <v>5.21879</v>
      </c>
      <c r="FC645">
        <v>12.0099</v>
      </c>
      <c r="FD645">
        <v>4.9897</v>
      </c>
      <c r="FE645">
        <v>3.2885</v>
      </c>
      <c r="FF645">
        <v>9999</v>
      </c>
      <c r="FG645">
        <v>9999</v>
      </c>
      <c r="FH645">
        <v>9999</v>
      </c>
      <c r="FI645">
        <v>260</v>
      </c>
      <c r="FJ645">
        <v>1.86707</v>
      </c>
      <c r="FK645">
        <v>1.86615</v>
      </c>
      <c r="FL645">
        <v>1.86554</v>
      </c>
      <c r="FM645">
        <v>1.86554</v>
      </c>
      <c r="FN645">
        <v>1.86736</v>
      </c>
      <c r="FO645">
        <v>1.86987</v>
      </c>
      <c r="FP645">
        <v>1.86847</v>
      </c>
      <c r="FQ645">
        <v>1.86996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-4.339</v>
      </c>
      <c r="GF645">
        <v>-0.1658</v>
      </c>
      <c r="GG645">
        <v>-2.0192013485273</v>
      </c>
      <c r="GH645">
        <v>-0.003354295288503095</v>
      </c>
      <c r="GI645">
        <v>8.998442100416266E-07</v>
      </c>
      <c r="GJ645">
        <v>-2.632750781261316E-10</v>
      </c>
      <c r="GK645">
        <v>-0.1771344180573433</v>
      </c>
      <c r="GL645">
        <v>-0.01811282044437078</v>
      </c>
      <c r="GM645">
        <v>0.001479480632228601</v>
      </c>
      <c r="GN645">
        <v>-2.527498020886067E-05</v>
      </c>
      <c r="GO645">
        <v>3</v>
      </c>
      <c r="GP645">
        <v>2311</v>
      </c>
      <c r="GQ645">
        <v>1</v>
      </c>
      <c r="GR645">
        <v>23</v>
      </c>
      <c r="GS645">
        <v>7348.7</v>
      </c>
      <c r="GT645">
        <v>7348.8</v>
      </c>
      <c r="GU645">
        <v>1.88477</v>
      </c>
      <c r="GV645">
        <v>2.20581</v>
      </c>
      <c r="GW645">
        <v>1.39648</v>
      </c>
      <c r="GX645">
        <v>2.33887</v>
      </c>
      <c r="GY645">
        <v>1.49536</v>
      </c>
      <c r="GZ645">
        <v>2.40845</v>
      </c>
      <c r="HA645">
        <v>33.2887</v>
      </c>
      <c r="HB645">
        <v>15.4279</v>
      </c>
      <c r="HC645">
        <v>18</v>
      </c>
      <c r="HD645">
        <v>524.178</v>
      </c>
      <c r="HE645">
        <v>447.596</v>
      </c>
      <c r="HF645">
        <v>21.492</v>
      </c>
      <c r="HG645">
        <v>24.9452</v>
      </c>
      <c r="HH645">
        <v>30</v>
      </c>
      <c r="HI645">
        <v>24.9636</v>
      </c>
      <c r="HJ645">
        <v>24.9122</v>
      </c>
      <c r="HK645">
        <v>37.723</v>
      </c>
      <c r="HL645">
        <v>25.035</v>
      </c>
      <c r="HM645">
        <v>41.9438</v>
      </c>
      <c r="HN645">
        <v>21.4929</v>
      </c>
      <c r="HO645">
        <v>888.0119999999999</v>
      </c>
      <c r="HP645">
        <v>15.7933</v>
      </c>
      <c r="HQ645">
        <v>101.056</v>
      </c>
      <c r="HR645">
        <v>101.024</v>
      </c>
    </row>
    <row r="646" spans="1:226">
      <c r="A646">
        <v>630</v>
      </c>
      <c r="B646">
        <v>1664300249</v>
      </c>
      <c r="C646">
        <v>7018.5</v>
      </c>
      <c r="D646" t="s">
        <v>1623</v>
      </c>
      <c r="E646" t="s">
        <v>1624</v>
      </c>
      <c r="F646">
        <v>5</v>
      </c>
      <c r="G646" t="s">
        <v>1518</v>
      </c>
      <c r="H646" t="s">
        <v>354</v>
      </c>
      <c r="I646">
        <v>1664300241.5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889.7804013456954</v>
      </c>
      <c r="AK646">
        <v>858.3684424242425</v>
      </c>
      <c r="AL646">
        <v>3.342226499548992</v>
      </c>
      <c r="AM646">
        <v>64.57184808638154</v>
      </c>
      <c r="AN646">
        <f>(AP646 - AO646 + BO646*1E3/(8.314*(BQ646+273.15)) * AR646/BN646 * AQ646) * BN646/(100*BB646) * 1000/(1000 - AP646)</f>
        <v>0</v>
      </c>
      <c r="AO646">
        <v>15.70718299096724</v>
      </c>
      <c r="AP646">
        <v>18.34468030075186</v>
      </c>
      <c r="AQ646">
        <v>-6.47158455674176E-05</v>
      </c>
      <c r="AR646">
        <v>112.2315357593063</v>
      </c>
      <c r="AS646">
        <v>8</v>
      </c>
      <c r="AT646">
        <v>2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1664300241.5</v>
      </c>
      <c r="BH646">
        <v>819.521925925926</v>
      </c>
      <c r="BI646">
        <v>860.6262962962963</v>
      </c>
      <c r="BJ646">
        <v>18.34741111111111</v>
      </c>
      <c r="BK646">
        <v>15.71318148148148</v>
      </c>
      <c r="BL646">
        <v>823.8409259259258</v>
      </c>
      <c r="BM646">
        <v>18.51317037037037</v>
      </c>
      <c r="BN646">
        <v>500.0604444444444</v>
      </c>
      <c r="BO646">
        <v>91.12293703703705</v>
      </c>
      <c r="BP646">
        <v>0.1000130518518518</v>
      </c>
      <c r="BQ646">
        <v>24.6001111111111</v>
      </c>
      <c r="BR646">
        <v>24.99204444444445</v>
      </c>
      <c r="BS646">
        <v>999.9000000000001</v>
      </c>
      <c r="BT646">
        <v>0</v>
      </c>
      <c r="BU646">
        <v>0</v>
      </c>
      <c r="BV646">
        <v>9994.603703703704</v>
      </c>
      <c r="BW646">
        <v>0</v>
      </c>
      <c r="BX646">
        <v>6.7449</v>
      </c>
      <c r="BY646">
        <v>-41.10423333333333</v>
      </c>
      <c r="BZ646">
        <v>834.8390740740739</v>
      </c>
      <c r="CA646">
        <v>874.3652962962965</v>
      </c>
      <c r="CB646">
        <v>2.634226296296296</v>
      </c>
      <c r="CC646">
        <v>860.6262962962963</v>
      </c>
      <c r="CD646">
        <v>15.71318148148148</v>
      </c>
      <c r="CE646">
        <v>1.67186962962963</v>
      </c>
      <c r="CF646">
        <v>1.431831481481481</v>
      </c>
      <c r="CG646">
        <v>14.63768518518518</v>
      </c>
      <c r="CH646">
        <v>12.259</v>
      </c>
      <c r="CI646">
        <v>2000.023703703704</v>
      </c>
      <c r="CJ646">
        <v>0.9800056666666668</v>
      </c>
      <c r="CK646">
        <v>0.01999453333333333</v>
      </c>
      <c r="CL646">
        <v>0</v>
      </c>
      <c r="CM646">
        <v>387.998037037037</v>
      </c>
      <c r="CN646">
        <v>5.00097</v>
      </c>
      <c r="CO646">
        <v>7940.188148148149</v>
      </c>
      <c r="CP646">
        <v>16707.81111111111</v>
      </c>
      <c r="CQ646">
        <v>38.611</v>
      </c>
      <c r="CR646">
        <v>38.958</v>
      </c>
      <c r="CS646">
        <v>38.625</v>
      </c>
      <c r="CT646">
        <v>38.562</v>
      </c>
      <c r="CU646">
        <v>38.99066666666667</v>
      </c>
      <c r="CV646">
        <v>1955.133703703704</v>
      </c>
      <c r="CW646">
        <v>39.89000000000001</v>
      </c>
      <c r="CX646">
        <v>0</v>
      </c>
      <c r="CY646">
        <v>1664300252.9</v>
      </c>
      <c r="CZ646">
        <v>0</v>
      </c>
      <c r="DA646">
        <v>0</v>
      </c>
      <c r="DB646" t="s">
        <v>356</v>
      </c>
      <c r="DC646">
        <v>1663859321.1</v>
      </c>
      <c r="DD646">
        <v>1663859315.6</v>
      </c>
      <c r="DE646">
        <v>0</v>
      </c>
      <c r="DF646">
        <v>0.196</v>
      </c>
      <c r="DG646">
        <v>-0.001</v>
      </c>
      <c r="DH646">
        <v>-5.941</v>
      </c>
      <c r="DI646">
        <v>-0.174</v>
      </c>
      <c r="DJ646">
        <v>1500</v>
      </c>
      <c r="DK646">
        <v>17</v>
      </c>
      <c r="DL646">
        <v>0.13</v>
      </c>
      <c r="DM646">
        <v>0.04</v>
      </c>
      <c r="DN646">
        <v>-40.9727575</v>
      </c>
      <c r="DO646">
        <v>-2.59413095684798</v>
      </c>
      <c r="DP646">
        <v>0.2556457538152164</v>
      </c>
      <c r="DQ646">
        <v>0</v>
      </c>
      <c r="DR646">
        <v>2.63801525</v>
      </c>
      <c r="DS646">
        <v>-0.1026570731707333</v>
      </c>
      <c r="DT646">
        <v>0.0113341596484918</v>
      </c>
      <c r="DU646">
        <v>0</v>
      </c>
      <c r="DV646">
        <v>0</v>
      </c>
      <c r="DW646">
        <v>2</v>
      </c>
      <c r="DX646" t="s">
        <v>357</v>
      </c>
      <c r="DY646">
        <v>2.98519</v>
      </c>
      <c r="DZ646">
        <v>2.71547</v>
      </c>
      <c r="EA646">
        <v>0.156688</v>
      </c>
      <c r="EB646">
        <v>0.159577</v>
      </c>
      <c r="EC646">
        <v>0.09020010000000001</v>
      </c>
      <c r="ED646">
        <v>0.07912959999999999</v>
      </c>
      <c r="EE646">
        <v>26814.8</v>
      </c>
      <c r="EF646">
        <v>26832</v>
      </c>
      <c r="EG646">
        <v>29540.8</v>
      </c>
      <c r="EH646">
        <v>29518.1</v>
      </c>
      <c r="EI646">
        <v>35630</v>
      </c>
      <c r="EJ646">
        <v>36144.7</v>
      </c>
      <c r="EK646">
        <v>41636.6</v>
      </c>
      <c r="EL646">
        <v>42063.6</v>
      </c>
      <c r="EM646">
        <v>1.98673</v>
      </c>
      <c r="EN646">
        <v>1.93543</v>
      </c>
      <c r="EO646">
        <v>0.0896305</v>
      </c>
      <c r="EP646">
        <v>0</v>
      </c>
      <c r="EQ646">
        <v>23.5146</v>
      </c>
      <c r="ER646">
        <v>999.9</v>
      </c>
      <c r="ES646">
        <v>44</v>
      </c>
      <c r="ET646">
        <v>29.2</v>
      </c>
      <c r="EU646">
        <v>19.6451</v>
      </c>
      <c r="EV646">
        <v>62.9291</v>
      </c>
      <c r="EW646">
        <v>33.105</v>
      </c>
      <c r="EX646">
        <v>1</v>
      </c>
      <c r="EY646">
        <v>-0.19628</v>
      </c>
      <c r="EZ646">
        <v>1.11552</v>
      </c>
      <c r="FA646">
        <v>20.3842</v>
      </c>
      <c r="FB646">
        <v>5.21819</v>
      </c>
      <c r="FC646">
        <v>12.0099</v>
      </c>
      <c r="FD646">
        <v>4.98965</v>
      </c>
      <c r="FE646">
        <v>3.2885</v>
      </c>
      <c r="FF646">
        <v>9999</v>
      </c>
      <c r="FG646">
        <v>9999</v>
      </c>
      <c r="FH646">
        <v>9999</v>
      </c>
      <c r="FI646">
        <v>260</v>
      </c>
      <c r="FJ646">
        <v>1.86707</v>
      </c>
      <c r="FK646">
        <v>1.86615</v>
      </c>
      <c r="FL646">
        <v>1.86554</v>
      </c>
      <c r="FM646">
        <v>1.86554</v>
      </c>
      <c r="FN646">
        <v>1.86736</v>
      </c>
      <c r="FO646">
        <v>1.86985</v>
      </c>
      <c r="FP646">
        <v>1.86846</v>
      </c>
      <c r="FQ646">
        <v>1.86996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-4.379</v>
      </c>
      <c r="GF646">
        <v>-0.1658</v>
      </c>
      <c r="GG646">
        <v>-2.0192013485273</v>
      </c>
      <c r="GH646">
        <v>-0.003354295288503095</v>
      </c>
      <c r="GI646">
        <v>8.998442100416266E-07</v>
      </c>
      <c r="GJ646">
        <v>-2.632750781261316E-10</v>
      </c>
      <c r="GK646">
        <v>-0.1771344180573433</v>
      </c>
      <c r="GL646">
        <v>-0.01811282044437078</v>
      </c>
      <c r="GM646">
        <v>0.001479480632228601</v>
      </c>
      <c r="GN646">
        <v>-2.527498020886067E-05</v>
      </c>
      <c r="GO646">
        <v>3</v>
      </c>
      <c r="GP646">
        <v>2311</v>
      </c>
      <c r="GQ646">
        <v>1</v>
      </c>
      <c r="GR646">
        <v>23</v>
      </c>
      <c r="GS646">
        <v>7348.8</v>
      </c>
      <c r="GT646">
        <v>7348.9</v>
      </c>
      <c r="GU646">
        <v>1.91528</v>
      </c>
      <c r="GV646">
        <v>2.18994</v>
      </c>
      <c r="GW646">
        <v>1.39648</v>
      </c>
      <c r="GX646">
        <v>2.33887</v>
      </c>
      <c r="GY646">
        <v>1.49536</v>
      </c>
      <c r="GZ646">
        <v>2.43896</v>
      </c>
      <c r="HA646">
        <v>33.2887</v>
      </c>
      <c r="HB646">
        <v>15.4192</v>
      </c>
      <c r="HC646">
        <v>18</v>
      </c>
      <c r="HD646">
        <v>524.063</v>
      </c>
      <c r="HE646">
        <v>447.672</v>
      </c>
      <c r="HF646">
        <v>21.4955</v>
      </c>
      <c r="HG646">
        <v>24.9452</v>
      </c>
      <c r="HH646">
        <v>30</v>
      </c>
      <c r="HI646">
        <v>24.9636</v>
      </c>
      <c r="HJ646">
        <v>24.9122</v>
      </c>
      <c r="HK646">
        <v>38.3265</v>
      </c>
      <c r="HL646">
        <v>25.035</v>
      </c>
      <c r="HM646">
        <v>41.9438</v>
      </c>
      <c r="HN646">
        <v>21.4986</v>
      </c>
      <c r="HO646">
        <v>908.047</v>
      </c>
      <c r="HP646">
        <v>15.7993</v>
      </c>
      <c r="HQ646">
        <v>101.057</v>
      </c>
      <c r="HR646">
        <v>101.023</v>
      </c>
    </row>
    <row r="647" spans="1:226">
      <c r="A647">
        <v>631</v>
      </c>
      <c r="B647">
        <v>1664300254</v>
      </c>
      <c r="C647">
        <v>7023.5</v>
      </c>
      <c r="D647" t="s">
        <v>1625</v>
      </c>
      <c r="E647" t="s">
        <v>1626</v>
      </c>
      <c r="F647">
        <v>5</v>
      </c>
      <c r="G647" t="s">
        <v>1518</v>
      </c>
      <c r="H647" t="s">
        <v>354</v>
      </c>
      <c r="I647">
        <v>1664300246.214286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906.7079734690943</v>
      </c>
      <c r="AK647">
        <v>875.3651151515151</v>
      </c>
      <c r="AL647">
        <v>3.391249218754893</v>
      </c>
      <c r="AM647">
        <v>64.57184808638154</v>
      </c>
      <c r="AN647">
        <f>(AP647 - AO647 + BO647*1E3/(8.314*(BQ647+273.15)) * AR647/BN647 * AQ647) * BN647/(100*BB647) * 1000/(1000 - AP647)</f>
        <v>0</v>
      </c>
      <c r="AO647">
        <v>15.73561145824701</v>
      </c>
      <c r="AP647">
        <v>18.35434045112781</v>
      </c>
      <c r="AQ647">
        <v>1.080917739969981E-05</v>
      </c>
      <c r="AR647">
        <v>112.2315357593063</v>
      </c>
      <c r="AS647">
        <v>8</v>
      </c>
      <c r="AT647">
        <v>2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1664300246.214286</v>
      </c>
      <c r="BH647">
        <v>835.1387142857144</v>
      </c>
      <c r="BI647">
        <v>876.3787857142858</v>
      </c>
      <c r="BJ647">
        <v>18.34715</v>
      </c>
      <c r="BK647">
        <v>15.723975</v>
      </c>
      <c r="BL647">
        <v>839.4953571428572</v>
      </c>
      <c r="BM647">
        <v>18.51291071428572</v>
      </c>
      <c r="BN647">
        <v>500.0659999999999</v>
      </c>
      <c r="BO647">
        <v>91.12271785714286</v>
      </c>
      <c r="BP647">
        <v>0.1000485178571429</v>
      </c>
      <c r="BQ647">
        <v>24.59993214285714</v>
      </c>
      <c r="BR647">
        <v>24.99308571428571</v>
      </c>
      <c r="BS647">
        <v>999.9000000000002</v>
      </c>
      <c r="BT647">
        <v>0</v>
      </c>
      <c r="BU647">
        <v>0</v>
      </c>
      <c r="BV647">
        <v>9989.059642857143</v>
      </c>
      <c r="BW647">
        <v>0</v>
      </c>
      <c r="BX647">
        <v>6.7449</v>
      </c>
      <c r="BY647">
        <v>-41.240025</v>
      </c>
      <c r="BZ647">
        <v>850.7474642857144</v>
      </c>
      <c r="CA647">
        <v>890.3791785714286</v>
      </c>
      <c r="CB647">
        <v>2.623166785714286</v>
      </c>
      <c r="CC647">
        <v>876.3787857142858</v>
      </c>
      <c r="CD647">
        <v>15.723975</v>
      </c>
      <c r="CE647">
        <v>1.671840714285714</v>
      </c>
      <c r="CF647">
        <v>1.432811785714286</v>
      </c>
      <c r="CG647">
        <v>14.63742857142857</v>
      </c>
      <c r="CH647">
        <v>12.26939642857143</v>
      </c>
      <c r="CI647">
        <v>2000.006785714286</v>
      </c>
      <c r="CJ647">
        <v>0.980005357142857</v>
      </c>
      <c r="CK647">
        <v>0.01999484285714286</v>
      </c>
      <c r="CL647">
        <v>0</v>
      </c>
      <c r="CM647">
        <v>388.3748928571429</v>
      </c>
      <c r="CN647">
        <v>5.00097</v>
      </c>
      <c r="CO647">
        <v>7948.296071428571</v>
      </c>
      <c r="CP647">
        <v>16707.66428571429</v>
      </c>
      <c r="CQ647">
        <v>38.60025</v>
      </c>
      <c r="CR647">
        <v>38.94374999999999</v>
      </c>
      <c r="CS647">
        <v>38.6205</v>
      </c>
      <c r="CT647">
        <v>38.55757142857143</v>
      </c>
      <c r="CU647">
        <v>38.97075</v>
      </c>
      <c r="CV647">
        <v>1955.116785714286</v>
      </c>
      <c r="CW647">
        <v>39.89000000000001</v>
      </c>
      <c r="CX647">
        <v>0</v>
      </c>
      <c r="CY647">
        <v>1664300258.3</v>
      </c>
      <c r="CZ647">
        <v>0</v>
      </c>
      <c r="DA647">
        <v>0</v>
      </c>
      <c r="DB647" t="s">
        <v>356</v>
      </c>
      <c r="DC647">
        <v>1663859321.1</v>
      </c>
      <c r="DD647">
        <v>1663859315.6</v>
      </c>
      <c r="DE647">
        <v>0</v>
      </c>
      <c r="DF647">
        <v>0.196</v>
      </c>
      <c r="DG647">
        <v>-0.001</v>
      </c>
      <c r="DH647">
        <v>-5.941</v>
      </c>
      <c r="DI647">
        <v>-0.174</v>
      </c>
      <c r="DJ647">
        <v>1500</v>
      </c>
      <c r="DK647">
        <v>17</v>
      </c>
      <c r="DL647">
        <v>0.13</v>
      </c>
      <c r="DM647">
        <v>0.04</v>
      </c>
      <c r="DN647">
        <v>-41.123125</v>
      </c>
      <c r="DO647">
        <v>-1.921332833020567</v>
      </c>
      <c r="DP647">
        <v>0.1920394630668396</v>
      </c>
      <c r="DQ647">
        <v>0</v>
      </c>
      <c r="DR647">
        <v>2.63017325</v>
      </c>
      <c r="DS647">
        <v>-0.1457598123827429</v>
      </c>
      <c r="DT647">
        <v>0.01494706332151904</v>
      </c>
      <c r="DU647">
        <v>0</v>
      </c>
      <c r="DV647">
        <v>0</v>
      </c>
      <c r="DW647">
        <v>2</v>
      </c>
      <c r="DX647" t="s">
        <v>357</v>
      </c>
      <c r="DY647">
        <v>2.98506</v>
      </c>
      <c r="DZ647">
        <v>2.71554</v>
      </c>
      <c r="EA647">
        <v>0.158709</v>
      </c>
      <c r="EB647">
        <v>0.161562</v>
      </c>
      <c r="EC647">
        <v>0.0902269</v>
      </c>
      <c r="ED647">
        <v>0.0791442</v>
      </c>
      <c r="EE647">
        <v>26750.4</v>
      </c>
      <c r="EF647">
        <v>26768.7</v>
      </c>
      <c r="EG647">
        <v>29540.6</v>
      </c>
      <c r="EH647">
        <v>29518.1</v>
      </c>
      <c r="EI647">
        <v>35628.6</v>
      </c>
      <c r="EJ647">
        <v>36144.1</v>
      </c>
      <c r="EK647">
        <v>41636.3</v>
      </c>
      <c r="EL647">
        <v>42063.5</v>
      </c>
      <c r="EM647">
        <v>1.98682</v>
      </c>
      <c r="EN647">
        <v>1.93543</v>
      </c>
      <c r="EO647">
        <v>0.0903979</v>
      </c>
      <c r="EP647">
        <v>0</v>
      </c>
      <c r="EQ647">
        <v>23.5167</v>
      </c>
      <c r="ER647">
        <v>999.9</v>
      </c>
      <c r="ES647">
        <v>44</v>
      </c>
      <c r="ET647">
        <v>29.3</v>
      </c>
      <c r="EU647">
        <v>19.7593</v>
      </c>
      <c r="EV647">
        <v>62.8191</v>
      </c>
      <c r="EW647">
        <v>33.2853</v>
      </c>
      <c r="EX647">
        <v>1</v>
      </c>
      <c r="EY647">
        <v>-0.196308</v>
      </c>
      <c r="EZ647">
        <v>1.10835</v>
      </c>
      <c r="FA647">
        <v>20.3842</v>
      </c>
      <c r="FB647">
        <v>5.21864</v>
      </c>
      <c r="FC647">
        <v>12.0099</v>
      </c>
      <c r="FD647">
        <v>4.98955</v>
      </c>
      <c r="FE647">
        <v>3.2885</v>
      </c>
      <c r="FF647">
        <v>9999</v>
      </c>
      <c r="FG647">
        <v>9999</v>
      </c>
      <c r="FH647">
        <v>9999</v>
      </c>
      <c r="FI647">
        <v>260</v>
      </c>
      <c r="FJ647">
        <v>1.86706</v>
      </c>
      <c r="FK647">
        <v>1.86615</v>
      </c>
      <c r="FL647">
        <v>1.86554</v>
      </c>
      <c r="FM647">
        <v>1.86554</v>
      </c>
      <c r="FN647">
        <v>1.86736</v>
      </c>
      <c r="FO647">
        <v>1.86982</v>
      </c>
      <c r="FP647">
        <v>1.86847</v>
      </c>
      <c r="FQ647">
        <v>1.86996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-4.419</v>
      </c>
      <c r="GF647">
        <v>-0.1657</v>
      </c>
      <c r="GG647">
        <v>-2.0192013485273</v>
      </c>
      <c r="GH647">
        <v>-0.003354295288503095</v>
      </c>
      <c r="GI647">
        <v>8.998442100416266E-07</v>
      </c>
      <c r="GJ647">
        <v>-2.632750781261316E-10</v>
      </c>
      <c r="GK647">
        <v>-0.1771344180573433</v>
      </c>
      <c r="GL647">
        <v>-0.01811282044437078</v>
      </c>
      <c r="GM647">
        <v>0.001479480632228601</v>
      </c>
      <c r="GN647">
        <v>-2.527498020886067E-05</v>
      </c>
      <c r="GO647">
        <v>3</v>
      </c>
      <c r="GP647">
        <v>2311</v>
      </c>
      <c r="GQ647">
        <v>1</v>
      </c>
      <c r="GR647">
        <v>23</v>
      </c>
      <c r="GS647">
        <v>7348.9</v>
      </c>
      <c r="GT647">
        <v>7349</v>
      </c>
      <c r="GU647">
        <v>1.94214</v>
      </c>
      <c r="GV647">
        <v>2.19849</v>
      </c>
      <c r="GW647">
        <v>1.39648</v>
      </c>
      <c r="GX647">
        <v>2.33887</v>
      </c>
      <c r="GY647">
        <v>1.49536</v>
      </c>
      <c r="GZ647">
        <v>2.45728</v>
      </c>
      <c r="HA647">
        <v>33.2887</v>
      </c>
      <c r="HB647">
        <v>15.4367</v>
      </c>
      <c r="HC647">
        <v>18</v>
      </c>
      <c r="HD647">
        <v>524.128</v>
      </c>
      <c r="HE647">
        <v>447.656</v>
      </c>
      <c r="HF647">
        <v>21.5006</v>
      </c>
      <c r="HG647">
        <v>24.944</v>
      </c>
      <c r="HH647">
        <v>30</v>
      </c>
      <c r="HI647">
        <v>24.9636</v>
      </c>
      <c r="HJ647">
        <v>24.9102</v>
      </c>
      <c r="HK647">
        <v>38.8637</v>
      </c>
      <c r="HL647">
        <v>25.035</v>
      </c>
      <c r="HM647">
        <v>41.9438</v>
      </c>
      <c r="HN647">
        <v>21.505</v>
      </c>
      <c r="HO647">
        <v>921.404</v>
      </c>
      <c r="HP647">
        <v>15.8042</v>
      </c>
      <c r="HQ647">
        <v>101.056</v>
      </c>
      <c r="HR647">
        <v>101.023</v>
      </c>
    </row>
    <row r="648" spans="1:226">
      <c r="A648">
        <v>632</v>
      </c>
      <c r="B648">
        <v>1664300259</v>
      </c>
      <c r="C648">
        <v>7028.5</v>
      </c>
      <c r="D648" t="s">
        <v>1627</v>
      </c>
      <c r="E648" t="s">
        <v>1628</v>
      </c>
      <c r="F648">
        <v>5</v>
      </c>
      <c r="G648" t="s">
        <v>1518</v>
      </c>
      <c r="H648" t="s">
        <v>354</v>
      </c>
      <c r="I648">
        <v>1664300251.5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923.9069219804708</v>
      </c>
      <c r="AK648">
        <v>892.351818181818</v>
      </c>
      <c r="AL648">
        <v>3.407932966070362</v>
      </c>
      <c r="AM648">
        <v>64.57184808638154</v>
      </c>
      <c r="AN648">
        <f>(AP648 - AO648 + BO648*1E3/(8.314*(BQ648+273.15)) * AR648/BN648 * AQ648) * BN648/(100*BB648) * 1000/(1000 - AP648)</f>
        <v>0</v>
      </c>
      <c r="AO648">
        <v>15.74280954866034</v>
      </c>
      <c r="AP648">
        <v>18.35763413533835</v>
      </c>
      <c r="AQ648">
        <v>4.720451023463476E-05</v>
      </c>
      <c r="AR648">
        <v>112.2315357593063</v>
      </c>
      <c r="AS648">
        <v>8</v>
      </c>
      <c r="AT648">
        <v>2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1664300251.5</v>
      </c>
      <c r="BH648">
        <v>852.6629259259259</v>
      </c>
      <c r="BI648">
        <v>894.0991111111111</v>
      </c>
      <c r="BJ648">
        <v>18.35021111111111</v>
      </c>
      <c r="BK648">
        <v>15.73615185185185</v>
      </c>
      <c r="BL648">
        <v>857.0617407407409</v>
      </c>
      <c r="BM648">
        <v>18.51594444444444</v>
      </c>
      <c r="BN648">
        <v>500.0599629629629</v>
      </c>
      <c r="BO648">
        <v>91.12256666666666</v>
      </c>
      <c r="BP648">
        <v>0.09997584074074074</v>
      </c>
      <c r="BQ648">
        <v>24.60074074074074</v>
      </c>
      <c r="BR648">
        <v>24.99517037037037</v>
      </c>
      <c r="BS648">
        <v>999.9000000000001</v>
      </c>
      <c r="BT648">
        <v>0</v>
      </c>
      <c r="BU648">
        <v>0</v>
      </c>
      <c r="BV648">
        <v>9994.278518518518</v>
      </c>
      <c r="BW648">
        <v>0</v>
      </c>
      <c r="BX648">
        <v>6.7449</v>
      </c>
      <c r="BY648">
        <v>-41.43618148148148</v>
      </c>
      <c r="BZ648">
        <v>868.6020370370371</v>
      </c>
      <c r="CA648">
        <v>908.3938518518518</v>
      </c>
      <c r="CB648">
        <v>2.614053333333333</v>
      </c>
      <c r="CC648">
        <v>894.0991111111111</v>
      </c>
      <c r="CD648">
        <v>15.73615185185185</v>
      </c>
      <c r="CE648">
        <v>1.672116666666667</v>
      </c>
      <c r="CF648">
        <v>1.433918888888889</v>
      </c>
      <c r="CG648">
        <v>14.63998148148148</v>
      </c>
      <c r="CH648">
        <v>12.28114444444444</v>
      </c>
      <c r="CI648">
        <v>2000.028148148148</v>
      </c>
      <c r="CJ648">
        <v>0.9800054444444444</v>
      </c>
      <c r="CK648">
        <v>0.01999475555555556</v>
      </c>
      <c r="CL648">
        <v>0</v>
      </c>
      <c r="CM648">
        <v>388.8086666666666</v>
      </c>
      <c r="CN648">
        <v>5.00097</v>
      </c>
      <c r="CO648">
        <v>7956.500000000001</v>
      </c>
      <c r="CP648">
        <v>16707.84814814815</v>
      </c>
      <c r="CQ648">
        <v>38.583</v>
      </c>
      <c r="CR648">
        <v>38.937</v>
      </c>
      <c r="CS648">
        <v>38.60166666666666</v>
      </c>
      <c r="CT648">
        <v>38.54133333333333</v>
      </c>
      <c r="CU648">
        <v>38.95333333333333</v>
      </c>
      <c r="CV648">
        <v>1955.138148148148</v>
      </c>
      <c r="CW648">
        <v>39.89000000000001</v>
      </c>
      <c r="CX648">
        <v>0</v>
      </c>
      <c r="CY648">
        <v>1664300263.1</v>
      </c>
      <c r="CZ648">
        <v>0</v>
      </c>
      <c r="DA648">
        <v>0</v>
      </c>
      <c r="DB648" t="s">
        <v>356</v>
      </c>
      <c r="DC648">
        <v>1663859321.1</v>
      </c>
      <c r="DD648">
        <v>1663859315.6</v>
      </c>
      <c r="DE648">
        <v>0</v>
      </c>
      <c r="DF648">
        <v>0.196</v>
      </c>
      <c r="DG648">
        <v>-0.001</v>
      </c>
      <c r="DH648">
        <v>-5.941</v>
      </c>
      <c r="DI648">
        <v>-0.174</v>
      </c>
      <c r="DJ648">
        <v>1500</v>
      </c>
      <c r="DK648">
        <v>17</v>
      </c>
      <c r="DL648">
        <v>0.13</v>
      </c>
      <c r="DM648">
        <v>0.04</v>
      </c>
      <c r="DN648">
        <v>-41.34253</v>
      </c>
      <c r="DO648">
        <v>-2.185425140712873</v>
      </c>
      <c r="DP648">
        <v>0.2199316384697751</v>
      </c>
      <c r="DQ648">
        <v>0</v>
      </c>
      <c r="DR648">
        <v>2.620659</v>
      </c>
      <c r="DS648">
        <v>-0.1067333583489732</v>
      </c>
      <c r="DT648">
        <v>0.0126295834848185</v>
      </c>
      <c r="DU648">
        <v>0</v>
      </c>
      <c r="DV648">
        <v>0</v>
      </c>
      <c r="DW648">
        <v>2</v>
      </c>
      <c r="DX648" t="s">
        <v>357</v>
      </c>
      <c r="DY648">
        <v>2.98511</v>
      </c>
      <c r="DZ648">
        <v>2.71563</v>
      </c>
      <c r="EA648">
        <v>0.160719</v>
      </c>
      <c r="EB648">
        <v>0.163507</v>
      </c>
      <c r="EC648">
        <v>0.09023970000000001</v>
      </c>
      <c r="ED648">
        <v>0.0791429</v>
      </c>
      <c r="EE648">
        <v>26686.3</v>
      </c>
      <c r="EF648">
        <v>26706.7</v>
      </c>
      <c r="EG648">
        <v>29540.3</v>
      </c>
      <c r="EH648">
        <v>29518.2</v>
      </c>
      <c r="EI648">
        <v>35627.6</v>
      </c>
      <c r="EJ648">
        <v>36144.1</v>
      </c>
      <c r="EK648">
        <v>41635.6</v>
      </c>
      <c r="EL648">
        <v>42063.5</v>
      </c>
      <c r="EM648">
        <v>1.98695</v>
      </c>
      <c r="EN648">
        <v>1.93568</v>
      </c>
      <c r="EO648">
        <v>0.0901967</v>
      </c>
      <c r="EP648">
        <v>0</v>
      </c>
      <c r="EQ648">
        <v>23.5181</v>
      </c>
      <c r="ER648">
        <v>999.9</v>
      </c>
      <c r="ES648">
        <v>44</v>
      </c>
      <c r="ET648">
        <v>29.3</v>
      </c>
      <c r="EU648">
        <v>19.7583</v>
      </c>
      <c r="EV648">
        <v>62.6491</v>
      </c>
      <c r="EW648">
        <v>33.2812</v>
      </c>
      <c r="EX648">
        <v>1</v>
      </c>
      <c r="EY648">
        <v>-0.196611</v>
      </c>
      <c r="EZ648">
        <v>1.17373</v>
      </c>
      <c r="FA648">
        <v>20.3836</v>
      </c>
      <c r="FB648">
        <v>5.21924</v>
      </c>
      <c r="FC648">
        <v>12.0099</v>
      </c>
      <c r="FD648">
        <v>4.9898</v>
      </c>
      <c r="FE648">
        <v>3.28865</v>
      </c>
      <c r="FF648">
        <v>9999</v>
      </c>
      <c r="FG648">
        <v>9999</v>
      </c>
      <c r="FH648">
        <v>9999</v>
      </c>
      <c r="FI648">
        <v>260</v>
      </c>
      <c r="FJ648">
        <v>1.86707</v>
      </c>
      <c r="FK648">
        <v>1.86615</v>
      </c>
      <c r="FL648">
        <v>1.86554</v>
      </c>
      <c r="FM648">
        <v>1.86554</v>
      </c>
      <c r="FN648">
        <v>1.86737</v>
      </c>
      <c r="FO648">
        <v>1.86985</v>
      </c>
      <c r="FP648">
        <v>1.86849</v>
      </c>
      <c r="FQ648">
        <v>1.86996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-4.458</v>
      </c>
      <c r="GF648">
        <v>-0.1657</v>
      </c>
      <c r="GG648">
        <v>-2.0192013485273</v>
      </c>
      <c r="GH648">
        <v>-0.003354295288503095</v>
      </c>
      <c r="GI648">
        <v>8.998442100416266E-07</v>
      </c>
      <c r="GJ648">
        <v>-2.632750781261316E-10</v>
      </c>
      <c r="GK648">
        <v>-0.1771344180573433</v>
      </c>
      <c r="GL648">
        <v>-0.01811282044437078</v>
      </c>
      <c r="GM648">
        <v>0.001479480632228601</v>
      </c>
      <c r="GN648">
        <v>-2.527498020886067E-05</v>
      </c>
      <c r="GO648">
        <v>3</v>
      </c>
      <c r="GP648">
        <v>2311</v>
      </c>
      <c r="GQ648">
        <v>1</v>
      </c>
      <c r="GR648">
        <v>23</v>
      </c>
      <c r="GS648">
        <v>7349</v>
      </c>
      <c r="GT648">
        <v>7349.1</v>
      </c>
      <c r="GU648">
        <v>1.97144</v>
      </c>
      <c r="GV648">
        <v>2.19482</v>
      </c>
      <c r="GW648">
        <v>1.39648</v>
      </c>
      <c r="GX648">
        <v>2.33887</v>
      </c>
      <c r="GY648">
        <v>1.49536</v>
      </c>
      <c r="GZ648">
        <v>2.37671</v>
      </c>
      <c r="HA648">
        <v>33.2887</v>
      </c>
      <c r="HB648">
        <v>15.4279</v>
      </c>
      <c r="HC648">
        <v>18</v>
      </c>
      <c r="HD648">
        <v>524.1900000000001</v>
      </c>
      <c r="HE648">
        <v>447.808</v>
      </c>
      <c r="HF648">
        <v>21.5041</v>
      </c>
      <c r="HG648">
        <v>24.9431</v>
      </c>
      <c r="HH648">
        <v>30</v>
      </c>
      <c r="HI648">
        <v>24.9615</v>
      </c>
      <c r="HJ648">
        <v>24.9102</v>
      </c>
      <c r="HK648">
        <v>39.4584</v>
      </c>
      <c r="HL648">
        <v>25.035</v>
      </c>
      <c r="HM648">
        <v>41.9438</v>
      </c>
      <c r="HN648">
        <v>21.4806</v>
      </c>
      <c r="HO648">
        <v>941.437</v>
      </c>
      <c r="HP648">
        <v>15.8075</v>
      </c>
      <c r="HQ648">
        <v>101.055</v>
      </c>
      <c r="HR648">
        <v>101.023</v>
      </c>
    </row>
    <row r="649" spans="1:226">
      <c r="A649">
        <v>633</v>
      </c>
      <c r="B649">
        <v>1664300264</v>
      </c>
      <c r="C649">
        <v>7033.5</v>
      </c>
      <c r="D649" t="s">
        <v>1629</v>
      </c>
      <c r="E649" t="s">
        <v>1630</v>
      </c>
      <c r="F649">
        <v>5</v>
      </c>
      <c r="G649" t="s">
        <v>1518</v>
      </c>
      <c r="H649" t="s">
        <v>354</v>
      </c>
      <c r="I649">
        <v>1664300256.214286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940.9663620539027</v>
      </c>
      <c r="AK649">
        <v>909.4609090909088</v>
      </c>
      <c r="AL649">
        <v>3.419144275142176</v>
      </c>
      <c r="AM649">
        <v>64.57184808638154</v>
      </c>
      <c r="AN649">
        <f>(AP649 - AO649 + BO649*1E3/(8.314*(BQ649+273.15)) * AR649/BN649 * AQ649) * BN649/(100*BB649) * 1000/(1000 - AP649)</f>
        <v>0</v>
      </c>
      <c r="AO649">
        <v>15.74225811740306</v>
      </c>
      <c r="AP649">
        <v>18.35516827067669</v>
      </c>
      <c r="AQ649">
        <v>2.824029638563852E-05</v>
      </c>
      <c r="AR649">
        <v>112.2315357593063</v>
      </c>
      <c r="AS649">
        <v>8</v>
      </c>
      <c r="AT649">
        <v>2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1664300256.214286</v>
      </c>
      <c r="BH649">
        <v>868.3763571428572</v>
      </c>
      <c r="BI649">
        <v>909.927607142857</v>
      </c>
      <c r="BJ649">
        <v>18.35407142857143</v>
      </c>
      <c r="BK649">
        <v>15.74212142857143</v>
      </c>
      <c r="BL649">
        <v>872.8127857142857</v>
      </c>
      <c r="BM649">
        <v>18.51976428571428</v>
      </c>
      <c r="BN649">
        <v>500.0706428571428</v>
      </c>
      <c r="BO649">
        <v>91.12227142857144</v>
      </c>
      <c r="BP649">
        <v>0.1000047214285714</v>
      </c>
      <c r="BQ649">
        <v>24.60098928571429</v>
      </c>
      <c r="BR649">
        <v>24.99621071428572</v>
      </c>
      <c r="BS649">
        <v>999.9000000000002</v>
      </c>
      <c r="BT649">
        <v>0</v>
      </c>
      <c r="BU649">
        <v>0</v>
      </c>
      <c r="BV649">
        <v>9997.100357142857</v>
      </c>
      <c r="BW649">
        <v>0</v>
      </c>
      <c r="BX649">
        <v>6.7449</v>
      </c>
      <c r="BY649">
        <v>-41.551325</v>
      </c>
      <c r="BZ649">
        <v>884.6126785714285</v>
      </c>
      <c r="CA649">
        <v>924.481</v>
      </c>
      <c r="CB649">
        <v>2.611941428571428</v>
      </c>
      <c r="CC649">
        <v>909.927607142857</v>
      </c>
      <c r="CD649">
        <v>15.74212142857143</v>
      </c>
      <c r="CE649">
        <v>1.672463571428572</v>
      </c>
      <c r="CF649">
        <v>1.434459642857143</v>
      </c>
      <c r="CG649">
        <v>14.64319642857143</v>
      </c>
      <c r="CH649">
        <v>12.286875</v>
      </c>
      <c r="CI649">
        <v>1999.996785714286</v>
      </c>
      <c r="CJ649">
        <v>0.9800049285714285</v>
      </c>
      <c r="CK649">
        <v>0.01999527142857143</v>
      </c>
      <c r="CL649">
        <v>0</v>
      </c>
      <c r="CM649">
        <v>389.1390357142858</v>
      </c>
      <c r="CN649">
        <v>5.00097</v>
      </c>
      <c r="CO649">
        <v>7962.398214285715</v>
      </c>
      <c r="CP649">
        <v>16707.575</v>
      </c>
      <c r="CQ649">
        <v>38.57324999999999</v>
      </c>
      <c r="CR649">
        <v>38.937</v>
      </c>
      <c r="CS649">
        <v>38.58224999999999</v>
      </c>
      <c r="CT649">
        <v>38.52214285714285</v>
      </c>
      <c r="CU649">
        <v>38.937</v>
      </c>
      <c r="CV649">
        <v>1955.106785714286</v>
      </c>
      <c r="CW649">
        <v>39.89000000000001</v>
      </c>
      <c r="CX649">
        <v>0</v>
      </c>
      <c r="CY649">
        <v>1664300267.9</v>
      </c>
      <c r="CZ649">
        <v>0</v>
      </c>
      <c r="DA649">
        <v>0</v>
      </c>
      <c r="DB649" t="s">
        <v>356</v>
      </c>
      <c r="DC649">
        <v>1663859321.1</v>
      </c>
      <c r="DD649">
        <v>1663859315.6</v>
      </c>
      <c r="DE649">
        <v>0</v>
      </c>
      <c r="DF649">
        <v>0.196</v>
      </c>
      <c r="DG649">
        <v>-0.001</v>
      </c>
      <c r="DH649">
        <v>-5.941</v>
      </c>
      <c r="DI649">
        <v>-0.174</v>
      </c>
      <c r="DJ649">
        <v>1500</v>
      </c>
      <c r="DK649">
        <v>17</v>
      </c>
      <c r="DL649">
        <v>0.13</v>
      </c>
      <c r="DM649">
        <v>0.04</v>
      </c>
      <c r="DN649">
        <v>-41.46481219512195</v>
      </c>
      <c r="DO649">
        <v>-1.727408362369403</v>
      </c>
      <c r="DP649">
        <v>0.1866149161360091</v>
      </c>
      <c r="DQ649">
        <v>0</v>
      </c>
      <c r="DR649">
        <v>2.615488048780488</v>
      </c>
      <c r="DS649">
        <v>-0.04087337979093907</v>
      </c>
      <c r="DT649">
        <v>0.008215060892107542</v>
      </c>
      <c r="DU649">
        <v>1</v>
      </c>
      <c r="DV649">
        <v>1</v>
      </c>
      <c r="DW649">
        <v>2</v>
      </c>
      <c r="DX649" t="s">
        <v>471</v>
      </c>
      <c r="DY649">
        <v>2.98523</v>
      </c>
      <c r="DZ649">
        <v>2.71555</v>
      </c>
      <c r="EA649">
        <v>0.162711</v>
      </c>
      <c r="EB649">
        <v>0.165438</v>
      </c>
      <c r="EC649">
        <v>0.0902308</v>
      </c>
      <c r="ED649">
        <v>0.0791535</v>
      </c>
      <c r="EE649">
        <v>26622.9</v>
      </c>
      <c r="EF649">
        <v>26645.5</v>
      </c>
      <c r="EG649">
        <v>29540.2</v>
      </c>
      <c r="EH649">
        <v>29518.6</v>
      </c>
      <c r="EI649">
        <v>35627.7</v>
      </c>
      <c r="EJ649">
        <v>36144.4</v>
      </c>
      <c r="EK649">
        <v>41635.2</v>
      </c>
      <c r="EL649">
        <v>42064.3</v>
      </c>
      <c r="EM649">
        <v>1.98695</v>
      </c>
      <c r="EN649">
        <v>1.93592</v>
      </c>
      <c r="EO649">
        <v>0.08929520000000001</v>
      </c>
      <c r="EP649">
        <v>0</v>
      </c>
      <c r="EQ649">
        <v>23.5196</v>
      </c>
      <c r="ER649">
        <v>999.9</v>
      </c>
      <c r="ES649">
        <v>44</v>
      </c>
      <c r="ET649">
        <v>29.2</v>
      </c>
      <c r="EU649">
        <v>19.6458</v>
      </c>
      <c r="EV649">
        <v>62.8091</v>
      </c>
      <c r="EW649">
        <v>32.9167</v>
      </c>
      <c r="EX649">
        <v>1</v>
      </c>
      <c r="EY649">
        <v>-0.196174</v>
      </c>
      <c r="EZ649">
        <v>1.17575</v>
      </c>
      <c r="FA649">
        <v>20.3837</v>
      </c>
      <c r="FB649">
        <v>5.21924</v>
      </c>
      <c r="FC649">
        <v>12.0099</v>
      </c>
      <c r="FD649">
        <v>4.99005</v>
      </c>
      <c r="FE649">
        <v>3.28865</v>
      </c>
      <c r="FF649">
        <v>9999</v>
      </c>
      <c r="FG649">
        <v>9999</v>
      </c>
      <c r="FH649">
        <v>9999</v>
      </c>
      <c r="FI649">
        <v>260</v>
      </c>
      <c r="FJ649">
        <v>1.86707</v>
      </c>
      <c r="FK649">
        <v>1.86615</v>
      </c>
      <c r="FL649">
        <v>1.86554</v>
      </c>
      <c r="FM649">
        <v>1.86554</v>
      </c>
      <c r="FN649">
        <v>1.86735</v>
      </c>
      <c r="FO649">
        <v>1.86984</v>
      </c>
      <c r="FP649">
        <v>1.86849</v>
      </c>
      <c r="FQ649">
        <v>1.86996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-4.499</v>
      </c>
      <c r="GF649">
        <v>-0.1656</v>
      </c>
      <c r="GG649">
        <v>-2.0192013485273</v>
      </c>
      <c r="GH649">
        <v>-0.003354295288503095</v>
      </c>
      <c r="GI649">
        <v>8.998442100416266E-07</v>
      </c>
      <c r="GJ649">
        <v>-2.632750781261316E-10</v>
      </c>
      <c r="GK649">
        <v>-0.1771344180573433</v>
      </c>
      <c r="GL649">
        <v>-0.01811282044437078</v>
      </c>
      <c r="GM649">
        <v>0.001479480632228601</v>
      </c>
      <c r="GN649">
        <v>-2.527498020886067E-05</v>
      </c>
      <c r="GO649">
        <v>3</v>
      </c>
      <c r="GP649">
        <v>2311</v>
      </c>
      <c r="GQ649">
        <v>1</v>
      </c>
      <c r="GR649">
        <v>23</v>
      </c>
      <c r="GS649">
        <v>7349</v>
      </c>
      <c r="GT649">
        <v>7349.1</v>
      </c>
      <c r="GU649">
        <v>1.99829</v>
      </c>
      <c r="GV649">
        <v>2.20459</v>
      </c>
      <c r="GW649">
        <v>1.39648</v>
      </c>
      <c r="GX649">
        <v>2.33887</v>
      </c>
      <c r="GY649">
        <v>1.49536</v>
      </c>
      <c r="GZ649">
        <v>2.34741</v>
      </c>
      <c r="HA649">
        <v>33.2887</v>
      </c>
      <c r="HB649">
        <v>15.4192</v>
      </c>
      <c r="HC649">
        <v>18</v>
      </c>
      <c r="HD649">
        <v>524.191</v>
      </c>
      <c r="HE649">
        <v>447.96</v>
      </c>
      <c r="HF649">
        <v>21.4844</v>
      </c>
      <c r="HG649">
        <v>24.9431</v>
      </c>
      <c r="HH649">
        <v>30.0001</v>
      </c>
      <c r="HI649">
        <v>24.9615</v>
      </c>
      <c r="HJ649">
        <v>24.9102</v>
      </c>
      <c r="HK649">
        <v>39.9921</v>
      </c>
      <c r="HL649">
        <v>24.7603</v>
      </c>
      <c r="HM649">
        <v>41.9438</v>
      </c>
      <c r="HN649">
        <v>21.4862</v>
      </c>
      <c r="HO649">
        <v>954.794</v>
      </c>
      <c r="HP649">
        <v>15.8138</v>
      </c>
      <c r="HQ649">
        <v>101.054</v>
      </c>
      <c r="HR649">
        <v>101.024</v>
      </c>
    </row>
    <row r="650" spans="1:226">
      <c r="A650">
        <v>634</v>
      </c>
      <c r="B650">
        <v>1664300269</v>
      </c>
      <c r="C650">
        <v>7038.5</v>
      </c>
      <c r="D650" t="s">
        <v>1631</v>
      </c>
      <c r="E650" t="s">
        <v>1632</v>
      </c>
      <c r="F650">
        <v>5</v>
      </c>
      <c r="G650" t="s">
        <v>1518</v>
      </c>
      <c r="H650" t="s">
        <v>354</v>
      </c>
      <c r="I650">
        <v>1664300261.5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957.8546721382879</v>
      </c>
      <c r="AK650">
        <v>926.3168242424241</v>
      </c>
      <c r="AL650">
        <v>3.374809130800025</v>
      </c>
      <c r="AM650">
        <v>64.57184808638154</v>
      </c>
      <c r="AN650">
        <f>(AP650 - AO650 + BO650*1E3/(8.314*(BQ650+273.15)) * AR650/BN650 * AQ650) * BN650/(100*BB650) * 1000/(1000 - AP650)</f>
        <v>0</v>
      </c>
      <c r="AO650">
        <v>15.74319808308697</v>
      </c>
      <c r="AP650">
        <v>18.36246511278195</v>
      </c>
      <c r="AQ650">
        <v>-3.651851656553384E-05</v>
      </c>
      <c r="AR650">
        <v>112.2315357593063</v>
      </c>
      <c r="AS650">
        <v>8</v>
      </c>
      <c r="AT650">
        <v>2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1664300261.5</v>
      </c>
      <c r="BH650">
        <v>886.0019259259259</v>
      </c>
      <c r="BI650">
        <v>927.6368148148148</v>
      </c>
      <c r="BJ650">
        <v>18.35694444444444</v>
      </c>
      <c r="BK650">
        <v>15.75490740740741</v>
      </c>
      <c r="BL650">
        <v>890.4804074074075</v>
      </c>
      <c r="BM650">
        <v>18.5226</v>
      </c>
      <c r="BN650">
        <v>500.0691851851851</v>
      </c>
      <c r="BO650">
        <v>91.12126666666664</v>
      </c>
      <c r="BP650">
        <v>0.1000053703703704</v>
      </c>
      <c r="BQ650">
        <v>24.6014</v>
      </c>
      <c r="BR650">
        <v>24.99322592592593</v>
      </c>
      <c r="BS650">
        <v>999.9000000000001</v>
      </c>
      <c r="BT650">
        <v>0</v>
      </c>
      <c r="BU650">
        <v>0</v>
      </c>
      <c r="BV650">
        <v>9997.224814814816</v>
      </c>
      <c r="BW650">
        <v>0</v>
      </c>
      <c r="BX650">
        <v>6.7449</v>
      </c>
      <c r="BY650">
        <v>-41.63494074074075</v>
      </c>
      <c r="BZ650">
        <v>902.5704444444444</v>
      </c>
      <c r="CA650">
        <v>942.485925925926</v>
      </c>
      <c r="CB650">
        <v>2.602033333333333</v>
      </c>
      <c r="CC650">
        <v>927.6368148148148</v>
      </c>
      <c r="CD650">
        <v>15.75490740740741</v>
      </c>
      <c r="CE650">
        <v>1.672707407407408</v>
      </c>
      <c r="CF650">
        <v>1.435607777777778</v>
      </c>
      <c r="CG650">
        <v>14.64544444444445</v>
      </c>
      <c r="CH650">
        <v>12.29904814814815</v>
      </c>
      <c r="CI650">
        <v>1999.993703703704</v>
      </c>
      <c r="CJ650">
        <v>0.9800045555555555</v>
      </c>
      <c r="CK650">
        <v>0.01999564444444445</v>
      </c>
      <c r="CL650">
        <v>0</v>
      </c>
      <c r="CM650">
        <v>389.5074444444444</v>
      </c>
      <c r="CN650">
        <v>5.00097</v>
      </c>
      <c r="CO650">
        <v>7968.306666666669</v>
      </c>
      <c r="CP650">
        <v>16707.55925925926</v>
      </c>
      <c r="CQ650">
        <v>38.562</v>
      </c>
      <c r="CR650">
        <v>38.92781481481481</v>
      </c>
      <c r="CS650">
        <v>38.56433333333333</v>
      </c>
      <c r="CT650">
        <v>38.50459259259259</v>
      </c>
      <c r="CU650">
        <v>38.937</v>
      </c>
      <c r="CV650">
        <v>1955.103333333333</v>
      </c>
      <c r="CW650">
        <v>39.89037037037038</v>
      </c>
      <c r="CX650">
        <v>0</v>
      </c>
      <c r="CY650">
        <v>1664300273.3</v>
      </c>
      <c r="CZ650">
        <v>0</v>
      </c>
      <c r="DA650">
        <v>0</v>
      </c>
      <c r="DB650" t="s">
        <v>356</v>
      </c>
      <c r="DC650">
        <v>1663859321.1</v>
      </c>
      <c r="DD650">
        <v>1663859315.6</v>
      </c>
      <c r="DE650">
        <v>0</v>
      </c>
      <c r="DF650">
        <v>0.196</v>
      </c>
      <c r="DG650">
        <v>-0.001</v>
      </c>
      <c r="DH650">
        <v>-5.941</v>
      </c>
      <c r="DI650">
        <v>-0.174</v>
      </c>
      <c r="DJ650">
        <v>1500</v>
      </c>
      <c r="DK650">
        <v>17</v>
      </c>
      <c r="DL650">
        <v>0.13</v>
      </c>
      <c r="DM650">
        <v>0.04</v>
      </c>
      <c r="DN650">
        <v>-41.56201219512196</v>
      </c>
      <c r="DO650">
        <v>-0.8768947735191773</v>
      </c>
      <c r="DP650">
        <v>0.1239737918706664</v>
      </c>
      <c r="DQ650">
        <v>0</v>
      </c>
      <c r="DR650">
        <v>2.605854146341464</v>
      </c>
      <c r="DS650">
        <v>-0.07658320557491263</v>
      </c>
      <c r="DT650">
        <v>0.01401409081404988</v>
      </c>
      <c r="DU650">
        <v>1</v>
      </c>
      <c r="DV650">
        <v>1</v>
      </c>
      <c r="DW650">
        <v>2</v>
      </c>
      <c r="DX650" t="s">
        <v>471</v>
      </c>
      <c r="DY650">
        <v>2.98534</v>
      </c>
      <c r="DZ650">
        <v>2.7156</v>
      </c>
      <c r="EA650">
        <v>0.164664</v>
      </c>
      <c r="EB650">
        <v>0.16733</v>
      </c>
      <c r="EC650">
        <v>0.0902656</v>
      </c>
      <c r="ED650">
        <v>0.0793856</v>
      </c>
      <c r="EE650">
        <v>26561.1</v>
      </c>
      <c r="EF650">
        <v>26585.2</v>
      </c>
      <c r="EG650">
        <v>29540.5</v>
      </c>
      <c r="EH650">
        <v>29518.6</v>
      </c>
      <c r="EI650">
        <v>35626.8</v>
      </c>
      <c r="EJ650">
        <v>36135.3</v>
      </c>
      <c r="EK650">
        <v>41635.8</v>
      </c>
      <c r="EL650">
        <v>42064.4</v>
      </c>
      <c r="EM650">
        <v>1.9872</v>
      </c>
      <c r="EN650">
        <v>1.936</v>
      </c>
      <c r="EO650">
        <v>0.08929520000000001</v>
      </c>
      <c r="EP650">
        <v>0</v>
      </c>
      <c r="EQ650">
        <v>23.5216</v>
      </c>
      <c r="ER650">
        <v>999.9</v>
      </c>
      <c r="ES650">
        <v>44</v>
      </c>
      <c r="ET650">
        <v>29.2</v>
      </c>
      <c r="EU650">
        <v>19.6477</v>
      </c>
      <c r="EV650">
        <v>62.7891</v>
      </c>
      <c r="EW650">
        <v>32.7965</v>
      </c>
      <c r="EX650">
        <v>1</v>
      </c>
      <c r="EY650">
        <v>-0.196629</v>
      </c>
      <c r="EZ650">
        <v>1.12624</v>
      </c>
      <c r="FA650">
        <v>20.384</v>
      </c>
      <c r="FB650">
        <v>5.21864</v>
      </c>
      <c r="FC650">
        <v>12.0099</v>
      </c>
      <c r="FD650">
        <v>4.9898</v>
      </c>
      <c r="FE650">
        <v>3.28865</v>
      </c>
      <c r="FF650">
        <v>9999</v>
      </c>
      <c r="FG650">
        <v>9999</v>
      </c>
      <c r="FH650">
        <v>9999</v>
      </c>
      <c r="FI650">
        <v>260</v>
      </c>
      <c r="FJ650">
        <v>1.86707</v>
      </c>
      <c r="FK650">
        <v>1.86615</v>
      </c>
      <c r="FL650">
        <v>1.86554</v>
      </c>
      <c r="FM650">
        <v>1.86554</v>
      </c>
      <c r="FN650">
        <v>1.86737</v>
      </c>
      <c r="FO650">
        <v>1.86984</v>
      </c>
      <c r="FP650">
        <v>1.86851</v>
      </c>
      <c r="FQ650">
        <v>1.86997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-4.538</v>
      </c>
      <c r="GF650">
        <v>-0.1655</v>
      </c>
      <c r="GG650">
        <v>-2.0192013485273</v>
      </c>
      <c r="GH650">
        <v>-0.003354295288503095</v>
      </c>
      <c r="GI650">
        <v>8.998442100416266E-07</v>
      </c>
      <c r="GJ650">
        <v>-2.632750781261316E-10</v>
      </c>
      <c r="GK650">
        <v>-0.1771344180573433</v>
      </c>
      <c r="GL650">
        <v>-0.01811282044437078</v>
      </c>
      <c r="GM650">
        <v>0.001479480632228601</v>
      </c>
      <c r="GN650">
        <v>-2.527498020886067E-05</v>
      </c>
      <c r="GO650">
        <v>3</v>
      </c>
      <c r="GP650">
        <v>2311</v>
      </c>
      <c r="GQ650">
        <v>1</v>
      </c>
      <c r="GR650">
        <v>23</v>
      </c>
      <c r="GS650">
        <v>7349.1</v>
      </c>
      <c r="GT650">
        <v>7349.2</v>
      </c>
      <c r="GU650">
        <v>2.02759</v>
      </c>
      <c r="GV650">
        <v>2.19727</v>
      </c>
      <c r="GW650">
        <v>1.39771</v>
      </c>
      <c r="GX650">
        <v>2.33887</v>
      </c>
      <c r="GY650">
        <v>1.49536</v>
      </c>
      <c r="GZ650">
        <v>2.37183</v>
      </c>
      <c r="HA650">
        <v>33.2887</v>
      </c>
      <c r="HB650">
        <v>15.4192</v>
      </c>
      <c r="HC650">
        <v>18</v>
      </c>
      <c r="HD650">
        <v>524.354</v>
      </c>
      <c r="HE650">
        <v>448.002</v>
      </c>
      <c r="HF650">
        <v>21.4846</v>
      </c>
      <c r="HG650">
        <v>24.9419</v>
      </c>
      <c r="HH650">
        <v>30</v>
      </c>
      <c r="HI650">
        <v>24.9615</v>
      </c>
      <c r="HJ650">
        <v>24.9097</v>
      </c>
      <c r="HK650">
        <v>40.5894</v>
      </c>
      <c r="HL650">
        <v>24.7603</v>
      </c>
      <c r="HM650">
        <v>41.9438</v>
      </c>
      <c r="HN650">
        <v>21.496</v>
      </c>
      <c r="HO650">
        <v>974.837</v>
      </c>
      <c r="HP650">
        <v>15.8047</v>
      </c>
      <c r="HQ650">
        <v>101.055</v>
      </c>
      <c r="HR650">
        <v>101.025</v>
      </c>
    </row>
    <row r="651" spans="1:226">
      <c r="A651">
        <v>635</v>
      </c>
      <c r="B651">
        <v>1664300274</v>
      </c>
      <c r="C651">
        <v>7043.5</v>
      </c>
      <c r="D651" t="s">
        <v>1633</v>
      </c>
      <c r="E651" t="s">
        <v>1634</v>
      </c>
      <c r="F651">
        <v>5</v>
      </c>
      <c r="G651" t="s">
        <v>1518</v>
      </c>
      <c r="H651" t="s">
        <v>354</v>
      </c>
      <c r="I651">
        <v>1664300266.214286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974.8513655570554</v>
      </c>
      <c r="AK651">
        <v>943.2212121212119</v>
      </c>
      <c r="AL651">
        <v>3.36949041855628</v>
      </c>
      <c r="AM651">
        <v>64.57184808638154</v>
      </c>
      <c r="AN651">
        <f>(AP651 - AO651 + BO651*1E3/(8.314*(BQ651+273.15)) * AR651/BN651 * AQ651) * BN651/(100*BB651) * 1000/(1000 - AP651)</f>
        <v>0</v>
      </c>
      <c r="AO651">
        <v>15.80370454192287</v>
      </c>
      <c r="AP651">
        <v>18.38345007518796</v>
      </c>
      <c r="AQ651">
        <v>5.650499361494716E-05</v>
      </c>
      <c r="AR651">
        <v>112.2315357593063</v>
      </c>
      <c r="AS651">
        <v>8</v>
      </c>
      <c r="AT651">
        <v>2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1664300266.214286</v>
      </c>
      <c r="BH651">
        <v>901.7200714285715</v>
      </c>
      <c r="BI651">
        <v>943.3689285714287</v>
      </c>
      <c r="BJ651">
        <v>18.363225</v>
      </c>
      <c r="BK651">
        <v>15.77798571428572</v>
      </c>
      <c r="BL651">
        <v>906.2359642857143</v>
      </c>
      <c r="BM651">
        <v>18.52881785714285</v>
      </c>
      <c r="BN651">
        <v>500.0650357142857</v>
      </c>
      <c r="BO651">
        <v>91.11976428571428</v>
      </c>
      <c r="BP651">
        <v>0.1000493392857143</v>
      </c>
      <c r="BQ651">
        <v>24.60000714285715</v>
      </c>
      <c r="BR651">
        <v>24.99093214285714</v>
      </c>
      <c r="BS651">
        <v>999.9000000000002</v>
      </c>
      <c r="BT651">
        <v>0</v>
      </c>
      <c r="BU651">
        <v>0</v>
      </c>
      <c r="BV651">
        <v>9991.342142857144</v>
      </c>
      <c r="BW651">
        <v>0</v>
      </c>
      <c r="BX651">
        <v>6.7449</v>
      </c>
      <c r="BY651">
        <v>-41.64883928571429</v>
      </c>
      <c r="BZ651">
        <v>918.5885000000002</v>
      </c>
      <c r="CA651">
        <v>958.4924999999999</v>
      </c>
      <c r="CB651">
        <v>2.585238214285714</v>
      </c>
      <c r="CC651">
        <v>943.3689285714287</v>
      </c>
      <c r="CD651">
        <v>15.77798571428572</v>
      </c>
      <c r="CE651">
        <v>1.673252857142857</v>
      </c>
      <c r="CF651">
        <v>1.437687142857143</v>
      </c>
      <c r="CG651">
        <v>14.65049285714286</v>
      </c>
      <c r="CH651">
        <v>12.32104642857143</v>
      </c>
      <c r="CI651">
        <v>1999.990714285714</v>
      </c>
      <c r="CJ651">
        <v>0.9800042857142858</v>
      </c>
      <c r="CK651">
        <v>0.01999591428571429</v>
      </c>
      <c r="CL651">
        <v>0</v>
      </c>
      <c r="CM651">
        <v>389.7191785714285</v>
      </c>
      <c r="CN651">
        <v>5.00097</v>
      </c>
      <c r="CO651">
        <v>7972.753214285715</v>
      </c>
      <c r="CP651">
        <v>16707.525</v>
      </c>
      <c r="CQ651">
        <v>38.54871428571429</v>
      </c>
      <c r="CR651">
        <v>38.90821428571428</v>
      </c>
      <c r="CS651">
        <v>38.562</v>
      </c>
      <c r="CT651">
        <v>38.5</v>
      </c>
      <c r="CU651">
        <v>38.937</v>
      </c>
      <c r="CV651">
        <v>1955.100357142857</v>
      </c>
      <c r="CW651">
        <v>39.89035714285716</v>
      </c>
      <c r="CX651">
        <v>0</v>
      </c>
      <c r="CY651">
        <v>1664300278.1</v>
      </c>
      <c r="CZ651">
        <v>0</v>
      </c>
      <c r="DA651">
        <v>0</v>
      </c>
      <c r="DB651" t="s">
        <v>356</v>
      </c>
      <c r="DC651">
        <v>1663859321.1</v>
      </c>
      <c r="DD651">
        <v>1663859315.6</v>
      </c>
      <c r="DE651">
        <v>0</v>
      </c>
      <c r="DF651">
        <v>0.196</v>
      </c>
      <c r="DG651">
        <v>-0.001</v>
      </c>
      <c r="DH651">
        <v>-5.941</v>
      </c>
      <c r="DI651">
        <v>-0.174</v>
      </c>
      <c r="DJ651">
        <v>1500</v>
      </c>
      <c r="DK651">
        <v>17</v>
      </c>
      <c r="DL651">
        <v>0.13</v>
      </c>
      <c r="DM651">
        <v>0.04</v>
      </c>
      <c r="DN651">
        <v>-41.63952926829268</v>
      </c>
      <c r="DO651">
        <v>-0.1549839721254385</v>
      </c>
      <c r="DP651">
        <v>0.03969695720908246</v>
      </c>
      <c r="DQ651">
        <v>0</v>
      </c>
      <c r="DR651">
        <v>2.593741219512195</v>
      </c>
      <c r="DS651">
        <v>-0.214194355400699</v>
      </c>
      <c r="DT651">
        <v>0.02428795357284535</v>
      </c>
      <c r="DU651">
        <v>0</v>
      </c>
      <c r="DV651">
        <v>0</v>
      </c>
      <c r="DW651">
        <v>2</v>
      </c>
      <c r="DX651" t="s">
        <v>357</v>
      </c>
      <c r="DY651">
        <v>2.98526</v>
      </c>
      <c r="DZ651">
        <v>2.71551</v>
      </c>
      <c r="EA651">
        <v>0.1666</v>
      </c>
      <c r="EB651">
        <v>0.169219</v>
      </c>
      <c r="EC651">
        <v>0.0903249</v>
      </c>
      <c r="ED651">
        <v>0.07941330000000001</v>
      </c>
      <c r="EE651">
        <v>26499.5</v>
      </c>
      <c r="EF651">
        <v>26524.7</v>
      </c>
      <c r="EG651">
        <v>29540.4</v>
      </c>
      <c r="EH651">
        <v>29518.3</v>
      </c>
      <c r="EI651">
        <v>35624</v>
      </c>
      <c r="EJ651">
        <v>36133.8</v>
      </c>
      <c r="EK651">
        <v>41635.2</v>
      </c>
      <c r="EL651">
        <v>42064</v>
      </c>
      <c r="EM651">
        <v>1.98697</v>
      </c>
      <c r="EN651">
        <v>1.93598</v>
      </c>
      <c r="EO651">
        <v>0.0891984</v>
      </c>
      <c r="EP651">
        <v>0</v>
      </c>
      <c r="EQ651">
        <v>23.5226</v>
      </c>
      <c r="ER651">
        <v>999.9</v>
      </c>
      <c r="ES651">
        <v>44</v>
      </c>
      <c r="ET651">
        <v>29.2</v>
      </c>
      <c r="EU651">
        <v>19.6465</v>
      </c>
      <c r="EV651">
        <v>62.9191</v>
      </c>
      <c r="EW651">
        <v>32.9127</v>
      </c>
      <c r="EX651">
        <v>1</v>
      </c>
      <c r="EY651">
        <v>-0.196723</v>
      </c>
      <c r="EZ651">
        <v>1.09832</v>
      </c>
      <c r="FA651">
        <v>20.3841</v>
      </c>
      <c r="FB651">
        <v>5.21894</v>
      </c>
      <c r="FC651">
        <v>12.0099</v>
      </c>
      <c r="FD651">
        <v>4.98985</v>
      </c>
      <c r="FE651">
        <v>3.28858</v>
      </c>
      <c r="FF651">
        <v>9999</v>
      </c>
      <c r="FG651">
        <v>9999</v>
      </c>
      <c r="FH651">
        <v>9999</v>
      </c>
      <c r="FI651">
        <v>260</v>
      </c>
      <c r="FJ651">
        <v>1.86707</v>
      </c>
      <c r="FK651">
        <v>1.86615</v>
      </c>
      <c r="FL651">
        <v>1.86554</v>
      </c>
      <c r="FM651">
        <v>1.86554</v>
      </c>
      <c r="FN651">
        <v>1.86736</v>
      </c>
      <c r="FO651">
        <v>1.86984</v>
      </c>
      <c r="FP651">
        <v>1.86849</v>
      </c>
      <c r="FQ651">
        <v>1.86996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-4.578</v>
      </c>
      <c r="GF651">
        <v>-0.1654</v>
      </c>
      <c r="GG651">
        <v>-2.0192013485273</v>
      </c>
      <c r="GH651">
        <v>-0.003354295288503095</v>
      </c>
      <c r="GI651">
        <v>8.998442100416266E-07</v>
      </c>
      <c r="GJ651">
        <v>-2.632750781261316E-10</v>
      </c>
      <c r="GK651">
        <v>-0.1771344180573433</v>
      </c>
      <c r="GL651">
        <v>-0.01811282044437078</v>
      </c>
      <c r="GM651">
        <v>0.001479480632228601</v>
      </c>
      <c r="GN651">
        <v>-2.527498020886067E-05</v>
      </c>
      <c r="GO651">
        <v>3</v>
      </c>
      <c r="GP651">
        <v>2311</v>
      </c>
      <c r="GQ651">
        <v>1</v>
      </c>
      <c r="GR651">
        <v>23</v>
      </c>
      <c r="GS651">
        <v>7349.2</v>
      </c>
      <c r="GT651">
        <v>7349.3</v>
      </c>
      <c r="GU651">
        <v>2.05444</v>
      </c>
      <c r="GV651">
        <v>2.19482</v>
      </c>
      <c r="GW651">
        <v>1.39648</v>
      </c>
      <c r="GX651">
        <v>2.33887</v>
      </c>
      <c r="GY651">
        <v>1.49536</v>
      </c>
      <c r="GZ651">
        <v>2.45728</v>
      </c>
      <c r="HA651">
        <v>33.2887</v>
      </c>
      <c r="HB651">
        <v>15.4367</v>
      </c>
      <c r="HC651">
        <v>18</v>
      </c>
      <c r="HD651">
        <v>524.207</v>
      </c>
      <c r="HE651">
        <v>447.973</v>
      </c>
      <c r="HF651">
        <v>21.4937</v>
      </c>
      <c r="HG651">
        <v>24.9409</v>
      </c>
      <c r="HH651">
        <v>30.0001</v>
      </c>
      <c r="HI651">
        <v>24.9615</v>
      </c>
      <c r="HJ651">
        <v>24.9081</v>
      </c>
      <c r="HK651">
        <v>41.1295</v>
      </c>
      <c r="HL651">
        <v>24.7603</v>
      </c>
      <c r="HM651">
        <v>41.9438</v>
      </c>
      <c r="HN651">
        <v>21.5029</v>
      </c>
      <c r="HO651">
        <v>988.194</v>
      </c>
      <c r="HP651">
        <v>15.8047</v>
      </c>
      <c r="HQ651">
        <v>101.054</v>
      </c>
      <c r="HR651">
        <v>101.024</v>
      </c>
    </row>
    <row r="652" spans="1:226">
      <c r="A652">
        <v>636</v>
      </c>
      <c r="B652">
        <v>1664300279</v>
      </c>
      <c r="C652">
        <v>7048.5</v>
      </c>
      <c r="D652" t="s">
        <v>1635</v>
      </c>
      <c r="E652" t="s">
        <v>1636</v>
      </c>
      <c r="F652">
        <v>5</v>
      </c>
      <c r="G652" t="s">
        <v>1518</v>
      </c>
      <c r="H652" t="s">
        <v>354</v>
      </c>
      <c r="I652">
        <v>1664300271.5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991.8668734278955</v>
      </c>
      <c r="AK652">
        <v>960.2935454545451</v>
      </c>
      <c r="AL652">
        <v>3.41753080466906</v>
      </c>
      <c r="AM652">
        <v>64.57184808638154</v>
      </c>
      <c r="AN652">
        <f>(AP652 - AO652 + BO652*1E3/(8.314*(BQ652+273.15)) * AR652/BN652 * AQ652) * BN652/(100*BB652) * 1000/(1000 - AP652)</f>
        <v>0</v>
      </c>
      <c r="AO652">
        <v>15.81745863038994</v>
      </c>
      <c r="AP652">
        <v>18.39016887218045</v>
      </c>
      <c r="AQ652">
        <v>8.911692027391517E-05</v>
      </c>
      <c r="AR652">
        <v>112.2315357593063</v>
      </c>
      <c r="AS652">
        <v>8</v>
      </c>
      <c r="AT652">
        <v>2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1664300271.5</v>
      </c>
      <c r="BH652">
        <v>919.2934814814815</v>
      </c>
      <c r="BI652">
        <v>960.9996666666667</v>
      </c>
      <c r="BJ652">
        <v>18.37386296296296</v>
      </c>
      <c r="BK652">
        <v>15.80465925925926</v>
      </c>
      <c r="BL652">
        <v>923.8510740740742</v>
      </c>
      <c r="BM652">
        <v>18.53934074074074</v>
      </c>
      <c r="BN652">
        <v>500.059962962963</v>
      </c>
      <c r="BO652">
        <v>91.1185148148148</v>
      </c>
      <c r="BP652">
        <v>0.1000237555555556</v>
      </c>
      <c r="BQ652">
        <v>24.59822592592592</v>
      </c>
      <c r="BR652">
        <v>24.98892592592592</v>
      </c>
      <c r="BS652">
        <v>999.9000000000001</v>
      </c>
      <c r="BT652">
        <v>0</v>
      </c>
      <c r="BU652">
        <v>0</v>
      </c>
      <c r="BV652">
        <v>9990.971481481482</v>
      </c>
      <c r="BW652">
        <v>0</v>
      </c>
      <c r="BX652">
        <v>6.734753333333335</v>
      </c>
      <c r="BY652">
        <v>-41.7062111111111</v>
      </c>
      <c r="BZ652">
        <v>936.5007777777777</v>
      </c>
      <c r="CA652">
        <v>976.432074074074</v>
      </c>
      <c r="CB652">
        <v>2.569213703703704</v>
      </c>
      <c r="CC652">
        <v>960.9996666666667</v>
      </c>
      <c r="CD652">
        <v>15.80465925925926</v>
      </c>
      <c r="CE652">
        <v>1.674199259259259</v>
      </c>
      <c r="CF652">
        <v>1.440096296296296</v>
      </c>
      <c r="CG652">
        <v>14.65924814814815</v>
      </c>
      <c r="CH652">
        <v>12.34652962962963</v>
      </c>
      <c r="CI652">
        <v>2000.006296296296</v>
      </c>
      <c r="CJ652">
        <v>0.9800041111111111</v>
      </c>
      <c r="CK652">
        <v>0.01999608888888889</v>
      </c>
      <c r="CL652">
        <v>0</v>
      </c>
      <c r="CM652">
        <v>389.9574814814815</v>
      </c>
      <c r="CN652">
        <v>5.00097</v>
      </c>
      <c r="CO652">
        <v>7976.91962962963</v>
      </c>
      <c r="CP652">
        <v>16707.65925925926</v>
      </c>
      <c r="CQ652">
        <v>38.52755555555555</v>
      </c>
      <c r="CR652">
        <v>38.88648148148148</v>
      </c>
      <c r="CS652">
        <v>38.562</v>
      </c>
      <c r="CT652">
        <v>38.5</v>
      </c>
      <c r="CU652">
        <v>38.92781481481481</v>
      </c>
      <c r="CV652">
        <v>1955.115555555555</v>
      </c>
      <c r="CW652">
        <v>39.89074074074075</v>
      </c>
      <c r="CX652">
        <v>0</v>
      </c>
      <c r="CY652">
        <v>1664300282.9</v>
      </c>
      <c r="CZ652">
        <v>0</v>
      </c>
      <c r="DA652">
        <v>0</v>
      </c>
      <c r="DB652" t="s">
        <v>356</v>
      </c>
      <c r="DC652">
        <v>1663859321.1</v>
      </c>
      <c r="DD652">
        <v>1663859315.6</v>
      </c>
      <c r="DE652">
        <v>0</v>
      </c>
      <c r="DF652">
        <v>0.196</v>
      </c>
      <c r="DG652">
        <v>-0.001</v>
      </c>
      <c r="DH652">
        <v>-5.941</v>
      </c>
      <c r="DI652">
        <v>-0.174</v>
      </c>
      <c r="DJ652">
        <v>1500</v>
      </c>
      <c r="DK652">
        <v>17</v>
      </c>
      <c r="DL652">
        <v>0.13</v>
      </c>
      <c r="DM652">
        <v>0.04</v>
      </c>
      <c r="DN652">
        <v>-41.68781249999999</v>
      </c>
      <c r="DO652">
        <v>-0.6792664165103078</v>
      </c>
      <c r="DP652">
        <v>0.08074148310348274</v>
      </c>
      <c r="DQ652">
        <v>0</v>
      </c>
      <c r="DR652">
        <v>2.58096825</v>
      </c>
      <c r="DS652">
        <v>-0.1873914821763623</v>
      </c>
      <c r="DT652">
        <v>0.02257033084466196</v>
      </c>
      <c r="DU652">
        <v>0</v>
      </c>
      <c r="DV652">
        <v>0</v>
      </c>
      <c r="DW652">
        <v>2</v>
      </c>
      <c r="DX652" t="s">
        <v>357</v>
      </c>
      <c r="DY652">
        <v>2.98503</v>
      </c>
      <c r="DZ652">
        <v>2.71572</v>
      </c>
      <c r="EA652">
        <v>0.168537</v>
      </c>
      <c r="EB652">
        <v>0.171116</v>
      </c>
      <c r="EC652">
        <v>0.09035029999999999</v>
      </c>
      <c r="ED652">
        <v>0.0794221</v>
      </c>
      <c r="EE652">
        <v>26437.4</v>
      </c>
      <c r="EF652">
        <v>26463.9</v>
      </c>
      <c r="EG652">
        <v>29539.7</v>
      </c>
      <c r="EH652">
        <v>29518</v>
      </c>
      <c r="EI652">
        <v>35622.2</v>
      </c>
      <c r="EJ652">
        <v>36133</v>
      </c>
      <c r="EK652">
        <v>41634.3</v>
      </c>
      <c r="EL652">
        <v>42063.4</v>
      </c>
      <c r="EM652">
        <v>1.98697</v>
      </c>
      <c r="EN652">
        <v>1.93605</v>
      </c>
      <c r="EO652">
        <v>0.08971990000000001</v>
      </c>
      <c r="EP652">
        <v>0</v>
      </c>
      <c r="EQ652">
        <v>23.5246</v>
      </c>
      <c r="ER652">
        <v>999.9</v>
      </c>
      <c r="ES652">
        <v>44</v>
      </c>
      <c r="ET652">
        <v>29.2</v>
      </c>
      <c r="EU652">
        <v>19.6469</v>
      </c>
      <c r="EV652">
        <v>62.6591</v>
      </c>
      <c r="EW652">
        <v>33.3413</v>
      </c>
      <c r="EX652">
        <v>1</v>
      </c>
      <c r="EY652">
        <v>-0.196761</v>
      </c>
      <c r="EZ652">
        <v>1.0825</v>
      </c>
      <c r="FA652">
        <v>20.3845</v>
      </c>
      <c r="FB652">
        <v>5.21789</v>
      </c>
      <c r="FC652">
        <v>12.0099</v>
      </c>
      <c r="FD652">
        <v>4.9896</v>
      </c>
      <c r="FE652">
        <v>3.28845</v>
      </c>
      <c r="FF652">
        <v>9999</v>
      </c>
      <c r="FG652">
        <v>9999</v>
      </c>
      <c r="FH652">
        <v>9999</v>
      </c>
      <c r="FI652">
        <v>260</v>
      </c>
      <c r="FJ652">
        <v>1.86707</v>
      </c>
      <c r="FK652">
        <v>1.86615</v>
      </c>
      <c r="FL652">
        <v>1.86554</v>
      </c>
      <c r="FM652">
        <v>1.86554</v>
      </c>
      <c r="FN652">
        <v>1.86737</v>
      </c>
      <c r="FO652">
        <v>1.86985</v>
      </c>
      <c r="FP652">
        <v>1.86846</v>
      </c>
      <c r="FQ652">
        <v>1.86996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-4.617</v>
      </c>
      <c r="GF652">
        <v>-0.1653</v>
      </c>
      <c r="GG652">
        <v>-2.0192013485273</v>
      </c>
      <c r="GH652">
        <v>-0.003354295288503095</v>
      </c>
      <c r="GI652">
        <v>8.998442100416266E-07</v>
      </c>
      <c r="GJ652">
        <v>-2.632750781261316E-10</v>
      </c>
      <c r="GK652">
        <v>-0.1771344180573433</v>
      </c>
      <c r="GL652">
        <v>-0.01811282044437078</v>
      </c>
      <c r="GM652">
        <v>0.001479480632228601</v>
      </c>
      <c r="GN652">
        <v>-2.527498020886067E-05</v>
      </c>
      <c r="GO652">
        <v>3</v>
      </c>
      <c r="GP652">
        <v>2311</v>
      </c>
      <c r="GQ652">
        <v>1</v>
      </c>
      <c r="GR652">
        <v>23</v>
      </c>
      <c r="GS652">
        <v>7349.3</v>
      </c>
      <c r="GT652">
        <v>7349.4</v>
      </c>
      <c r="GU652">
        <v>2.08374</v>
      </c>
      <c r="GV652">
        <v>2.1936</v>
      </c>
      <c r="GW652">
        <v>1.39648</v>
      </c>
      <c r="GX652">
        <v>2.33765</v>
      </c>
      <c r="GY652">
        <v>1.49536</v>
      </c>
      <c r="GZ652">
        <v>2.4585</v>
      </c>
      <c r="HA652">
        <v>33.2887</v>
      </c>
      <c r="HB652">
        <v>15.4279</v>
      </c>
      <c r="HC652">
        <v>18</v>
      </c>
      <c r="HD652">
        <v>524.192</v>
      </c>
      <c r="HE652">
        <v>448.019</v>
      </c>
      <c r="HF652">
        <v>21.5025</v>
      </c>
      <c r="HG652">
        <v>24.9409</v>
      </c>
      <c r="HH652">
        <v>30.0001</v>
      </c>
      <c r="HI652">
        <v>24.9598</v>
      </c>
      <c r="HJ652">
        <v>24.9081</v>
      </c>
      <c r="HK652">
        <v>41.7229</v>
      </c>
      <c r="HL652">
        <v>24.7603</v>
      </c>
      <c r="HM652">
        <v>41.9438</v>
      </c>
      <c r="HN652">
        <v>21.5111</v>
      </c>
      <c r="HO652">
        <v>1008.32</v>
      </c>
      <c r="HP652">
        <v>15.8047</v>
      </c>
      <c r="HQ652">
        <v>101.052</v>
      </c>
      <c r="HR652">
        <v>101.022</v>
      </c>
    </row>
    <row r="653" spans="1:226">
      <c r="A653">
        <v>637</v>
      </c>
      <c r="B653">
        <v>1664300284</v>
      </c>
      <c r="C653">
        <v>7053.5</v>
      </c>
      <c r="D653" t="s">
        <v>1637</v>
      </c>
      <c r="E653" t="s">
        <v>1638</v>
      </c>
      <c r="F653">
        <v>5</v>
      </c>
      <c r="G653" t="s">
        <v>1518</v>
      </c>
      <c r="H653" t="s">
        <v>354</v>
      </c>
      <c r="I653">
        <v>1664300276.214286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1008.918297063608</v>
      </c>
      <c r="AK653">
        <v>977.2289393939394</v>
      </c>
      <c r="AL653">
        <v>3.380705910597884</v>
      </c>
      <c r="AM653">
        <v>64.57184808638154</v>
      </c>
      <c r="AN653">
        <f>(AP653 - AO653 + BO653*1E3/(8.314*(BQ653+273.15)) * AR653/BN653 * AQ653) * BN653/(100*BB653) * 1000/(1000 - AP653)</f>
        <v>0</v>
      </c>
      <c r="AO653">
        <v>15.81969742008455</v>
      </c>
      <c r="AP653">
        <v>18.39629142857142</v>
      </c>
      <c r="AQ653">
        <v>3.259135429058397E-05</v>
      </c>
      <c r="AR653">
        <v>112.2315357593063</v>
      </c>
      <c r="AS653">
        <v>8</v>
      </c>
      <c r="AT653">
        <v>2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1664300276.214286</v>
      </c>
      <c r="BH653">
        <v>934.9902499999999</v>
      </c>
      <c r="BI653">
        <v>976.78425</v>
      </c>
      <c r="BJ653">
        <v>18.38500714285714</v>
      </c>
      <c r="BK653">
        <v>15.81792142857143</v>
      </c>
      <c r="BL653">
        <v>939.5850357142857</v>
      </c>
      <c r="BM653">
        <v>18.550375</v>
      </c>
      <c r="BN653">
        <v>500.0653214285713</v>
      </c>
      <c r="BO653">
        <v>91.11812857142856</v>
      </c>
      <c r="BP653">
        <v>0.09998120714285715</v>
      </c>
      <c r="BQ653">
        <v>24.59628571428572</v>
      </c>
      <c r="BR653">
        <v>24.99482142857142</v>
      </c>
      <c r="BS653">
        <v>999.9000000000002</v>
      </c>
      <c r="BT653">
        <v>0</v>
      </c>
      <c r="BU653">
        <v>0</v>
      </c>
      <c r="BV653">
        <v>9999.755714285715</v>
      </c>
      <c r="BW653">
        <v>0</v>
      </c>
      <c r="BX653">
        <v>6.725832857142858</v>
      </c>
      <c r="BY653">
        <v>-41.79386428571428</v>
      </c>
      <c r="BZ653">
        <v>952.5021428571426</v>
      </c>
      <c r="CA653">
        <v>992.4832142857143</v>
      </c>
      <c r="CB653">
        <v>2.567094642857143</v>
      </c>
      <c r="CC653">
        <v>976.78425</v>
      </c>
      <c r="CD653">
        <v>15.81792142857143</v>
      </c>
      <c r="CE653">
        <v>1.675207857142857</v>
      </c>
      <c r="CF653">
        <v>1.441300357142857</v>
      </c>
      <c r="CG653">
        <v>14.66858571428571</v>
      </c>
      <c r="CH653">
        <v>12.35924285714286</v>
      </c>
      <c r="CI653">
        <v>2000.026071428572</v>
      </c>
      <c r="CJ653">
        <v>0.9800040714285714</v>
      </c>
      <c r="CK653">
        <v>0.01999612857142858</v>
      </c>
      <c r="CL653">
        <v>0</v>
      </c>
      <c r="CM653">
        <v>390.1160357142858</v>
      </c>
      <c r="CN653">
        <v>5.00097</v>
      </c>
      <c r="CO653">
        <v>7979.778214285713</v>
      </c>
      <c r="CP653">
        <v>16707.82142857143</v>
      </c>
      <c r="CQ653">
        <v>38.50885714285715</v>
      </c>
      <c r="CR653">
        <v>38.875</v>
      </c>
      <c r="CS653">
        <v>38.54428571428571</v>
      </c>
      <c r="CT653">
        <v>38.5</v>
      </c>
      <c r="CU653">
        <v>38.90821428571428</v>
      </c>
      <c r="CV653">
        <v>1955.135</v>
      </c>
      <c r="CW653">
        <v>39.89107142857144</v>
      </c>
      <c r="CX653">
        <v>0</v>
      </c>
      <c r="CY653">
        <v>1664300288.3</v>
      </c>
      <c r="CZ653">
        <v>0</v>
      </c>
      <c r="DA653">
        <v>0</v>
      </c>
      <c r="DB653" t="s">
        <v>356</v>
      </c>
      <c r="DC653">
        <v>1663859321.1</v>
      </c>
      <c r="DD653">
        <v>1663859315.6</v>
      </c>
      <c r="DE653">
        <v>0</v>
      </c>
      <c r="DF653">
        <v>0.196</v>
      </c>
      <c r="DG653">
        <v>-0.001</v>
      </c>
      <c r="DH653">
        <v>-5.941</v>
      </c>
      <c r="DI653">
        <v>-0.174</v>
      </c>
      <c r="DJ653">
        <v>1500</v>
      </c>
      <c r="DK653">
        <v>17</v>
      </c>
      <c r="DL653">
        <v>0.13</v>
      </c>
      <c r="DM653">
        <v>0.04</v>
      </c>
      <c r="DN653">
        <v>-41.75122</v>
      </c>
      <c r="DO653">
        <v>-1.153384615384589</v>
      </c>
      <c r="DP653">
        <v>0.1157302212043164</v>
      </c>
      <c r="DQ653">
        <v>0</v>
      </c>
      <c r="DR653">
        <v>2.57082525</v>
      </c>
      <c r="DS653">
        <v>-0.02686322701689281</v>
      </c>
      <c r="DT653">
        <v>0.01233781118908457</v>
      </c>
      <c r="DU653">
        <v>1</v>
      </c>
      <c r="DV653">
        <v>1</v>
      </c>
      <c r="DW653">
        <v>2</v>
      </c>
      <c r="DX653" t="s">
        <v>471</v>
      </c>
      <c r="DY653">
        <v>2.98497</v>
      </c>
      <c r="DZ653">
        <v>2.7157</v>
      </c>
      <c r="EA653">
        <v>0.170451</v>
      </c>
      <c r="EB653">
        <v>0.17298</v>
      </c>
      <c r="EC653">
        <v>0.0903718</v>
      </c>
      <c r="ED653">
        <v>0.0794226</v>
      </c>
      <c r="EE653">
        <v>26376.4</v>
      </c>
      <c r="EF653">
        <v>26404.6</v>
      </c>
      <c r="EG653">
        <v>29539.4</v>
      </c>
      <c r="EH653">
        <v>29518.2</v>
      </c>
      <c r="EI653">
        <v>35621.3</v>
      </c>
      <c r="EJ653">
        <v>36133.4</v>
      </c>
      <c r="EK653">
        <v>41634.2</v>
      </c>
      <c r="EL653">
        <v>42063.8</v>
      </c>
      <c r="EM653">
        <v>1.98685</v>
      </c>
      <c r="EN653">
        <v>1.93603</v>
      </c>
      <c r="EO653">
        <v>0.0897869</v>
      </c>
      <c r="EP653">
        <v>0</v>
      </c>
      <c r="EQ653">
        <v>23.5265</v>
      </c>
      <c r="ER653">
        <v>999.9</v>
      </c>
      <c r="ES653">
        <v>44</v>
      </c>
      <c r="ET653">
        <v>29.2</v>
      </c>
      <c r="EU653">
        <v>19.646</v>
      </c>
      <c r="EV653">
        <v>63.0291</v>
      </c>
      <c r="EW653">
        <v>33.3093</v>
      </c>
      <c r="EX653">
        <v>1</v>
      </c>
      <c r="EY653">
        <v>-0.196776</v>
      </c>
      <c r="EZ653">
        <v>1.12269</v>
      </c>
      <c r="FA653">
        <v>20.3842</v>
      </c>
      <c r="FB653">
        <v>5.21849</v>
      </c>
      <c r="FC653">
        <v>12.0099</v>
      </c>
      <c r="FD653">
        <v>4.98995</v>
      </c>
      <c r="FE653">
        <v>3.28865</v>
      </c>
      <c r="FF653">
        <v>9999</v>
      </c>
      <c r="FG653">
        <v>9999</v>
      </c>
      <c r="FH653">
        <v>9999</v>
      </c>
      <c r="FI653">
        <v>260</v>
      </c>
      <c r="FJ653">
        <v>1.86707</v>
      </c>
      <c r="FK653">
        <v>1.86615</v>
      </c>
      <c r="FL653">
        <v>1.86554</v>
      </c>
      <c r="FM653">
        <v>1.86554</v>
      </c>
      <c r="FN653">
        <v>1.86737</v>
      </c>
      <c r="FO653">
        <v>1.86985</v>
      </c>
      <c r="FP653">
        <v>1.86845</v>
      </c>
      <c r="FQ653">
        <v>1.86996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-4.656</v>
      </c>
      <c r="GF653">
        <v>-0.1652</v>
      </c>
      <c r="GG653">
        <v>-2.0192013485273</v>
      </c>
      <c r="GH653">
        <v>-0.003354295288503095</v>
      </c>
      <c r="GI653">
        <v>8.998442100416266E-07</v>
      </c>
      <c r="GJ653">
        <v>-2.632750781261316E-10</v>
      </c>
      <c r="GK653">
        <v>-0.1771344180573433</v>
      </c>
      <c r="GL653">
        <v>-0.01811282044437078</v>
      </c>
      <c r="GM653">
        <v>0.001479480632228601</v>
      </c>
      <c r="GN653">
        <v>-2.527498020886067E-05</v>
      </c>
      <c r="GO653">
        <v>3</v>
      </c>
      <c r="GP653">
        <v>2311</v>
      </c>
      <c r="GQ653">
        <v>1</v>
      </c>
      <c r="GR653">
        <v>23</v>
      </c>
      <c r="GS653">
        <v>7349.4</v>
      </c>
      <c r="GT653">
        <v>7349.5</v>
      </c>
      <c r="GU653">
        <v>2.1106</v>
      </c>
      <c r="GV653">
        <v>2.1936</v>
      </c>
      <c r="GW653">
        <v>1.39648</v>
      </c>
      <c r="GX653">
        <v>2.33887</v>
      </c>
      <c r="GY653">
        <v>1.49536</v>
      </c>
      <c r="GZ653">
        <v>2.40967</v>
      </c>
      <c r="HA653">
        <v>33.2887</v>
      </c>
      <c r="HB653">
        <v>15.4279</v>
      </c>
      <c r="HC653">
        <v>18</v>
      </c>
      <c r="HD653">
        <v>524.106</v>
      </c>
      <c r="HE653">
        <v>448</v>
      </c>
      <c r="HF653">
        <v>21.5102</v>
      </c>
      <c r="HG653">
        <v>24.9403</v>
      </c>
      <c r="HH653">
        <v>30</v>
      </c>
      <c r="HI653">
        <v>24.9594</v>
      </c>
      <c r="HJ653">
        <v>24.9076</v>
      </c>
      <c r="HK653">
        <v>42.2652</v>
      </c>
      <c r="HL653">
        <v>24.7603</v>
      </c>
      <c r="HM653">
        <v>41.9438</v>
      </c>
      <c r="HN653">
        <v>21.497</v>
      </c>
      <c r="HO653">
        <v>1021.92</v>
      </c>
      <c r="HP653">
        <v>15.8047</v>
      </c>
      <c r="HQ653">
        <v>101.051</v>
      </c>
      <c r="HR653">
        <v>101.023</v>
      </c>
    </row>
    <row r="654" spans="1:226">
      <c r="A654">
        <v>638</v>
      </c>
      <c r="B654">
        <v>1664300289</v>
      </c>
      <c r="C654">
        <v>7058.5</v>
      </c>
      <c r="D654" t="s">
        <v>1639</v>
      </c>
      <c r="E654" t="s">
        <v>1640</v>
      </c>
      <c r="F654">
        <v>5</v>
      </c>
      <c r="G654" t="s">
        <v>1518</v>
      </c>
      <c r="H654" t="s">
        <v>354</v>
      </c>
      <c r="I654">
        <v>1664300281.5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1026.169594166548</v>
      </c>
      <c r="AK654">
        <v>994.436260606061</v>
      </c>
      <c r="AL654">
        <v>3.440563577861692</v>
      </c>
      <c r="AM654">
        <v>64.57184808638154</v>
      </c>
      <c r="AN654">
        <f>(AP654 - AO654 + BO654*1E3/(8.314*(BQ654+273.15)) * AR654/BN654 * AQ654) * BN654/(100*BB654) * 1000/(1000 - AP654)</f>
        <v>0</v>
      </c>
      <c r="AO654">
        <v>15.82029200659079</v>
      </c>
      <c r="AP654">
        <v>18.3946917293233</v>
      </c>
      <c r="AQ654">
        <v>3.260604497977159E-05</v>
      </c>
      <c r="AR654">
        <v>112.2315357593063</v>
      </c>
      <c r="AS654">
        <v>8</v>
      </c>
      <c r="AT654">
        <v>2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1664300281.5</v>
      </c>
      <c r="BH654">
        <v>952.643814814815</v>
      </c>
      <c r="BI654">
        <v>994.5937037037037</v>
      </c>
      <c r="BJ654">
        <v>18.39259259259259</v>
      </c>
      <c r="BK654">
        <v>15.81984074074074</v>
      </c>
      <c r="BL654">
        <v>957.2803333333331</v>
      </c>
      <c r="BM654">
        <v>18.55787407407407</v>
      </c>
      <c r="BN654">
        <v>500.063</v>
      </c>
      <c r="BO654">
        <v>91.11843333333334</v>
      </c>
      <c r="BP654">
        <v>0.09997862222222223</v>
      </c>
      <c r="BQ654">
        <v>24.59406296296297</v>
      </c>
      <c r="BR654">
        <v>24.99596296296296</v>
      </c>
      <c r="BS654">
        <v>999.9000000000001</v>
      </c>
      <c r="BT654">
        <v>0</v>
      </c>
      <c r="BU654">
        <v>0</v>
      </c>
      <c r="BV654">
        <v>10002.75703703704</v>
      </c>
      <c r="BW654">
        <v>0</v>
      </c>
      <c r="BX654">
        <v>6.71576</v>
      </c>
      <c r="BY654">
        <v>-41.95005185185186</v>
      </c>
      <c r="BZ654">
        <v>970.4936666666669</v>
      </c>
      <c r="CA654">
        <v>1010.580888888889</v>
      </c>
      <c r="CB654">
        <v>2.572764074074073</v>
      </c>
      <c r="CC654">
        <v>994.5937037037037</v>
      </c>
      <c r="CD654">
        <v>15.81984074074074</v>
      </c>
      <c r="CE654">
        <v>1.675903703703704</v>
      </c>
      <c r="CF654">
        <v>1.441478888888889</v>
      </c>
      <c r="CG654">
        <v>14.67502592592592</v>
      </c>
      <c r="CH654">
        <v>12.36113703703704</v>
      </c>
      <c r="CI654">
        <v>2000.01962962963</v>
      </c>
      <c r="CJ654">
        <v>0.9800036666666665</v>
      </c>
      <c r="CK654">
        <v>0.01999653333333334</v>
      </c>
      <c r="CL654">
        <v>0</v>
      </c>
      <c r="CM654">
        <v>390.2765185185185</v>
      </c>
      <c r="CN654">
        <v>5.00097</v>
      </c>
      <c r="CO654">
        <v>7982.085555555555</v>
      </c>
      <c r="CP654">
        <v>16707.76296296296</v>
      </c>
      <c r="CQ654">
        <v>38.5</v>
      </c>
      <c r="CR654">
        <v>38.861</v>
      </c>
      <c r="CS654">
        <v>38.52296296296296</v>
      </c>
      <c r="CT654">
        <v>38.48833333333333</v>
      </c>
      <c r="CU654">
        <v>38.88648148148148</v>
      </c>
      <c r="CV654">
        <v>1955.127777777778</v>
      </c>
      <c r="CW654">
        <v>39.89185185185186</v>
      </c>
      <c r="CX654">
        <v>0</v>
      </c>
      <c r="CY654">
        <v>1664300293.1</v>
      </c>
      <c r="CZ654">
        <v>0</v>
      </c>
      <c r="DA654">
        <v>0</v>
      </c>
      <c r="DB654" t="s">
        <v>356</v>
      </c>
      <c r="DC654">
        <v>1663859321.1</v>
      </c>
      <c r="DD654">
        <v>1663859315.6</v>
      </c>
      <c r="DE654">
        <v>0</v>
      </c>
      <c r="DF654">
        <v>0.196</v>
      </c>
      <c r="DG654">
        <v>-0.001</v>
      </c>
      <c r="DH654">
        <v>-5.941</v>
      </c>
      <c r="DI654">
        <v>-0.174</v>
      </c>
      <c r="DJ654">
        <v>1500</v>
      </c>
      <c r="DK654">
        <v>17</v>
      </c>
      <c r="DL654">
        <v>0.13</v>
      </c>
      <c r="DM654">
        <v>0.04</v>
      </c>
      <c r="DN654">
        <v>-41.85589268292684</v>
      </c>
      <c r="DO654">
        <v>-1.647054355400669</v>
      </c>
      <c r="DP654">
        <v>0.1685809733647509</v>
      </c>
      <c r="DQ654">
        <v>0</v>
      </c>
      <c r="DR654">
        <v>2.568659512195122</v>
      </c>
      <c r="DS654">
        <v>0.06599811846689717</v>
      </c>
      <c r="DT654">
        <v>0.006785964335094039</v>
      </c>
      <c r="DU654">
        <v>1</v>
      </c>
      <c r="DV654">
        <v>1</v>
      </c>
      <c r="DW654">
        <v>2</v>
      </c>
      <c r="DX654" t="s">
        <v>471</v>
      </c>
      <c r="DY654">
        <v>2.98545</v>
      </c>
      <c r="DZ654">
        <v>2.71562</v>
      </c>
      <c r="EA654">
        <v>0.172372</v>
      </c>
      <c r="EB654">
        <v>0.174873</v>
      </c>
      <c r="EC654">
        <v>0.0903651</v>
      </c>
      <c r="ED654">
        <v>0.07942340000000001</v>
      </c>
      <c r="EE654">
        <v>26315.6</v>
      </c>
      <c r="EF654">
        <v>26344.3</v>
      </c>
      <c r="EG654">
        <v>29539.6</v>
      </c>
      <c r="EH654">
        <v>29518.3</v>
      </c>
      <c r="EI654">
        <v>35621.8</v>
      </c>
      <c r="EJ654">
        <v>36133.5</v>
      </c>
      <c r="EK654">
        <v>41634.5</v>
      </c>
      <c r="EL654">
        <v>42063.9</v>
      </c>
      <c r="EM654">
        <v>1.9872</v>
      </c>
      <c r="EN654">
        <v>1.93592</v>
      </c>
      <c r="EO654">
        <v>0.08939950000000001</v>
      </c>
      <c r="EP654">
        <v>0</v>
      </c>
      <c r="EQ654">
        <v>23.5265</v>
      </c>
      <c r="ER654">
        <v>999.9</v>
      </c>
      <c r="ES654">
        <v>44</v>
      </c>
      <c r="ET654">
        <v>29.2</v>
      </c>
      <c r="EU654">
        <v>19.6483</v>
      </c>
      <c r="EV654">
        <v>63.0391</v>
      </c>
      <c r="EW654">
        <v>32.8165</v>
      </c>
      <c r="EX654">
        <v>1</v>
      </c>
      <c r="EY654">
        <v>-0.196692</v>
      </c>
      <c r="EZ654">
        <v>1.13846</v>
      </c>
      <c r="FA654">
        <v>20.3841</v>
      </c>
      <c r="FB654">
        <v>5.21894</v>
      </c>
      <c r="FC654">
        <v>12.0099</v>
      </c>
      <c r="FD654">
        <v>4.9901</v>
      </c>
      <c r="FE654">
        <v>3.28865</v>
      </c>
      <c r="FF654">
        <v>9999</v>
      </c>
      <c r="FG654">
        <v>9999</v>
      </c>
      <c r="FH654">
        <v>9999</v>
      </c>
      <c r="FI654">
        <v>260</v>
      </c>
      <c r="FJ654">
        <v>1.86707</v>
      </c>
      <c r="FK654">
        <v>1.86615</v>
      </c>
      <c r="FL654">
        <v>1.86554</v>
      </c>
      <c r="FM654">
        <v>1.86554</v>
      </c>
      <c r="FN654">
        <v>1.86736</v>
      </c>
      <c r="FO654">
        <v>1.86984</v>
      </c>
      <c r="FP654">
        <v>1.86847</v>
      </c>
      <c r="FQ654">
        <v>1.86998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-4.696</v>
      </c>
      <c r="GF654">
        <v>-0.1652</v>
      </c>
      <c r="GG654">
        <v>-2.0192013485273</v>
      </c>
      <c r="GH654">
        <v>-0.003354295288503095</v>
      </c>
      <c r="GI654">
        <v>8.998442100416266E-07</v>
      </c>
      <c r="GJ654">
        <v>-2.632750781261316E-10</v>
      </c>
      <c r="GK654">
        <v>-0.1771344180573433</v>
      </c>
      <c r="GL654">
        <v>-0.01811282044437078</v>
      </c>
      <c r="GM654">
        <v>0.001479480632228601</v>
      </c>
      <c r="GN654">
        <v>-2.527498020886067E-05</v>
      </c>
      <c r="GO654">
        <v>3</v>
      </c>
      <c r="GP654">
        <v>2311</v>
      </c>
      <c r="GQ654">
        <v>1</v>
      </c>
      <c r="GR654">
        <v>23</v>
      </c>
      <c r="GS654">
        <v>7349.5</v>
      </c>
      <c r="GT654">
        <v>7349.6</v>
      </c>
      <c r="GU654">
        <v>2.13501</v>
      </c>
      <c r="GV654">
        <v>2.19849</v>
      </c>
      <c r="GW654">
        <v>1.39771</v>
      </c>
      <c r="GX654">
        <v>2.33765</v>
      </c>
      <c r="GY654">
        <v>1.49536</v>
      </c>
      <c r="GZ654">
        <v>2.37183</v>
      </c>
      <c r="HA654">
        <v>33.2887</v>
      </c>
      <c r="HB654">
        <v>15.4192</v>
      </c>
      <c r="HC654">
        <v>18</v>
      </c>
      <c r="HD654">
        <v>524.3339999999999</v>
      </c>
      <c r="HE654">
        <v>447.926</v>
      </c>
      <c r="HF654">
        <v>21.5012</v>
      </c>
      <c r="HG654">
        <v>24.9388</v>
      </c>
      <c r="HH654">
        <v>30.0001</v>
      </c>
      <c r="HI654">
        <v>24.9594</v>
      </c>
      <c r="HJ654">
        <v>24.906</v>
      </c>
      <c r="HK654">
        <v>42.8521</v>
      </c>
      <c r="HL654">
        <v>24.7603</v>
      </c>
      <c r="HM654">
        <v>41.9438</v>
      </c>
      <c r="HN654">
        <v>21.5009</v>
      </c>
      <c r="HO654">
        <v>1041.98</v>
      </c>
      <c r="HP654">
        <v>15.8047</v>
      </c>
      <c r="HQ654">
        <v>101.052</v>
      </c>
      <c r="HR654">
        <v>101.023</v>
      </c>
    </row>
    <row r="655" spans="1:226">
      <c r="A655">
        <v>639</v>
      </c>
      <c r="B655">
        <v>1664300294</v>
      </c>
      <c r="C655">
        <v>7063.5</v>
      </c>
      <c r="D655" t="s">
        <v>1641</v>
      </c>
      <c r="E655" t="s">
        <v>1642</v>
      </c>
      <c r="F655">
        <v>5</v>
      </c>
      <c r="G655" t="s">
        <v>1518</v>
      </c>
      <c r="H655" t="s">
        <v>354</v>
      </c>
      <c r="I655">
        <v>1664300286.214286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1043.331183600205</v>
      </c>
      <c r="AK655">
        <v>1011.503521212121</v>
      </c>
      <c r="AL655">
        <v>3.41196181908723</v>
      </c>
      <c r="AM655">
        <v>64.57184808638154</v>
      </c>
      <c r="AN655">
        <f>(AP655 - AO655 + BO655*1E3/(8.314*(BQ655+273.15)) * AR655/BN655 * AQ655) * BN655/(100*BB655) * 1000/(1000 - AP655)</f>
        <v>0</v>
      </c>
      <c r="AO655">
        <v>15.82027578659529</v>
      </c>
      <c r="AP655">
        <v>18.39099218045112</v>
      </c>
      <c r="AQ655">
        <v>-9.770374947539931E-06</v>
      </c>
      <c r="AR655">
        <v>112.2315357593063</v>
      </c>
      <c r="AS655">
        <v>8</v>
      </c>
      <c r="AT655">
        <v>2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1664300286.214286</v>
      </c>
      <c r="BH655">
        <v>968.4488928571429</v>
      </c>
      <c r="BI655">
        <v>1010.51275</v>
      </c>
      <c r="BJ655">
        <v>18.39408214285714</v>
      </c>
      <c r="BK655">
        <v>15.82035357142857</v>
      </c>
      <c r="BL655">
        <v>973.1227857142858</v>
      </c>
      <c r="BM655">
        <v>18.55934285714286</v>
      </c>
      <c r="BN655">
        <v>500.0603928571427</v>
      </c>
      <c r="BO655">
        <v>91.11943928571431</v>
      </c>
      <c r="BP655">
        <v>0.09999742857142857</v>
      </c>
      <c r="BQ655">
        <v>24.592875</v>
      </c>
      <c r="BR655">
        <v>24.99867142857143</v>
      </c>
      <c r="BS655">
        <v>999.9000000000002</v>
      </c>
      <c r="BT655">
        <v>0</v>
      </c>
      <c r="BU655">
        <v>0</v>
      </c>
      <c r="BV655">
        <v>10005.40071428571</v>
      </c>
      <c r="BW655">
        <v>0</v>
      </c>
      <c r="BX655">
        <v>6.716047500000002</v>
      </c>
      <c r="BY655">
        <v>-42.06351428571428</v>
      </c>
      <c r="BZ655">
        <v>986.5963928571429</v>
      </c>
      <c r="CA655">
        <v>1026.756428571429</v>
      </c>
      <c r="CB655">
        <v>2.573731785714286</v>
      </c>
      <c r="CC655">
        <v>1010.51275</v>
      </c>
      <c r="CD655">
        <v>15.82035357142857</v>
      </c>
      <c r="CE655">
        <v>1.676057857142857</v>
      </c>
      <c r="CF655">
        <v>1.441541785714286</v>
      </c>
      <c r="CG655">
        <v>14.67644285714285</v>
      </c>
      <c r="CH655">
        <v>12.36181071428571</v>
      </c>
      <c r="CI655">
        <v>2000.048928571429</v>
      </c>
      <c r="CJ655">
        <v>0.9800036428571427</v>
      </c>
      <c r="CK655">
        <v>0.01999655714285714</v>
      </c>
      <c r="CL655">
        <v>0</v>
      </c>
      <c r="CM655">
        <v>390.3451785714286</v>
      </c>
      <c r="CN655">
        <v>5.00097</v>
      </c>
      <c r="CO655">
        <v>7983.855</v>
      </c>
      <c r="CP655">
        <v>16708.00714285714</v>
      </c>
      <c r="CQ655">
        <v>38.5</v>
      </c>
      <c r="CR655">
        <v>38.8435</v>
      </c>
      <c r="CS655">
        <v>38.50442857142857</v>
      </c>
      <c r="CT655">
        <v>38.4685</v>
      </c>
      <c r="CU655">
        <v>38.875</v>
      </c>
      <c r="CV655">
        <v>1955.156071428572</v>
      </c>
      <c r="CW655">
        <v>39.89285714285715</v>
      </c>
      <c r="CX655">
        <v>0</v>
      </c>
      <c r="CY655">
        <v>1664300297.9</v>
      </c>
      <c r="CZ655">
        <v>0</v>
      </c>
      <c r="DA655">
        <v>0</v>
      </c>
      <c r="DB655" t="s">
        <v>356</v>
      </c>
      <c r="DC655">
        <v>1663859321.1</v>
      </c>
      <c r="DD655">
        <v>1663859315.6</v>
      </c>
      <c r="DE655">
        <v>0</v>
      </c>
      <c r="DF655">
        <v>0.196</v>
      </c>
      <c r="DG655">
        <v>-0.001</v>
      </c>
      <c r="DH655">
        <v>-5.941</v>
      </c>
      <c r="DI655">
        <v>-0.174</v>
      </c>
      <c r="DJ655">
        <v>1500</v>
      </c>
      <c r="DK655">
        <v>17</v>
      </c>
      <c r="DL655">
        <v>0.13</v>
      </c>
      <c r="DM655">
        <v>0.04</v>
      </c>
      <c r="DN655">
        <v>-41.98571463414634</v>
      </c>
      <c r="DO655">
        <v>-1.645789547038366</v>
      </c>
      <c r="DP655">
        <v>0.1722333280699088</v>
      </c>
      <c r="DQ655">
        <v>0</v>
      </c>
      <c r="DR655">
        <v>2.572159756097561</v>
      </c>
      <c r="DS655">
        <v>0.02342989547038528</v>
      </c>
      <c r="DT655">
        <v>0.003456329992012097</v>
      </c>
      <c r="DU655">
        <v>1</v>
      </c>
      <c r="DV655">
        <v>1</v>
      </c>
      <c r="DW655">
        <v>2</v>
      </c>
      <c r="DX655" t="s">
        <v>471</v>
      </c>
      <c r="DY655">
        <v>2.98525</v>
      </c>
      <c r="DZ655">
        <v>2.71562</v>
      </c>
      <c r="EA655">
        <v>0.174267</v>
      </c>
      <c r="EB655">
        <v>0.176712</v>
      </c>
      <c r="EC655">
        <v>0.0903559</v>
      </c>
      <c r="ED655">
        <v>0.0794256</v>
      </c>
      <c r="EE655">
        <v>26255</v>
      </c>
      <c r="EF655">
        <v>26285.7</v>
      </c>
      <c r="EG655">
        <v>29539.2</v>
      </c>
      <c r="EH655">
        <v>29518.3</v>
      </c>
      <c r="EI655">
        <v>35622.1</v>
      </c>
      <c r="EJ655">
        <v>36133.6</v>
      </c>
      <c r="EK655">
        <v>41634.3</v>
      </c>
      <c r="EL655">
        <v>42064.1</v>
      </c>
      <c r="EM655">
        <v>1.9869</v>
      </c>
      <c r="EN655">
        <v>1.93622</v>
      </c>
      <c r="EO655">
        <v>0.0892133</v>
      </c>
      <c r="EP655">
        <v>0</v>
      </c>
      <c r="EQ655">
        <v>23.5246</v>
      </c>
      <c r="ER655">
        <v>999.9</v>
      </c>
      <c r="ES655">
        <v>44</v>
      </c>
      <c r="ET655">
        <v>29.2</v>
      </c>
      <c r="EU655">
        <v>19.6469</v>
      </c>
      <c r="EV655">
        <v>62.7491</v>
      </c>
      <c r="EW655">
        <v>33.0288</v>
      </c>
      <c r="EX655">
        <v>1</v>
      </c>
      <c r="EY655">
        <v>-0.196799</v>
      </c>
      <c r="EZ655">
        <v>1.11991</v>
      </c>
      <c r="FA655">
        <v>20.384</v>
      </c>
      <c r="FB655">
        <v>5.21864</v>
      </c>
      <c r="FC655">
        <v>12.0099</v>
      </c>
      <c r="FD655">
        <v>4.98975</v>
      </c>
      <c r="FE655">
        <v>3.28853</v>
      </c>
      <c r="FF655">
        <v>9999</v>
      </c>
      <c r="FG655">
        <v>9999</v>
      </c>
      <c r="FH655">
        <v>9999</v>
      </c>
      <c r="FI655">
        <v>260</v>
      </c>
      <c r="FJ655">
        <v>1.86707</v>
      </c>
      <c r="FK655">
        <v>1.86615</v>
      </c>
      <c r="FL655">
        <v>1.86554</v>
      </c>
      <c r="FM655">
        <v>1.86554</v>
      </c>
      <c r="FN655">
        <v>1.86736</v>
      </c>
      <c r="FO655">
        <v>1.86985</v>
      </c>
      <c r="FP655">
        <v>1.86846</v>
      </c>
      <c r="FQ655">
        <v>1.86997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-4.735</v>
      </c>
      <c r="GF655">
        <v>-0.1653</v>
      </c>
      <c r="GG655">
        <v>-2.0192013485273</v>
      </c>
      <c r="GH655">
        <v>-0.003354295288503095</v>
      </c>
      <c r="GI655">
        <v>8.998442100416266E-07</v>
      </c>
      <c r="GJ655">
        <v>-2.632750781261316E-10</v>
      </c>
      <c r="GK655">
        <v>-0.1771344180573433</v>
      </c>
      <c r="GL655">
        <v>-0.01811282044437078</v>
      </c>
      <c r="GM655">
        <v>0.001479480632228601</v>
      </c>
      <c r="GN655">
        <v>-2.527498020886067E-05</v>
      </c>
      <c r="GO655">
        <v>3</v>
      </c>
      <c r="GP655">
        <v>2311</v>
      </c>
      <c r="GQ655">
        <v>1</v>
      </c>
      <c r="GR655">
        <v>23</v>
      </c>
      <c r="GS655">
        <v>7349.5</v>
      </c>
      <c r="GT655">
        <v>7349.6</v>
      </c>
      <c r="GU655">
        <v>2.16675</v>
      </c>
      <c r="GV655">
        <v>2.19482</v>
      </c>
      <c r="GW655">
        <v>1.39648</v>
      </c>
      <c r="GX655">
        <v>2.33765</v>
      </c>
      <c r="GY655">
        <v>1.49536</v>
      </c>
      <c r="GZ655">
        <v>2.4707</v>
      </c>
      <c r="HA655">
        <v>33.2887</v>
      </c>
      <c r="HB655">
        <v>15.4279</v>
      </c>
      <c r="HC655">
        <v>18</v>
      </c>
      <c r="HD655">
        <v>524.119</v>
      </c>
      <c r="HE655">
        <v>448.108</v>
      </c>
      <c r="HF655">
        <v>21.501</v>
      </c>
      <c r="HG655">
        <v>24.9388</v>
      </c>
      <c r="HH655">
        <v>30</v>
      </c>
      <c r="HI655">
        <v>24.9573</v>
      </c>
      <c r="HJ655">
        <v>24.906</v>
      </c>
      <c r="HK655">
        <v>43.3734</v>
      </c>
      <c r="HL655">
        <v>24.7603</v>
      </c>
      <c r="HM655">
        <v>41.9438</v>
      </c>
      <c r="HN655">
        <v>21.5037</v>
      </c>
      <c r="HO655">
        <v>1055.35</v>
      </c>
      <c r="HP655">
        <v>15.8047</v>
      </c>
      <c r="HQ655">
        <v>101.051</v>
      </c>
      <c r="HR655">
        <v>101.024</v>
      </c>
    </row>
    <row r="656" spans="1:226">
      <c r="A656">
        <v>640</v>
      </c>
      <c r="B656">
        <v>1664300299</v>
      </c>
      <c r="C656">
        <v>7068.5</v>
      </c>
      <c r="D656" t="s">
        <v>1643</v>
      </c>
      <c r="E656" t="s">
        <v>1644</v>
      </c>
      <c r="F656">
        <v>5</v>
      </c>
      <c r="G656" t="s">
        <v>1518</v>
      </c>
      <c r="H656" t="s">
        <v>354</v>
      </c>
      <c r="I656">
        <v>1664300291.5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1060.414121339944</v>
      </c>
      <c r="AK656">
        <v>1028.501757575757</v>
      </c>
      <c r="AL656">
        <v>3.394075556571932</v>
      </c>
      <c r="AM656">
        <v>64.57184808638154</v>
      </c>
      <c r="AN656">
        <f>(AP656 - AO656 + BO656*1E3/(8.314*(BQ656+273.15)) * AR656/BN656 * AQ656) * BN656/(100*BB656) * 1000/(1000 - AP656)</f>
        <v>0</v>
      </c>
      <c r="AO656">
        <v>15.82026465313265</v>
      </c>
      <c r="AP656">
        <v>18.38577458646615</v>
      </c>
      <c r="AQ656">
        <v>-1.034890540178042E-05</v>
      </c>
      <c r="AR656">
        <v>112.2315357593063</v>
      </c>
      <c r="AS656">
        <v>8</v>
      </c>
      <c r="AT656">
        <v>2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1664300291.5</v>
      </c>
      <c r="BH656">
        <v>986.1767407407407</v>
      </c>
      <c r="BI656">
        <v>1028.357037037037</v>
      </c>
      <c r="BJ656">
        <v>18.39224814814815</v>
      </c>
      <c r="BK656">
        <v>15.81979629629629</v>
      </c>
      <c r="BL656">
        <v>990.8932592592593</v>
      </c>
      <c r="BM656">
        <v>18.55752222222222</v>
      </c>
      <c r="BN656">
        <v>500.0591851851852</v>
      </c>
      <c r="BO656">
        <v>91.12061851851851</v>
      </c>
      <c r="BP656">
        <v>0.100004237037037</v>
      </c>
      <c r="BQ656">
        <v>24.59311481481482</v>
      </c>
      <c r="BR656">
        <v>24.99222962962963</v>
      </c>
      <c r="BS656">
        <v>999.9000000000001</v>
      </c>
      <c r="BT656">
        <v>0</v>
      </c>
      <c r="BU656">
        <v>0</v>
      </c>
      <c r="BV656">
        <v>10005.39259259259</v>
      </c>
      <c r="BW656">
        <v>0</v>
      </c>
      <c r="BX656">
        <v>6.716800000000001</v>
      </c>
      <c r="BY656">
        <v>-42.17982962962963</v>
      </c>
      <c r="BZ656">
        <v>1004.654518518518</v>
      </c>
      <c r="CA656">
        <v>1044.887037037037</v>
      </c>
      <c r="CB656">
        <v>2.572451111111111</v>
      </c>
      <c r="CC656">
        <v>1028.357037037037</v>
      </c>
      <c r="CD656">
        <v>15.81979629629629</v>
      </c>
      <c r="CE656">
        <v>1.675911481481482</v>
      </c>
      <c r="CF656">
        <v>1.441508888888889</v>
      </c>
      <c r="CG656">
        <v>14.6750962962963</v>
      </c>
      <c r="CH656">
        <v>12.36147037037037</v>
      </c>
      <c r="CI656">
        <v>2000.038148148148</v>
      </c>
      <c r="CJ656">
        <v>0.9800035555555554</v>
      </c>
      <c r="CK656">
        <v>0.01999664444444444</v>
      </c>
      <c r="CL656">
        <v>0</v>
      </c>
      <c r="CM656">
        <v>390.3972962962962</v>
      </c>
      <c r="CN656">
        <v>5.00097</v>
      </c>
      <c r="CO656">
        <v>7985.107037037035</v>
      </c>
      <c r="CP656">
        <v>16707.91481481481</v>
      </c>
      <c r="CQ656">
        <v>38.49533333333333</v>
      </c>
      <c r="CR656">
        <v>38.82133333333333</v>
      </c>
      <c r="CS656">
        <v>38.5</v>
      </c>
      <c r="CT656">
        <v>38.44633333333333</v>
      </c>
      <c r="CU656">
        <v>38.875</v>
      </c>
      <c r="CV656">
        <v>1955.145555555555</v>
      </c>
      <c r="CW656">
        <v>39.8925925925926</v>
      </c>
      <c r="CX656">
        <v>0</v>
      </c>
      <c r="CY656">
        <v>1664300303.3</v>
      </c>
      <c r="CZ656">
        <v>0</v>
      </c>
      <c r="DA656">
        <v>0</v>
      </c>
      <c r="DB656" t="s">
        <v>356</v>
      </c>
      <c r="DC656">
        <v>1663859321.1</v>
      </c>
      <c r="DD656">
        <v>1663859315.6</v>
      </c>
      <c r="DE656">
        <v>0</v>
      </c>
      <c r="DF656">
        <v>0.196</v>
      </c>
      <c r="DG656">
        <v>-0.001</v>
      </c>
      <c r="DH656">
        <v>-5.941</v>
      </c>
      <c r="DI656">
        <v>-0.174</v>
      </c>
      <c r="DJ656">
        <v>1500</v>
      </c>
      <c r="DK656">
        <v>17</v>
      </c>
      <c r="DL656">
        <v>0.13</v>
      </c>
      <c r="DM656">
        <v>0.04</v>
      </c>
      <c r="DN656">
        <v>-42.1068875</v>
      </c>
      <c r="DO656">
        <v>-1.225234896810336</v>
      </c>
      <c r="DP656">
        <v>0.1387216316720289</v>
      </c>
      <c r="DQ656">
        <v>0</v>
      </c>
      <c r="DR656">
        <v>2.57276775</v>
      </c>
      <c r="DS656">
        <v>-0.01709482176360533</v>
      </c>
      <c r="DT656">
        <v>0.002569939189455664</v>
      </c>
      <c r="DU656">
        <v>1</v>
      </c>
      <c r="DV656">
        <v>1</v>
      </c>
      <c r="DW656">
        <v>2</v>
      </c>
      <c r="DX656" t="s">
        <v>471</v>
      </c>
      <c r="DY656">
        <v>2.9851</v>
      </c>
      <c r="DZ656">
        <v>2.71578</v>
      </c>
      <c r="EA656">
        <v>0.176137</v>
      </c>
      <c r="EB656">
        <v>0.178521</v>
      </c>
      <c r="EC656">
        <v>0.0903373</v>
      </c>
      <c r="ED656">
        <v>0.07941579999999999</v>
      </c>
      <c r="EE656">
        <v>26196.2</v>
      </c>
      <c r="EF656">
        <v>26228.2</v>
      </c>
      <c r="EG656">
        <v>29539.8</v>
      </c>
      <c r="EH656">
        <v>29518.5</v>
      </c>
      <c r="EI656">
        <v>35623.5</v>
      </c>
      <c r="EJ656">
        <v>36134.3</v>
      </c>
      <c r="EK656">
        <v>41635</v>
      </c>
      <c r="EL656">
        <v>42064.4</v>
      </c>
      <c r="EM656">
        <v>1.98697</v>
      </c>
      <c r="EN656">
        <v>1.93657</v>
      </c>
      <c r="EO656">
        <v>0.08892269999999999</v>
      </c>
      <c r="EP656">
        <v>0</v>
      </c>
      <c r="EQ656">
        <v>23.5216</v>
      </c>
      <c r="ER656">
        <v>999.9</v>
      </c>
      <c r="ES656">
        <v>44</v>
      </c>
      <c r="ET656">
        <v>29.2</v>
      </c>
      <c r="EU656">
        <v>19.6455</v>
      </c>
      <c r="EV656">
        <v>62.8491</v>
      </c>
      <c r="EW656">
        <v>33.3013</v>
      </c>
      <c r="EX656">
        <v>1</v>
      </c>
      <c r="EY656">
        <v>-0.19689</v>
      </c>
      <c r="EZ656">
        <v>1.09885</v>
      </c>
      <c r="FA656">
        <v>20.3841</v>
      </c>
      <c r="FB656">
        <v>5.21789</v>
      </c>
      <c r="FC656">
        <v>12.0099</v>
      </c>
      <c r="FD656">
        <v>4.9897</v>
      </c>
      <c r="FE656">
        <v>3.2885</v>
      </c>
      <c r="FF656">
        <v>9999</v>
      </c>
      <c r="FG656">
        <v>9999</v>
      </c>
      <c r="FH656">
        <v>9999</v>
      </c>
      <c r="FI656">
        <v>260</v>
      </c>
      <c r="FJ656">
        <v>1.86707</v>
      </c>
      <c r="FK656">
        <v>1.86615</v>
      </c>
      <c r="FL656">
        <v>1.86554</v>
      </c>
      <c r="FM656">
        <v>1.86554</v>
      </c>
      <c r="FN656">
        <v>1.86737</v>
      </c>
      <c r="FO656">
        <v>1.86981</v>
      </c>
      <c r="FP656">
        <v>1.86845</v>
      </c>
      <c r="FQ656">
        <v>1.86996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-4.78</v>
      </c>
      <c r="GF656">
        <v>-0.1654</v>
      </c>
      <c r="GG656">
        <v>-2.0192013485273</v>
      </c>
      <c r="GH656">
        <v>-0.003354295288503095</v>
      </c>
      <c r="GI656">
        <v>8.998442100416266E-07</v>
      </c>
      <c r="GJ656">
        <v>-2.632750781261316E-10</v>
      </c>
      <c r="GK656">
        <v>-0.1771344180573433</v>
      </c>
      <c r="GL656">
        <v>-0.01811282044437078</v>
      </c>
      <c r="GM656">
        <v>0.001479480632228601</v>
      </c>
      <c r="GN656">
        <v>-2.527498020886067E-05</v>
      </c>
      <c r="GO656">
        <v>3</v>
      </c>
      <c r="GP656">
        <v>2311</v>
      </c>
      <c r="GQ656">
        <v>1</v>
      </c>
      <c r="GR656">
        <v>23</v>
      </c>
      <c r="GS656">
        <v>7349.6</v>
      </c>
      <c r="GT656">
        <v>7349.7</v>
      </c>
      <c r="GU656">
        <v>2.19116</v>
      </c>
      <c r="GV656">
        <v>2.18872</v>
      </c>
      <c r="GW656">
        <v>1.39648</v>
      </c>
      <c r="GX656">
        <v>2.33887</v>
      </c>
      <c r="GY656">
        <v>1.49536</v>
      </c>
      <c r="GZ656">
        <v>2.46704</v>
      </c>
      <c r="HA656">
        <v>33.2887</v>
      </c>
      <c r="HB656">
        <v>15.4279</v>
      </c>
      <c r="HC656">
        <v>18</v>
      </c>
      <c r="HD656">
        <v>524.168</v>
      </c>
      <c r="HE656">
        <v>448.313</v>
      </c>
      <c r="HF656">
        <v>21.5038</v>
      </c>
      <c r="HG656">
        <v>24.9372</v>
      </c>
      <c r="HH656">
        <v>30</v>
      </c>
      <c r="HI656">
        <v>24.9573</v>
      </c>
      <c r="HJ656">
        <v>24.905</v>
      </c>
      <c r="HK656">
        <v>43.9603</v>
      </c>
      <c r="HL656">
        <v>24.7603</v>
      </c>
      <c r="HM656">
        <v>41.9438</v>
      </c>
      <c r="HN656">
        <v>21.5116</v>
      </c>
      <c r="HO656">
        <v>1075.41</v>
      </c>
      <c r="HP656">
        <v>15.8047</v>
      </c>
      <c r="HQ656">
        <v>101.053</v>
      </c>
      <c r="HR656">
        <v>101.024</v>
      </c>
    </row>
    <row r="657" spans="1:226">
      <c r="A657">
        <v>641</v>
      </c>
      <c r="B657">
        <v>1664300304</v>
      </c>
      <c r="C657">
        <v>7073.5</v>
      </c>
      <c r="D657" t="s">
        <v>1645</v>
      </c>
      <c r="E657" t="s">
        <v>1646</v>
      </c>
      <c r="F657">
        <v>5</v>
      </c>
      <c r="G657" t="s">
        <v>1518</v>
      </c>
      <c r="H657" t="s">
        <v>354</v>
      </c>
      <c r="I657">
        <v>1664300296.214286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1077.363008981444</v>
      </c>
      <c r="AK657">
        <v>1045.527696969697</v>
      </c>
      <c r="AL657">
        <v>3.412203876376243</v>
      </c>
      <c r="AM657">
        <v>64.57184808638154</v>
      </c>
      <c r="AN657">
        <f>(AP657 - AO657 + BO657*1E3/(8.314*(BQ657+273.15)) * AR657/BN657 * AQ657) * BN657/(100*BB657) * 1000/(1000 - AP657)</f>
        <v>0</v>
      </c>
      <c r="AO657">
        <v>15.81759334642844</v>
      </c>
      <c r="AP657">
        <v>18.38145669172932</v>
      </c>
      <c r="AQ657">
        <v>-1.817169564404564E-05</v>
      </c>
      <c r="AR657">
        <v>112.2315357593063</v>
      </c>
      <c r="AS657">
        <v>8</v>
      </c>
      <c r="AT657">
        <v>2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1664300296.214286</v>
      </c>
      <c r="BH657">
        <v>1001.957178571429</v>
      </c>
      <c r="BI657">
        <v>1044.177142857143</v>
      </c>
      <c r="BJ657">
        <v>18.38833571428571</v>
      </c>
      <c r="BK657">
        <v>15.81884642857143</v>
      </c>
      <c r="BL657">
        <v>1006.711178571429</v>
      </c>
      <c r="BM657">
        <v>18.55365357142857</v>
      </c>
      <c r="BN657">
        <v>500.0649285714285</v>
      </c>
      <c r="BO657">
        <v>91.12157142857143</v>
      </c>
      <c r="BP657">
        <v>0.09999546428571429</v>
      </c>
      <c r="BQ657">
        <v>24.59361071428572</v>
      </c>
      <c r="BR657">
        <v>24.98904642857142</v>
      </c>
      <c r="BS657">
        <v>999.9000000000002</v>
      </c>
      <c r="BT657">
        <v>0</v>
      </c>
      <c r="BU657">
        <v>0</v>
      </c>
      <c r="BV657">
        <v>10002.89964285714</v>
      </c>
      <c r="BW657">
        <v>0</v>
      </c>
      <c r="BX657">
        <v>6.716800000000001</v>
      </c>
      <c r="BY657">
        <v>-42.21881785714285</v>
      </c>
      <c r="BZ657">
        <v>1020.727178571428</v>
      </c>
      <c r="CA657">
        <v>1060.96</v>
      </c>
      <c r="CB657">
        <v>2.569489642857143</v>
      </c>
      <c r="CC657">
        <v>1044.177142857143</v>
      </c>
      <c r="CD657">
        <v>15.81884642857143</v>
      </c>
      <c r="CE657">
        <v>1.675573928571428</v>
      </c>
      <c r="CF657">
        <v>1.441437857142857</v>
      </c>
      <c r="CG657">
        <v>14.67196071428572</v>
      </c>
      <c r="CH657">
        <v>12.36071785714286</v>
      </c>
      <c r="CI657">
        <v>2000.023214285715</v>
      </c>
      <c r="CJ657">
        <v>0.9800035357142856</v>
      </c>
      <c r="CK657">
        <v>0.01999666428571429</v>
      </c>
      <c r="CL657">
        <v>0</v>
      </c>
      <c r="CM657">
        <v>390.3841428571428</v>
      </c>
      <c r="CN657">
        <v>5.00097</v>
      </c>
      <c r="CO657">
        <v>7985.655357142858</v>
      </c>
      <c r="CP657">
        <v>16707.78571428571</v>
      </c>
      <c r="CQ657">
        <v>38.4865</v>
      </c>
      <c r="CR657">
        <v>38.81424999999999</v>
      </c>
      <c r="CS657">
        <v>38.4955</v>
      </c>
      <c r="CT657">
        <v>38.43924999999999</v>
      </c>
      <c r="CU657">
        <v>38.875</v>
      </c>
      <c r="CV657">
        <v>1955.131071428571</v>
      </c>
      <c r="CW657">
        <v>39.89214285714286</v>
      </c>
      <c r="CX657">
        <v>0</v>
      </c>
      <c r="CY657">
        <v>1664300308.1</v>
      </c>
      <c r="CZ657">
        <v>0</v>
      </c>
      <c r="DA657">
        <v>0</v>
      </c>
      <c r="DB657" t="s">
        <v>356</v>
      </c>
      <c r="DC657">
        <v>1663859321.1</v>
      </c>
      <c r="DD657">
        <v>1663859315.6</v>
      </c>
      <c r="DE657">
        <v>0</v>
      </c>
      <c r="DF657">
        <v>0.196</v>
      </c>
      <c r="DG657">
        <v>-0.001</v>
      </c>
      <c r="DH657">
        <v>-5.941</v>
      </c>
      <c r="DI657">
        <v>-0.174</v>
      </c>
      <c r="DJ657">
        <v>1500</v>
      </c>
      <c r="DK657">
        <v>17</v>
      </c>
      <c r="DL657">
        <v>0.13</v>
      </c>
      <c r="DM657">
        <v>0.04</v>
      </c>
      <c r="DN657">
        <v>-42.19352249999999</v>
      </c>
      <c r="DO657">
        <v>-0.4986540337709772</v>
      </c>
      <c r="DP657">
        <v>0.07297962896418467</v>
      </c>
      <c r="DQ657">
        <v>0</v>
      </c>
      <c r="DR657">
        <v>2.57109875</v>
      </c>
      <c r="DS657">
        <v>-0.03746465290807108</v>
      </c>
      <c r="DT657">
        <v>0.003637677959564302</v>
      </c>
      <c r="DU657">
        <v>1</v>
      </c>
      <c r="DV657">
        <v>1</v>
      </c>
      <c r="DW657">
        <v>2</v>
      </c>
      <c r="DX657" t="s">
        <v>471</v>
      </c>
      <c r="DY657">
        <v>2.98513</v>
      </c>
      <c r="DZ657">
        <v>2.71564</v>
      </c>
      <c r="EA657">
        <v>0.177992</v>
      </c>
      <c r="EB657">
        <v>0.180329</v>
      </c>
      <c r="EC657">
        <v>0.09032179999999999</v>
      </c>
      <c r="ED657">
        <v>0.07941529999999999</v>
      </c>
      <c r="EE657">
        <v>26137.4</v>
      </c>
      <c r="EF657">
        <v>26170.8</v>
      </c>
      <c r="EG657">
        <v>29540.1</v>
      </c>
      <c r="EH657">
        <v>29518.8</v>
      </c>
      <c r="EI657">
        <v>35624.4</v>
      </c>
      <c r="EJ657">
        <v>36134.6</v>
      </c>
      <c r="EK657">
        <v>41635.3</v>
      </c>
      <c r="EL657">
        <v>42064.7</v>
      </c>
      <c r="EM657">
        <v>1.98697</v>
      </c>
      <c r="EN657">
        <v>1.9367</v>
      </c>
      <c r="EO657">
        <v>0.0893772</v>
      </c>
      <c r="EP657">
        <v>0</v>
      </c>
      <c r="EQ657">
        <v>23.5186</v>
      </c>
      <c r="ER657">
        <v>999.9</v>
      </c>
      <c r="ES657">
        <v>44</v>
      </c>
      <c r="ET657">
        <v>29.2</v>
      </c>
      <c r="EU657">
        <v>19.6465</v>
      </c>
      <c r="EV657">
        <v>62.9491</v>
      </c>
      <c r="EW657">
        <v>33.0449</v>
      </c>
      <c r="EX657">
        <v>1</v>
      </c>
      <c r="EY657">
        <v>-0.196949</v>
      </c>
      <c r="EZ657">
        <v>1.07052</v>
      </c>
      <c r="FA657">
        <v>20.3845</v>
      </c>
      <c r="FB657">
        <v>5.21849</v>
      </c>
      <c r="FC657">
        <v>12.0099</v>
      </c>
      <c r="FD657">
        <v>4.98955</v>
      </c>
      <c r="FE657">
        <v>3.28845</v>
      </c>
      <c r="FF657">
        <v>9999</v>
      </c>
      <c r="FG657">
        <v>9999</v>
      </c>
      <c r="FH657">
        <v>9999</v>
      </c>
      <c r="FI657">
        <v>260</v>
      </c>
      <c r="FJ657">
        <v>1.86707</v>
      </c>
      <c r="FK657">
        <v>1.86615</v>
      </c>
      <c r="FL657">
        <v>1.86554</v>
      </c>
      <c r="FM657">
        <v>1.86554</v>
      </c>
      <c r="FN657">
        <v>1.86735</v>
      </c>
      <c r="FO657">
        <v>1.86981</v>
      </c>
      <c r="FP657">
        <v>1.86844</v>
      </c>
      <c r="FQ657">
        <v>1.86996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-4.81</v>
      </c>
      <c r="GF657">
        <v>-0.1654</v>
      </c>
      <c r="GG657">
        <v>-2.0192013485273</v>
      </c>
      <c r="GH657">
        <v>-0.003354295288503095</v>
      </c>
      <c r="GI657">
        <v>8.998442100416266E-07</v>
      </c>
      <c r="GJ657">
        <v>-2.632750781261316E-10</v>
      </c>
      <c r="GK657">
        <v>-0.1771344180573433</v>
      </c>
      <c r="GL657">
        <v>-0.01811282044437078</v>
      </c>
      <c r="GM657">
        <v>0.001479480632228601</v>
      </c>
      <c r="GN657">
        <v>-2.527498020886067E-05</v>
      </c>
      <c r="GO657">
        <v>3</v>
      </c>
      <c r="GP657">
        <v>2311</v>
      </c>
      <c r="GQ657">
        <v>1</v>
      </c>
      <c r="GR657">
        <v>23</v>
      </c>
      <c r="GS657">
        <v>7349.7</v>
      </c>
      <c r="GT657">
        <v>7349.8</v>
      </c>
      <c r="GU657">
        <v>2.2229</v>
      </c>
      <c r="GV657">
        <v>2.19482</v>
      </c>
      <c r="GW657">
        <v>1.39648</v>
      </c>
      <c r="GX657">
        <v>2.33765</v>
      </c>
      <c r="GY657">
        <v>1.49536</v>
      </c>
      <c r="GZ657">
        <v>2.35229</v>
      </c>
      <c r="HA657">
        <v>33.2887</v>
      </c>
      <c r="HB657">
        <v>15.3666</v>
      </c>
      <c r="HC657">
        <v>18</v>
      </c>
      <c r="HD657">
        <v>524.167</v>
      </c>
      <c r="HE657">
        <v>448.38</v>
      </c>
      <c r="HF657">
        <v>21.5119</v>
      </c>
      <c r="HG657">
        <v>24.9368</v>
      </c>
      <c r="HH657">
        <v>29.9999</v>
      </c>
      <c r="HI657">
        <v>24.9572</v>
      </c>
      <c r="HJ657">
        <v>24.9039</v>
      </c>
      <c r="HK657">
        <v>44.4857</v>
      </c>
      <c r="HL657">
        <v>24.7603</v>
      </c>
      <c r="HM657">
        <v>41.5732</v>
      </c>
      <c r="HN657">
        <v>21.5227</v>
      </c>
      <c r="HO657">
        <v>1088.79</v>
      </c>
      <c r="HP657">
        <v>15.8047</v>
      </c>
      <c r="HQ657">
        <v>101.054</v>
      </c>
      <c r="HR657">
        <v>101.025</v>
      </c>
    </row>
    <row r="658" spans="1:226">
      <c r="A658">
        <v>642</v>
      </c>
      <c r="B658">
        <v>1664300309</v>
      </c>
      <c r="C658">
        <v>7078.5</v>
      </c>
      <c r="D658" t="s">
        <v>1647</v>
      </c>
      <c r="E658" t="s">
        <v>1648</v>
      </c>
      <c r="F658">
        <v>5</v>
      </c>
      <c r="G658" t="s">
        <v>1518</v>
      </c>
      <c r="H658" t="s">
        <v>354</v>
      </c>
      <c r="I658">
        <v>1664300301.5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1094.33775275052</v>
      </c>
      <c r="AK658">
        <v>1062.548303030303</v>
      </c>
      <c r="AL658">
        <v>3.394387014723049</v>
      </c>
      <c r="AM658">
        <v>64.57184808638154</v>
      </c>
      <c r="AN658">
        <f>(AP658 - AO658 + BO658*1E3/(8.314*(BQ658+273.15)) * AR658/BN658 * AQ658) * BN658/(100*BB658) * 1000/(1000 - AP658)</f>
        <v>0</v>
      </c>
      <c r="AO658">
        <v>15.8176975197303</v>
      </c>
      <c r="AP658">
        <v>18.37534691729323</v>
      </c>
      <c r="AQ658">
        <v>-1.340969041360014E-05</v>
      </c>
      <c r="AR658">
        <v>112.2315357593063</v>
      </c>
      <c r="AS658">
        <v>8</v>
      </c>
      <c r="AT658">
        <v>2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1664300301.5</v>
      </c>
      <c r="BH658">
        <v>1019.634555555555</v>
      </c>
      <c r="BI658">
        <v>1061.864444444444</v>
      </c>
      <c r="BJ658">
        <v>18.38332592592593</v>
      </c>
      <c r="BK658">
        <v>15.81521851851852</v>
      </c>
      <c r="BL658">
        <v>1024.430740740741</v>
      </c>
      <c r="BM658">
        <v>18.5487037037037</v>
      </c>
      <c r="BN658">
        <v>500.0692592592593</v>
      </c>
      <c r="BO658">
        <v>91.12160740740741</v>
      </c>
      <c r="BP658">
        <v>0.1000007518518519</v>
      </c>
      <c r="BQ658">
        <v>24.59241481481482</v>
      </c>
      <c r="BR658">
        <v>24.98618148148148</v>
      </c>
      <c r="BS658">
        <v>999.9000000000001</v>
      </c>
      <c r="BT658">
        <v>0</v>
      </c>
      <c r="BU658">
        <v>0</v>
      </c>
      <c r="BV658">
        <v>10000.90407407407</v>
      </c>
      <c r="BW658">
        <v>0</v>
      </c>
      <c r="BX658">
        <v>6.716800000000001</v>
      </c>
      <c r="BY658">
        <v>-42.22864074074074</v>
      </c>
      <c r="BZ658">
        <v>1038.730740740741</v>
      </c>
      <c r="CA658">
        <v>1078.927407407407</v>
      </c>
      <c r="CB658">
        <v>2.568108518518518</v>
      </c>
      <c r="CC658">
        <v>1061.864444444444</v>
      </c>
      <c r="CD658">
        <v>15.81521851851852</v>
      </c>
      <c r="CE658">
        <v>1.675118518518518</v>
      </c>
      <c r="CF658">
        <v>1.441108148148148</v>
      </c>
      <c r="CG658">
        <v>14.66775185185185</v>
      </c>
      <c r="CH658">
        <v>12.35723703703704</v>
      </c>
      <c r="CI658">
        <v>1999.98037037037</v>
      </c>
      <c r="CJ658">
        <v>0.9800034444444443</v>
      </c>
      <c r="CK658">
        <v>0.01999675555555556</v>
      </c>
      <c r="CL658">
        <v>0</v>
      </c>
      <c r="CM658">
        <v>390.3987037037037</v>
      </c>
      <c r="CN658">
        <v>5.00097</v>
      </c>
      <c r="CO658">
        <v>7985.397407407408</v>
      </c>
      <c r="CP658">
        <v>16707.42222222222</v>
      </c>
      <c r="CQ658">
        <v>38.465</v>
      </c>
      <c r="CR658">
        <v>38.812</v>
      </c>
      <c r="CS658">
        <v>38.47433333333333</v>
      </c>
      <c r="CT658">
        <v>38.437</v>
      </c>
      <c r="CU658">
        <v>38.875</v>
      </c>
      <c r="CV658">
        <v>1955.089629629629</v>
      </c>
      <c r="CW658">
        <v>39.89074074074075</v>
      </c>
      <c r="CX658">
        <v>0</v>
      </c>
      <c r="CY658">
        <v>1664300312.9</v>
      </c>
      <c r="CZ658">
        <v>0</v>
      </c>
      <c r="DA658">
        <v>0</v>
      </c>
      <c r="DB658" t="s">
        <v>356</v>
      </c>
      <c r="DC658">
        <v>1663859321.1</v>
      </c>
      <c r="DD658">
        <v>1663859315.6</v>
      </c>
      <c r="DE658">
        <v>0</v>
      </c>
      <c r="DF658">
        <v>0.196</v>
      </c>
      <c r="DG658">
        <v>-0.001</v>
      </c>
      <c r="DH658">
        <v>-5.941</v>
      </c>
      <c r="DI658">
        <v>-0.174</v>
      </c>
      <c r="DJ658">
        <v>1500</v>
      </c>
      <c r="DK658">
        <v>17</v>
      </c>
      <c r="DL658">
        <v>0.13</v>
      </c>
      <c r="DM658">
        <v>0.04</v>
      </c>
      <c r="DN658">
        <v>-42.2181487804878</v>
      </c>
      <c r="DO658">
        <v>-0.05342508710814363</v>
      </c>
      <c r="DP658">
        <v>0.0372724387937629</v>
      </c>
      <c r="DQ658">
        <v>1</v>
      </c>
      <c r="DR658">
        <v>2.569076341463414</v>
      </c>
      <c r="DS658">
        <v>-0.02603456445993287</v>
      </c>
      <c r="DT658">
        <v>0.003664442030595899</v>
      </c>
      <c r="DU658">
        <v>1</v>
      </c>
      <c r="DV658">
        <v>2</v>
      </c>
      <c r="DW658">
        <v>2</v>
      </c>
      <c r="DX658" t="s">
        <v>1121</v>
      </c>
      <c r="DY658">
        <v>2.98533</v>
      </c>
      <c r="DZ658">
        <v>2.71569</v>
      </c>
      <c r="EA658">
        <v>0.179827</v>
      </c>
      <c r="EB658">
        <v>0.182115</v>
      </c>
      <c r="EC658">
        <v>0.09029479999999999</v>
      </c>
      <c r="ED658">
        <v>0.0792904</v>
      </c>
      <c r="EE658">
        <v>26079.4</v>
      </c>
      <c r="EF658">
        <v>26114</v>
      </c>
      <c r="EG658">
        <v>29540.3</v>
      </c>
      <c r="EH658">
        <v>29519</v>
      </c>
      <c r="EI658">
        <v>35625.8</v>
      </c>
      <c r="EJ658">
        <v>36139.9</v>
      </c>
      <c r="EK658">
        <v>41635.7</v>
      </c>
      <c r="EL658">
        <v>42065</v>
      </c>
      <c r="EM658">
        <v>1.9868</v>
      </c>
      <c r="EN658">
        <v>1.93648</v>
      </c>
      <c r="EO658">
        <v>0.0895113</v>
      </c>
      <c r="EP658">
        <v>0</v>
      </c>
      <c r="EQ658">
        <v>23.5147</v>
      </c>
      <c r="ER658">
        <v>999.9</v>
      </c>
      <c r="ES658">
        <v>43.9</v>
      </c>
      <c r="ET658">
        <v>29.3</v>
      </c>
      <c r="EU658">
        <v>19.7146</v>
      </c>
      <c r="EV658">
        <v>62.9891</v>
      </c>
      <c r="EW658">
        <v>32.8165</v>
      </c>
      <c r="EX658">
        <v>1</v>
      </c>
      <c r="EY658">
        <v>-0.197264</v>
      </c>
      <c r="EZ658">
        <v>1.06246</v>
      </c>
      <c r="FA658">
        <v>20.3848</v>
      </c>
      <c r="FB658">
        <v>5.21834</v>
      </c>
      <c r="FC658">
        <v>12.0099</v>
      </c>
      <c r="FD658">
        <v>4.9898</v>
      </c>
      <c r="FE658">
        <v>3.2885</v>
      </c>
      <c r="FF658">
        <v>9999</v>
      </c>
      <c r="FG658">
        <v>9999</v>
      </c>
      <c r="FH658">
        <v>9999</v>
      </c>
      <c r="FI658">
        <v>260</v>
      </c>
      <c r="FJ658">
        <v>1.86707</v>
      </c>
      <c r="FK658">
        <v>1.86614</v>
      </c>
      <c r="FL658">
        <v>1.86554</v>
      </c>
      <c r="FM658">
        <v>1.86554</v>
      </c>
      <c r="FN658">
        <v>1.86735</v>
      </c>
      <c r="FO658">
        <v>1.86982</v>
      </c>
      <c r="FP658">
        <v>1.86846</v>
      </c>
      <c r="FQ658">
        <v>1.86996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-4.86</v>
      </c>
      <c r="GF658">
        <v>-0.1654</v>
      </c>
      <c r="GG658">
        <v>-2.0192013485273</v>
      </c>
      <c r="GH658">
        <v>-0.003354295288503095</v>
      </c>
      <c r="GI658">
        <v>8.998442100416266E-07</v>
      </c>
      <c r="GJ658">
        <v>-2.632750781261316E-10</v>
      </c>
      <c r="GK658">
        <v>-0.1771344180573433</v>
      </c>
      <c r="GL658">
        <v>-0.01811282044437078</v>
      </c>
      <c r="GM658">
        <v>0.001479480632228601</v>
      </c>
      <c r="GN658">
        <v>-2.527498020886067E-05</v>
      </c>
      <c r="GO658">
        <v>3</v>
      </c>
      <c r="GP658">
        <v>2311</v>
      </c>
      <c r="GQ658">
        <v>1</v>
      </c>
      <c r="GR658">
        <v>23</v>
      </c>
      <c r="GS658">
        <v>7349.8</v>
      </c>
      <c r="GT658">
        <v>7349.9</v>
      </c>
      <c r="GU658">
        <v>2.24609</v>
      </c>
      <c r="GV658">
        <v>2.19604</v>
      </c>
      <c r="GW658">
        <v>1.39648</v>
      </c>
      <c r="GX658">
        <v>2.33887</v>
      </c>
      <c r="GY658">
        <v>1.49536</v>
      </c>
      <c r="GZ658">
        <v>2.40234</v>
      </c>
      <c r="HA658">
        <v>33.2887</v>
      </c>
      <c r="HB658">
        <v>15.4192</v>
      </c>
      <c r="HC658">
        <v>18</v>
      </c>
      <c r="HD658">
        <v>524.034</v>
      </c>
      <c r="HE658">
        <v>448.243</v>
      </c>
      <c r="HF658">
        <v>21.5242</v>
      </c>
      <c r="HG658">
        <v>24.9367</v>
      </c>
      <c r="HH658">
        <v>29.9999</v>
      </c>
      <c r="HI658">
        <v>24.9552</v>
      </c>
      <c r="HJ658">
        <v>24.9039</v>
      </c>
      <c r="HK658">
        <v>45.0685</v>
      </c>
      <c r="HL658">
        <v>24.7603</v>
      </c>
      <c r="HM658">
        <v>41.5732</v>
      </c>
      <c r="HN658">
        <v>21.5314</v>
      </c>
      <c r="HO658">
        <v>1108.84</v>
      </c>
      <c r="HP658">
        <v>15.8088</v>
      </c>
      <c r="HQ658">
        <v>101.055</v>
      </c>
      <c r="HR658">
        <v>101.026</v>
      </c>
    </row>
    <row r="659" spans="1:226">
      <c r="A659">
        <v>643</v>
      </c>
      <c r="B659">
        <v>1664300314</v>
      </c>
      <c r="C659">
        <v>7083.5</v>
      </c>
      <c r="D659" t="s">
        <v>1649</v>
      </c>
      <c r="E659" t="s">
        <v>1650</v>
      </c>
      <c r="F659">
        <v>5</v>
      </c>
      <c r="G659" t="s">
        <v>1518</v>
      </c>
      <c r="H659" t="s">
        <v>354</v>
      </c>
      <c r="I659">
        <v>1664300306.214286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1111.39236337349</v>
      </c>
      <c r="AK659">
        <v>1079.631818181818</v>
      </c>
      <c r="AL659">
        <v>3.428797698766538</v>
      </c>
      <c r="AM659">
        <v>64.57184808638154</v>
      </c>
      <c r="AN659">
        <f>(AP659 - AO659 + BO659*1E3/(8.314*(BQ659+273.15)) * AR659/BN659 * AQ659) * BN659/(100*BB659) * 1000/(1000 - AP659)</f>
        <v>0</v>
      </c>
      <c r="AO659">
        <v>15.79391754839812</v>
      </c>
      <c r="AP659">
        <v>18.34648601503759</v>
      </c>
      <c r="AQ659">
        <v>-4.487699032228311E-06</v>
      </c>
      <c r="AR659">
        <v>112.2315357593063</v>
      </c>
      <c r="AS659">
        <v>8</v>
      </c>
      <c r="AT659">
        <v>2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1664300306.214286</v>
      </c>
      <c r="BH659">
        <v>1035.393571428571</v>
      </c>
      <c r="BI659">
        <v>1077.659285714285</v>
      </c>
      <c r="BJ659">
        <v>18.37422857142857</v>
      </c>
      <c r="BK659">
        <v>15.794225</v>
      </c>
      <c r="BL659">
        <v>1040.225357142857</v>
      </c>
      <c r="BM659">
        <v>18.5397</v>
      </c>
      <c r="BN659">
        <v>500.0672857142858</v>
      </c>
      <c r="BO659">
        <v>91.12181785714286</v>
      </c>
      <c r="BP659">
        <v>0.100002525</v>
      </c>
      <c r="BQ659">
        <v>24.59017142857143</v>
      </c>
      <c r="BR659">
        <v>24.98474642857143</v>
      </c>
      <c r="BS659">
        <v>999.9000000000002</v>
      </c>
      <c r="BT659">
        <v>0</v>
      </c>
      <c r="BU659">
        <v>0</v>
      </c>
      <c r="BV659">
        <v>10001.51642857143</v>
      </c>
      <c r="BW659">
        <v>0</v>
      </c>
      <c r="BX659">
        <v>6.716800000000001</v>
      </c>
      <c r="BY659">
        <v>-42.26588928571429</v>
      </c>
      <c r="BZ659">
        <v>1054.774285714286</v>
      </c>
      <c r="CA659">
        <v>1094.952857142857</v>
      </c>
      <c r="CB659">
        <v>2.580001428571429</v>
      </c>
      <c r="CC659">
        <v>1077.659285714285</v>
      </c>
      <c r="CD659">
        <v>15.794225</v>
      </c>
      <c r="CE659">
        <v>1.674293928571428</v>
      </c>
      <c r="CF659">
        <v>1.439198571428572</v>
      </c>
      <c r="CG659">
        <v>14.66011428571429</v>
      </c>
      <c r="CH659">
        <v>12.33704285714286</v>
      </c>
      <c r="CI659">
        <v>1999.9825</v>
      </c>
      <c r="CJ659">
        <v>0.9800034285714284</v>
      </c>
      <c r="CK659">
        <v>0.01999677142857143</v>
      </c>
      <c r="CL659">
        <v>0</v>
      </c>
      <c r="CM659">
        <v>390.3838928571428</v>
      </c>
      <c r="CN659">
        <v>5.00097</v>
      </c>
      <c r="CO659">
        <v>7984.811428571427</v>
      </c>
      <c r="CP659">
        <v>16707.43214285715</v>
      </c>
      <c r="CQ659">
        <v>38.45049999999999</v>
      </c>
      <c r="CR659">
        <v>38.80757142857143</v>
      </c>
      <c r="CS659">
        <v>38.45499999999999</v>
      </c>
      <c r="CT659">
        <v>38.437</v>
      </c>
      <c r="CU659">
        <v>38.8705</v>
      </c>
      <c r="CV659">
        <v>1955.092142857143</v>
      </c>
      <c r="CW659">
        <v>39.89035714285716</v>
      </c>
      <c r="CX659">
        <v>0</v>
      </c>
      <c r="CY659">
        <v>1664300318.3</v>
      </c>
      <c r="CZ659">
        <v>0</v>
      </c>
      <c r="DA659">
        <v>0</v>
      </c>
      <c r="DB659" t="s">
        <v>356</v>
      </c>
      <c r="DC659">
        <v>1663859321.1</v>
      </c>
      <c r="DD659">
        <v>1663859315.6</v>
      </c>
      <c r="DE659">
        <v>0</v>
      </c>
      <c r="DF659">
        <v>0.196</v>
      </c>
      <c r="DG659">
        <v>-0.001</v>
      </c>
      <c r="DH659">
        <v>-5.941</v>
      </c>
      <c r="DI659">
        <v>-0.174</v>
      </c>
      <c r="DJ659">
        <v>1500</v>
      </c>
      <c r="DK659">
        <v>17</v>
      </c>
      <c r="DL659">
        <v>0.13</v>
      </c>
      <c r="DM659">
        <v>0.04</v>
      </c>
      <c r="DN659">
        <v>-42.24928536585366</v>
      </c>
      <c r="DO659">
        <v>-0.3610306620208859</v>
      </c>
      <c r="DP659">
        <v>0.05766398276041116</v>
      </c>
      <c r="DQ659">
        <v>0</v>
      </c>
      <c r="DR659">
        <v>2.576252195121951</v>
      </c>
      <c r="DS659">
        <v>0.1094216027874625</v>
      </c>
      <c r="DT659">
        <v>0.01581376870158702</v>
      </c>
      <c r="DU659">
        <v>0</v>
      </c>
      <c r="DV659">
        <v>0</v>
      </c>
      <c r="DW659">
        <v>2</v>
      </c>
      <c r="DX659" t="s">
        <v>357</v>
      </c>
      <c r="DY659">
        <v>2.98515</v>
      </c>
      <c r="DZ659">
        <v>2.71565</v>
      </c>
      <c r="EA659">
        <v>0.181658</v>
      </c>
      <c r="EB659">
        <v>0.1839</v>
      </c>
      <c r="EC659">
        <v>0.09019489999999999</v>
      </c>
      <c r="ED659">
        <v>0.07914019999999999</v>
      </c>
      <c r="EE659">
        <v>26021.5</v>
      </c>
      <c r="EF659">
        <v>26057.1</v>
      </c>
      <c r="EG659">
        <v>29540.6</v>
      </c>
      <c r="EH659">
        <v>29519</v>
      </c>
      <c r="EI659">
        <v>35629.9</v>
      </c>
      <c r="EJ659">
        <v>36145.7</v>
      </c>
      <c r="EK659">
        <v>41635.8</v>
      </c>
      <c r="EL659">
        <v>42064.8</v>
      </c>
      <c r="EM659">
        <v>1.98695</v>
      </c>
      <c r="EN659">
        <v>1.93657</v>
      </c>
      <c r="EO659">
        <v>0.0894964</v>
      </c>
      <c r="EP659">
        <v>0</v>
      </c>
      <c r="EQ659">
        <v>23.5097</v>
      </c>
      <c r="ER659">
        <v>999.9</v>
      </c>
      <c r="ES659">
        <v>43.9</v>
      </c>
      <c r="ET659">
        <v>29.2</v>
      </c>
      <c r="EU659">
        <v>19.6017</v>
      </c>
      <c r="EV659">
        <v>62.7891</v>
      </c>
      <c r="EW659">
        <v>33.0689</v>
      </c>
      <c r="EX659">
        <v>1</v>
      </c>
      <c r="EY659">
        <v>-0.197459</v>
      </c>
      <c r="EZ659">
        <v>1.05448</v>
      </c>
      <c r="FA659">
        <v>20.3846</v>
      </c>
      <c r="FB659">
        <v>5.21909</v>
      </c>
      <c r="FC659">
        <v>12.0099</v>
      </c>
      <c r="FD659">
        <v>4.99</v>
      </c>
      <c r="FE659">
        <v>3.28865</v>
      </c>
      <c r="FF659">
        <v>9999</v>
      </c>
      <c r="FG659">
        <v>9999</v>
      </c>
      <c r="FH659">
        <v>9999</v>
      </c>
      <c r="FI659">
        <v>260</v>
      </c>
      <c r="FJ659">
        <v>1.86707</v>
      </c>
      <c r="FK659">
        <v>1.86615</v>
      </c>
      <c r="FL659">
        <v>1.86554</v>
      </c>
      <c r="FM659">
        <v>1.86554</v>
      </c>
      <c r="FN659">
        <v>1.86737</v>
      </c>
      <c r="FO659">
        <v>1.86982</v>
      </c>
      <c r="FP659">
        <v>1.86845</v>
      </c>
      <c r="FQ659">
        <v>1.86996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-4.9</v>
      </c>
      <c r="GF659">
        <v>-0.1658</v>
      </c>
      <c r="GG659">
        <v>-2.0192013485273</v>
      </c>
      <c r="GH659">
        <v>-0.003354295288503095</v>
      </c>
      <c r="GI659">
        <v>8.998442100416266E-07</v>
      </c>
      <c r="GJ659">
        <v>-2.632750781261316E-10</v>
      </c>
      <c r="GK659">
        <v>-0.1771344180573433</v>
      </c>
      <c r="GL659">
        <v>-0.01811282044437078</v>
      </c>
      <c r="GM659">
        <v>0.001479480632228601</v>
      </c>
      <c r="GN659">
        <v>-2.527498020886067E-05</v>
      </c>
      <c r="GO659">
        <v>3</v>
      </c>
      <c r="GP659">
        <v>2311</v>
      </c>
      <c r="GQ659">
        <v>1</v>
      </c>
      <c r="GR659">
        <v>23</v>
      </c>
      <c r="GS659">
        <v>7349.9</v>
      </c>
      <c r="GT659">
        <v>7350</v>
      </c>
      <c r="GU659">
        <v>2.27783</v>
      </c>
      <c r="GV659">
        <v>2.18994</v>
      </c>
      <c r="GW659">
        <v>1.39648</v>
      </c>
      <c r="GX659">
        <v>2.33887</v>
      </c>
      <c r="GY659">
        <v>1.49536</v>
      </c>
      <c r="GZ659">
        <v>2.46704</v>
      </c>
      <c r="HA659">
        <v>33.2887</v>
      </c>
      <c r="HB659">
        <v>15.3754</v>
      </c>
      <c r="HC659">
        <v>18</v>
      </c>
      <c r="HD659">
        <v>524.1319999999999</v>
      </c>
      <c r="HE659">
        <v>448.287</v>
      </c>
      <c r="HF659">
        <v>21.5344</v>
      </c>
      <c r="HG659">
        <v>24.9346</v>
      </c>
      <c r="HH659">
        <v>30</v>
      </c>
      <c r="HI659">
        <v>24.9552</v>
      </c>
      <c r="HJ659">
        <v>24.9019</v>
      </c>
      <c r="HK659">
        <v>45.5917</v>
      </c>
      <c r="HL659">
        <v>24.4759</v>
      </c>
      <c r="HM659">
        <v>41.5732</v>
      </c>
      <c r="HN659">
        <v>21.5423</v>
      </c>
      <c r="HO659">
        <v>1122.24</v>
      </c>
      <c r="HP659">
        <v>15.8412</v>
      </c>
      <c r="HQ659">
        <v>101.055</v>
      </c>
      <c r="HR659">
        <v>101.026</v>
      </c>
    </row>
    <row r="660" spans="1:226">
      <c r="A660">
        <v>644</v>
      </c>
      <c r="B660">
        <v>1664300319</v>
      </c>
      <c r="C660">
        <v>7088.5</v>
      </c>
      <c r="D660" t="s">
        <v>1651</v>
      </c>
      <c r="E660" t="s">
        <v>1652</v>
      </c>
      <c r="F660">
        <v>5</v>
      </c>
      <c r="G660" t="s">
        <v>1518</v>
      </c>
      <c r="H660" t="s">
        <v>354</v>
      </c>
      <c r="I660">
        <v>1664300311.5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1128.326103911703</v>
      </c>
      <c r="AK660">
        <v>1096.558666666667</v>
      </c>
      <c r="AL660">
        <v>3.395051188089213</v>
      </c>
      <c r="AM660">
        <v>64.57184808638154</v>
      </c>
      <c r="AN660">
        <f>(AP660 - AO660 + BO660*1E3/(8.314*(BQ660+273.15)) * AR660/BN660 * AQ660) * BN660/(100*BB660) * 1000/(1000 - AP660)</f>
        <v>0</v>
      </c>
      <c r="AO660">
        <v>15.74268229334871</v>
      </c>
      <c r="AP660">
        <v>18.31959999999998</v>
      </c>
      <c r="AQ660">
        <v>-0.00643371912189936</v>
      </c>
      <c r="AR660">
        <v>112.2315357593063</v>
      </c>
      <c r="AS660">
        <v>8</v>
      </c>
      <c r="AT660">
        <v>2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1664300311.5</v>
      </c>
      <c r="BH660">
        <v>1053.073703703704</v>
      </c>
      <c r="BI660">
        <v>1095.38</v>
      </c>
      <c r="BJ660">
        <v>18.35602962962963</v>
      </c>
      <c r="BK660">
        <v>15.76867777777778</v>
      </c>
      <c r="BL660">
        <v>1057.946666666667</v>
      </c>
      <c r="BM660">
        <v>18.52168518518519</v>
      </c>
      <c r="BN660">
        <v>500.0659629629629</v>
      </c>
      <c r="BO660">
        <v>91.12161851851853</v>
      </c>
      <c r="BP660">
        <v>0.09996298518518519</v>
      </c>
      <c r="BQ660">
        <v>24.58778518518518</v>
      </c>
      <c r="BR660">
        <v>24.98400740740741</v>
      </c>
      <c r="BS660">
        <v>999.9000000000001</v>
      </c>
      <c r="BT660">
        <v>0</v>
      </c>
      <c r="BU660">
        <v>0</v>
      </c>
      <c r="BV660">
        <v>10007.80444444444</v>
      </c>
      <c r="BW660">
        <v>0</v>
      </c>
      <c r="BX660">
        <v>6.720807407407408</v>
      </c>
      <c r="BY660">
        <v>-42.3068925925926</v>
      </c>
      <c r="BZ660">
        <v>1072.765185185185</v>
      </c>
      <c r="CA660">
        <v>1112.92962962963</v>
      </c>
      <c r="CB660">
        <v>2.587336296296296</v>
      </c>
      <c r="CC660">
        <v>1095.38</v>
      </c>
      <c r="CD660">
        <v>15.76867777777778</v>
      </c>
      <c r="CE660">
        <v>1.672630740740741</v>
      </c>
      <c r="CF660">
        <v>1.436868148148148</v>
      </c>
      <c r="CG660">
        <v>14.64472592592593</v>
      </c>
      <c r="CH660">
        <v>12.31238888888889</v>
      </c>
      <c r="CI660">
        <v>1999.992962962963</v>
      </c>
      <c r="CJ660">
        <v>0.9800032222222221</v>
      </c>
      <c r="CK660">
        <v>0.01999697777777778</v>
      </c>
      <c r="CL660">
        <v>0</v>
      </c>
      <c r="CM660">
        <v>390.3608888888888</v>
      </c>
      <c r="CN660">
        <v>5.00097</v>
      </c>
      <c r="CO660">
        <v>7983.724444444443</v>
      </c>
      <c r="CP660">
        <v>16707.52592592593</v>
      </c>
      <c r="CQ660">
        <v>38.437</v>
      </c>
      <c r="CR660">
        <v>38.79362962962963</v>
      </c>
      <c r="CS660">
        <v>38.437</v>
      </c>
      <c r="CT660">
        <v>38.437</v>
      </c>
      <c r="CU660">
        <v>38.84933333333333</v>
      </c>
      <c r="CV660">
        <v>1955.102222222222</v>
      </c>
      <c r="CW660">
        <v>39.89037037037038</v>
      </c>
      <c r="CX660">
        <v>0</v>
      </c>
      <c r="CY660">
        <v>1664300323.1</v>
      </c>
      <c r="CZ660">
        <v>0</v>
      </c>
      <c r="DA660">
        <v>0</v>
      </c>
      <c r="DB660" t="s">
        <v>356</v>
      </c>
      <c r="DC660">
        <v>1663859321.1</v>
      </c>
      <c r="DD660">
        <v>1663859315.6</v>
      </c>
      <c r="DE660">
        <v>0</v>
      </c>
      <c r="DF660">
        <v>0.196</v>
      </c>
      <c r="DG660">
        <v>-0.001</v>
      </c>
      <c r="DH660">
        <v>-5.941</v>
      </c>
      <c r="DI660">
        <v>-0.174</v>
      </c>
      <c r="DJ660">
        <v>1500</v>
      </c>
      <c r="DK660">
        <v>17</v>
      </c>
      <c r="DL660">
        <v>0.13</v>
      </c>
      <c r="DM660">
        <v>0.04</v>
      </c>
      <c r="DN660">
        <v>-42.2890075</v>
      </c>
      <c r="DO660">
        <v>-0.5560626641649705</v>
      </c>
      <c r="DP660">
        <v>0.06821470657966694</v>
      </c>
      <c r="DQ660">
        <v>0</v>
      </c>
      <c r="DR660">
        <v>2.58204375</v>
      </c>
      <c r="DS660">
        <v>0.11420026266416</v>
      </c>
      <c r="DT660">
        <v>0.01736269847798722</v>
      </c>
      <c r="DU660">
        <v>0</v>
      </c>
      <c r="DV660">
        <v>0</v>
      </c>
      <c r="DW660">
        <v>2</v>
      </c>
      <c r="DX660" t="s">
        <v>357</v>
      </c>
      <c r="DY660">
        <v>2.98512</v>
      </c>
      <c r="DZ660">
        <v>2.71576</v>
      </c>
      <c r="EA660">
        <v>0.183462</v>
      </c>
      <c r="EB660">
        <v>0.185662</v>
      </c>
      <c r="EC660">
        <v>0.0901092</v>
      </c>
      <c r="ED660">
        <v>0.07919370000000001</v>
      </c>
      <c r="EE660">
        <v>25964.2</v>
      </c>
      <c r="EF660">
        <v>26000.8</v>
      </c>
      <c r="EG660">
        <v>29540.7</v>
      </c>
      <c r="EH660">
        <v>29518.8</v>
      </c>
      <c r="EI660">
        <v>35633.6</v>
      </c>
      <c r="EJ660">
        <v>36143.5</v>
      </c>
      <c r="EK660">
        <v>41636.1</v>
      </c>
      <c r="EL660">
        <v>42064.7</v>
      </c>
      <c r="EM660">
        <v>1.98715</v>
      </c>
      <c r="EN660">
        <v>1.93675</v>
      </c>
      <c r="EO660">
        <v>0.0897795</v>
      </c>
      <c r="EP660">
        <v>0</v>
      </c>
      <c r="EQ660">
        <v>23.505</v>
      </c>
      <c r="ER660">
        <v>999.9</v>
      </c>
      <c r="ES660">
        <v>43.9</v>
      </c>
      <c r="ET660">
        <v>29.2</v>
      </c>
      <c r="EU660">
        <v>19.6008</v>
      </c>
      <c r="EV660">
        <v>62.8891</v>
      </c>
      <c r="EW660">
        <v>33.153</v>
      </c>
      <c r="EX660">
        <v>1</v>
      </c>
      <c r="EY660">
        <v>-0.197546</v>
      </c>
      <c r="EZ660">
        <v>1.03922</v>
      </c>
      <c r="FA660">
        <v>20.3846</v>
      </c>
      <c r="FB660">
        <v>5.21879</v>
      </c>
      <c r="FC660">
        <v>12.0099</v>
      </c>
      <c r="FD660">
        <v>4.9899</v>
      </c>
      <c r="FE660">
        <v>3.28865</v>
      </c>
      <c r="FF660">
        <v>9999</v>
      </c>
      <c r="FG660">
        <v>9999</v>
      </c>
      <c r="FH660">
        <v>9999</v>
      </c>
      <c r="FI660">
        <v>260</v>
      </c>
      <c r="FJ660">
        <v>1.86707</v>
      </c>
      <c r="FK660">
        <v>1.86615</v>
      </c>
      <c r="FL660">
        <v>1.86554</v>
      </c>
      <c r="FM660">
        <v>1.86554</v>
      </c>
      <c r="FN660">
        <v>1.86736</v>
      </c>
      <c r="FO660">
        <v>1.86983</v>
      </c>
      <c r="FP660">
        <v>1.86844</v>
      </c>
      <c r="FQ660">
        <v>1.86996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-4.93</v>
      </c>
      <c r="GF660">
        <v>-0.1661</v>
      </c>
      <c r="GG660">
        <v>-2.0192013485273</v>
      </c>
      <c r="GH660">
        <v>-0.003354295288503095</v>
      </c>
      <c r="GI660">
        <v>8.998442100416266E-07</v>
      </c>
      <c r="GJ660">
        <v>-2.632750781261316E-10</v>
      </c>
      <c r="GK660">
        <v>-0.1771344180573433</v>
      </c>
      <c r="GL660">
        <v>-0.01811282044437078</v>
      </c>
      <c r="GM660">
        <v>0.001479480632228601</v>
      </c>
      <c r="GN660">
        <v>-2.527498020886067E-05</v>
      </c>
      <c r="GO660">
        <v>3</v>
      </c>
      <c r="GP660">
        <v>2311</v>
      </c>
      <c r="GQ660">
        <v>1</v>
      </c>
      <c r="GR660">
        <v>23</v>
      </c>
      <c r="GS660">
        <v>7350</v>
      </c>
      <c r="GT660">
        <v>7350.1</v>
      </c>
      <c r="GU660">
        <v>2.30103</v>
      </c>
      <c r="GV660">
        <v>2.1875</v>
      </c>
      <c r="GW660">
        <v>1.39648</v>
      </c>
      <c r="GX660">
        <v>2.33887</v>
      </c>
      <c r="GY660">
        <v>1.49536</v>
      </c>
      <c r="GZ660">
        <v>2.45117</v>
      </c>
      <c r="HA660">
        <v>33.2887</v>
      </c>
      <c r="HB660">
        <v>15.4279</v>
      </c>
      <c r="HC660">
        <v>18</v>
      </c>
      <c r="HD660">
        <v>524.2430000000001</v>
      </c>
      <c r="HE660">
        <v>448.394</v>
      </c>
      <c r="HF660">
        <v>21.5449</v>
      </c>
      <c r="HG660">
        <v>24.9346</v>
      </c>
      <c r="HH660">
        <v>29.9999</v>
      </c>
      <c r="HI660">
        <v>24.9531</v>
      </c>
      <c r="HJ660">
        <v>24.9019</v>
      </c>
      <c r="HK660">
        <v>46.1732</v>
      </c>
      <c r="HL660">
        <v>24.1914</v>
      </c>
      <c r="HM660">
        <v>41.5732</v>
      </c>
      <c r="HN660">
        <v>21.5558</v>
      </c>
      <c r="HO660">
        <v>1142.38</v>
      </c>
      <c r="HP660">
        <v>15.868</v>
      </c>
      <c r="HQ660">
        <v>101.056</v>
      </c>
      <c r="HR660">
        <v>101.025</v>
      </c>
    </row>
    <row r="661" spans="1:226">
      <c r="A661">
        <v>645</v>
      </c>
      <c r="B661">
        <v>1664300324</v>
      </c>
      <c r="C661">
        <v>7093.5</v>
      </c>
      <c r="D661" t="s">
        <v>1653</v>
      </c>
      <c r="E661" t="s">
        <v>1654</v>
      </c>
      <c r="F661">
        <v>5</v>
      </c>
      <c r="G661" t="s">
        <v>1518</v>
      </c>
      <c r="H661" t="s">
        <v>354</v>
      </c>
      <c r="I661">
        <v>1664300316.214286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1145.404185430642</v>
      </c>
      <c r="AK661">
        <v>1113.557696969697</v>
      </c>
      <c r="AL661">
        <v>3.402122457222985</v>
      </c>
      <c r="AM661">
        <v>64.57184808638154</v>
      </c>
      <c r="AN661">
        <f>(AP661 - AO661 + BO661*1E3/(8.314*(BQ661+273.15)) * AR661/BN661 * AQ661) * BN661/(100*BB661) * 1000/(1000 - AP661)</f>
        <v>0</v>
      </c>
      <c r="AO661">
        <v>15.75041148779365</v>
      </c>
      <c r="AP661">
        <v>18.31658330827067</v>
      </c>
      <c r="AQ661">
        <v>-0.006142892051108038</v>
      </c>
      <c r="AR661">
        <v>112.2315357593063</v>
      </c>
      <c r="AS661">
        <v>8</v>
      </c>
      <c r="AT661">
        <v>2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1664300316.214286</v>
      </c>
      <c r="BH661">
        <v>1068.818928571429</v>
      </c>
      <c r="BI661">
        <v>1111.188571428572</v>
      </c>
      <c r="BJ661">
        <v>18.33694642857143</v>
      </c>
      <c r="BK661">
        <v>15.75745</v>
      </c>
      <c r="BL661">
        <v>1073.7275</v>
      </c>
      <c r="BM661">
        <v>18.50280357142858</v>
      </c>
      <c r="BN661">
        <v>500.0736785714285</v>
      </c>
      <c r="BO661">
        <v>91.12181785714287</v>
      </c>
      <c r="BP661">
        <v>0.09998298928571428</v>
      </c>
      <c r="BQ661">
        <v>24.58794285714286</v>
      </c>
      <c r="BR661">
        <v>24.97937142857143</v>
      </c>
      <c r="BS661">
        <v>999.9000000000002</v>
      </c>
      <c r="BT661">
        <v>0</v>
      </c>
      <c r="BU661">
        <v>0</v>
      </c>
      <c r="BV661">
        <v>10006.945</v>
      </c>
      <c r="BW661">
        <v>0</v>
      </c>
      <c r="BX661">
        <v>6.713086785714287</v>
      </c>
      <c r="BY661">
        <v>-42.37129285714285</v>
      </c>
      <c r="BZ661">
        <v>1088.782857142857</v>
      </c>
      <c r="CA661">
        <v>1128.978928571428</v>
      </c>
      <c r="CB661">
        <v>2.57948</v>
      </c>
      <c r="CC661">
        <v>1111.188571428572</v>
      </c>
      <c r="CD661">
        <v>15.75745</v>
      </c>
      <c r="CE661">
        <v>1.670896071428572</v>
      </c>
      <c r="CF661">
        <v>1.435848928571429</v>
      </c>
      <c r="CG661">
        <v>14.62864642857143</v>
      </c>
      <c r="CH661">
        <v>12.30160357142857</v>
      </c>
      <c r="CI661">
        <v>2000.006071428572</v>
      </c>
      <c r="CJ661">
        <v>0.9800031071428571</v>
      </c>
      <c r="CK661">
        <v>0.01999709285714286</v>
      </c>
      <c r="CL661">
        <v>0</v>
      </c>
      <c r="CM661">
        <v>390.2790357142857</v>
      </c>
      <c r="CN661">
        <v>5.00097</v>
      </c>
      <c r="CO661">
        <v>7982.351785714286</v>
      </c>
      <c r="CP661">
        <v>16707.63928571429</v>
      </c>
      <c r="CQ661">
        <v>38.43257142857143</v>
      </c>
      <c r="CR661">
        <v>38.77878571428572</v>
      </c>
      <c r="CS661">
        <v>38.437</v>
      </c>
      <c r="CT661">
        <v>38.42814285714285</v>
      </c>
      <c r="CU661">
        <v>38.82999999999999</v>
      </c>
      <c r="CV661">
        <v>1955.113571428572</v>
      </c>
      <c r="CW661">
        <v>39.89035714285716</v>
      </c>
      <c r="CX661">
        <v>0</v>
      </c>
      <c r="CY661">
        <v>1664300327.9</v>
      </c>
      <c r="CZ661">
        <v>0</v>
      </c>
      <c r="DA661">
        <v>0</v>
      </c>
      <c r="DB661" t="s">
        <v>356</v>
      </c>
      <c r="DC661">
        <v>1663859321.1</v>
      </c>
      <c r="DD661">
        <v>1663859315.6</v>
      </c>
      <c r="DE661">
        <v>0</v>
      </c>
      <c r="DF661">
        <v>0.196</v>
      </c>
      <c r="DG661">
        <v>-0.001</v>
      </c>
      <c r="DH661">
        <v>-5.941</v>
      </c>
      <c r="DI661">
        <v>-0.174</v>
      </c>
      <c r="DJ661">
        <v>1500</v>
      </c>
      <c r="DK661">
        <v>17</v>
      </c>
      <c r="DL661">
        <v>0.13</v>
      </c>
      <c r="DM661">
        <v>0.04</v>
      </c>
      <c r="DN661">
        <v>-42.3233425</v>
      </c>
      <c r="DO661">
        <v>-0.7418915572231287</v>
      </c>
      <c r="DP661">
        <v>0.0790760137067494</v>
      </c>
      <c r="DQ661">
        <v>0</v>
      </c>
      <c r="DR661">
        <v>2.57861925</v>
      </c>
      <c r="DS661">
        <v>-0.04536596622890134</v>
      </c>
      <c r="DT661">
        <v>0.02151320447858708</v>
      </c>
      <c r="DU661">
        <v>1</v>
      </c>
      <c r="DV661">
        <v>1</v>
      </c>
      <c r="DW661">
        <v>2</v>
      </c>
      <c r="DX661" t="s">
        <v>471</v>
      </c>
      <c r="DY661">
        <v>2.98515</v>
      </c>
      <c r="DZ661">
        <v>2.71558</v>
      </c>
      <c r="EA661">
        <v>0.185258</v>
      </c>
      <c r="EB661">
        <v>0.187415</v>
      </c>
      <c r="EC661">
        <v>0.0900972</v>
      </c>
      <c r="ED661">
        <v>0.07931820000000001</v>
      </c>
      <c r="EE661">
        <v>25906.9</v>
      </c>
      <c r="EF661">
        <v>25944.7</v>
      </c>
      <c r="EG661">
        <v>29540.3</v>
      </c>
      <c r="EH661">
        <v>29518.6</v>
      </c>
      <c r="EI661">
        <v>35633.9</v>
      </c>
      <c r="EJ661">
        <v>36138.3</v>
      </c>
      <c r="EK661">
        <v>41635.9</v>
      </c>
      <c r="EL661">
        <v>42064.4</v>
      </c>
      <c r="EM661">
        <v>1.9872</v>
      </c>
      <c r="EN661">
        <v>1.9368</v>
      </c>
      <c r="EO661">
        <v>0.0898615</v>
      </c>
      <c r="EP661">
        <v>0</v>
      </c>
      <c r="EQ661">
        <v>23.5023</v>
      </c>
      <c r="ER661">
        <v>999.9</v>
      </c>
      <c r="ES661">
        <v>43.8</v>
      </c>
      <c r="ET661">
        <v>29.2</v>
      </c>
      <c r="EU661">
        <v>19.5568</v>
      </c>
      <c r="EV661">
        <v>62.8991</v>
      </c>
      <c r="EW661">
        <v>33.2492</v>
      </c>
      <c r="EX661">
        <v>1</v>
      </c>
      <c r="EY661">
        <v>-0.197553</v>
      </c>
      <c r="EZ661">
        <v>1.0086</v>
      </c>
      <c r="FA661">
        <v>20.3848</v>
      </c>
      <c r="FB661">
        <v>5.21819</v>
      </c>
      <c r="FC661">
        <v>12.0099</v>
      </c>
      <c r="FD661">
        <v>4.98965</v>
      </c>
      <c r="FE661">
        <v>3.28848</v>
      </c>
      <c r="FF661">
        <v>9999</v>
      </c>
      <c r="FG661">
        <v>9999</v>
      </c>
      <c r="FH661">
        <v>9999</v>
      </c>
      <c r="FI661">
        <v>260</v>
      </c>
      <c r="FJ661">
        <v>1.86707</v>
      </c>
      <c r="FK661">
        <v>1.86615</v>
      </c>
      <c r="FL661">
        <v>1.86554</v>
      </c>
      <c r="FM661">
        <v>1.86554</v>
      </c>
      <c r="FN661">
        <v>1.86736</v>
      </c>
      <c r="FO661">
        <v>1.86983</v>
      </c>
      <c r="FP661">
        <v>1.86845</v>
      </c>
      <c r="FQ661">
        <v>1.86996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-4.97</v>
      </c>
      <c r="GF661">
        <v>-0.1661</v>
      </c>
      <c r="GG661">
        <v>-2.0192013485273</v>
      </c>
      <c r="GH661">
        <v>-0.003354295288503095</v>
      </c>
      <c r="GI661">
        <v>8.998442100416266E-07</v>
      </c>
      <c r="GJ661">
        <v>-2.632750781261316E-10</v>
      </c>
      <c r="GK661">
        <v>-0.1771344180573433</v>
      </c>
      <c r="GL661">
        <v>-0.01811282044437078</v>
      </c>
      <c r="GM661">
        <v>0.001479480632228601</v>
      </c>
      <c r="GN661">
        <v>-2.527498020886067E-05</v>
      </c>
      <c r="GO661">
        <v>3</v>
      </c>
      <c r="GP661">
        <v>2311</v>
      </c>
      <c r="GQ661">
        <v>1</v>
      </c>
      <c r="GR661">
        <v>23</v>
      </c>
      <c r="GS661">
        <v>7350</v>
      </c>
      <c r="GT661">
        <v>7350.1</v>
      </c>
      <c r="GU661">
        <v>2.33276</v>
      </c>
      <c r="GV661">
        <v>2.1875</v>
      </c>
      <c r="GW661">
        <v>1.39648</v>
      </c>
      <c r="GX661">
        <v>2.33887</v>
      </c>
      <c r="GY661">
        <v>1.49536</v>
      </c>
      <c r="GZ661">
        <v>2.40845</v>
      </c>
      <c r="HA661">
        <v>33.2887</v>
      </c>
      <c r="HB661">
        <v>15.4192</v>
      </c>
      <c r="HC661">
        <v>18</v>
      </c>
      <c r="HD661">
        <v>524.276</v>
      </c>
      <c r="HE661">
        <v>448.42</v>
      </c>
      <c r="HF661">
        <v>21.5585</v>
      </c>
      <c r="HG661">
        <v>24.933</v>
      </c>
      <c r="HH661">
        <v>29.9999</v>
      </c>
      <c r="HI661">
        <v>24.9531</v>
      </c>
      <c r="HJ661">
        <v>24.9013</v>
      </c>
      <c r="HK661">
        <v>46.6934</v>
      </c>
      <c r="HL661">
        <v>24.1914</v>
      </c>
      <c r="HM661">
        <v>41.5732</v>
      </c>
      <c r="HN661">
        <v>21.5717</v>
      </c>
      <c r="HO661">
        <v>1155.81</v>
      </c>
      <c r="HP661">
        <v>15.889</v>
      </c>
      <c r="HQ661">
        <v>101.055</v>
      </c>
      <c r="HR661">
        <v>101.025</v>
      </c>
    </row>
    <row r="662" spans="1:226">
      <c r="A662">
        <v>646</v>
      </c>
      <c r="B662">
        <v>1664300329</v>
      </c>
      <c r="C662">
        <v>7098.5</v>
      </c>
      <c r="D662" t="s">
        <v>1655</v>
      </c>
      <c r="E662" t="s">
        <v>1656</v>
      </c>
      <c r="F662">
        <v>5</v>
      </c>
      <c r="G662" t="s">
        <v>1518</v>
      </c>
      <c r="H662" t="s">
        <v>354</v>
      </c>
      <c r="I662">
        <v>1664300321.5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1162.651847771139</v>
      </c>
      <c r="AK662">
        <v>1130.572181818182</v>
      </c>
      <c r="AL662">
        <v>3.392064050404402</v>
      </c>
      <c r="AM662">
        <v>64.57184808638154</v>
      </c>
      <c r="AN662">
        <f>(AP662 - AO662 + BO662*1E3/(8.314*(BQ662+273.15)) * AR662/BN662 * AQ662) * BN662/(100*BB662) * 1000/(1000 - AP662)</f>
        <v>0</v>
      </c>
      <c r="AO662">
        <v>15.78371906777534</v>
      </c>
      <c r="AP662">
        <v>18.32283022556389</v>
      </c>
      <c r="AQ662">
        <v>-0.0004657807382500857</v>
      </c>
      <c r="AR662">
        <v>112.2315357593063</v>
      </c>
      <c r="AS662">
        <v>8</v>
      </c>
      <c r="AT662">
        <v>2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1664300321.5</v>
      </c>
      <c r="BH662">
        <v>1086.481851851852</v>
      </c>
      <c r="BI662">
        <v>1128.964814814815</v>
      </c>
      <c r="BJ662">
        <v>18.32201481481482</v>
      </c>
      <c r="BK662">
        <v>15.77322962962963</v>
      </c>
      <c r="BL662">
        <v>1091.432222222222</v>
      </c>
      <c r="BM662">
        <v>18.48803703703704</v>
      </c>
      <c r="BN662">
        <v>500.0717777777779</v>
      </c>
      <c r="BO662">
        <v>91.12206296296296</v>
      </c>
      <c r="BP662">
        <v>0.09997415185185184</v>
      </c>
      <c r="BQ662">
        <v>24.58780740740741</v>
      </c>
      <c r="BR662">
        <v>24.97815925925926</v>
      </c>
      <c r="BS662">
        <v>999.9000000000001</v>
      </c>
      <c r="BT662">
        <v>0</v>
      </c>
      <c r="BU662">
        <v>0</v>
      </c>
      <c r="BV662">
        <v>10002.66555555556</v>
      </c>
      <c r="BW662">
        <v>0</v>
      </c>
      <c r="BX662">
        <v>6.649299999999998</v>
      </c>
      <c r="BY662">
        <v>-42.48321111111112</v>
      </c>
      <c r="BZ662">
        <v>1106.75962962963</v>
      </c>
      <c r="CA662">
        <v>1147.057407407407</v>
      </c>
      <c r="CB662">
        <v>2.548771481481481</v>
      </c>
      <c r="CC662">
        <v>1128.964814814815</v>
      </c>
      <c r="CD662">
        <v>15.77322962962963</v>
      </c>
      <c r="CE662">
        <v>1.66953962962963</v>
      </c>
      <c r="CF662">
        <v>1.437290740740741</v>
      </c>
      <c r="CG662">
        <v>14.61608148148148</v>
      </c>
      <c r="CH662">
        <v>12.31685925925926</v>
      </c>
      <c r="CI662">
        <v>2000.010370370371</v>
      </c>
      <c r="CJ662">
        <v>0.980003</v>
      </c>
      <c r="CK662">
        <v>0.0199972</v>
      </c>
      <c r="CL662">
        <v>0</v>
      </c>
      <c r="CM662">
        <v>390.19</v>
      </c>
      <c r="CN662">
        <v>5.00097</v>
      </c>
      <c r="CO662">
        <v>7980.428518518519</v>
      </c>
      <c r="CP662">
        <v>16707.68518518519</v>
      </c>
      <c r="CQ662">
        <v>38.41174074074074</v>
      </c>
      <c r="CR662">
        <v>38.76148148148148</v>
      </c>
      <c r="CS662">
        <v>38.4301111111111</v>
      </c>
      <c r="CT662">
        <v>38.40714814814815</v>
      </c>
      <c r="CU662">
        <v>38.812</v>
      </c>
      <c r="CV662">
        <v>1955.114814814815</v>
      </c>
      <c r="CW662">
        <v>39.89074074074075</v>
      </c>
      <c r="CX662">
        <v>0</v>
      </c>
      <c r="CY662">
        <v>1664300333.3</v>
      </c>
      <c r="CZ662">
        <v>0</v>
      </c>
      <c r="DA662">
        <v>0</v>
      </c>
      <c r="DB662" t="s">
        <v>356</v>
      </c>
      <c r="DC662">
        <v>1663859321.1</v>
      </c>
      <c r="DD662">
        <v>1663859315.6</v>
      </c>
      <c r="DE662">
        <v>0</v>
      </c>
      <c r="DF662">
        <v>0.196</v>
      </c>
      <c r="DG662">
        <v>-0.001</v>
      </c>
      <c r="DH662">
        <v>-5.941</v>
      </c>
      <c r="DI662">
        <v>-0.174</v>
      </c>
      <c r="DJ662">
        <v>1500</v>
      </c>
      <c r="DK662">
        <v>17</v>
      </c>
      <c r="DL662">
        <v>0.13</v>
      </c>
      <c r="DM662">
        <v>0.04</v>
      </c>
      <c r="DN662">
        <v>-42.43942</v>
      </c>
      <c r="DO662">
        <v>-1.209568480300109</v>
      </c>
      <c r="DP662">
        <v>0.141358917652902</v>
      </c>
      <c r="DQ662">
        <v>0</v>
      </c>
      <c r="DR662">
        <v>2.56392325</v>
      </c>
      <c r="DS662">
        <v>-0.361386979362109</v>
      </c>
      <c r="DT662">
        <v>0.03601008076827237</v>
      </c>
      <c r="DU662">
        <v>0</v>
      </c>
      <c r="DV662">
        <v>0</v>
      </c>
      <c r="DW662">
        <v>2</v>
      </c>
      <c r="DX662" t="s">
        <v>357</v>
      </c>
      <c r="DY662">
        <v>2.98515</v>
      </c>
      <c r="DZ662">
        <v>2.71552</v>
      </c>
      <c r="EA662">
        <v>0.18704</v>
      </c>
      <c r="EB662">
        <v>0.189188</v>
      </c>
      <c r="EC662">
        <v>0.09012290000000001</v>
      </c>
      <c r="ED662">
        <v>0.079404</v>
      </c>
      <c r="EE662">
        <v>25850.4</v>
      </c>
      <c r="EF662">
        <v>25888.6</v>
      </c>
      <c r="EG662">
        <v>29540.4</v>
      </c>
      <c r="EH662">
        <v>29519.1</v>
      </c>
      <c r="EI662">
        <v>35633.2</v>
      </c>
      <c r="EJ662">
        <v>36135.5</v>
      </c>
      <c r="EK662">
        <v>41636.2</v>
      </c>
      <c r="EL662">
        <v>42065.1</v>
      </c>
      <c r="EM662">
        <v>1.98697</v>
      </c>
      <c r="EN662">
        <v>1.937</v>
      </c>
      <c r="EO662">
        <v>0.0900775</v>
      </c>
      <c r="EP662">
        <v>0</v>
      </c>
      <c r="EQ662">
        <v>23.5008</v>
      </c>
      <c r="ER662">
        <v>999.9</v>
      </c>
      <c r="ES662">
        <v>43.8</v>
      </c>
      <c r="ET662">
        <v>29.2</v>
      </c>
      <c r="EU662">
        <v>19.5562</v>
      </c>
      <c r="EV662">
        <v>63.1191</v>
      </c>
      <c r="EW662">
        <v>33.0168</v>
      </c>
      <c r="EX662">
        <v>1</v>
      </c>
      <c r="EY662">
        <v>-0.197975</v>
      </c>
      <c r="EZ662">
        <v>0.994483</v>
      </c>
      <c r="FA662">
        <v>20.3848</v>
      </c>
      <c r="FB662">
        <v>5.21849</v>
      </c>
      <c r="FC662">
        <v>12.0099</v>
      </c>
      <c r="FD662">
        <v>4.98975</v>
      </c>
      <c r="FE662">
        <v>3.28853</v>
      </c>
      <c r="FF662">
        <v>9999</v>
      </c>
      <c r="FG662">
        <v>9999</v>
      </c>
      <c r="FH662">
        <v>9999</v>
      </c>
      <c r="FI662">
        <v>260</v>
      </c>
      <c r="FJ662">
        <v>1.86707</v>
      </c>
      <c r="FK662">
        <v>1.86615</v>
      </c>
      <c r="FL662">
        <v>1.86554</v>
      </c>
      <c r="FM662">
        <v>1.86554</v>
      </c>
      <c r="FN662">
        <v>1.86736</v>
      </c>
      <c r="FO662">
        <v>1.86981</v>
      </c>
      <c r="FP662">
        <v>1.86845</v>
      </c>
      <c r="FQ662">
        <v>1.86996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-5</v>
      </c>
      <c r="GF662">
        <v>-0.166</v>
      </c>
      <c r="GG662">
        <v>-2.0192013485273</v>
      </c>
      <c r="GH662">
        <v>-0.003354295288503095</v>
      </c>
      <c r="GI662">
        <v>8.998442100416266E-07</v>
      </c>
      <c r="GJ662">
        <v>-2.632750781261316E-10</v>
      </c>
      <c r="GK662">
        <v>-0.1771344180573433</v>
      </c>
      <c r="GL662">
        <v>-0.01811282044437078</v>
      </c>
      <c r="GM662">
        <v>0.001479480632228601</v>
      </c>
      <c r="GN662">
        <v>-2.527498020886067E-05</v>
      </c>
      <c r="GO662">
        <v>3</v>
      </c>
      <c r="GP662">
        <v>2311</v>
      </c>
      <c r="GQ662">
        <v>1</v>
      </c>
      <c r="GR662">
        <v>23</v>
      </c>
      <c r="GS662">
        <v>7350.1</v>
      </c>
      <c r="GT662">
        <v>7350.2</v>
      </c>
      <c r="GU662">
        <v>2.35596</v>
      </c>
      <c r="GV662">
        <v>2.19238</v>
      </c>
      <c r="GW662">
        <v>1.39648</v>
      </c>
      <c r="GX662">
        <v>2.33887</v>
      </c>
      <c r="GY662">
        <v>1.49536</v>
      </c>
      <c r="GZ662">
        <v>2.36694</v>
      </c>
      <c r="HA662">
        <v>33.2887</v>
      </c>
      <c r="HB662">
        <v>15.4104</v>
      </c>
      <c r="HC662">
        <v>18</v>
      </c>
      <c r="HD662">
        <v>524.129</v>
      </c>
      <c r="HE662">
        <v>448.529</v>
      </c>
      <c r="HF662">
        <v>21.5747</v>
      </c>
      <c r="HG662">
        <v>24.9326</v>
      </c>
      <c r="HH662">
        <v>30</v>
      </c>
      <c r="HI662">
        <v>24.9531</v>
      </c>
      <c r="HJ662">
        <v>24.8998</v>
      </c>
      <c r="HK662">
        <v>47.2643</v>
      </c>
      <c r="HL662">
        <v>23.9114</v>
      </c>
      <c r="HM662">
        <v>41.5732</v>
      </c>
      <c r="HN662">
        <v>21.588</v>
      </c>
      <c r="HO662">
        <v>1175.95</v>
      </c>
      <c r="HP662">
        <v>15.8994</v>
      </c>
      <c r="HQ662">
        <v>101.056</v>
      </c>
      <c r="HR662">
        <v>101.026</v>
      </c>
    </row>
    <row r="663" spans="1:226">
      <c r="A663">
        <v>647</v>
      </c>
      <c r="B663">
        <v>1664300334</v>
      </c>
      <c r="C663">
        <v>7103.5</v>
      </c>
      <c r="D663" t="s">
        <v>1657</v>
      </c>
      <c r="E663" t="s">
        <v>1658</v>
      </c>
      <c r="F663">
        <v>5</v>
      </c>
      <c r="G663" t="s">
        <v>1518</v>
      </c>
      <c r="H663" t="s">
        <v>354</v>
      </c>
      <c r="I663">
        <v>1664300326.214286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1179.795091755627</v>
      </c>
      <c r="AK663">
        <v>1147.733696969697</v>
      </c>
      <c r="AL663">
        <v>3.423158331873188</v>
      </c>
      <c r="AM663">
        <v>64.57184808638154</v>
      </c>
      <c r="AN663">
        <f>(AP663 - AO663 + BO663*1E3/(8.314*(BQ663+273.15)) * AR663/BN663 * AQ663) * BN663/(100*BB663) * 1000/(1000 - AP663)</f>
        <v>0</v>
      </c>
      <c r="AO663">
        <v>15.80994280096411</v>
      </c>
      <c r="AP663">
        <v>18.33376406015036</v>
      </c>
      <c r="AQ663">
        <v>0.0002875555727666742</v>
      </c>
      <c r="AR663">
        <v>112.2315357593063</v>
      </c>
      <c r="AS663">
        <v>8</v>
      </c>
      <c r="AT663">
        <v>2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1664300326.214286</v>
      </c>
      <c r="BH663">
        <v>1102.2675</v>
      </c>
      <c r="BI663">
        <v>1144.85</v>
      </c>
      <c r="BJ663">
        <v>18.32163214285714</v>
      </c>
      <c r="BK663">
        <v>15.80207142857143</v>
      </c>
      <c r="BL663">
        <v>1107.255</v>
      </c>
      <c r="BM663">
        <v>18.48766785714286</v>
      </c>
      <c r="BN663">
        <v>500.0588214285714</v>
      </c>
      <c r="BO663">
        <v>91.12276071428572</v>
      </c>
      <c r="BP663">
        <v>0.0999828892857143</v>
      </c>
      <c r="BQ663">
        <v>24.58812857142857</v>
      </c>
      <c r="BR663">
        <v>24.97862142857143</v>
      </c>
      <c r="BS663">
        <v>999.9000000000002</v>
      </c>
      <c r="BT663">
        <v>0</v>
      </c>
      <c r="BU663">
        <v>0</v>
      </c>
      <c r="BV663">
        <v>9998.973571428574</v>
      </c>
      <c r="BW663">
        <v>0</v>
      </c>
      <c r="BX663">
        <v>6.610258214285714</v>
      </c>
      <c r="BY663">
        <v>-42.58278928571428</v>
      </c>
      <c r="BZ663">
        <v>1122.839642857143</v>
      </c>
      <c r="CA663">
        <v>1163.231428571429</v>
      </c>
      <c r="CB663">
        <v>2.519554642857143</v>
      </c>
      <c r="CC663">
        <v>1144.85</v>
      </c>
      <c r="CD663">
        <v>15.80207142857143</v>
      </c>
      <c r="CE663">
        <v>1.669518571428571</v>
      </c>
      <c r="CF663">
        <v>1.439930357142857</v>
      </c>
      <c r="CG663">
        <v>14.61587857142857</v>
      </c>
      <c r="CH663">
        <v>12.34476071428571</v>
      </c>
      <c r="CI663">
        <v>2000.009642857143</v>
      </c>
      <c r="CJ663">
        <v>0.9800027857142857</v>
      </c>
      <c r="CK663">
        <v>0.01999741428571429</v>
      </c>
      <c r="CL663">
        <v>0</v>
      </c>
      <c r="CM663">
        <v>390.1254285714285</v>
      </c>
      <c r="CN663">
        <v>5.00097</v>
      </c>
      <c r="CO663">
        <v>7978.249285714285</v>
      </c>
      <c r="CP663">
        <v>16707.68214285715</v>
      </c>
      <c r="CQ663">
        <v>38.39271428571429</v>
      </c>
      <c r="CR663">
        <v>38.75442857142857</v>
      </c>
      <c r="CS663">
        <v>38.41042857142857</v>
      </c>
      <c r="CT663">
        <v>38.38828571428571</v>
      </c>
      <c r="CU663">
        <v>38.812</v>
      </c>
      <c r="CV663">
        <v>1955.111071428572</v>
      </c>
      <c r="CW663">
        <v>39.89392857142858</v>
      </c>
      <c r="CX663">
        <v>0</v>
      </c>
      <c r="CY663">
        <v>1664300338.1</v>
      </c>
      <c r="CZ663">
        <v>0</v>
      </c>
      <c r="DA663">
        <v>0</v>
      </c>
      <c r="DB663" t="s">
        <v>356</v>
      </c>
      <c r="DC663">
        <v>1663859321.1</v>
      </c>
      <c r="DD663">
        <v>1663859315.6</v>
      </c>
      <c r="DE663">
        <v>0</v>
      </c>
      <c r="DF663">
        <v>0.196</v>
      </c>
      <c r="DG663">
        <v>-0.001</v>
      </c>
      <c r="DH663">
        <v>-5.941</v>
      </c>
      <c r="DI663">
        <v>-0.174</v>
      </c>
      <c r="DJ663">
        <v>1500</v>
      </c>
      <c r="DK663">
        <v>17</v>
      </c>
      <c r="DL663">
        <v>0.13</v>
      </c>
      <c r="DM663">
        <v>0.04</v>
      </c>
      <c r="DN663">
        <v>-42.512535</v>
      </c>
      <c r="DO663">
        <v>-1.515104690431437</v>
      </c>
      <c r="DP663">
        <v>0.1687575428684593</v>
      </c>
      <c r="DQ663">
        <v>0</v>
      </c>
      <c r="DR663">
        <v>2.5426895</v>
      </c>
      <c r="DS663">
        <v>-0.3813618011257126</v>
      </c>
      <c r="DT663">
        <v>0.03720865873355286</v>
      </c>
      <c r="DU663">
        <v>0</v>
      </c>
      <c r="DV663">
        <v>0</v>
      </c>
      <c r="DW663">
        <v>2</v>
      </c>
      <c r="DX663" t="s">
        <v>357</v>
      </c>
      <c r="DY663">
        <v>2.98543</v>
      </c>
      <c r="DZ663">
        <v>2.71566</v>
      </c>
      <c r="EA663">
        <v>0.18882</v>
      </c>
      <c r="EB663">
        <v>0.190904</v>
      </c>
      <c r="EC663">
        <v>0.09016589999999999</v>
      </c>
      <c r="ED663">
        <v>0.07953830000000001</v>
      </c>
      <c r="EE663">
        <v>25793.9</v>
      </c>
      <c r="EF663">
        <v>25833.6</v>
      </c>
      <c r="EG663">
        <v>29540.5</v>
      </c>
      <c r="EH663">
        <v>29518.9</v>
      </c>
      <c r="EI663">
        <v>35631.4</v>
      </c>
      <c r="EJ663">
        <v>36129.8</v>
      </c>
      <c r="EK663">
        <v>41636.1</v>
      </c>
      <c r="EL663">
        <v>42064.6</v>
      </c>
      <c r="EM663">
        <v>1.98727</v>
      </c>
      <c r="EN663">
        <v>1.93697</v>
      </c>
      <c r="EO663">
        <v>0.0901744</v>
      </c>
      <c r="EP663">
        <v>0</v>
      </c>
      <c r="EQ663">
        <v>23.4988</v>
      </c>
      <c r="ER663">
        <v>999.9</v>
      </c>
      <c r="ES663">
        <v>43.8</v>
      </c>
      <c r="ET663">
        <v>29.2</v>
      </c>
      <c r="EU663">
        <v>19.5561</v>
      </c>
      <c r="EV663">
        <v>63.0391</v>
      </c>
      <c r="EW663">
        <v>32.8405</v>
      </c>
      <c r="EX663">
        <v>1</v>
      </c>
      <c r="EY663">
        <v>-0.19795</v>
      </c>
      <c r="EZ663">
        <v>0.983611</v>
      </c>
      <c r="FA663">
        <v>20.3849</v>
      </c>
      <c r="FB663">
        <v>5.21864</v>
      </c>
      <c r="FC663">
        <v>12.0099</v>
      </c>
      <c r="FD663">
        <v>4.99015</v>
      </c>
      <c r="FE663">
        <v>3.28865</v>
      </c>
      <c r="FF663">
        <v>9999</v>
      </c>
      <c r="FG663">
        <v>9999</v>
      </c>
      <c r="FH663">
        <v>9999</v>
      </c>
      <c r="FI663">
        <v>260</v>
      </c>
      <c r="FJ663">
        <v>1.86707</v>
      </c>
      <c r="FK663">
        <v>1.86615</v>
      </c>
      <c r="FL663">
        <v>1.86554</v>
      </c>
      <c r="FM663">
        <v>1.86554</v>
      </c>
      <c r="FN663">
        <v>1.86736</v>
      </c>
      <c r="FO663">
        <v>1.86983</v>
      </c>
      <c r="FP663">
        <v>1.86847</v>
      </c>
      <c r="FQ663">
        <v>1.86996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-5.05</v>
      </c>
      <c r="GF663">
        <v>-0.1659</v>
      </c>
      <c r="GG663">
        <v>-2.0192013485273</v>
      </c>
      <c r="GH663">
        <v>-0.003354295288503095</v>
      </c>
      <c r="GI663">
        <v>8.998442100416266E-07</v>
      </c>
      <c r="GJ663">
        <v>-2.632750781261316E-10</v>
      </c>
      <c r="GK663">
        <v>-0.1771344180573433</v>
      </c>
      <c r="GL663">
        <v>-0.01811282044437078</v>
      </c>
      <c r="GM663">
        <v>0.001479480632228601</v>
      </c>
      <c r="GN663">
        <v>-2.527498020886067E-05</v>
      </c>
      <c r="GO663">
        <v>3</v>
      </c>
      <c r="GP663">
        <v>2311</v>
      </c>
      <c r="GQ663">
        <v>1</v>
      </c>
      <c r="GR663">
        <v>23</v>
      </c>
      <c r="GS663">
        <v>7350.2</v>
      </c>
      <c r="GT663">
        <v>7350.3</v>
      </c>
      <c r="GU663">
        <v>2.3877</v>
      </c>
      <c r="GV663">
        <v>2.19849</v>
      </c>
      <c r="GW663">
        <v>1.39648</v>
      </c>
      <c r="GX663">
        <v>2.34009</v>
      </c>
      <c r="GY663">
        <v>1.49536</v>
      </c>
      <c r="GZ663">
        <v>2.33887</v>
      </c>
      <c r="HA663">
        <v>33.2887</v>
      </c>
      <c r="HB663">
        <v>15.4104</v>
      </c>
      <c r="HC663">
        <v>18</v>
      </c>
      <c r="HD663">
        <v>524.3049999999999</v>
      </c>
      <c r="HE663">
        <v>448.514</v>
      </c>
      <c r="HF663">
        <v>21.5915</v>
      </c>
      <c r="HG663">
        <v>24.9319</v>
      </c>
      <c r="HH663">
        <v>30.0001</v>
      </c>
      <c r="HI663">
        <v>24.9511</v>
      </c>
      <c r="HJ663">
        <v>24.8998</v>
      </c>
      <c r="HK663">
        <v>47.7764</v>
      </c>
      <c r="HL663">
        <v>23.9114</v>
      </c>
      <c r="HM663">
        <v>41.5732</v>
      </c>
      <c r="HN663">
        <v>21.6002</v>
      </c>
      <c r="HO663">
        <v>1189.34</v>
      </c>
      <c r="HP663">
        <v>15.9009</v>
      </c>
      <c r="HQ663">
        <v>101.056</v>
      </c>
      <c r="HR663">
        <v>101.025</v>
      </c>
    </row>
    <row r="664" spans="1:226">
      <c r="A664">
        <v>648</v>
      </c>
      <c r="B664">
        <v>1664300339</v>
      </c>
      <c r="C664">
        <v>7108.5</v>
      </c>
      <c r="D664" t="s">
        <v>1659</v>
      </c>
      <c r="E664" t="s">
        <v>1660</v>
      </c>
      <c r="F664">
        <v>5</v>
      </c>
      <c r="G664" t="s">
        <v>1518</v>
      </c>
      <c r="H664" t="s">
        <v>354</v>
      </c>
      <c r="I664">
        <v>1664300331.5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1196.910027928493</v>
      </c>
      <c r="AK664">
        <v>1164.773454545454</v>
      </c>
      <c r="AL664">
        <v>3.403536990714631</v>
      </c>
      <c r="AM664">
        <v>64.57184808638154</v>
      </c>
      <c r="AN664">
        <f>(AP664 - AO664 + BO664*1E3/(8.314*(BQ664+273.15)) * AR664/BN664 * AQ664) * BN664/(100*BB664) * 1000/(1000 - AP664)</f>
        <v>0</v>
      </c>
      <c r="AO664">
        <v>15.84815317473014</v>
      </c>
      <c r="AP664">
        <v>18.34682586466166</v>
      </c>
      <c r="AQ664">
        <v>0.000316151886333511</v>
      </c>
      <c r="AR664">
        <v>112.2315357593063</v>
      </c>
      <c r="AS664">
        <v>8</v>
      </c>
      <c r="AT664">
        <v>2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1664300331.5</v>
      </c>
      <c r="BH664">
        <v>1119.978148148148</v>
      </c>
      <c r="BI664">
        <v>1162.676666666667</v>
      </c>
      <c r="BJ664">
        <v>18.33007777777778</v>
      </c>
      <c r="BK664">
        <v>15.83077037037037</v>
      </c>
      <c r="BL664">
        <v>1125.007777777778</v>
      </c>
      <c r="BM664">
        <v>18.49602592592592</v>
      </c>
      <c r="BN664">
        <v>500.0534444444444</v>
      </c>
      <c r="BO664">
        <v>91.12312592592595</v>
      </c>
      <c r="BP664">
        <v>0.09999648888888889</v>
      </c>
      <c r="BQ664">
        <v>24.58624814814815</v>
      </c>
      <c r="BR664">
        <v>24.97678148148148</v>
      </c>
      <c r="BS664">
        <v>999.9000000000001</v>
      </c>
      <c r="BT664">
        <v>0</v>
      </c>
      <c r="BU664">
        <v>0</v>
      </c>
      <c r="BV664">
        <v>9994.726296296296</v>
      </c>
      <c r="BW664">
        <v>0</v>
      </c>
      <c r="BX664">
        <v>6.210621481481481</v>
      </c>
      <c r="BY664">
        <v>-42.69810370370369</v>
      </c>
      <c r="BZ664">
        <v>1140.891481481481</v>
      </c>
      <c r="CA664">
        <v>1181.379259259259</v>
      </c>
      <c r="CB664">
        <v>2.499302962962963</v>
      </c>
      <c r="CC664">
        <v>1162.676666666667</v>
      </c>
      <c r="CD664">
        <v>15.83077037037037</v>
      </c>
      <c r="CE664">
        <v>1.670294074074074</v>
      </c>
      <c r="CF664">
        <v>1.442550740740741</v>
      </c>
      <c r="CG664">
        <v>14.62307777777778</v>
      </c>
      <c r="CH664">
        <v>12.37244074074074</v>
      </c>
      <c r="CI664">
        <v>2000.017407407407</v>
      </c>
      <c r="CJ664">
        <v>0.9800026666666667</v>
      </c>
      <c r="CK664">
        <v>0.01999753333333334</v>
      </c>
      <c r="CL664">
        <v>0</v>
      </c>
      <c r="CM664">
        <v>390.0345925925926</v>
      </c>
      <c r="CN664">
        <v>5.00097</v>
      </c>
      <c r="CO664">
        <v>7975.431481481482</v>
      </c>
      <c r="CP664">
        <v>16707.74444444444</v>
      </c>
      <c r="CQ664">
        <v>38.375</v>
      </c>
      <c r="CR664">
        <v>38.75</v>
      </c>
      <c r="CS664">
        <v>38.38877777777778</v>
      </c>
      <c r="CT664">
        <v>38.375</v>
      </c>
      <c r="CU664">
        <v>38.8074074074074</v>
      </c>
      <c r="CV664">
        <v>1955.117407407408</v>
      </c>
      <c r="CW664">
        <v>39.89740740740741</v>
      </c>
      <c r="CX664">
        <v>0</v>
      </c>
      <c r="CY664">
        <v>1664300343.5</v>
      </c>
      <c r="CZ664">
        <v>0</v>
      </c>
      <c r="DA664">
        <v>0</v>
      </c>
      <c r="DB664" t="s">
        <v>356</v>
      </c>
      <c r="DC664">
        <v>1663859321.1</v>
      </c>
      <c r="DD664">
        <v>1663859315.6</v>
      </c>
      <c r="DE664">
        <v>0</v>
      </c>
      <c r="DF664">
        <v>0.196</v>
      </c>
      <c r="DG664">
        <v>-0.001</v>
      </c>
      <c r="DH664">
        <v>-5.941</v>
      </c>
      <c r="DI664">
        <v>-0.174</v>
      </c>
      <c r="DJ664">
        <v>1500</v>
      </c>
      <c r="DK664">
        <v>17</v>
      </c>
      <c r="DL664">
        <v>0.13</v>
      </c>
      <c r="DM664">
        <v>0.04</v>
      </c>
      <c r="DN664">
        <v>-42.61156097560976</v>
      </c>
      <c r="DO664">
        <v>-1.254286411149814</v>
      </c>
      <c r="DP664">
        <v>0.1550817689558087</v>
      </c>
      <c r="DQ664">
        <v>0</v>
      </c>
      <c r="DR664">
        <v>2.51500243902439</v>
      </c>
      <c r="DS664">
        <v>-0.2544652264808325</v>
      </c>
      <c r="DT664">
        <v>0.02635706410428711</v>
      </c>
      <c r="DU664">
        <v>0</v>
      </c>
      <c r="DV664">
        <v>0</v>
      </c>
      <c r="DW664">
        <v>2</v>
      </c>
      <c r="DX664" t="s">
        <v>357</v>
      </c>
      <c r="DY664">
        <v>2.98514</v>
      </c>
      <c r="DZ664">
        <v>2.71563</v>
      </c>
      <c r="EA664">
        <v>0.190571</v>
      </c>
      <c r="EB664">
        <v>0.192611</v>
      </c>
      <c r="EC664">
        <v>0.0902039</v>
      </c>
      <c r="ED664">
        <v>0.0795454</v>
      </c>
      <c r="EE664">
        <v>25738</v>
      </c>
      <c r="EF664">
        <v>25779.5</v>
      </c>
      <c r="EG664">
        <v>29540.1</v>
      </c>
      <c r="EH664">
        <v>29519.2</v>
      </c>
      <c r="EI664">
        <v>35629.7</v>
      </c>
      <c r="EJ664">
        <v>36129.8</v>
      </c>
      <c r="EK664">
        <v>41635.8</v>
      </c>
      <c r="EL664">
        <v>42064.9</v>
      </c>
      <c r="EM664">
        <v>1.98715</v>
      </c>
      <c r="EN664">
        <v>1.93727</v>
      </c>
      <c r="EO664">
        <v>0.089556</v>
      </c>
      <c r="EP664">
        <v>0</v>
      </c>
      <c r="EQ664">
        <v>23.496</v>
      </c>
      <c r="ER664">
        <v>999.9</v>
      </c>
      <c r="ES664">
        <v>43.8</v>
      </c>
      <c r="ET664">
        <v>29.2</v>
      </c>
      <c r="EU664">
        <v>19.5568</v>
      </c>
      <c r="EV664">
        <v>62.6891</v>
      </c>
      <c r="EW664">
        <v>33.0689</v>
      </c>
      <c r="EX664">
        <v>1</v>
      </c>
      <c r="EY664">
        <v>-0.19795</v>
      </c>
      <c r="EZ664">
        <v>0.968096</v>
      </c>
      <c r="FA664">
        <v>20.3849</v>
      </c>
      <c r="FB664">
        <v>5.21744</v>
      </c>
      <c r="FC664">
        <v>12.0099</v>
      </c>
      <c r="FD664">
        <v>4.98985</v>
      </c>
      <c r="FE664">
        <v>3.2885</v>
      </c>
      <c r="FF664">
        <v>9999</v>
      </c>
      <c r="FG664">
        <v>9999</v>
      </c>
      <c r="FH664">
        <v>9999</v>
      </c>
      <c r="FI664">
        <v>260</v>
      </c>
      <c r="FJ664">
        <v>1.86707</v>
      </c>
      <c r="FK664">
        <v>1.86615</v>
      </c>
      <c r="FL664">
        <v>1.86554</v>
      </c>
      <c r="FM664">
        <v>1.86554</v>
      </c>
      <c r="FN664">
        <v>1.86737</v>
      </c>
      <c r="FO664">
        <v>1.86982</v>
      </c>
      <c r="FP664">
        <v>1.86847</v>
      </c>
      <c r="FQ664">
        <v>1.86996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-5.09</v>
      </c>
      <c r="GF664">
        <v>-0.1657</v>
      </c>
      <c r="GG664">
        <v>-2.0192013485273</v>
      </c>
      <c r="GH664">
        <v>-0.003354295288503095</v>
      </c>
      <c r="GI664">
        <v>8.998442100416266E-07</v>
      </c>
      <c r="GJ664">
        <v>-2.632750781261316E-10</v>
      </c>
      <c r="GK664">
        <v>-0.1771344180573433</v>
      </c>
      <c r="GL664">
        <v>-0.01811282044437078</v>
      </c>
      <c r="GM664">
        <v>0.001479480632228601</v>
      </c>
      <c r="GN664">
        <v>-2.527498020886067E-05</v>
      </c>
      <c r="GO664">
        <v>3</v>
      </c>
      <c r="GP664">
        <v>2311</v>
      </c>
      <c r="GQ664">
        <v>1</v>
      </c>
      <c r="GR664">
        <v>23</v>
      </c>
      <c r="GS664">
        <v>7350.3</v>
      </c>
      <c r="GT664">
        <v>7350.4</v>
      </c>
      <c r="GU664">
        <v>2.41089</v>
      </c>
      <c r="GV664">
        <v>2.19238</v>
      </c>
      <c r="GW664">
        <v>1.39648</v>
      </c>
      <c r="GX664">
        <v>2.33887</v>
      </c>
      <c r="GY664">
        <v>1.49536</v>
      </c>
      <c r="GZ664">
        <v>2.42065</v>
      </c>
      <c r="HA664">
        <v>33.2887</v>
      </c>
      <c r="HB664">
        <v>15.4104</v>
      </c>
      <c r="HC664">
        <v>18</v>
      </c>
      <c r="HD664">
        <v>524.224</v>
      </c>
      <c r="HE664">
        <v>448.685</v>
      </c>
      <c r="HF664">
        <v>21.6044</v>
      </c>
      <c r="HG664">
        <v>24.9305</v>
      </c>
      <c r="HH664">
        <v>30.0001</v>
      </c>
      <c r="HI664">
        <v>24.9511</v>
      </c>
      <c r="HJ664">
        <v>24.8983</v>
      </c>
      <c r="HK664">
        <v>48.3498</v>
      </c>
      <c r="HL664">
        <v>23.9114</v>
      </c>
      <c r="HM664">
        <v>41.5732</v>
      </c>
      <c r="HN664">
        <v>21.6182</v>
      </c>
      <c r="HO664">
        <v>1209.38</v>
      </c>
      <c r="HP664">
        <v>15.9083</v>
      </c>
      <c r="HQ664">
        <v>101.055</v>
      </c>
      <c r="HR664">
        <v>101.026</v>
      </c>
    </row>
    <row r="665" spans="1:226">
      <c r="A665">
        <v>649</v>
      </c>
      <c r="B665">
        <v>1664300344</v>
      </c>
      <c r="C665">
        <v>7113.5</v>
      </c>
      <c r="D665" t="s">
        <v>1661</v>
      </c>
      <c r="E665" t="s">
        <v>1662</v>
      </c>
      <c r="F665">
        <v>5</v>
      </c>
      <c r="G665" t="s">
        <v>1518</v>
      </c>
      <c r="H665" t="s">
        <v>354</v>
      </c>
      <c r="I665">
        <v>1664300336.214286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1213.906895202805</v>
      </c>
      <c r="AK665">
        <v>1181.839939393939</v>
      </c>
      <c r="AL665">
        <v>3.417743798381656</v>
      </c>
      <c r="AM665">
        <v>64.57184808638154</v>
      </c>
      <c r="AN665">
        <f>(AP665 - AO665 + BO665*1E3/(8.314*(BQ665+273.15)) * AR665/BN665 * AQ665) * BN665/(100*BB665) * 1000/(1000 - AP665)</f>
        <v>0</v>
      </c>
      <c r="AO665">
        <v>15.85306889020539</v>
      </c>
      <c r="AP665">
        <v>18.34794736842104</v>
      </c>
      <c r="AQ665">
        <v>0.0002488023643426756</v>
      </c>
      <c r="AR665">
        <v>112.2315357593063</v>
      </c>
      <c r="AS665">
        <v>8</v>
      </c>
      <c r="AT665">
        <v>2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1664300336.214286</v>
      </c>
      <c r="BH665">
        <v>1135.768214285714</v>
      </c>
      <c r="BI665">
        <v>1178.491785714286</v>
      </c>
      <c r="BJ665">
        <v>18.33908214285714</v>
      </c>
      <c r="BK665">
        <v>15.84613214285714</v>
      </c>
      <c r="BL665">
        <v>1140.834642857143</v>
      </c>
      <c r="BM665">
        <v>18.50493214285714</v>
      </c>
      <c r="BN665">
        <v>500.0471785714286</v>
      </c>
      <c r="BO665">
        <v>91.12273214285715</v>
      </c>
      <c r="BP665">
        <v>0.09993145</v>
      </c>
      <c r="BQ665">
        <v>24.58560357142857</v>
      </c>
      <c r="BR665">
        <v>24.9753</v>
      </c>
      <c r="BS665">
        <v>999.9000000000002</v>
      </c>
      <c r="BT665">
        <v>0</v>
      </c>
      <c r="BU665">
        <v>0</v>
      </c>
      <c r="BV665">
        <v>10009.88857142857</v>
      </c>
      <c r="BW665">
        <v>0</v>
      </c>
      <c r="BX665">
        <v>5.932204285714285</v>
      </c>
      <c r="BY665">
        <v>-42.72346428571428</v>
      </c>
      <c r="BZ665">
        <v>1156.986428571429</v>
      </c>
      <c r="CA665">
        <v>1197.467142857143</v>
      </c>
      <c r="CB665">
        <v>2.492943571428572</v>
      </c>
      <c r="CC665">
        <v>1178.491785714286</v>
      </c>
      <c r="CD665">
        <v>15.84613214285714</v>
      </c>
      <c r="CE665">
        <v>1.671107857142857</v>
      </c>
      <c r="CF665">
        <v>1.443944285714286</v>
      </c>
      <c r="CG665">
        <v>14.63061428571428</v>
      </c>
      <c r="CH665">
        <v>12.38714642857143</v>
      </c>
      <c r="CI665">
        <v>1999.999285714285</v>
      </c>
      <c r="CJ665">
        <v>0.9800023571428572</v>
      </c>
      <c r="CK665">
        <v>0.01999784285714286</v>
      </c>
      <c r="CL665">
        <v>0</v>
      </c>
      <c r="CM665">
        <v>389.9464642857143</v>
      </c>
      <c r="CN665">
        <v>5.00097</v>
      </c>
      <c r="CO665">
        <v>7972.584285714285</v>
      </c>
      <c r="CP665">
        <v>16707.60357142858</v>
      </c>
      <c r="CQ665">
        <v>38.375</v>
      </c>
      <c r="CR665">
        <v>38.73649999999999</v>
      </c>
      <c r="CS665">
        <v>38.375</v>
      </c>
      <c r="CT665">
        <v>38.375</v>
      </c>
      <c r="CU665">
        <v>38.78764285714286</v>
      </c>
      <c r="CV665">
        <v>1955.099285714286</v>
      </c>
      <c r="CW665">
        <v>39.9</v>
      </c>
      <c r="CX665">
        <v>0</v>
      </c>
      <c r="CY665">
        <v>1664300348.3</v>
      </c>
      <c r="CZ665">
        <v>0</v>
      </c>
      <c r="DA665">
        <v>0</v>
      </c>
      <c r="DB665" t="s">
        <v>356</v>
      </c>
      <c r="DC665">
        <v>1663859321.1</v>
      </c>
      <c r="DD665">
        <v>1663859315.6</v>
      </c>
      <c r="DE665">
        <v>0</v>
      </c>
      <c r="DF665">
        <v>0.196</v>
      </c>
      <c r="DG665">
        <v>-0.001</v>
      </c>
      <c r="DH665">
        <v>-5.941</v>
      </c>
      <c r="DI665">
        <v>-0.174</v>
      </c>
      <c r="DJ665">
        <v>1500</v>
      </c>
      <c r="DK665">
        <v>17</v>
      </c>
      <c r="DL665">
        <v>0.13</v>
      </c>
      <c r="DM665">
        <v>0.04</v>
      </c>
      <c r="DN665">
        <v>-42.69064634146342</v>
      </c>
      <c r="DO665">
        <v>-0.5816571428571299</v>
      </c>
      <c r="DP665">
        <v>0.1137525086243046</v>
      </c>
      <c r="DQ665">
        <v>0</v>
      </c>
      <c r="DR665">
        <v>2.500214146341463</v>
      </c>
      <c r="DS665">
        <v>-0.108442160278737</v>
      </c>
      <c r="DT665">
        <v>0.01353160599694775</v>
      </c>
      <c r="DU665">
        <v>0</v>
      </c>
      <c r="DV665">
        <v>0</v>
      </c>
      <c r="DW665">
        <v>2</v>
      </c>
      <c r="DX665" t="s">
        <v>357</v>
      </c>
      <c r="DY665">
        <v>2.98502</v>
      </c>
      <c r="DZ665">
        <v>2.71594</v>
      </c>
      <c r="EA665">
        <v>0.192307</v>
      </c>
      <c r="EB665">
        <v>0.194297</v>
      </c>
      <c r="EC665">
        <v>0.0902051</v>
      </c>
      <c r="ED665">
        <v>0.0795564</v>
      </c>
      <c r="EE665">
        <v>25682.9</v>
      </c>
      <c r="EF665">
        <v>25725.5</v>
      </c>
      <c r="EG665">
        <v>29540.2</v>
      </c>
      <c r="EH665">
        <v>29518.9</v>
      </c>
      <c r="EI665">
        <v>35629.5</v>
      </c>
      <c r="EJ665">
        <v>36129.3</v>
      </c>
      <c r="EK665">
        <v>41635.6</v>
      </c>
      <c r="EL665">
        <v>42064.8</v>
      </c>
      <c r="EM665">
        <v>1.98697</v>
      </c>
      <c r="EN665">
        <v>1.93745</v>
      </c>
      <c r="EO665">
        <v>0.0906959</v>
      </c>
      <c r="EP665">
        <v>0</v>
      </c>
      <c r="EQ665">
        <v>23.4929</v>
      </c>
      <c r="ER665">
        <v>999.9</v>
      </c>
      <c r="ES665">
        <v>43.8</v>
      </c>
      <c r="ET665">
        <v>29.2</v>
      </c>
      <c r="EU665">
        <v>19.5557</v>
      </c>
      <c r="EV665">
        <v>63.1791</v>
      </c>
      <c r="EW665">
        <v>33.4095</v>
      </c>
      <c r="EX665">
        <v>1</v>
      </c>
      <c r="EY665">
        <v>-0.197942</v>
      </c>
      <c r="EZ665">
        <v>0.937383</v>
      </c>
      <c r="FA665">
        <v>20.3854</v>
      </c>
      <c r="FB665">
        <v>5.21789</v>
      </c>
      <c r="FC665">
        <v>12.0099</v>
      </c>
      <c r="FD665">
        <v>4.9901</v>
      </c>
      <c r="FE665">
        <v>3.2885</v>
      </c>
      <c r="FF665">
        <v>9999</v>
      </c>
      <c r="FG665">
        <v>9999</v>
      </c>
      <c r="FH665">
        <v>9999</v>
      </c>
      <c r="FI665">
        <v>260</v>
      </c>
      <c r="FJ665">
        <v>1.86707</v>
      </c>
      <c r="FK665">
        <v>1.86615</v>
      </c>
      <c r="FL665">
        <v>1.86554</v>
      </c>
      <c r="FM665">
        <v>1.86554</v>
      </c>
      <c r="FN665">
        <v>1.86737</v>
      </c>
      <c r="FO665">
        <v>1.86983</v>
      </c>
      <c r="FP665">
        <v>1.86846</v>
      </c>
      <c r="FQ665">
        <v>1.86996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-5.12</v>
      </c>
      <c r="GF665">
        <v>-0.1658</v>
      </c>
      <c r="GG665">
        <v>-2.0192013485273</v>
      </c>
      <c r="GH665">
        <v>-0.003354295288503095</v>
      </c>
      <c r="GI665">
        <v>8.998442100416266E-07</v>
      </c>
      <c r="GJ665">
        <v>-2.632750781261316E-10</v>
      </c>
      <c r="GK665">
        <v>-0.1771344180573433</v>
      </c>
      <c r="GL665">
        <v>-0.01811282044437078</v>
      </c>
      <c r="GM665">
        <v>0.001479480632228601</v>
      </c>
      <c r="GN665">
        <v>-2.527498020886067E-05</v>
      </c>
      <c r="GO665">
        <v>3</v>
      </c>
      <c r="GP665">
        <v>2311</v>
      </c>
      <c r="GQ665">
        <v>1</v>
      </c>
      <c r="GR665">
        <v>23</v>
      </c>
      <c r="GS665">
        <v>7350.4</v>
      </c>
      <c r="GT665">
        <v>7350.5</v>
      </c>
      <c r="GU665">
        <v>2.44019</v>
      </c>
      <c r="GV665">
        <v>2.18872</v>
      </c>
      <c r="GW665">
        <v>1.39648</v>
      </c>
      <c r="GX665">
        <v>2.33765</v>
      </c>
      <c r="GY665">
        <v>1.49536</v>
      </c>
      <c r="GZ665">
        <v>2.46704</v>
      </c>
      <c r="HA665">
        <v>33.2887</v>
      </c>
      <c r="HB665">
        <v>15.4279</v>
      </c>
      <c r="HC665">
        <v>18</v>
      </c>
      <c r="HD665">
        <v>524.109</v>
      </c>
      <c r="HE665">
        <v>448.786</v>
      </c>
      <c r="HF665">
        <v>21.6232</v>
      </c>
      <c r="HG665">
        <v>24.9298</v>
      </c>
      <c r="HH665">
        <v>30.0001</v>
      </c>
      <c r="HI665">
        <v>24.951</v>
      </c>
      <c r="HJ665">
        <v>24.8977</v>
      </c>
      <c r="HK665">
        <v>48.834</v>
      </c>
      <c r="HL665">
        <v>23.9114</v>
      </c>
      <c r="HM665">
        <v>41.5732</v>
      </c>
      <c r="HN665">
        <v>21.6396</v>
      </c>
      <c r="HO665">
        <v>1222.75</v>
      </c>
      <c r="HP665">
        <v>15.9183</v>
      </c>
      <c r="HQ665">
        <v>101.055</v>
      </c>
      <c r="HR665">
        <v>101.026</v>
      </c>
    </row>
    <row r="666" spans="1:226">
      <c r="A666">
        <v>650</v>
      </c>
      <c r="B666">
        <v>1664300349</v>
      </c>
      <c r="C666">
        <v>7118.5</v>
      </c>
      <c r="D666" t="s">
        <v>1663</v>
      </c>
      <c r="E666" t="s">
        <v>1664</v>
      </c>
      <c r="F666">
        <v>5</v>
      </c>
      <c r="G666" t="s">
        <v>1518</v>
      </c>
      <c r="H666" t="s">
        <v>354</v>
      </c>
      <c r="I666">
        <v>1664300341.5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1230.713871625564</v>
      </c>
      <c r="AK666">
        <v>1198.604060606061</v>
      </c>
      <c r="AL666">
        <v>3.347400096033376</v>
      </c>
      <c r="AM666">
        <v>64.57184808638154</v>
      </c>
      <c r="AN666">
        <f>(AP666 - AO666 + BO666*1E3/(8.314*(BQ666+273.15)) * AR666/BN666 * AQ666) * BN666/(100*BB666) * 1000/(1000 - AP666)</f>
        <v>0</v>
      </c>
      <c r="AO666">
        <v>15.85600748171706</v>
      </c>
      <c r="AP666">
        <v>18.34725639097744</v>
      </c>
      <c r="AQ666">
        <v>3.184384052255605E-05</v>
      </c>
      <c r="AR666">
        <v>112.2315357593063</v>
      </c>
      <c r="AS666">
        <v>8</v>
      </c>
      <c r="AT666">
        <v>2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1664300341.5</v>
      </c>
      <c r="BH666">
        <v>1153.412222222222</v>
      </c>
      <c r="BI666">
        <v>1196.084074074074</v>
      </c>
      <c r="BJ666">
        <v>18.34593703703704</v>
      </c>
      <c r="BK666">
        <v>15.85424074074074</v>
      </c>
      <c r="BL666">
        <v>1158.51962962963</v>
      </c>
      <c r="BM666">
        <v>18.51171111111111</v>
      </c>
      <c r="BN666">
        <v>500.0717037037037</v>
      </c>
      <c r="BO666">
        <v>91.12198518518518</v>
      </c>
      <c r="BP666">
        <v>0.1000271777777778</v>
      </c>
      <c r="BQ666">
        <v>24.5851925925926</v>
      </c>
      <c r="BR666">
        <v>24.97374074074073</v>
      </c>
      <c r="BS666">
        <v>999.9000000000001</v>
      </c>
      <c r="BT666">
        <v>0</v>
      </c>
      <c r="BU666">
        <v>0</v>
      </c>
      <c r="BV666">
        <v>10013.37814814815</v>
      </c>
      <c r="BW666">
        <v>0</v>
      </c>
      <c r="BX666">
        <v>5.855056296296296</v>
      </c>
      <c r="BY666">
        <v>-42.6712037037037</v>
      </c>
      <c r="BZ666">
        <v>1174.968148148148</v>
      </c>
      <c r="CA666">
        <v>1215.352222222222</v>
      </c>
      <c r="CB666">
        <v>2.491696296296297</v>
      </c>
      <c r="CC666">
        <v>1196.084074074074</v>
      </c>
      <c r="CD666">
        <v>15.85424074074074</v>
      </c>
      <c r="CE666">
        <v>1.671718518518518</v>
      </c>
      <c r="CF666">
        <v>1.44467037037037</v>
      </c>
      <c r="CG666">
        <v>14.63628148148148</v>
      </c>
      <c r="CH666">
        <v>12.39480740740741</v>
      </c>
      <c r="CI666">
        <v>2000.007777777777</v>
      </c>
      <c r="CJ666">
        <v>0.9800023333333333</v>
      </c>
      <c r="CK666">
        <v>0.01999786666666667</v>
      </c>
      <c r="CL666">
        <v>0</v>
      </c>
      <c r="CM666">
        <v>389.8241851851853</v>
      </c>
      <c r="CN666">
        <v>5.00097</v>
      </c>
      <c r="CO666">
        <v>7969.36</v>
      </c>
      <c r="CP666">
        <v>16707.66296296296</v>
      </c>
      <c r="CQ666">
        <v>38.375</v>
      </c>
      <c r="CR666">
        <v>38.715</v>
      </c>
      <c r="CS666">
        <v>38.375</v>
      </c>
      <c r="CT666">
        <v>38.37033333333333</v>
      </c>
      <c r="CU666">
        <v>38.76607407407408</v>
      </c>
      <c r="CV666">
        <v>1955.107777777778</v>
      </c>
      <c r="CW666">
        <v>39.9</v>
      </c>
      <c r="CX666">
        <v>0</v>
      </c>
      <c r="CY666">
        <v>1664300353.1</v>
      </c>
      <c r="CZ666">
        <v>0</v>
      </c>
      <c r="DA666">
        <v>0</v>
      </c>
      <c r="DB666" t="s">
        <v>356</v>
      </c>
      <c r="DC666">
        <v>1663859321.1</v>
      </c>
      <c r="DD666">
        <v>1663859315.6</v>
      </c>
      <c r="DE666">
        <v>0</v>
      </c>
      <c r="DF666">
        <v>0.196</v>
      </c>
      <c r="DG666">
        <v>-0.001</v>
      </c>
      <c r="DH666">
        <v>-5.941</v>
      </c>
      <c r="DI666">
        <v>-0.174</v>
      </c>
      <c r="DJ666">
        <v>1500</v>
      </c>
      <c r="DK666">
        <v>17</v>
      </c>
      <c r="DL666">
        <v>0.13</v>
      </c>
      <c r="DM666">
        <v>0.04</v>
      </c>
      <c r="DN666">
        <v>-42.6810225</v>
      </c>
      <c r="DO666">
        <v>0.6968431519700633</v>
      </c>
      <c r="DP666">
        <v>0.130006648844396</v>
      </c>
      <c r="DQ666">
        <v>0</v>
      </c>
      <c r="DR666">
        <v>2.49253025</v>
      </c>
      <c r="DS666">
        <v>-0.01008123827392488</v>
      </c>
      <c r="DT666">
        <v>0.005364016912491956</v>
      </c>
      <c r="DU666">
        <v>1</v>
      </c>
      <c r="DV666">
        <v>1</v>
      </c>
      <c r="DW666">
        <v>2</v>
      </c>
      <c r="DX666" t="s">
        <v>471</v>
      </c>
      <c r="DY666">
        <v>2.98534</v>
      </c>
      <c r="DZ666">
        <v>2.71565</v>
      </c>
      <c r="EA666">
        <v>0.194012</v>
      </c>
      <c r="EB666">
        <v>0.195895</v>
      </c>
      <c r="EC666">
        <v>0.090207</v>
      </c>
      <c r="ED666">
        <v>0.0795515</v>
      </c>
      <c r="EE666">
        <v>25628.5</v>
      </c>
      <c r="EF666">
        <v>25674.3</v>
      </c>
      <c r="EG666">
        <v>29539.8</v>
      </c>
      <c r="EH666">
        <v>29518.6</v>
      </c>
      <c r="EI666">
        <v>35629.4</v>
      </c>
      <c r="EJ666">
        <v>36129</v>
      </c>
      <c r="EK666">
        <v>41635.5</v>
      </c>
      <c r="EL666">
        <v>42064.2</v>
      </c>
      <c r="EM666">
        <v>1.987</v>
      </c>
      <c r="EN666">
        <v>1.93743</v>
      </c>
      <c r="EO666">
        <v>0.0904389</v>
      </c>
      <c r="EP666">
        <v>0</v>
      </c>
      <c r="EQ666">
        <v>23.4895</v>
      </c>
      <c r="ER666">
        <v>999.9</v>
      </c>
      <c r="ES666">
        <v>43.8</v>
      </c>
      <c r="ET666">
        <v>29.2</v>
      </c>
      <c r="EU666">
        <v>19.5574</v>
      </c>
      <c r="EV666">
        <v>62.9491</v>
      </c>
      <c r="EW666">
        <v>32.8446</v>
      </c>
      <c r="EX666">
        <v>1</v>
      </c>
      <c r="EY666">
        <v>-0.197927</v>
      </c>
      <c r="EZ666">
        <v>0.933015</v>
      </c>
      <c r="FA666">
        <v>20.3854</v>
      </c>
      <c r="FB666">
        <v>5.21804</v>
      </c>
      <c r="FC666">
        <v>12.0099</v>
      </c>
      <c r="FD666">
        <v>4.98995</v>
      </c>
      <c r="FE666">
        <v>3.28858</v>
      </c>
      <c r="FF666">
        <v>9999</v>
      </c>
      <c r="FG666">
        <v>9999</v>
      </c>
      <c r="FH666">
        <v>9999</v>
      </c>
      <c r="FI666">
        <v>260</v>
      </c>
      <c r="FJ666">
        <v>1.86707</v>
      </c>
      <c r="FK666">
        <v>1.86615</v>
      </c>
      <c r="FL666">
        <v>1.86554</v>
      </c>
      <c r="FM666">
        <v>1.86554</v>
      </c>
      <c r="FN666">
        <v>1.86736</v>
      </c>
      <c r="FO666">
        <v>1.86981</v>
      </c>
      <c r="FP666">
        <v>1.86846</v>
      </c>
      <c r="FQ666">
        <v>1.86996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-5.17</v>
      </c>
      <c r="GF666">
        <v>-0.1658</v>
      </c>
      <c r="GG666">
        <v>-2.0192013485273</v>
      </c>
      <c r="GH666">
        <v>-0.003354295288503095</v>
      </c>
      <c r="GI666">
        <v>8.998442100416266E-07</v>
      </c>
      <c r="GJ666">
        <v>-2.632750781261316E-10</v>
      </c>
      <c r="GK666">
        <v>-0.1771344180573433</v>
      </c>
      <c r="GL666">
        <v>-0.01811282044437078</v>
      </c>
      <c r="GM666">
        <v>0.001479480632228601</v>
      </c>
      <c r="GN666">
        <v>-2.527498020886067E-05</v>
      </c>
      <c r="GO666">
        <v>3</v>
      </c>
      <c r="GP666">
        <v>2311</v>
      </c>
      <c r="GQ666">
        <v>1</v>
      </c>
      <c r="GR666">
        <v>23</v>
      </c>
      <c r="GS666">
        <v>7350.5</v>
      </c>
      <c r="GT666">
        <v>7350.6</v>
      </c>
      <c r="GU666">
        <v>2.46338</v>
      </c>
      <c r="GV666">
        <v>2.18872</v>
      </c>
      <c r="GW666">
        <v>1.39648</v>
      </c>
      <c r="GX666">
        <v>2.33887</v>
      </c>
      <c r="GY666">
        <v>1.49536</v>
      </c>
      <c r="GZ666">
        <v>2.38892</v>
      </c>
      <c r="HA666">
        <v>33.2887</v>
      </c>
      <c r="HB666">
        <v>15.4192</v>
      </c>
      <c r="HC666">
        <v>18</v>
      </c>
      <c r="HD666">
        <v>524.106</v>
      </c>
      <c r="HE666">
        <v>448.771</v>
      </c>
      <c r="HF666">
        <v>21.6434</v>
      </c>
      <c r="HG666">
        <v>24.9284</v>
      </c>
      <c r="HH666">
        <v>30.0001</v>
      </c>
      <c r="HI666">
        <v>24.949</v>
      </c>
      <c r="HJ666">
        <v>24.8977</v>
      </c>
      <c r="HK666">
        <v>49.3087</v>
      </c>
      <c r="HL666">
        <v>23.9114</v>
      </c>
      <c r="HM666">
        <v>41.5732</v>
      </c>
      <c r="HN666">
        <v>21.6536</v>
      </c>
      <c r="HO666">
        <v>1242.79</v>
      </c>
      <c r="HP666">
        <v>15.923</v>
      </c>
      <c r="HQ666">
        <v>101.054</v>
      </c>
      <c r="HR666">
        <v>101.024</v>
      </c>
    </row>
    <row r="667" spans="1:226">
      <c r="A667">
        <v>651</v>
      </c>
      <c r="B667">
        <v>1664300354</v>
      </c>
      <c r="C667">
        <v>7123.5</v>
      </c>
      <c r="D667" t="s">
        <v>1665</v>
      </c>
      <c r="E667" t="s">
        <v>1666</v>
      </c>
      <c r="F667">
        <v>5</v>
      </c>
      <c r="G667" t="s">
        <v>1518</v>
      </c>
      <c r="H667" t="s">
        <v>354</v>
      </c>
      <c r="I667">
        <v>1664300346.214286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1246.545023860469</v>
      </c>
      <c r="AK667">
        <v>1215.161818181818</v>
      </c>
      <c r="AL667">
        <v>3.303702979307356</v>
      </c>
      <c r="AM667">
        <v>64.57184808638154</v>
      </c>
      <c r="AN667">
        <f>(AP667 - AO667 + BO667*1E3/(8.314*(BQ667+273.15)) * AR667/BN667 * AQ667) * BN667/(100*BB667) * 1000/(1000 - AP667)</f>
        <v>0</v>
      </c>
      <c r="AO667">
        <v>15.85487187660949</v>
      </c>
      <c r="AP667">
        <v>18.34151909774435</v>
      </c>
      <c r="AQ667">
        <v>2.300738525998142E-05</v>
      </c>
      <c r="AR667">
        <v>112.2315357593063</v>
      </c>
      <c r="AS667">
        <v>8</v>
      </c>
      <c r="AT667">
        <v>2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1664300346.214286</v>
      </c>
      <c r="BH667">
        <v>1169.013928571429</v>
      </c>
      <c r="BI667">
        <v>1211.419285714286</v>
      </c>
      <c r="BJ667">
        <v>18.34678571428571</v>
      </c>
      <c r="BK667">
        <v>15.85536071428571</v>
      </c>
      <c r="BL667">
        <v>1174.158214285714</v>
      </c>
      <c r="BM667">
        <v>18.51256071428572</v>
      </c>
      <c r="BN667">
        <v>500.0650357142857</v>
      </c>
      <c r="BO667">
        <v>91.1218857142857</v>
      </c>
      <c r="BP667">
        <v>0.09996000357142858</v>
      </c>
      <c r="BQ667">
        <v>24.586475</v>
      </c>
      <c r="BR667">
        <v>24.97495714285714</v>
      </c>
      <c r="BS667">
        <v>999.9000000000002</v>
      </c>
      <c r="BT667">
        <v>0</v>
      </c>
      <c r="BU667">
        <v>0</v>
      </c>
      <c r="BV667">
        <v>10020.69</v>
      </c>
      <c r="BW667">
        <v>0</v>
      </c>
      <c r="BX667">
        <v>6.004270357142857</v>
      </c>
      <c r="BY667">
        <v>-42.40468571428573</v>
      </c>
      <c r="BZ667">
        <v>1190.863214285714</v>
      </c>
      <c r="CA667">
        <v>1230.935714285715</v>
      </c>
      <c r="CB667">
        <v>2.491428571428571</v>
      </c>
      <c r="CC667">
        <v>1211.419285714286</v>
      </c>
      <c r="CD667">
        <v>15.85536071428571</v>
      </c>
      <c r="CE667">
        <v>1.671793928571429</v>
      </c>
      <c r="CF667">
        <v>1.444771071428572</v>
      </c>
      <c r="CG667">
        <v>14.63697857142857</v>
      </c>
      <c r="CH667">
        <v>12.39586071428572</v>
      </c>
      <c r="CI667">
        <v>2000.011428571428</v>
      </c>
      <c r="CJ667">
        <v>0.9800022500000001</v>
      </c>
      <c r="CK667">
        <v>0.01999795000000001</v>
      </c>
      <c r="CL667">
        <v>0</v>
      </c>
      <c r="CM667">
        <v>389.6528214285714</v>
      </c>
      <c r="CN667">
        <v>5.00097</v>
      </c>
      <c r="CO667">
        <v>7966.221428571427</v>
      </c>
      <c r="CP667">
        <v>16707.69285714286</v>
      </c>
      <c r="CQ667">
        <v>38.35474999999999</v>
      </c>
      <c r="CR667">
        <v>38.69599999999999</v>
      </c>
      <c r="CS667">
        <v>38.37049999999999</v>
      </c>
      <c r="CT667">
        <v>38.35475</v>
      </c>
      <c r="CU667">
        <v>38.75221428571428</v>
      </c>
      <c r="CV667">
        <v>1955.111428571429</v>
      </c>
      <c r="CW667">
        <v>39.9</v>
      </c>
      <c r="CX667">
        <v>0</v>
      </c>
      <c r="CY667">
        <v>1664300357.9</v>
      </c>
      <c r="CZ667">
        <v>0</v>
      </c>
      <c r="DA667">
        <v>0</v>
      </c>
      <c r="DB667" t="s">
        <v>356</v>
      </c>
      <c r="DC667">
        <v>1663859321.1</v>
      </c>
      <c r="DD667">
        <v>1663859315.6</v>
      </c>
      <c r="DE667">
        <v>0</v>
      </c>
      <c r="DF667">
        <v>0.196</v>
      </c>
      <c r="DG667">
        <v>-0.001</v>
      </c>
      <c r="DH667">
        <v>-5.941</v>
      </c>
      <c r="DI667">
        <v>-0.174</v>
      </c>
      <c r="DJ667">
        <v>1500</v>
      </c>
      <c r="DK667">
        <v>17</v>
      </c>
      <c r="DL667">
        <v>0.13</v>
      </c>
      <c r="DM667">
        <v>0.04</v>
      </c>
      <c r="DN667">
        <v>-42.5258</v>
      </c>
      <c r="DO667">
        <v>2.730763227016899</v>
      </c>
      <c r="DP667">
        <v>0.3229760710950581</v>
      </c>
      <c r="DQ667">
        <v>0</v>
      </c>
      <c r="DR667">
        <v>2.490862</v>
      </c>
      <c r="DS667">
        <v>0.009564202626638691</v>
      </c>
      <c r="DT667">
        <v>0.00289583856594248</v>
      </c>
      <c r="DU667">
        <v>1</v>
      </c>
      <c r="DV667">
        <v>1</v>
      </c>
      <c r="DW667">
        <v>2</v>
      </c>
      <c r="DX667" t="s">
        <v>471</v>
      </c>
      <c r="DY667">
        <v>2.98525</v>
      </c>
      <c r="DZ667">
        <v>2.71582</v>
      </c>
      <c r="EA667">
        <v>0.195674</v>
      </c>
      <c r="EB667">
        <v>0.197504</v>
      </c>
      <c r="EC667">
        <v>0.0901835</v>
      </c>
      <c r="ED667">
        <v>0.0795647</v>
      </c>
      <c r="EE667">
        <v>25575.9</v>
      </c>
      <c r="EF667">
        <v>25623.2</v>
      </c>
      <c r="EG667">
        <v>29540</v>
      </c>
      <c r="EH667">
        <v>29518.9</v>
      </c>
      <c r="EI667">
        <v>35630.1</v>
      </c>
      <c r="EJ667">
        <v>36129.1</v>
      </c>
      <c r="EK667">
        <v>41635.2</v>
      </c>
      <c r="EL667">
        <v>42064.9</v>
      </c>
      <c r="EM667">
        <v>1.98708</v>
      </c>
      <c r="EN667">
        <v>1.93753</v>
      </c>
      <c r="EO667">
        <v>0.09059159999999999</v>
      </c>
      <c r="EP667">
        <v>0</v>
      </c>
      <c r="EQ667">
        <v>23.4865</v>
      </c>
      <c r="ER667">
        <v>999.9</v>
      </c>
      <c r="ES667">
        <v>43.8</v>
      </c>
      <c r="ET667">
        <v>29.2</v>
      </c>
      <c r="EU667">
        <v>19.5565</v>
      </c>
      <c r="EV667">
        <v>62.6591</v>
      </c>
      <c r="EW667">
        <v>32.8926</v>
      </c>
      <c r="EX667">
        <v>1</v>
      </c>
      <c r="EY667">
        <v>-0.197973</v>
      </c>
      <c r="EZ667">
        <v>0.9260350000000001</v>
      </c>
      <c r="FA667">
        <v>20.3856</v>
      </c>
      <c r="FB667">
        <v>5.21699</v>
      </c>
      <c r="FC667">
        <v>12.0099</v>
      </c>
      <c r="FD667">
        <v>4.98975</v>
      </c>
      <c r="FE667">
        <v>3.28848</v>
      </c>
      <c r="FF667">
        <v>9999</v>
      </c>
      <c r="FG667">
        <v>9999</v>
      </c>
      <c r="FH667">
        <v>9999</v>
      </c>
      <c r="FI667">
        <v>260</v>
      </c>
      <c r="FJ667">
        <v>1.86707</v>
      </c>
      <c r="FK667">
        <v>1.86615</v>
      </c>
      <c r="FL667">
        <v>1.86554</v>
      </c>
      <c r="FM667">
        <v>1.86554</v>
      </c>
      <c r="FN667">
        <v>1.86737</v>
      </c>
      <c r="FO667">
        <v>1.86981</v>
      </c>
      <c r="FP667">
        <v>1.86846</v>
      </c>
      <c r="FQ667">
        <v>1.86996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-5.2</v>
      </c>
      <c r="GF667">
        <v>-0.1659</v>
      </c>
      <c r="GG667">
        <v>-2.0192013485273</v>
      </c>
      <c r="GH667">
        <v>-0.003354295288503095</v>
      </c>
      <c r="GI667">
        <v>8.998442100416266E-07</v>
      </c>
      <c r="GJ667">
        <v>-2.632750781261316E-10</v>
      </c>
      <c r="GK667">
        <v>-0.1771344180573433</v>
      </c>
      <c r="GL667">
        <v>-0.01811282044437078</v>
      </c>
      <c r="GM667">
        <v>0.001479480632228601</v>
      </c>
      <c r="GN667">
        <v>-2.527498020886067E-05</v>
      </c>
      <c r="GO667">
        <v>3</v>
      </c>
      <c r="GP667">
        <v>2311</v>
      </c>
      <c r="GQ667">
        <v>1</v>
      </c>
      <c r="GR667">
        <v>23</v>
      </c>
      <c r="GS667">
        <v>7350.5</v>
      </c>
      <c r="GT667">
        <v>7350.6</v>
      </c>
      <c r="GU667">
        <v>2.49268</v>
      </c>
      <c r="GV667">
        <v>2.19238</v>
      </c>
      <c r="GW667">
        <v>1.39648</v>
      </c>
      <c r="GX667">
        <v>2.33765</v>
      </c>
      <c r="GY667">
        <v>1.49536</v>
      </c>
      <c r="GZ667">
        <v>2.36206</v>
      </c>
      <c r="HA667">
        <v>33.2887</v>
      </c>
      <c r="HB667">
        <v>15.4104</v>
      </c>
      <c r="HC667">
        <v>18</v>
      </c>
      <c r="HD667">
        <v>524.155</v>
      </c>
      <c r="HE667">
        <v>448.816</v>
      </c>
      <c r="HF667">
        <v>21.6601</v>
      </c>
      <c r="HG667">
        <v>24.9284</v>
      </c>
      <c r="HH667">
        <v>30.0001</v>
      </c>
      <c r="HI667">
        <v>24.949</v>
      </c>
      <c r="HJ667">
        <v>24.8957</v>
      </c>
      <c r="HK667">
        <v>49.8864</v>
      </c>
      <c r="HL667">
        <v>23.6365</v>
      </c>
      <c r="HM667">
        <v>41.5732</v>
      </c>
      <c r="HN667">
        <v>21.671</v>
      </c>
      <c r="HO667">
        <v>1256.15</v>
      </c>
      <c r="HP667">
        <v>15.9398</v>
      </c>
      <c r="HQ667">
        <v>101.054</v>
      </c>
      <c r="HR667">
        <v>101.026</v>
      </c>
    </row>
    <row r="668" spans="1:226">
      <c r="A668">
        <v>652</v>
      </c>
      <c r="B668">
        <v>1664300359</v>
      </c>
      <c r="C668">
        <v>7128.5</v>
      </c>
      <c r="D668" t="s">
        <v>1667</v>
      </c>
      <c r="E668" t="s">
        <v>1668</v>
      </c>
      <c r="F668">
        <v>5</v>
      </c>
      <c r="G668" t="s">
        <v>1518</v>
      </c>
      <c r="H668" t="s">
        <v>354</v>
      </c>
      <c r="I668">
        <v>1664300351.5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1263.258344247248</v>
      </c>
      <c r="AK668">
        <v>1231.527999999999</v>
      </c>
      <c r="AL668">
        <v>3.287170495026079</v>
      </c>
      <c r="AM668">
        <v>64.57184808638154</v>
      </c>
      <c r="AN668">
        <f>(AP668 - AO668 + BO668*1E3/(8.314*(BQ668+273.15)) * AR668/BN668 * AQ668) * BN668/(100*BB668) * 1000/(1000 - AP668)</f>
        <v>0</v>
      </c>
      <c r="AO668">
        <v>15.85722596828678</v>
      </c>
      <c r="AP668">
        <v>18.33743157894736</v>
      </c>
      <c r="AQ668">
        <v>-0.0001147632527737929</v>
      </c>
      <c r="AR668">
        <v>112.2315357593063</v>
      </c>
      <c r="AS668">
        <v>8</v>
      </c>
      <c r="AT668">
        <v>2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1664300351.5</v>
      </c>
      <c r="BH668">
        <v>1186.305925925926</v>
      </c>
      <c r="BI668">
        <v>1228.561851851852</v>
      </c>
      <c r="BJ668">
        <v>18.34365185185185</v>
      </c>
      <c r="BK668">
        <v>15.86053333333333</v>
      </c>
      <c r="BL668">
        <v>1191.49</v>
      </c>
      <c r="BM668">
        <v>18.50945185185185</v>
      </c>
      <c r="BN668">
        <v>500.0818518518519</v>
      </c>
      <c r="BO668">
        <v>91.12228888888889</v>
      </c>
      <c r="BP668">
        <v>0.1001015222222222</v>
      </c>
      <c r="BQ668">
        <v>24.58856296296296</v>
      </c>
      <c r="BR668">
        <v>24.97776666666667</v>
      </c>
      <c r="BS668">
        <v>999.9000000000001</v>
      </c>
      <c r="BT668">
        <v>0</v>
      </c>
      <c r="BU668">
        <v>0</v>
      </c>
      <c r="BV668">
        <v>10000.37074074074</v>
      </c>
      <c r="BW668">
        <v>0</v>
      </c>
      <c r="BX668">
        <v>6.058600370370369</v>
      </c>
      <c r="BY668">
        <v>-42.25518148148147</v>
      </c>
      <c r="BZ668">
        <v>1208.474444444445</v>
      </c>
      <c r="CA668">
        <v>1248.361111111111</v>
      </c>
      <c r="CB668">
        <v>2.483121851851852</v>
      </c>
      <c r="CC668">
        <v>1228.561851851852</v>
      </c>
      <c r="CD668">
        <v>15.86053333333333</v>
      </c>
      <c r="CE668">
        <v>1.671515185185185</v>
      </c>
      <c r="CF668">
        <v>1.445247777777778</v>
      </c>
      <c r="CG668">
        <v>14.6344</v>
      </c>
      <c r="CH668">
        <v>12.40088518518519</v>
      </c>
      <c r="CI668">
        <v>2000.018518518518</v>
      </c>
      <c r="CJ668">
        <v>0.9800020000000002</v>
      </c>
      <c r="CK668">
        <v>0.0199982</v>
      </c>
      <c r="CL668">
        <v>0</v>
      </c>
      <c r="CM668">
        <v>389.4243703703704</v>
      </c>
      <c r="CN668">
        <v>5.00097</v>
      </c>
      <c r="CO668">
        <v>7962.257777777779</v>
      </c>
      <c r="CP668">
        <v>16707.73703703704</v>
      </c>
      <c r="CQ668">
        <v>38.333</v>
      </c>
      <c r="CR668">
        <v>38.687</v>
      </c>
      <c r="CS668">
        <v>38.34933333333333</v>
      </c>
      <c r="CT668">
        <v>38.34233333333333</v>
      </c>
      <c r="CU668">
        <v>38.75</v>
      </c>
      <c r="CV668">
        <v>1955.118518518518</v>
      </c>
      <c r="CW668">
        <v>39.9</v>
      </c>
      <c r="CX668">
        <v>0</v>
      </c>
      <c r="CY668">
        <v>1664300363.3</v>
      </c>
      <c r="CZ668">
        <v>0</v>
      </c>
      <c r="DA668">
        <v>0</v>
      </c>
      <c r="DB668" t="s">
        <v>356</v>
      </c>
      <c r="DC668">
        <v>1663859321.1</v>
      </c>
      <c r="DD668">
        <v>1663859315.6</v>
      </c>
      <c r="DE668">
        <v>0</v>
      </c>
      <c r="DF668">
        <v>0.196</v>
      </c>
      <c r="DG668">
        <v>-0.001</v>
      </c>
      <c r="DH668">
        <v>-5.941</v>
      </c>
      <c r="DI668">
        <v>-0.174</v>
      </c>
      <c r="DJ668">
        <v>1500</v>
      </c>
      <c r="DK668">
        <v>17</v>
      </c>
      <c r="DL668">
        <v>0.13</v>
      </c>
      <c r="DM668">
        <v>0.04</v>
      </c>
      <c r="DN668">
        <v>-42.380615</v>
      </c>
      <c r="DO668">
        <v>2.761238273921207</v>
      </c>
      <c r="DP668">
        <v>0.3430227773413886</v>
      </c>
      <c r="DQ668">
        <v>0</v>
      </c>
      <c r="DR668">
        <v>2.48788125</v>
      </c>
      <c r="DS668">
        <v>-0.069067204502819</v>
      </c>
      <c r="DT668">
        <v>0.008307470790649828</v>
      </c>
      <c r="DU668">
        <v>1</v>
      </c>
      <c r="DV668">
        <v>1</v>
      </c>
      <c r="DW668">
        <v>2</v>
      </c>
      <c r="DX668" t="s">
        <v>471</v>
      </c>
      <c r="DY668">
        <v>2.98527</v>
      </c>
      <c r="DZ668">
        <v>2.71546</v>
      </c>
      <c r="EA668">
        <v>0.197322</v>
      </c>
      <c r="EB668">
        <v>0.199176</v>
      </c>
      <c r="EC668">
        <v>0.0901774</v>
      </c>
      <c r="ED668">
        <v>0.0796578</v>
      </c>
      <c r="EE668">
        <v>25523.6</v>
      </c>
      <c r="EF668">
        <v>25569.8</v>
      </c>
      <c r="EG668">
        <v>29540.1</v>
      </c>
      <c r="EH668">
        <v>29518.7</v>
      </c>
      <c r="EI668">
        <v>35630.3</v>
      </c>
      <c r="EJ668">
        <v>36125.1</v>
      </c>
      <c r="EK668">
        <v>41635.1</v>
      </c>
      <c r="EL668">
        <v>42064.5</v>
      </c>
      <c r="EM668">
        <v>1.9871</v>
      </c>
      <c r="EN668">
        <v>1.93755</v>
      </c>
      <c r="EO668">
        <v>0.0910535</v>
      </c>
      <c r="EP668">
        <v>0</v>
      </c>
      <c r="EQ668">
        <v>23.485</v>
      </c>
      <c r="ER668">
        <v>999.9</v>
      </c>
      <c r="ES668">
        <v>43.8</v>
      </c>
      <c r="ET668">
        <v>29.2</v>
      </c>
      <c r="EU668">
        <v>19.5554</v>
      </c>
      <c r="EV668">
        <v>62.7291</v>
      </c>
      <c r="EW668">
        <v>32.8726</v>
      </c>
      <c r="EX668">
        <v>1</v>
      </c>
      <c r="EY668">
        <v>-0.198003</v>
      </c>
      <c r="EZ668">
        <v>0.922857</v>
      </c>
      <c r="FA668">
        <v>20.3854</v>
      </c>
      <c r="FB668">
        <v>5.21639</v>
      </c>
      <c r="FC668">
        <v>12.0099</v>
      </c>
      <c r="FD668">
        <v>4.9896</v>
      </c>
      <c r="FE668">
        <v>3.28845</v>
      </c>
      <c r="FF668">
        <v>9999</v>
      </c>
      <c r="FG668">
        <v>9999</v>
      </c>
      <c r="FH668">
        <v>9999</v>
      </c>
      <c r="FI668">
        <v>260</v>
      </c>
      <c r="FJ668">
        <v>1.86707</v>
      </c>
      <c r="FK668">
        <v>1.86615</v>
      </c>
      <c r="FL668">
        <v>1.86554</v>
      </c>
      <c r="FM668">
        <v>1.86554</v>
      </c>
      <c r="FN668">
        <v>1.86736</v>
      </c>
      <c r="FO668">
        <v>1.86981</v>
      </c>
      <c r="FP668">
        <v>1.86846</v>
      </c>
      <c r="FQ668">
        <v>1.86996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-5.24</v>
      </c>
      <c r="GF668">
        <v>-0.1658</v>
      </c>
      <c r="GG668">
        <v>-2.0192013485273</v>
      </c>
      <c r="GH668">
        <v>-0.003354295288503095</v>
      </c>
      <c r="GI668">
        <v>8.998442100416266E-07</v>
      </c>
      <c r="GJ668">
        <v>-2.632750781261316E-10</v>
      </c>
      <c r="GK668">
        <v>-0.1771344180573433</v>
      </c>
      <c r="GL668">
        <v>-0.01811282044437078</v>
      </c>
      <c r="GM668">
        <v>0.001479480632228601</v>
      </c>
      <c r="GN668">
        <v>-2.527498020886067E-05</v>
      </c>
      <c r="GO668">
        <v>3</v>
      </c>
      <c r="GP668">
        <v>2311</v>
      </c>
      <c r="GQ668">
        <v>1</v>
      </c>
      <c r="GR668">
        <v>23</v>
      </c>
      <c r="GS668">
        <v>7350.6</v>
      </c>
      <c r="GT668">
        <v>7350.7</v>
      </c>
      <c r="GU668">
        <v>2.51709</v>
      </c>
      <c r="GV668">
        <v>2.18872</v>
      </c>
      <c r="GW668">
        <v>1.39771</v>
      </c>
      <c r="GX668">
        <v>2.33887</v>
      </c>
      <c r="GY668">
        <v>1.49536</v>
      </c>
      <c r="GZ668">
        <v>2.41943</v>
      </c>
      <c r="HA668">
        <v>33.2887</v>
      </c>
      <c r="HB668">
        <v>15.4104</v>
      </c>
      <c r="HC668">
        <v>18</v>
      </c>
      <c r="HD668">
        <v>524.167</v>
      </c>
      <c r="HE668">
        <v>448.83</v>
      </c>
      <c r="HF668">
        <v>21.6766</v>
      </c>
      <c r="HG668">
        <v>24.9263</v>
      </c>
      <c r="HH668">
        <v>30</v>
      </c>
      <c r="HI668">
        <v>24.9484</v>
      </c>
      <c r="HJ668">
        <v>24.8957</v>
      </c>
      <c r="HK668">
        <v>50.3763</v>
      </c>
      <c r="HL668">
        <v>23.6365</v>
      </c>
      <c r="HM668">
        <v>41.5732</v>
      </c>
      <c r="HN668">
        <v>21.6871</v>
      </c>
      <c r="HO668">
        <v>1276.18</v>
      </c>
      <c r="HP668">
        <v>15.9497</v>
      </c>
      <c r="HQ668">
        <v>101.054</v>
      </c>
      <c r="HR668">
        <v>101.025</v>
      </c>
    </row>
    <row r="669" spans="1:226">
      <c r="A669">
        <v>653</v>
      </c>
      <c r="B669">
        <v>1664300364</v>
      </c>
      <c r="C669">
        <v>7133.5</v>
      </c>
      <c r="D669" t="s">
        <v>1669</v>
      </c>
      <c r="E669" t="s">
        <v>1670</v>
      </c>
      <c r="F669">
        <v>5</v>
      </c>
      <c r="G669" t="s">
        <v>1518</v>
      </c>
      <c r="H669" t="s">
        <v>354</v>
      </c>
      <c r="I669">
        <v>1664300356.214286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1280.283304244353</v>
      </c>
      <c r="AK669">
        <v>1248.37303030303</v>
      </c>
      <c r="AL669">
        <v>3.371808067781648</v>
      </c>
      <c r="AM669">
        <v>64.57184808638154</v>
      </c>
      <c r="AN669">
        <f>(AP669 - AO669 + BO669*1E3/(8.314*(BQ669+273.15)) * AR669/BN669 * AQ669) * BN669/(100*BB669) * 1000/(1000 - AP669)</f>
        <v>0</v>
      </c>
      <c r="AO669">
        <v>15.87961970137367</v>
      </c>
      <c r="AP669">
        <v>18.34299849624059</v>
      </c>
      <c r="AQ669">
        <v>-1.602563080996737E-05</v>
      </c>
      <c r="AR669">
        <v>112.2315357593063</v>
      </c>
      <c r="AS669">
        <v>8</v>
      </c>
      <c r="AT669">
        <v>2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1664300356.214286</v>
      </c>
      <c r="BH669">
        <v>1201.641071428572</v>
      </c>
      <c r="BI669">
        <v>1243.931428571429</v>
      </c>
      <c r="BJ669">
        <v>18.34161428571429</v>
      </c>
      <c r="BK669">
        <v>15.87061071428571</v>
      </c>
      <c r="BL669">
        <v>1206.860714285714</v>
      </c>
      <c r="BM669">
        <v>18.50744285714286</v>
      </c>
      <c r="BN669">
        <v>500.0702857142857</v>
      </c>
      <c r="BO669">
        <v>91.12320714285714</v>
      </c>
      <c r="BP669">
        <v>0.09999255714285715</v>
      </c>
      <c r="BQ669">
        <v>24.59018928571428</v>
      </c>
      <c r="BR669">
        <v>24.980325</v>
      </c>
      <c r="BS669">
        <v>999.9000000000002</v>
      </c>
      <c r="BT669">
        <v>0</v>
      </c>
      <c r="BU669">
        <v>0</v>
      </c>
      <c r="BV669">
        <v>9993.995357142858</v>
      </c>
      <c r="BW669">
        <v>0</v>
      </c>
      <c r="BX669">
        <v>5.817380357142858</v>
      </c>
      <c r="BY669">
        <v>-42.29017142857143</v>
      </c>
      <c r="BZ669">
        <v>1224.093928571428</v>
      </c>
      <c r="CA669">
        <v>1263.992142857143</v>
      </c>
      <c r="CB669">
        <v>2.471003214285715</v>
      </c>
      <c r="CC669">
        <v>1243.931428571429</v>
      </c>
      <c r="CD669">
        <v>15.87061071428571</v>
      </c>
      <c r="CE669">
        <v>1.671346071428571</v>
      </c>
      <c r="CF669">
        <v>1.446181071428571</v>
      </c>
      <c r="CG669">
        <v>14.63283214285714</v>
      </c>
      <c r="CH669">
        <v>12.41070714285715</v>
      </c>
      <c r="CI669">
        <v>2000.021071428571</v>
      </c>
      <c r="CJ669">
        <v>0.9800018214285713</v>
      </c>
      <c r="CK669">
        <v>0.01999837857142858</v>
      </c>
      <c r="CL669">
        <v>0</v>
      </c>
      <c r="CM669">
        <v>389.2078571428572</v>
      </c>
      <c r="CN669">
        <v>5.00097</v>
      </c>
      <c r="CO669">
        <v>7958.277142857143</v>
      </c>
      <c r="CP669">
        <v>16707.75</v>
      </c>
      <c r="CQ669">
        <v>38.31424999999999</v>
      </c>
      <c r="CR669">
        <v>38.687</v>
      </c>
      <c r="CS669">
        <v>38.32999999999999</v>
      </c>
      <c r="CT669">
        <v>38.32549999999999</v>
      </c>
      <c r="CU669">
        <v>38.75</v>
      </c>
      <c r="CV669">
        <v>1955.121071428571</v>
      </c>
      <c r="CW669">
        <v>39.9</v>
      </c>
      <c r="CX669">
        <v>0</v>
      </c>
      <c r="CY669">
        <v>1664300368.1</v>
      </c>
      <c r="CZ669">
        <v>0</v>
      </c>
      <c r="DA669">
        <v>0</v>
      </c>
      <c r="DB669" t="s">
        <v>356</v>
      </c>
      <c r="DC669">
        <v>1663859321.1</v>
      </c>
      <c r="DD669">
        <v>1663859315.6</v>
      </c>
      <c r="DE669">
        <v>0</v>
      </c>
      <c r="DF669">
        <v>0.196</v>
      </c>
      <c r="DG669">
        <v>-0.001</v>
      </c>
      <c r="DH669">
        <v>-5.941</v>
      </c>
      <c r="DI669">
        <v>-0.174</v>
      </c>
      <c r="DJ669">
        <v>1500</v>
      </c>
      <c r="DK669">
        <v>17</v>
      </c>
      <c r="DL669">
        <v>0.13</v>
      </c>
      <c r="DM669">
        <v>0.04</v>
      </c>
      <c r="DN669">
        <v>-42.36023902439025</v>
      </c>
      <c r="DO669">
        <v>-0.3159658536584967</v>
      </c>
      <c r="DP669">
        <v>0.3146088619827364</v>
      </c>
      <c r="DQ669">
        <v>0</v>
      </c>
      <c r="DR669">
        <v>2.477573658536585</v>
      </c>
      <c r="DS669">
        <v>-0.1502481533101037</v>
      </c>
      <c r="DT669">
        <v>0.01585608781387929</v>
      </c>
      <c r="DU669">
        <v>0</v>
      </c>
      <c r="DV669">
        <v>0</v>
      </c>
      <c r="DW669">
        <v>2</v>
      </c>
      <c r="DX669" t="s">
        <v>357</v>
      </c>
      <c r="DY669">
        <v>2.98528</v>
      </c>
      <c r="DZ669">
        <v>2.71542</v>
      </c>
      <c r="EA669">
        <v>0.199</v>
      </c>
      <c r="EB669">
        <v>0.200821</v>
      </c>
      <c r="EC669">
        <v>0.09019199999999999</v>
      </c>
      <c r="ED669">
        <v>0.0796823</v>
      </c>
      <c r="EE669">
        <v>25470.4</v>
      </c>
      <c r="EF669">
        <v>25517.3</v>
      </c>
      <c r="EG669">
        <v>29540.1</v>
      </c>
      <c r="EH669">
        <v>29518.7</v>
      </c>
      <c r="EI669">
        <v>35629.8</v>
      </c>
      <c r="EJ669">
        <v>36124.3</v>
      </c>
      <c r="EK669">
        <v>41635.2</v>
      </c>
      <c r="EL669">
        <v>42064.7</v>
      </c>
      <c r="EM669">
        <v>1.98708</v>
      </c>
      <c r="EN669">
        <v>1.93745</v>
      </c>
      <c r="EO669">
        <v>0.09239459999999999</v>
      </c>
      <c r="EP669">
        <v>0</v>
      </c>
      <c r="EQ669">
        <v>23.483</v>
      </c>
      <c r="ER669">
        <v>999.9</v>
      </c>
      <c r="ES669">
        <v>43.8</v>
      </c>
      <c r="ET669">
        <v>29.2</v>
      </c>
      <c r="EU669">
        <v>19.5555</v>
      </c>
      <c r="EV669">
        <v>62.9491</v>
      </c>
      <c r="EW669">
        <v>33.0128</v>
      </c>
      <c r="EX669">
        <v>1</v>
      </c>
      <c r="EY669">
        <v>-0.198041</v>
      </c>
      <c r="EZ669">
        <v>0.91488</v>
      </c>
      <c r="FA669">
        <v>20.3854</v>
      </c>
      <c r="FB669">
        <v>5.21654</v>
      </c>
      <c r="FC669">
        <v>12.0099</v>
      </c>
      <c r="FD669">
        <v>4.98945</v>
      </c>
      <c r="FE669">
        <v>3.28842</v>
      </c>
      <c r="FF669">
        <v>9999</v>
      </c>
      <c r="FG669">
        <v>9999</v>
      </c>
      <c r="FH669">
        <v>9999</v>
      </c>
      <c r="FI669">
        <v>260</v>
      </c>
      <c r="FJ669">
        <v>1.86707</v>
      </c>
      <c r="FK669">
        <v>1.86615</v>
      </c>
      <c r="FL669">
        <v>1.86554</v>
      </c>
      <c r="FM669">
        <v>1.86554</v>
      </c>
      <c r="FN669">
        <v>1.86737</v>
      </c>
      <c r="FO669">
        <v>1.86982</v>
      </c>
      <c r="FP669">
        <v>1.86847</v>
      </c>
      <c r="FQ669">
        <v>1.86996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-5.28</v>
      </c>
      <c r="GF669">
        <v>-0.1658</v>
      </c>
      <c r="GG669">
        <v>-2.0192013485273</v>
      </c>
      <c r="GH669">
        <v>-0.003354295288503095</v>
      </c>
      <c r="GI669">
        <v>8.998442100416266E-07</v>
      </c>
      <c r="GJ669">
        <v>-2.632750781261316E-10</v>
      </c>
      <c r="GK669">
        <v>-0.1771344180573433</v>
      </c>
      <c r="GL669">
        <v>-0.01811282044437078</v>
      </c>
      <c r="GM669">
        <v>0.001479480632228601</v>
      </c>
      <c r="GN669">
        <v>-2.527498020886067E-05</v>
      </c>
      <c r="GO669">
        <v>3</v>
      </c>
      <c r="GP669">
        <v>2311</v>
      </c>
      <c r="GQ669">
        <v>1</v>
      </c>
      <c r="GR669">
        <v>23</v>
      </c>
      <c r="GS669">
        <v>7350.7</v>
      </c>
      <c r="GT669">
        <v>7350.8</v>
      </c>
      <c r="GU669">
        <v>2.54639</v>
      </c>
      <c r="GV669">
        <v>2.18262</v>
      </c>
      <c r="GW669">
        <v>1.39648</v>
      </c>
      <c r="GX669">
        <v>2.34009</v>
      </c>
      <c r="GY669">
        <v>1.49536</v>
      </c>
      <c r="GZ669">
        <v>2.4585</v>
      </c>
      <c r="HA669">
        <v>33.2887</v>
      </c>
      <c r="HB669">
        <v>15.4192</v>
      </c>
      <c r="HC669">
        <v>18</v>
      </c>
      <c r="HD669">
        <v>524.135</v>
      </c>
      <c r="HE669">
        <v>448.769</v>
      </c>
      <c r="HF669">
        <v>21.6922</v>
      </c>
      <c r="HG669">
        <v>24.9263</v>
      </c>
      <c r="HH669">
        <v>30</v>
      </c>
      <c r="HI669">
        <v>24.9468</v>
      </c>
      <c r="HJ669">
        <v>24.8957</v>
      </c>
      <c r="HK669">
        <v>50.9449</v>
      </c>
      <c r="HL669">
        <v>23.6365</v>
      </c>
      <c r="HM669">
        <v>41.5732</v>
      </c>
      <c r="HN669">
        <v>21.699</v>
      </c>
      <c r="HO669">
        <v>1289.54</v>
      </c>
      <c r="HP669">
        <v>15.9575</v>
      </c>
      <c r="HQ669">
        <v>101.054</v>
      </c>
      <c r="HR669">
        <v>101.025</v>
      </c>
    </row>
    <row r="670" spans="1:226">
      <c r="A670">
        <v>654</v>
      </c>
      <c r="B670">
        <v>1664300369</v>
      </c>
      <c r="C670">
        <v>7138.5</v>
      </c>
      <c r="D670" t="s">
        <v>1671</v>
      </c>
      <c r="E670" t="s">
        <v>1672</v>
      </c>
      <c r="F670">
        <v>5</v>
      </c>
      <c r="G670" t="s">
        <v>1518</v>
      </c>
      <c r="H670" t="s">
        <v>354</v>
      </c>
      <c r="I670">
        <v>1664300361.5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1297.36401418399</v>
      </c>
      <c r="AK670">
        <v>1265.33406060606</v>
      </c>
      <c r="AL670">
        <v>3.3840667627</v>
      </c>
      <c r="AM670">
        <v>64.57184808638154</v>
      </c>
      <c r="AN670">
        <f>(AP670 - AO670 + BO670*1E3/(8.314*(BQ670+273.15)) * AR670/BN670 * AQ670) * BN670/(100*BB670) * 1000/(1000 - AP670)</f>
        <v>0</v>
      </c>
      <c r="AO670">
        <v>15.88935311025342</v>
      </c>
      <c r="AP670">
        <v>18.34352586466165</v>
      </c>
      <c r="AQ670">
        <v>4.302493746932947E-05</v>
      </c>
      <c r="AR670">
        <v>112.2315357593063</v>
      </c>
      <c r="AS670">
        <v>8</v>
      </c>
      <c r="AT670">
        <v>2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1664300361.5</v>
      </c>
      <c r="BH670">
        <v>1218.937037037037</v>
      </c>
      <c r="BI670">
        <v>1261.52925925926</v>
      </c>
      <c r="BJ670">
        <v>18.34104814814815</v>
      </c>
      <c r="BK670">
        <v>15.88257777777778</v>
      </c>
      <c r="BL670">
        <v>1224.196296296296</v>
      </c>
      <c r="BM670">
        <v>18.50687777777778</v>
      </c>
      <c r="BN670">
        <v>500.0700740740741</v>
      </c>
      <c r="BO670">
        <v>91.12384074074073</v>
      </c>
      <c r="BP670">
        <v>0.1000141962962963</v>
      </c>
      <c r="BQ670">
        <v>24.59332962962963</v>
      </c>
      <c r="BR670">
        <v>24.98741851851852</v>
      </c>
      <c r="BS670">
        <v>999.9000000000001</v>
      </c>
      <c r="BT670">
        <v>0</v>
      </c>
      <c r="BU670">
        <v>0</v>
      </c>
      <c r="BV670">
        <v>9986.777777777777</v>
      </c>
      <c r="BW670">
        <v>0</v>
      </c>
      <c r="BX670">
        <v>5.621170370370369</v>
      </c>
      <c r="BY670">
        <v>-42.59233333333333</v>
      </c>
      <c r="BZ670">
        <v>1241.711481481482</v>
      </c>
      <c r="CA670">
        <v>1281.88962962963</v>
      </c>
      <c r="CB670">
        <v>2.458468888888889</v>
      </c>
      <c r="CC670">
        <v>1261.52925925926</v>
      </c>
      <c r="CD670">
        <v>15.88257777777778</v>
      </c>
      <c r="CE670">
        <v>1.671305185185185</v>
      </c>
      <c r="CF670">
        <v>1.447281111111111</v>
      </c>
      <c r="CG670">
        <v>14.63246296296296</v>
      </c>
      <c r="CH670">
        <v>12.42228518518518</v>
      </c>
      <c r="CI670">
        <v>1999.999259259259</v>
      </c>
      <c r="CJ670">
        <v>0.9800013333333333</v>
      </c>
      <c r="CK670">
        <v>0.01999886666666667</v>
      </c>
      <c r="CL670">
        <v>0</v>
      </c>
      <c r="CM670">
        <v>388.9348148148148</v>
      </c>
      <c r="CN670">
        <v>5.00097</v>
      </c>
      <c r="CO670">
        <v>7953.393703703704</v>
      </c>
      <c r="CP670">
        <v>16707.56666666667</v>
      </c>
      <c r="CQ670">
        <v>38.312</v>
      </c>
      <c r="CR670">
        <v>38.687</v>
      </c>
      <c r="CS670">
        <v>38.312</v>
      </c>
      <c r="CT670">
        <v>38.32133333333333</v>
      </c>
      <c r="CU670">
        <v>38.74533333333333</v>
      </c>
      <c r="CV670">
        <v>1955.099259259259</v>
      </c>
      <c r="CW670">
        <v>39.9</v>
      </c>
      <c r="CX670">
        <v>0</v>
      </c>
      <c r="CY670">
        <v>1664300373.5</v>
      </c>
      <c r="CZ670">
        <v>0</v>
      </c>
      <c r="DA670">
        <v>0</v>
      </c>
      <c r="DB670" t="s">
        <v>356</v>
      </c>
      <c r="DC670">
        <v>1663859321.1</v>
      </c>
      <c r="DD670">
        <v>1663859315.6</v>
      </c>
      <c r="DE670">
        <v>0</v>
      </c>
      <c r="DF670">
        <v>0.196</v>
      </c>
      <c r="DG670">
        <v>-0.001</v>
      </c>
      <c r="DH670">
        <v>-5.941</v>
      </c>
      <c r="DI670">
        <v>-0.174</v>
      </c>
      <c r="DJ670">
        <v>1500</v>
      </c>
      <c r="DK670">
        <v>17</v>
      </c>
      <c r="DL670">
        <v>0.13</v>
      </c>
      <c r="DM670">
        <v>0.04</v>
      </c>
      <c r="DN670">
        <v>-42.416035</v>
      </c>
      <c r="DO670">
        <v>-3.512875046904252</v>
      </c>
      <c r="DP670">
        <v>0.3581399206664904</v>
      </c>
      <c r="DQ670">
        <v>0</v>
      </c>
      <c r="DR670">
        <v>2.46641275</v>
      </c>
      <c r="DS670">
        <v>-0.1471777485928734</v>
      </c>
      <c r="DT670">
        <v>0.0153147752166821</v>
      </c>
      <c r="DU670">
        <v>0</v>
      </c>
      <c r="DV670">
        <v>0</v>
      </c>
      <c r="DW670">
        <v>2</v>
      </c>
      <c r="DX670" t="s">
        <v>357</v>
      </c>
      <c r="DY670">
        <v>2.98524</v>
      </c>
      <c r="DZ670">
        <v>2.71567</v>
      </c>
      <c r="EA670">
        <v>0.200673</v>
      </c>
      <c r="EB670">
        <v>0.202463</v>
      </c>
      <c r="EC670">
        <v>0.0901911</v>
      </c>
      <c r="ED670">
        <v>0.0796859</v>
      </c>
      <c r="EE670">
        <v>25417.4</v>
      </c>
      <c r="EF670">
        <v>25465.5</v>
      </c>
      <c r="EG670">
        <v>29540.3</v>
      </c>
      <c r="EH670">
        <v>29519.3</v>
      </c>
      <c r="EI670">
        <v>35630.2</v>
      </c>
      <c r="EJ670">
        <v>36124.8</v>
      </c>
      <c r="EK670">
        <v>41635.6</v>
      </c>
      <c r="EL670">
        <v>42065.4</v>
      </c>
      <c r="EM670">
        <v>1.987</v>
      </c>
      <c r="EN670">
        <v>1.93775</v>
      </c>
      <c r="EO670">
        <v>0.0915378</v>
      </c>
      <c r="EP670">
        <v>0</v>
      </c>
      <c r="EQ670">
        <v>23.483</v>
      </c>
      <c r="ER670">
        <v>999.9</v>
      </c>
      <c r="ES670">
        <v>43.8</v>
      </c>
      <c r="ET670">
        <v>29.2</v>
      </c>
      <c r="EU670">
        <v>19.5563</v>
      </c>
      <c r="EV670">
        <v>63.1391</v>
      </c>
      <c r="EW670">
        <v>32.9928</v>
      </c>
      <c r="EX670">
        <v>1</v>
      </c>
      <c r="EY670">
        <v>-0.198072</v>
      </c>
      <c r="EZ670">
        <v>0.9442430000000001</v>
      </c>
      <c r="FA670">
        <v>20.3853</v>
      </c>
      <c r="FB670">
        <v>5.21729</v>
      </c>
      <c r="FC670">
        <v>12.0099</v>
      </c>
      <c r="FD670">
        <v>4.98995</v>
      </c>
      <c r="FE670">
        <v>3.28865</v>
      </c>
      <c r="FF670">
        <v>9999</v>
      </c>
      <c r="FG670">
        <v>9999</v>
      </c>
      <c r="FH670">
        <v>9999</v>
      </c>
      <c r="FI670">
        <v>260</v>
      </c>
      <c r="FJ670">
        <v>1.86707</v>
      </c>
      <c r="FK670">
        <v>1.86615</v>
      </c>
      <c r="FL670">
        <v>1.86554</v>
      </c>
      <c r="FM670">
        <v>1.86554</v>
      </c>
      <c r="FN670">
        <v>1.86737</v>
      </c>
      <c r="FO670">
        <v>1.86981</v>
      </c>
      <c r="FP670">
        <v>1.86846</v>
      </c>
      <c r="FQ670">
        <v>1.86998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-5.32</v>
      </c>
      <c r="GF670">
        <v>-0.1658</v>
      </c>
      <c r="GG670">
        <v>-2.0192013485273</v>
      </c>
      <c r="GH670">
        <v>-0.003354295288503095</v>
      </c>
      <c r="GI670">
        <v>8.998442100416266E-07</v>
      </c>
      <c r="GJ670">
        <v>-2.632750781261316E-10</v>
      </c>
      <c r="GK670">
        <v>-0.1771344180573433</v>
      </c>
      <c r="GL670">
        <v>-0.01811282044437078</v>
      </c>
      <c r="GM670">
        <v>0.001479480632228601</v>
      </c>
      <c r="GN670">
        <v>-2.527498020886067E-05</v>
      </c>
      <c r="GO670">
        <v>3</v>
      </c>
      <c r="GP670">
        <v>2311</v>
      </c>
      <c r="GQ670">
        <v>1</v>
      </c>
      <c r="GR670">
        <v>23</v>
      </c>
      <c r="GS670">
        <v>7350.8</v>
      </c>
      <c r="GT670">
        <v>7350.9</v>
      </c>
      <c r="GU670">
        <v>2.5708</v>
      </c>
      <c r="GV670">
        <v>2.18384</v>
      </c>
      <c r="GW670">
        <v>1.39648</v>
      </c>
      <c r="GX670">
        <v>2.33765</v>
      </c>
      <c r="GY670">
        <v>1.49536</v>
      </c>
      <c r="GZ670">
        <v>2.45239</v>
      </c>
      <c r="HA670">
        <v>33.2887</v>
      </c>
      <c r="HB670">
        <v>15.4192</v>
      </c>
      <c r="HC670">
        <v>18</v>
      </c>
      <c r="HD670">
        <v>524.086</v>
      </c>
      <c r="HE670">
        <v>448.94</v>
      </c>
      <c r="HF670">
        <v>21.7043</v>
      </c>
      <c r="HG670">
        <v>24.9252</v>
      </c>
      <c r="HH670">
        <v>30</v>
      </c>
      <c r="HI670">
        <v>24.9468</v>
      </c>
      <c r="HJ670">
        <v>24.8942</v>
      </c>
      <c r="HK670">
        <v>51.4384</v>
      </c>
      <c r="HL670">
        <v>23.3553</v>
      </c>
      <c r="HM670">
        <v>41.5732</v>
      </c>
      <c r="HN670">
        <v>21.7014</v>
      </c>
      <c r="HO670">
        <v>1309.58</v>
      </c>
      <c r="HP670">
        <v>15.9694</v>
      </c>
      <c r="HQ670">
        <v>101.055</v>
      </c>
      <c r="HR670">
        <v>101.027</v>
      </c>
    </row>
    <row r="671" spans="1:226">
      <c r="A671">
        <v>655</v>
      </c>
      <c r="B671">
        <v>1664300374</v>
      </c>
      <c r="C671">
        <v>7143.5</v>
      </c>
      <c r="D671" t="s">
        <v>1673</v>
      </c>
      <c r="E671" t="s">
        <v>1674</v>
      </c>
      <c r="F671">
        <v>5</v>
      </c>
      <c r="G671" t="s">
        <v>1518</v>
      </c>
      <c r="H671" t="s">
        <v>354</v>
      </c>
      <c r="I671">
        <v>1664300366.214286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1314.334420703862</v>
      </c>
      <c r="AK671">
        <v>1282.355454545454</v>
      </c>
      <c r="AL671">
        <v>3.395851380155897</v>
      </c>
      <c r="AM671">
        <v>64.57184808638154</v>
      </c>
      <c r="AN671">
        <f>(AP671 - AO671 + BO671*1E3/(8.314*(BQ671+273.15)) * AR671/BN671 * AQ671) * BN671/(100*BB671) * 1000/(1000 - AP671)</f>
        <v>0</v>
      </c>
      <c r="AO671">
        <v>15.88992202741734</v>
      </c>
      <c r="AP671">
        <v>18.33896105263157</v>
      </c>
      <c r="AQ671">
        <v>-2.172056522115564E-05</v>
      </c>
      <c r="AR671">
        <v>112.2315357593063</v>
      </c>
      <c r="AS671">
        <v>8</v>
      </c>
      <c r="AT671">
        <v>2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1664300366.214286</v>
      </c>
      <c r="BH671">
        <v>1234.556071428571</v>
      </c>
      <c r="BI671">
        <v>1277.304285714286</v>
      </c>
      <c r="BJ671">
        <v>18.34146785714286</v>
      </c>
      <c r="BK671">
        <v>15.89693571428571</v>
      </c>
      <c r="BL671">
        <v>1239.852142857143</v>
      </c>
      <c r="BM671">
        <v>18.50728928571429</v>
      </c>
      <c r="BN671">
        <v>500.0693571428572</v>
      </c>
      <c r="BO671">
        <v>91.12411071428572</v>
      </c>
      <c r="BP671">
        <v>0.09994864285714287</v>
      </c>
      <c r="BQ671">
        <v>24.59487142857143</v>
      </c>
      <c r="BR671">
        <v>24.99088571428571</v>
      </c>
      <c r="BS671">
        <v>999.9000000000002</v>
      </c>
      <c r="BT671">
        <v>0</v>
      </c>
      <c r="BU671">
        <v>0</v>
      </c>
      <c r="BV671">
        <v>9993.545</v>
      </c>
      <c r="BW671">
        <v>0</v>
      </c>
      <c r="BX671">
        <v>5.497598928571429</v>
      </c>
      <c r="BY671">
        <v>-42.74836428571428</v>
      </c>
      <c r="BZ671">
        <v>1257.623214285714</v>
      </c>
      <c r="CA671">
        <v>1297.938571428571</v>
      </c>
      <c r="CB671">
        <v>2.444525</v>
      </c>
      <c r="CC671">
        <v>1277.304285714286</v>
      </c>
      <c r="CD671">
        <v>15.89693571428571</v>
      </c>
      <c r="CE671">
        <v>1.671348214285714</v>
      </c>
      <c r="CF671">
        <v>1.448594285714286</v>
      </c>
      <c r="CG671">
        <v>14.63286071428571</v>
      </c>
      <c r="CH671">
        <v>12.43609642857143</v>
      </c>
      <c r="CI671">
        <v>2000.0075</v>
      </c>
      <c r="CJ671">
        <v>0.9800012857142857</v>
      </c>
      <c r="CK671">
        <v>0.01999891428571429</v>
      </c>
      <c r="CL671">
        <v>0</v>
      </c>
      <c r="CM671">
        <v>388.7434642857143</v>
      </c>
      <c r="CN671">
        <v>5.00097</v>
      </c>
      <c r="CO671">
        <v>7949.087857142858</v>
      </c>
      <c r="CP671">
        <v>16707.62857142857</v>
      </c>
      <c r="CQ671">
        <v>38.30314285714286</v>
      </c>
      <c r="CR671">
        <v>38.67371428571429</v>
      </c>
      <c r="CS671">
        <v>38.312</v>
      </c>
      <c r="CT671">
        <v>38.312</v>
      </c>
      <c r="CU671">
        <v>38.72525</v>
      </c>
      <c r="CV671">
        <v>1955.1075</v>
      </c>
      <c r="CW671">
        <v>39.9</v>
      </c>
      <c r="CX671">
        <v>0</v>
      </c>
      <c r="CY671">
        <v>1664300378.3</v>
      </c>
      <c r="CZ671">
        <v>0</v>
      </c>
      <c r="DA671">
        <v>0</v>
      </c>
      <c r="DB671" t="s">
        <v>356</v>
      </c>
      <c r="DC671">
        <v>1663859321.1</v>
      </c>
      <c r="DD671">
        <v>1663859315.6</v>
      </c>
      <c r="DE671">
        <v>0</v>
      </c>
      <c r="DF671">
        <v>0.196</v>
      </c>
      <c r="DG671">
        <v>-0.001</v>
      </c>
      <c r="DH671">
        <v>-5.941</v>
      </c>
      <c r="DI671">
        <v>-0.174</v>
      </c>
      <c r="DJ671">
        <v>1500</v>
      </c>
      <c r="DK671">
        <v>17</v>
      </c>
      <c r="DL671">
        <v>0.13</v>
      </c>
      <c r="DM671">
        <v>0.04</v>
      </c>
      <c r="DN671">
        <v>-42.5909725</v>
      </c>
      <c r="DO671">
        <v>-2.548812382739106</v>
      </c>
      <c r="DP671">
        <v>0.2838689539096341</v>
      </c>
      <c r="DQ671">
        <v>0</v>
      </c>
      <c r="DR671">
        <v>2.455221</v>
      </c>
      <c r="DS671">
        <v>-0.1436699437148253</v>
      </c>
      <c r="DT671">
        <v>0.01560623253703467</v>
      </c>
      <c r="DU671">
        <v>0</v>
      </c>
      <c r="DV671">
        <v>0</v>
      </c>
      <c r="DW671">
        <v>2</v>
      </c>
      <c r="DX671" t="s">
        <v>357</v>
      </c>
      <c r="DY671">
        <v>2.98506</v>
      </c>
      <c r="DZ671">
        <v>2.71582</v>
      </c>
      <c r="EA671">
        <v>0.202336</v>
      </c>
      <c r="EB671">
        <v>0.204085</v>
      </c>
      <c r="EC671">
        <v>0.0901884</v>
      </c>
      <c r="ED671">
        <v>0.0798672</v>
      </c>
      <c r="EE671">
        <v>25364.7</v>
      </c>
      <c r="EF671">
        <v>25413.7</v>
      </c>
      <c r="EG671">
        <v>29540.4</v>
      </c>
      <c r="EH671">
        <v>29519.3</v>
      </c>
      <c r="EI671">
        <v>35630.5</v>
      </c>
      <c r="EJ671">
        <v>36117.5</v>
      </c>
      <c r="EK671">
        <v>41635.8</v>
      </c>
      <c r="EL671">
        <v>42065.3</v>
      </c>
      <c r="EM671">
        <v>1.9872</v>
      </c>
      <c r="EN671">
        <v>1.93778</v>
      </c>
      <c r="EO671">
        <v>0.0917912</v>
      </c>
      <c r="EP671">
        <v>0</v>
      </c>
      <c r="EQ671">
        <v>23.483</v>
      </c>
      <c r="ER671">
        <v>999.9</v>
      </c>
      <c r="ES671">
        <v>43.8</v>
      </c>
      <c r="ET671">
        <v>29.2</v>
      </c>
      <c r="EU671">
        <v>19.5568</v>
      </c>
      <c r="EV671">
        <v>62.8491</v>
      </c>
      <c r="EW671">
        <v>33.2051</v>
      </c>
      <c r="EX671">
        <v>1</v>
      </c>
      <c r="EY671">
        <v>-0.198153</v>
      </c>
      <c r="EZ671">
        <v>0.952911</v>
      </c>
      <c r="FA671">
        <v>20.3853</v>
      </c>
      <c r="FB671">
        <v>5.21669</v>
      </c>
      <c r="FC671">
        <v>12.0099</v>
      </c>
      <c r="FD671">
        <v>4.9901</v>
      </c>
      <c r="FE671">
        <v>3.28865</v>
      </c>
      <c r="FF671">
        <v>9999</v>
      </c>
      <c r="FG671">
        <v>9999</v>
      </c>
      <c r="FH671">
        <v>9999</v>
      </c>
      <c r="FI671">
        <v>260</v>
      </c>
      <c r="FJ671">
        <v>1.86707</v>
      </c>
      <c r="FK671">
        <v>1.86615</v>
      </c>
      <c r="FL671">
        <v>1.86554</v>
      </c>
      <c r="FM671">
        <v>1.86554</v>
      </c>
      <c r="FN671">
        <v>1.86737</v>
      </c>
      <c r="FO671">
        <v>1.86981</v>
      </c>
      <c r="FP671">
        <v>1.86846</v>
      </c>
      <c r="FQ671">
        <v>1.86996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-5.35</v>
      </c>
      <c r="GF671">
        <v>-0.1658</v>
      </c>
      <c r="GG671">
        <v>-2.0192013485273</v>
      </c>
      <c r="GH671">
        <v>-0.003354295288503095</v>
      </c>
      <c r="GI671">
        <v>8.998442100416266E-07</v>
      </c>
      <c r="GJ671">
        <v>-2.632750781261316E-10</v>
      </c>
      <c r="GK671">
        <v>-0.1771344180573433</v>
      </c>
      <c r="GL671">
        <v>-0.01811282044437078</v>
      </c>
      <c r="GM671">
        <v>0.001479480632228601</v>
      </c>
      <c r="GN671">
        <v>-2.527498020886067E-05</v>
      </c>
      <c r="GO671">
        <v>3</v>
      </c>
      <c r="GP671">
        <v>2311</v>
      </c>
      <c r="GQ671">
        <v>1</v>
      </c>
      <c r="GR671">
        <v>23</v>
      </c>
      <c r="GS671">
        <v>7350.9</v>
      </c>
      <c r="GT671">
        <v>7351</v>
      </c>
      <c r="GU671">
        <v>2.59888</v>
      </c>
      <c r="GV671">
        <v>2.18628</v>
      </c>
      <c r="GW671">
        <v>1.39648</v>
      </c>
      <c r="GX671">
        <v>2.33765</v>
      </c>
      <c r="GY671">
        <v>1.49536</v>
      </c>
      <c r="GZ671">
        <v>2.38281</v>
      </c>
      <c r="HA671">
        <v>33.2887</v>
      </c>
      <c r="HB671">
        <v>15.4104</v>
      </c>
      <c r="HC671">
        <v>18</v>
      </c>
      <c r="HD671">
        <v>524.216</v>
      </c>
      <c r="HE671">
        <v>448.95</v>
      </c>
      <c r="HF671">
        <v>21.7069</v>
      </c>
      <c r="HG671">
        <v>24.9242</v>
      </c>
      <c r="HH671">
        <v>29.9999</v>
      </c>
      <c r="HI671">
        <v>24.9467</v>
      </c>
      <c r="HJ671">
        <v>24.8936</v>
      </c>
      <c r="HK671">
        <v>52.0068</v>
      </c>
      <c r="HL671">
        <v>23.3553</v>
      </c>
      <c r="HM671">
        <v>41.5732</v>
      </c>
      <c r="HN671">
        <v>21.7086</v>
      </c>
      <c r="HO671">
        <v>1322.98</v>
      </c>
      <c r="HP671">
        <v>15.979</v>
      </c>
      <c r="HQ671">
        <v>101.055</v>
      </c>
      <c r="HR671">
        <v>101.027</v>
      </c>
    </row>
    <row r="672" spans="1:226">
      <c r="A672">
        <v>656</v>
      </c>
      <c r="B672">
        <v>1664300379</v>
      </c>
      <c r="C672">
        <v>7148.5</v>
      </c>
      <c r="D672" t="s">
        <v>1675</v>
      </c>
      <c r="E672" t="s">
        <v>1676</v>
      </c>
      <c r="F672">
        <v>5</v>
      </c>
      <c r="G672" t="s">
        <v>1518</v>
      </c>
      <c r="H672" t="s">
        <v>354</v>
      </c>
      <c r="I672">
        <v>1664300371.5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1331.562153840629</v>
      </c>
      <c r="AK672">
        <v>1299.371333333333</v>
      </c>
      <c r="AL672">
        <v>3.410151551134497</v>
      </c>
      <c r="AM672">
        <v>64.57184808638154</v>
      </c>
      <c r="AN672">
        <f>(AP672 - AO672 + BO672*1E3/(8.314*(BQ672+273.15)) * AR672/BN672 * AQ672) * BN672/(100*BB672) * 1000/(1000 - AP672)</f>
        <v>0</v>
      </c>
      <c r="AO672">
        <v>15.93449159040265</v>
      </c>
      <c r="AP672">
        <v>18.35332045112781</v>
      </c>
      <c r="AQ672">
        <v>-1.444531262264659E-05</v>
      </c>
      <c r="AR672">
        <v>112.2315357593063</v>
      </c>
      <c r="AS672">
        <v>8</v>
      </c>
      <c r="AT672">
        <v>2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1664300371.5</v>
      </c>
      <c r="BH672">
        <v>1252.165185185185</v>
      </c>
      <c r="BI672">
        <v>1295.044074074074</v>
      </c>
      <c r="BJ672">
        <v>18.34385925925926</v>
      </c>
      <c r="BK672">
        <v>15.9176074074074</v>
      </c>
      <c r="BL672">
        <v>1257.503703703704</v>
      </c>
      <c r="BM672">
        <v>18.50965185185185</v>
      </c>
      <c r="BN672">
        <v>500.0672592592593</v>
      </c>
      <c r="BO672">
        <v>91.12388148148146</v>
      </c>
      <c r="BP672">
        <v>0.09997302222222222</v>
      </c>
      <c r="BQ672">
        <v>24.59701481481482</v>
      </c>
      <c r="BR672">
        <v>24.99400740740741</v>
      </c>
      <c r="BS672">
        <v>999.9000000000001</v>
      </c>
      <c r="BT672">
        <v>0</v>
      </c>
      <c r="BU672">
        <v>0</v>
      </c>
      <c r="BV672">
        <v>10007.15</v>
      </c>
      <c r="BW672">
        <v>0</v>
      </c>
      <c r="BX672">
        <v>5.577869259259261</v>
      </c>
      <c r="BY672">
        <v>-42.87878888888889</v>
      </c>
      <c r="BZ672">
        <v>1275.564444444444</v>
      </c>
      <c r="CA672">
        <v>1315.993333333334</v>
      </c>
      <c r="CB672">
        <v>2.426241851851852</v>
      </c>
      <c r="CC672">
        <v>1295.044074074074</v>
      </c>
      <c r="CD672">
        <v>15.9176074074074</v>
      </c>
      <c r="CE672">
        <v>1.671562222222222</v>
      </c>
      <c r="CF672">
        <v>1.450474074074074</v>
      </c>
      <c r="CG672">
        <v>14.63484074074074</v>
      </c>
      <c r="CH672">
        <v>12.45583333333333</v>
      </c>
      <c r="CI672">
        <v>1999.978888888889</v>
      </c>
      <c r="CJ672">
        <v>0.9800008888888889</v>
      </c>
      <c r="CK672">
        <v>0.01999931111111111</v>
      </c>
      <c r="CL672">
        <v>0</v>
      </c>
      <c r="CM672">
        <v>388.5168148148149</v>
      </c>
      <c r="CN672">
        <v>5.00097</v>
      </c>
      <c r="CO672">
        <v>7944.064074074074</v>
      </c>
      <c r="CP672">
        <v>16707.4</v>
      </c>
      <c r="CQ672">
        <v>38.28214814814815</v>
      </c>
      <c r="CR672">
        <v>38.65255555555555</v>
      </c>
      <c r="CS672">
        <v>38.30281481481481</v>
      </c>
      <c r="CT672">
        <v>38.312</v>
      </c>
      <c r="CU672">
        <v>38.70333333333333</v>
      </c>
      <c r="CV672">
        <v>1955.078888888889</v>
      </c>
      <c r="CW672">
        <v>39.9</v>
      </c>
      <c r="CX672">
        <v>0</v>
      </c>
      <c r="CY672">
        <v>1664300383.1</v>
      </c>
      <c r="CZ672">
        <v>0</v>
      </c>
      <c r="DA672">
        <v>0</v>
      </c>
      <c r="DB672" t="s">
        <v>356</v>
      </c>
      <c r="DC672">
        <v>1663859321.1</v>
      </c>
      <c r="DD672">
        <v>1663859315.6</v>
      </c>
      <c r="DE672">
        <v>0</v>
      </c>
      <c r="DF672">
        <v>0.196</v>
      </c>
      <c r="DG672">
        <v>-0.001</v>
      </c>
      <c r="DH672">
        <v>-5.941</v>
      </c>
      <c r="DI672">
        <v>-0.174</v>
      </c>
      <c r="DJ672">
        <v>1500</v>
      </c>
      <c r="DK672">
        <v>17</v>
      </c>
      <c r="DL672">
        <v>0.13</v>
      </c>
      <c r="DM672">
        <v>0.04</v>
      </c>
      <c r="DN672">
        <v>-42.79809</v>
      </c>
      <c r="DO672">
        <v>-1.279893433395765</v>
      </c>
      <c r="DP672">
        <v>0.1365309558305367</v>
      </c>
      <c r="DQ672">
        <v>0</v>
      </c>
      <c r="DR672">
        <v>2.436603</v>
      </c>
      <c r="DS672">
        <v>-0.2097786866791821</v>
      </c>
      <c r="DT672">
        <v>0.02280260173752112</v>
      </c>
      <c r="DU672">
        <v>0</v>
      </c>
      <c r="DV672">
        <v>0</v>
      </c>
      <c r="DW672">
        <v>2</v>
      </c>
      <c r="DX672" t="s">
        <v>357</v>
      </c>
      <c r="DY672">
        <v>2.98517</v>
      </c>
      <c r="DZ672">
        <v>2.71574</v>
      </c>
      <c r="EA672">
        <v>0.203992</v>
      </c>
      <c r="EB672">
        <v>0.205707</v>
      </c>
      <c r="EC672">
        <v>0.0902269</v>
      </c>
      <c r="ED672">
        <v>0.07990659999999999</v>
      </c>
      <c r="EE672">
        <v>25311.9</v>
      </c>
      <c r="EF672">
        <v>25362</v>
      </c>
      <c r="EG672">
        <v>29540.2</v>
      </c>
      <c r="EH672">
        <v>29519.3</v>
      </c>
      <c r="EI672">
        <v>35628.5</v>
      </c>
      <c r="EJ672">
        <v>36115.9</v>
      </c>
      <c r="EK672">
        <v>41635.2</v>
      </c>
      <c r="EL672">
        <v>42065.2</v>
      </c>
      <c r="EM672">
        <v>1.9871</v>
      </c>
      <c r="EN672">
        <v>1.9378</v>
      </c>
      <c r="EO672">
        <v>0.09262189999999999</v>
      </c>
      <c r="EP672">
        <v>0</v>
      </c>
      <c r="EQ672">
        <v>23.483</v>
      </c>
      <c r="ER672">
        <v>999.9</v>
      </c>
      <c r="ES672">
        <v>43.8</v>
      </c>
      <c r="ET672">
        <v>29.2</v>
      </c>
      <c r="EU672">
        <v>19.5553</v>
      </c>
      <c r="EV672">
        <v>62.7391</v>
      </c>
      <c r="EW672">
        <v>33.1571</v>
      </c>
      <c r="EX672">
        <v>1</v>
      </c>
      <c r="EY672">
        <v>-0.198178</v>
      </c>
      <c r="EZ672">
        <v>0.954948</v>
      </c>
      <c r="FA672">
        <v>20.3853</v>
      </c>
      <c r="FB672">
        <v>5.21684</v>
      </c>
      <c r="FC672">
        <v>12.0099</v>
      </c>
      <c r="FD672">
        <v>4.9903</v>
      </c>
      <c r="FE672">
        <v>3.28865</v>
      </c>
      <c r="FF672">
        <v>9999</v>
      </c>
      <c r="FG672">
        <v>9999</v>
      </c>
      <c r="FH672">
        <v>9999</v>
      </c>
      <c r="FI672">
        <v>260</v>
      </c>
      <c r="FJ672">
        <v>1.86707</v>
      </c>
      <c r="FK672">
        <v>1.86615</v>
      </c>
      <c r="FL672">
        <v>1.86554</v>
      </c>
      <c r="FM672">
        <v>1.86554</v>
      </c>
      <c r="FN672">
        <v>1.86736</v>
      </c>
      <c r="FO672">
        <v>1.86981</v>
      </c>
      <c r="FP672">
        <v>1.86846</v>
      </c>
      <c r="FQ672">
        <v>1.86996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-5.4</v>
      </c>
      <c r="GF672">
        <v>-0.1657</v>
      </c>
      <c r="GG672">
        <v>-2.0192013485273</v>
      </c>
      <c r="GH672">
        <v>-0.003354295288503095</v>
      </c>
      <c r="GI672">
        <v>8.998442100416266E-07</v>
      </c>
      <c r="GJ672">
        <v>-2.632750781261316E-10</v>
      </c>
      <c r="GK672">
        <v>-0.1771344180573433</v>
      </c>
      <c r="GL672">
        <v>-0.01811282044437078</v>
      </c>
      <c r="GM672">
        <v>0.001479480632228601</v>
      </c>
      <c r="GN672">
        <v>-2.527498020886067E-05</v>
      </c>
      <c r="GO672">
        <v>3</v>
      </c>
      <c r="GP672">
        <v>2311</v>
      </c>
      <c r="GQ672">
        <v>1</v>
      </c>
      <c r="GR672">
        <v>23</v>
      </c>
      <c r="GS672">
        <v>7351</v>
      </c>
      <c r="GT672">
        <v>7351.1</v>
      </c>
      <c r="GU672">
        <v>2.62329</v>
      </c>
      <c r="GV672">
        <v>2.1936</v>
      </c>
      <c r="GW672">
        <v>1.39771</v>
      </c>
      <c r="GX672">
        <v>2.33887</v>
      </c>
      <c r="GY672">
        <v>1.49536</v>
      </c>
      <c r="GZ672">
        <v>2.34985</v>
      </c>
      <c r="HA672">
        <v>33.2887</v>
      </c>
      <c r="HB672">
        <v>15.4016</v>
      </c>
      <c r="HC672">
        <v>18</v>
      </c>
      <c r="HD672">
        <v>524.1319999999999</v>
      </c>
      <c r="HE672">
        <v>448.966</v>
      </c>
      <c r="HF672">
        <v>21.7117</v>
      </c>
      <c r="HG672">
        <v>24.9242</v>
      </c>
      <c r="HH672">
        <v>29.9999</v>
      </c>
      <c r="HI672">
        <v>24.9448</v>
      </c>
      <c r="HJ672">
        <v>24.8936</v>
      </c>
      <c r="HK672">
        <v>52.4942</v>
      </c>
      <c r="HL672">
        <v>23.3553</v>
      </c>
      <c r="HM672">
        <v>41.5732</v>
      </c>
      <c r="HN672">
        <v>21.7134</v>
      </c>
      <c r="HO672">
        <v>1343.01</v>
      </c>
      <c r="HP672">
        <v>15.9789</v>
      </c>
      <c r="HQ672">
        <v>101.054</v>
      </c>
      <c r="HR672">
        <v>101.027</v>
      </c>
    </row>
    <row r="673" spans="1:226">
      <c r="A673">
        <v>657</v>
      </c>
      <c r="B673">
        <v>1664300384</v>
      </c>
      <c r="C673">
        <v>7153.5</v>
      </c>
      <c r="D673" t="s">
        <v>1677</v>
      </c>
      <c r="E673" t="s">
        <v>1678</v>
      </c>
      <c r="F673">
        <v>5</v>
      </c>
      <c r="G673" t="s">
        <v>1518</v>
      </c>
      <c r="H673" t="s">
        <v>354</v>
      </c>
      <c r="I673">
        <v>1664300376.214286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1348.418311489229</v>
      </c>
      <c r="AK673">
        <v>1316.416303030303</v>
      </c>
      <c r="AL673">
        <v>3.409281008091311</v>
      </c>
      <c r="AM673">
        <v>64.57184808638154</v>
      </c>
      <c r="AN673">
        <f>(AP673 - AO673 + BO673*1E3/(8.314*(BQ673+273.15)) * AR673/BN673 * AQ673) * BN673/(100*BB673) * 1000/(1000 - AP673)</f>
        <v>0</v>
      </c>
      <c r="AO673">
        <v>15.95082932400304</v>
      </c>
      <c r="AP673">
        <v>18.35660887218044</v>
      </c>
      <c r="AQ673">
        <v>8.01110088230693E-05</v>
      </c>
      <c r="AR673">
        <v>112.2315357593063</v>
      </c>
      <c r="AS673">
        <v>8</v>
      </c>
      <c r="AT673">
        <v>2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1664300376.214286</v>
      </c>
      <c r="BH673">
        <v>1267.8975</v>
      </c>
      <c r="BI673">
        <v>1310.813214285714</v>
      </c>
      <c r="BJ673">
        <v>18.34753571428572</v>
      </c>
      <c r="BK673">
        <v>15.93676785714286</v>
      </c>
      <c r="BL673">
        <v>1273.273214285714</v>
      </c>
      <c r="BM673">
        <v>18.51328571428571</v>
      </c>
      <c r="BN673">
        <v>500.0702857142857</v>
      </c>
      <c r="BO673">
        <v>91.12392499999999</v>
      </c>
      <c r="BP673">
        <v>0.0999815607142857</v>
      </c>
      <c r="BQ673">
        <v>24.59766428571429</v>
      </c>
      <c r="BR673">
        <v>24.99564999999999</v>
      </c>
      <c r="BS673">
        <v>999.9000000000002</v>
      </c>
      <c r="BT673">
        <v>0</v>
      </c>
      <c r="BU673">
        <v>0</v>
      </c>
      <c r="BV673">
        <v>10007.20678571429</v>
      </c>
      <c r="BW673">
        <v>0</v>
      </c>
      <c r="BX673">
        <v>5.946055</v>
      </c>
      <c r="BY673">
        <v>-42.91504285714286</v>
      </c>
      <c r="BZ673">
        <v>1291.596071428571</v>
      </c>
      <c r="CA673">
        <v>1332.043571428572</v>
      </c>
      <c r="CB673">
        <v>2.410760714285714</v>
      </c>
      <c r="CC673">
        <v>1310.813214285714</v>
      </c>
      <c r="CD673">
        <v>15.93676785714286</v>
      </c>
      <c r="CE673">
        <v>1.671898928571428</v>
      </c>
      <c r="CF673">
        <v>1.452220357142857</v>
      </c>
      <c r="CG673">
        <v>14.63795</v>
      </c>
      <c r="CH673">
        <v>12.47416785714286</v>
      </c>
      <c r="CI673">
        <v>1999.973928571429</v>
      </c>
      <c r="CJ673">
        <v>0.9800007500000001</v>
      </c>
      <c r="CK673">
        <v>0.01999945</v>
      </c>
      <c r="CL673">
        <v>0</v>
      </c>
      <c r="CM673">
        <v>388.2963571428572</v>
      </c>
      <c r="CN673">
        <v>5.00097</v>
      </c>
      <c r="CO673">
        <v>7939.69357142857</v>
      </c>
      <c r="CP673">
        <v>16707.35357142857</v>
      </c>
      <c r="CQ673">
        <v>38.26328571428571</v>
      </c>
      <c r="CR673">
        <v>38.63385714285715</v>
      </c>
      <c r="CS673">
        <v>38.28321428571428</v>
      </c>
      <c r="CT673">
        <v>38.30757142857142</v>
      </c>
      <c r="CU673">
        <v>38.687</v>
      </c>
      <c r="CV673">
        <v>1955.073928571429</v>
      </c>
      <c r="CW673">
        <v>39.9</v>
      </c>
      <c r="CX673">
        <v>0</v>
      </c>
      <c r="CY673">
        <v>1664300387.9</v>
      </c>
      <c r="CZ673">
        <v>0</v>
      </c>
      <c r="DA673">
        <v>0</v>
      </c>
      <c r="DB673" t="s">
        <v>356</v>
      </c>
      <c r="DC673">
        <v>1663859321.1</v>
      </c>
      <c r="DD673">
        <v>1663859315.6</v>
      </c>
      <c r="DE673">
        <v>0</v>
      </c>
      <c r="DF673">
        <v>0.196</v>
      </c>
      <c r="DG673">
        <v>-0.001</v>
      </c>
      <c r="DH673">
        <v>-5.941</v>
      </c>
      <c r="DI673">
        <v>-0.174</v>
      </c>
      <c r="DJ673">
        <v>1500</v>
      </c>
      <c r="DK673">
        <v>17</v>
      </c>
      <c r="DL673">
        <v>0.13</v>
      </c>
      <c r="DM673">
        <v>0.04</v>
      </c>
      <c r="DN673">
        <v>-42.87541219512195</v>
      </c>
      <c r="DO673">
        <v>-0.7706926829269022</v>
      </c>
      <c r="DP673">
        <v>0.1074316099985879</v>
      </c>
      <c r="DQ673">
        <v>0</v>
      </c>
      <c r="DR673">
        <v>2.422784634146341</v>
      </c>
      <c r="DS673">
        <v>-0.2174757491289175</v>
      </c>
      <c r="DT673">
        <v>0.02376677842227401</v>
      </c>
      <c r="DU673">
        <v>0</v>
      </c>
      <c r="DV673">
        <v>0</v>
      </c>
      <c r="DW673">
        <v>2</v>
      </c>
      <c r="DX673" t="s">
        <v>357</v>
      </c>
      <c r="DY673">
        <v>2.98517</v>
      </c>
      <c r="DZ673">
        <v>2.71556</v>
      </c>
      <c r="EA673">
        <v>0.205632</v>
      </c>
      <c r="EB673">
        <v>0.207306</v>
      </c>
      <c r="EC673">
        <v>0.09023970000000001</v>
      </c>
      <c r="ED673">
        <v>0.079911</v>
      </c>
      <c r="EE673">
        <v>25260.2</v>
      </c>
      <c r="EF673">
        <v>25310.9</v>
      </c>
      <c r="EG673">
        <v>29540.6</v>
      </c>
      <c r="EH673">
        <v>29519.2</v>
      </c>
      <c r="EI673">
        <v>35628.4</v>
      </c>
      <c r="EJ673">
        <v>36115.7</v>
      </c>
      <c r="EK673">
        <v>41635.6</v>
      </c>
      <c r="EL673">
        <v>42065.1</v>
      </c>
      <c r="EM673">
        <v>1.98715</v>
      </c>
      <c r="EN673">
        <v>1.93797</v>
      </c>
      <c r="EO673">
        <v>0.0920892</v>
      </c>
      <c r="EP673">
        <v>0</v>
      </c>
      <c r="EQ673">
        <v>23.481</v>
      </c>
      <c r="ER673">
        <v>999.9</v>
      </c>
      <c r="ES673">
        <v>43.8</v>
      </c>
      <c r="ET673">
        <v>29.2</v>
      </c>
      <c r="EU673">
        <v>19.5583</v>
      </c>
      <c r="EV673">
        <v>63.0191</v>
      </c>
      <c r="EW673">
        <v>32.8566</v>
      </c>
      <c r="EX673">
        <v>1</v>
      </c>
      <c r="EY673">
        <v>-0.198191</v>
      </c>
      <c r="EZ673">
        <v>1.22867</v>
      </c>
      <c r="FA673">
        <v>20.3833</v>
      </c>
      <c r="FB673">
        <v>5.21609</v>
      </c>
      <c r="FC673">
        <v>12.0099</v>
      </c>
      <c r="FD673">
        <v>4.98985</v>
      </c>
      <c r="FE673">
        <v>3.28848</v>
      </c>
      <c r="FF673">
        <v>9999</v>
      </c>
      <c r="FG673">
        <v>9999</v>
      </c>
      <c r="FH673">
        <v>9999</v>
      </c>
      <c r="FI673">
        <v>260</v>
      </c>
      <c r="FJ673">
        <v>1.86707</v>
      </c>
      <c r="FK673">
        <v>1.86615</v>
      </c>
      <c r="FL673">
        <v>1.86554</v>
      </c>
      <c r="FM673">
        <v>1.86554</v>
      </c>
      <c r="FN673">
        <v>1.86737</v>
      </c>
      <c r="FO673">
        <v>1.86981</v>
      </c>
      <c r="FP673">
        <v>1.86844</v>
      </c>
      <c r="FQ673">
        <v>1.86996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-5.44</v>
      </c>
      <c r="GF673">
        <v>-0.1657</v>
      </c>
      <c r="GG673">
        <v>-2.0192013485273</v>
      </c>
      <c r="GH673">
        <v>-0.003354295288503095</v>
      </c>
      <c r="GI673">
        <v>8.998442100416266E-07</v>
      </c>
      <c r="GJ673">
        <v>-2.632750781261316E-10</v>
      </c>
      <c r="GK673">
        <v>-0.1771344180573433</v>
      </c>
      <c r="GL673">
        <v>-0.01811282044437078</v>
      </c>
      <c r="GM673">
        <v>0.001479480632228601</v>
      </c>
      <c r="GN673">
        <v>-2.527498020886067E-05</v>
      </c>
      <c r="GO673">
        <v>3</v>
      </c>
      <c r="GP673">
        <v>2311</v>
      </c>
      <c r="GQ673">
        <v>1</v>
      </c>
      <c r="GR673">
        <v>23</v>
      </c>
      <c r="GS673">
        <v>7351</v>
      </c>
      <c r="GT673">
        <v>7351.1</v>
      </c>
      <c r="GU673">
        <v>2.65137</v>
      </c>
      <c r="GV673">
        <v>2.18872</v>
      </c>
      <c r="GW673">
        <v>1.39648</v>
      </c>
      <c r="GX673">
        <v>2.33887</v>
      </c>
      <c r="GY673">
        <v>1.49536</v>
      </c>
      <c r="GZ673">
        <v>2.40601</v>
      </c>
      <c r="HA673">
        <v>33.2887</v>
      </c>
      <c r="HB673">
        <v>15.4016</v>
      </c>
      <c r="HC673">
        <v>18</v>
      </c>
      <c r="HD673">
        <v>524.165</v>
      </c>
      <c r="HE673">
        <v>449.073</v>
      </c>
      <c r="HF673">
        <v>21.7086</v>
      </c>
      <c r="HG673">
        <v>24.9221</v>
      </c>
      <c r="HH673">
        <v>30.0003</v>
      </c>
      <c r="HI673">
        <v>24.9448</v>
      </c>
      <c r="HJ673">
        <v>24.8936</v>
      </c>
      <c r="HK673">
        <v>53.0578</v>
      </c>
      <c r="HL673">
        <v>23.3553</v>
      </c>
      <c r="HM673">
        <v>41.5732</v>
      </c>
      <c r="HN673">
        <v>21.6076</v>
      </c>
      <c r="HO673">
        <v>1356.37</v>
      </c>
      <c r="HP673">
        <v>15.9818</v>
      </c>
      <c r="HQ673">
        <v>101.055</v>
      </c>
      <c r="HR673">
        <v>101.026</v>
      </c>
    </row>
    <row r="674" spans="1:226">
      <c r="A674">
        <v>658</v>
      </c>
      <c r="B674">
        <v>1664300389</v>
      </c>
      <c r="C674">
        <v>7158.5</v>
      </c>
      <c r="D674" t="s">
        <v>1679</v>
      </c>
      <c r="E674" t="s">
        <v>1680</v>
      </c>
      <c r="F674">
        <v>5</v>
      </c>
      <c r="G674" t="s">
        <v>1518</v>
      </c>
      <c r="H674" t="s">
        <v>354</v>
      </c>
      <c r="I674">
        <v>1664300381.5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1365.552282134748</v>
      </c>
      <c r="AK674">
        <v>1333.283030303031</v>
      </c>
      <c r="AL674">
        <v>3.371537209709877</v>
      </c>
      <c r="AM674">
        <v>64.57184808638154</v>
      </c>
      <c r="AN674">
        <f>(AP674 - AO674 + BO674*1E3/(8.314*(BQ674+273.15)) * AR674/BN674 * AQ674) * BN674/(100*BB674) * 1000/(1000 - AP674)</f>
        <v>0</v>
      </c>
      <c r="AO674">
        <v>15.9535772584721</v>
      </c>
      <c r="AP674">
        <v>18.34674766917292</v>
      </c>
      <c r="AQ674">
        <v>4.610994299581041E-05</v>
      </c>
      <c r="AR674">
        <v>112.2315357593063</v>
      </c>
      <c r="AS674">
        <v>8</v>
      </c>
      <c r="AT674">
        <v>2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1664300381.5</v>
      </c>
      <c r="BH674">
        <v>1285.521481481481</v>
      </c>
      <c r="BI674">
        <v>1328.53962962963</v>
      </c>
      <c r="BJ674">
        <v>18.35161111111111</v>
      </c>
      <c r="BK674">
        <v>15.95151481481481</v>
      </c>
      <c r="BL674">
        <v>1290.938518518519</v>
      </c>
      <c r="BM674">
        <v>18.51732592592593</v>
      </c>
      <c r="BN674">
        <v>500.0645925925925</v>
      </c>
      <c r="BO674">
        <v>91.12361111111112</v>
      </c>
      <c r="BP674">
        <v>0.1000012148148148</v>
      </c>
      <c r="BQ674">
        <v>24.59705925925926</v>
      </c>
      <c r="BR674">
        <v>24.99528518518519</v>
      </c>
      <c r="BS674">
        <v>999.9000000000001</v>
      </c>
      <c r="BT674">
        <v>0</v>
      </c>
      <c r="BU674">
        <v>0</v>
      </c>
      <c r="BV674">
        <v>10006.99037037037</v>
      </c>
      <c r="BW674">
        <v>0</v>
      </c>
      <c r="BX674">
        <v>6.578103703703704</v>
      </c>
      <c r="BY674">
        <v>-43.01844814814814</v>
      </c>
      <c r="BZ674">
        <v>1309.554814814815</v>
      </c>
      <c r="CA674">
        <v>1350.077407407407</v>
      </c>
      <c r="CB674">
        <v>2.400098518518519</v>
      </c>
      <c r="CC674">
        <v>1328.53962962963</v>
      </c>
      <c r="CD674">
        <v>15.95151481481481</v>
      </c>
      <c r="CE674">
        <v>1.672265925925926</v>
      </c>
      <c r="CF674">
        <v>1.453559259259259</v>
      </c>
      <c r="CG674">
        <v>14.64135185185185</v>
      </c>
      <c r="CH674">
        <v>12.4882074074074</v>
      </c>
      <c r="CI674">
        <v>1999.961481481482</v>
      </c>
      <c r="CJ674">
        <v>0.9800005555555557</v>
      </c>
      <c r="CK674">
        <v>0.01999964444444445</v>
      </c>
      <c r="CL674">
        <v>0</v>
      </c>
      <c r="CM674">
        <v>388.0944814814815</v>
      </c>
      <c r="CN674">
        <v>5.00097</v>
      </c>
      <c r="CO674">
        <v>7934.781851851852</v>
      </c>
      <c r="CP674">
        <v>16707.25925925926</v>
      </c>
      <c r="CQ674">
        <v>38.25</v>
      </c>
      <c r="CR674">
        <v>38.625</v>
      </c>
      <c r="CS674">
        <v>38.26148148148148</v>
      </c>
      <c r="CT674">
        <v>38.28903703703704</v>
      </c>
      <c r="CU674">
        <v>38.687</v>
      </c>
      <c r="CV674">
        <v>1955.061481481481</v>
      </c>
      <c r="CW674">
        <v>39.9</v>
      </c>
      <c r="CX674">
        <v>0</v>
      </c>
      <c r="CY674">
        <v>1664300393.3</v>
      </c>
      <c r="CZ674">
        <v>0</v>
      </c>
      <c r="DA674">
        <v>0</v>
      </c>
      <c r="DB674" t="s">
        <v>356</v>
      </c>
      <c r="DC674">
        <v>1663859321.1</v>
      </c>
      <c r="DD674">
        <v>1663859315.6</v>
      </c>
      <c r="DE674">
        <v>0</v>
      </c>
      <c r="DF674">
        <v>0.196</v>
      </c>
      <c r="DG674">
        <v>-0.001</v>
      </c>
      <c r="DH674">
        <v>-5.941</v>
      </c>
      <c r="DI674">
        <v>-0.174</v>
      </c>
      <c r="DJ674">
        <v>1500</v>
      </c>
      <c r="DK674">
        <v>17</v>
      </c>
      <c r="DL674">
        <v>0.13</v>
      </c>
      <c r="DM674">
        <v>0.04</v>
      </c>
      <c r="DN674">
        <v>-42.94799</v>
      </c>
      <c r="DO674">
        <v>-0.8440637898686627</v>
      </c>
      <c r="DP674">
        <v>0.114105385061355</v>
      </c>
      <c r="DQ674">
        <v>0</v>
      </c>
      <c r="DR674">
        <v>2.41010675</v>
      </c>
      <c r="DS674">
        <v>-0.1361872795497236</v>
      </c>
      <c r="DT674">
        <v>0.01747922343634008</v>
      </c>
      <c r="DU674">
        <v>0</v>
      </c>
      <c r="DV674">
        <v>0</v>
      </c>
      <c r="DW674">
        <v>2</v>
      </c>
      <c r="DX674" t="s">
        <v>357</v>
      </c>
      <c r="DY674">
        <v>2.98526</v>
      </c>
      <c r="DZ674">
        <v>2.71563</v>
      </c>
      <c r="EA674">
        <v>0.207254</v>
      </c>
      <c r="EB674">
        <v>0.208895</v>
      </c>
      <c r="EC674">
        <v>0.0902068</v>
      </c>
      <c r="ED674">
        <v>0.07991189999999999</v>
      </c>
      <c r="EE674">
        <v>25208.5</v>
      </c>
      <c r="EF674">
        <v>25260.5</v>
      </c>
      <c r="EG674">
        <v>29540.4</v>
      </c>
      <c r="EH674">
        <v>29519.5</v>
      </c>
      <c r="EI674">
        <v>35629.7</v>
      </c>
      <c r="EJ674">
        <v>36116</v>
      </c>
      <c r="EK674">
        <v>41635.6</v>
      </c>
      <c r="EL674">
        <v>42065.5</v>
      </c>
      <c r="EM674">
        <v>1.98713</v>
      </c>
      <c r="EN674">
        <v>1.938</v>
      </c>
      <c r="EO674">
        <v>0.0920147</v>
      </c>
      <c r="EP674">
        <v>0</v>
      </c>
      <c r="EQ674">
        <v>23.4786</v>
      </c>
      <c r="ER674">
        <v>999.9</v>
      </c>
      <c r="ES674">
        <v>43.8</v>
      </c>
      <c r="ET674">
        <v>29.2</v>
      </c>
      <c r="EU674">
        <v>19.5565</v>
      </c>
      <c r="EV674">
        <v>62.7891</v>
      </c>
      <c r="EW674">
        <v>32.8486</v>
      </c>
      <c r="EX674">
        <v>1</v>
      </c>
      <c r="EY674">
        <v>-0.197691</v>
      </c>
      <c r="EZ674">
        <v>1.20147</v>
      </c>
      <c r="FA674">
        <v>20.3834</v>
      </c>
      <c r="FB674">
        <v>5.21684</v>
      </c>
      <c r="FC674">
        <v>12.0099</v>
      </c>
      <c r="FD674">
        <v>4.99005</v>
      </c>
      <c r="FE674">
        <v>3.28858</v>
      </c>
      <c r="FF674">
        <v>9999</v>
      </c>
      <c r="FG674">
        <v>9999</v>
      </c>
      <c r="FH674">
        <v>9999</v>
      </c>
      <c r="FI674">
        <v>260</v>
      </c>
      <c r="FJ674">
        <v>1.86707</v>
      </c>
      <c r="FK674">
        <v>1.86615</v>
      </c>
      <c r="FL674">
        <v>1.86554</v>
      </c>
      <c r="FM674">
        <v>1.86554</v>
      </c>
      <c r="FN674">
        <v>1.86737</v>
      </c>
      <c r="FO674">
        <v>1.86981</v>
      </c>
      <c r="FP674">
        <v>1.86846</v>
      </c>
      <c r="FQ674">
        <v>1.86997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-5.48</v>
      </c>
      <c r="GF674">
        <v>-0.1657</v>
      </c>
      <c r="GG674">
        <v>-2.0192013485273</v>
      </c>
      <c r="GH674">
        <v>-0.003354295288503095</v>
      </c>
      <c r="GI674">
        <v>8.998442100416266E-07</v>
      </c>
      <c r="GJ674">
        <v>-2.632750781261316E-10</v>
      </c>
      <c r="GK674">
        <v>-0.1771344180573433</v>
      </c>
      <c r="GL674">
        <v>-0.01811282044437078</v>
      </c>
      <c r="GM674">
        <v>0.001479480632228601</v>
      </c>
      <c r="GN674">
        <v>-2.527498020886067E-05</v>
      </c>
      <c r="GO674">
        <v>3</v>
      </c>
      <c r="GP674">
        <v>2311</v>
      </c>
      <c r="GQ674">
        <v>1</v>
      </c>
      <c r="GR674">
        <v>23</v>
      </c>
      <c r="GS674">
        <v>7351.1</v>
      </c>
      <c r="GT674">
        <v>7351.2</v>
      </c>
      <c r="GU674">
        <v>2.67578</v>
      </c>
      <c r="GV674">
        <v>2.18262</v>
      </c>
      <c r="GW674">
        <v>1.39648</v>
      </c>
      <c r="GX674">
        <v>2.33887</v>
      </c>
      <c r="GY674">
        <v>1.49536</v>
      </c>
      <c r="GZ674">
        <v>2.45361</v>
      </c>
      <c r="HA674">
        <v>33.2887</v>
      </c>
      <c r="HB674">
        <v>15.4104</v>
      </c>
      <c r="HC674">
        <v>18</v>
      </c>
      <c r="HD674">
        <v>524.149</v>
      </c>
      <c r="HE674">
        <v>449.088</v>
      </c>
      <c r="HF674">
        <v>21.6183</v>
      </c>
      <c r="HG674">
        <v>24.9221</v>
      </c>
      <c r="HH674">
        <v>30.0003</v>
      </c>
      <c r="HI674">
        <v>24.9448</v>
      </c>
      <c r="HJ674">
        <v>24.8936</v>
      </c>
      <c r="HK674">
        <v>53.5458</v>
      </c>
      <c r="HL674">
        <v>23.3553</v>
      </c>
      <c r="HM674">
        <v>41.5732</v>
      </c>
      <c r="HN674">
        <v>21.6288</v>
      </c>
      <c r="HO674">
        <v>1376.41</v>
      </c>
      <c r="HP674">
        <v>16.0015</v>
      </c>
      <c r="HQ674">
        <v>101.055</v>
      </c>
      <c r="HR674">
        <v>101.027</v>
      </c>
    </row>
    <row r="675" spans="1:226">
      <c r="A675">
        <v>659</v>
      </c>
      <c r="B675">
        <v>1664300394</v>
      </c>
      <c r="C675">
        <v>7163.5</v>
      </c>
      <c r="D675" t="s">
        <v>1681</v>
      </c>
      <c r="E675" t="s">
        <v>1682</v>
      </c>
      <c r="F675">
        <v>5</v>
      </c>
      <c r="G675" t="s">
        <v>1518</v>
      </c>
      <c r="H675" t="s">
        <v>354</v>
      </c>
      <c r="I675">
        <v>1664300386.214286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1382.429552075879</v>
      </c>
      <c r="AK675">
        <v>1350.230424242424</v>
      </c>
      <c r="AL675">
        <v>3.374628559887724</v>
      </c>
      <c r="AM675">
        <v>64.57184808638154</v>
      </c>
      <c r="AN675">
        <f>(AP675 - AO675 + BO675*1E3/(8.314*(BQ675+273.15)) * AR675/BN675 * AQ675) * BN675/(100*BB675) * 1000/(1000 - AP675)</f>
        <v>0</v>
      </c>
      <c r="AO675">
        <v>15.95375392642035</v>
      </c>
      <c r="AP675">
        <v>18.33955909774435</v>
      </c>
      <c r="AQ675">
        <v>-5.474629879005373E-05</v>
      </c>
      <c r="AR675">
        <v>112.2315357593063</v>
      </c>
      <c r="AS675">
        <v>8</v>
      </c>
      <c r="AT675">
        <v>2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1664300386.214286</v>
      </c>
      <c r="BH675">
        <v>1301.246428571429</v>
      </c>
      <c r="BI675">
        <v>1344.282142857143</v>
      </c>
      <c r="BJ675">
        <v>18.35005714285714</v>
      </c>
      <c r="BK675">
        <v>15.95327857142857</v>
      </c>
      <c r="BL675">
        <v>1306.701071428571</v>
      </c>
      <c r="BM675">
        <v>18.51578571428572</v>
      </c>
      <c r="BN675">
        <v>500.0700357142858</v>
      </c>
      <c r="BO675">
        <v>91.12356428571431</v>
      </c>
      <c r="BP675">
        <v>0.1000294571428571</v>
      </c>
      <c r="BQ675">
        <v>24.59396071428571</v>
      </c>
      <c r="BR675">
        <v>24.99577857142857</v>
      </c>
      <c r="BS675">
        <v>999.9000000000002</v>
      </c>
      <c r="BT675">
        <v>0</v>
      </c>
      <c r="BU675">
        <v>0</v>
      </c>
      <c r="BV675">
        <v>9995.868214285714</v>
      </c>
      <c r="BW675">
        <v>0</v>
      </c>
      <c r="BX675">
        <v>7.295588214285715</v>
      </c>
      <c r="BY675">
        <v>-43.03589285714285</v>
      </c>
      <c r="BZ675">
        <v>1325.571428571429</v>
      </c>
      <c r="CA675">
        <v>1366.076428571429</v>
      </c>
      <c r="CB675">
        <v>2.396779642857143</v>
      </c>
      <c r="CC675">
        <v>1344.282142857143</v>
      </c>
      <c r="CD675">
        <v>15.95327857142857</v>
      </c>
      <c r="CE675">
        <v>1.672123214285714</v>
      </c>
      <c r="CF675">
        <v>1.45372</v>
      </c>
      <c r="CG675">
        <v>14.64002857142857</v>
      </c>
      <c r="CH675">
        <v>12.48988571428571</v>
      </c>
      <c r="CI675">
        <v>1999.989642857143</v>
      </c>
      <c r="CJ675">
        <v>0.9800006428571429</v>
      </c>
      <c r="CK675">
        <v>0.01999955714285714</v>
      </c>
      <c r="CL675">
        <v>0</v>
      </c>
      <c r="CM675">
        <v>387.8924285714285</v>
      </c>
      <c r="CN675">
        <v>5.00097</v>
      </c>
      <c r="CO675">
        <v>7930.44857142857</v>
      </c>
      <c r="CP675">
        <v>16707.5</v>
      </c>
      <c r="CQ675">
        <v>38.25</v>
      </c>
      <c r="CR675">
        <v>38.625</v>
      </c>
      <c r="CS675">
        <v>38.25</v>
      </c>
      <c r="CT675">
        <v>38.26992857142857</v>
      </c>
      <c r="CU675">
        <v>38.68257142857143</v>
      </c>
      <c r="CV675">
        <v>1955.089642857143</v>
      </c>
      <c r="CW675">
        <v>39.9</v>
      </c>
      <c r="CX675">
        <v>0</v>
      </c>
      <c r="CY675">
        <v>1664300398.1</v>
      </c>
      <c r="CZ675">
        <v>0</v>
      </c>
      <c r="DA675">
        <v>0</v>
      </c>
      <c r="DB675" t="s">
        <v>356</v>
      </c>
      <c r="DC675">
        <v>1663859321.1</v>
      </c>
      <c r="DD675">
        <v>1663859315.6</v>
      </c>
      <c r="DE675">
        <v>0</v>
      </c>
      <c r="DF675">
        <v>0.196</v>
      </c>
      <c r="DG675">
        <v>-0.001</v>
      </c>
      <c r="DH675">
        <v>-5.941</v>
      </c>
      <c r="DI675">
        <v>-0.174</v>
      </c>
      <c r="DJ675">
        <v>1500</v>
      </c>
      <c r="DK675">
        <v>17</v>
      </c>
      <c r="DL675">
        <v>0.13</v>
      </c>
      <c r="DM675">
        <v>0.04</v>
      </c>
      <c r="DN675">
        <v>-43.03072</v>
      </c>
      <c r="DO675">
        <v>-0.5023744840524786</v>
      </c>
      <c r="DP675">
        <v>0.08691131456835759</v>
      </c>
      <c r="DQ675">
        <v>0</v>
      </c>
      <c r="DR675">
        <v>2.3976625</v>
      </c>
      <c r="DS675">
        <v>-0.0403947467167004</v>
      </c>
      <c r="DT675">
        <v>0.004958890879017175</v>
      </c>
      <c r="DU675">
        <v>1</v>
      </c>
      <c r="DV675">
        <v>1</v>
      </c>
      <c r="DW675">
        <v>2</v>
      </c>
      <c r="DX675" t="s">
        <v>471</v>
      </c>
      <c r="DY675">
        <v>2.98507</v>
      </c>
      <c r="DZ675">
        <v>2.71558</v>
      </c>
      <c r="EA675">
        <v>0.208868</v>
      </c>
      <c r="EB675">
        <v>0.210488</v>
      </c>
      <c r="EC675">
        <v>0.090174</v>
      </c>
      <c r="ED675">
        <v>0.0799082</v>
      </c>
      <c r="EE675">
        <v>25157.1</v>
      </c>
      <c r="EF675">
        <v>25209.6</v>
      </c>
      <c r="EG675">
        <v>29540.2</v>
      </c>
      <c r="EH675">
        <v>29519.3</v>
      </c>
      <c r="EI675">
        <v>35631.1</v>
      </c>
      <c r="EJ675">
        <v>36116</v>
      </c>
      <c r="EK675">
        <v>41635.7</v>
      </c>
      <c r="EL675">
        <v>42065.3</v>
      </c>
      <c r="EM675">
        <v>1.98717</v>
      </c>
      <c r="EN675">
        <v>1.93797</v>
      </c>
      <c r="EO675">
        <v>0.0926182</v>
      </c>
      <c r="EP675">
        <v>0</v>
      </c>
      <c r="EQ675">
        <v>23.4746</v>
      </c>
      <c r="ER675">
        <v>999.9</v>
      </c>
      <c r="ES675">
        <v>43.8</v>
      </c>
      <c r="ET675">
        <v>29.2</v>
      </c>
      <c r="EU675">
        <v>19.5552</v>
      </c>
      <c r="EV675">
        <v>62.4691</v>
      </c>
      <c r="EW675">
        <v>33.2372</v>
      </c>
      <c r="EX675">
        <v>1</v>
      </c>
      <c r="EY675">
        <v>-0.198095</v>
      </c>
      <c r="EZ675">
        <v>1.06694</v>
      </c>
      <c r="FA675">
        <v>20.3844</v>
      </c>
      <c r="FB675">
        <v>5.21669</v>
      </c>
      <c r="FC675">
        <v>12.0099</v>
      </c>
      <c r="FD675">
        <v>4.99005</v>
      </c>
      <c r="FE675">
        <v>3.28865</v>
      </c>
      <c r="FF675">
        <v>9999</v>
      </c>
      <c r="FG675">
        <v>9999</v>
      </c>
      <c r="FH675">
        <v>9999</v>
      </c>
      <c r="FI675">
        <v>260</v>
      </c>
      <c r="FJ675">
        <v>1.86707</v>
      </c>
      <c r="FK675">
        <v>1.86615</v>
      </c>
      <c r="FL675">
        <v>1.86554</v>
      </c>
      <c r="FM675">
        <v>1.86554</v>
      </c>
      <c r="FN675">
        <v>1.86737</v>
      </c>
      <c r="FO675">
        <v>1.86982</v>
      </c>
      <c r="FP675">
        <v>1.86845</v>
      </c>
      <c r="FQ675">
        <v>1.86996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-5.52</v>
      </c>
      <c r="GF675">
        <v>-0.1659</v>
      </c>
      <c r="GG675">
        <v>-2.0192013485273</v>
      </c>
      <c r="GH675">
        <v>-0.003354295288503095</v>
      </c>
      <c r="GI675">
        <v>8.998442100416266E-07</v>
      </c>
      <c r="GJ675">
        <v>-2.632750781261316E-10</v>
      </c>
      <c r="GK675">
        <v>-0.1771344180573433</v>
      </c>
      <c r="GL675">
        <v>-0.01811282044437078</v>
      </c>
      <c r="GM675">
        <v>0.001479480632228601</v>
      </c>
      <c r="GN675">
        <v>-2.527498020886067E-05</v>
      </c>
      <c r="GO675">
        <v>3</v>
      </c>
      <c r="GP675">
        <v>2311</v>
      </c>
      <c r="GQ675">
        <v>1</v>
      </c>
      <c r="GR675">
        <v>23</v>
      </c>
      <c r="GS675">
        <v>7351.2</v>
      </c>
      <c r="GT675">
        <v>7351.3</v>
      </c>
      <c r="GU675">
        <v>2.70386</v>
      </c>
      <c r="GV675">
        <v>2.18506</v>
      </c>
      <c r="GW675">
        <v>1.39648</v>
      </c>
      <c r="GX675">
        <v>2.33765</v>
      </c>
      <c r="GY675">
        <v>1.49536</v>
      </c>
      <c r="GZ675">
        <v>2.47192</v>
      </c>
      <c r="HA675">
        <v>33.2887</v>
      </c>
      <c r="HB675">
        <v>15.4104</v>
      </c>
      <c r="HC675">
        <v>18</v>
      </c>
      <c r="HD675">
        <v>524.176</v>
      </c>
      <c r="HE675">
        <v>449.055</v>
      </c>
      <c r="HF675">
        <v>21.6161</v>
      </c>
      <c r="HG675">
        <v>24.9221</v>
      </c>
      <c r="HH675">
        <v>30</v>
      </c>
      <c r="HI675">
        <v>24.9441</v>
      </c>
      <c r="HJ675">
        <v>24.8915</v>
      </c>
      <c r="HK675">
        <v>54.1054</v>
      </c>
      <c r="HL675">
        <v>23.3553</v>
      </c>
      <c r="HM675">
        <v>41.5732</v>
      </c>
      <c r="HN675">
        <v>21.6335</v>
      </c>
      <c r="HO675">
        <v>1389.81</v>
      </c>
      <c r="HP675">
        <v>16.0218</v>
      </c>
      <c r="HQ675">
        <v>101.055</v>
      </c>
      <c r="HR675">
        <v>101.027</v>
      </c>
    </row>
    <row r="676" spans="1:226">
      <c r="A676">
        <v>660</v>
      </c>
      <c r="B676">
        <v>1664300399</v>
      </c>
      <c r="C676">
        <v>7168.5</v>
      </c>
      <c r="D676" t="s">
        <v>1683</v>
      </c>
      <c r="E676" t="s">
        <v>1684</v>
      </c>
      <c r="F676">
        <v>5</v>
      </c>
      <c r="G676" t="s">
        <v>1518</v>
      </c>
      <c r="H676" t="s">
        <v>354</v>
      </c>
      <c r="I676">
        <v>1664300391.5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1399.491576500755</v>
      </c>
      <c r="AK676">
        <v>1367.26018181818</v>
      </c>
      <c r="AL676">
        <v>3.400346195648292</v>
      </c>
      <c r="AM676">
        <v>64.57184808638154</v>
      </c>
      <c r="AN676">
        <f>(AP676 - AO676 + BO676*1E3/(8.314*(BQ676+273.15)) * AR676/BN676 * AQ676) * BN676/(100*BB676) * 1000/(1000 - AP676)</f>
        <v>0</v>
      </c>
      <c r="AO676">
        <v>15.95282751830894</v>
      </c>
      <c r="AP676">
        <v>18.3283027067669</v>
      </c>
      <c r="AQ676">
        <v>-5.443522731155124E-05</v>
      </c>
      <c r="AR676">
        <v>112.2315357593063</v>
      </c>
      <c r="AS676">
        <v>8</v>
      </c>
      <c r="AT676">
        <v>2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1664300391.5</v>
      </c>
      <c r="BH676">
        <v>1318.86</v>
      </c>
      <c r="BI676">
        <v>1361.973333333333</v>
      </c>
      <c r="BJ676">
        <v>18.34237037037037</v>
      </c>
      <c r="BK676">
        <v>15.95294074074074</v>
      </c>
      <c r="BL676">
        <v>1324.355925925926</v>
      </c>
      <c r="BM676">
        <v>18.50817777777778</v>
      </c>
      <c r="BN676">
        <v>500.08</v>
      </c>
      <c r="BO676">
        <v>91.12324444444442</v>
      </c>
      <c r="BP676">
        <v>0.1000964962962963</v>
      </c>
      <c r="BQ676">
        <v>24.58954444444445</v>
      </c>
      <c r="BR676">
        <v>24.99020740740741</v>
      </c>
      <c r="BS676">
        <v>999.9000000000001</v>
      </c>
      <c r="BT676">
        <v>0</v>
      </c>
      <c r="BU676">
        <v>0</v>
      </c>
      <c r="BV676">
        <v>9988.932962962963</v>
      </c>
      <c r="BW676">
        <v>0</v>
      </c>
      <c r="BX676">
        <v>7.313797407407407</v>
      </c>
      <c r="BY676">
        <v>-43.11385185185186</v>
      </c>
      <c r="BZ676">
        <v>1343.503333333334</v>
      </c>
      <c r="CA676">
        <v>1384.053333333333</v>
      </c>
      <c r="CB676">
        <v>2.389430370370371</v>
      </c>
      <c r="CC676">
        <v>1361.973333333333</v>
      </c>
      <c r="CD676">
        <v>15.95294074074074</v>
      </c>
      <c r="CE676">
        <v>1.671417407407408</v>
      </c>
      <c r="CF676">
        <v>1.453683703703704</v>
      </c>
      <c r="CG676">
        <v>14.63348888888889</v>
      </c>
      <c r="CH676">
        <v>12.48951111111111</v>
      </c>
      <c r="CI676">
        <v>1999.992962962963</v>
      </c>
      <c r="CJ676">
        <v>0.9800004444444446</v>
      </c>
      <c r="CK676">
        <v>0.01999975555555556</v>
      </c>
      <c r="CL676">
        <v>0</v>
      </c>
      <c r="CM676">
        <v>387.6673333333334</v>
      </c>
      <c r="CN676">
        <v>5.00097</v>
      </c>
      <c r="CO676">
        <v>7925.952962962963</v>
      </c>
      <c r="CP676">
        <v>16707.52592592593</v>
      </c>
      <c r="CQ676">
        <v>38.23366666666666</v>
      </c>
      <c r="CR676">
        <v>38.625</v>
      </c>
      <c r="CS676">
        <v>38.25</v>
      </c>
      <c r="CT676">
        <v>38.25229629629629</v>
      </c>
      <c r="CU676">
        <v>38.67322222222223</v>
      </c>
      <c r="CV676">
        <v>1955.092962962963</v>
      </c>
      <c r="CW676">
        <v>39.9</v>
      </c>
      <c r="CX676">
        <v>0</v>
      </c>
      <c r="CY676">
        <v>1664300402.9</v>
      </c>
      <c r="CZ676">
        <v>0</v>
      </c>
      <c r="DA676">
        <v>0</v>
      </c>
      <c r="DB676" t="s">
        <v>356</v>
      </c>
      <c r="DC676">
        <v>1663859321.1</v>
      </c>
      <c r="DD676">
        <v>1663859315.6</v>
      </c>
      <c r="DE676">
        <v>0</v>
      </c>
      <c r="DF676">
        <v>0.196</v>
      </c>
      <c r="DG676">
        <v>-0.001</v>
      </c>
      <c r="DH676">
        <v>-5.941</v>
      </c>
      <c r="DI676">
        <v>-0.174</v>
      </c>
      <c r="DJ676">
        <v>1500</v>
      </c>
      <c r="DK676">
        <v>17</v>
      </c>
      <c r="DL676">
        <v>0.13</v>
      </c>
      <c r="DM676">
        <v>0.04</v>
      </c>
      <c r="DN676">
        <v>-43.06287560975611</v>
      </c>
      <c r="DO676">
        <v>-0.7620062717769085</v>
      </c>
      <c r="DP676">
        <v>0.1022290989562596</v>
      </c>
      <c r="DQ676">
        <v>0</v>
      </c>
      <c r="DR676">
        <v>2.393634390243903</v>
      </c>
      <c r="DS676">
        <v>-0.07844529616723836</v>
      </c>
      <c r="DT676">
        <v>0.008146349788224172</v>
      </c>
      <c r="DU676">
        <v>1</v>
      </c>
      <c r="DV676">
        <v>1</v>
      </c>
      <c r="DW676">
        <v>2</v>
      </c>
      <c r="DX676" t="s">
        <v>471</v>
      </c>
      <c r="DY676">
        <v>2.98524</v>
      </c>
      <c r="DZ676">
        <v>2.71543</v>
      </c>
      <c r="EA676">
        <v>0.21048</v>
      </c>
      <c r="EB676">
        <v>0.212048</v>
      </c>
      <c r="EC676">
        <v>0.090142</v>
      </c>
      <c r="ED676">
        <v>0.07990559999999999</v>
      </c>
      <c r="EE676">
        <v>25106.3</v>
      </c>
      <c r="EF676">
        <v>25160.2</v>
      </c>
      <c r="EG676">
        <v>29540.7</v>
      </c>
      <c r="EH676">
        <v>29519.8</v>
      </c>
      <c r="EI676">
        <v>35632.8</v>
      </c>
      <c r="EJ676">
        <v>36116.9</v>
      </c>
      <c r="EK676">
        <v>41636.2</v>
      </c>
      <c r="EL676">
        <v>42066.1</v>
      </c>
      <c r="EM676">
        <v>1.9875</v>
      </c>
      <c r="EN676">
        <v>1.93817</v>
      </c>
      <c r="EO676">
        <v>0.0919104</v>
      </c>
      <c r="EP676">
        <v>0</v>
      </c>
      <c r="EQ676">
        <v>23.4712</v>
      </c>
      <c r="ER676">
        <v>999.9</v>
      </c>
      <c r="ES676">
        <v>43.8</v>
      </c>
      <c r="ET676">
        <v>29.2</v>
      </c>
      <c r="EU676">
        <v>19.5565</v>
      </c>
      <c r="EV676">
        <v>62.9891</v>
      </c>
      <c r="EW676">
        <v>33.2212</v>
      </c>
      <c r="EX676">
        <v>1</v>
      </c>
      <c r="EY676">
        <v>-0.198222</v>
      </c>
      <c r="EZ676">
        <v>1.01027</v>
      </c>
      <c r="FA676">
        <v>20.3847</v>
      </c>
      <c r="FB676">
        <v>5.21639</v>
      </c>
      <c r="FC676">
        <v>12.0099</v>
      </c>
      <c r="FD676">
        <v>4.98985</v>
      </c>
      <c r="FE676">
        <v>3.28858</v>
      </c>
      <c r="FF676">
        <v>9999</v>
      </c>
      <c r="FG676">
        <v>9999</v>
      </c>
      <c r="FH676">
        <v>9999</v>
      </c>
      <c r="FI676">
        <v>260</v>
      </c>
      <c r="FJ676">
        <v>1.86707</v>
      </c>
      <c r="FK676">
        <v>1.86615</v>
      </c>
      <c r="FL676">
        <v>1.86554</v>
      </c>
      <c r="FM676">
        <v>1.86554</v>
      </c>
      <c r="FN676">
        <v>1.86737</v>
      </c>
      <c r="FO676">
        <v>1.86981</v>
      </c>
      <c r="FP676">
        <v>1.86847</v>
      </c>
      <c r="FQ676">
        <v>1.86996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-5.55</v>
      </c>
      <c r="GF676">
        <v>-0.166</v>
      </c>
      <c r="GG676">
        <v>-2.0192013485273</v>
      </c>
      <c r="GH676">
        <v>-0.003354295288503095</v>
      </c>
      <c r="GI676">
        <v>8.998442100416266E-07</v>
      </c>
      <c r="GJ676">
        <v>-2.632750781261316E-10</v>
      </c>
      <c r="GK676">
        <v>-0.1771344180573433</v>
      </c>
      <c r="GL676">
        <v>-0.01811282044437078</v>
      </c>
      <c r="GM676">
        <v>0.001479480632228601</v>
      </c>
      <c r="GN676">
        <v>-2.527498020886067E-05</v>
      </c>
      <c r="GO676">
        <v>3</v>
      </c>
      <c r="GP676">
        <v>2311</v>
      </c>
      <c r="GQ676">
        <v>1</v>
      </c>
      <c r="GR676">
        <v>23</v>
      </c>
      <c r="GS676">
        <v>7351.3</v>
      </c>
      <c r="GT676">
        <v>7351.4</v>
      </c>
      <c r="GU676">
        <v>2.72827</v>
      </c>
      <c r="GV676">
        <v>2.1814</v>
      </c>
      <c r="GW676">
        <v>1.39648</v>
      </c>
      <c r="GX676">
        <v>2.33887</v>
      </c>
      <c r="GY676">
        <v>1.49536</v>
      </c>
      <c r="GZ676">
        <v>2.45483</v>
      </c>
      <c r="HA676">
        <v>33.2887</v>
      </c>
      <c r="HB676">
        <v>15.3841</v>
      </c>
      <c r="HC676">
        <v>18</v>
      </c>
      <c r="HD676">
        <v>524.374</v>
      </c>
      <c r="HE676">
        <v>449.177</v>
      </c>
      <c r="HF676">
        <v>21.6239</v>
      </c>
      <c r="HG676">
        <v>24.9204</v>
      </c>
      <c r="HH676">
        <v>29.9999</v>
      </c>
      <c r="HI676">
        <v>24.9427</v>
      </c>
      <c r="HJ676">
        <v>24.8915</v>
      </c>
      <c r="HK676">
        <v>54.5935</v>
      </c>
      <c r="HL676">
        <v>23.0709</v>
      </c>
      <c r="HM676">
        <v>41.5732</v>
      </c>
      <c r="HN676">
        <v>21.6401</v>
      </c>
      <c r="HO676">
        <v>1403.17</v>
      </c>
      <c r="HP676">
        <v>16.0403</v>
      </c>
      <c r="HQ676">
        <v>101.056</v>
      </c>
      <c r="HR676">
        <v>101.029</v>
      </c>
    </row>
    <row r="677" spans="1:226">
      <c r="A677">
        <v>661</v>
      </c>
      <c r="B677">
        <v>1664300404</v>
      </c>
      <c r="C677">
        <v>7173.5</v>
      </c>
      <c r="D677" t="s">
        <v>1685</v>
      </c>
      <c r="E677" t="s">
        <v>1686</v>
      </c>
      <c r="F677">
        <v>5</v>
      </c>
      <c r="G677" t="s">
        <v>1518</v>
      </c>
      <c r="H677" t="s">
        <v>354</v>
      </c>
      <c r="I677">
        <v>1664300396.214286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1416.488419042211</v>
      </c>
      <c r="AK677">
        <v>1384.21309090909</v>
      </c>
      <c r="AL677">
        <v>3.401598328823696</v>
      </c>
      <c r="AM677">
        <v>64.57184808638154</v>
      </c>
      <c r="AN677">
        <f>(AP677 - AO677 + BO677*1E3/(8.314*(BQ677+273.15)) * AR677/BN677 * AQ677) * BN677/(100*BB677) * 1000/(1000 - AP677)</f>
        <v>0</v>
      </c>
      <c r="AO677">
        <v>15.95130466628271</v>
      </c>
      <c r="AP677">
        <v>18.31819639097743</v>
      </c>
      <c r="AQ677">
        <v>-4.908125867729261E-05</v>
      </c>
      <c r="AR677">
        <v>112.2315357593063</v>
      </c>
      <c r="AS677">
        <v>8</v>
      </c>
      <c r="AT677">
        <v>2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1664300396.214286</v>
      </c>
      <c r="BH677">
        <v>1334.566428571429</v>
      </c>
      <c r="BI677">
        <v>1377.733928571428</v>
      </c>
      <c r="BJ677">
        <v>18.33310714285714</v>
      </c>
      <c r="BK677">
        <v>15.95339642857143</v>
      </c>
      <c r="BL677">
        <v>1340.099285714286</v>
      </c>
      <c r="BM677">
        <v>18.49900714285714</v>
      </c>
      <c r="BN677">
        <v>500.0830357142857</v>
      </c>
      <c r="BO677">
        <v>91.1234392857143</v>
      </c>
      <c r="BP677">
        <v>0.1000458321428571</v>
      </c>
      <c r="BQ677">
        <v>24.58610357142857</v>
      </c>
      <c r="BR677">
        <v>24.98703214285714</v>
      </c>
      <c r="BS677">
        <v>999.9000000000002</v>
      </c>
      <c r="BT677">
        <v>0</v>
      </c>
      <c r="BU677">
        <v>0</v>
      </c>
      <c r="BV677">
        <v>9983.3025</v>
      </c>
      <c r="BW677">
        <v>0</v>
      </c>
      <c r="BX677">
        <v>7.143626071428572</v>
      </c>
      <c r="BY677">
        <v>-43.16790357142857</v>
      </c>
      <c r="BZ677">
        <v>1359.49</v>
      </c>
      <c r="CA677">
        <v>1400.07</v>
      </c>
      <c r="CB677">
        <v>2.379701071428571</v>
      </c>
      <c r="CC677">
        <v>1377.733928571428</v>
      </c>
      <c r="CD677">
        <v>15.95339642857143</v>
      </c>
      <c r="CE677">
        <v>1.670575714285714</v>
      </c>
      <c r="CF677">
        <v>1.453728214285714</v>
      </c>
      <c r="CG677">
        <v>14.62568928571429</v>
      </c>
      <c r="CH677">
        <v>12.48998214285714</v>
      </c>
      <c r="CI677">
        <v>1999.998928571428</v>
      </c>
      <c r="CJ677">
        <v>0.9800003214285715</v>
      </c>
      <c r="CK677">
        <v>0.01999987857142857</v>
      </c>
      <c r="CL677">
        <v>0</v>
      </c>
      <c r="CM677">
        <v>387.4520357142857</v>
      </c>
      <c r="CN677">
        <v>5.00097</v>
      </c>
      <c r="CO677">
        <v>7921.766428571428</v>
      </c>
      <c r="CP677">
        <v>16707.57857142857</v>
      </c>
      <c r="CQ677">
        <v>38.21399999999999</v>
      </c>
      <c r="CR677">
        <v>38.625</v>
      </c>
      <c r="CS677">
        <v>38.25</v>
      </c>
      <c r="CT677">
        <v>38.25</v>
      </c>
      <c r="CU677">
        <v>38.65378571428572</v>
      </c>
      <c r="CV677">
        <v>1955.098928571428</v>
      </c>
      <c r="CW677">
        <v>39.9</v>
      </c>
      <c r="CX677">
        <v>0</v>
      </c>
      <c r="CY677">
        <v>1664300408.3</v>
      </c>
      <c r="CZ677">
        <v>0</v>
      </c>
      <c r="DA677">
        <v>0</v>
      </c>
      <c r="DB677" t="s">
        <v>356</v>
      </c>
      <c r="DC677">
        <v>1663859321.1</v>
      </c>
      <c r="DD677">
        <v>1663859315.6</v>
      </c>
      <c r="DE677">
        <v>0</v>
      </c>
      <c r="DF677">
        <v>0.196</v>
      </c>
      <c r="DG677">
        <v>-0.001</v>
      </c>
      <c r="DH677">
        <v>-5.941</v>
      </c>
      <c r="DI677">
        <v>-0.174</v>
      </c>
      <c r="DJ677">
        <v>1500</v>
      </c>
      <c r="DK677">
        <v>17</v>
      </c>
      <c r="DL677">
        <v>0.13</v>
      </c>
      <c r="DM677">
        <v>0.04</v>
      </c>
      <c r="DN677">
        <v>-43.15082750000001</v>
      </c>
      <c r="DO677">
        <v>-0.7189227016884054</v>
      </c>
      <c r="DP677">
        <v>0.09694900202554955</v>
      </c>
      <c r="DQ677">
        <v>0</v>
      </c>
      <c r="DR677">
        <v>2.3844525</v>
      </c>
      <c r="DS677">
        <v>-0.1220625140712987</v>
      </c>
      <c r="DT677">
        <v>0.01197429241124503</v>
      </c>
      <c r="DU677">
        <v>0</v>
      </c>
      <c r="DV677">
        <v>0</v>
      </c>
      <c r="DW677">
        <v>2</v>
      </c>
      <c r="DX677" t="s">
        <v>357</v>
      </c>
      <c r="DY677">
        <v>2.98506</v>
      </c>
      <c r="DZ677">
        <v>2.71564</v>
      </c>
      <c r="EA677">
        <v>0.212072</v>
      </c>
      <c r="EB677">
        <v>0.213622</v>
      </c>
      <c r="EC677">
        <v>0.0901072</v>
      </c>
      <c r="ED677">
        <v>0.0799613</v>
      </c>
      <c r="EE677">
        <v>25055.9</v>
      </c>
      <c r="EF677">
        <v>25110</v>
      </c>
      <c r="EG677">
        <v>29540.9</v>
      </c>
      <c r="EH677">
        <v>29519.7</v>
      </c>
      <c r="EI677">
        <v>35634.2</v>
      </c>
      <c r="EJ677">
        <v>36114.5</v>
      </c>
      <c r="EK677">
        <v>41636.1</v>
      </c>
      <c r="EL677">
        <v>42066</v>
      </c>
      <c r="EM677">
        <v>1.98727</v>
      </c>
      <c r="EN677">
        <v>1.93823</v>
      </c>
      <c r="EO677">
        <v>0.0921339</v>
      </c>
      <c r="EP677">
        <v>0</v>
      </c>
      <c r="EQ677">
        <v>23.4672</v>
      </c>
      <c r="ER677">
        <v>999.9</v>
      </c>
      <c r="ES677">
        <v>43.7</v>
      </c>
      <c r="ET677">
        <v>29.2</v>
      </c>
      <c r="EU677">
        <v>19.5132</v>
      </c>
      <c r="EV677">
        <v>62.8491</v>
      </c>
      <c r="EW677">
        <v>33.0889</v>
      </c>
      <c r="EX677">
        <v>1</v>
      </c>
      <c r="EY677">
        <v>-0.198521</v>
      </c>
      <c r="EZ677">
        <v>0.965882</v>
      </c>
      <c r="FA677">
        <v>20.385</v>
      </c>
      <c r="FB677">
        <v>5.21684</v>
      </c>
      <c r="FC677">
        <v>12.0099</v>
      </c>
      <c r="FD677">
        <v>4.9902</v>
      </c>
      <c r="FE677">
        <v>3.28858</v>
      </c>
      <c r="FF677">
        <v>9999</v>
      </c>
      <c r="FG677">
        <v>9999</v>
      </c>
      <c r="FH677">
        <v>9999</v>
      </c>
      <c r="FI677">
        <v>260</v>
      </c>
      <c r="FJ677">
        <v>1.86707</v>
      </c>
      <c r="FK677">
        <v>1.86615</v>
      </c>
      <c r="FL677">
        <v>1.86554</v>
      </c>
      <c r="FM677">
        <v>1.86554</v>
      </c>
      <c r="FN677">
        <v>1.86737</v>
      </c>
      <c r="FO677">
        <v>1.86981</v>
      </c>
      <c r="FP677">
        <v>1.86848</v>
      </c>
      <c r="FQ677">
        <v>1.86997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-5.59</v>
      </c>
      <c r="GF677">
        <v>-0.166</v>
      </c>
      <c r="GG677">
        <v>-2.0192013485273</v>
      </c>
      <c r="GH677">
        <v>-0.003354295288503095</v>
      </c>
      <c r="GI677">
        <v>8.998442100416266E-07</v>
      </c>
      <c r="GJ677">
        <v>-2.632750781261316E-10</v>
      </c>
      <c r="GK677">
        <v>-0.1771344180573433</v>
      </c>
      <c r="GL677">
        <v>-0.01811282044437078</v>
      </c>
      <c r="GM677">
        <v>0.001479480632228601</v>
      </c>
      <c r="GN677">
        <v>-2.527498020886067E-05</v>
      </c>
      <c r="GO677">
        <v>3</v>
      </c>
      <c r="GP677">
        <v>2311</v>
      </c>
      <c r="GQ677">
        <v>1</v>
      </c>
      <c r="GR677">
        <v>23</v>
      </c>
      <c r="GS677">
        <v>7351.4</v>
      </c>
      <c r="GT677">
        <v>7351.5</v>
      </c>
      <c r="GU677">
        <v>2.75635</v>
      </c>
      <c r="GV677">
        <v>2.18506</v>
      </c>
      <c r="GW677">
        <v>1.39648</v>
      </c>
      <c r="GX677">
        <v>2.33887</v>
      </c>
      <c r="GY677">
        <v>1.49536</v>
      </c>
      <c r="GZ677">
        <v>2.37183</v>
      </c>
      <c r="HA677">
        <v>33.2887</v>
      </c>
      <c r="HB677">
        <v>15.4016</v>
      </c>
      <c r="HC677">
        <v>18</v>
      </c>
      <c r="HD677">
        <v>524.228</v>
      </c>
      <c r="HE677">
        <v>449.208</v>
      </c>
      <c r="HF677">
        <v>21.6356</v>
      </c>
      <c r="HG677">
        <v>24.92</v>
      </c>
      <c r="HH677">
        <v>29.9998</v>
      </c>
      <c r="HI677">
        <v>24.9427</v>
      </c>
      <c r="HJ677">
        <v>24.8915</v>
      </c>
      <c r="HK677">
        <v>55.1495</v>
      </c>
      <c r="HL677">
        <v>23.0709</v>
      </c>
      <c r="HM677">
        <v>41.5732</v>
      </c>
      <c r="HN677">
        <v>21.6539</v>
      </c>
      <c r="HO677">
        <v>1423.21</v>
      </c>
      <c r="HP677">
        <v>16.0605</v>
      </c>
      <c r="HQ677">
        <v>101.056</v>
      </c>
      <c r="HR677">
        <v>101.028</v>
      </c>
    </row>
    <row r="678" spans="1:226">
      <c r="A678">
        <v>662</v>
      </c>
      <c r="B678">
        <v>1664300409</v>
      </c>
      <c r="C678">
        <v>7178.5</v>
      </c>
      <c r="D678" t="s">
        <v>1687</v>
      </c>
      <c r="E678" t="s">
        <v>1688</v>
      </c>
      <c r="F678">
        <v>5</v>
      </c>
      <c r="G678" t="s">
        <v>1518</v>
      </c>
      <c r="H678" t="s">
        <v>354</v>
      </c>
      <c r="I678">
        <v>1664300401.5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1433.747802823031</v>
      </c>
      <c r="AK678">
        <v>1401.28496969697</v>
      </c>
      <c r="AL678">
        <v>3.4201862886323</v>
      </c>
      <c r="AM678">
        <v>64.57184808638154</v>
      </c>
      <c r="AN678">
        <f>(AP678 - AO678 + BO678*1E3/(8.314*(BQ678+273.15)) * AR678/BN678 * AQ678) * BN678/(100*BB678) * 1000/(1000 - AP678)</f>
        <v>0</v>
      </c>
      <c r="AO678">
        <v>15.96229693600586</v>
      </c>
      <c r="AP678">
        <v>18.32042781954886</v>
      </c>
      <c r="AQ678">
        <v>-5.96199208234168E-05</v>
      </c>
      <c r="AR678">
        <v>112.2315357593063</v>
      </c>
      <c r="AS678">
        <v>8</v>
      </c>
      <c r="AT678">
        <v>2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1664300401.5</v>
      </c>
      <c r="BH678">
        <v>1352.201481481482</v>
      </c>
      <c r="BI678">
        <v>1395.500740740741</v>
      </c>
      <c r="BJ678">
        <v>18.32453333333333</v>
      </c>
      <c r="BK678">
        <v>15.96207777777778</v>
      </c>
      <c r="BL678">
        <v>1357.775555555555</v>
      </c>
      <c r="BM678">
        <v>18.49052222222222</v>
      </c>
      <c r="BN678">
        <v>500.0784444444445</v>
      </c>
      <c r="BO678">
        <v>91.12304444444445</v>
      </c>
      <c r="BP678">
        <v>0.09999384074074075</v>
      </c>
      <c r="BQ678">
        <v>24.58400740740741</v>
      </c>
      <c r="BR678">
        <v>24.98175925925926</v>
      </c>
      <c r="BS678">
        <v>999.9000000000001</v>
      </c>
      <c r="BT678">
        <v>0</v>
      </c>
      <c r="BU678">
        <v>0</v>
      </c>
      <c r="BV678">
        <v>9985.16</v>
      </c>
      <c r="BW678">
        <v>0</v>
      </c>
      <c r="BX678">
        <v>6.610369999999999</v>
      </c>
      <c r="BY678">
        <v>-43.29918888888889</v>
      </c>
      <c r="BZ678">
        <v>1377.442592592593</v>
      </c>
      <c r="CA678">
        <v>1418.137777777778</v>
      </c>
      <c r="CB678">
        <v>2.362447777777778</v>
      </c>
      <c r="CC678">
        <v>1395.500740740741</v>
      </c>
      <c r="CD678">
        <v>15.96207777777778</v>
      </c>
      <c r="CE678">
        <v>1.669786666666667</v>
      </c>
      <c r="CF678">
        <v>1.454513333333334</v>
      </c>
      <c r="CG678">
        <v>14.61837407407407</v>
      </c>
      <c r="CH678">
        <v>12.4981962962963</v>
      </c>
      <c r="CI678">
        <v>2000.002592592593</v>
      </c>
      <c r="CJ678">
        <v>0.9800002222222224</v>
      </c>
      <c r="CK678">
        <v>0.01999997777777778</v>
      </c>
      <c r="CL678">
        <v>0</v>
      </c>
      <c r="CM678">
        <v>387.2141851851852</v>
      </c>
      <c r="CN678">
        <v>5.00097</v>
      </c>
      <c r="CO678">
        <v>7917.161111111112</v>
      </c>
      <c r="CP678">
        <v>16707.6</v>
      </c>
      <c r="CQ678">
        <v>38.19166666666666</v>
      </c>
      <c r="CR678">
        <v>38.62033333333333</v>
      </c>
      <c r="CS678">
        <v>38.24066666666667</v>
      </c>
      <c r="CT678">
        <v>38.24533333333333</v>
      </c>
      <c r="CU678">
        <v>38.63648148148148</v>
      </c>
      <c r="CV678">
        <v>1955.102592592592</v>
      </c>
      <c r="CW678">
        <v>39.9</v>
      </c>
      <c r="CX678">
        <v>0</v>
      </c>
      <c r="CY678">
        <v>1664300413.1</v>
      </c>
      <c r="CZ678">
        <v>0</v>
      </c>
      <c r="DA678">
        <v>0</v>
      </c>
      <c r="DB678" t="s">
        <v>356</v>
      </c>
      <c r="DC678">
        <v>1663859321.1</v>
      </c>
      <c r="DD678">
        <v>1663859315.6</v>
      </c>
      <c r="DE678">
        <v>0</v>
      </c>
      <c r="DF678">
        <v>0.196</v>
      </c>
      <c r="DG678">
        <v>-0.001</v>
      </c>
      <c r="DH678">
        <v>-5.941</v>
      </c>
      <c r="DI678">
        <v>-0.174</v>
      </c>
      <c r="DJ678">
        <v>1500</v>
      </c>
      <c r="DK678">
        <v>17</v>
      </c>
      <c r="DL678">
        <v>0.13</v>
      </c>
      <c r="DM678">
        <v>0.04</v>
      </c>
      <c r="DN678">
        <v>-43.22469</v>
      </c>
      <c r="DO678">
        <v>-1.347881425891074</v>
      </c>
      <c r="DP678">
        <v>0.1489223384855338</v>
      </c>
      <c r="DQ678">
        <v>0</v>
      </c>
      <c r="DR678">
        <v>2.3728555</v>
      </c>
      <c r="DS678">
        <v>-0.1799130956848069</v>
      </c>
      <c r="DT678">
        <v>0.01816663066586646</v>
      </c>
      <c r="DU678">
        <v>0</v>
      </c>
      <c r="DV678">
        <v>0</v>
      </c>
      <c r="DW678">
        <v>2</v>
      </c>
      <c r="DX678" t="s">
        <v>357</v>
      </c>
      <c r="DY678">
        <v>2.9852</v>
      </c>
      <c r="DZ678">
        <v>2.71547</v>
      </c>
      <c r="EA678">
        <v>0.21366</v>
      </c>
      <c r="EB678">
        <v>0.215177</v>
      </c>
      <c r="EC678">
        <v>0.0901111</v>
      </c>
      <c r="ED678">
        <v>0.080027</v>
      </c>
      <c r="EE678">
        <v>25005.8</v>
      </c>
      <c r="EF678">
        <v>25060.8</v>
      </c>
      <c r="EG678">
        <v>29541.2</v>
      </c>
      <c r="EH678">
        <v>29520.1</v>
      </c>
      <c r="EI678">
        <v>35634.7</v>
      </c>
      <c r="EJ678">
        <v>36112.4</v>
      </c>
      <c r="EK678">
        <v>41636.9</v>
      </c>
      <c r="EL678">
        <v>42066.6</v>
      </c>
      <c r="EM678">
        <v>1.98727</v>
      </c>
      <c r="EN678">
        <v>1.93858</v>
      </c>
      <c r="EO678">
        <v>0.09203699999999999</v>
      </c>
      <c r="EP678">
        <v>0</v>
      </c>
      <c r="EQ678">
        <v>23.4637</v>
      </c>
      <c r="ER678">
        <v>999.9</v>
      </c>
      <c r="ES678">
        <v>43.8</v>
      </c>
      <c r="ET678">
        <v>29.2</v>
      </c>
      <c r="EU678">
        <v>19.5566</v>
      </c>
      <c r="EV678">
        <v>62.9191</v>
      </c>
      <c r="EW678">
        <v>32.7404</v>
      </c>
      <c r="EX678">
        <v>1</v>
      </c>
      <c r="EY678">
        <v>-0.198681</v>
      </c>
      <c r="EZ678">
        <v>0.9389110000000001</v>
      </c>
      <c r="FA678">
        <v>20.3852</v>
      </c>
      <c r="FB678">
        <v>5.21639</v>
      </c>
      <c r="FC678">
        <v>12.0099</v>
      </c>
      <c r="FD678">
        <v>4.99</v>
      </c>
      <c r="FE678">
        <v>3.2885</v>
      </c>
      <c r="FF678">
        <v>9999</v>
      </c>
      <c r="FG678">
        <v>9999</v>
      </c>
      <c r="FH678">
        <v>9999</v>
      </c>
      <c r="FI678">
        <v>260</v>
      </c>
      <c r="FJ678">
        <v>1.86707</v>
      </c>
      <c r="FK678">
        <v>1.86615</v>
      </c>
      <c r="FL678">
        <v>1.86554</v>
      </c>
      <c r="FM678">
        <v>1.86554</v>
      </c>
      <c r="FN678">
        <v>1.86736</v>
      </c>
      <c r="FO678">
        <v>1.86983</v>
      </c>
      <c r="FP678">
        <v>1.8685</v>
      </c>
      <c r="FQ678">
        <v>1.86996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-5.64</v>
      </c>
      <c r="GF678">
        <v>-0.166</v>
      </c>
      <c r="GG678">
        <v>-2.0192013485273</v>
      </c>
      <c r="GH678">
        <v>-0.003354295288503095</v>
      </c>
      <c r="GI678">
        <v>8.998442100416266E-07</v>
      </c>
      <c r="GJ678">
        <v>-2.632750781261316E-10</v>
      </c>
      <c r="GK678">
        <v>-0.1771344180573433</v>
      </c>
      <c r="GL678">
        <v>-0.01811282044437078</v>
      </c>
      <c r="GM678">
        <v>0.001479480632228601</v>
      </c>
      <c r="GN678">
        <v>-2.527498020886067E-05</v>
      </c>
      <c r="GO678">
        <v>3</v>
      </c>
      <c r="GP678">
        <v>2311</v>
      </c>
      <c r="GQ678">
        <v>1</v>
      </c>
      <c r="GR678">
        <v>23</v>
      </c>
      <c r="GS678">
        <v>7351.5</v>
      </c>
      <c r="GT678">
        <v>7351.6</v>
      </c>
      <c r="GU678">
        <v>2.78076</v>
      </c>
      <c r="GV678">
        <v>2.19116</v>
      </c>
      <c r="GW678">
        <v>1.39648</v>
      </c>
      <c r="GX678">
        <v>2.33765</v>
      </c>
      <c r="GY678">
        <v>1.49536</v>
      </c>
      <c r="GZ678">
        <v>2.39258</v>
      </c>
      <c r="HA678">
        <v>33.2887</v>
      </c>
      <c r="HB678">
        <v>15.4016</v>
      </c>
      <c r="HC678">
        <v>18</v>
      </c>
      <c r="HD678">
        <v>524.227</v>
      </c>
      <c r="HE678">
        <v>449.421</v>
      </c>
      <c r="HF678">
        <v>21.653</v>
      </c>
      <c r="HG678">
        <v>24.92</v>
      </c>
      <c r="HH678">
        <v>30</v>
      </c>
      <c r="HI678">
        <v>24.9427</v>
      </c>
      <c r="HJ678">
        <v>24.8915</v>
      </c>
      <c r="HK678">
        <v>55.6286</v>
      </c>
      <c r="HL678">
        <v>22.7859</v>
      </c>
      <c r="HM678">
        <v>41.5732</v>
      </c>
      <c r="HN678">
        <v>21.6671</v>
      </c>
      <c r="HO678">
        <v>1436.66</v>
      </c>
      <c r="HP678">
        <v>16.0795</v>
      </c>
      <c r="HQ678">
        <v>101.058</v>
      </c>
      <c r="HR678">
        <v>101.03</v>
      </c>
    </row>
    <row r="679" spans="1:226">
      <c r="A679">
        <v>663</v>
      </c>
      <c r="B679">
        <v>1664300414</v>
      </c>
      <c r="C679">
        <v>7183.5</v>
      </c>
      <c r="D679" t="s">
        <v>1689</v>
      </c>
      <c r="E679" t="s">
        <v>1690</v>
      </c>
      <c r="F679">
        <v>5</v>
      </c>
      <c r="G679" t="s">
        <v>1518</v>
      </c>
      <c r="H679" t="s">
        <v>354</v>
      </c>
      <c r="I679">
        <v>1664300406.214286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1450.600939856201</v>
      </c>
      <c r="AK679">
        <v>1418.144545454544</v>
      </c>
      <c r="AL679">
        <v>3.363444065393379</v>
      </c>
      <c r="AM679">
        <v>64.57184808638154</v>
      </c>
      <c r="AN679">
        <f>(AP679 - AO679 + BO679*1E3/(8.314*(BQ679+273.15)) * AR679/BN679 * AQ679) * BN679/(100*BB679) * 1000/(1000 - AP679)</f>
        <v>0</v>
      </c>
      <c r="AO679">
        <v>15.98322270163254</v>
      </c>
      <c r="AP679">
        <v>18.32616150375939</v>
      </c>
      <c r="AQ679">
        <v>-8.608348228296052E-06</v>
      </c>
      <c r="AR679">
        <v>112.2315357593063</v>
      </c>
      <c r="AS679">
        <v>8</v>
      </c>
      <c r="AT679">
        <v>2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1664300406.214286</v>
      </c>
      <c r="BH679">
        <v>1367.920357142857</v>
      </c>
      <c r="BI679">
        <v>1411.274642857143</v>
      </c>
      <c r="BJ679">
        <v>18.32143928571429</v>
      </c>
      <c r="BK679">
        <v>15.98221071428571</v>
      </c>
      <c r="BL679">
        <v>1373.531428571429</v>
      </c>
      <c r="BM679">
        <v>18.48746071428571</v>
      </c>
      <c r="BN679">
        <v>500.056</v>
      </c>
      <c r="BO679">
        <v>91.12283214285715</v>
      </c>
      <c r="BP679">
        <v>0.09994134642857144</v>
      </c>
      <c r="BQ679">
        <v>24.58397142857143</v>
      </c>
      <c r="BR679">
        <v>24.97781428571429</v>
      </c>
      <c r="BS679">
        <v>999.9000000000002</v>
      </c>
      <c r="BT679">
        <v>0</v>
      </c>
      <c r="BU679">
        <v>0</v>
      </c>
      <c r="BV679">
        <v>9989.756428571429</v>
      </c>
      <c r="BW679">
        <v>0</v>
      </c>
      <c r="BX679">
        <v>6.598112142857143</v>
      </c>
      <c r="BY679">
        <v>-43.35451785714287</v>
      </c>
      <c r="BZ679">
        <v>1393.45</v>
      </c>
      <c r="CA679">
        <v>1434.196428571428</v>
      </c>
      <c r="CB679">
        <v>2.339215714285714</v>
      </c>
      <c r="CC679">
        <v>1411.274642857143</v>
      </c>
      <c r="CD679">
        <v>15.98221071428571</v>
      </c>
      <c r="CE679">
        <v>1.669500714285714</v>
      </c>
      <c r="CF679">
        <v>1.456344642857143</v>
      </c>
      <c r="CG679">
        <v>14.61571785714286</v>
      </c>
      <c r="CH679">
        <v>12.51734642857143</v>
      </c>
      <c r="CI679">
        <v>1999.992857142857</v>
      </c>
      <c r="CJ679">
        <v>0.9800001071428573</v>
      </c>
      <c r="CK679">
        <v>0.02000009285714286</v>
      </c>
      <c r="CL679">
        <v>0</v>
      </c>
      <c r="CM679">
        <v>387.0608571428572</v>
      </c>
      <c r="CN679">
        <v>5.00097</v>
      </c>
      <c r="CO679">
        <v>7912.336071428573</v>
      </c>
      <c r="CP679">
        <v>16707.51785714286</v>
      </c>
      <c r="CQ679">
        <v>38.187</v>
      </c>
      <c r="CR679">
        <v>38.61599999999999</v>
      </c>
      <c r="CS679">
        <v>38.22075</v>
      </c>
      <c r="CT679">
        <v>38.23649999999999</v>
      </c>
      <c r="CU679">
        <v>38.625</v>
      </c>
      <c r="CV679">
        <v>1955.092857142857</v>
      </c>
      <c r="CW679">
        <v>39.9</v>
      </c>
      <c r="CX679">
        <v>0</v>
      </c>
      <c r="CY679">
        <v>1664300417.9</v>
      </c>
      <c r="CZ679">
        <v>0</v>
      </c>
      <c r="DA679">
        <v>0</v>
      </c>
      <c r="DB679" t="s">
        <v>356</v>
      </c>
      <c r="DC679">
        <v>1663859321.1</v>
      </c>
      <c r="DD679">
        <v>1663859315.6</v>
      </c>
      <c r="DE679">
        <v>0</v>
      </c>
      <c r="DF679">
        <v>0.196</v>
      </c>
      <c r="DG679">
        <v>-0.001</v>
      </c>
      <c r="DH679">
        <v>-5.941</v>
      </c>
      <c r="DI679">
        <v>-0.174</v>
      </c>
      <c r="DJ679">
        <v>1500</v>
      </c>
      <c r="DK679">
        <v>17</v>
      </c>
      <c r="DL679">
        <v>0.13</v>
      </c>
      <c r="DM679">
        <v>0.04</v>
      </c>
      <c r="DN679">
        <v>-43.309015</v>
      </c>
      <c r="DO679">
        <v>-0.8490056285177314</v>
      </c>
      <c r="DP679">
        <v>0.1319292908151934</v>
      </c>
      <c r="DQ679">
        <v>0</v>
      </c>
      <c r="DR679">
        <v>2.34976275</v>
      </c>
      <c r="DS679">
        <v>-0.2916809380863036</v>
      </c>
      <c r="DT679">
        <v>0.02895382634363722</v>
      </c>
      <c r="DU679">
        <v>0</v>
      </c>
      <c r="DV679">
        <v>0</v>
      </c>
      <c r="DW679">
        <v>2</v>
      </c>
      <c r="DX679" t="s">
        <v>357</v>
      </c>
      <c r="DY679">
        <v>2.98532</v>
      </c>
      <c r="DZ679">
        <v>2.71548</v>
      </c>
      <c r="EA679">
        <v>0.215226</v>
      </c>
      <c r="EB679">
        <v>0.216691</v>
      </c>
      <c r="EC679">
        <v>0.09014519999999999</v>
      </c>
      <c r="ED679">
        <v>0.0802315</v>
      </c>
      <c r="EE679">
        <v>24955.8</v>
      </c>
      <c r="EF679">
        <v>25012.2</v>
      </c>
      <c r="EG679">
        <v>29540.9</v>
      </c>
      <c r="EH679">
        <v>29519.7</v>
      </c>
      <c r="EI679">
        <v>35633.1</v>
      </c>
      <c r="EJ679">
        <v>36103.9</v>
      </c>
      <c r="EK679">
        <v>41636.6</v>
      </c>
      <c r="EL679">
        <v>42066.1</v>
      </c>
      <c r="EM679">
        <v>1.9871</v>
      </c>
      <c r="EN679">
        <v>1.9385</v>
      </c>
      <c r="EO679">
        <v>0.0924468</v>
      </c>
      <c r="EP679">
        <v>0</v>
      </c>
      <c r="EQ679">
        <v>23.4603</v>
      </c>
      <c r="ER679">
        <v>999.9</v>
      </c>
      <c r="ES679">
        <v>43.7</v>
      </c>
      <c r="ET679">
        <v>29.2</v>
      </c>
      <c r="EU679">
        <v>19.5112</v>
      </c>
      <c r="EV679">
        <v>62.6891</v>
      </c>
      <c r="EW679">
        <v>32.8325</v>
      </c>
      <c r="EX679">
        <v>1</v>
      </c>
      <c r="EY679">
        <v>-0.19859</v>
      </c>
      <c r="EZ679">
        <v>0.918489</v>
      </c>
      <c r="FA679">
        <v>20.3853</v>
      </c>
      <c r="FB679">
        <v>5.21549</v>
      </c>
      <c r="FC679">
        <v>12.0099</v>
      </c>
      <c r="FD679">
        <v>4.98965</v>
      </c>
      <c r="FE679">
        <v>3.28835</v>
      </c>
      <c r="FF679">
        <v>9999</v>
      </c>
      <c r="FG679">
        <v>9999</v>
      </c>
      <c r="FH679">
        <v>9999</v>
      </c>
      <c r="FI679">
        <v>260</v>
      </c>
      <c r="FJ679">
        <v>1.86707</v>
      </c>
      <c r="FK679">
        <v>1.86615</v>
      </c>
      <c r="FL679">
        <v>1.86554</v>
      </c>
      <c r="FM679">
        <v>1.86554</v>
      </c>
      <c r="FN679">
        <v>1.86736</v>
      </c>
      <c r="FO679">
        <v>1.86981</v>
      </c>
      <c r="FP679">
        <v>1.8685</v>
      </c>
      <c r="FQ679">
        <v>1.86996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-5.67</v>
      </c>
      <c r="GF679">
        <v>-0.1659</v>
      </c>
      <c r="GG679">
        <v>-2.0192013485273</v>
      </c>
      <c r="GH679">
        <v>-0.003354295288503095</v>
      </c>
      <c r="GI679">
        <v>8.998442100416266E-07</v>
      </c>
      <c r="GJ679">
        <v>-2.632750781261316E-10</v>
      </c>
      <c r="GK679">
        <v>-0.1771344180573433</v>
      </c>
      <c r="GL679">
        <v>-0.01811282044437078</v>
      </c>
      <c r="GM679">
        <v>0.001479480632228601</v>
      </c>
      <c r="GN679">
        <v>-2.527498020886067E-05</v>
      </c>
      <c r="GO679">
        <v>3</v>
      </c>
      <c r="GP679">
        <v>2311</v>
      </c>
      <c r="GQ679">
        <v>1</v>
      </c>
      <c r="GR679">
        <v>23</v>
      </c>
      <c r="GS679">
        <v>7351.5</v>
      </c>
      <c r="GT679">
        <v>7351.6</v>
      </c>
      <c r="GU679">
        <v>2.80884</v>
      </c>
      <c r="GV679">
        <v>2.18262</v>
      </c>
      <c r="GW679">
        <v>1.39648</v>
      </c>
      <c r="GX679">
        <v>2.33887</v>
      </c>
      <c r="GY679">
        <v>1.49536</v>
      </c>
      <c r="GZ679">
        <v>2.43774</v>
      </c>
      <c r="HA679">
        <v>33.2887</v>
      </c>
      <c r="HB679">
        <v>15.4016</v>
      </c>
      <c r="HC679">
        <v>18</v>
      </c>
      <c r="HD679">
        <v>524.098</v>
      </c>
      <c r="HE679">
        <v>449.376</v>
      </c>
      <c r="HF679">
        <v>21.6701</v>
      </c>
      <c r="HG679">
        <v>24.9188</v>
      </c>
      <c r="HH679">
        <v>30.0001</v>
      </c>
      <c r="HI679">
        <v>24.941</v>
      </c>
      <c r="HJ679">
        <v>24.8915</v>
      </c>
      <c r="HK679">
        <v>56.1924</v>
      </c>
      <c r="HL679">
        <v>22.7859</v>
      </c>
      <c r="HM679">
        <v>41.5732</v>
      </c>
      <c r="HN679">
        <v>21.6852</v>
      </c>
      <c r="HO679">
        <v>1456.7</v>
      </c>
      <c r="HP679">
        <v>16.0838</v>
      </c>
      <c r="HQ679">
        <v>101.057</v>
      </c>
      <c r="HR679">
        <v>101.029</v>
      </c>
    </row>
    <row r="680" spans="1:226">
      <c r="A680">
        <v>664</v>
      </c>
      <c r="B680">
        <v>1664300419</v>
      </c>
      <c r="C680">
        <v>7188.5</v>
      </c>
      <c r="D680" t="s">
        <v>1691</v>
      </c>
      <c r="E680" t="s">
        <v>1692</v>
      </c>
      <c r="F680">
        <v>5</v>
      </c>
      <c r="G680" t="s">
        <v>1518</v>
      </c>
      <c r="H680" t="s">
        <v>354</v>
      </c>
      <c r="I680">
        <v>1664300411.5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1467.761830373302</v>
      </c>
      <c r="AK680">
        <v>1435.144242424243</v>
      </c>
      <c r="AL680">
        <v>3.397420615068212</v>
      </c>
      <c r="AM680">
        <v>64.57184808638154</v>
      </c>
      <c r="AN680">
        <f>(AP680 - AO680 + BO680*1E3/(8.314*(BQ680+273.15)) * AR680/BN680 * AQ680) * BN680/(100*BB680) * 1000/(1000 - AP680)</f>
        <v>0</v>
      </c>
      <c r="AO680">
        <v>16.03664166910934</v>
      </c>
      <c r="AP680">
        <v>18.3388732330827</v>
      </c>
      <c r="AQ680">
        <v>5.191571509055441E-05</v>
      </c>
      <c r="AR680">
        <v>112.2315357593063</v>
      </c>
      <c r="AS680">
        <v>8</v>
      </c>
      <c r="AT680">
        <v>2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1664300411.5</v>
      </c>
      <c r="BH680">
        <v>1385.538518518519</v>
      </c>
      <c r="BI680">
        <v>1429.012962962963</v>
      </c>
      <c r="BJ680">
        <v>18.32532222222222</v>
      </c>
      <c r="BK680">
        <v>16.01408888888889</v>
      </c>
      <c r="BL680">
        <v>1391.191851851852</v>
      </c>
      <c r="BM680">
        <v>18.4913074074074</v>
      </c>
      <c r="BN680">
        <v>500.0534444444445</v>
      </c>
      <c r="BO680">
        <v>91.12270370370371</v>
      </c>
      <c r="BP680">
        <v>0.09994394074074074</v>
      </c>
      <c r="BQ680">
        <v>24.58562962962963</v>
      </c>
      <c r="BR680">
        <v>24.9779925925926</v>
      </c>
      <c r="BS680">
        <v>999.9000000000001</v>
      </c>
      <c r="BT680">
        <v>0</v>
      </c>
      <c r="BU680">
        <v>0</v>
      </c>
      <c r="BV680">
        <v>9994.748888888887</v>
      </c>
      <c r="BW680">
        <v>0</v>
      </c>
      <c r="BX680">
        <v>6.613754074074074</v>
      </c>
      <c r="BY680">
        <v>-43.47391851851852</v>
      </c>
      <c r="BZ680">
        <v>1411.403333333334</v>
      </c>
      <c r="CA680">
        <v>1452.26962962963</v>
      </c>
      <c r="CB680">
        <v>2.311228888888889</v>
      </c>
      <c r="CC680">
        <v>1429.012962962963</v>
      </c>
      <c r="CD680">
        <v>16.01408888888889</v>
      </c>
      <c r="CE680">
        <v>1.669852592592593</v>
      </c>
      <c r="CF680">
        <v>1.459248518518519</v>
      </c>
      <c r="CG680">
        <v>14.61897407407407</v>
      </c>
      <c r="CH680">
        <v>12.54768518518519</v>
      </c>
      <c r="CI680">
        <v>2000.000370370371</v>
      </c>
      <c r="CJ680">
        <v>0.9800001111111113</v>
      </c>
      <c r="CK680">
        <v>0.02000008888888889</v>
      </c>
      <c r="CL680">
        <v>0</v>
      </c>
      <c r="CM680">
        <v>386.8238888888889</v>
      </c>
      <c r="CN680">
        <v>5.00097</v>
      </c>
      <c r="CO680">
        <v>7906.929999999999</v>
      </c>
      <c r="CP680">
        <v>16707.57037037037</v>
      </c>
      <c r="CQ680">
        <v>38.187</v>
      </c>
      <c r="CR680">
        <v>38.60166666666666</v>
      </c>
      <c r="CS680">
        <v>38.19866666666667</v>
      </c>
      <c r="CT680">
        <v>38.21966666666667</v>
      </c>
      <c r="CU680">
        <v>38.62033333333333</v>
      </c>
      <c r="CV680">
        <v>1955.100370370371</v>
      </c>
      <c r="CW680">
        <v>39.9</v>
      </c>
      <c r="CX680">
        <v>0</v>
      </c>
      <c r="CY680">
        <v>1664300423.3</v>
      </c>
      <c r="CZ680">
        <v>0</v>
      </c>
      <c r="DA680">
        <v>0</v>
      </c>
      <c r="DB680" t="s">
        <v>356</v>
      </c>
      <c r="DC680">
        <v>1663859321.1</v>
      </c>
      <c r="DD680">
        <v>1663859315.6</v>
      </c>
      <c r="DE680">
        <v>0</v>
      </c>
      <c r="DF680">
        <v>0.196</v>
      </c>
      <c r="DG680">
        <v>-0.001</v>
      </c>
      <c r="DH680">
        <v>-5.941</v>
      </c>
      <c r="DI680">
        <v>-0.174</v>
      </c>
      <c r="DJ680">
        <v>1500</v>
      </c>
      <c r="DK680">
        <v>17</v>
      </c>
      <c r="DL680">
        <v>0.13</v>
      </c>
      <c r="DM680">
        <v>0.04</v>
      </c>
      <c r="DN680">
        <v>-43.3875487804878</v>
      </c>
      <c r="DO680">
        <v>-1.084108013937269</v>
      </c>
      <c r="DP680">
        <v>0.1600906970407728</v>
      </c>
      <c r="DQ680">
        <v>0</v>
      </c>
      <c r="DR680">
        <v>2.329840243902439</v>
      </c>
      <c r="DS680">
        <v>-0.3262791637630663</v>
      </c>
      <c r="DT680">
        <v>0.03275290785733755</v>
      </c>
      <c r="DU680">
        <v>0</v>
      </c>
      <c r="DV680">
        <v>0</v>
      </c>
      <c r="DW680">
        <v>2</v>
      </c>
      <c r="DX680" t="s">
        <v>357</v>
      </c>
      <c r="DY680">
        <v>2.98515</v>
      </c>
      <c r="DZ680">
        <v>2.7157</v>
      </c>
      <c r="EA680">
        <v>0.216793</v>
      </c>
      <c r="EB680">
        <v>0.218267</v>
      </c>
      <c r="EC680">
        <v>0.0901817</v>
      </c>
      <c r="ED680">
        <v>0.08026179999999999</v>
      </c>
      <c r="EE680">
        <v>24906.1</v>
      </c>
      <c r="EF680">
        <v>24961.8</v>
      </c>
      <c r="EG680">
        <v>29541</v>
      </c>
      <c r="EH680">
        <v>29519.6</v>
      </c>
      <c r="EI680">
        <v>35631.7</v>
      </c>
      <c r="EJ680">
        <v>36102.7</v>
      </c>
      <c r="EK680">
        <v>41636.6</v>
      </c>
      <c r="EL680">
        <v>42066</v>
      </c>
      <c r="EM680">
        <v>1.9872</v>
      </c>
      <c r="EN680">
        <v>1.93878</v>
      </c>
      <c r="EO680">
        <v>0.0927076</v>
      </c>
      <c r="EP680">
        <v>0</v>
      </c>
      <c r="EQ680">
        <v>23.4578</v>
      </c>
      <c r="ER680">
        <v>999.9</v>
      </c>
      <c r="ES680">
        <v>43.7</v>
      </c>
      <c r="ET680">
        <v>29.2</v>
      </c>
      <c r="EU680">
        <v>19.5114</v>
      </c>
      <c r="EV680">
        <v>62.8791</v>
      </c>
      <c r="EW680">
        <v>33.2252</v>
      </c>
      <c r="EX680">
        <v>1</v>
      </c>
      <c r="EY680">
        <v>-0.198559</v>
      </c>
      <c r="EZ680">
        <v>0.901296</v>
      </c>
      <c r="FA680">
        <v>20.3854</v>
      </c>
      <c r="FB680">
        <v>5.21609</v>
      </c>
      <c r="FC680">
        <v>12.0099</v>
      </c>
      <c r="FD680">
        <v>4.9897</v>
      </c>
      <c r="FE680">
        <v>3.28845</v>
      </c>
      <c r="FF680">
        <v>9999</v>
      </c>
      <c r="FG680">
        <v>9999</v>
      </c>
      <c r="FH680">
        <v>9999</v>
      </c>
      <c r="FI680">
        <v>260</v>
      </c>
      <c r="FJ680">
        <v>1.86707</v>
      </c>
      <c r="FK680">
        <v>1.86615</v>
      </c>
      <c r="FL680">
        <v>1.86554</v>
      </c>
      <c r="FM680">
        <v>1.86554</v>
      </c>
      <c r="FN680">
        <v>1.86737</v>
      </c>
      <c r="FO680">
        <v>1.86981</v>
      </c>
      <c r="FP680">
        <v>1.86849</v>
      </c>
      <c r="FQ680">
        <v>1.86996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-5.71</v>
      </c>
      <c r="GF680">
        <v>-0.1659</v>
      </c>
      <c r="GG680">
        <v>-2.0192013485273</v>
      </c>
      <c r="GH680">
        <v>-0.003354295288503095</v>
      </c>
      <c r="GI680">
        <v>8.998442100416266E-07</v>
      </c>
      <c r="GJ680">
        <v>-2.632750781261316E-10</v>
      </c>
      <c r="GK680">
        <v>-0.1771344180573433</v>
      </c>
      <c r="GL680">
        <v>-0.01811282044437078</v>
      </c>
      <c r="GM680">
        <v>0.001479480632228601</v>
      </c>
      <c r="GN680">
        <v>-2.527498020886067E-05</v>
      </c>
      <c r="GO680">
        <v>3</v>
      </c>
      <c r="GP680">
        <v>2311</v>
      </c>
      <c r="GQ680">
        <v>1</v>
      </c>
      <c r="GR680">
        <v>23</v>
      </c>
      <c r="GS680">
        <v>7351.6</v>
      </c>
      <c r="GT680">
        <v>7351.7</v>
      </c>
      <c r="GU680">
        <v>2.83203</v>
      </c>
      <c r="GV680">
        <v>2.1814</v>
      </c>
      <c r="GW680">
        <v>1.39648</v>
      </c>
      <c r="GX680">
        <v>2.33765</v>
      </c>
      <c r="GY680">
        <v>1.49536</v>
      </c>
      <c r="GZ680">
        <v>2.46338</v>
      </c>
      <c r="HA680">
        <v>33.2887</v>
      </c>
      <c r="HB680">
        <v>15.4104</v>
      </c>
      <c r="HC680">
        <v>18</v>
      </c>
      <c r="HD680">
        <v>524.158</v>
      </c>
      <c r="HE680">
        <v>449.526</v>
      </c>
      <c r="HF680">
        <v>21.6884</v>
      </c>
      <c r="HG680">
        <v>24.9179</v>
      </c>
      <c r="HH680">
        <v>30.0001</v>
      </c>
      <c r="HI680">
        <v>24.9406</v>
      </c>
      <c r="HJ680">
        <v>24.8894</v>
      </c>
      <c r="HK680">
        <v>56.6649</v>
      </c>
      <c r="HL680">
        <v>22.7859</v>
      </c>
      <c r="HM680">
        <v>41.5732</v>
      </c>
      <c r="HN680">
        <v>21.7002</v>
      </c>
      <c r="HO680">
        <v>1470.06</v>
      </c>
      <c r="HP680">
        <v>16.0914</v>
      </c>
      <c r="HQ680">
        <v>101.057</v>
      </c>
      <c r="HR680">
        <v>101.028</v>
      </c>
    </row>
    <row r="681" spans="1:226">
      <c r="A681">
        <v>665</v>
      </c>
      <c r="B681">
        <v>1664300424</v>
      </c>
      <c r="C681">
        <v>7193.5</v>
      </c>
      <c r="D681" t="s">
        <v>1693</v>
      </c>
      <c r="E681" t="s">
        <v>1694</v>
      </c>
      <c r="F681">
        <v>5</v>
      </c>
      <c r="G681" t="s">
        <v>1518</v>
      </c>
      <c r="H681" t="s">
        <v>354</v>
      </c>
      <c r="I681">
        <v>1664300416.214286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1484.877685085941</v>
      </c>
      <c r="AK681">
        <v>1452.371575757576</v>
      </c>
      <c r="AL681">
        <v>3.444325895609024</v>
      </c>
      <c r="AM681">
        <v>64.57184808638154</v>
      </c>
      <c r="AN681">
        <f>(AP681 - AO681 + BO681*1E3/(8.314*(BQ681+273.15)) * AR681/BN681 * AQ681) * BN681/(100*BB681) * 1000/(1000 - AP681)</f>
        <v>0</v>
      </c>
      <c r="AO681">
        <v>16.04928698357541</v>
      </c>
      <c r="AP681">
        <v>18.33900631578946</v>
      </c>
      <c r="AQ681">
        <v>4.575342615655219E-05</v>
      </c>
      <c r="AR681">
        <v>112.2315357593063</v>
      </c>
      <c r="AS681">
        <v>8</v>
      </c>
      <c r="AT681">
        <v>2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1664300416.214286</v>
      </c>
      <c r="BH681">
        <v>1401.2825</v>
      </c>
      <c r="BI681">
        <v>1444.785714285714</v>
      </c>
      <c r="BJ681">
        <v>18.33171428571429</v>
      </c>
      <c r="BK681">
        <v>16.03620714285714</v>
      </c>
      <c r="BL681">
        <v>1406.9725</v>
      </c>
      <c r="BM681">
        <v>18.49763928571429</v>
      </c>
      <c r="BN681">
        <v>500.0627142857143</v>
      </c>
      <c r="BO681">
        <v>91.12337142857145</v>
      </c>
      <c r="BP681">
        <v>0.09997915357142854</v>
      </c>
      <c r="BQ681">
        <v>24.58743214285714</v>
      </c>
      <c r="BR681">
        <v>24.98103571428571</v>
      </c>
      <c r="BS681">
        <v>999.9000000000002</v>
      </c>
      <c r="BT681">
        <v>0</v>
      </c>
      <c r="BU681">
        <v>0</v>
      </c>
      <c r="BV681">
        <v>9996.720714285713</v>
      </c>
      <c r="BW681">
        <v>0</v>
      </c>
      <c r="BX681">
        <v>6.625665357142859</v>
      </c>
      <c r="BY681">
        <v>-43.50358214285713</v>
      </c>
      <c r="BZ681">
        <v>1427.45</v>
      </c>
      <c r="CA681">
        <v>1468.3325</v>
      </c>
      <c r="CB681">
        <v>2.295505</v>
      </c>
      <c r="CC681">
        <v>1444.785714285714</v>
      </c>
      <c r="CD681">
        <v>16.03620714285714</v>
      </c>
      <c r="CE681">
        <v>1.670447857142857</v>
      </c>
      <c r="CF681">
        <v>1.461274285714286</v>
      </c>
      <c r="CG681">
        <v>14.62449285714286</v>
      </c>
      <c r="CH681">
        <v>12.56884642857142</v>
      </c>
      <c r="CI681">
        <v>1999.998571428572</v>
      </c>
      <c r="CJ681">
        <v>0.9800000000000001</v>
      </c>
      <c r="CK681">
        <v>0.0200002</v>
      </c>
      <c r="CL681">
        <v>0</v>
      </c>
      <c r="CM681">
        <v>386.6072857142858</v>
      </c>
      <c r="CN681">
        <v>5.00097</v>
      </c>
      <c r="CO681">
        <v>7902.017142857142</v>
      </c>
      <c r="CP681">
        <v>16707.55</v>
      </c>
      <c r="CQ681">
        <v>38.187</v>
      </c>
      <c r="CR681">
        <v>38.58449999999999</v>
      </c>
      <c r="CS681">
        <v>38.187</v>
      </c>
      <c r="CT681">
        <v>38.20724999999999</v>
      </c>
      <c r="CU681">
        <v>38.616</v>
      </c>
      <c r="CV681">
        <v>1955.098571428571</v>
      </c>
      <c r="CW681">
        <v>39.9</v>
      </c>
      <c r="CX681">
        <v>0</v>
      </c>
      <c r="CY681">
        <v>1664300428.1</v>
      </c>
      <c r="CZ681">
        <v>0</v>
      </c>
      <c r="DA681">
        <v>0</v>
      </c>
      <c r="DB681" t="s">
        <v>356</v>
      </c>
      <c r="DC681">
        <v>1663859321.1</v>
      </c>
      <c r="DD681">
        <v>1663859315.6</v>
      </c>
      <c r="DE681">
        <v>0</v>
      </c>
      <c r="DF681">
        <v>0.196</v>
      </c>
      <c r="DG681">
        <v>-0.001</v>
      </c>
      <c r="DH681">
        <v>-5.941</v>
      </c>
      <c r="DI681">
        <v>-0.174</v>
      </c>
      <c r="DJ681">
        <v>1500</v>
      </c>
      <c r="DK681">
        <v>17</v>
      </c>
      <c r="DL681">
        <v>0.13</v>
      </c>
      <c r="DM681">
        <v>0.04</v>
      </c>
      <c r="DN681">
        <v>-43.4948825</v>
      </c>
      <c r="DO681">
        <v>-0.6693264540337277</v>
      </c>
      <c r="DP681">
        <v>0.1550568119875741</v>
      </c>
      <c r="DQ681">
        <v>0</v>
      </c>
      <c r="DR681">
        <v>2.30633825</v>
      </c>
      <c r="DS681">
        <v>-0.2151972607880002</v>
      </c>
      <c r="DT681">
        <v>0.02314720953889476</v>
      </c>
      <c r="DU681">
        <v>0</v>
      </c>
      <c r="DV681">
        <v>0</v>
      </c>
      <c r="DW681">
        <v>2</v>
      </c>
      <c r="DX681" t="s">
        <v>357</v>
      </c>
      <c r="DY681">
        <v>2.985</v>
      </c>
      <c r="DZ681">
        <v>2.71553</v>
      </c>
      <c r="EA681">
        <v>0.218364</v>
      </c>
      <c r="EB681">
        <v>0.219766</v>
      </c>
      <c r="EC681">
        <v>0.0901807</v>
      </c>
      <c r="ED681">
        <v>0.0802696</v>
      </c>
      <c r="EE681">
        <v>24856.2</v>
      </c>
      <c r="EF681">
        <v>24914</v>
      </c>
      <c r="EG681">
        <v>29540.9</v>
      </c>
      <c r="EH681">
        <v>29519.5</v>
      </c>
      <c r="EI681">
        <v>35631.4</v>
      </c>
      <c r="EJ681">
        <v>36102.1</v>
      </c>
      <c r="EK681">
        <v>41636.2</v>
      </c>
      <c r="EL681">
        <v>42065.7</v>
      </c>
      <c r="EM681">
        <v>1.98695</v>
      </c>
      <c r="EN681">
        <v>1.9389</v>
      </c>
      <c r="EO681">
        <v>0.09361650000000001</v>
      </c>
      <c r="EP681">
        <v>0</v>
      </c>
      <c r="EQ681">
        <v>23.4559</v>
      </c>
      <c r="ER681">
        <v>999.9</v>
      </c>
      <c r="ES681">
        <v>43.7</v>
      </c>
      <c r="ET681">
        <v>29.2</v>
      </c>
      <c r="EU681">
        <v>19.5141</v>
      </c>
      <c r="EV681">
        <v>62.9491</v>
      </c>
      <c r="EW681">
        <v>33.3053</v>
      </c>
      <c r="EX681">
        <v>1</v>
      </c>
      <c r="EY681">
        <v>-0.198567</v>
      </c>
      <c r="EZ681">
        <v>0.910828</v>
      </c>
      <c r="FA681">
        <v>20.3854</v>
      </c>
      <c r="FB681">
        <v>5.21699</v>
      </c>
      <c r="FC681">
        <v>12.0099</v>
      </c>
      <c r="FD681">
        <v>4.9896</v>
      </c>
      <c r="FE681">
        <v>3.2885</v>
      </c>
      <c r="FF681">
        <v>9999</v>
      </c>
      <c r="FG681">
        <v>9999</v>
      </c>
      <c r="FH681">
        <v>9999</v>
      </c>
      <c r="FI681">
        <v>260</v>
      </c>
      <c r="FJ681">
        <v>1.86707</v>
      </c>
      <c r="FK681">
        <v>1.86615</v>
      </c>
      <c r="FL681">
        <v>1.86554</v>
      </c>
      <c r="FM681">
        <v>1.86554</v>
      </c>
      <c r="FN681">
        <v>1.86737</v>
      </c>
      <c r="FO681">
        <v>1.86982</v>
      </c>
      <c r="FP681">
        <v>1.8685</v>
      </c>
      <c r="FQ681">
        <v>1.86996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-5.75</v>
      </c>
      <c r="GF681">
        <v>-0.1658</v>
      </c>
      <c r="GG681">
        <v>-2.0192013485273</v>
      </c>
      <c r="GH681">
        <v>-0.003354295288503095</v>
      </c>
      <c r="GI681">
        <v>8.998442100416266E-07</v>
      </c>
      <c r="GJ681">
        <v>-2.632750781261316E-10</v>
      </c>
      <c r="GK681">
        <v>-0.1771344180573433</v>
      </c>
      <c r="GL681">
        <v>-0.01811282044437078</v>
      </c>
      <c r="GM681">
        <v>0.001479480632228601</v>
      </c>
      <c r="GN681">
        <v>-2.527498020886067E-05</v>
      </c>
      <c r="GO681">
        <v>3</v>
      </c>
      <c r="GP681">
        <v>2311</v>
      </c>
      <c r="GQ681">
        <v>1</v>
      </c>
      <c r="GR681">
        <v>23</v>
      </c>
      <c r="GS681">
        <v>7351.7</v>
      </c>
      <c r="GT681">
        <v>7351.8</v>
      </c>
      <c r="GU681">
        <v>2.86011</v>
      </c>
      <c r="GV681">
        <v>2.18018</v>
      </c>
      <c r="GW681">
        <v>1.39648</v>
      </c>
      <c r="GX681">
        <v>2.33887</v>
      </c>
      <c r="GY681">
        <v>1.49536</v>
      </c>
      <c r="GZ681">
        <v>2.41821</v>
      </c>
      <c r="HA681">
        <v>33.2887</v>
      </c>
      <c r="HB681">
        <v>15.4016</v>
      </c>
      <c r="HC681">
        <v>18</v>
      </c>
      <c r="HD681">
        <v>523.995</v>
      </c>
      <c r="HE681">
        <v>449.602</v>
      </c>
      <c r="HF681">
        <v>21.7052</v>
      </c>
      <c r="HG681">
        <v>24.9179</v>
      </c>
      <c r="HH681">
        <v>30.0001</v>
      </c>
      <c r="HI681">
        <v>24.9406</v>
      </c>
      <c r="HJ681">
        <v>24.8894</v>
      </c>
      <c r="HK681">
        <v>57.2285</v>
      </c>
      <c r="HL681">
        <v>22.7859</v>
      </c>
      <c r="HM681">
        <v>41.5732</v>
      </c>
      <c r="HN681">
        <v>21.7104</v>
      </c>
      <c r="HO681">
        <v>1490.3</v>
      </c>
      <c r="HP681">
        <v>16.1043</v>
      </c>
      <c r="HQ681">
        <v>101.056</v>
      </c>
      <c r="HR681">
        <v>101.028</v>
      </c>
    </row>
    <row r="682" spans="1:226">
      <c r="A682">
        <v>666</v>
      </c>
      <c r="B682">
        <v>1664300428.5</v>
      </c>
      <c r="C682">
        <v>7198</v>
      </c>
      <c r="D682" t="s">
        <v>1695</v>
      </c>
      <c r="E682" t="s">
        <v>1696</v>
      </c>
      <c r="F682">
        <v>5</v>
      </c>
      <c r="G682" t="s">
        <v>1518</v>
      </c>
      <c r="H682" t="s">
        <v>354</v>
      </c>
      <c r="I682">
        <v>1664300420.660714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1500.186188760674</v>
      </c>
      <c r="AK682">
        <v>1467.574424242424</v>
      </c>
      <c r="AL682">
        <v>3.381397602732936</v>
      </c>
      <c r="AM682">
        <v>64.57184808638154</v>
      </c>
      <c r="AN682">
        <f>(AP682 - AO682 + BO682*1E3/(8.314*(BQ682+273.15)) * AR682/BN682 * AQ682) * BN682/(100*BB682) * 1000/(1000 - AP682)</f>
        <v>0</v>
      </c>
      <c r="AO682">
        <v>16.05195179914778</v>
      </c>
      <c r="AP682">
        <v>18.33493353383458</v>
      </c>
      <c r="AQ682">
        <v>9.21726837207176E-06</v>
      </c>
      <c r="AR682">
        <v>112.2315357593063</v>
      </c>
      <c r="AS682">
        <v>8</v>
      </c>
      <c r="AT682">
        <v>2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1664300420.660714</v>
      </c>
      <c r="BH682">
        <v>1416.131071428572</v>
      </c>
      <c r="BI682">
        <v>1459.732857142857</v>
      </c>
      <c r="BJ682">
        <v>18.33635357142857</v>
      </c>
      <c r="BK682">
        <v>16.04948214285714</v>
      </c>
      <c r="BL682">
        <v>1421.856785714285</v>
      </c>
      <c r="BM682">
        <v>18.50223214285714</v>
      </c>
      <c r="BN682">
        <v>500.0637499999999</v>
      </c>
      <c r="BO682">
        <v>91.123975</v>
      </c>
      <c r="BP682">
        <v>0.09999854285714285</v>
      </c>
      <c r="BQ682">
        <v>24.58833571428571</v>
      </c>
      <c r="BR682">
        <v>24.98661785714285</v>
      </c>
      <c r="BS682">
        <v>999.9000000000002</v>
      </c>
      <c r="BT682">
        <v>0</v>
      </c>
      <c r="BU682">
        <v>0</v>
      </c>
      <c r="BV682">
        <v>9997.430357142857</v>
      </c>
      <c r="BW682">
        <v>0</v>
      </c>
      <c r="BX682">
        <v>6.64197642857143</v>
      </c>
      <c r="BY682">
        <v>-43.60227142857143</v>
      </c>
      <c r="BZ682">
        <v>1442.583214285714</v>
      </c>
      <c r="CA682">
        <v>1483.543571428572</v>
      </c>
      <c r="CB682">
        <v>2.286872857142857</v>
      </c>
      <c r="CC682">
        <v>1459.732857142857</v>
      </c>
      <c r="CD682">
        <v>16.04948214285714</v>
      </c>
      <c r="CE682">
        <v>1.670881428571429</v>
      </c>
      <c r="CF682">
        <v>1.462493214285714</v>
      </c>
      <c r="CG682">
        <v>14.62851785714286</v>
      </c>
      <c r="CH682">
        <v>12.58157142857143</v>
      </c>
      <c r="CI682">
        <v>2000.012857142857</v>
      </c>
      <c r="CJ682">
        <v>0.9800000000000001</v>
      </c>
      <c r="CK682">
        <v>0.0200002</v>
      </c>
      <c r="CL682">
        <v>0</v>
      </c>
      <c r="CM682">
        <v>386.3669642857142</v>
      </c>
      <c r="CN682">
        <v>5.00097</v>
      </c>
      <c r="CO682">
        <v>7897.423214285714</v>
      </c>
      <c r="CP682">
        <v>16707.68214285715</v>
      </c>
      <c r="CQ682">
        <v>38.17592857142857</v>
      </c>
      <c r="CR682">
        <v>38.56875</v>
      </c>
      <c r="CS682">
        <v>38.187</v>
      </c>
      <c r="CT682">
        <v>38.19599999999999</v>
      </c>
      <c r="CU682">
        <v>38.60475</v>
      </c>
      <c r="CV682">
        <v>1955.112857142857</v>
      </c>
      <c r="CW682">
        <v>39.9</v>
      </c>
      <c r="CX682">
        <v>0</v>
      </c>
      <c r="CY682">
        <v>1664300432.9</v>
      </c>
      <c r="CZ682">
        <v>0</v>
      </c>
      <c r="DA682">
        <v>0</v>
      </c>
      <c r="DB682" t="s">
        <v>356</v>
      </c>
      <c r="DC682">
        <v>1663859321.1</v>
      </c>
      <c r="DD682">
        <v>1663859315.6</v>
      </c>
      <c r="DE682">
        <v>0</v>
      </c>
      <c r="DF682">
        <v>0.196</v>
      </c>
      <c r="DG682">
        <v>-0.001</v>
      </c>
      <c r="DH682">
        <v>-5.941</v>
      </c>
      <c r="DI682">
        <v>-0.174</v>
      </c>
      <c r="DJ682">
        <v>1500</v>
      </c>
      <c r="DK682">
        <v>17</v>
      </c>
      <c r="DL682">
        <v>0.13</v>
      </c>
      <c r="DM682">
        <v>0.04</v>
      </c>
      <c r="DN682">
        <v>-43.5349525</v>
      </c>
      <c r="DO682">
        <v>-1.042780863039298</v>
      </c>
      <c r="DP682">
        <v>0.1780100137457157</v>
      </c>
      <c r="DQ682">
        <v>0</v>
      </c>
      <c r="DR682">
        <v>2.2949715</v>
      </c>
      <c r="DS682">
        <v>-0.1227768855534737</v>
      </c>
      <c r="DT682">
        <v>0.01562871196708161</v>
      </c>
      <c r="DU682">
        <v>0</v>
      </c>
      <c r="DV682">
        <v>0</v>
      </c>
      <c r="DW682">
        <v>2</v>
      </c>
      <c r="DX682" t="s">
        <v>357</v>
      </c>
      <c r="DY682">
        <v>2.98532</v>
      </c>
      <c r="DZ682">
        <v>2.7157</v>
      </c>
      <c r="EA682">
        <v>0.219752</v>
      </c>
      <c r="EB682">
        <v>0.221161</v>
      </c>
      <c r="EC682">
        <v>0.0901658</v>
      </c>
      <c r="ED682">
        <v>0.080271</v>
      </c>
      <c r="EE682">
        <v>24811.9</v>
      </c>
      <c r="EF682">
        <v>24869.3</v>
      </c>
      <c r="EG682">
        <v>29540.7</v>
      </c>
      <c r="EH682">
        <v>29519.3</v>
      </c>
      <c r="EI682">
        <v>35632</v>
      </c>
      <c r="EJ682">
        <v>36102.1</v>
      </c>
      <c r="EK682">
        <v>41636.1</v>
      </c>
      <c r="EL682">
        <v>42065.8</v>
      </c>
      <c r="EM682">
        <v>1.98708</v>
      </c>
      <c r="EN682">
        <v>1.93885</v>
      </c>
      <c r="EO682">
        <v>0.09336319999999999</v>
      </c>
      <c r="EP682">
        <v>0</v>
      </c>
      <c r="EQ682">
        <v>23.4541</v>
      </c>
      <c r="ER682">
        <v>999.9</v>
      </c>
      <c r="ES682">
        <v>43.7</v>
      </c>
      <c r="ET682">
        <v>29.2</v>
      </c>
      <c r="EU682">
        <v>19.5111</v>
      </c>
      <c r="EV682">
        <v>62.9991</v>
      </c>
      <c r="EW682">
        <v>32.7484</v>
      </c>
      <c r="EX682">
        <v>1</v>
      </c>
      <c r="EY682">
        <v>-0.19862</v>
      </c>
      <c r="EZ682">
        <v>0.928431</v>
      </c>
      <c r="FA682">
        <v>20.3854</v>
      </c>
      <c r="FB682">
        <v>5.21774</v>
      </c>
      <c r="FC682">
        <v>12.0099</v>
      </c>
      <c r="FD682">
        <v>4.98995</v>
      </c>
      <c r="FE682">
        <v>3.28865</v>
      </c>
      <c r="FF682">
        <v>9999</v>
      </c>
      <c r="FG682">
        <v>9999</v>
      </c>
      <c r="FH682">
        <v>9999</v>
      </c>
      <c r="FI682">
        <v>260</v>
      </c>
      <c r="FJ682">
        <v>1.86707</v>
      </c>
      <c r="FK682">
        <v>1.86615</v>
      </c>
      <c r="FL682">
        <v>1.86554</v>
      </c>
      <c r="FM682">
        <v>1.86554</v>
      </c>
      <c r="FN682">
        <v>1.86737</v>
      </c>
      <c r="FO682">
        <v>1.86983</v>
      </c>
      <c r="FP682">
        <v>1.8685</v>
      </c>
      <c r="FQ682">
        <v>1.86996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-5.79</v>
      </c>
      <c r="GF682">
        <v>-0.1659</v>
      </c>
      <c r="GG682">
        <v>-2.0192013485273</v>
      </c>
      <c r="GH682">
        <v>-0.003354295288503095</v>
      </c>
      <c r="GI682">
        <v>8.998442100416266E-07</v>
      </c>
      <c r="GJ682">
        <v>-2.632750781261316E-10</v>
      </c>
      <c r="GK682">
        <v>-0.1771344180573433</v>
      </c>
      <c r="GL682">
        <v>-0.01811282044437078</v>
      </c>
      <c r="GM682">
        <v>0.001479480632228601</v>
      </c>
      <c r="GN682">
        <v>-2.527498020886067E-05</v>
      </c>
      <c r="GO682">
        <v>3</v>
      </c>
      <c r="GP682">
        <v>2311</v>
      </c>
      <c r="GQ682">
        <v>1</v>
      </c>
      <c r="GR682">
        <v>23</v>
      </c>
      <c r="GS682">
        <v>7351.8</v>
      </c>
      <c r="GT682">
        <v>7351.9</v>
      </c>
      <c r="GU682">
        <v>2.88208</v>
      </c>
      <c r="GV682">
        <v>2.18872</v>
      </c>
      <c r="GW682">
        <v>1.39648</v>
      </c>
      <c r="GX682">
        <v>2.33887</v>
      </c>
      <c r="GY682">
        <v>1.49536</v>
      </c>
      <c r="GZ682">
        <v>2.3645</v>
      </c>
      <c r="HA682">
        <v>33.2887</v>
      </c>
      <c r="HB682">
        <v>15.3929</v>
      </c>
      <c r="HC682">
        <v>18</v>
      </c>
      <c r="HD682">
        <v>524.077</v>
      </c>
      <c r="HE682">
        <v>449.572</v>
      </c>
      <c r="HF682">
        <v>21.715</v>
      </c>
      <c r="HG682">
        <v>24.9179</v>
      </c>
      <c r="HH682">
        <v>30</v>
      </c>
      <c r="HI682">
        <v>24.9406</v>
      </c>
      <c r="HJ682">
        <v>24.8894</v>
      </c>
      <c r="HK682">
        <v>57.6655</v>
      </c>
      <c r="HL682">
        <v>22.7859</v>
      </c>
      <c r="HM682">
        <v>41.5732</v>
      </c>
      <c r="HN682">
        <v>21.7153</v>
      </c>
      <c r="HO682">
        <v>1503.68</v>
      </c>
      <c r="HP682">
        <v>16.1193</v>
      </c>
      <c r="HQ682">
        <v>101.056</v>
      </c>
      <c r="HR682">
        <v>101.028</v>
      </c>
    </row>
    <row r="683" spans="1:226">
      <c r="A683">
        <v>667</v>
      </c>
      <c r="B683">
        <v>1664300433.5</v>
      </c>
      <c r="C683">
        <v>7203</v>
      </c>
      <c r="D683" t="s">
        <v>1697</v>
      </c>
      <c r="E683" t="s">
        <v>1698</v>
      </c>
      <c r="F683">
        <v>5</v>
      </c>
      <c r="G683" t="s">
        <v>1518</v>
      </c>
      <c r="H683" t="s">
        <v>354</v>
      </c>
      <c r="I683">
        <v>1664300425.962963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1517.51083684801</v>
      </c>
      <c r="AK683">
        <v>1484.852727272727</v>
      </c>
      <c r="AL683">
        <v>3.444456927708663</v>
      </c>
      <c r="AM683">
        <v>64.57184808638154</v>
      </c>
      <c r="AN683">
        <f>(AP683 - AO683 + BO683*1E3/(8.314*(BQ683+273.15)) * AR683/BN683 * AQ683) * BN683/(100*BB683) * 1000/(1000 - AP683)</f>
        <v>0</v>
      </c>
      <c r="AO683">
        <v>16.05293274801894</v>
      </c>
      <c r="AP683">
        <v>18.3271947368421</v>
      </c>
      <c r="AQ683">
        <v>-1.574143375574688E-05</v>
      </c>
      <c r="AR683">
        <v>112.2315357593063</v>
      </c>
      <c r="AS683">
        <v>8</v>
      </c>
      <c r="AT683">
        <v>2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1664300425.962963</v>
      </c>
      <c r="BH683">
        <v>1433.937777777777</v>
      </c>
      <c r="BI683">
        <v>1477.633333333333</v>
      </c>
      <c r="BJ683">
        <v>18.3357962962963</v>
      </c>
      <c r="BK683">
        <v>16.05240370370371</v>
      </c>
      <c r="BL683">
        <v>1439.706296296296</v>
      </c>
      <c r="BM683">
        <v>18.50167777777778</v>
      </c>
      <c r="BN683">
        <v>500.0663703703704</v>
      </c>
      <c r="BO683">
        <v>91.12344074074075</v>
      </c>
      <c r="BP683">
        <v>0.1000073592592593</v>
      </c>
      <c r="BQ683">
        <v>24.58738888888888</v>
      </c>
      <c r="BR683">
        <v>24.98853703703704</v>
      </c>
      <c r="BS683">
        <v>999.9000000000001</v>
      </c>
      <c r="BT683">
        <v>0</v>
      </c>
      <c r="BU683">
        <v>0</v>
      </c>
      <c r="BV683">
        <v>10002.1937037037</v>
      </c>
      <c r="BW683">
        <v>0</v>
      </c>
      <c r="BX683">
        <v>6.677458148148149</v>
      </c>
      <c r="BY683">
        <v>-43.69664074074074</v>
      </c>
      <c r="BZ683">
        <v>1460.720740740741</v>
      </c>
      <c r="CA683">
        <v>1501.740740740741</v>
      </c>
      <c r="CB683">
        <v>2.283395925925926</v>
      </c>
      <c r="CC683">
        <v>1477.633333333333</v>
      </c>
      <c r="CD683">
        <v>16.05240370370371</v>
      </c>
      <c r="CE683">
        <v>1.670820740740741</v>
      </c>
      <c r="CF683">
        <v>1.46274962962963</v>
      </c>
      <c r="CG683">
        <v>14.62795925925926</v>
      </c>
      <c r="CH683">
        <v>12.58424814814815</v>
      </c>
      <c r="CI683">
        <v>2000.029259259259</v>
      </c>
      <c r="CJ683">
        <v>0.98</v>
      </c>
      <c r="CK683">
        <v>0.0200002</v>
      </c>
      <c r="CL683">
        <v>0</v>
      </c>
      <c r="CM683">
        <v>386.1665185185186</v>
      </c>
      <c r="CN683">
        <v>5.00097</v>
      </c>
      <c r="CO683">
        <v>7892.08037037037</v>
      </c>
      <c r="CP683">
        <v>16707.82222222222</v>
      </c>
      <c r="CQ683">
        <v>38.15485185185185</v>
      </c>
      <c r="CR683">
        <v>38.562</v>
      </c>
      <c r="CS683">
        <v>38.18011111111111</v>
      </c>
      <c r="CT683">
        <v>38.19166666666666</v>
      </c>
      <c r="CU683">
        <v>38.58766666666666</v>
      </c>
      <c r="CV683">
        <v>1955.129259259259</v>
      </c>
      <c r="CW683">
        <v>39.9</v>
      </c>
      <c r="CX683">
        <v>0</v>
      </c>
      <c r="CY683">
        <v>1664300437.7</v>
      </c>
      <c r="CZ683">
        <v>0</v>
      </c>
      <c r="DA683">
        <v>0</v>
      </c>
      <c r="DB683" t="s">
        <v>356</v>
      </c>
      <c r="DC683">
        <v>1663859321.1</v>
      </c>
      <c r="DD683">
        <v>1663859315.6</v>
      </c>
      <c r="DE683">
        <v>0</v>
      </c>
      <c r="DF683">
        <v>0.196</v>
      </c>
      <c r="DG683">
        <v>-0.001</v>
      </c>
      <c r="DH683">
        <v>-5.941</v>
      </c>
      <c r="DI683">
        <v>-0.174</v>
      </c>
      <c r="DJ683">
        <v>1500</v>
      </c>
      <c r="DK683">
        <v>17</v>
      </c>
      <c r="DL683">
        <v>0.13</v>
      </c>
      <c r="DM683">
        <v>0.04</v>
      </c>
      <c r="DN683">
        <v>-43.64313499999999</v>
      </c>
      <c r="DO683">
        <v>-1.229392120074946</v>
      </c>
      <c r="DP683">
        <v>0.1875660770901816</v>
      </c>
      <c r="DQ683">
        <v>0</v>
      </c>
      <c r="DR683">
        <v>2.284996</v>
      </c>
      <c r="DS683">
        <v>-0.03593763602251995</v>
      </c>
      <c r="DT683">
        <v>0.004021981974101823</v>
      </c>
      <c r="DU683">
        <v>1</v>
      </c>
      <c r="DV683">
        <v>1</v>
      </c>
      <c r="DW683">
        <v>2</v>
      </c>
      <c r="DX683" t="s">
        <v>471</v>
      </c>
      <c r="DY683">
        <v>2.98532</v>
      </c>
      <c r="DZ683">
        <v>2.71585</v>
      </c>
      <c r="EA683">
        <v>0.221306</v>
      </c>
      <c r="EB683">
        <v>0.222654</v>
      </c>
      <c r="EC683">
        <v>0.09013549999999999</v>
      </c>
      <c r="ED683">
        <v>0.0802703</v>
      </c>
      <c r="EE683">
        <v>24763.3</v>
      </c>
      <c r="EF683">
        <v>24821.9</v>
      </c>
      <c r="EG683">
        <v>29541.5</v>
      </c>
      <c r="EH683">
        <v>29519.6</v>
      </c>
      <c r="EI683">
        <v>35634.3</v>
      </c>
      <c r="EJ683">
        <v>36102.4</v>
      </c>
      <c r="EK683">
        <v>41637.4</v>
      </c>
      <c r="EL683">
        <v>42065.9</v>
      </c>
      <c r="EM683">
        <v>1.9872</v>
      </c>
      <c r="EN683">
        <v>1.93893</v>
      </c>
      <c r="EO683">
        <v>0.0936612</v>
      </c>
      <c r="EP683">
        <v>0</v>
      </c>
      <c r="EQ683">
        <v>23.4502</v>
      </c>
      <c r="ER683">
        <v>999.9</v>
      </c>
      <c r="ES683">
        <v>43.7</v>
      </c>
      <c r="ET683">
        <v>29.2</v>
      </c>
      <c r="EU683">
        <v>19.5137</v>
      </c>
      <c r="EV683">
        <v>63.1291</v>
      </c>
      <c r="EW683">
        <v>32.8806</v>
      </c>
      <c r="EX683">
        <v>1</v>
      </c>
      <c r="EY683">
        <v>-0.19862</v>
      </c>
      <c r="EZ683">
        <v>0.932135</v>
      </c>
      <c r="FA683">
        <v>20.3854</v>
      </c>
      <c r="FB683">
        <v>5.21729</v>
      </c>
      <c r="FC683">
        <v>12.0099</v>
      </c>
      <c r="FD683">
        <v>4.9896</v>
      </c>
      <c r="FE683">
        <v>3.28855</v>
      </c>
      <c r="FF683">
        <v>9999</v>
      </c>
      <c r="FG683">
        <v>9999</v>
      </c>
      <c r="FH683">
        <v>9999</v>
      </c>
      <c r="FI683">
        <v>260</v>
      </c>
      <c r="FJ683">
        <v>1.86707</v>
      </c>
      <c r="FK683">
        <v>1.86615</v>
      </c>
      <c r="FL683">
        <v>1.86554</v>
      </c>
      <c r="FM683">
        <v>1.86554</v>
      </c>
      <c r="FN683">
        <v>1.86737</v>
      </c>
      <c r="FO683">
        <v>1.86982</v>
      </c>
      <c r="FP683">
        <v>1.86848</v>
      </c>
      <c r="FQ683">
        <v>1.86996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-5.83</v>
      </c>
      <c r="GF683">
        <v>-0.166</v>
      </c>
      <c r="GG683">
        <v>-2.0192013485273</v>
      </c>
      <c r="GH683">
        <v>-0.003354295288503095</v>
      </c>
      <c r="GI683">
        <v>8.998442100416266E-07</v>
      </c>
      <c r="GJ683">
        <v>-2.632750781261316E-10</v>
      </c>
      <c r="GK683">
        <v>-0.1771344180573433</v>
      </c>
      <c r="GL683">
        <v>-0.01811282044437078</v>
      </c>
      <c r="GM683">
        <v>0.001479480632228601</v>
      </c>
      <c r="GN683">
        <v>-2.527498020886067E-05</v>
      </c>
      <c r="GO683">
        <v>3</v>
      </c>
      <c r="GP683">
        <v>2311</v>
      </c>
      <c r="GQ683">
        <v>1</v>
      </c>
      <c r="GR683">
        <v>23</v>
      </c>
      <c r="GS683">
        <v>7351.9</v>
      </c>
      <c r="GT683">
        <v>7352</v>
      </c>
      <c r="GU683">
        <v>2.90405</v>
      </c>
      <c r="GV683">
        <v>2.1814</v>
      </c>
      <c r="GW683">
        <v>1.39771</v>
      </c>
      <c r="GX683">
        <v>2.33887</v>
      </c>
      <c r="GY683">
        <v>1.49536</v>
      </c>
      <c r="GZ683">
        <v>2.4585</v>
      </c>
      <c r="HA683">
        <v>33.2887</v>
      </c>
      <c r="HB683">
        <v>15.4016</v>
      </c>
      <c r="HC683">
        <v>18</v>
      </c>
      <c r="HD683">
        <v>524.158</v>
      </c>
      <c r="HE683">
        <v>449.618</v>
      </c>
      <c r="HF683">
        <v>21.7199</v>
      </c>
      <c r="HG683">
        <v>24.9158</v>
      </c>
      <c r="HH683">
        <v>30</v>
      </c>
      <c r="HI683">
        <v>24.9406</v>
      </c>
      <c r="HJ683">
        <v>24.8894</v>
      </c>
      <c r="HK683">
        <v>58.2101</v>
      </c>
      <c r="HL683">
        <v>22.4965</v>
      </c>
      <c r="HM683">
        <v>41.5732</v>
      </c>
      <c r="HN683">
        <v>21.7253</v>
      </c>
      <c r="HO683">
        <v>1523.72</v>
      </c>
      <c r="HP683">
        <v>16.142</v>
      </c>
      <c r="HQ683">
        <v>101.059</v>
      </c>
      <c r="HR683">
        <v>101.028</v>
      </c>
    </row>
    <row r="684" spans="1:226">
      <c r="A684">
        <v>668</v>
      </c>
      <c r="B684">
        <v>1664300438.5</v>
      </c>
      <c r="C684">
        <v>7208</v>
      </c>
      <c r="D684" t="s">
        <v>1699</v>
      </c>
      <c r="E684" t="s">
        <v>1700</v>
      </c>
      <c r="F684">
        <v>5</v>
      </c>
      <c r="G684" t="s">
        <v>1518</v>
      </c>
      <c r="H684" t="s">
        <v>354</v>
      </c>
      <c r="I684">
        <v>1664300430.981482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1534.267865349721</v>
      </c>
      <c r="AK684">
        <v>1501.863393939394</v>
      </c>
      <c r="AL684">
        <v>3.391362208249595</v>
      </c>
      <c r="AM684">
        <v>64.57184808638154</v>
      </c>
      <c r="AN684">
        <f>(AP684 - AO684 + BO684*1E3/(8.314*(BQ684+273.15)) * AR684/BN684 * AQ684) * BN684/(100*BB684) * 1000/(1000 - AP684)</f>
        <v>0</v>
      </c>
      <c r="AO684">
        <v>16.05270794653525</v>
      </c>
      <c r="AP684">
        <v>18.31604135338345</v>
      </c>
      <c r="AQ684">
        <v>-2.655456413295325E-05</v>
      </c>
      <c r="AR684">
        <v>112.2315357593063</v>
      </c>
      <c r="AS684">
        <v>8</v>
      </c>
      <c r="AT684">
        <v>2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1664300430.981482</v>
      </c>
      <c r="BH684">
        <v>1450.804444444444</v>
      </c>
      <c r="BI684">
        <v>1494.464814814815</v>
      </c>
      <c r="BJ684">
        <v>18.32962592592592</v>
      </c>
      <c r="BK684">
        <v>16.05463333333333</v>
      </c>
      <c r="BL684">
        <v>1456.613333333333</v>
      </c>
      <c r="BM684">
        <v>18.49556666666667</v>
      </c>
      <c r="BN684">
        <v>500.0577037037037</v>
      </c>
      <c r="BO684">
        <v>91.12222592592592</v>
      </c>
      <c r="BP684">
        <v>0.09996010370370373</v>
      </c>
      <c r="BQ684">
        <v>24.58632592592592</v>
      </c>
      <c r="BR684">
        <v>24.98915555555556</v>
      </c>
      <c r="BS684">
        <v>999.9000000000001</v>
      </c>
      <c r="BT684">
        <v>0</v>
      </c>
      <c r="BU684">
        <v>0</v>
      </c>
      <c r="BV684">
        <v>10007.80259259259</v>
      </c>
      <c r="BW684">
        <v>0</v>
      </c>
      <c r="BX684">
        <v>6.688700000000001</v>
      </c>
      <c r="BY684">
        <v>-43.66141111111111</v>
      </c>
      <c r="BZ684">
        <v>1477.892962962963</v>
      </c>
      <c r="CA684">
        <v>1518.85</v>
      </c>
      <c r="CB684">
        <v>2.274993703703704</v>
      </c>
      <c r="CC684">
        <v>1494.464814814815</v>
      </c>
      <c r="CD684">
        <v>16.05463333333333</v>
      </c>
      <c r="CE684">
        <v>1.670235555555555</v>
      </c>
      <c r="CF684">
        <v>1.462933703703704</v>
      </c>
      <c r="CG684">
        <v>14.62254074074074</v>
      </c>
      <c r="CH684">
        <v>12.58615925925926</v>
      </c>
      <c r="CI684">
        <v>2000.037407407407</v>
      </c>
      <c r="CJ684">
        <v>0.9799997777777777</v>
      </c>
      <c r="CK684">
        <v>0.02000042222222222</v>
      </c>
      <c r="CL684">
        <v>0</v>
      </c>
      <c r="CM684">
        <v>385.8948518518519</v>
      </c>
      <c r="CN684">
        <v>5.00097</v>
      </c>
      <c r="CO684">
        <v>7886.881111111112</v>
      </c>
      <c r="CP684">
        <v>16707.91111111111</v>
      </c>
      <c r="CQ684">
        <v>38.13418518518519</v>
      </c>
      <c r="CR684">
        <v>38.562</v>
      </c>
      <c r="CS684">
        <v>38.16403703703704</v>
      </c>
      <c r="CT684">
        <v>38.18933333333333</v>
      </c>
      <c r="CU684">
        <v>38.57133333333333</v>
      </c>
      <c r="CV684">
        <v>1955.137037037037</v>
      </c>
      <c r="CW684">
        <v>39.90037037037037</v>
      </c>
      <c r="CX684">
        <v>0</v>
      </c>
      <c r="CY684">
        <v>1664300442.5</v>
      </c>
      <c r="CZ684">
        <v>0</v>
      </c>
      <c r="DA684">
        <v>0</v>
      </c>
      <c r="DB684" t="s">
        <v>356</v>
      </c>
      <c r="DC684">
        <v>1663859321.1</v>
      </c>
      <c r="DD684">
        <v>1663859315.6</v>
      </c>
      <c r="DE684">
        <v>0</v>
      </c>
      <c r="DF684">
        <v>0.196</v>
      </c>
      <c r="DG684">
        <v>-0.001</v>
      </c>
      <c r="DH684">
        <v>-5.941</v>
      </c>
      <c r="DI684">
        <v>-0.174</v>
      </c>
      <c r="DJ684">
        <v>1500</v>
      </c>
      <c r="DK684">
        <v>17</v>
      </c>
      <c r="DL684">
        <v>0.13</v>
      </c>
      <c r="DM684">
        <v>0.04</v>
      </c>
      <c r="DN684">
        <v>-43.656365</v>
      </c>
      <c r="DO684">
        <v>0.2653463414634971</v>
      </c>
      <c r="DP684">
        <v>0.1584120947876141</v>
      </c>
      <c r="DQ684">
        <v>0</v>
      </c>
      <c r="DR684">
        <v>2.279689</v>
      </c>
      <c r="DS684">
        <v>-0.08761891181988846</v>
      </c>
      <c r="DT684">
        <v>0.009173987355561379</v>
      </c>
      <c r="DU684">
        <v>1</v>
      </c>
      <c r="DV684">
        <v>1</v>
      </c>
      <c r="DW684">
        <v>2</v>
      </c>
      <c r="DX684" t="s">
        <v>471</v>
      </c>
      <c r="DY684">
        <v>2.98515</v>
      </c>
      <c r="DZ684">
        <v>2.71558</v>
      </c>
      <c r="EA684">
        <v>0.222834</v>
      </c>
      <c r="EB684">
        <v>0.224147</v>
      </c>
      <c r="EC684">
        <v>0.0900946</v>
      </c>
      <c r="ED684">
        <v>0.0803396</v>
      </c>
      <c r="EE684">
        <v>24714.5</v>
      </c>
      <c r="EF684">
        <v>24774.1</v>
      </c>
      <c r="EG684">
        <v>29541.2</v>
      </c>
      <c r="EH684">
        <v>29519.3</v>
      </c>
      <c r="EI684">
        <v>35635.2</v>
      </c>
      <c r="EJ684">
        <v>36099.3</v>
      </c>
      <c r="EK684">
        <v>41636.5</v>
      </c>
      <c r="EL684">
        <v>42065.6</v>
      </c>
      <c r="EM684">
        <v>1.9872</v>
      </c>
      <c r="EN684">
        <v>1.93887</v>
      </c>
      <c r="EO684">
        <v>0.0939555</v>
      </c>
      <c r="EP684">
        <v>0</v>
      </c>
      <c r="EQ684">
        <v>23.446</v>
      </c>
      <c r="ER684">
        <v>999.9</v>
      </c>
      <c r="ES684">
        <v>43.7</v>
      </c>
      <c r="ET684">
        <v>29.2</v>
      </c>
      <c r="EU684">
        <v>19.5098</v>
      </c>
      <c r="EV684">
        <v>62.9891</v>
      </c>
      <c r="EW684">
        <v>33.109</v>
      </c>
      <c r="EX684">
        <v>1</v>
      </c>
      <c r="EY684">
        <v>-0.19862</v>
      </c>
      <c r="EZ684">
        <v>0.92015</v>
      </c>
      <c r="FA684">
        <v>20.3853</v>
      </c>
      <c r="FB684">
        <v>5.21729</v>
      </c>
      <c r="FC684">
        <v>12.0099</v>
      </c>
      <c r="FD684">
        <v>4.9896</v>
      </c>
      <c r="FE684">
        <v>3.2885</v>
      </c>
      <c r="FF684">
        <v>9999</v>
      </c>
      <c r="FG684">
        <v>9999</v>
      </c>
      <c r="FH684">
        <v>9999</v>
      </c>
      <c r="FI684">
        <v>260</v>
      </c>
      <c r="FJ684">
        <v>1.86707</v>
      </c>
      <c r="FK684">
        <v>1.86615</v>
      </c>
      <c r="FL684">
        <v>1.86554</v>
      </c>
      <c r="FM684">
        <v>1.86554</v>
      </c>
      <c r="FN684">
        <v>1.86737</v>
      </c>
      <c r="FO684">
        <v>1.86982</v>
      </c>
      <c r="FP684">
        <v>1.86847</v>
      </c>
      <c r="FQ684">
        <v>1.86996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-5.88</v>
      </c>
      <c r="GF684">
        <v>-0.1661</v>
      </c>
      <c r="GG684">
        <v>-2.0192013485273</v>
      </c>
      <c r="GH684">
        <v>-0.003354295288503095</v>
      </c>
      <c r="GI684">
        <v>8.998442100416266E-07</v>
      </c>
      <c r="GJ684">
        <v>-2.632750781261316E-10</v>
      </c>
      <c r="GK684">
        <v>-0.1771344180573433</v>
      </c>
      <c r="GL684">
        <v>-0.01811282044437078</v>
      </c>
      <c r="GM684">
        <v>0.001479480632228601</v>
      </c>
      <c r="GN684">
        <v>-2.527498020886067E-05</v>
      </c>
      <c r="GO684">
        <v>3</v>
      </c>
      <c r="GP684">
        <v>2311</v>
      </c>
      <c r="GQ684">
        <v>1</v>
      </c>
      <c r="GR684">
        <v>23</v>
      </c>
      <c r="GS684">
        <v>7352</v>
      </c>
      <c r="GT684">
        <v>7352</v>
      </c>
      <c r="GU684">
        <v>2.93335</v>
      </c>
      <c r="GV684">
        <v>2.18262</v>
      </c>
      <c r="GW684">
        <v>1.39648</v>
      </c>
      <c r="GX684">
        <v>2.33887</v>
      </c>
      <c r="GY684">
        <v>1.49536</v>
      </c>
      <c r="GZ684">
        <v>2.47437</v>
      </c>
      <c r="HA684">
        <v>33.2887</v>
      </c>
      <c r="HB684">
        <v>15.4104</v>
      </c>
      <c r="HC684">
        <v>18</v>
      </c>
      <c r="HD684">
        <v>524.139</v>
      </c>
      <c r="HE684">
        <v>449.587</v>
      </c>
      <c r="HF684">
        <v>21.7271</v>
      </c>
      <c r="HG684">
        <v>24.9158</v>
      </c>
      <c r="HH684">
        <v>30</v>
      </c>
      <c r="HI684">
        <v>24.9385</v>
      </c>
      <c r="HJ684">
        <v>24.8894</v>
      </c>
      <c r="HK684">
        <v>58.6846</v>
      </c>
      <c r="HL684">
        <v>22.4965</v>
      </c>
      <c r="HM684">
        <v>41.5732</v>
      </c>
      <c r="HN684">
        <v>21.7323</v>
      </c>
      <c r="HO684">
        <v>1537.12</v>
      </c>
      <c r="HP684">
        <v>16.1688</v>
      </c>
      <c r="HQ684">
        <v>101.057</v>
      </c>
      <c r="HR684">
        <v>101.027</v>
      </c>
    </row>
    <row r="685" spans="1:226">
      <c r="A685">
        <v>669</v>
      </c>
      <c r="B685">
        <v>1664300443.5</v>
      </c>
      <c r="C685">
        <v>7213</v>
      </c>
      <c r="D685" t="s">
        <v>1701</v>
      </c>
      <c r="E685" t="s">
        <v>1702</v>
      </c>
      <c r="F685">
        <v>5</v>
      </c>
      <c r="G685" t="s">
        <v>1518</v>
      </c>
      <c r="H685" t="s">
        <v>354</v>
      </c>
      <c r="I685">
        <v>1664300436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1551.514255763916</v>
      </c>
      <c r="AK685">
        <v>1518.894969696969</v>
      </c>
      <c r="AL685">
        <v>3.410538565857511</v>
      </c>
      <c r="AM685">
        <v>64.57184808638154</v>
      </c>
      <c r="AN685">
        <f>(AP685 - AO685 + BO685*1E3/(8.314*(BQ685+273.15)) * AR685/BN685 * AQ685) * BN685/(100*BB685) * 1000/(1000 - AP685)</f>
        <v>0</v>
      </c>
      <c r="AO685">
        <v>16.06697897386173</v>
      </c>
      <c r="AP685">
        <v>18.31229609022556</v>
      </c>
      <c r="AQ685">
        <v>-5.061755591193071E-05</v>
      </c>
      <c r="AR685">
        <v>112.2315357593063</v>
      </c>
      <c r="AS685">
        <v>8</v>
      </c>
      <c r="AT685">
        <v>2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1664300436</v>
      </c>
      <c r="BH685">
        <v>1467.657777777778</v>
      </c>
      <c r="BI685">
        <v>1511.31037037037</v>
      </c>
      <c r="BJ685">
        <v>18.32142962962963</v>
      </c>
      <c r="BK685">
        <v>16.06454814814815</v>
      </c>
      <c r="BL685">
        <v>1473.507777777778</v>
      </c>
      <c r="BM685">
        <v>18.48745925925926</v>
      </c>
      <c r="BN685">
        <v>500.0604814814815</v>
      </c>
      <c r="BO685">
        <v>91.12165555555556</v>
      </c>
      <c r="BP685">
        <v>0.09996800370370371</v>
      </c>
      <c r="BQ685">
        <v>24.58504444444445</v>
      </c>
      <c r="BR685">
        <v>24.98659259259259</v>
      </c>
      <c r="BS685">
        <v>999.9000000000001</v>
      </c>
      <c r="BT685">
        <v>0</v>
      </c>
      <c r="BU685">
        <v>0</v>
      </c>
      <c r="BV685">
        <v>10007.45814814815</v>
      </c>
      <c r="BW685">
        <v>0</v>
      </c>
      <c r="BX685">
        <v>6.688700000000001</v>
      </c>
      <c r="BY685">
        <v>-43.65274074074074</v>
      </c>
      <c r="BZ685">
        <v>1495.048518518519</v>
      </c>
      <c r="CA685">
        <v>1535.985925925926</v>
      </c>
      <c r="CB685">
        <v>2.25688037037037</v>
      </c>
      <c r="CC685">
        <v>1511.31037037037</v>
      </c>
      <c r="CD685">
        <v>16.06454814814815</v>
      </c>
      <c r="CE685">
        <v>1.669478148148148</v>
      </c>
      <c r="CF685">
        <v>1.463828148148148</v>
      </c>
      <c r="CG685">
        <v>14.61551481481481</v>
      </c>
      <c r="CH685">
        <v>12.59547407407407</v>
      </c>
      <c r="CI685">
        <v>2000.021481481481</v>
      </c>
      <c r="CJ685">
        <v>0.9799994444444444</v>
      </c>
      <c r="CK685">
        <v>0.02000075555555556</v>
      </c>
      <c r="CL685">
        <v>0</v>
      </c>
      <c r="CM685">
        <v>385.6413333333334</v>
      </c>
      <c r="CN685">
        <v>5.00097</v>
      </c>
      <c r="CO685">
        <v>7881.675185185186</v>
      </c>
      <c r="CP685">
        <v>16707.75555555556</v>
      </c>
      <c r="CQ685">
        <v>38.125</v>
      </c>
      <c r="CR685">
        <v>38.562</v>
      </c>
      <c r="CS685">
        <v>38.14796296296296</v>
      </c>
      <c r="CT685">
        <v>38.17551851851852</v>
      </c>
      <c r="CU685">
        <v>38.562</v>
      </c>
      <c r="CV685">
        <v>1955.121111111111</v>
      </c>
      <c r="CW685">
        <v>39.90037037037037</v>
      </c>
      <c r="CX685">
        <v>0</v>
      </c>
      <c r="CY685">
        <v>1664300447.9</v>
      </c>
      <c r="CZ685">
        <v>0</v>
      </c>
      <c r="DA685">
        <v>0</v>
      </c>
      <c r="DB685" t="s">
        <v>356</v>
      </c>
      <c r="DC685">
        <v>1663859321.1</v>
      </c>
      <c r="DD685">
        <v>1663859315.6</v>
      </c>
      <c r="DE685">
        <v>0</v>
      </c>
      <c r="DF685">
        <v>0.196</v>
      </c>
      <c r="DG685">
        <v>-0.001</v>
      </c>
      <c r="DH685">
        <v>-5.941</v>
      </c>
      <c r="DI685">
        <v>-0.174</v>
      </c>
      <c r="DJ685">
        <v>1500</v>
      </c>
      <c r="DK685">
        <v>17</v>
      </c>
      <c r="DL685">
        <v>0.13</v>
      </c>
      <c r="DM685">
        <v>0.04</v>
      </c>
      <c r="DN685">
        <v>-43.65320975609757</v>
      </c>
      <c r="DO685">
        <v>0.1929177700347847</v>
      </c>
      <c r="DP685">
        <v>0.1512355033244318</v>
      </c>
      <c r="DQ685">
        <v>0</v>
      </c>
      <c r="DR685">
        <v>2.265084146341463</v>
      </c>
      <c r="DS685">
        <v>-0.2020245993031345</v>
      </c>
      <c r="DT685">
        <v>0.02121160876082923</v>
      </c>
      <c r="DU685">
        <v>0</v>
      </c>
      <c r="DV685">
        <v>0</v>
      </c>
      <c r="DW685">
        <v>2</v>
      </c>
      <c r="DX685" t="s">
        <v>357</v>
      </c>
      <c r="DY685">
        <v>2.9852</v>
      </c>
      <c r="DZ685">
        <v>2.7158</v>
      </c>
      <c r="EA685">
        <v>0.224354</v>
      </c>
      <c r="EB685">
        <v>0.225627</v>
      </c>
      <c r="EC685">
        <v>0.0900904</v>
      </c>
      <c r="ED685">
        <v>0.0804194</v>
      </c>
      <c r="EE685">
        <v>24666</v>
      </c>
      <c r="EF685">
        <v>24726.9</v>
      </c>
      <c r="EG685">
        <v>29541</v>
      </c>
      <c r="EH685">
        <v>29519.3</v>
      </c>
      <c r="EI685">
        <v>35635.2</v>
      </c>
      <c r="EJ685">
        <v>36096.1</v>
      </c>
      <c r="EK685">
        <v>41636.3</v>
      </c>
      <c r="EL685">
        <v>42065.5</v>
      </c>
      <c r="EM685">
        <v>1.9872</v>
      </c>
      <c r="EN685">
        <v>1.93918</v>
      </c>
      <c r="EO685">
        <v>0.0934415</v>
      </c>
      <c r="EP685">
        <v>0</v>
      </c>
      <c r="EQ685">
        <v>23.441</v>
      </c>
      <c r="ER685">
        <v>999.9</v>
      </c>
      <c r="ES685">
        <v>43.7</v>
      </c>
      <c r="ET685">
        <v>29.2</v>
      </c>
      <c r="EU685">
        <v>19.5133</v>
      </c>
      <c r="EV685">
        <v>62.9691</v>
      </c>
      <c r="EW685">
        <v>33.2452</v>
      </c>
      <c r="EX685">
        <v>1</v>
      </c>
      <c r="EY685">
        <v>-0.198674</v>
      </c>
      <c r="EZ685">
        <v>0.917505</v>
      </c>
      <c r="FA685">
        <v>20.3853</v>
      </c>
      <c r="FB685">
        <v>5.21714</v>
      </c>
      <c r="FC685">
        <v>12.0099</v>
      </c>
      <c r="FD685">
        <v>4.9888</v>
      </c>
      <c r="FE685">
        <v>3.28848</v>
      </c>
      <c r="FF685">
        <v>9999</v>
      </c>
      <c r="FG685">
        <v>9999</v>
      </c>
      <c r="FH685">
        <v>9999</v>
      </c>
      <c r="FI685">
        <v>260</v>
      </c>
      <c r="FJ685">
        <v>1.86707</v>
      </c>
      <c r="FK685">
        <v>1.86615</v>
      </c>
      <c r="FL685">
        <v>1.86554</v>
      </c>
      <c r="FM685">
        <v>1.86554</v>
      </c>
      <c r="FN685">
        <v>1.86737</v>
      </c>
      <c r="FO685">
        <v>1.86982</v>
      </c>
      <c r="FP685">
        <v>1.86848</v>
      </c>
      <c r="FQ685">
        <v>1.86996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-5.91</v>
      </c>
      <c r="GF685">
        <v>-0.1661</v>
      </c>
      <c r="GG685">
        <v>-2.0192013485273</v>
      </c>
      <c r="GH685">
        <v>-0.003354295288503095</v>
      </c>
      <c r="GI685">
        <v>8.998442100416266E-07</v>
      </c>
      <c r="GJ685">
        <v>-2.632750781261316E-10</v>
      </c>
      <c r="GK685">
        <v>-0.1771344180573433</v>
      </c>
      <c r="GL685">
        <v>-0.01811282044437078</v>
      </c>
      <c r="GM685">
        <v>0.001479480632228601</v>
      </c>
      <c r="GN685">
        <v>-2.527498020886067E-05</v>
      </c>
      <c r="GO685">
        <v>3</v>
      </c>
      <c r="GP685">
        <v>2311</v>
      </c>
      <c r="GQ685">
        <v>1</v>
      </c>
      <c r="GR685">
        <v>23</v>
      </c>
      <c r="GS685">
        <v>7352</v>
      </c>
      <c r="GT685">
        <v>7352.1</v>
      </c>
      <c r="GU685">
        <v>2.95532</v>
      </c>
      <c r="GV685">
        <v>2.18262</v>
      </c>
      <c r="GW685">
        <v>1.39648</v>
      </c>
      <c r="GX685">
        <v>2.33887</v>
      </c>
      <c r="GY685">
        <v>1.49536</v>
      </c>
      <c r="GZ685">
        <v>2.45728</v>
      </c>
      <c r="HA685">
        <v>33.2887</v>
      </c>
      <c r="HB685">
        <v>15.4016</v>
      </c>
      <c r="HC685">
        <v>18</v>
      </c>
      <c r="HD685">
        <v>524.14</v>
      </c>
      <c r="HE685">
        <v>449.753</v>
      </c>
      <c r="HF685">
        <v>21.7349</v>
      </c>
      <c r="HG685">
        <v>24.9158</v>
      </c>
      <c r="HH685">
        <v>30</v>
      </c>
      <c r="HI685">
        <v>24.9385</v>
      </c>
      <c r="HJ685">
        <v>24.8874</v>
      </c>
      <c r="HK685">
        <v>59.2322</v>
      </c>
      <c r="HL685">
        <v>22.2021</v>
      </c>
      <c r="HM685">
        <v>41.5732</v>
      </c>
      <c r="HN685">
        <v>21.7413</v>
      </c>
      <c r="HO685">
        <v>1557.19</v>
      </c>
      <c r="HP685">
        <v>16.1882</v>
      </c>
      <c r="HQ685">
        <v>101.057</v>
      </c>
      <c r="HR685">
        <v>101.027</v>
      </c>
    </row>
    <row r="686" spans="1:226">
      <c r="A686">
        <v>670</v>
      </c>
      <c r="B686">
        <v>1664300448.5</v>
      </c>
      <c r="C686">
        <v>7218</v>
      </c>
      <c r="D686" t="s">
        <v>1703</v>
      </c>
      <c r="E686" t="s">
        <v>1704</v>
      </c>
      <c r="F686">
        <v>5</v>
      </c>
      <c r="G686" t="s">
        <v>1518</v>
      </c>
      <c r="H686" t="s">
        <v>354</v>
      </c>
      <c r="I686">
        <v>1664300440.714286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1568.594058728313</v>
      </c>
      <c r="AK686">
        <v>1536.004787878788</v>
      </c>
      <c r="AL686">
        <v>3.433254845470378</v>
      </c>
      <c r="AM686">
        <v>64.57184808638154</v>
      </c>
      <c r="AN686">
        <f>(AP686 - AO686 + BO686*1E3/(8.314*(BQ686+273.15)) * AR686/BN686 * AQ686) * BN686/(100*BB686) * 1000/(1000 - AP686)</f>
        <v>0</v>
      </c>
      <c r="AO686">
        <v>16.08821394623648</v>
      </c>
      <c r="AP686">
        <v>18.31928165413532</v>
      </c>
      <c r="AQ686">
        <v>-1.856854411318828E-05</v>
      </c>
      <c r="AR686">
        <v>112.2315357593063</v>
      </c>
      <c r="AS686">
        <v>8</v>
      </c>
      <c r="AT686">
        <v>2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1664300440.714286</v>
      </c>
      <c r="BH686">
        <v>1483.448928571428</v>
      </c>
      <c r="BI686">
        <v>1527.086785714285</v>
      </c>
      <c r="BJ686">
        <v>18.31664642857143</v>
      </c>
      <c r="BK686">
        <v>16.08571428571429</v>
      </c>
      <c r="BL686">
        <v>1489.3375</v>
      </c>
      <c r="BM686">
        <v>18.48273571428572</v>
      </c>
      <c r="BN686">
        <v>500.0676071428571</v>
      </c>
      <c r="BO686">
        <v>91.12220000000001</v>
      </c>
      <c r="BP686">
        <v>0.1000105035714286</v>
      </c>
      <c r="BQ686">
        <v>24.58518214285714</v>
      </c>
      <c r="BR686">
        <v>24.98453571428571</v>
      </c>
      <c r="BS686">
        <v>999.9000000000002</v>
      </c>
      <c r="BT686">
        <v>0</v>
      </c>
      <c r="BU686">
        <v>0</v>
      </c>
      <c r="BV686">
        <v>10004.18285714286</v>
      </c>
      <c r="BW686">
        <v>0</v>
      </c>
      <c r="BX686">
        <v>6.688700000000002</v>
      </c>
      <c r="BY686">
        <v>-43.63741785714286</v>
      </c>
      <c r="BZ686">
        <v>1511.1275</v>
      </c>
      <c r="CA686">
        <v>1552.053571428572</v>
      </c>
      <c r="CB686">
        <v>2.230930714285714</v>
      </c>
      <c r="CC686">
        <v>1527.086785714285</v>
      </c>
      <c r="CD686">
        <v>16.08571428571429</v>
      </c>
      <c r="CE686">
        <v>1.669052857142857</v>
      </c>
      <c r="CF686">
        <v>1.465765714285714</v>
      </c>
      <c r="CG686">
        <v>14.61156071428571</v>
      </c>
      <c r="CH686">
        <v>12.61562857142857</v>
      </c>
      <c r="CI686">
        <v>2000.018928571429</v>
      </c>
      <c r="CJ686">
        <v>0.979999142857143</v>
      </c>
      <c r="CK686">
        <v>0.02000105714285714</v>
      </c>
      <c r="CL686">
        <v>0</v>
      </c>
      <c r="CM686">
        <v>385.3601428571429</v>
      </c>
      <c r="CN686">
        <v>5.00097</v>
      </c>
      <c r="CO686">
        <v>7876.684285714285</v>
      </c>
      <c r="CP686">
        <v>16707.73214285714</v>
      </c>
      <c r="CQ686">
        <v>38.125</v>
      </c>
      <c r="CR686">
        <v>38.562</v>
      </c>
      <c r="CS686">
        <v>38.13385714285715</v>
      </c>
      <c r="CT686">
        <v>38.15821428571428</v>
      </c>
      <c r="CU686">
        <v>38.562</v>
      </c>
      <c r="CV686">
        <v>1955.117857142857</v>
      </c>
      <c r="CW686">
        <v>39.90107142857143</v>
      </c>
      <c r="CX686">
        <v>0</v>
      </c>
      <c r="CY686">
        <v>1664300452.7</v>
      </c>
      <c r="CZ686">
        <v>0</v>
      </c>
      <c r="DA686">
        <v>0</v>
      </c>
      <c r="DB686" t="s">
        <v>356</v>
      </c>
      <c r="DC686">
        <v>1663859321.1</v>
      </c>
      <c r="DD686">
        <v>1663859315.6</v>
      </c>
      <c r="DE686">
        <v>0</v>
      </c>
      <c r="DF686">
        <v>0.196</v>
      </c>
      <c r="DG686">
        <v>-0.001</v>
      </c>
      <c r="DH686">
        <v>-5.941</v>
      </c>
      <c r="DI686">
        <v>-0.174</v>
      </c>
      <c r="DJ686">
        <v>1500</v>
      </c>
      <c r="DK686">
        <v>17</v>
      </c>
      <c r="DL686">
        <v>0.13</v>
      </c>
      <c r="DM686">
        <v>0.04</v>
      </c>
      <c r="DN686">
        <v>-43.68445853658537</v>
      </c>
      <c r="DO686">
        <v>0.4531191637630351</v>
      </c>
      <c r="DP686">
        <v>0.1376572608020259</v>
      </c>
      <c r="DQ686">
        <v>0</v>
      </c>
      <c r="DR686">
        <v>2.24841</v>
      </c>
      <c r="DS686">
        <v>-0.2983626480836226</v>
      </c>
      <c r="DT686">
        <v>0.03039544566334191</v>
      </c>
      <c r="DU686">
        <v>0</v>
      </c>
      <c r="DV686">
        <v>0</v>
      </c>
      <c r="DW686">
        <v>2</v>
      </c>
      <c r="DX686" t="s">
        <v>357</v>
      </c>
      <c r="DY686">
        <v>2.98515</v>
      </c>
      <c r="DZ686">
        <v>2.71559</v>
      </c>
      <c r="EA686">
        <v>0.225861</v>
      </c>
      <c r="EB686">
        <v>0.227113</v>
      </c>
      <c r="EC686">
        <v>0.0901184</v>
      </c>
      <c r="ED686">
        <v>0.08057209999999999</v>
      </c>
      <c r="EE686">
        <v>24617.9</v>
      </c>
      <c r="EF686">
        <v>24679.4</v>
      </c>
      <c r="EG686">
        <v>29540.6</v>
      </c>
      <c r="EH686">
        <v>29519.1</v>
      </c>
      <c r="EI686">
        <v>35634</v>
      </c>
      <c r="EJ686">
        <v>36090</v>
      </c>
      <c r="EK686">
        <v>41636.1</v>
      </c>
      <c r="EL686">
        <v>42065.5</v>
      </c>
      <c r="EM686">
        <v>1.98717</v>
      </c>
      <c r="EN686">
        <v>1.9393</v>
      </c>
      <c r="EO686">
        <v>0.0938326</v>
      </c>
      <c r="EP686">
        <v>0</v>
      </c>
      <c r="EQ686">
        <v>23.4364</v>
      </c>
      <c r="ER686">
        <v>999.9</v>
      </c>
      <c r="ES686">
        <v>43.7</v>
      </c>
      <c r="ET686">
        <v>29.2</v>
      </c>
      <c r="EU686">
        <v>19.5114</v>
      </c>
      <c r="EV686">
        <v>63.2791</v>
      </c>
      <c r="EW686">
        <v>33.0849</v>
      </c>
      <c r="EX686">
        <v>1</v>
      </c>
      <c r="EY686">
        <v>-0.198648</v>
      </c>
      <c r="EZ686">
        <v>0.897181</v>
      </c>
      <c r="FA686">
        <v>20.3854</v>
      </c>
      <c r="FB686">
        <v>5.21759</v>
      </c>
      <c r="FC686">
        <v>12.0099</v>
      </c>
      <c r="FD686">
        <v>4.98955</v>
      </c>
      <c r="FE686">
        <v>3.28848</v>
      </c>
      <c r="FF686">
        <v>9999</v>
      </c>
      <c r="FG686">
        <v>9999</v>
      </c>
      <c r="FH686">
        <v>9999</v>
      </c>
      <c r="FI686">
        <v>260</v>
      </c>
      <c r="FJ686">
        <v>1.86707</v>
      </c>
      <c r="FK686">
        <v>1.86615</v>
      </c>
      <c r="FL686">
        <v>1.86554</v>
      </c>
      <c r="FM686">
        <v>1.86554</v>
      </c>
      <c r="FN686">
        <v>1.86737</v>
      </c>
      <c r="FO686">
        <v>1.86981</v>
      </c>
      <c r="FP686">
        <v>1.86847</v>
      </c>
      <c r="FQ686">
        <v>1.86996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-5.96</v>
      </c>
      <c r="GF686">
        <v>-0.1661</v>
      </c>
      <c r="GG686">
        <v>-2.0192013485273</v>
      </c>
      <c r="GH686">
        <v>-0.003354295288503095</v>
      </c>
      <c r="GI686">
        <v>8.998442100416266E-07</v>
      </c>
      <c r="GJ686">
        <v>-2.632750781261316E-10</v>
      </c>
      <c r="GK686">
        <v>-0.1771344180573433</v>
      </c>
      <c r="GL686">
        <v>-0.01811282044437078</v>
      </c>
      <c r="GM686">
        <v>0.001479480632228601</v>
      </c>
      <c r="GN686">
        <v>-2.527498020886067E-05</v>
      </c>
      <c r="GO686">
        <v>3</v>
      </c>
      <c r="GP686">
        <v>2311</v>
      </c>
      <c r="GQ686">
        <v>1</v>
      </c>
      <c r="GR686">
        <v>23</v>
      </c>
      <c r="GS686">
        <v>7352.1</v>
      </c>
      <c r="GT686">
        <v>7352.2</v>
      </c>
      <c r="GU686">
        <v>2.98462</v>
      </c>
      <c r="GV686">
        <v>2.1814</v>
      </c>
      <c r="GW686">
        <v>1.39648</v>
      </c>
      <c r="GX686">
        <v>2.33765</v>
      </c>
      <c r="GY686">
        <v>1.49536</v>
      </c>
      <c r="GZ686">
        <v>2.37549</v>
      </c>
      <c r="HA686">
        <v>33.2887</v>
      </c>
      <c r="HB686">
        <v>15.4016</v>
      </c>
      <c r="HC686">
        <v>18</v>
      </c>
      <c r="HD686">
        <v>524.124</v>
      </c>
      <c r="HE686">
        <v>449.829</v>
      </c>
      <c r="HF686">
        <v>21.7435</v>
      </c>
      <c r="HG686">
        <v>24.9158</v>
      </c>
      <c r="HH686">
        <v>30.0001</v>
      </c>
      <c r="HI686">
        <v>24.9385</v>
      </c>
      <c r="HJ686">
        <v>24.8874</v>
      </c>
      <c r="HK686">
        <v>59.7077</v>
      </c>
      <c r="HL686">
        <v>22.2021</v>
      </c>
      <c r="HM686">
        <v>41.5732</v>
      </c>
      <c r="HN686">
        <v>21.7569</v>
      </c>
      <c r="HO686">
        <v>1570.55</v>
      </c>
      <c r="HP686">
        <v>16.1947</v>
      </c>
      <c r="HQ686">
        <v>101.056</v>
      </c>
      <c r="HR686">
        <v>101.027</v>
      </c>
    </row>
    <row r="687" spans="1:226">
      <c r="A687">
        <v>671</v>
      </c>
      <c r="B687">
        <v>1664300453.5</v>
      </c>
      <c r="C687">
        <v>7223</v>
      </c>
      <c r="D687" t="s">
        <v>1705</v>
      </c>
      <c r="E687" t="s">
        <v>1706</v>
      </c>
      <c r="F687">
        <v>5</v>
      </c>
      <c r="G687" t="s">
        <v>1518</v>
      </c>
      <c r="H687" t="s">
        <v>354</v>
      </c>
      <c r="I687">
        <v>1664300446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1585.507481922324</v>
      </c>
      <c r="AK687">
        <v>1552.964303030303</v>
      </c>
      <c r="AL687">
        <v>3.389161701154441</v>
      </c>
      <c r="AM687">
        <v>64.57184808638154</v>
      </c>
      <c r="AN687">
        <f>(AP687 - AO687 + BO687*1E3/(8.314*(BQ687+273.15)) * AR687/BN687 * AQ687) * BN687/(100*BB687) * 1000/(1000 - AP687)</f>
        <v>0</v>
      </c>
      <c r="AO687">
        <v>16.13450519124014</v>
      </c>
      <c r="AP687">
        <v>18.32580691729322</v>
      </c>
      <c r="AQ687">
        <v>4.151685061516053E-05</v>
      </c>
      <c r="AR687">
        <v>112.2315357593063</v>
      </c>
      <c r="AS687">
        <v>8</v>
      </c>
      <c r="AT687">
        <v>2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1664300446</v>
      </c>
      <c r="BH687">
        <v>1501.116666666667</v>
      </c>
      <c r="BI687">
        <v>1544.802592592592</v>
      </c>
      <c r="BJ687">
        <v>18.31746666666666</v>
      </c>
      <c r="BK687">
        <v>16.11411851851852</v>
      </c>
      <c r="BL687">
        <v>1507.048888888889</v>
      </c>
      <c r="BM687">
        <v>18.48355555555556</v>
      </c>
      <c r="BN687">
        <v>500.0699259259259</v>
      </c>
      <c r="BO687">
        <v>91.12262592592593</v>
      </c>
      <c r="BP687">
        <v>0.1000158666666667</v>
      </c>
      <c r="BQ687">
        <v>24.58598518518518</v>
      </c>
      <c r="BR687">
        <v>24.98150740740741</v>
      </c>
      <c r="BS687">
        <v>999.9000000000001</v>
      </c>
      <c r="BT687">
        <v>0</v>
      </c>
      <c r="BU687">
        <v>0</v>
      </c>
      <c r="BV687">
        <v>9998.176666666668</v>
      </c>
      <c r="BW687">
        <v>0</v>
      </c>
      <c r="BX687">
        <v>6.688700000000001</v>
      </c>
      <c r="BY687">
        <v>-43.68512962962964</v>
      </c>
      <c r="BZ687">
        <v>1529.127037037037</v>
      </c>
      <c r="CA687">
        <v>1570.103703703704</v>
      </c>
      <c r="CB687">
        <v>2.203351851851852</v>
      </c>
      <c r="CC687">
        <v>1544.802592592592</v>
      </c>
      <c r="CD687">
        <v>16.11411851851852</v>
      </c>
      <c r="CE687">
        <v>1.669135925925926</v>
      </c>
      <c r="CF687">
        <v>1.46835962962963</v>
      </c>
      <c r="CG687">
        <v>14.61232592592593</v>
      </c>
      <c r="CH687">
        <v>12.64260740740741</v>
      </c>
      <c r="CI687">
        <v>2000.011481481481</v>
      </c>
      <c r="CJ687">
        <v>0.9799992222222222</v>
      </c>
      <c r="CK687">
        <v>0.02000097777777778</v>
      </c>
      <c r="CL687">
        <v>0</v>
      </c>
      <c r="CM687">
        <v>385.1507037037036</v>
      </c>
      <c r="CN687">
        <v>5.00097</v>
      </c>
      <c r="CO687">
        <v>7871.011481481481</v>
      </c>
      <c r="CP687">
        <v>16707.65925925926</v>
      </c>
      <c r="CQ687">
        <v>38.125</v>
      </c>
      <c r="CR687">
        <v>38.5574074074074</v>
      </c>
      <c r="CS687">
        <v>38.12959259259259</v>
      </c>
      <c r="CT687">
        <v>38.14337037037036</v>
      </c>
      <c r="CU687">
        <v>38.562</v>
      </c>
      <c r="CV687">
        <v>1955.110740740741</v>
      </c>
      <c r="CW687">
        <v>39.90074074074074</v>
      </c>
      <c r="CX687">
        <v>0</v>
      </c>
      <c r="CY687">
        <v>1664300457.5</v>
      </c>
      <c r="CZ687">
        <v>0</v>
      </c>
      <c r="DA687">
        <v>0</v>
      </c>
      <c r="DB687" t="s">
        <v>356</v>
      </c>
      <c r="DC687">
        <v>1663859321.1</v>
      </c>
      <c r="DD687">
        <v>1663859315.6</v>
      </c>
      <c r="DE687">
        <v>0</v>
      </c>
      <c r="DF687">
        <v>0.196</v>
      </c>
      <c r="DG687">
        <v>-0.001</v>
      </c>
      <c r="DH687">
        <v>-5.941</v>
      </c>
      <c r="DI687">
        <v>-0.174</v>
      </c>
      <c r="DJ687">
        <v>1500</v>
      </c>
      <c r="DK687">
        <v>17</v>
      </c>
      <c r="DL687">
        <v>0.13</v>
      </c>
      <c r="DM687">
        <v>0.04</v>
      </c>
      <c r="DN687">
        <v>-43.64206585365854</v>
      </c>
      <c r="DO687">
        <v>-0.4910195121951833</v>
      </c>
      <c r="DP687">
        <v>0.106537254699497</v>
      </c>
      <c r="DQ687">
        <v>0</v>
      </c>
      <c r="DR687">
        <v>2.220671463414634</v>
      </c>
      <c r="DS687">
        <v>-0.3213068989547044</v>
      </c>
      <c r="DT687">
        <v>0.03253886685788247</v>
      </c>
      <c r="DU687">
        <v>0</v>
      </c>
      <c r="DV687">
        <v>0</v>
      </c>
      <c r="DW687">
        <v>2</v>
      </c>
      <c r="DX687" t="s">
        <v>357</v>
      </c>
      <c r="DY687">
        <v>2.98525</v>
      </c>
      <c r="DZ687">
        <v>2.71562</v>
      </c>
      <c r="EA687">
        <v>0.227359</v>
      </c>
      <c r="EB687">
        <v>0.228574</v>
      </c>
      <c r="EC687">
        <v>0.09013259999999999</v>
      </c>
      <c r="ED687">
        <v>0.0805864</v>
      </c>
      <c r="EE687">
        <v>24570.5</v>
      </c>
      <c r="EF687">
        <v>24632.9</v>
      </c>
      <c r="EG687">
        <v>29540.8</v>
      </c>
      <c r="EH687">
        <v>29519.1</v>
      </c>
      <c r="EI687">
        <v>35633.6</v>
      </c>
      <c r="EJ687">
        <v>36089.3</v>
      </c>
      <c r="EK687">
        <v>41636.3</v>
      </c>
      <c r="EL687">
        <v>42065.3</v>
      </c>
      <c r="EM687">
        <v>1.98703</v>
      </c>
      <c r="EN687">
        <v>1.9391</v>
      </c>
      <c r="EO687">
        <v>0.09427960000000001</v>
      </c>
      <c r="EP687">
        <v>0</v>
      </c>
      <c r="EQ687">
        <v>23.4326</v>
      </c>
      <c r="ER687">
        <v>999.9</v>
      </c>
      <c r="ES687">
        <v>43.7</v>
      </c>
      <c r="ET687">
        <v>29.2</v>
      </c>
      <c r="EU687">
        <v>19.5115</v>
      </c>
      <c r="EV687">
        <v>63.2291</v>
      </c>
      <c r="EW687">
        <v>32.6963</v>
      </c>
      <c r="EX687">
        <v>1</v>
      </c>
      <c r="EY687">
        <v>-0.198567</v>
      </c>
      <c r="EZ687">
        <v>0.879398</v>
      </c>
      <c r="FA687">
        <v>20.3855</v>
      </c>
      <c r="FB687">
        <v>5.21759</v>
      </c>
      <c r="FC687">
        <v>12.0099</v>
      </c>
      <c r="FD687">
        <v>4.9897</v>
      </c>
      <c r="FE687">
        <v>3.28865</v>
      </c>
      <c r="FF687">
        <v>9999</v>
      </c>
      <c r="FG687">
        <v>9999</v>
      </c>
      <c r="FH687">
        <v>9999</v>
      </c>
      <c r="FI687">
        <v>260</v>
      </c>
      <c r="FJ687">
        <v>1.86707</v>
      </c>
      <c r="FK687">
        <v>1.86615</v>
      </c>
      <c r="FL687">
        <v>1.86554</v>
      </c>
      <c r="FM687">
        <v>1.86554</v>
      </c>
      <c r="FN687">
        <v>1.86737</v>
      </c>
      <c r="FO687">
        <v>1.86983</v>
      </c>
      <c r="FP687">
        <v>1.86849</v>
      </c>
      <c r="FQ687">
        <v>1.86996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-5.99</v>
      </c>
      <c r="GF687">
        <v>-0.1659</v>
      </c>
      <c r="GG687">
        <v>-2.0192013485273</v>
      </c>
      <c r="GH687">
        <v>-0.003354295288503095</v>
      </c>
      <c r="GI687">
        <v>8.998442100416266E-07</v>
      </c>
      <c r="GJ687">
        <v>-2.632750781261316E-10</v>
      </c>
      <c r="GK687">
        <v>-0.1771344180573433</v>
      </c>
      <c r="GL687">
        <v>-0.01811282044437078</v>
      </c>
      <c r="GM687">
        <v>0.001479480632228601</v>
      </c>
      <c r="GN687">
        <v>-2.527498020886067E-05</v>
      </c>
      <c r="GO687">
        <v>3</v>
      </c>
      <c r="GP687">
        <v>2311</v>
      </c>
      <c r="GQ687">
        <v>1</v>
      </c>
      <c r="GR687">
        <v>23</v>
      </c>
      <c r="GS687">
        <v>7352.2</v>
      </c>
      <c r="GT687">
        <v>7352.3</v>
      </c>
      <c r="GU687">
        <v>3.00537</v>
      </c>
      <c r="GV687">
        <v>2.18384</v>
      </c>
      <c r="GW687">
        <v>1.39648</v>
      </c>
      <c r="GX687">
        <v>2.34009</v>
      </c>
      <c r="GY687">
        <v>1.49536</v>
      </c>
      <c r="GZ687">
        <v>2.36816</v>
      </c>
      <c r="HA687">
        <v>33.2887</v>
      </c>
      <c r="HB687">
        <v>15.3929</v>
      </c>
      <c r="HC687">
        <v>18</v>
      </c>
      <c r="HD687">
        <v>524.025</v>
      </c>
      <c r="HE687">
        <v>449.707</v>
      </c>
      <c r="HF687">
        <v>21.758</v>
      </c>
      <c r="HG687">
        <v>24.9145</v>
      </c>
      <c r="HH687">
        <v>30.0002</v>
      </c>
      <c r="HI687">
        <v>24.9385</v>
      </c>
      <c r="HJ687">
        <v>24.8874</v>
      </c>
      <c r="HK687">
        <v>60.2453</v>
      </c>
      <c r="HL687">
        <v>22.2021</v>
      </c>
      <c r="HM687">
        <v>41.5732</v>
      </c>
      <c r="HN687">
        <v>21.7702</v>
      </c>
      <c r="HO687">
        <v>1590.64</v>
      </c>
      <c r="HP687">
        <v>16.2121</v>
      </c>
      <c r="HQ687">
        <v>101.056</v>
      </c>
      <c r="HR687">
        <v>101.027</v>
      </c>
    </row>
    <row r="688" spans="1:226">
      <c r="A688">
        <v>672</v>
      </c>
      <c r="B688">
        <v>1664300458.5</v>
      </c>
      <c r="C688">
        <v>7228</v>
      </c>
      <c r="D688" t="s">
        <v>1707</v>
      </c>
      <c r="E688" t="s">
        <v>1708</v>
      </c>
      <c r="F688">
        <v>5</v>
      </c>
      <c r="G688" t="s">
        <v>1518</v>
      </c>
      <c r="H688" t="s">
        <v>354</v>
      </c>
      <c r="I688">
        <v>1664300450.714286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1602.769252517731</v>
      </c>
      <c r="AK688">
        <v>1570.098545454545</v>
      </c>
      <c r="AL688">
        <v>3.424387233717816</v>
      </c>
      <c r="AM688">
        <v>64.57184808638154</v>
      </c>
      <c r="AN688">
        <f>(AP688 - AO688 + BO688*1E3/(8.314*(BQ688+273.15)) * AR688/BN688 * AQ688) * BN688/(100*BB688) * 1000/(1000 - AP688)</f>
        <v>0</v>
      </c>
      <c r="AO688">
        <v>16.14008322040548</v>
      </c>
      <c r="AP688">
        <v>18.32415999999998</v>
      </c>
      <c r="AQ688">
        <v>9.15427543093965E-06</v>
      </c>
      <c r="AR688">
        <v>112.2315357593063</v>
      </c>
      <c r="AS688">
        <v>8</v>
      </c>
      <c r="AT688">
        <v>2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1664300450.714286</v>
      </c>
      <c r="BH688">
        <v>1516.898571428571</v>
      </c>
      <c r="BI688">
        <v>1560.626071428571</v>
      </c>
      <c r="BJ688">
        <v>18.32111428571429</v>
      </c>
      <c r="BK688">
        <v>16.13231428571429</v>
      </c>
      <c r="BL688">
        <v>1522.87</v>
      </c>
      <c r="BM688">
        <v>18.48716785714286</v>
      </c>
      <c r="BN688">
        <v>500.0760357142858</v>
      </c>
      <c r="BO688">
        <v>91.12199285714287</v>
      </c>
      <c r="BP688">
        <v>0.09998819642857144</v>
      </c>
      <c r="BQ688">
        <v>24.58794285714286</v>
      </c>
      <c r="BR688">
        <v>24.98018571428571</v>
      </c>
      <c r="BS688">
        <v>999.9000000000002</v>
      </c>
      <c r="BT688">
        <v>0</v>
      </c>
      <c r="BU688">
        <v>0</v>
      </c>
      <c r="BV688">
        <v>10002.27928571429</v>
      </c>
      <c r="BW688">
        <v>0</v>
      </c>
      <c r="BX688">
        <v>6.688700000000002</v>
      </c>
      <c r="BY688">
        <v>-43.72628214285715</v>
      </c>
      <c r="BZ688">
        <v>1545.21</v>
      </c>
      <c r="CA688">
        <v>1586.214285714286</v>
      </c>
      <c r="CB688">
        <v>2.188805357142857</v>
      </c>
      <c r="CC688">
        <v>1560.626071428571</v>
      </c>
      <c r="CD688">
        <v>16.13231428571429</v>
      </c>
      <c r="CE688">
        <v>1.669456785714285</v>
      </c>
      <c r="CF688">
        <v>1.470007857142857</v>
      </c>
      <c r="CG688">
        <v>14.61530357142857</v>
      </c>
      <c r="CH688">
        <v>12.65972142857143</v>
      </c>
      <c r="CI688">
        <v>2000.001785714286</v>
      </c>
      <c r="CJ688">
        <v>0.979999142857143</v>
      </c>
      <c r="CK688">
        <v>0.02000105714285714</v>
      </c>
      <c r="CL688">
        <v>0</v>
      </c>
      <c r="CM688">
        <v>384.8735357142857</v>
      </c>
      <c r="CN688">
        <v>5.00097</v>
      </c>
      <c r="CO688">
        <v>7866.12642857143</v>
      </c>
      <c r="CP688">
        <v>16707.59285714286</v>
      </c>
      <c r="CQ688">
        <v>38.1205</v>
      </c>
      <c r="CR688">
        <v>38.54207142857143</v>
      </c>
      <c r="CS688">
        <v>38.125</v>
      </c>
      <c r="CT688">
        <v>38.13828571428571</v>
      </c>
      <c r="CU688">
        <v>38.55535714285714</v>
      </c>
      <c r="CV688">
        <v>1955.101071428571</v>
      </c>
      <c r="CW688">
        <v>39.90071428571429</v>
      </c>
      <c r="CX688">
        <v>0</v>
      </c>
      <c r="CY688">
        <v>1664300462.9</v>
      </c>
      <c r="CZ688">
        <v>0</v>
      </c>
      <c r="DA688">
        <v>0</v>
      </c>
      <c r="DB688" t="s">
        <v>356</v>
      </c>
      <c r="DC688">
        <v>1663859321.1</v>
      </c>
      <c r="DD688">
        <v>1663859315.6</v>
      </c>
      <c r="DE688">
        <v>0</v>
      </c>
      <c r="DF688">
        <v>0.196</v>
      </c>
      <c r="DG688">
        <v>-0.001</v>
      </c>
      <c r="DH688">
        <v>-5.941</v>
      </c>
      <c r="DI688">
        <v>-0.174</v>
      </c>
      <c r="DJ688">
        <v>1500</v>
      </c>
      <c r="DK688">
        <v>17</v>
      </c>
      <c r="DL688">
        <v>0.13</v>
      </c>
      <c r="DM688">
        <v>0.04</v>
      </c>
      <c r="DN688">
        <v>-43.69756341463415</v>
      </c>
      <c r="DO688">
        <v>-0.5722599303136529</v>
      </c>
      <c r="DP688">
        <v>0.1050893945963766</v>
      </c>
      <c r="DQ688">
        <v>0</v>
      </c>
      <c r="DR688">
        <v>2.20387756097561</v>
      </c>
      <c r="DS688">
        <v>-0.2236680836236948</v>
      </c>
      <c r="DT688">
        <v>0.02415475611202991</v>
      </c>
      <c r="DU688">
        <v>0</v>
      </c>
      <c r="DV688">
        <v>0</v>
      </c>
      <c r="DW688">
        <v>2</v>
      </c>
      <c r="DX688" t="s">
        <v>357</v>
      </c>
      <c r="DY688">
        <v>2.98517</v>
      </c>
      <c r="DZ688">
        <v>2.71573</v>
      </c>
      <c r="EA688">
        <v>0.228856</v>
      </c>
      <c r="EB688">
        <v>0.230033</v>
      </c>
      <c r="EC688">
        <v>0.0901288</v>
      </c>
      <c r="ED688">
        <v>0.0805997</v>
      </c>
      <c r="EE688">
        <v>24523.1</v>
      </c>
      <c r="EF688">
        <v>24586.8</v>
      </c>
      <c r="EG688">
        <v>29540.9</v>
      </c>
      <c r="EH688">
        <v>29519.6</v>
      </c>
      <c r="EI688">
        <v>35633.8</v>
      </c>
      <c r="EJ688">
        <v>36089.2</v>
      </c>
      <c r="EK688">
        <v>41636.3</v>
      </c>
      <c r="EL688">
        <v>42065.8</v>
      </c>
      <c r="EM688">
        <v>1.98703</v>
      </c>
      <c r="EN688">
        <v>1.93967</v>
      </c>
      <c r="EO688">
        <v>0.0944734</v>
      </c>
      <c r="EP688">
        <v>0</v>
      </c>
      <c r="EQ688">
        <v>23.4283</v>
      </c>
      <c r="ER688">
        <v>999.9</v>
      </c>
      <c r="ES688">
        <v>43.7</v>
      </c>
      <c r="ET688">
        <v>29.2</v>
      </c>
      <c r="EU688">
        <v>19.5122</v>
      </c>
      <c r="EV688">
        <v>62.7891</v>
      </c>
      <c r="EW688">
        <v>32.7724</v>
      </c>
      <c r="EX688">
        <v>1</v>
      </c>
      <c r="EY688">
        <v>-0.198585</v>
      </c>
      <c r="EZ688">
        <v>0.864453</v>
      </c>
      <c r="FA688">
        <v>20.3855</v>
      </c>
      <c r="FB688">
        <v>5.21729</v>
      </c>
      <c r="FC688">
        <v>12.0099</v>
      </c>
      <c r="FD688">
        <v>4.98955</v>
      </c>
      <c r="FE688">
        <v>3.28855</v>
      </c>
      <c r="FF688">
        <v>9999</v>
      </c>
      <c r="FG688">
        <v>9999</v>
      </c>
      <c r="FH688">
        <v>9999</v>
      </c>
      <c r="FI688">
        <v>260</v>
      </c>
      <c r="FJ688">
        <v>1.86707</v>
      </c>
      <c r="FK688">
        <v>1.86615</v>
      </c>
      <c r="FL688">
        <v>1.86555</v>
      </c>
      <c r="FM688">
        <v>1.86554</v>
      </c>
      <c r="FN688">
        <v>1.86737</v>
      </c>
      <c r="FO688">
        <v>1.86982</v>
      </c>
      <c r="FP688">
        <v>1.86846</v>
      </c>
      <c r="FQ688">
        <v>1.86997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-6.03</v>
      </c>
      <c r="GF688">
        <v>-0.166</v>
      </c>
      <c r="GG688">
        <v>-2.0192013485273</v>
      </c>
      <c r="GH688">
        <v>-0.003354295288503095</v>
      </c>
      <c r="GI688">
        <v>8.998442100416266E-07</v>
      </c>
      <c r="GJ688">
        <v>-2.632750781261316E-10</v>
      </c>
      <c r="GK688">
        <v>-0.1771344180573433</v>
      </c>
      <c r="GL688">
        <v>-0.01811282044437078</v>
      </c>
      <c r="GM688">
        <v>0.001479480632228601</v>
      </c>
      <c r="GN688">
        <v>-2.527498020886067E-05</v>
      </c>
      <c r="GO688">
        <v>3</v>
      </c>
      <c r="GP688">
        <v>2311</v>
      </c>
      <c r="GQ688">
        <v>1</v>
      </c>
      <c r="GR688">
        <v>23</v>
      </c>
      <c r="GS688">
        <v>7352.3</v>
      </c>
      <c r="GT688">
        <v>7352.4</v>
      </c>
      <c r="GU688">
        <v>3.03467</v>
      </c>
      <c r="GV688">
        <v>2.18506</v>
      </c>
      <c r="GW688">
        <v>1.39648</v>
      </c>
      <c r="GX688">
        <v>2.33765</v>
      </c>
      <c r="GY688">
        <v>1.49536</v>
      </c>
      <c r="GZ688">
        <v>2.38525</v>
      </c>
      <c r="HA688">
        <v>33.2887</v>
      </c>
      <c r="HB688">
        <v>15.3929</v>
      </c>
      <c r="HC688">
        <v>18</v>
      </c>
      <c r="HD688">
        <v>524.025</v>
      </c>
      <c r="HE688">
        <v>450.058</v>
      </c>
      <c r="HF688">
        <v>21.7722</v>
      </c>
      <c r="HG688">
        <v>24.9137</v>
      </c>
      <c r="HH688">
        <v>30.0001</v>
      </c>
      <c r="HI688">
        <v>24.9385</v>
      </c>
      <c r="HJ688">
        <v>24.8874</v>
      </c>
      <c r="HK688">
        <v>60.7183</v>
      </c>
      <c r="HL688">
        <v>21.9165</v>
      </c>
      <c r="HM688">
        <v>41.5732</v>
      </c>
      <c r="HN688">
        <v>21.7832</v>
      </c>
      <c r="HO688">
        <v>1604.02</v>
      </c>
      <c r="HP688">
        <v>16.2314</v>
      </c>
      <c r="HQ688">
        <v>101.057</v>
      </c>
      <c r="HR688">
        <v>101.028</v>
      </c>
    </row>
    <row r="689" spans="1:226">
      <c r="A689">
        <v>673</v>
      </c>
      <c r="B689">
        <v>1664300854.5</v>
      </c>
      <c r="C689">
        <v>7624</v>
      </c>
      <c r="D689" t="s">
        <v>1709</v>
      </c>
      <c r="E689" t="s">
        <v>1710</v>
      </c>
      <c r="F689">
        <v>5</v>
      </c>
      <c r="G689" t="s">
        <v>1711</v>
      </c>
      <c r="H689" t="s">
        <v>354</v>
      </c>
      <c r="I689">
        <v>1664300846.5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424.5344149019257</v>
      </c>
      <c r="AK689">
        <v>397.0006303030302</v>
      </c>
      <c r="AL689">
        <v>9.180766484239572E-05</v>
      </c>
      <c r="AM689">
        <v>64.57197419430503</v>
      </c>
      <c r="AN689">
        <f>(AP689 - AO689 + BO689*1E3/(8.314*(BQ689+273.15)) * AR689/BN689 * AQ689) * BN689/(100*BB689) * 1000/(1000 - AP689)</f>
        <v>0</v>
      </c>
      <c r="AO689">
        <v>10.50905049604395</v>
      </c>
      <c r="AP689">
        <v>18.40918796992482</v>
      </c>
      <c r="AQ689">
        <v>0.0001191156715291201</v>
      </c>
      <c r="AR689">
        <v>112.27</v>
      </c>
      <c r="AS689">
        <v>16</v>
      </c>
      <c r="AT689">
        <v>3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1664300846.5</v>
      </c>
      <c r="BH689">
        <v>389.6532580645162</v>
      </c>
      <c r="BI689">
        <v>420.0528387096775</v>
      </c>
      <c r="BJ689">
        <v>18.40996451612903</v>
      </c>
      <c r="BK689">
        <v>10.4752064516129</v>
      </c>
      <c r="BL689">
        <v>392.8673225806452</v>
      </c>
      <c r="BM689">
        <v>18.57504516129032</v>
      </c>
      <c r="BN689">
        <v>500.0501612903226</v>
      </c>
      <c r="BO689">
        <v>91.11533870967742</v>
      </c>
      <c r="BP689">
        <v>0.09996171935483872</v>
      </c>
      <c r="BQ689">
        <v>25.09016129032258</v>
      </c>
      <c r="BR689">
        <v>25.01398387096775</v>
      </c>
      <c r="BS689">
        <v>999.9000000000003</v>
      </c>
      <c r="BT689">
        <v>0</v>
      </c>
      <c r="BU689">
        <v>0</v>
      </c>
      <c r="BV689">
        <v>9999.554193548387</v>
      </c>
      <c r="BW689">
        <v>0</v>
      </c>
      <c r="BX689">
        <v>6.688700000000003</v>
      </c>
      <c r="BY689">
        <v>-30.39956774193548</v>
      </c>
      <c r="BZ689">
        <v>396.9612580645161</v>
      </c>
      <c r="CA689">
        <v>424.4995483870968</v>
      </c>
      <c r="CB689">
        <v>7.934753225806452</v>
      </c>
      <c r="CC689">
        <v>420.0528387096775</v>
      </c>
      <c r="CD689">
        <v>10.4752064516129</v>
      </c>
      <c r="CE689">
        <v>1.67743</v>
      </c>
      <c r="CF689">
        <v>0.9544517741935482</v>
      </c>
      <c r="CG689">
        <v>14.68912580645161</v>
      </c>
      <c r="CH689">
        <v>6.238914838709677</v>
      </c>
      <c r="CI689">
        <v>2000.012903225806</v>
      </c>
      <c r="CJ689">
        <v>0.9800032580645158</v>
      </c>
      <c r="CK689">
        <v>0.01999624193548387</v>
      </c>
      <c r="CL689">
        <v>0</v>
      </c>
      <c r="CM689">
        <v>985.5001935483872</v>
      </c>
      <c r="CN689">
        <v>5.000969999999999</v>
      </c>
      <c r="CO689">
        <v>19534.12580645162</v>
      </c>
      <c r="CP689">
        <v>16707.70967741935</v>
      </c>
      <c r="CQ689">
        <v>37.93699999999998</v>
      </c>
      <c r="CR689">
        <v>38.31199999999998</v>
      </c>
      <c r="CS689">
        <v>37.895</v>
      </c>
      <c r="CT689">
        <v>38</v>
      </c>
      <c r="CU689">
        <v>38.43699999999998</v>
      </c>
      <c r="CV689">
        <v>1955.121935483871</v>
      </c>
      <c r="CW689">
        <v>39.8909677419355</v>
      </c>
      <c r="CX689">
        <v>0</v>
      </c>
      <c r="CY689">
        <v>1664300858.9</v>
      </c>
      <c r="CZ689">
        <v>0</v>
      </c>
      <c r="DA689">
        <v>0</v>
      </c>
      <c r="DB689" t="s">
        <v>356</v>
      </c>
      <c r="DC689">
        <v>1663859321.1</v>
      </c>
      <c r="DD689">
        <v>1663859315.6</v>
      </c>
      <c r="DE689">
        <v>0</v>
      </c>
      <c r="DF689">
        <v>0.196</v>
      </c>
      <c r="DG689">
        <v>-0.001</v>
      </c>
      <c r="DH689">
        <v>-5.941</v>
      </c>
      <c r="DI689">
        <v>-0.174</v>
      </c>
      <c r="DJ689">
        <v>1500</v>
      </c>
      <c r="DK689">
        <v>17</v>
      </c>
      <c r="DL689">
        <v>0.13</v>
      </c>
      <c r="DM689">
        <v>0.04</v>
      </c>
      <c r="DN689">
        <v>-30.3963512195122</v>
      </c>
      <c r="DO689">
        <v>0.1655790940765703</v>
      </c>
      <c r="DP689">
        <v>0.05046612059373167</v>
      </c>
      <c r="DQ689">
        <v>0</v>
      </c>
      <c r="DR689">
        <v>7.9516143902439</v>
      </c>
      <c r="DS689">
        <v>-0.4835993728222833</v>
      </c>
      <c r="DT689">
        <v>0.05127186995827672</v>
      </c>
      <c r="DU689">
        <v>0</v>
      </c>
      <c r="DV689">
        <v>0</v>
      </c>
      <c r="DW689">
        <v>2</v>
      </c>
      <c r="DX689" t="s">
        <v>357</v>
      </c>
      <c r="DY689">
        <v>2.9853</v>
      </c>
      <c r="DZ689">
        <v>2.71541</v>
      </c>
      <c r="EA689">
        <v>0.0907255</v>
      </c>
      <c r="EB689">
        <v>0.0944792</v>
      </c>
      <c r="EC689">
        <v>0.09040769999999999</v>
      </c>
      <c r="ED689">
        <v>0.0587047</v>
      </c>
      <c r="EE689">
        <v>28911</v>
      </c>
      <c r="EF689">
        <v>28909.9</v>
      </c>
      <c r="EG689">
        <v>29540.6</v>
      </c>
      <c r="EH689">
        <v>29519</v>
      </c>
      <c r="EI689">
        <v>35619.7</v>
      </c>
      <c r="EJ689">
        <v>36956.5</v>
      </c>
      <c r="EK689">
        <v>41635.8</v>
      </c>
      <c r="EL689">
        <v>42066.1</v>
      </c>
      <c r="EM689">
        <v>1.9713</v>
      </c>
      <c r="EN689">
        <v>1.92593</v>
      </c>
      <c r="EO689">
        <v>0.09198489999999999</v>
      </c>
      <c r="EP689">
        <v>0</v>
      </c>
      <c r="EQ689">
        <v>23.4832</v>
      </c>
      <c r="ER689">
        <v>999.9</v>
      </c>
      <c r="ES689">
        <v>39.8</v>
      </c>
      <c r="ET689">
        <v>29.2</v>
      </c>
      <c r="EU689">
        <v>17.7737</v>
      </c>
      <c r="EV689">
        <v>62.9392</v>
      </c>
      <c r="EW689">
        <v>33.0569</v>
      </c>
      <c r="EX689">
        <v>1</v>
      </c>
      <c r="EY689">
        <v>-0.199883</v>
      </c>
      <c r="EZ689">
        <v>1.35279</v>
      </c>
      <c r="FA689">
        <v>20.3824</v>
      </c>
      <c r="FB689">
        <v>5.21879</v>
      </c>
      <c r="FC689">
        <v>12.0099</v>
      </c>
      <c r="FD689">
        <v>4.9903</v>
      </c>
      <c r="FE689">
        <v>3.28898</v>
      </c>
      <c r="FF689">
        <v>9999</v>
      </c>
      <c r="FG689">
        <v>9999</v>
      </c>
      <c r="FH689">
        <v>9999</v>
      </c>
      <c r="FI689">
        <v>260.1</v>
      </c>
      <c r="FJ689">
        <v>1.86707</v>
      </c>
      <c r="FK689">
        <v>1.86615</v>
      </c>
      <c r="FL689">
        <v>1.86554</v>
      </c>
      <c r="FM689">
        <v>1.86554</v>
      </c>
      <c r="FN689">
        <v>1.86735</v>
      </c>
      <c r="FO689">
        <v>1.86982</v>
      </c>
      <c r="FP689">
        <v>1.86846</v>
      </c>
      <c r="FQ689">
        <v>1.86997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-3.214</v>
      </c>
      <c r="GF689">
        <v>-0.1652</v>
      </c>
      <c r="GG689">
        <v>-2.0192013485273</v>
      </c>
      <c r="GH689">
        <v>-0.003354295288503095</v>
      </c>
      <c r="GI689">
        <v>8.998442100416266E-07</v>
      </c>
      <c r="GJ689">
        <v>-2.632750781261316E-10</v>
      </c>
      <c r="GK689">
        <v>-0.1771344180573433</v>
      </c>
      <c r="GL689">
        <v>-0.01811282044437078</v>
      </c>
      <c r="GM689">
        <v>0.001479480632228601</v>
      </c>
      <c r="GN689">
        <v>-2.527498020886067E-05</v>
      </c>
      <c r="GO689">
        <v>3</v>
      </c>
      <c r="GP689">
        <v>2311</v>
      </c>
      <c r="GQ689">
        <v>1</v>
      </c>
      <c r="GR689">
        <v>23</v>
      </c>
      <c r="GS689">
        <v>7358.9</v>
      </c>
      <c r="GT689">
        <v>7359</v>
      </c>
      <c r="GU689">
        <v>1.03882</v>
      </c>
      <c r="GV689">
        <v>2.20337</v>
      </c>
      <c r="GW689">
        <v>1.39648</v>
      </c>
      <c r="GX689">
        <v>2.34009</v>
      </c>
      <c r="GY689">
        <v>1.49536</v>
      </c>
      <c r="GZ689">
        <v>2.44751</v>
      </c>
      <c r="HA689">
        <v>33.244</v>
      </c>
      <c r="HB689">
        <v>15.3141</v>
      </c>
      <c r="HC689">
        <v>18</v>
      </c>
      <c r="HD689">
        <v>513.59</v>
      </c>
      <c r="HE689">
        <v>441.49</v>
      </c>
      <c r="HF689">
        <v>21.6543</v>
      </c>
      <c r="HG689">
        <v>24.8967</v>
      </c>
      <c r="HH689">
        <v>30</v>
      </c>
      <c r="HI689">
        <v>24.9114</v>
      </c>
      <c r="HJ689">
        <v>24.8583</v>
      </c>
      <c r="HK689">
        <v>20.7972</v>
      </c>
      <c r="HL689">
        <v>38.2313</v>
      </c>
      <c r="HM689">
        <v>28.7868</v>
      </c>
      <c r="HN689">
        <v>21.6599</v>
      </c>
      <c r="HO689">
        <v>413.382</v>
      </c>
      <c r="HP689">
        <v>10.5748</v>
      </c>
      <c r="HQ689">
        <v>101.055</v>
      </c>
      <c r="HR689">
        <v>101.027</v>
      </c>
    </row>
    <row r="690" spans="1:226">
      <c r="A690">
        <v>674</v>
      </c>
      <c r="B690">
        <v>1664300859.5</v>
      </c>
      <c r="C690">
        <v>7629</v>
      </c>
      <c r="D690" t="s">
        <v>1712</v>
      </c>
      <c r="E690" t="s">
        <v>1713</v>
      </c>
      <c r="F690">
        <v>5</v>
      </c>
      <c r="G690" t="s">
        <v>1711</v>
      </c>
      <c r="H690" t="s">
        <v>354</v>
      </c>
      <c r="I690">
        <v>1664300851.655172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424.4880925686843</v>
      </c>
      <c r="AK690">
        <v>396.9744606060605</v>
      </c>
      <c r="AL690">
        <v>-0.0008712182923711512</v>
      </c>
      <c r="AM690">
        <v>64.57197419430503</v>
      </c>
      <c r="AN690">
        <f>(AP690 - AO690 + BO690*1E3/(8.314*(BQ690+273.15)) * AR690/BN690 * AQ690) * BN690/(100*BB690) * 1000/(1000 - AP690)</f>
        <v>0</v>
      </c>
      <c r="AO690">
        <v>10.50953071294705</v>
      </c>
      <c r="AP690">
        <v>18.3858932330827</v>
      </c>
      <c r="AQ690">
        <v>0.0002305877635250534</v>
      </c>
      <c r="AR690">
        <v>112.27</v>
      </c>
      <c r="AS690">
        <v>16</v>
      </c>
      <c r="AT690">
        <v>3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1664300851.655172</v>
      </c>
      <c r="BH690">
        <v>389.6861379310345</v>
      </c>
      <c r="BI690">
        <v>419.9160689655172</v>
      </c>
      <c r="BJ690">
        <v>18.40264137931035</v>
      </c>
      <c r="BK690">
        <v>10.51011724137931</v>
      </c>
      <c r="BL690">
        <v>392.9003103448276</v>
      </c>
      <c r="BM690">
        <v>18.56779655172414</v>
      </c>
      <c r="BN690">
        <v>500.0342068965518</v>
      </c>
      <c r="BO690">
        <v>91.11204827586208</v>
      </c>
      <c r="BP690">
        <v>0.09992495862068965</v>
      </c>
      <c r="BQ690">
        <v>25.06980689655172</v>
      </c>
      <c r="BR690">
        <v>25.00411379310345</v>
      </c>
      <c r="BS690">
        <v>999.9000000000002</v>
      </c>
      <c r="BT690">
        <v>0</v>
      </c>
      <c r="BU690">
        <v>0</v>
      </c>
      <c r="BV690">
        <v>10000.58275862069</v>
      </c>
      <c r="BW690">
        <v>0</v>
      </c>
      <c r="BX690">
        <v>6.688700000000002</v>
      </c>
      <c r="BY690">
        <v>-30.22985862068965</v>
      </c>
      <c r="BZ690">
        <v>396.9918965517241</v>
      </c>
      <c r="CA690">
        <v>424.3763448275862</v>
      </c>
      <c r="CB690">
        <v>7.892512068965517</v>
      </c>
      <c r="CC690">
        <v>419.9160689655172</v>
      </c>
      <c r="CD690">
        <v>10.51011724137931</v>
      </c>
      <c r="CE690">
        <v>1.676701724137931</v>
      </c>
      <c r="CF690">
        <v>0.9575985862068968</v>
      </c>
      <c r="CG690">
        <v>14.68239310344828</v>
      </c>
      <c r="CH690">
        <v>6.286669655172415</v>
      </c>
      <c r="CI690">
        <v>2000.013793103448</v>
      </c>
      <c r="CJ690">
        <v>0.9800031379310342</v>
      </c>
      <c r="CK690">
        <v>0.01999636206896552</v>
      </c>
      <c r="CL690">
        <v>0</v>
      </c>
      <c r="CM690">
        <v>982.0997586206896</v>
      </c>
      <c r="CN690">
        <v>5.000969999999999</v>
      </c>
      <c r="CO690">
        <v>19466.59655172414</v>
      </c>
      <c r="CP690">
        <v>16707.70344827586</v>
      </c>
      <c r="CQ690">
        <v>37.93699999999999</v>
      </c>
      <c r="CR690">
        <v>38.31199999999999</v>
      </c>
      <c r="CS690">
        <v>37.87927586206897</v>
      </c>
      <c r="CT690">
        <v>38</v>
      </c>
      <c r="CU690">
        <v>38.43699999999999</v>
      </c>
      <c r="CV690">
        <v>1955.121379310345</v>
      </c>
      <c r="CW690">
        <v>39.89068965517243</v>
      </c>
      <c r="CX690">
        <v>0</v>
      </c>
      <c r="CY690">
        <v>1664300863.7</v>
      </c>
      <c r="CZ690">
        <v>0</v>
      </c>
      <c r="DA690">
        <v>0</v>
      </c>
      <c r="DB690" t="s">
        <v>356</v>
      </c>
      <c r="DC690">
        <v>1663859321.1</v>
      </c>
      <c r="DD690">
        <v>1663859315.6</v>
      </c>
      <c r="DE690">
        <v>0</v>
      </c>
      <c r="DF690">
        <v>0.196</v>
      </c>
      <c r="DG690">
        <v>-0.001</v>
      </c>
      <c r="DH690">
        <v>-5.941</v>
      </c>
      <c r="DI690">
        <v>-0.174</v>
      </c>
      <c r="DJ690">
        <v>1500</v>
      </c>
      <c r="DK690">
        <v>17</v>
      </c>
      <c r="DL690">
        <v>0.13</v>
      </c>
      <c r="DM690">
        <v>0.04</v>
      </c>
      <c r="DN690">
        <v>-30.35523658536586</v>
      </c>
      <c r="DO690">
        <v>0.9721923344947719</v>
      </c>
      <c r="DP690">
        <v>0.1347256630017722</v>
      </c>
      <c r="DQ690">
        <v>0</v>
      </c>
      <c r="DR690">
        <v>7.925953170731708</v>
      </c>
      <c r="DS690">
        <v>-0.4418742857142776</v>
      </c>
      <c r="DT690">
        <v>0.04833615237616479</v>
      </c>
      <c r="DU690">
        <v>0</v>
      </c>
      <c r="DV690">
        <v>0</v>
      </c>
      <c r="DW690">
        <v>2</v>
      </c>
      <c r="DX690" t="s">
        <v>357</v>
      </c>
      <c r="DY690">
        <v>2.98521</v>
      </c>
      <c r="DZ690">
        <v>2.71567</v>
      </c>
      <c r="EA690">
        <v>0.0907099</v>
      </c>
      <c r="EB690">
        <v>0.0940744</v>
      </c>
      <c r="EC690">
        <v>0.0903461</v>
      </c>
      <c r="ED690">
        <v>0.0589824</v>
      </c>
      <c r="EE690">
        <v>28912</v>
      </c>
      <c r="EF690">
        <v>28922.9</v>
      </c>
      <c r="EG690">
        <v>29541.2</v>
      </c>
      <c r="EH690">
        <v>29519</v>
      </c>
      <c r="EI690">
        <v>35623</v>
      </c>
      <c r="EJ690">
        <v>36945.6</v>
      </c>
      <c r="EK690">
        <v>41636.8</v>
      </c>
      <c r="EL690">
        <v>42066.2</v>
      </c>
      <c r="EM690">
        <v>1.97138</v>
      </c>
      <c r="EN690">
        <v>1.92563</v>
      </c>
      <c r="EO690">
        <v>0.0933856</v>
      </c>
      <c r="EP690">
        <v>0</v>
      </c>
      <c r="EQ690">
        <v>23.4753</v>
      </c>
      <c r="ER690">
        <v>999.9</v>
      </c>
      <c r="ES690">
        <v>39.7</v>
      </c>
      <c r="ET690">
        <v>29.2</v>
      </c>
      <c r="EU690">
        <v>17.7289</v>
      </c>
      <c r="EV690">
        <v>62.9192</v>
      </c>
      <c r="EW690">
        <v>33.6258</v>
      </c>
      <c r="EX690">
        <v>1</v>
      </c>
      <c r="EY690">
        <v>-0.199924</v>
      </c>
      <c r="EZ690">
        <v>-1.23095</v>
      </c>
      <c r="FA690">
        <v>20.3674</v>
      </c>
      <c r="FB690">
        <v>5.21624</v>
      </c>
      <c r="FC690">
        <v>12.0099</v>
      </c>
      <c r="FD690">
        <v>4.9897</v>
      </c>
      <c r="FE690">
        <v>3.28842</v>
      </c>
      <c r="FF690">
        <v>9999</v>
      </c>
      <c r="FG690">
        <v>9999</v>
      </c>
      <c r="FH690">
        <v>9999</v>
      </c>
      <c r="FI690">
        <v>260.1</v>
      </c>
      <c r="FJ690">
        <v>1.86707</v>
      </c>
      <c r="FK690">
        <v>1.86615</v>
      </c>
      <c r="FL690">
        <v>1.86554</v>
      </c>
      <c r="FM690">
        <v>1.86554</v>
      </c>
      <c r="FN690">
        <v>1.86736</v>
      </c>
      <c r="FO690">
        <v>1.86983</v>
      </c>
      <c r="FP690">
        <v>1.86846</v>
      </c>
      <c r="FQ690">
        <v>1.86996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-3.214</v>
      </c>
      <c r="GF690">
        <v>-0.1653</v>
      </c>
      <c r="GG690">
        <v>-2.0192013485273</v>
      </c>
      <c r="GH690">
        <v>-0.003354295288503095</v>
      </c>
      <c r="GI690">
        <v>8.998442100416266E-07</v>
      </c>
      <c r="GJ690">
        <v>-2.632750781261316E-10</v>
      </c>
      <c r="GK690">
        <v>-0.1771344180573433</v>
      </c>
      <c r="GL690">
        <v>-0.01811282044437078</v>
      </c>
      <c r="GM690">
        <v>0.001479480632228601</v>
      </c>
      <c r="GN690">
        <v>-2.527498020886067E-05</v>
      </c>
      <c r="GO690">
        <v>3</v>
      </c>
      <c r="GP690">
        <v>2311</v>
      </c>
      <c r="GQ690">
        <v>1</v>
      </c>
      <c r="GR690">
        <v>23</v>
      </c>
      <c r="GS690">
        <v>7359</v>
      </c>
      <c r="GT690">
        <v>7359.1</v>
      </c>
      <c r="GU690">
        <v>1.00952</v>
      </c>
      <c r="GV690">
        <v>2.20581</v>
      </c>
      <c r="GW690">
        <v>1.39648</v>
      </c>
      <c r="GX690">
        <v>2.34131</v>
      </c>
      <c r="GY690">
        <v>1.49536</v>
      </c>
      <c r="GZ690">
        <v>2.45728</v>
      </c>
      <c r="HA690">
        <v>33.244</v>
      </c>
      <c r="HB690">
        <v>15.3228</v>
      </c>
      <c r="HC690">
        <v>18</v>
      </c>
      <c r="HD690">
        <v>513.631</v>
      </c>
      <c r="HE690">
        <v>441.309</v>
      </c>
      <c r="HF690">
        <v>21.7645</v>
      </c>
      <c r="HG690">
        <v>24.8969</v>
      </c>
      <c r="HH690">
        <v>30</v>
      </c>
      <c r="HI690">
        <v>24.9106</v>
      </c>
      <c r="HJ690">
        <v>24.8583</v>
      </c>
      <c r="HK690">
        <v>20.2255</v>
      </c>
      <c r="HL690">
        <v>38.2313</v>
      </c>
      <c r="HM690">
        <v>28.7868</v>
      </c>
      <c r="HN690">
        <v>22.5116</v>
      </c>
      <c r="HO690">
        <v>400.019</v>
      </c>
      <c r="HP690">
        <v>10.5748</v>
      </c>
      <c r="HQ690">
        <v>101.058</v>
      </c>
      <c r="HR690">
        <v>101.028</v>
      </c>
    </row>
    <row r="691" spans="1:226">
      <c r="A691">
        <v>675</v>
      </c>
      <c r="B691">
        <v>1664300864.5</v>
      </c>
      <c r="C691">
        <v>7634</v>
      </c>
      <c r="D691" t="s">
        <v>1714</v>
      </c>
      <c r="E691" t="s">
        <v>1715</v>
      </c>
      <c r="F691">
        <v>5</v>
      </c>
      <c r="G691" t="s">
        <v>1711</v>
      </c>
      <c r="H691" t="s">
        <v>354</v>
      </c>
      <c r="I691">
        <v>1664300856.732143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417.1560990157437</v>
      </c>
      <c r="AK691">
        <v>393.7706545454544</v>
      </c>
      <c r="AL691">
        <v>-0.8107793770388773</v>
      </c>
      <c r="AM691">
        <v>64.57197419430503</v>
      </c>
      <c r="AN691">
        <f>(AP691 - AO691 + BO691*1E3/(8.314*(BQ691+273.15)) * AR691/BN691 * AQ691) * BN691/(100*BB691) * 1000/(1000 - AP691)</f>
        <v>0</v>
      </c>
      <c r="AO691">
        <v>10.5601683243956</v>
      </c>
      <c r="AP691">
        <v>18.39593789473684</v>
      </c>
      <c r="AQ691">
        <v>-0.005742732714142245</v>
      </c>
      <c r="AR691">
        <v>112.27</v>
      </c>
      <c r="AS691">
        <v>16</v>
      </c>
      <c r="AT691">
        <v>3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1664300856.732143</v>
      </c>
      <c r="BH691">
        <v>389.2608214285714</v>
      </c>
      <c r="BI691">
        <v>417.0750714285714</v>
      </c>
      <c r="BJ691">
        <v>18.39821071428571</v>
      </c>
      <c r="BK691">
        <v>10.54256785714286</v>
      </c>
      <c r="BL691">
        <v>392.4738928571428</v>
      </c>
      <c r="BM691">
        <v>18.56341785714286</v>
      </c>
      <c r="BN691">
        <v>500.0358214285714</v>
      </c>
      <c r="BO691">
        <v>91.11089642857145</v>
      </c>
      <c r="BP691">
        <v>0.09991398928571427</v>
      </c>
      <c r="BQ691">
        <v>25.049</v>
      </c>
      <c r="BR691">
        <v>25.00738571428571</v>
      </c>
      <c r="BS691">
        <v>999.9000000000002</v>
      </c>
      <c r="BT691">
        <v>0</v>
      </c>
      <c r="BU691">
        <v>0</v>
      </c>
      <c r="BV691">
        <v>10003.72464285714</v>
      </c>
      <c r="BW691">
        <v>0</v>
      </c>
      <c r="BX691">
        <v>6.688700000000002</v>
      </c>
      <c r="BY691">
        <v>-27.81413928571428</v>
      </c>
      <c r="BZ691">
        <v>396.5568214285715</v>
      </c>
      <c r="CA691">
        <v>421.5188928571429</v>
      </c>
      <c r="CB691">
        <v>7.855626785714284</v>
      </c>
      <c r="CC691">
        <v>417.0750714285714</v>
      </c>
      <c r="CD691">
        <v>10.54256785714286</v>
      </c>
      <c r="CE691">
        <v>1.676276428571428</v>
      </c>
      <c r="CF691">
        <v>0.9605438214285714</v>
      </c>
      <c r="CG691">
        <v>14.67846428571429</v>
      </c>
      <c r="CH691">
        <v>6.331202857142856</v>
      </c>
      <c r="CI691">
        <v>2000.000357142857</v>
      </c>
      <c r="CJ691">
        <v>0.9800029642857141</v>
      </c>
      <c r="CK691">
        <v>0.01999653571428572</v>
      </c>
      <c r="CL691">
        <v>0</v>
      </c>
      <c r="CM691">
        <v>978.7881428571428</v>
      </c>
      <c r="CN691">
        <v>5.00097</v>
      </c>
      <c r="CO691">
        <v>19402.96785714286</v>
      </c>
      <c r="CP691">
        <v>16707.59285714285</v>
      </c>
      <c r="CQ691">
        <v>37.937</v>
      </c>
      <c r="CR691">
        <v>38.312</v>
      </c>
      <c r="CS691">
        <v>37.875</v>
      </c>
      <c r="CT691">
        <v>38</v>
      </c>
      <c r="CU691">
        <v>38.437</v>
      </c>
      <c r="CV691">
        <v>1955.108214285714</v>
      </c>
      <c r="CW691">
        <v>39.89035714285716</v>
      </c>
      <c r="CX691">
        <v>0</v>
      </c>
      <c r="CY691">
        <v>1664300868.5</v>
      </c>
      <c r="CZ691">
        <v>0</v>
      </c>
      <c r="DA691">
        <v>0</v>
      </c>
      <c r="DB691" t="s">
        <v>356</v>
      </c>
      <c r="DC691">
        <v>1663859321.1</v>
      </c>
      <c r="DD691">
        <v>1663859315.6</v>
      </c>
      <c r="DE691">
        <v>0</v>
      </c>
      <c r="DF691">
        <v>0.196</v>
      </c>
      <c r="DG691">
        <v>-0.001</v>
      </c>
      <c r="DH691">
        <v>-5.941</v>
      </c>
      <c r="DI691">
        <v>-0.174</v>
      </c>
      <c r="DJ691">
        <v>1500</v>
      </c>
      <c r="DK691">
        <v>17</v>
      </c>
      <c r="DL691">
        <v>0.13</v>
      </c>
      <c r="DM691">
        <v>0.04</v>
      </c>
      <c r="DN691">
        <v>-28.57726585365853</v>
      </c>
      <c r="DO691">
        <v>25.20358745644603</v>
      </c>
      <c r="DP691">
        <v>3.289164992755112</v>
      </c>
      <c r="DQ691">
        <v>0</v>
      </c>
      <c r="DR691">
        <v>7.876040731707317</v>
      </c>
      <c r="DS691">
        <v>-0.436322090592327</v>
      </c>
      <c r="DT691">
        <v>0.04664748184928355</v>
      </c>
      <c r="DU691">
        <v>0</v>
      </c>
      <c r="DV691">
        <v>0</v>
      </c>
      <c r="DW691">
        <v>2</v>
      </c>
      <c r="DX691" t="s">
        <v>357</v>
      </c>
      <c r="DY691">
        <v>2.98518</v>
      </c>
      <c r="DZ691">
        <v>2.71565</v>
      </c>
      <c r="EA691">
        <v>0.09003709999999999</v>
      </c>
      <c r="EB691">
        <v>0.0917009</v>
      </c>
      <c r="EC691">
        <v>0.090375</v>
      </c>
      <c r="ED691">
        <v>0.0589875</v>
      </c>
      <c r="EE691">
        <v>28933.1</v>
      </c>
      <c r="EF691">
        <v>28998.8</v>
      </c>
      <c r="EG691">
        <v>29540.8</v>
      </c>
      <c r="EH691">
        <v>29519.2</v>
      </c>
      <c r="EI691">
        <v>35621.7</v>
      </c>
      <c r="EJ691">
        <v>36945.2</v>
      </c>
      <c r="EK691">
        <v>41636.5</v>
      </c>
      <c r="EL691">
        <v>42066</v>
      </c>
      <c r="EM691">
        <v>1.97138</v>
      </c>
      <c r="EN691">
        <v>1.92575</v>
      </c>
      <c r="EO691">
        <v>0.09549779999999999</v>
      </c>
      <c r="EP691">
        <v>0</v>
      </c>
      <c r="EQ691">
        <v>23.464</v>
      </c>
      <c r="ER691">
        <v>999.9</v>
      </c>
      <c r="ES691">
        <v>39.6</v>
      </c>
      <c r="ET691">
        <v>29.2</v>
      </c>
      <c r="EU691">
        <v>17.6841</v>
      </c>
      <c r="EV691">
        <v>62.6292</v>
      </c>
      <c r="EW691">
        <v>33.3333</v>
      </c>
      <c r="EX691">
        <v>1</v>
      </c>
      <c r="EY691">
        <v>-0.201194</v>
      </c>
      <c r="EZ691">
        <v>-0.1854</v>
      </c>
      <c r="FA691">
        <v>20.386</v>
      </c>
      <c r="FB691">
        <v>5.21624</v>
      </c>
      <c r="FC691">
        <v>12.0099</v>
      </c>
      <c r="FD691">
        <v>4.98965</v>
      </c>
      <c r="FE691">
        <v>3.28858</v>
      </c>
      <c r="FF691">
        <v>9999</v>
      </c>
      <c r="FG691">
        <v>9999</v>
      </c>
      <c r="FH691">
        <v>9999</v>
      </c>
      <c r="FI691">
        <v>260.1</v>
      </c>
      <c r="FJ691">
        <v>1.86707</v>
      </c>
      <c r="FK691">
        <v>1.86615</v>
      </c>
      <c r="FL691">
        <v>1.86554</v>
      </c>
      <c r="FM691">
        <v>1.86554</v>
      </c>
      <c r="FN691">
        <v>1.86735</v>
      </c>
      <c r="FO691">
        <v>1.86984</v>
      </c>
      <c r="FP691">
        <v>1.86846</v>
      </c>
      <c r="FQ691">
        <v>1.86996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-3.203</v>
      </c>
      <c r="GF691">
        <v>-0.1652</v>
      </c>
      <c r="GG691">
        <v>-2.0192013485273</v>
      </c>
      <c r="GH691">
        <v>-0.003354295288503095</v>
      </c>
      <c r="GI691">
        <v>8.998442100416266E-07</v>
      </c>
      <c r="GJ691">
        <v>-2.632750781261316E-10</v>
      </c>
      <c r="GK691">
        <v>-0.1771344180573433</v>
      </c>
      <c r="GL691">
        <v>-0.01811282044437078</v>
      </c>
      <c r="GM691">
        <v>0.001479480632228601</v>
      </c>
      <c r="GN691">
        <v>-2.527498020886067E-05</v>
      </c>
      <c r="GO691">
        <v>3</v>
      </c>
      <c r="GP691">
        <v>2311</v>
      </c>
      <c r="GQ691">
        <v>1</v>
      </c>
      <c r="GR691">
        <v>23</v>
      </c>
      <c r="GS691">
        <v>7359.1</v>
      </c>
      <c r="GT691">
        <v>7359.1</v>
      </c>
      <c r="GU691">
        <v>0.982666</v>
      </c>
      <c r="GV691">
        <v>2.20947</v>
      </c>
      <c r="GW691">
        <v>1.39648</v>
      </c>
      <c r="GX691">
        <v>2.34009</v>
      </c>
      <c r="GY691">
        <v>1.49536</v>
      </c>
      <c r="GZ691">
        <v>2.39624</v>
      </c>
      <c r="HA691">
        <v>33.244</v>
      </c>
      <c r="HB691">
        <v>15.3228</v>
      </c>
      <c r="HC691">
        <v>18</v>
      </c>
      <c r="HD691">
        <v>513.62</v>
      </c>
      <c r="HE691">
        <v>441.38</v>
      </c>
      <c r="HF691">
        <v>22.4791</v>
      </c>
      <c r="HG691">
        <v>24.8969</v>
      </c>
      <c r="HH691">
        <v>29.9991</v>
      </c>
      <c r="HI691">
        <v>24.9093</v>
      </c>
      <c r="HJ691">
        <v>24.8577</v>
      </c>
      <c r="HK691">
        <v>19.5588</v>
      </c>
      <c r="HL691">
        <v>38.2313</v>
      </c>
      <c r="HM691">
        <v>28.4156</v>
      </c>
      <c r="HN691">
        <v>22.3638</v>
      </c>
      <c r="HO691">
        <v>379.981</v>
      </c>
      <c r="HP691">
        <v>10.5748</v>
      </c>
      <c r="HQ691">
        <v>101.057</v>
      </c>
      <c r="HR691">
        <v>101.028</v>
      </c>
    </row>
    <row r="692" spans="1:226">
      <c r="A692">
        <v>676</v>
      </c>
      <c r="B692">
        <v>1664300869.5</v>
      </c>
      <c r="C692">
        <v>7639</v>
      </c>
      <c r="D692" t="s">
        <v>1716</v>
      </c>
      <c r="E692" t="s">
        <v>1717</v>
      </c>
      <c r="F692">
        <v>5</v>
      </c>
      <c r="G692" t="s">
        <v>1711</v>
      </c>
      <c r="H692" t="s">
        <v>354</v>
      </c>
      <c r="I692">
        <v>1664300862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401.6199347760871</v>
      </c>
      <c r="AK692">
        <v>384.348793939394</v>
      </c>
      <c r="AL692">
        <v>-2.028798900037091</v>
      </c>
      <c r="AM692">
        <v>64.57197419430503</v>
      </c>
      <c r="AN692">
        <f>(AP692 - AO692 + BO692*1E3/(8.314*(BQ692+273.15)) * AR692/BN692 * AQ692) * BN692/(100*BB692) * 1000/(1000 - AP692)</f>
        <v>0</v>
      </c>
      <c r="AO692">
        <v>10.5751032230969</v>
      </c>
      <c r="AP692">
        <v>18.38264255639098</v>
      </c>
      <c r="AQ692">
        <v>0.001476772655619321</v>
      </c>
      <c r="AR692">
        <v>112.27</v>
      </c>
      <c r="AS692">
        <v>16</v>
      </c>
      <c r="AT692">
        <v>3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1664300862</v>
      </c>
      <c r="BH692">
        <v>386.482</v>
      </c>
      <c r="BI692">
        <v>408.9027407407407</v>
      </c>
      <c r="BJ692">
        <v>18.39256296296296</v>
      </c>
      <c r="BK692">
        <v>10.55048888888889</v>
      </c>
      <c r="BL692">
        <v>389.6873333333333</v>
      </c>
      <c r="BM692">
        <v>18.55782592592593</v>
      </c>
      <c r="BN692">
        <v>500.0379259259259</v>
      </c>
      <c r="BO692">
        <v>91.11031851851851</v>
      </c>
      <c r="BP692">
        <v>0.09990895555555555</v>
      </c>
      <c r="BQ692">
        <v>25.03802222222222</v>
      </c>
      <c r="BR692">
        <v>25.02236296296296</v>
      </c>
      <c r="BS692">
        <v>999.9000000000001</v>
      </c>
      <c r="BT692">
        <v>0</v>
      </c>
      <c r="BU692">
        <v>0</v>
      </c>
      <c r="BV692">
        <v>10004.19185185185</v>
      </c>
      <c r="BW692">
        <v>0</v>
      </c>
      <c r="BX692">
        <v>6.688700000000001</v>
      </c>
      <c r="BY692">
        <v>-22.42071111111111</v>
      </c>
      <c r="BZ692">
        <v>393.7237407407408</v>
      </c>
      <c r="CA692">
        <v>413.2628888888888</v>
      </c>
      <c r="CB692">
        <v>7.842055925925925</v>
      </c>
      <c r="CC692">
        <v>408.9027407407407</v>
      </c>
      <c r="CD692">
        <v>10.55048888888889</v>
      </c>
      <c r="CE692">
        <v>1.675750740740741</v>
      </c>
      <c r="CF692">
        <v>0.9612592592592593</v>
      </c>
      <c r="CG692">
        <v>14.67360740740741</v>
      </c>
      <c r="CH692">
        <v>6.342009259259259</v>
      </c>
      <c r="CI692">
        <v>1999.997407407408</v>
      </c>
      <c r="CJ692">
        <v>0.9800027777777777</v>
      </c>
      <c r="CK692">
        <v>0.01999672222222222</v>
      </c>
      <c r="CL692">
        <v>0</v>
      </c>
      <c r="CM692">
        <v>975.3388148148149</v>
      </c>
      <c r="CN692">
        <v>5.00097</v>
      </c>
      <c r="CO692">
        <v>19334.18888888889</v>
      </c>
      <c r="CP692">
        <v>16707.57407407408</v>
      </c>
      <c r="CQ692">
        <v>37.937</v>
      </c>
      <c r="CR692">
        <v>38.312</v>
      </c>
      <c r="CS692">
        <v>37.875</v>
      </c>
      <c r="CT692">
        <v>38</v>
      </c>
      <c r="CU692">
        <v>38.437</v>
      </c>
      <c r="CV692">
        <v>1955.104444444444</v>
      </c>
      <c r="CW692">
        <v>39.89111111111112</v>
      </c>
      <c r="CX692">
        <v>0</v>
      </c>
      <c r="CY692">
        <v>1664300873.9</v>
      </c>
      <c r="CZ692">
        <v>0</v>
      </c>
      <c r="DA692">
        <v>0</v>
      </c>
      <c r="DB692" t="s">
        <v>356</v>
      </c>
      <c r="DC692">
        <v>1663859321.1</v>
      </c>
      <c r="DD692">
        <v>1663859315.6</v>
      </c>
      <c r="DE692">
        <v>0</v>
      </c>
      <c r="DF692">
        <v>0.196</v>
      </c>
      <c r="DG692">
        <v>-0.001</v>
      </c>
      <c r="DH692">
        <v>-5.941</v>
      </c>
      <c r="DI692">
        <v>-0.174</v>
      </c>
      <c r="DJ692">
        <v>1500</v>
      </c>
      <c r="DK692">
        <v>17</v>
      </c>
      <c r="DL692">
        <v>0.13</v>
      </c>
      <c r="DM692">
        <v>0.04</v>
      </c>
      <c r="DN692">
        <v>-25.64968780487805</v>
      </c>
      <c r="DO692">
        <v>54.61449825783976</v>
      </c>
      <c r="DP692">
        <v>5.991553656533468</v>
      </c>
      <c r="DQ692">
        <v>0</v>
      </c>
      <c r="DR692">
        <v>7.856585121951219</v>
      </c>
      <c r="DS692">
        <v>-0.2426027874564717</v>
      </c>
      <c r="DT692">
        <v>0.03243693912974958</v>
      </c>
      <c r="DU692">
        <v>0</v>
      </c>
      <c r="DV692">
        <v>0</v>
      </c>
      <c r="DW692">
        <v>2</v>
      </c>
      <c r="DX692" t="s">
        <v>357</v>
      </c>
      <c r="DY692">
        <v>2.98515</v>
      </c>
      <c r="DZ692">
        <v>2.71566</v>
      </c>
      <c r="EA692">
        <v>0.0882865</v>
      </c>
      <c r="EB692">
        <v>0.0888803</v>
      </c>
      <c r="EC692">
        <v>0.0903022</v>
      </c>
      <c r="ED692">
        <v>0.0588156</v>
      </c>
      <c r="EE692">
        <v>28988.8</v>
      </c>
      <c r="EF692">
        <v>29088.9</v>
      </c>
      <c r="EG692">
        <v>29540.9</v>
      </c>
      <c r="EH692">
        <v>29519.2</v>
      </c>
      <c r="EI692">
        <v>35624.6</v>
      </c>
      <c r="EJ692">
        <v>36952.1</v>
      </c>
      <c r="EK692">
        <v>41636.6</v>
      </c>
      <c r="EL692">
        <v>42066.2</v>
      </c>
      <c r="EM692">
        <v>1.97148</v>
      </c>
      <c r="EN692">
        <v>1.92555</v>
      </c>
      <c r="EO692">
        <v>0.0975728</v>
      </c>
      <c r="EP692">
        <v>0</v>
      </c>
      <c r="EQ692">
        <v>23.4536</v>
      </c>
      <c r="ER692">
        <v>999.9</v>
      </c>
      <c r="ES692">
        <v>39.5</v>
      </c>
      <c r="ET692">
        <v>29.2</v>
      </c>
      <c r="EU692">
        <v>17.6385</v>
      </c>
      <c r="EV692">
        <v>63.1492</v>
      </c>
      <c r="EW692">
        <v>33.2572</v>
      </c>
      <c r="EX692">
        <v>1</v>
      </c>
      <c r="EY692">
        <v>-0.201217</v>
      </c>
      <c r="EZ692">
        <v>0.606171</v>
      </c>
      <c r="FA692">
        <v>20.3863</v>
      </c>
      <c r="FB692">
        <v>5.2137</v>
      </c>
      <c r="FC692">
        <v>12.0099</v>
      </c>
      <c r="FD692">
        <v>4.9891</v>
      </c>
      <c r="FE692">
        <v>3.28805</v>
      </c>
      <c r="FF692">
        <v>9999</v>
      </c>
      <c r="FG692">
        <v>9999</v>
      </c>
      <c r="FH692">
        <v>9999</v>
      </c>
      <c r="FI692">
        <v>260.1</v>
      </c>
      <c r="FJ692">
        <v>1.86707</v>
      </c>
      <c r="FK692">
        <v>1.86615</v>
      </c>
      <c r="FL692">
        <v>1.86554</v>
      </c>
      <c r="FM692">
        <v>1.86554</v>
      </c>
      <c r="FN692">
        <v>1.86736</v>
      </c>
      <c r="FO692">
        <v>1.86984</v>
      </c>
      <c r="FP692">
        <v>1.86846</v>
      </c>
      <c r="FQ692">
        <v>1.86996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-3.176</v>
      </c>
      <c r="GF692">
        <v>-0.1654</v>
      </c>
      <c r="GG692">
        <v>-2.0192013485273</v>
      </c>
      <c r="GH692">
        <v>-0.003354295288503095</v>
      </c>
      <c r="GI692">
        <v>8.998442100416266E-07</v>
      </c>
      <c r="GJ692">
        <v>-2.632750781261316E-10</v>
      </c>
      <c r="GK692">
        <v>-0.1771344180573433</v>
      </c>
      <c r="GL692">
        <v>-0.01811282044437078</v>
      </c>
      <c r="GM692">
        <v>0.001479480632228601</v>
      </c>
      <c r="GN692">
        <v>-2.527498020886067E-05</v>
      </c>
      <c r="GO692">
        <v>3</v>
      </c>
      <c r="GP692">
        <v>2311</v>
      </c>
      <c r="GQ692">
        <v>1</v>
      </c>
      <c r="GR692">
        <v>23</v>
      </c>
      <c r="GS692">
        <v>7359.1</v>
      </c>
      <c r="GT692">
        <v>7359.2</v>
      </c>
      <c r="GU692">
        <v>0.944824</v>
      </c>
      <c r="GV692">
        <v>2.21558</v>
      </c>
      <c r="GW692">
        <v>1.39648</v>
      </c>
      <c r="GX692">
        <v>2.34131</v>
      </c>
      <c r="GY692">
        <v>1.49536</v>
      </c>
      <c r="GZ692">
        <v>2.35962</v>
      </c>
      <c r="HA692">
        <v>33.244</v>
      </c>
      <c r="HB692">
        <v>15.2615</v>
      </c>
      <c r="HC692">
        <v>18</v>
      </c>
      <c r="HD692">
        <v>513.684</v>
      </c>
      <c r="HE692">
        <v>441.248</v>
      </c>
      <c r="HF692">
        <v>22.4526</v>
      </c>
      <c r="HG692">
        <v>24.8969</v>
      </c>
      <c r="HH692">
        <v>29.9999</v>
      </c>
      <c r="HI692">
        <v>24.9093</v>
      </c>
      <c r="HJ692">
        <v>24.8563</v>
      </c>
      <c r="HK692">
        <v>18.9309</v>
      </c>
      <c r="HL692">
        <v>37.9493</v>
      </c>
      <c r="HM692">
        <v>28.4156</v>
      </c>
      <c r="HN692">
        <v>22.3292</v>
      </c>
      <c r="HO692">
        <v>366.622</v>
      </c>
      <c r="HP692">
        <v>10.6752</v>
      </c>
      <c r="HQ692">
        <v>101.057</v>
      </c>
      <c r="HR692">
        <v>101.028</v>
      </c>
    </row>
    <row r="693" spans="1:226">
      <c r="A693">
        <v>677</v>
      </c>
      <c r="B693">
        <v>1664300874.5</v>
      </c>
      <c r="C693">
        <v>7644</v>
      </c>
      <c r="D693" t="s">
        <v>1718</v>
      </c>
      <c r="E693" t="s">
        <v>1719</v>
      </c>
      <c r="F693">
        <v>5</v>
      </c>
      <c r="G693" t="s">
        <v>1711</v>
      </c>
      <c r="H693" t="s">
        <v>354</v>
      </c>
      <c r="I693">
        <v>1664300866.714286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385.0140289675541</v>
      </c>
      <c r="AK693">
        <v>371.5410484848483</v>
      </c>
      <c r="AL693">
        <v>-2.626967034311009</v>
      </c>
      <c r="AM693">
        <v>64.57197419430503</v>
      </c>
      <c r="AN693">
        <f>(AP693 - AO693 + BO693*1E3/(8.314*(BQ693+273.15)) * AR693/BN693 * AQ693) * BN693/(100*BB693) * 1000/(1000 - AP693)</f>
        <v>0</v>
      </c>
      <c r="AO693">
        <v>10.53120223926074</v>
      </c>
      <c r="AP693">
        <v>18.3485539849624</v>
      </c>
      <c r="AQ693">
        <v>-0.005369565678904989</v>
      </c>
      <c r="AR693">
        <v>112.27</v>
      </c>
      <c r="AS693">
        <v>16</v>
      </c>
      <c r="AT693">
        <v>3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1664300866.714286</v>
      </c>
      <c r="BH693">
        <v>380.2437857142857</v>
      </c>
      <c r="BI693">
        <v>396.3366428571429</v>
      </c>
      <c r="BJ693">
        <v>18.381125</v>
      </c>
      <c r="BK693">
        <v>10.55369642857143</v>
      </c>
      <c r="BL693">
        <v>383.4316785714286</v>
      </c>
      <c r="BM693">
        <v>18.54651428571429</v>
      </c>
      <c r="BN693">
        <v>500.0604642857143</v>
      </c>
      <c r="BO693">
        <v>91.10990357142857</v>
      </c>
      <c r="BP693">
        <v>0.09999426785714285</v>
      </c>
      <c r="BQ693">
        <v>25.04145</v>
      </c>
      <c r="BR693">
        <v>25.04162857142858</v>
      </c>
      <c r="BS693">
        <v>999.9000000000002</v>
      </c>
      <c r="BT693">
        <v>0</v>
      </c>
      <c r="BU693">
        <v>0</v>
      </c>
      <c r="BV693">
        <v>10005.045</v>
      </c>
      <c r="BW693">
        <v>0</v>
      </c>
      <c r="BX693">
        <v>6.688700000000002</v>
      </c>
      <c r="BY693">
        <v>-16.09289857142857</v>
      </c>
      <c r="BZ693">
        <v>387.3641428571428</v>
      </c>
      <c r="CA693">
        <v>400.5642857142857</v>
      </c>
      <c r="CB693">
        <v>7.827421071428572</v>
      </c>
      <c r="CC693">
        <v>396.3366428571429</v>
      </c>
      <c r="CD693">
        <v>10.55369642857143</v>
      </c>
      <c r="CE693">
        <v>1.674701785714286</v>
      </c>
      <c r="CF693">
        <v>0.96154675</v>
      </c>
      <c r="CG693">
        <v>14.66390714285714</v>
      </c>
      <c r="CH693">
        <v>6.346359285714287</v>
      </c>
      <c r="CI693">
        <v>2000.016428571429</v>
      </c>
      <c r="CJ693">
        <v>0.9800030714285712</v>
      </c>
      <c r="CK693">
        <v>0.01999642857142857</v>
      </c>
      <c r="CL693">
        <v>0</v>
      </c>
      <c r="CM693">
        <v>971.1354642857142</v>
      </c>
      <c r="CN693">
        <v>5.00097</v>
      </c>
      <c r="CO693">
        <v>19253.79642857143</v>
      </c>
      <c r="CP693">
        <v>16707.74285714286</v>
      </c>
      <c r="CQ693">
        <v>37.937</v>
      </c>
      <c r="CR693">
        <v>38.30978571428572</v>
      </c>
      <c r="CS693">
        <v>37.875</v>
      </c>
      <c r="CT693">
        <v>37.9955</v>
      </c>
      <c r="CU693">
        <v>38.43257142857142</v>
      </c>
      <c r="CV693">
        <v>1955.125</v>
      </c>
      <c r="CW693">
        <v>39.89142857142858</v>
      </c>
      <c r="CX693">
        <v>0</v>
      </c>
      <c r="CY693">
        <v>1664300878.7</v>
      </c>
      <c r="CZ693">
        <v>0</v>
      </c>
      <c r="DA693">
        <v>0</v>
      </c>
      <c r="DB693" t="s">
        <v>356</v>
      </c>
      <c r="DC693">
        <v>1663859321.1</v>
      </c>
      <c r="DD693">
        <v>1663859315.6</v>
      </c>
      <c r="DE693">
        <v>0</v>
      </c>
      <c r="DF693">
        <v>0.196</v>
      </c>
      <c r="DG693">
        <v>-0.001</v>
      </c>
      <c r="DH693">
        <v>-5.941</v>
      </c>
      <c r="DI693">
        <v>-0.174</v>
      </c>
      <c r="DJ693">
        <v>1500</v>
      </c>
      <c r="DK693">
        <v>17</v>
      </c>
      <c r="DL693">
        <v>0.13</v>
      </c>
      <c r="DM693">
        <v>0.04</v>
      </c>
      <c r="DN693">
        <v>-20.0211565</v>
      </c>
      <c r="DO693">
        <v>81.63330416510333</v>
      </c>
      <c r="DP693">
        <v>7.963903745570557</v>
      </c>
      <c r="DQ693">
        <v>0</v>
      </c>
      <c r="DR693">
        <v>7.8409975</v>
      </c>
      <c r="DS693">
        <v>-0.1473136210131611</v>
      </c>
      <c r="DT693">
        <v>0.02789572196144062</v>
      </c>
      <c r="DU693">
        <v>0</v>
      </c>
      <c r="DV693">
        <v>0</v>
      </c>
      <c r="DW693">
        <v>2</v>
      </c>
      <c r="DX693" t="s">
        <v>357</v>
      </c>
      <c r="DY693">
        <v>2.98509</v>
      </c>
      <c r="DZ693">
        <v>2.71565</v>
      </c>
      <c r="EA693">
        <v>0.0859545</v>
      </c>
      <c r="EB693">
        <v>0.0859362</v>
      </c>
      <c r="EC693">
        <v>0.090211</v>
      </c>
      <c r="ED693">
        <v>0.0590154</v>
      </c>
      <c r="EE693">
        <v>29063.4</v>
      </c>
      <c r="EF693">
        <v>29183.4</v>
      </c>
      <c r="EG693">
        <v>29541.4</v>
      </c>
      <c r="EH693">
        <v>29519.8</v>
      </c>
      <c r="EI693">
        <v>35628.6</v>
      </c>
      <c r="EJ693">
        <v>36944.8</v>
      </c>
      <c r="EK693">
        <v>41637.1</v>
      </c>
      <c r="EL693">
        <v>42066.9</v>
      </c>
      <c r="EM693">
        <v>1.97167</v>
      </c>
      <c r="EN693">
        <v>1.92563</v>
      </c>
      <c r="EO693">
        <v>0.0986084</v>
      </c>
      <c r="EP693">
        <v>0</v>
      </c>
      <c r="EQ693">
        <v>23.4446</v>
      </c>
      <c r="ER693">
        <v>999.9</v>
      </c>
      <c r="ES693">
        <v>39.5</v>
      </c>
      <c r="ET693">
        <v>29.2</v>
      </c>
      <c r="EU693">
        <v>17.6372</v>
      </c>
      <c r="EV693">
        <v>62.7992</v>
      </c>
      <c r="EW693">
        <v>33.5897</v>
      </c>
      <c r="EX693">
        <v>1</v>
      </c>
      <c r="EY693">
        <v>-0.200892</v>
      </c>
      <c r="EZ693">
        <v>1.00928</v>
      </c>
      <c r="FA693">
        <v>20.3847</v>
      </c>
      <c r="FB693">
        <v>5.21669</v>
      </c>
      <c r="FC693">
        <v>12.0099</v>
      </c>
      <c r="FD693">
        <v>4.99</v>
      </c>
      <c r="FE693">
        <v>3.28865</v>
      </c>
      <c r="FF693">
        <v>9999</v>
      </c>
      <c r="FG693">
        <v>9999</v>
      </c>
      <c r="FH693">
        <v>9999</v>
      </c>
      <c r="FI693">
        <v>260.1</v>
      </c>
      <c r="FJ693">
        <v>1.86707</v>
      </c>
      <c r="FK693">
        <v>1.86615</v>
      </c>
      <c r="FL693">
        <v>1.86554</v>
      </c>
      <c r="FM693">
        <v>1.86554</v>
      </c>
      <c r="FN693">
        <v>1.86736</v>
      </c>
      <c r="FO693">
        <v>1.86984</v>
      </c>
      <c r="FP693">
        <v>1.86845</v>
      </c>
      <c r="FQ693">
        <v>1.86996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-3.141</v>
      </c>
      <c r="GF693">
        <v>-0.1657</v>
      </c>
      <c r="GG693">
        <v>-2.0192013485273</v>
      </c>
      <c r="GH693">
        <v>-0.003354295288503095</v>
      </c>
      <c r="GI693">
        <v>8.998442100416266E-07</v>
      </c>
      <c r="GJ693">
        <v>-2.632750781261316E-10</v>
      </c>
      <c r="GK693">
        <v>-0.1771344180573433</v>
      </c>
      <c r="GL693">
        <v>-0.01811282044437078</v>
      </c>
      <c r="GM693">
        <v>0.001479480632228601</v>
      </c>
      <c r="GN693">
        <v>-2.527498020886067E-05</v>
      </c>
      <c r="GO693">
        <v>3</v>
      </c>
      <c r="GP693">
        <v>2311</v>
      </c>
      <c r="GQ693">
        <v>1</v>
      </c>
      <c r="GR693">
        <v>23</v>
      </c>
      <c r="GS693">
        <v>7359.2</v>
      </c>
      <c r="GT693">
        <v>7359.3</v>
      </c>
      <c r="GU693">
        <v>0.914307</v>
      </c>
      <c r="GV693">
        <v>2.2168</v>
      </c>
      <c r="GW693">
        <v>1.39648</v>
      </c>
      <c r="GX693">
        <v>2.34131</v>
      </c>
      <c r="GY693">
        <v>1.49536</v>
      </c>
      <c r="GZ693">
        <v>2.37671</v>
      </c>
      <c r="HA693">
        <v>33.2216</v>
      </c>
      <c r="HB693">
        <v>15.3141</v>
      </c>
      <c r="HC693">
        <v>18</v>
      </c>
      <c r="HD693">
        <v>513.812</v>
      </c>
      <c r="HE693">
        <v>441.293</v>
      </c>
      <c r="HF693">
        <v>22.3911</v>
      </c>
      <c r="HG693">
        <v>24.8969</v>
      </c>
      <c r="HH693">
        <v>30.0002</v>
      </c>
      <c r="HI693">
        <v>24.9093</v>
      </c>
      <c r="HJ693">
        <v>24.8563</v>
      </c>
      <c r="HK693">
        <v>18.3153</v>
      </c>
      <c r="HL693">
        <v>37.6726</v>
      </c>
      <c r="HM693">
        <v>28.4156</v>
      </c>
      <c r="HN693">
        <v>22.2726</v>
      </c>
      <c r="HO693">
        <v>346.586</v>
      </c>
      <c r="HP693">
        <v>10.7297</v>
      </c>
      <c r="HQ693">
        <v>101.058</v>
      </c>
      <c r="HR693">
        <v>101.03</v>
      </c>
    </row>
    <row r="694" spans="1:226">
      <c r="A694">
        <v>678</v>
      </c>
      <c r="B694">
        <v>1664300879.5</v>
      </c>
      <c r="C694">
        <v>7649</v>
      </c>
      <c r="D694" t="s">
        <v>1720</v>
      </c>
      <c r="E694" t="s">
        <v>1721</v>
      </c>
      <c r="F694">
        <v>5</v>
      </c>
      <c r="G694" t="s">
        <v>1711</v>
      </c>
      <c r="H694" t="s">
        <v>354</v>
      </c>
      <c r="I694">
        <v>1664300872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368.3248352655812</v>
      </c>
      <c r="AK694">
        <v>357.078303030303</v>
      </c>
      <c r="AL694">
        <v>-2.92559008792143</v>
      </c>
      <c r="AM694">
        <v>64.57197419430503</v>
      </c>
      <c r="AN694">
        <f>(AP694 - AO694 + BO694*1E3/(8.314*(BQ694+273.15)) * AR694/BN694 * AQ694) * BN694/(100*BB694) * 1000/(1000 - AP694)</f>
        <v>0</v>
      </c>
      <c r="AO694">
        <v>10.56103174007992</v>
      </c>
      <c r="AP694">
        <v>18.35625969924811</v>
      </c>
      <c r="AQ694">
        <v>-0.007357100987768891</v>
      </c>
      <c r="AR694">
        <v>112.27</v>
      </c>
      <c r="AS694">
        <v>16</v>
      </c>
      <c r="AT694">
        <v>3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1664300872</v>
      </c>
      <c r="BH694">
        <v>369.2173703703704</v>
      </c>
      <c r="BI694">
        <v>379.4237407407407</v>
      </c>
      <c r="BJ694">
        <v>18.36761851851852</v>
      </c>
      <c r="BK694">
        <v>10.56798888888889</v>
      </c>
      <c r="BL694">
        <v>372.3743703703704</v>
      </c>
      <c r="BM694">
        <v>18.53316666666667</v>
      </c>
      <c r="BN694">
        <v>500.0618148148148</v>
      </c>
      <c r="BO694">
        <v>91.10982222222222</v>
      </c>
      <c r="BP694">
        <v>0.09997972592592592</v>
      </c>
      <c r="BQ694">
        <v>25.05673333333334</v>
      </c>
      <c r="BR694">
        <v>25.05805555555555</v>
      </c>
      <c r="BS694">
        <v>999.9000000000001</v>
      </c>
      <c r="BT694">
        <v>0</v>
      </c>
      <c r="BU694">
        <v>0</v>
      </c>
      <c r="BV694">
        <v>10007.96888888889</v>
      </c>
      <c r="BW694">
        <v>0</v>
      </c>
      <c r="BX694">
        <v>6.688700000000001</v>
      </c>
      <c r="BY694">
        <v>-10.20640666666667</v>
      </c>
      <c r="BZ694">
        <v>376.1261481481481</v>
      </c>
      <c r="CA694">
        <v>383.4758518518519</v>
      </c>
      <c r="CB694">
        <v>7.79963037037037</v>
      </c>
      <c r="CC694">
        <v>379.4237407407407</v>
      </c>
      <c r="CD694">
        <v>10.56798888888889</v>
      </c>
      <c r="CE694">
        <v>1.67347037037037</v>
      </c>
      <c r="CF694">
        <v>0.9628474814814815</v>
      </c>
      <c r="CG694">
        <v>14.6525</v>
      </c>
      <c r="CH694">
        <v>6.36589925925926</v>
      </c>
      <c r="CI694">
        <v>2000.011851851852</v>
      </c>
      <c r="CJ694">
        <v>0.9800032222222221</v>
      </c>
      <c r="CK694">
        <v>0.01999627777777778</v>
      </c>
      <c r="CL694">
        <v>0</v>
      </c>
      <c r="CM694">
        <v>964.6398518518519</v>
      </c>
      <c r="CN694">
        <v>5.00097</v>
      </c>
      <c r="CO694">
        <v>19125.91481481482</v>
      </c>
      <c r="CP694">
        <v>16707.7037037037</v>
      </c>
      <c r="CQ694">
        <v>37.937</v>
      </c>
      <c r="CR694">
        <v>38.3097037037037</v>
      </c>
      <c r="CS694">
        <v>37.875</v>
      </c>
      <c r="CT694">
        <v>37.98833333333333</v>
      </c>
      <c r="CU694">
        <v>38.42322222222222</v>
      </c>
      <c r="CV694">
        <v>1955.120370370371</v>
      </c>
      <c r="CW694">
        <v>39.89148148148148</v>
      </c>
      <c r="CX694">
        <v>0</v>
      </c>
      <c r="CY694">
        <v>1664300883.5</v>
      </c>
      <c r="CZ694">
        <v>0</v>
      </c>
      <c r="DA694">
        <v>0</v>
      </c>
      <c r="DB694" t="s">
        <v>356</v>
      </c>
      <c r="DC694">
        <v>1663859321.1</v>
      </c>
      <c r="DD694">
        <v>1663859315.6</v>
      </c>
      <c r="DE694">
        <v>0</v>
      </c>
      <c r="DF694">
        <v>0.196</v>
      </c>
      <c r="DG694">
        <v>-0.001</v>
      </c>
      <c r="DH694">
        <v>-5.941</v>
      </c>
      <c r="DI694">
        <v>-0.174</v>
      </c>
      <c r="DJ694">
        <v>1500</v>
      </c>
      <c r="DK694">
        <v>17</v>
      </c>
      <c r="DL694">
        <v>0.13</v>
      </c>
      <c r="DM694">
        <v>0.04</v>
      </c>
      <c r="DN694">
        <v>-14.248941</v>
      </c>
      <c r="DO694">
        <v>69.22940082551594</v>
      </c>
      <c r="DP694">
        <v>6.87461527037179</v>
      </c>
      <c r="DQ694">
        <v>0</v>
      </c>
      <c r="DR694">
        <v>7.807203749999999</v>
      </c>
      <c r="DS694">
        <v>-0.2807051031895128</v>
      </c>
      <c r="DT694">
        <v>0.04188595580188547</v>
      </c>
      <c r="DU694">
        <v>0</v>
      </c>
      <c r="DV694">
        <v>0</v>
      </c>
      <c r="DW694">
        <v>2</v>
      </c>
      <c r="DX694" t="s">
        <v>357</v>
      </c>
      <c r="DY694">
        <v>2.98522</v>
      </c>
      <c r="DZ694">
        <v>2.7157</v>
      </c>
      <c r="EA694">
        <v>0.0833052</v>
      </c>
      <c r="EB694">
        <v>0.08300100000000001</v>
      </c>
      <c r="EC694">
        <v>0.0902321</v>
      </c>
      <c r="ED694">
        <v>0.0592552</v>
      </c>
      <c r="EE694">
        <v>29147.5</v>
      </c>
      <c r="EF694">
        <v>29276.7</v>
      </c>
      <c r="EG694">
        <v>29541.2</v>
      </c>
      <c r="EH694">
        <v>29519.3</v>
      </c>
      <c r="EI694">
        <v>35627.4</v>
      </c>
      <c r="EJ694">
        <v>36934.7</v>
      </c>
      <c r="EK694">
        <v>41636.7</v>
      </c>
      <c r="EL694">
        <v>42066.3</v>
      </c>
      <c r="EM694">
        <v>1.97135</v>
      </c>
      <c r="EN694">
        <v>1.9256</v>
      </c>
      <c r="EO694">
        <v>0.09992719999999999</v>
      </c>
      <c r="EP694">
        <v>0</v>
      </c>
      <c r="EQ694">
        <v>23.437</v>
      </c>
      <c r="ER694">
        <v>999.9</v>
      </c>
      <c r="ES694">
        <v>39.4</v>
      </c>
      <c r="ET694">
        <v>29.2</v>
      </c>
      <c r="EU694">
        <v>17.593</v>
      </c>
      <c r="EV694">
        <v>62.6592</v>
      </c>
      <c r="EW694">
        <v>33.2772</v>
      </c>
      <c r="EX694">
        <v>1</v>
      </c>
      <c r="EY694">
        <v>-0.200498</v>
      </c>
      <c r="EZ694">
        <v>1.21678</v>
      </c>
      <c r="FA694">
        <v>20.3833</v>
      </c>
      <c r="FB694">
        <v>5.21669</v>
      </c>
      <c r="FC694">
        <v>12.0099</v>
      </c>
      <c r="FD694">
        <v>4.99015</v>
      </c>
      <c r="FE694">
        <v>3.28865</v>
      </c>
      <c r="FF694">
        <v>9999</v>
      </c>
      <c r="FG694">
        <v>9999</v>
      </c>
      <c r="FH694">
        <v>9999</v>
      </c>
      <c r="FI694">
        <v>260.1</v>
      </c>
      <c r="FJ694">
        <v>1.86707</v>
      </c>
      <c r="FK694">
        <v>1.86615</v>
      </c>
      <c r="FL694">
        <v>1.86555</v>
      </c>
      <c r="FM694">
        <v>1.86554</v>
      </c>
      <c r="FN694">
        <v>1.86736</v>
      </c>
      <c r="FO694">
        <v>1.86982</v>
      </c>
      <c r="FP694">
        <v>1.86847</v>
      </c>
      <c r="FQ694">
        <v>1.86996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-3.101</v>
      </c>
      <c r="GF694">
        <v>-0.1657</v>
      </c>
      <c r="GG694">
        <v>-2.0192013485273</v>
      </c>
      <c r="GH694">
        <v>-0.003354295288503095</v>
      </c>
      <c r="GI694">
        <v>8.998442100416266E-07</v>
      </c>
      <c r="GJ694">
        <v>-2.632750781261316E-10</v>
      </c>
      <c r="GK694">
        <v>-0.1771344180573433</v>
      </c>
      <c r="GL694">
        <v>-0.01811282044437078</v>
      </c>
      <c r="GM694">
        <v>0.001479480632228601</v>
      </c>
      <c r="GN694">
        <v>-2.527498020886067E-05</v>
      </c>
      <c r="GO694">
        <v>3</v>
      </c>
      <c r="GP694">
        <v>2311</v>
      </c>
      <c r="GQ694">
        <v>1</v>
      </c>
      <c r="GR694">
        <v>23</v>
      </c>
      <c r="GS694">
        <v>7359.3</v>
      </c>
      <c r="GT694">
        <v>7359.4</v>
      </c>
      <c r="GU694">
        <v>0.881348</v>
      </c>
      <c r="GV694">
        <v>2.21802</v>
      </c>
      <c r="GW694">
        <v>1.39648</v>
      </c>
      <c r="GX694">
        <v>2.34131</v>
      </c>
      <c r="GY694">
        <v>1.49536</v>
      </c>
      <c r="GZ694">
        <v>2.42432</v>
      </c>
      <c r="HA694">
        <v>33.244</v>
      </c>
      <c r="HB694">
        <v>15.2966</v>
      </c>
      <c r="HC694">
        <v>18</v>
      </c>
      <c r="HD694">
        <v>513.603</v>
      </c>
      <c r="HE694">
        <v>441.278</v>
      </c>
      <c r="HF694">
        <v>22.2953</v>
      </c>
      <c r="HG694">
        <v>24.8969</v>
      </c>
      <c r="HH694">
        <v>30.0004</v>
      </c>
      <c r="HI694">
        <v>24.9093</v>
      </c>
      <c r="HJ694">
        <v>24.8563</v>
      </c>
      <c r="HK694">
        <v>17.6545</v>
      </c>
      <c r="HL694">
        <v>37.0957</v>
      </c>
      <c r="HM694">
        <v>28.0372</v>
      </c>
      <c r="HN694">
        <v>22.2095</v>
      </c>
      <c r="HO694">
        <v>333.226</v>
      </c>
      <c r="HP694">
        <v>10.7712</v>
      </c>
      <c r="HQ694">
        <v>101.058</v>
      </c>
      <c r="HR694">
        <v>101.028</v>
      </c>
    </row>
    <row r="695" spans="1:226">
      <c r="A695">
        <v>679</v>
      </c>
      <c r="B695">
        <v>1664300884.5</v>
      </c>
      <c r="C695">
        <v>7654</v>
      </c>
      <c r="D695" t="s">
        <v>1722</v>
      </c>
      <c r="E695" t="s">
        <v>1723</v>
      </c>
      <c r="F695">
        <v>5</v>
      </c>
      <c r="G695" t="s">
        <v>1711</v>
      </c>
      <c r="H695" t="s">
        <v>354</v>
      </c>
      <c r="I695">
        <v>1664300876.714286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352.6290370455467</v>
      </c>
      <c r="AK695">
        <v>342.3555636363636</v>
      </c>
      <c r="AL695">
        <v>-2.941572785694141</v>
      </c>
      <c r="AM695">
        <v>64.57197419430503</v>
      </c>
      <c r="AN695">
        <f>(AP695 - AO695 + BO695*1E3/(8.314*(BQ695+273.15)) * AR695/BN695 * AQ695) * BN695/(100*BB695) * 1000/(1000 - AP695)</f>
        <v>0</v>
      </c>
      <c r="AO695">
        <v>10.63224029478522</v>
      </c>
      <c r="AP695">
        <v>18.34976090225563</v>
      </c>
      <c r="AQ695">
        <v>0.0009251298835291861</v>
      </c>
      <c r="AR695">
        <v>112.27</v>
      </c>
      <c r="AS695">
        <v>16</v>
      </c>
      <c r="AT695">
        <v>3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1664300876.714286</v>
      </c>
      <c r="BH695">
        <v>356.7894285714286</v>
      </c>
      <c r="BI695">
        <v>364.1924285714285</v>
      </c>
      <c r="BJ695">
        <v>18.35558571428572</v>
      </c>
      <c r="BK695">
        <v>10.60448928571429</v>
      </c>
      <c r="BL695">
        <v>359.9115714285714</v>
      </c>
      <c r="BM695">
        <v>18.52127142857143</v>
      </c>
      <c r="BN695">
        <v>500.0711785714286</v>
      </c>
      <c r="BO695">
        <v>91.1102892857143</v>
      </c>
      <c r="BP695">
        <v>0.1000438392857143</v>
      </c>
      <c r="BQ695">
        <v>25.06610357142857</v>
      </c>
      <c r="BR695">
        <v>25.07073571428571</v>
      </c>
      <c r="BS695">
        <v>999.9000000000002</v>
      </c>
      <c r="BT695">
        <v>0</v>
      </c>
      <c r="BU695">
        <v>0</v>
      </c>
      <c r="BV695">
        <v>9999.889642857144</v>
      </c>
      <c r="BW695">
        <v>0</v>
      </c>
      <c r="BX695">
        <v>6.688700000000002</v>
      </c>
      <c r="BY695">
        <v>-7.402993214285715</v>
      </c>
      <c r="BZ695">
        <v>363.461</v>
      </c>
      <c r="CA695">
        <v>368.0950714285714</v>
      </c>
      <c r="CB695">
        <v>7.751100714285714</v>
      </c>
      <c r="CC695">
        <v>364.1924285714285</v>
      </c>
      <c r="CD695">
        <v>10.60448928571429</v>
      </c>
      <c r="CE695">
        <v>1.672383214285714</v>
      </c>
      <c r="CF695">
        <v>0.9661780714285715</v>
      </c>
      <c r="CG695">
        <v>14.64244285714286</v>
      </c>
      <c r="CH695">
        <v>6.415912857142858</v>
      </c>
      <c r="CI695">
        <v>1999.988928571428</v>
      </c>
      <c r="CJ695">
        <v>0.9800032857142854</v>
      </c>
      <c r="CK695">
        <v>0.01999621428571429</v>
      </c>
      <c r="CL695">
        <v>0</v>
      </c>
      <c r="CM695">
        <v>956.7046071428571</v>
      </c>
      <c r="CN695">
        <v>5.00097</v>
      </c>
      <c r="CO695">
        <v>18969</v>
      </c>
      <c r="CP695">
        <v>16707.51428571429</v>
      </c>
      <c r="CQ695">
        <v>37.937</v>
      </c>
      <c r="CR695">
        <v>38.3097857142857</v>
      </c>
      <c r="CS695">
        <v>37.875</v>
      </c>
      <c r="CT695">
        <v>37.98199999999999</v>
      </c>
      <c r="CU695">
        <v>38.41264285714286</v>
      </c>
      <c r="CV695">
        <v>1955.097857142857</v>
      </c>
      <c r="CW695">
        <v>39.89107142857144</v>
      </c>
      <c r="CX695">
        <v>0</v>
      </c>
      <c r="CY695">
        <v>1664300888.9</v>
      </c>
      <c r="CZ695">
        <v>0</v>
      </c>
      <c r="DA695">
        <v>0</v>
      </c>
      <c r="DB695" t="s">
        <v>356</v>
      </c>
      <c r="DC695">
        <v>1663859321.1</v>
      </c>
      <c r="DD695">
        <v>1663859315.6</v>
      </c>
      <c r="DE695">
        <v>0</v>
      </c>
      <c r="DF695">
        <v>0.196</v>
      </c>
      <c r="DG695">
        <v>-0.001</v>
      </c>
      <c r="DH695">
        <v>-5.941</v>
      </c>
      <c r="DI695">
        <v>-0.174</v>
      </c>
      <c r="DJ695">
        <v>1500</v>
      </c>
      <c r="DK695">
        <v>17</v>
      </c>
      <c r="DL695">
        <v>0.13</v>
      </c>
      <c r="DM695">
        <v>0.04</v>
      </c>
      <c r="DN695">
        <v>-9.449649024390242</v>
      </c>
      <c r="DO695">
        <v>38.37810543554008</v>
      </c>
      <c r="DP695">
        <v>3.976352152350378</v>
      </c>
      <c r="DQ695">
        <v>0</v>
      </c>
      <c r="DR695">
        <v>7.775304390243903</v>
      </c>
      <c r="DS695">
        <v>-0.6169521951219413</v>
      </c>
      <c r="DT695">
        <v>0.06449905906096731</v>
      </c>
      <c r="DU695">
        <v>0</v>
      </c>
      <c r="DV695">
        <v>0</v>
      </c>
      <c r="DW695">
        <v>2</v>
      </c>
      <c r="DX695" t="s">
        <v>357</v>
      </c>
      <c r="DY695">
        <v>2.9851</v>
      </c>
      <c r="DZ695">
        <v>2.71558</v>
      </c>
      <c r="EA695">
        <v>0.0805738</v>
      </c>
      <c r="EB695">
        <v>0.0800829</v>
      </c>
      <c r="EC695">
        <v>0.0902241</v>
      </c>
      <c r="ED695">
        <v>0.0595541</v>
      </c>
      <c r="EE695">
        <v>29234</v>
      </c>
      <c r="EF695">
        <v>29369.8</v>
      </c>
      <c r="EG695">
        <v>29540.9</v>
      </c>
      <c r="EH695">
        <v>29519.3</v>
      </c>
      <c r="EI695">
        <v>35627.4</v>
      </c>
      <c r="EJ695">
        <v>36922.9</v>
      </c>
      <c r="EK695">
        <v>41636.4</v>
      </c>
      <c r="EL695">
        <v>42066.4</v>
      </c>
      <c r="EM695">
        <v>1.97127</v>
      </c>
      <c r="EN695">
        <v>1.92558</v>
      </c>
      <c r="EO695">
        <v>0.101235</v>
      </c>
      <c r="EP695">
        <v>0</v>
      </c>
      <c r="EQ695">
        <v>23.4304</v>
      </c>
      <c r="ER695">
        <v>999.9</v>
      </c>
      <c r="ES695">
        <v>39.4</v>
      </c>
      <c r="ET695">
        <v>29.2</v>
      </c>
      <c r="EU695">
        <v>17.5939</v>
      </c>
      <c r="EV695">
        <v>63.0592</v>
      </c>
      <c r="EW695">
        <v>33.6619</v>
      </c>
      <c r="EX695">
        <v>1</v>
      </c>
      <c r="EY695">
        <v>-0.200091</v>
      </c>
      <c r="EZ695">
        <v>1.32995</v>
      </c>
      <c r="FA695">
        <v>20.382</v>
      </c>
      <c r="FB695">
        <v>5.21639</v>
      </c>
      <c r="FC695">
        <v>12.0099</v>
      </c>
      <c r="FD695">
        <v>4.98985</v>
      </c>
      <c r="FE695">
        <v>3.28858</v>
      </c>
      <c r="FF695">
        <v>9999</v>
      </c>
      <c r="FG695">
        <v>9999</v>
      </c>
      <c r="FH695">
        <v>9999</v>
      </c>
      <c r="FI695">
        <v>260.1</v>
      </c>
      <c r="FJ695">
        <v>1.86707</v>
      </c>
      <c r="FK695">
        <v>1.86615</v>
      </c>
      <c r="FL695">
        <v>1.86554</v>
      </c>
      <c r="FM695">
        <v>1.86554</v>
      </c>
      <c r="FN695">
        <v>1.86736</v>
      </c>
      <c r="FO695">
        <v>1.86984</v>
      </c>
      <c r="FP695">
        <v>1.86846</v>
      </c>
      <c r="FQ695">
        <v>1.86996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-3.06</v>
      </c>
      <c r="GF695">
        <v>-0.1657</v>
      </c>
      <c r="GG695">
        <v>-2.0192013485273</v>
      </c>
      <c r="GH695">
        <v>-0.003354295288503095</v>
      </c>
      <c r="GI695">
        <v>8.998442100416266E-07</v>
      </c>
      <c r="GJ695">
        <v>-2.632750781261316E-10</v>
      </c>
      <c r="GK695">
        <v>-0.1771344180573433</v>
      </c>
      <c r="GL695">
        <v>-0.01811282044437078</v>
      </c>
      <c r="GM695">
        <v>0.001479480632228601</v>
      </c>
      <c r="GN695">
        <v>-2.527498020886067E-05</v>
      </c>
      <c r="GO695">
        <v>3</v>
      </c>
      <c r="GP695">
        <v>2311</v>
      </c>
      <c r="GQ695">
        <v>1</v>
      </c>
      <c r="GR695">
        <v>23</v>
      </c>
      <c r="GS695">
        <v>7359.4</v>
      </c>
      <c r="GT695">
        <v>7359.5</v>
      </c>
      <c r="GU695">
        <v>0.8496089999999999</v>
      </c>
      <c r="GV695">
        <v>2.21191</v>
      </c>
      <c r="GW695">
        <v>1.39648</v>
      </c>
      <c r="GX695">
        <v>2.34009</v>
      </c>
      <c r="GY695">
        <v>1.49536</v>
      </c>
      <c r="GZ695">
        <v>2.46826</v>
      </c>
      <c r="HA695">
        <v>33.2216</v>
      </c>
      <c r="HB695">
        <v>15.3228</v>
      </c>
      <c r="HC695">
        <v>18</v>
      </c>
      <c r="HD695">
        <v>513.5549999999999</v>
      </c>
      <c r="HE695">
        <v>441.263</v>
      </c>
      <c r="HF695">
        <v>22.2036</v>
      </c>
      <c r="HG695">
        <v>24.8969</v>
      </c>
      <c r="HH695">
        <v>30.0003</v>
      </c>
      <c r="HI695">
        <v>24.9093</v>
      </c>
      <c r="HJ695">
        <v>24.8563</v>
      </c>
      <c r="HK695">
        <v>17.0305</v>
      </c>
      <c r="HL695">
        <v>37.0957</v>
      </c>
      <c r="HM695">
        <v>28.0372</v>
      </c>
      <c r="HN695">
        <v>22.1322</v>
      </c>
      <c r="HO695">
        <v>313.191</v>
      </c>
      <c r="HP695">
        <v>10.8056</v>
      </c>
      <c r="HQ695">
        <v>101.057</v>
      </c>
      <c r="HR695">
        <v>101.028</v>
      </c>
    </row>
    <row r="696" spans="1:226">
      <c r="A696">
        <v>680</v>
      </c>
      <c r="B696">
        <v>1664300889.5</v>
      </c>
      <c r="C696">
        <v>7659</v>
      </c>
      <c r="D696" t="s">
        <v>1724</v>
      </c>
      <c r="E696" t="s">
        <v>1725</v>
      </c>
      <c r="F696">
        <v>5</v>
      </c>
      <c r="G696" t="s">
        <v>1711</v>
      </c>
      <c r="H696" t="s">
        <v>354</v>
      </c>
      <c r="I696">
        <v>1664300882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336.3683725670738</v>
      </c>
      <c r="AK696">
        <v>327.3821272727272</v>
      </c>
      <c r="AL696">
        <v>-3.008403503911737</v>
      </c>
      <c r="AM696">
        <v>64.57197419430503</v>
      </c>
      <c r="AN696">
        <f>(AP696 - AO696 + BO696*1E3/(8.314*(BQ696+273.15)) * AR696/BN696 * AQ696) * BN696/(100*BB696) * 1000/(1000 - AP696)</f>
        <v>0</v>
      </c>
      <c r="AO696">
        <v>10.69306355702298</v>
      </c>
      <c r="AP696">
        <v>18.36457984962405</v>
      </c>
      <c r="AQ696">
        <v>-0.0003059295297060687</v>
      </c>
      <c r="AR696">
        <v>112.27</v>
      </c>
      <c r="AS696">
        <v>16</v>
      </c>
      <c r="AT696">
        <v>3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1664300882</v>
      </c>
      <c r="BH696">
        <v>341.8156296296297</v>
      </c>
      <c r="BI696">
        <v>347.1904074074073</v>
      </c>
      <c r="BJ696">
        <v>18.35398148148148</v>
      </c>
      <c r="BK696">
        <v>10.66882592592592</v>
      </c>
      <c r="BL696">
        <v>344.8954814814815</v>
      </c>
      <c r="BM696">
        <v>18.51968518518519</v>
      </c>
      <c r="BN696">
        <v>500.0556296296295</v>
      </c>
      <c r="BO696">
        <v>91.11162222222222</v>
      </c>
      <c r="BP696">
        <v>0.09995183703703704</v>
      </c>
      <c r="BQ696">
        <v>25.06584814814815</v>
      </c>
      <c r="BR696">
        <v>25.08054814814814</v>
      </c>
      <c r="BS696">
        <v>999.9000000000001</v>
      </c>
      <c r="BT696">
        <v>0</v>
      </c>
      <c r="BU696">
        <v>0</v>
      </c>
      <c r="BV696">
        <v>10000.07222222222</v>
      </c>
      <c r="BW696">
        <v>0</v>
      </c>
      <c r="BX696">
        <v>6.688700000000001</v>
      </c>
      <c r="BY696">
        <v>-5.37477148148148</v>
      </c>
      <c r="BZ696">
        <v>348.2065555555554</v>
      </c>
      <c r="CA696">
        <v>350.9338148148149</v>
      </c>
      <c r="CB696">
        <v>7.685150740740742</v>
      </c>
      <c r="CC696">
        <v>347.1904074074073</v>
      </c>
      <c r="CD696">
        <v>10.66882592592592</v>
      </c>
      <c r="CE696">
        <v>1.672261111111111</v>
      </c>
      <c r="CF696">
        <v>0.9720542222222222</v>
      </c>
      <c r="CG696">
        <v>14.64131111111111</v>
      </c>
      <c r="CH696">
        <v>6.503988148148148</v>
      </c>
      <c r="CI696">
        <v>1999.978148148148</v>
      </c>
      <c r="CJ696">
        <v>0.9800034444444442</v>
      </c>
      <c r="CK696">
        <v>0.01999605555555556</v>
      </c>
      <c r="CL696">
        <v>0</v>
      </c>
      <c r="CM696">
        <v>946.2092962962962</v>
      </c>
      <c r="CN696">
        <v>5.00097</v>
      </c>
      <c r="CO696">
        <v>18762.05925925926</v>
      </c>
      <c r="CP696">
        <v>16707.42222222222</v>
      </c>
      <c r="CQ696">
        <v>37.937</v>
      </c>
      <c r="CR696">
        <v>38.3074074074074</v>
      </c>
      <c r="CS696">
        <v>37.875</v>
      </c>
      <c r="CT696">
        <v>37.97666666666666</v>
      </c>
      <c r="CU696">
        <v>38.40255555555555</v>
      </c>
      <c r="CV696">
        <v>1955.087407407407</v>
      </c>
      <c r="CW696">
        <v>39.89074074074075</v>
      </c>
      <c r="CX696">
        <v>0</v>
      </c>
      <c r="CY696">
        <v>1664300893.7</v>
      </c>
      <c r="CZ696">
        <v>0</v>
      </c>
      <c r="DA696">
        <v>0</v>
      </c>
      <c r="DB696" t="s">
        <v>356</v>
      </c>
      <c r="DC696">
        <v>1663859321.1</v>
      </c>
      <c r="DD696">
        <v>1663859315.6</v>
      </c>
      <c r="DE696">
        <v>0</v>
      </c>
      <c r="DF696">
        <v>0.196</v>
      </c>
      <c r="DG696">
        <v>-0.001</v>
      </c>
      <c r="DH696">
        <v>-5.941</v>
      </c>
      <c r="DI696">
        <v>-0.174</v>
      </c>
      <c r="DJ696">
        <v>1500</v>
      </c>
      <c r="DK696">
        <v>17</v>
      </c>
      <c r="DL696">
        <v>0.13</v>
      </c>
      <c r="DM696">
        <v>0.04</v>
      </c>
      <c r="DN696">
        <v>-6.65829463414634</v>
      </c>
      <c r="DO696">
        <v>22.95345052264807</v>
      </c>
      <c r="DP696">
        <v>2.334275264591433</v>
      </c>
      <c r="DQ696">
        <v>0</v>
      </c>
      <c r="DR696">
        <v>7.725156341463413</v>
      </c>
      <c r="DS696">
        <v>-0.7242033449477356</v>
      </c>
      <c r="DT696">
        <v>0.07269839434453586</v>
      </c>
      <c r="DU696">
        <v>0</v>
      </c>
      <c r="DV696">
        <v>0</v>
      </c>
      <c r="DW696">
        <v>2</v>
      </c>
      <c r="DX696" t="s">
        <v>357</v>
      </c>
      <c r="DY696">
        <v>2.98502</v>
      </c>
      <c r="DZ696">
        <v>2.71562</v>
      </c>
      <c r="EA696">
        <v>0.0777385</v>
      </c>
      <c r="EB696">
        <v>0.0769833</v>
      </c>
      <c r="EC696">
        <v>0.09026099999999999</v>
      </c>
      <c r="ED696">
        <v>0.0597011</v>
      </c>
      <c r="EE696">
        <v>29324</v>
      </c>
      <c r="EF696">
        <v>29468.6</v>
      </c>
      <c r="EG696">
        <v>29540.8</v>
      </c>
      <c r="EH696">
        <v>29519.2</v>
      </c>
      <c r="EI696">
        <v>35625.5</v>
      </c>
      <c r="EJ696">
        <v>36916.8</v>
      </c>
      <c r="EK696">
        <v>41635.9</v>
      </c>
      <c r="EL696">
        <v>42066.1</v>
      </c>
      <c r="EM696">
        <v>1.97095</v>
      </c>
      <c r="EN696">
        <v>1.9259</v>
      </c>
      <c r="EO696">
        <v>0.101462</v>
      </c>
      <c r="EP696">
        <v>0</v>
      </c>
      <c r="EQ696">
        <v>23.4239</v>
      </c>
      <c r="ER696">
        <v>999.9</v>
      </c>
      <c r="ES696">
        <v>39.3</v>
      </c>
      <c r="ET696">
        <v>29.2</v>
      </c>
      <c r="EU696">
        <v>17.5493</v>
      </c>
      <c r="EV696">
        <v>63.0992</v>
      </c>
      <c r="EW696">
        <v>33.734</v>
      </c>
      <c r="EX696">
        <v>1</v>
      </c>
      <c r="EY696">
        <v>-0.199787</v>
      </c>
      <c r="EZ696">
        <v>1.43343</v>
      </c>
      <c r="FA696">
        <v>20.3809</v>
      </c>
      <c r="FB696">
        <v>5.21579</v>
      </c>
      <c r="FC696">
        <v>12.0099</v>
      </c>
      <c r="FD696">
        <v>4.98815</v>
      </c>
      <c r="FE696">
        <v>3.2885</v>
      </c>
      <c r="FF696">
        <v>9999</v>
      </c>
      <c r="FG696">
        <v>9999</v>
      </c>
      <c r="FH696">
        <v>9999</v>
      </c>
      <c r="FI696">
        <v>260.1</v>
      </c>
      <c r="FJ696">
        <v>1.86707</v>
      </c>
      <c r="FK696">
        <v>1.86615</v>
      </c>
      <c r="FL696">
        <v>1.86555</v>
      </c>
      <c r="FM696">
        <v>1.86554</v>
      </c>
      <c r="FN696">
        <v>1.86737</v>
      </c>
      <c r="FO696">
        <v>1.86984</v>
      </c>
      <c r="FP696">
        <v>1.86846</v>
      </c>
      <c r="FQ696">
        <v>1.86996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-3.017</v>
      </c>
      <c r="GF696">
        <v>-0.1656</v>
      </c>
      <c r="GG696">
        <v>-2.0192013485273</v>
      </c>
      <c r="GH696">
        <v>-0.003354295288503095</v>
      </c>
      <c r="GI696">
        <v>8.998442100416266E-07</v>
      </c>
      <c r="GJ696">
        <v>-2.632750781261316E-10</v>
      </c>
      <c r="GK696">
        <v>-0.1771344180573433</v>
      </c>
      <c r="GL696">
        <v>-0.01811282044437078</v>
      </c>
      <c r="GM696">
        <v>0.001479480632228601</v>
      </c>
      <c r="GN696">
        <v>-2.527498020886067E-05</v>
      </c>
      <c r="GO696">
        <v>3</v>
      </c>
      <c r="GP696">
        <v>2311</v>
      </c>
      <c r="GQ696">
        <v>1</v>
      </c>
      <c r="GR696">
        <v>23</v>
      </c>
      <c r="GS696">
        <v>7359.5</v>
      </c>
      <c r="GT696">
        <v>7359.6</v>
      </c>
      <c r="GU696">
        <v>0.814209</v>
      </c>
      <c r="GV696">
        <v>2.21802</v>
      </c>
      <c r="GW696">
        <v>1.39648</v>
      </c>
      <c r="GX696">
        <v>2.34009</v>
      </c>
      <c r="GY696">
        <v>1.49536</v>
      </c>
      <c r="GZ696">
        <v>2.44019</v>
      </c>
      <c r="HA696">
        <v>33.244</v>
      </c>
      <c r="HB696">
        <v>15.2615</v>
      </c>
      <c r="HC696">
        <v>18</v>
      </c>
      <c r="HD696">
        <v>513.347</v>
      </c>
      <c r="HE696">
        <v>441.458</v>
      </c>
      <c r="HF696">
        <v>22.1072</v>
      </c>
      <c r="HG696">
        <v>24.8969</v>
      </c>
      <c r="HH696">
        <v>30.0002</v>
      </c>
      <c r="HI696">
        <v>24.9093</v>
      </c>
      <c r="HJ696">
        <v>24.8563</v>
      </c>
      <c r="HK696">
        <v>16.318</v>
      </c>
      <c r="HL696">
        <v>36.8129</v>
      </c>
      <c r="HM696">
        <v>27.6598</v>
      </c>
      <c r="HN696">
        <v>22.0412</v>
      </c>
      <c r="HO696">
        <v>299.827</v>
      </c>
      <c r="HP696">
        <v>10.845</v>
      </c>
      <c r="HQ696">
        <v>101.056</v>
      </c>
      <c r="HR696">
        <v>101.028</v>
      </c>
    </row>
    <row r="697" spans="1:226">
      <c r="A697">
        <v>681</v>
      </c>
      <c r="B697">
        <v>1664300894.5</v>
      </c>
      <c r="C697">
        <v>7664</v>
      </c>
      <c r="D697" t="s">
        <v>1726</v>
      </c>
      <c r="E697" t="s">
        <v>1727</v>
      </c>
      <c r="F697">
        <v>5</v>
      </c>
      <c r="G697" t="s">
        <v>1711</v>
      </c>
      <c r="H697" t="s">
        <v>354</v>
      </c>
      <c r="I697">
        <v>1664300886.714286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319.7344203012058</v>
      </c>
      <c r="AK697">
        <v>312.1728484848484</v>
      </c>
      <c r="AL697">
        <v>-3.048329171573261</v>
      </c>
      <c r="AM697">
        <v>64.57197419430503</v>
      </c>
      <c r="AN697">
        <f>(AP697 - AO697 + BO697*1E3/(8.314*(BQ697+273.15)) * AR697/BN697 * AQ697) * BN697/(100*BB697) * 1000/(1000 - AP697)</f>
        <v>0</v>
      </c>
      <c r="AO697">
        <v>10.73266902287712</v>
      </c>
      <c r="AP697">
        <v>18.3671279699248</v>
      </c>
      <c r="AQ697">
        <v>0.0002893634822347318</v>
      </c>
      <c r="AR697">
        <v>112.27</v>
      </c>
      <c r="AS697">
        <v>16</v>
      </c>
      <c r="AT697">
        <v>3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1664300886.714286</v>
      </c>
      <c r="BH697">
        <v>328.0258928571429</v>
      </c>
      <c r="BI697">
        <v>332.0323571428571</v>
      </c>
      <c r="BJ697">
        <v>18.358675</v>
      </c>
      <c r="BK697">
        <v>10.71723571428572</v>
      </c>
      <c r="BL697">
        <v>331.0665357142857</v>
      </c>
      <c r="BM697">
        <v>18.524325</v>
      </c>
      <c r="BN697">
        <v>500.070642857143</v>
      </c>
      <c r="BO697">
        <v>91.11178928571428</v>
      </c>
      <c r="BP697">
        <v>0.09999375714285716</v>
      </c>
      <c r="BQ697">
        <v>25.05826071428572</v>
      </c>
      <c r="BR697">
        <v>25.08689642857143</v>
      </c>
      <c r="BS697">
        <v>999.9000000000002</v>
      </c>
      <c r="BT697">
        <v>0</v>
      </c>
      <c r="BU697">
        <v>0</v>
      </c>
      <c r="BV697">
        <v>10003.32964285714</v>
      </c>
      <c r="BW697">
        <v>0</v>
      </c>
      <c r="BX697">
        <v>6.688700000000002</v>
      </c>
      <c r="BY697">
        <v>-4.006505</v>
      </c>
      <c r="BZ697">
        <v>334.1605714285714</v>
      </c>
      <c r="CA697">
        <v>335.6285714285714</v>
      </c>
      <c r="CB697">
        <v>7.641441071428571</v>
      </c>
      <c r="CC697">
        <v>332.0323571428571</v>
      </c>
      <c r="CD697">
        <v>10.71723571428572</v>
      </c>
      <c r="CE697">
        <v>1.672691428571428</v>
      </c>
      <c r="CF697">
        <v>0.9764662857142856</v>
      </c>
      <c r="CG697">
        <v>14.64530357142857</v>
      </c>
      <c r="CH697">
        <v>6.569743571428572</v>
      </c>
      <c r="CI697">
        <v>1999.9825</v>
      </c>
      <c r="CJ697">
        <v>0.9800032857142854</v>
      </c>
      <c r="CK697">
        <v>0.01999621428571429</v>
      </c>
      <c r="CL697">
        <v>0</v>
      </c>
      <c r="CM697">
        <v>935.8671071428571</v>
      </c>
      <c r="CN697">
        <v>5.00097</v>
      </c>
      <c r="CO697">
        <v>18558.6</v>
      </c>
      <c r="CP697">
        <v>16707.46071428572</v>
      </c>
      <c r="CQ697">
        <v>37.92592857142857</v>
      </c>
      <c r="CR697">
        <v>38.30314285714285</v>
      </c>
      <c r="CS697">
        <v>37.875</v>
      </c>
      <c r="CT697">
        <v>37.97075</v>
      </c>
      <c r="CU697">
        <v>38.39271428571429</v>
      </c>
      <c r="CV697">
        <v>1955.090714285715</v>
      </c>
      <c r="CW697">
        <v>39.89178571428572</v>
      </c>
      <c r="CX697">
        <v>0</v>
      </c>
      <c r="CY697">
        <v>1664300899.1</v>
      </c>
      <c r="CZ697">
        <v>0</v>
      </c>
      <c r="DA697">
        <v>0</v>
      </c>
      <c r="DB697" t="s">
        <v>356</v>
      </c>
      <c r="DC697">
        <v>1663859321.1</v>
      </c>
      <c r="DD697">
        <v>1663859315.6</v>
      </c>
      <c r="DE697">
        <v>0</v>
      </c>
      <c r="DF697">
        <v>0.196</v>
      </c>
      <c r="DG697">
        <v>-0.001</v>
      </c>
      <c r="DH697">
        <v>-5.941</v>
      </c>
      <c r="DI697">
        <v>-0.174</v>
      </c>
      <c r="DJ697">
        <v>1500</v>
      </c>
      <c r="DK697">
        <v>17</v>
      </c>
      <c r="DL697">
        <v>0.13</v>
      </c>
      <c r="DM697">
        <v>0.04</v>
      </c>
      <c r="DN697">
        <v>-4.85933875</v>
      </c>
      <c r="DO697">
        <v>17.84453572232647</v>
      </c>
      <c r="DP697">
        <v>1.724417866425055</v>
      </c>
      <c r="DQ697">
        <v>0</v>
      </c>
      <c r="DR697">
        <v>7.66964025</v>
      </c>
      <c r="DS697">
        <v>-0.5938060412758072</v>
      </c>
      <c r="DT697">
        <v>0.05794329389530328</v>
      </c>
      <c r="DU697">
        <v>0</v>
      </c>
      <c r="DV697">
        <v>0</v>
      </c>
      <c r="DW697">
        <v>2</v>
      </c>
      <c r="DX697" t="s">
        <v>357</v>
      </c>
      <c r="DY697">
        <v>2.98522</v>
      </c>
      <c r="DZ697">
        <v>2.71571</v>
      </c>
      <c r="EA697">
        <v>0.07479909999999999</v>
      </c>
      <c r="EB697">
        <v>0.07378120000000001</v>
      </c>
      <c r="EC697">
        <v>0.0902806</v>
      </c>
      <c r="ED697">
        <v>0.059883</v>
      </c>
      <c r="EE697">
        <v>29417.6</v>
      </c>
      <c r="EF697">
        <v>29570.9</v>
      </c>
      <c r="EG697">
        <v>29540.9</v>
      </c>
      <c r="EH697">
        <v>29519.3</v>
      </c>
      <c r="EI697">
        <v>35624.4</v>
      </c>
      <c r="EJ697">
        <v>36909.9</v>
      </c>
      <c r="EK697">
        <v>41635.7</v>
      </c>
      <c r="EL697">
        <v>42066.5</v>
      </c>
      <c r="EM697">
        <v>1.9712</v>
      </c>
      <c r="EN697">
        <v>1.92558</v>
      </c>
      <c r="EO697">
        <v>0.101663</v>
      </c>
      <c r="EP697">
        <v>0</v>
      </c>
      <c r="EQ697">
        <v>23.418</v>
      </c>
      <c r="ER697">
        <v>999.9</v>
      </c>
      <c r="ES697">
        <v>39.2</v>
      </c>
      <c r="ET697">
        <v>29.2</v>
      </c>
      <c r="EU697">
        <v>17.5038</v>
      </c>
      <c r="EV697">
        <v>62.8392</v>
      </c>
      <c r="EW697">
        <v>33.4575</v>
      </c>
      <c r="EX697">
        <v>1</v>
      </c>
      <c r="EY697">
        <v>-0.199578</v>
      </c>
      <c r="EZ697">
        <v>1.51118</v>
      </c>
      <c r="FA697">
        <v>20.3803</v>
      </c>
      <c r="FB697">
        <v>5.21624</v>
      </c>
      <c r="FC697">
        <v>12.0099</v>
      </c>
      <c r="FD697">
        <v>4.98975</v>
      </c>
      <c r="FE697">
        <v>3.28848</v>
      </c>
      <c r="FF697">
        <v>9999</v>
      </c>
      <c r="FG697">
        <v>9999</v>
      </c>
      <c r="FH697">
        <v>9999</v>
      </c>
      <c r="FI697">
        <v>260.1</v>
      </c>
      <c r="FJ697">
        <v>1.86706</v>
      </c>
      <c r="FK697">
        <v>1.86615</v>
      </c>
      <c r="FL697">
        <v>1.86554</v>
      </c>
      <c r="FM697">
        <v>1.86554</v>
      </c>
      <c r="FN697">
        <v>1.86737</v>
      </c>
      <c r="FO697">
        <v>1.86987</v>
      </c>
      <c r="FP697">
        <v>1.86846</v>
      </c>
      <c r="FQ697">
        <v>1.86996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-2.974</v>
      </c>
      <c r="GF697">
        <v>-0.1655</v>
      </c>
      <c r="GG697">
        <v>-2.0192013485273</v>
      </c>
      <c r="GH697">
        <v>-0.003354295288503095</v>
      </c>
      <c r="GI697">
        <v>8.998442100416266E-07</v>
      </c>
      <c r="GJ697">
        <v>-2.632750781261316E-10</v>
      </c>
      <c r="GK697">
        <v>-0.1771344180573433</v>
      </c>
      <c r="GL697">
        <v>-0.01811282044437078</v>
      </c>
      <c r="GM697">
        <v>0.001479480632228601</v>
      </c>
      <c r="GN697">
        <v>-2.527498020886067E-05</v>
      </c>
      <c r="GO697">
        <v>3</v>
      </c>
      <c r="GP697">
        <v>2311</v>
      </c>
      <c r="GQ697">
        <v>1</v>
      </c>
      <c r="GR697">
        <v>23</v>
      </c>
      <c r="GS697">
        <v>7359.6</v>
      </c>
      <c r="GT697">
        <v>7359.6</v>
      </c>
      <c r="GU697">
        <v>0.782471</v>
      </c>
      <c r="GV697">
        <v>2.2168</v>
      </c>
      <c r="GW697">
        <v>1.39648</v>
      </c>
      <c r="GX697">
        <v>2.34009</v>
      </c>
      <c r="GY697">
        <v>1.49536</v>
      </c>
      <c r="GZ697">
        <v>2.43164</v>
      </c>
      <c r="HA697">
        <v>33.244</v>
      </c>
      <c r="HB697">
        <v>15.3141</v>
      </c>
      <c r="HC697">
        <v>18</v>
      </c>
      <c r="HD697">
        <v>513.5069999999999</v>
      </c>
      <c r="HE697">
        <v>441.263</v>
      </c>
      <c r="HF697">
        <v>22.0056</v>
      </c>
      <c r="HG697">
        <v>24.8969</v>
      </c>
      <c r="HH697">
        <v>30.0003</v>
      </c>
      <c r="HI697">
        <v>24.9093</v>
      </c>
      <c r="HJ697">
        <v>24.8563</v>
      </c>
      <c r="HK697">
        <v>15.673</v>
      </c>
      <c r="HL697">
        <v>36.5227</v>
      </c>
      <c r="HM697">
        <v>27.6598</v>
      </c>
      <c r="HN697">
        <v>21.9528</v>
      </c>
      <c r="HO697">
        <v>279.793</v>
      </c>
      <c r="HP697">
        <v>10.8785</v>
      </c>
      <c r="HQ697">
        <v>101.056</v>
      </c>
      <c r="HR697">
        <v>101.028</v>
      </c>
    </row>
    <row r="698" spans="1:226">
      <c r="A698">
        <v>682</v>
      </c>
      <c r="B698">
        <v>1664300899.5</v>
      </c>
      <c r="C698">
        <v>7669</v>
      </c>
      <c r="D698" t="s">
        <v>1728</v>
      </c>
      <c r="E698" t="s">
        <v>1729</v>
      </c>
      <c r="F698">
        <v>5</v>
      </c>
      <c r="G698" t="s">
        <v>1711</v>
      </c>
      <c r="H698" t="s">
        <v>354</v>
      </c>
      <c r="I698">
        <v>1664300892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303.0831629593207</v>
      </c>
      <c r="AK698">
        <v>296.7505393939393</v>
      </c>
      <c r="AL698">
        <v>-3.091359014079048</v>
      </c>
      <c r="AM698">
        <v>64.57197419430503</v>
      </c>
      <c r="AN698">
        <f>(AP698 - AO698 + BO698*1E3/(8.314*(BQ698+273.15)) * AR698/BN698 * AQ698) * BN698/(100*BB698) * 1000/(1000 - AP698)</f>
        <v>0</v>
      </c>
      <c r="AO698">
        <v>10.78594307348651</v>
      </c>
      <c r="AP698">
        <v>18.3556464661654</v>
      </c>
      <c r="AQ698">
        <v>0.000306061568486989</v>
      </c>
      <c r="AR698">
        <v>112.27</v>
      </c>
      <c r="AS698">
        <v>16</v>
      </c>
      <c r="AT698">
        <v>3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1664300892</v>
      </c>
      <c r="BH698">
        <v>312.3685555555555</v>
      </c>
      <c r="BI698">
        <v>314.7562222222222</v>
      </c>
      <c r="BJ698">
        <v>18.36234814814815</v>
      </c>
      <c r="BK698">
        <v>10.75849259259259</v>
      </c>
      <c r="BL698">
        <v>315.3643333333333</v>
      </c>
      <c r="BM698">
        <v>18.52795925925926</v>
      </c>
      <c r="BN698">
        <v>500.0717777777778</v>
      </c>
      <c r="BO698">
        <v>91.11277037037036</v>
      </c>
      <c r="BP698">
        <v>0.09997304814814813</v>
      </c>
      <c r="BQ698">
        <v>25.04594074074074</v>
      </c>
      <c r="BR698">
        <v>25.0908</v>
      </c>
      <c r="BS698">
        <v>999.9000000000001</v>
      </c>
      <c r="BT698">
        <v>0</v>
      </c>
      <c r="BU698">
        <v>0</v>
      </c>
      <c r="BV698">
        <v>10005.02592592593</v>
      </c>
      <c r="BW698">
        <v>0</v>
      </c>
      <c r="BX698">
        <v>6.688700000000001</v>
      </c>
      <c r="BY698">
        <v>-2.387692037037037</v>
      </c>
      <c r="BZ698">
        <v>318.2117037037037</v>
      </c>
      <c r="CA698">
        <v>318.179</v>
      </c>
      <c r="CB698">
        <v>7.603857777777778</v>
      </c>
      <c r="CC698">
        <v>314.7562222222222</v>
      </c>
      <c r="CD698">
        <v>10.75849259259259</v>
      </c>
      <c r="CE698">
        <v>1.673043703703704</v>
      </c>
      <c r="CF698">
        <v>0.9802357777777778</v>
      </c>
      <c r="CG698">
        <v>14.64856666666667</v>
      </c>
      <c r="CH698">
        <v>6.625837037037037</v>
      </c>
      <c r="CI698">
        <v>1999.998518518518</v>
      </c>
      <c r="CJ698">
        <v>0.9800036666666665</v>
      </c>
      <c r="CK698">
        <v>0.01999583333333334</v>
      </c>
      <c r="CL698">
        <v>0</v>
      </c>
      <c r="CM698">
        <v>923.6320000000001</v>
      </c>
      <c r="CN698">
        <v>5.00097</v>
      </c>
      <c r="CO698">
        <v>18319.88148148148</v>
      </c>
      <c r="CP698">
        <v>16707.58148148148</v>
      </c>
      <c r="CQ698">
        <v>37.90944444444444</v>
      </c>
      <c r="CR698">
        <v>38.30281481481481</v>
      </c>
      <c r="CS698">
        <v>37.875</v>
      </c>
      <c r="CT698">
        <v>37.958</v>
      </c>
      <c r="CU698">
        <v>38.38188888888889</v>
      </c>
      <c r="CV698">
        <v>1955.107037037037</v>
      </c>
      <c r="CW698">
        <v>39.89148148148148</v>
      </c>
      <c r="CX698">
        <v>0</v>
      </c>
      <c r="CY698">
        <v>1664300903.9</v>
      </c>
      <c r="CZ698">
        <v>0</v>
      </c>
      <c r="DA698">
        <v>0</v>
      </c>
      <c r="DB698" t="s">
        <v>356</v>
      </c>
      <c r="DC698">
        <v>1663859321.1</v>
      </c>
      <c r="DD698">
        <v>1663859315.6</v>
      </c>
      <c r="DE698">
        <v>0</v>
      </c>
      <c r="DF698">
        <v>0.196</v>
      </c>
      <c r="DG698">
        <v>-0.001</v>
      </c>
      <c r="DH698">
        <v>-5.941</v>
      </c>
      <c r="DI698">
        <v>-0.174</v>
      </c>
      <c r="DJ698">
        <v>1500</v>
      </c>
      <c r="DK698">
        <v>17</v>
      </c>
      <c r="DL698">
        <v>0.13</v>
      </c>
      <c r="DM698">
        <v>0.04</v>
      </c>
      <c r="DN698">
        <v>-3.384000299999999</v>
      </c>
      <c r="DO698">
        <v>18.34391151219513</v>
      </c>
      <c r="DP698">
        <v>1.766543723870785</v>
      </c>
      <c r="DQ698">
        <v>0</v>
      </c>
      <c r="DR698">
        <v>7.6311915</v>
      </c>
      <c r="DS698">
        <v>-0.4544586866791797</v>
      </c>
      <c r="DT698">
        <v>0.04641782812400851</v>
      </c>
      <c r="DU698">
        <v>0</v>
      </c>
      <c r="DV698">
        <v>0</v>
      </c>
      <c r="DW698">
        <v>2</v>
      </c>
      <c r="DX698" t="s">
        <v>357</v>
      </c>
      <c r="DY698">
        <v>2.98526</v>
      </c>
      <c r="DZ698">
        <v>2.7157</v>
      </c>
      <c r="EA698">
        <v>0.0717666</v>
      </c>
      <c r="EB698">
        <v>0.0704982</v>
      </c>
      <c r="EC698">
        <v>0.0902345</v>
      </c>
      <c r="ED698">
        <v>0.05994</v>
      </c>
      <c r="EE698">
        <v>29514</v>
      </c>
      <c r="EF698">
        <v>29675.6</v>
      </c>
      <c r="EG698">
        <v>29540.9</v>
      </c>
      <c r="EH698">
        <v>29519.2</v>
      </c>
      <c r="EI698">
        <v>35626.3</v>
      </c>
      <c r="EJ698">
        <v>36907.6</v>
      </c>
      <c r="EK698">
        <v>41635.8</v>
      </c>
      <c r="EL698">
        <v>42066.5</v>
      </c>
      <c r="EM698">
        <v>1.971</v>
      </c>
      <c r="EN698">
        <v>1.92588</v>
      </c>
      <c r="EO698">
        <v>0.102527</v>
      </c>
      <c r="EP698">
        <v>0</v>
      </c>
      <c r="EQ698">
        <v>23.4119</v>
      </c>
      <c r="ER698">
        <v>999.9</v>
      </c>
      <c r="ES698">
        <v>39.2</v>
      </c>
      <c r="ET698">
        <v>29.2</v>
      </c>
      <c r="EU698">
        <v>17.5038</v>
      </c>
      <c r="EV698">
        <v>62.9992</v>
      </c>
      <c r="EW698">
        <v>33.3133</v>
      </c>
      <c r="EX698">
        <v>1</v>
      </c>
      <c r="EY698">
        <v>-0.199558</v>
      </c>
      <c r="EZ698">
        <v>1.56221</v>
      </c>
      <c r="FA698">
        <v>20.3798</v>
      </c>
      <c r="FB698">
        <v>5.21609</v>
      </c>
      <c r="FC698">
        <v>12.0099</v>
      </c>
      <c r="FD698">
        <v>4.9898</v>
      </c>
      <c r="FE698">
        <v>3.2885</v>
      </c>
      <c r="FF698">
        <v>9999</v>
      </c>
      <c r="FG698">
        <v>9999</v>
      </c>
      <c r="FH698">
        <v>9999</v>
      </c>
      <c r="FI698">
        <v>260.1</v>
      </c>
      <c r="FJ698">
        <v>1.86707</v>
      </c>
      <c r="FK698">
        <v>1.86615</v>
      </c>
      <c r="FL698">
        <v>1.86554</v>
      </c>
      <c r="FM698">
        <v>1.86554</v>
      </c>
      <c r="FN698">
        <v>1.86736</v>
      </c>
      <c r="FO698">
        <v>1.86983</v>
      </c>
      <c r="FP698">
        <v>1.86846</v>
      </c>
      <c r="FQ698">
        <v>1.86996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-2.93</v>
      </c>
      <c r="GF698">
        <v>-0.1657</v>
      </c>
      <c r="GG698">
        <v>-2.0192013485273</v>
      </c>
      <c r="GH698">
        <v>-0.003354295288503095</v>
      </c>
      <c r="GI698">
        <v>8.998442100416266E-07</v>
      </c>
      <c r="GJ698">
        <v>-2.632750781261316E-10</v>
      </c>
      <c r="GK698">
        <v>-0.1771344180573433</v>
      </c>
      <c r="GL698">
        <v>-0.01811282044437078</v>
      </c>
      <c r="GM698">
        <v>0.001479480632228601</v>
      </c>
      <c r="GN698">
        <v>-2.527498020886067E-05</v>
      </c>
      <c r="GO698">
        <v>3</v>
      </c>
      <c r="GP698">
        <v>2311</v>
      </c>
      <c r="GQ698">
        <v>1</v>
      </c>
      <c r="GR698">
        <v>23</v>
      </c>
      <c r="GS698">
        <v>7359.6</v>
      </c>
      <c r="GT698">
        <v>7359.7</v>
      </c>
      <c r="GU698">
        <v>0.74585</v>
      </c>
      <c r="GV698">
        <v>2.22534</v>
      </c>
      <c r="GW698">
        <v>1.39648</v>
      </c>
      <c r="GX698">
        <v>2.34131</v>
      </c>
      <c r="GY698">
        <v>1.49536</v>
      </c>
      <c r="GZ698">
        <v>2.35718</v>
      </c>
      <c r="HA698">
        <v>33.2216</v>
      </c>
      <c r="HB698">
        <v>15.3053</v>
      </c>
      <c r="HC698">
        <v>18</v>
      </c>
      <c r="HD698">
        <v>513.379</v>
      </c>
      <c r="HE698">
        <v>441.443</v>
      </c>
      <c r="HF698">
        <v>21.916</v>
      </c>
      <c r="HG698">
        <v>24.8978</v>
      </c>
      <c r="HH698">
        <v>30.0003</v>
      </c>
      <c r="HI698">
        <v>24.9093</v>
      </c>
      <c r="HJ698">
        <v>24.8563</v>
      </c>
      <c r="HK698">
        <v>14.9483</v>
      </c>
      <c r="HL698">
        <v>36.2312</v>
      </c>
      <c r="HM698">
        <v>27.6598</v>
      </c>
      <c r="HN698">
        <v>21.8632</v>
      </c>
      <c r="HO698">
        <v>266.436</v>
      </c>
      <c r="HP698">
        <v>10.93</v>
      </c>
      <c r="HQ698">
        <v>101.056</v>
      </c>
      <c r="HR698">
        <v>101.028</v>
      </c>
    </row>
    <row r="699" spans="1:226">
      <c r="A699">
        <v>683</v>
      </c>
      <c r="B699">
        <v>1664300904.5</v>
      </c>
      <c r="C699">
        <v>7674</v>
      </c>
      <c r="D699" t="s">
        <v>1730</v>
      </c>
      <c r="E699" t="s">
        <v>1731</v>
      </c>
      <c r="F699">
        <v>5</v>
      </c>
      <c r="G699" t="s">
        <v>1711</v>
      </c>
      <c r="H699" t="s">
        <v>354</v>
      </c>
      <c r="I699">
        <v>1664300896.714286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286.2512317131174</v>
      </c>
      <c r="AK699">
        <v>281.2209515151515</v>
      </c>
      <c r="AL699">
        <v>-3.107932210928434</v>
      </c>
      <c r="AM699">
        <v>64.57197419430503</v>
      </c>
      <c r="AN699">
        <f>(AP699 - AO699 + BO699*1E3/(8.314*(BQ699+273.15)) * AR699/BN699 * AQ699) * BN699/(100*BB699) * 1000/(1000 - AP699)</f>
        <v>0</v>
      </c>
      <c r="AO699">
        <v>10.78592046535465</v>
      </c>
      <c r="AP699">
        <v>18.35105533834586</v>
      </c>
      <c r="AQ699">
        <v>-0.005229017838722074</v>
      </c>
      <c r="AR699">
        <v>112.27</v>
      </c>
      <c r="AS699">
        <v>16</v>
      </c>
      <c r="AT699">
        <v>3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1664300896.714286</v>
      </c>
      <c r="BH699">
        <v>298.18225</v>
      </c>
      <c r="BI699">
        <v>299.1643928571428</v>
      </c>
      <c r="BJ699">
        <v>18.35996428571428</v>
      </c>
      <c r="BK699">
        <v>10.79604285714286</v>
      </c>
      <c r="BL699">
        <v>301.1370357142858</v>
      </c>
      <c r="BM699">
        <v>18.52560357142857</v>
      </c>
      <c r="BN699">
        <v>500.07775</v>
      </c>
      <c r="BO699">
        <v>91.11508214285713</v>
      </c>
      <c r="BP699">
        <v>0.1000286285714286</v>
      </c>
      <c r="BQ699">
        <v>25.03316428571429</v>
      </c>
      <c r="BR699">
        <v>25.09261785714286</v>
      </c>
      <c r="BS699">
        <v>999.9000000000002</v>
      </c>
      <c r="BT699">
        <v>0</v>
      </c>
      <c r="BU699">
        <v>0</v>
      </c>
      <c r="BV699">
        <v>10006.965</v>
      </c>
      <c r="BW699">
        <v>0</v>
      </c>
      <c r="BX699">
        <v>6.688700000000002</v>
      </c>
      <c r="BY699">
        <v>-0.9821134178571428</v>
      </c>
      <c r="BZ699">
        <v>303.7593214285714</v>
      </c>
      <c r="CA699">
        <v>302.4289285714286</v>
      </c>
      <c r="CB699">
        <v>7.563936428571426</v>
      </c>
      <c r="CC699">
        <v>299.1643928571428</v>
      </c>
      <c r="CD699">
        <v>10.79604285714286</v>
      </c>
      <c r="CE699">
        <v>1.672869285714285</v>
      </c>
      <c r="CF699">
        <v>0.9836815714285716</v>
      </c>
      <c r="CG699">
        <v>14.64695357142857</v>
      </c>
      <c r="CH699">
        <v>6.6768175</v>
      </c>
      <c r="CI699">
        <v>2000.006785714286</v>
      </c>
      <c r="CJ699">
        <v>0.9800040357142856</v>
      </c>
      <c r="CK699">
        <v>0.01999546428571429</v>
      </c>
      <c r="CL699">
        <v>0</v>
      </c>
      <c r="CM699">
        <v>912.713107142857</v>
      </c>
      <c r="CN699">
        <v>5.00097</v>
      </c>
      <c r="CO699">
        <v>18104.60714285714</v>
      </c>
      <c r="CP699">
        <v>16707.64285714286</v>
      </c>
      <c r="CQ699">
        <v>37.89271428571428</v>
      </c>
      <c r="CR699">
        <v>38.29649999999999</v>
      </c>
      <c r="CS699">
        <v>37.875</v>
      </c>
      <c r="CT699">
        <v>37.94824999999999</v>
      </c>
      <c r="CU699">
        <v>38.37721428571428</v>
      </c>
      <c r="CV699">
        <v>1955.115714285714</v>
      </c>
      <c r="CW699">
        <v>39.89107142857144</v>
      </c>
      <c r="CX699">
        <v>0</v>
      </c>
      <c r="CY699">
        <v>1664300908.7</v>
      </c>
      <c r="CZ699">
        <v>0</v>
      </c>
      <c r="DA699">
        <v>0</v>
      </c>
      <c r="DB699" t="s">
        <v>356</v>
      </c>
      <c r="DC699">
        <v>1663859321.1</v>
      </c>
      <c r="DD699">
        <v>1663859315.6</v>
      </c>
      <c r="DE699">
        <v>0</v>
      </c>
      <c r="DF699">
        <v>0.196</v>
      </c>
      <c r="DG699">
        <v>-0.001</v>
      </c>
      <c r="DH699">
        <v>-5.941</v>
      </c>
      <c r="DI699">
        <v>-0.174</v>
      </c>
      <c r="DJ699">
        <v>1500</v>
      </c>
      <c r="DK699">
        <v>17</v>
      </c>
      <c r="DL699">
        <v>0.13</v>
      </c>
      <c r="DM699">
        <v>0.04</v>
      </c>
      <c r="DN699">
        <v>-1.811751943902439</v>
      </c>
      <c r="DO699">
        <v>17.97148404041811</v>
      </c>
      <c r="DP699">
        <v>1.77316735922621</v>
      </c>
      <c r="DQ699">
        <v>0</v>
      </c>
      <c r="DR699">
        <v>7.58396</v>
      </c>
      <c r="DS699">
        <v>-0.4563334494773472</v>
      </c>
      <c r="DT699">
        <v>0.04804770987664495</v>
      </c>
      <c r="DU699">
        <v>0</v>
      </c>
      <c r="DV699">
        <v>0</v>
      </c>
      <c r="DW699">
        <v>2</v>
      </c>
      <c r="DX699" t="s">
        <v>357</v>
      </c>
      <c r="DY699">
        <v>2.98535</v>
      </c>
      <c r="DZ699">
        <v>2.71561</v>
      </c>
      <c r="EA699">
        <v>0.06864430000000001</v>
      </c>
      <c r="EB699">
        <v>0.0671404</v>
      </c>
      <c r="EC699">
        <v>0.0902326</v>
      </c>
      <c r="ED699">
        <v>0.0602795</v>
      </c>
      <c r="EE699">
        <v>29613.6</v>
      </c>
      <c r="EF699">
        <v>29782.5</v>
      </c>
      <c r="EG699">
        <v>29541.3</v>
      </c>
      <c r="EH699">
        <v>29518.9</v>
      </c>
      <c r="EI699">
        <v>35627</v>
      </c>
      <c r="EJ699">
        <v>36893.9</v>
      </c>
      <c r="EK699">
        <v>41636.6</v>
      </c>
      <c r="EL699">
        <v>42066.4</v>
      </c>
      <c r="EM699">
        <v>1.9714</v>
      </c>
      <c r="EN699">
        <v>1.92572</v>
      </c>
      <c r="EO699">
        <v>0.102825</v>
      </c>
      <c r="EP699">
        <v>0</v>
      </c>
      <c r="EQ699">
        <v>23.405</v>
      </c>
      <c r="ER699">
        <v>999.9</v>
      </c>
      <c r="ES699">
        <v>39.1</v>
      </c>
      <c r="ET699">
        <v>29.2</v>
      </c>
      <c r="EU699">
        <v>17.4598</v>
      </c>
      <c r="EV699">
        <v>63.0992</v>
      </c>
      <c r="EW699">
        <v>33.3373</v>
      </c>
      <c r="EX699">
        <v>1</v>
      </c>
      <c r="EY699">
        <v>-0.199212</v>
      </c>
      <c r="EZ699">
        <v>1.64834</v>
      </c>
      <c r="FA699">
        <v>20.3791</v>
      </c>
      <c r="FB699">
        <v>5.21654</v>
      </c>
      <c r="FC699">
        <v>12.0099</v>
      </c>
      <c r="FD699">
        <v>4.9895</v>
      </c>
      <c r="FE699">
        <v>3.2885</v>
      </c>
      <c r="FF699">
        <v>9999</v>
      </c>
      <c r="FG699">
        <v>9999</v>
      </c>
      <c r="FH699">
        <v>9999</v>
      </c>
      <c r="FI699">
        <v>260.1</v>
      </c>
      <c r="FJ699">
        <v>1.86707</v>
      </c>
      <c r="FK699">
        <v>1.86615</v>
      </c>
      <c r="FL699">
        <v>1.86554</v>
      </c>
      <c r="FM699">
        <v>1.86554</v>
      </c>
      <c r="FN699">
        <v>1.86737</v>
      </c>
      <c r="FO699">
        <v>1.86983</v>
      </c>
      <c r="FP699">
        <v>1.86847</v>
      </c>
      <c r="FQ699">
        <v>1.86996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-2.886</v>
      </c>
      <c r="GF699">
        <v>-0.1657</v>
      </c>
      <c r="GG699">
        <v>-2.0192013485273</v>
      </c>
      <c r="GH699">
        <v>-0.003354295288503095</v>
      </c>
      <c r="GI699">
        <v>8.998442100416266E-07</v>
      </c>
      <c r="GJ699">
        <v>-2.632750781261316E-10</v>
      </c>
      <c r="GK699">
        <v>-0.1771344180573433</v>
      </c>
      <c r="GL699">
        <v>-0.01811282044437078</v>
      </c>
      <c r="GM699">
        <v>0.001479480632228601</v>
      </c>
      <c r="GN699">
        <v>-2.527498020886067E-05</v>
      </c>
      <c r="GO699">
        <v>3</v>
      </c>
      <c r="GP699">
        <v>2311</v>
      </c>
      <c r="GQ699">
        <v>1</v>
      </c>
      <c r="GR699">
        <v>23</v>
      </c>
      <c r="GS699">
        <v>7359.7</v>
      </c>
      <c r="GT699">
        <v>7359.8</v>
      </c>
      <c r="GU699">
        <v>0.7141110000000001</v>
      </c>
      <c r="GV699">
        <v>2.23267</v>
      </c>
      <c r="GW699">
        <v>1.39771</v>
      </c>
      <c r="GX699">
        <v>2.34131</v>
      </c>
      <c r="GY699">
        <v>1.49536</v>
      </c>
      <c r="GZ699">
        <v>2.34741</v>
      </c>
      <c r="HA699">
        <v>33.244</v>
      </c>
      <c r="HB699">
        <v>15.3053</v>
      </c>
      <c r="HC699">
        <v>18</v>
      </c>
      <c r="HD699">
        <v>513.635</v>
      </c>
      <c r="HE699">
        <v>441.353</v>
      </c>
      <c r="HF699">
        <v>21.819</v>
      </c>
      <c r="HG699">
        <v>24.899</v>
      </c>
      <c r="HH699">
        <v>30.0001</v>
      </c>
      <c r="HI699">
        <v>24.9093</v>
      </c>
      <c r="HJ699">
        <v>24.8563</v>
      </c>
      <c r="HK699">
        <v>14.2943</v>
      </c>
      <c r="HL699">
        <v>35.9388</v>
      </c>
      <c r="HM699">
        <v>27.6598</v>
      </c>
      <c r="HN699">
        <v>21.766</v>
      </c>
      <c r="HO699">
        <v>246.4</v>
      </c>
      <c r="HP699">
        <v>10.9741</v>
      </c>
      <c r="HQ699">
        <v>101.058</v>
      </c>
      <c r="HR699">
        <v>101.028</v>
      </c>
    </row>
    <row r="700" spans="1:226">
      <c r="A700">
        <v>684</v>
      </c>
      <c r="B700">
        <v>1664300909.5</v>
      </c>
      <c r="C700">
        <v>7679</v>
      </c>
      <c r="D700" t="s">
        <v>1732</v>
      </c>
      <c r="E700" t="s">
        <v>1733</v>
      </c>
      <c r="F700">
        <v>5</v>
      </c>
      <c r="G700" t="s">
        <v>1711</v>
      </c>
      <c r="H700" t="s">
        <v>354</v>
      </c>
      <c r="I700">
        <v>1664300902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269.6632282768599</v>
      </c>
      <c r="AK700">
        <v>265.7266484848485</v>
      </c>
      <c r="AL700">
        <v>-3.095224093252007</v>
      </c>
      <c r="AM700">
        <v>64.57197419430503</v>
      </c>
      <c r="AN700">
        <f>(AP700 - AO700 + BO700*1E3/(8.314*(BQ700+273.15)) * AR700/BN700 * AQ700) * BN700/(100*BB700) * 1000/(1000 - AP700)</f>
        <v>0</v>
      </c>
      <c r="AO700">
        <v>10.87064166655345</v>
      </c>
      <c r="AP700">
        <v>18.35450676691728</v>
      </c>
      <c r="AQ700">
        <v>0.0002597190301936818</v>
      </c>
      <c r="AR700">
        <v>112.27</v>
      </c>
      <c r="AS700">
        <v>16</v>
      </c>
      <c r="AT700">
        <v>3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1664300902</v>
      </c>
      <c r="BH700">
        <v>282.1530740740741</v>
      </c>
      <c r="BI700">
        <v>281.6936666666667</v>
      </c>
      <c r="BJ700">
        <v>18.35626666666667</v>
      </c>
      <c r="BK700">
        <v>10.8359037037037</v>
      </c>
      <c r="BL700">
        <v>285.0613333333334</v>
      </c>
      <c r="BM700">
        <v>18.52194814814815</v>
      </c>
      <c r="BN700">
        <v>500.0651481481482</v>
      </c>
      <c r="BO700">
        <v>91.11709259259258</v>
      </c>
      <c r="BP700">
        <v>0.1000212814814815</v>
      </c>
      <c r="BQ700">
        <v>25.01679259259259</v>
      </c>
      <c r="BR700">
        <v>25.09411111111111</v>
      </c>
      <c r="BS700">
        <v>999.9000000000001</v>
      </c>
      <c r="BT700">
        <v>0</v>
      </c>
      <c r="BU700">
        <v>0</v>
      </c>
      <c r="BV700">
        <v>9997.935185185184</v>
      </c>
      <c r="BW700">
        <v>0</v>
      </c>
      <c r="BX700">
        <v>6.688700000000001</v>
      </c>
      <c r="BY700">
        <v>0.4594553444444444</v>
      </c>
      <c r="BZ700">
        <v>287.4292222222222</v>
      </c>
      <c r="CA700">
        <v>284.7789259259259</v>
      </c>
      <c r="CB700">
        <v>7.520378518518519</v>
      </c>
      <c r="CC700">
        <v>281.6936666666667</v>
      </c>
      <c r="CD700">
        <v>10.8359037037037</v>
      </c>
      <c r="CE700">
        <v>1.67257037037037</v>
      </c>
      <c r="CF700">
        <v>0.9873354074074074</v>
      </c>
      <c r="CG700">
        <v>14.64417407407407</v>
      </c>
      <c r="CH700">
        <v>6.730697407407409</v>
      </c>
      <c r="CI700">
        <v>1999.996666666666</v>
      </c>
      <c r="CJ700">
        <v>0.9800045555555554</v>
      </c>
      <c r="CK700">
        <v>0.01999494444444445</v>
      </c>
      <c r="CL700">
        <v>0</v>
      </c>
      <c r="CM700">
        <v>900.6394074074074</v>
      </c>
      <c r="CN700">
        <v>5.00097</v>
      </c>
      <c r="CO700">
        <v>17868.0037037037</v>
      </c>
      <c r="CP700">
        <v>16707.56666666667</v>
      </c>
      <c r="CQ700">
        <v>37.88188888888889</v>
      </c>
      <c r="CR700">
        <v>38.29362962962963</v>
      </c>
      <c r="CS700">
        <v>37.875</v>
      </c>
      <c r="CT700">
        <v>37.94166666666666</v>
      </c>
      <c r="CU700">
        <v>38.375</v>
      </c>
      <c r="CV700">
        <v>1955.106666666667</v>
      </c>
      <c r="CW700">
        <v>39.89000000000001</v>
      </c>
      <c r="CX700">
        <v>0</v>
      </c>
      <c r="CY700">
        <v>1664300913.5</v>
      </c>
      <c r="CZ700">
        <v>0</v>
      </c>
      <c r="DA700">
        <v>0</v>
      </c>
      <c r="DB700" t="s">
        <v>356</v>
      </c>
      <c r="DC700">
        <v>1663859321.1</v>
      </c>
      <c r="DD700">
        <v>1663859315.6</v>
      </c>
      <c r="DE700">
        <v>0</v>
      </c>
      <c r="DF700">
        <v>0.196</v>
      </c>
      <c r="DG700">
        <v>-0.001</v>
      </c>
      <c r="DH700">
        <v>-5.941</v>
      </c>
      <c r="DI700">
        <v>-0.174</v>
      </c>
      <c r="DJ700">
        <v>1500</v>
      </c>
      <c r="DK700">
        <v>17</v>
      </c>
      <c r="DL700">
        <v>0.13</v>
      </c>
      <c r="DM700">
        <v>0.04</v>
      </c>
      <c r="DN700">
        <v>-0.662621212195122</v>
      </c>
      <c r="DO700">
        <v>16.79601541881533</v>
      </c>
      <c r="DP700">
        <v>1.65844583826613</v>
      </c>
      <c r="DQ700">
        <v>0</v>
      </c>
      <c r="DR700">
        <v>7.550963902439026</v>
      </c>
      <c r="DS700">
        <v>-0.5396500348432033</v>
      </c>
      <c r="DT700">
        <v>0.05578650024119832</v>
      </c>
      <c r="DU700">
        <v>0</v>
      </c>
      <c r="DV700">
        <v>0</v>
      </c>
      <c r="DW700">
        <v>2</v>
      </c>
      <c r="DX700" t="s">
        <v>357</v>
      </c>
      <c r="DY700">
        <v>2.98521</v>
      </c>
      <c r="DZ700">
        <v>2.71562</v>
      </c>
      <c r="EA700">
        <v>0.06546639999999999</v>
      </c>
      <c r="EB700">
        <v>0.0637273</v>
      </c>
      <c r="EC700">
        <v>0.0902266</v>
      </c>
      <c r="ED700">
        <v>0.0603599</v>
      </c>
      <c r="EE700">
        <v>29714.5</v>
      </c>
      <c r="EF700">
        <v>29891.9</v>
      </c>
      <c r="EG700">
        <v>29541.2</v>
      </c>
      <c r="EH700">
        <v>29519.3</v>
      </c>
      <c r="EI700">
        <v>35627.1</v>
      </c>
      <c r="EJ700">
        <v>36890.8</v>
      </c>
      <c r="EK700">
        <v>41636.4</v>
      </c>
      <c r="EL700">
        <v>42066.5</v>
      </c>
      <c r="EM700">
        <v>1.97073</v>
      </c>
      <c r="EN700">
        <v>1.926</v>
      </c>
      <c r="EO700">
        <v>0.102818</v>
      </c>
      <c r="EP700">
        <v>0</v>
      </c>
      <c r="EQ700">
        <v>23.3976</v>
      </c>
      <c r="ER700">
        <v>999.9</v>
      </c>
      <c r="ES700">
        <v>39.1</v>
      </c>
      <c r="ET700">
        <v>29.2</v>
      </c>
      <c r="EU700">
        <v>17.459</v>
      </c>
      <c r="EV700">
        <v>63.0192</v>
      </c>
      <c r="EW700">
        <v>33.2412</v>
      </c>
      <c r="EX700">
        <v>1</v>
      </c>
      <c r="EY700">
        <v>-0.199192</v>
      </c>
      <c r="EZ700">
        <v>1.70211</v>
      </c>
      <c r="FA700">
        <v>20.3786</v>
      </c>
      <c r="FB700">
        <v>5.21609</v>
      </c>
      <c r="FC700">
        <v>12.0099</v>
      </c>
      <c r="FD700">
        <v>4.98955</v>
      </c>
      <c r="FE700">
        <v>3.28848</v>
      </c>
      <c r="FF700">
        <v>9999</v>
      </c>
      <c r="FG700">
        <v>9999</v>
      </c>
      <c r="FH700">
        <v>9999</v>
      </c>
      <c r="FI700">
        <v>260.1</v>
      </c>
      <c r="FJ700">
        <v>1.86706</v>
      </c>
      <c r="FK700">
        <v>1.86615</v>
      </c>
      <c r="FL700">
        <v>1.86554</v>
      </c>
      <c r="FM700">
        <v>1.86554</v>
      </c>
      <c r="FN700">
        <v>1.86737</v>
      </c>
      <c r="FO700">
        <v>1.86983</v>
      </c>
      <c r="FP700">
        <v>1.86846</v>
      </c>
      <c r="FQ700">
        <v>1.86996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-2.841</v>
      </c>
      <c r="GF700">
        <v>-0.1657</v>
      </c>
      <c r="GG700">
        <v>-2.0192013485273</v>
      </c>
      <c r="GH700">
        <v>-0.003354295288503095</v>
      </c>
      <c r="GI700">
        <v>8.998442100416266E-07</v>
      </c>
      <c r="GJ700">
        <v>-2.632750781261316E-10</v>
      </c>
      <c r="GK700">
        <v>-0.1771344180573433</v>
      </c>
      <c r="GL700">
        <v>-0.01811282044437078</v>
      </c>
      <c r="GM700">
        <v>0.001479480632228601</v>
      </c>
      <c r="GN700">
        <v>-2.527498020886067E-05</v>
      </c>
      <c r="GO700">
        <v>3</v>
      </c>
      <c r="GP700">
        <v>2311</v>
      </c>
      <c r="GQ700">
        <v>1</v>
      </c>
      <c r="GR700">
        <v>23</v>
      </c>
      <c r="GS700">
        <v>7359.8</v>
      </c>
      <c r="GT700">
        <v>7359.9</v>
      </c>
      <c r="GU700">
        <v>0.67749</v>
      </c>
      <c r="GV700">
        <v>2.23145</v>
      </c>
      <c r="GW700">
        <v>1.39648</v>
      </c>
      <c r="GX700">
        <v>2.34009</v>
      </c>
      <c r="GY700">
        <v>1.49536</v>
      </c>
      <c r="GZ700">
        <v>2.42065</v>
      </c>
      <c r="HA700">
        <v>33.244</v>
      </c>
      <c r="HB700">
        <v>15.3053</v>
      </c>
      <c r="HC700">
        <v>18</v>
      </c>
      <c r="HD700">
        <v>513.202</v>
      </c>
      <c r="HE700">
        <v>441.518</v>
      </c>
      <c r="HF700">
        <v>21.7263</v>
      </c>
      <c r="HG700">
        <v>24.899</v>
      </c>
      <c r="HH700">
        <v>30.0001</v>
      </c>
      <c r="HI700">
        <v>24.9093</v>
      </c>
      <c r="HJ700">
        <v>24.8563</v>
      </c>
      <c r="HK700">
        <v>13.5521</v>
      </c>
      <c r="HL700">
        <v>35.6179</v>
      </c>
      <c r="HM700">
        <v>27.2839</v>
      </c>
      <c r="HN700">
        <v>21.6724</v>
      </c>
      <c r="HO700">
        <v>233.037</v>
      </c>
      <c r="HP700">
        <v>11.0206</v>
      </c>
      <c r="HQ700">
        <v>101.057</v>
      </c>
      <c r="HR700">
        <v>101.029</v>
      </c>
    </row>
    <row r="701" spans="1:226">
      <c r="A701">
        <v>685</v>
      </c>
      <c r="B701">
        <v>1664300914.5</v>
      </c>
      <c r="C701">
        <v>7684</v>
      </c>
      <c r="D701" t="s">
        <v>1734</v>
      </c>
      <c r="E701" t="s">
        <v>1735</v>
      </c>
      <c r="F701">
        <v>5</v>
      </c>
      <c r="G701" t="s">
        <v>1711</v>
      </c>
      <c r="H701" t="s">
        <v>354</v>
      </c>
      <c r="I701">
        <v>1664300906.714286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252.9463405230814</v>
      </c>
      <c r="AK701">
        <v>250.3160848484848</v>
      </c>
      <c r="AL701">
        <v>-3.080440601998617</v>
      </c>
      <c r="AM701">
        <v>64.57197419430503</v>
      </c>
      <c r="AN701">
        <f>(AP701 - AO701 + BO701*1E3/(8.314*(BQ701+273.15)) * AR701/BN701 * AQ701) * BN701/(100*BB701) * 1000/(1000 - AP701)</f>
        <v>0</v>
      </c>
      <c r="AO701">
        <v>10.89363208417582</v>
      </c>
      <c r="AP701">
        <v>18.34120616541352</v>
      </c>
      <c r="AQ701">
        <v>-6.140729976495799E-06</v>
      </c>
      <c r="AR701">
        <v>112.27</v>
      </c>
      <c r="AS701">
        <v>16</v>
      </c>
      <c r="AT701">
        <v>3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1664300906.714286</v>
      </c>
      <c r="BH701">
        <v>267.8235714285714</v>
      </c>
      <c r="BI701">
        <v>266.0969642857143</v>
      </c>
      <c r="BJ701">
        <v>18.35083928571428</v>
      </c>
      <c r="BK701">
        <v>10.87842857142857</v>
      </c>
      <c r="BL701">
        <v>270.6899642857143</v>
      </c>
      <c r="BM701">
        <v>18.51657142857143</v>
      </c>
      <c r="BN701">
        <v>500.04675</v>
      </c>
      <c r="BO701">
        <v>91.11795357142856</v>
      </c>
      <c r="BP701">
        <v>0.09997171785714287</v>
      </c>
      <c r="BQ701">
        <v>25.00100714285714</v>
      </c>
      <c r="BR701">
        <v>25.09164285714286</v>
      </c>
      <c r="BS701">
        <v>999.9000000000002</v>
      </c>
      <c r="BT701">
        <v>0</v>
      </c>
      <c r="BU701">
        <v>0</v>
      </c>
      <c r="BV701">
        <v>10005.66464285714</v>
      </c>
      <c r="BW701">
        <v>0</v>
      </c>
      <c r="BX701">
        <v>6.688700000000002</v>
      </c>
      <c r="BY701">
        <v>1.726651296428571</v>
      </c>
      <c r="BZ701">
        <v>272.8301785714286</v>
      </c>
      <c r="CA701">
        <v>269.0230357142857</v>
      </c>
      <c r="CB701">
        <v>7.472426785714285</v>
      </c>
      <c r="CC701">
        <v>266.0969642857143</v>
      </c>
      <c r="CD701">
        <v>10.87842857142857</v>
      </c>
      <c r="CE701">
        <v>1.672091428571429</v>
      </c>
      <c r="CF701">
        <v>0.9912191428571429</v>
      </c>
      <c r="CG701">
        <v>14.63973214285714</v>
      </c>
      <c r="CH701">
        <v>6.787870714285715</v>
      </c>
      <c r="CI701">
        <v>1999.986071428571</v>
      </c>
      <c r="CJ701">
        <v>0.9800047857142855</v>
      </c>
      <c r="CK701">
        <v>0.01999471428571429</v>
      </c>
      <c r="CL701">
        <v>0</v>
      </c>
      <c r="CM701">
        <v>890.5477857142857</v>
      </c>
      <c r="CN701">
        <v>5.00097</v>
      </c>
      <c r="CO701">
        <v>17670.03571428571</v>
      </c>
      <c r="CP701">
        <v>16707.49642857143</v>
      </c>
      <c r="CQ701">
        <v>37.87721428571428</v>
      </c>
      <c r="CR701">
        <v>38.281</v>
      </c>
      <c r="CS701">
        <v>37.875</v>
      </c>
      <c r="CT701">
        <v>37.9415</v>
      </c>
      <c r="CU701">
        <v>38.375</v>
      </c>
      <c r="CV701">
        <v>1955.096071428572</v>
      </c>
      <c r="CW701">
        <v>39.89000000000001</v>
      </c>
      <c r="CX701">
        <v>0</v>
      </c>
      <c r="CY701">
        <v>1664300918.9</v>
      </c>
      <c r="CZ701">
        <v>0</v>
      </c>
      <c r="DA701">
        <v>0</v>
      </c>
      <c r="DB701" t="s">
        <v>356</v>
      </c>
      <c r="DC701">
        <v>1663859321.1</v>
      </c>
      <c r="DD701">
        <v>1663859315.6</v>
      </c>
      <c r="DE701">
        <v>0</v>
      </c>
      <c r="DF701">
        <v>0.196</v>
      </c>
      <c r="DG701">
        <v>-0.001</v>
      </c>
      <c r="DH701">
        <v>-5.941</v>
      </c>
      <c r="DI701">
        <v>-0.174</v>
      </c>
      <c r="DJ701">
        <v>1500</v>
      </c>
      <c r="DK701">
        <v>17</v>
      </c>
      <c r="DL701">
        <v>0.13</v>
      </c>
      <c r="DM701">
        <v>0.04</v>
      </c>
      <c r="DN701">
        <v>0.9248965075</v>
      </c>
      <c r="DO701">
        <v>15.94991979174484</v>
      </c>
      <c r="DP701">
        <v>1.535393163910407</v>
      </c>
      <c r="DQ701">
        <v>0</v>
      </c>
      <c r="DR701">
        <v>7.504907750000001</v>
      </c>
      <c r="DS701">
        <v>-0.5900286303940031</v>
      </c>
      <c r="DT701">
        <v>0.05851812110310366</v>
      </c>
      <c r="DU701">
        <v>0</v>
      </c>
      <c r="DV701">
        <v>0</v>
      </c>
      <c r="DW701">
        <v>2</v>
      </c>
      <c r="DX701" t="s">
        <v>357</v>
      </c>
      <c r="DY701">
        <v>2.98518</v>
      </c>
      <c r="DZ701">
        <v>2.7157</v>
      </c>
      <c r="EA701">
        <v>0.0622305</v>
      </c>
      <c r="EB701">
        <v>0.0601896</v>
      </c>
      <c r="EC701">
        <v>0.09019000000000001</v>
      </c>
      <c r="ED701">
        <v>0.0605954</v>
      </c>
      <c r="EE701">
        <v>29817.1</v>
      </c>
      <c r="EF701">
        <v>30004.3</v>
      </c>
      <c r="EG701">
        <v>29540.9</v>
      </c>
      <c r="EH701">
        <v>29518.9</v>
      </c>
      <c r="EI701">
        <v>35628</v>
      </c>
      <c r="EJ701">
        <v>36880.9</v>
      </c>
      <c r="EK701">
        <v>41635.9</v>
      </c>
      <c r="EL701">
        <v>42065.9</v>
      </c>
      <c r="EM701">
        <v>1.97092</v>
      </c>
      <c r="EN701">
        <v>1.92593</v>
      </c>
      <c r="EO701">
        <v>0.103369</v>
      </c>
      <c r="EP701">
        <v>0</v>
      </c>
      <c r="EQ701">
        <v>23.3904</v>
      </c>
      <c r="ER701">
        <v>999.9</v>
      </c>
      <c r="ES701">
        <v>39</v>
      </c>
      <c r="ET701">
        <v>29.2</v>
      </c>
      <c r="EU701">
        <v>17.4134</v>
      </c>
      <c r="EV701">
        <v>62.9392</v>
      </c>
      <c r="EW701">
        <v>33.4655</v>
      </c>
      <c r="EX701">
        <v>1</v>
      </c>
      <c r="EY701">
        <v>-0.19905</v>
      </c>
      <c r="EZ701">
        <v>1.74796</v>
      </c>
      <c r="FA701">
        <v>20.3781</v>
      </c>
      <c r="FB701">
        <v>5.21624</v>
      </c>
      <c r="FC701">
        <v>12.0099</v>
      </c>
      <c r="FD701">
        <v>4.98895</v>
      </c>
      <c r="FE701">
        <v>3.28848</v>
      </c>
      <c r="FF701">
        <v>9999</v>
      </c>
      <c r="FG701">
        <v>9999</v>
      </c>
      <c r="FH701">
        <v>9999</v>
      </c>
      <c r="FI701">
        <v>260.1</v>
      </c>
      <c r="FJ701">
        <v>1.86707</v>
      </c>
      <c r="FK701">
        <v>1.86615</v>
      </c>
      <c r="FL701">
        <v>1.86554</v>
      </c>
      <c r="FM701">
        <v>1.86554</v>
      </c>
      <c r="FN701">
        <v>1.86737</v>
      </c>
      <c r="FO701">
        <v>1.86986</v>
      </c>
      <c r="FP701">
        <v>1.86847</v>
      </c>
      <c r="FQ701">
        <v>1.86996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-2.797</v>
      </c>
      <c r="GF701">
        <v>-0.1659</v>
      </c>
      <c r="GG701">
        <v>-2.0192013485273</v>
      </c>
      <c r="GH701">
        <v>-0.003354295288503095</v>
      </c>
      <c r="GI701">
        <v>8.998442100416266E-07</v>
      </c>
      <c r="GJ701">
        <v>-2.632750781261316E-10</v>
      </c>
      <c r="GK701">
        <v>-0.1771344180573433</v>
      </c>
      <c r="GL701">
        <v>-0.01811282044437078</v>
      </c>
      <c r="GM701">
        <v>0.001479480632228601</v>
      </c>
      <c r="GN701">
        <v>-2.527498020886067E-05</v>
      </c>
      <c r="GO701">
        <v>3</v>
      </c>
      <c r="GP701">
        <v>2311</v>
      </c>
      <c r="GQ701">
        <v>1</v>
      </c>
      <c r="GR701">
        <v>23</v>
      </c>
      <c r="GS701">
        <v>7359.9</v>
      </c>
      <c r="GT701">
        <v>7360</v>
      </c>
      <c r="GU701">
        <v>0.643311</v>
      </c>
      <c r="GV701">
        <v>2.229</v>
      </c>
      <c r="GW701">
        <v>1.39771</v>
      </c>
      <c r="GX701">
        <v>2.34131</v>
      </c>
      <c r="GY701">
        <v>1.49536</v>
      </c>
      <c r="GZ701">
        <v>2.43774</v>
      </c>
      <c r="HA701">
        <v>33.2216</v>
      </c>
      <c r="HB701">
        <v>15.3053</v>
      </c>
      <c r="HC701">
        <v>18</v>
      </c>
      <c r="HD701">
        <v>513.33</v>
      </c>
      <c r="HE701">
        <v>441.473</v>
      </c>
      <c r="HF701">
        <v>21.6332</v>
      </c>
      <c r="HG701">
        <v>24.899</v>
      </c>
      <c r="HH701">
        <v>30.0002</v>
      </c>
      <c r="HI701">
        <v>24.9093</v>
      </c>
      <c r="HJ701">
        <v>24.8563</v>
      </c>
      <c r="HK701">
        <v>12.8858</v>
      </c>
      <c r="HL701">
        <v>35.3312</v>
      </c>
      <c r="HM701">
        <v>27.2839</v>
      </c>
      <c r="HN701">
        <v>21.5843</v>
      </c>
      <c r="HO701">
        <v>213</v>
      </c>
      <c r="HP701">
        <v>11.0758</v>
      </c>
      <c r="HQ701">
        <v>101.056</v>
      </c>
      <c r="HR701">
        <v>101.027</v>
      </c>
    </row>
    <row r="702" spans="1:226">
      <c r="A702">
        <v>686</v>
      </c>
      <c r="B702">
        <v>1664300919.5</v>
      </c>
      <c r="C702">
        <v>7689</v>
      </c>
      <c r="D702" t="s">
        <v>1736</v>
      </c>
      <c r="E702" t="s">
        <v>1737</v>
      </c>
      <c r="F702">
        <v>5</v>
      </c>
      <c r="G702" t="s">
        <v>1711</v>
      </c>
      <c r="H702" t="s">
        <v>354</v>
      </c>
      <c r="I702">
        <v>1664300912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236.1461345087219</v>
      </c>
      <c r="AK702">
        <v>234.7588242424242</v>
      </c>
      <c r="AL702">
        <v>-3.109887063779665</v>
      </c>
      <c r="AM702">
        <v>64.57197419430503</v>
      </c>
      <c r="AN702">
        <f>(AP702 - AO702 + BO702*1E3/(8.314*(BQ702+273.15)) * AR702/BN702 * AQ702) * BN702/(100*BB702) * 1000/(1000 - AP702)</f>
        <v>0</v>
      </c>
      <c r="AO702">
        <v>10.93934452035964</v>
      </c>
      <c r="AP702">
        <v>18.34580360902254</v>
      </c>
      <c r="AQ702">
        <v>-0.0004730066532557389</v>
      </c>
      <c r="AR702">
        <v>112.27</v>
      </c>
      <c r="AS702">
        <v>16</v>
      </c>
      <c r="AT702">
        <v>3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1664300912</v>
      </c>
      <c r="BH702">
        <v>251.7525925925926</v>
      </c>
      <c r="BI702">
        <v>248.617037037037</v>
      </c>
      <c r="BJ702">
        <v>18.34781851851852</v>
      </c>
      <c r="BK702">
        <v>10.9287</v>
      </c>
      <c r="BL702">
        <v>254.5717037037037</v>
      </c>
      <c r="BM702">
        <v>18.51357777777778</v>
      </c>
      <c r="BN702">
        <v>500.061037037037</v>
      </c>
      <c r="BO702">
        <v>91.11702592592592</v>
      </c>
      <c r="BP702">
        <v>0.09998898518518519</v>
      </c>
      <c r="BQ702">
        <v>24.98295925925926</v>
      </c>
      <c r="BR702">
        <v>25.08807407407408</v>
      </c>
      <c r="BS702">
        <v>999.9000000000001</v>
      </c>
      <c r="BT702">
        <v>0</v>
      </c>
      <c r="BU702">
        <v>0</v>
      </c>
      <c r="BV702">
        <v>10006.21962962963</v>
      </c>
      <c r="BW702">
        <v>0</v>
      </c>
      <c r="BX702">
        <v>6.688700000000001</v>
      </c>
      <c r="BY702">
        <v>3.135615185185185</v>
      </c>
      <c r="BZ702">
        <v>256.4579629629629</v>
      </c>
      <c r="CA702">
        <v>251.3635185185185</v>
      </c>
      <c r="CB702">
        <v>7.419127407407408</v>
      </c>
      <c r="CC702">
        <v>248.617037037037</v>
      </c>
      <c r="CD702">
        <v>10.9287</v>
      </c>
      <c r="CE702">
        <v>1.671799259259259</v>
      </c>
      <c r="CF702">
        <v>0.9957901851851851</v>
      </c>
      <c r="CG702">
        <v>14.63701481481481</v>
      </c>
      <c r="CH702">
        <v>6.854830000000001</v>
      </c>
      <c r="CI702">
        <v>2000.001481481482</v>
      </c>
      <c r="CJ702">
        <v>0.9800052222222222</v>
      </c>
      <c r="CK702">
        <v>0.01999428518518518</v>
      </c>
      <c r="CL702">
        <v>0</v>
      </c>
      <c r="CM702">
        <v>880.2691851851853</v>
      </c>
      <c r="CN702">
        <v>5.00097</v>
      </c>
      <c r="CO702">
        <v>17467.75555555556</v>
      </c>
      <c r="CP702">
        <v>16707.64814814815</v>
      </c>
      <c r="CQ702">
        <v>37.875</v>
      </c>
      <c r="CR702">
        <v>38.27985185185185</v>
      </c>
      <c r="CS702">
        <v>37.875</v>
      </c>
      <c r="CT702">
        <v>37.94166666666666</v>
      </c>
      <c r="CU702">
        <v>38.375</v>
      </c>
      <c r="CV702">
        <v>1955.111481481482</v>
      </c>
      <c r="CW702">
        <v>39.89000000000001</v>
      </c>
      <c r="CX702">
        <v>0</v>
      </c>
      <c r="CY702">
        <v>1664300923.7</v>
      </c>
      <c r="CZ702">
        <v>0</v>
      </c>
      <c r="DA702">
        <v>0</v>
      </c>
      <c r="DB702" t="s">
        <v>356</v>
      </c>
      <c r="DC702">
        <v>1663859321.1</v>
      </c>
      <c r="DD702">
        <v>1663859315.6</v>
      </c>
      <c r="DE702">
        <v>0</v>
      </c>
      <c r="DF702">
        <v>0.196</v>
      </c>
      <c r="DG702">
        <v>-0.001</v>
      </c>
      <c r="DH702">
        <v>-5.941</v>
      </c>
      <c r="DI702">
        <v>-0.174</v>
      </c>
      <c r="DJ702">
        <v>1500</v>
      </c>
      <c r="DK702">
        <v>17</v>
      </c>
      <c r="DL702">
        <v>0.13</v>
      </c>
      <c r="DM702">
        <v>0.04</v>
      </c>
      <c r="DN702">
        <v>2.2841505575</v>
      </c>
      <c r="DO702">
        <v>16.07495999437149</v>
      </c>
      <c r="DP702">
        <v>1.547644123927105</v>
      </c>
      <c r="DQ702">
        <v>0</v>
      </c>
      <c r="DR702">
        <v>7.44971125</v>
      </c>
      <c r="DS702">
        <v>-0.5998109943714907</v>
      </c>
      <c r="DT702">
        <v>0.05908240161788872</v>
      </c>
      <c r="DU702">
        <v>0</v>
      </c>
      <c r="DV702">
        <v>0</v>
      </c>
      <c r="DW702">
        <v>2</v>
      </c>
      <c r="DX702" t="s">
        <v>357</v>
      </c>
      <c r="DY702">
        <v>2.9852</v>
      </c>
      <c r="DZ702">
        <v>2.71584</v>
      </c>
      <c r="EA702">
        <v>0.0588952</v>
      </c>
      <c r="EB702">
        <v>0.0565847</v>
      </c>
      <c r="EC702">
        <v>0.09021029999999999</v>
      </c>
      <c r="ED702">
        <v>0.0608175</v>
      </c>
      <c r="EE702">
        <v>29923.7</v>
      </c>
      <c r="EF702">
        <v>30119.4</v>
      </c>
      <c r="EG702">
        <v>29541.4</v>
      </c>
      <c r="EH702">
        <v>29518.9</v>
      </c>
      <c r="EI702">
        <v>35627.8</v>
      </c>
      <c r="EJ702">
        <v>36872</v>
      </c>
      <c r="EK702">
        <v>41636.7</v>
      </c>
      <c r="EL702">
        <v>42065.9</v>
      </c>
      <c r="EM702">
        <v>1.97075</v>
      </c>
      <c r="EN702">
        <v>1.92605</v>
      </c>
      <c r="EO702">
        <v>0.103213</v>
      </c>
      <c r="EP702">
        <v>0</v>
      </c>
      <c r="EQ702">
        <v>23.3838</v>
      </c>
      <c r="ER702">
        <v>999.9</v>
      </c>
      <c r="ES702">
        <v>39</v>
      </c>
      <c r="ET702">
        <v>29.2</v>
      </c>
      <c r="EU702">
        <v>17.4151</v>
      </c>
      <c r="EV702">
        <v>62.8592</v>
      </c>
      <c r="EW702">
        <v>33.4936</v>
      </c>
      <c r="EX702">
        <v>1</v>
      </c>
      <c r="EY702">
        <v>-0.198872</v>
      </c>
      <c r="EZ702">
        <v>1.79583</v>
      </c>
      <c r="FA702">
        <v>20.3777</v>
      </c>
      <c r="FB702">
        <v>5.21729</v>
      </c>
      <c r="FC702">
        <v>12.0099</v>
      </c>
      <c r="FD702">
        <v>4.98965</v>
      </c>
      <c r="FE702">
        <v>3.28865</v>
      </c>
      <c r="FF702">
        <v>9999</v>
      </c>
      <c r="FG702">
        <v>9999</v>
      </c>
      <c r="FH702">
        <v>9999</v>
      </c>
      <c r="FI702">
        <v>260.1</v>
      </c>
      <c r="FJ702">
        <v>1.86707</v>
      </c>
      <c r="FK702">
        <v>1.86615</v>
      </c>
      <c r="FL702">
        <v>1.86554</v>
      </c>
      <c r="FM702">
        <v>1.86554</v>
      </c>
      <c r="FN702">
        <v>1.86736</v>
      </c>
      <c r="FO702">
        <v>1.86984</v>
      </c>
      <c r="FP702">
        <v>1.86849</v>
      </c>
      <c r="FQ702">
        <v>1.86996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-2.752</v>
      </c>
      <c r="GF702">
        <v>-0.1657</v>
      </c>
      <c r="GG702">
        <v>-2.0192013485273</v>
      </c>
      <c r="GH702">
        <v>-0.003354295288503095</v>
      </c>
      <c r="GI702">
        <v>8.998442100416266E-07</v>
      </c>
      <c r="GJ702">
        <v>-2.632750781261316E-10</v>
      </c>
      <c r="GK702">
        <v>-0.1771344180573433</v>
      </c>
      <c r="GL702">
        <v>-0.01811282044437078</v>
      </c>
      <c r="GM702">
        <v>0.001479480632228601</v>
      </c>
      <c r="GN702">
        <v>-2.527498020886067E-05</v>
      </c>
      <c r="GO702">
        <v>3</v>
      </c>
      <c r="GP702">
        <v>2311</v>
      </c>
      <c r="GQ702">
        <v>1</v>
      </c>
      <c r="GR702">
        <v>23</v>
      </c>
      <c r="GS702">
        <v>7360</v>
      </c>
      <c r="GT702">
        <v>7360.1</v>
      </c>
      <c r="GU702">
        <v>0.606689</v>
      </c>
      <c r="GV702">
        <v>2.23511</v>
      </c>
      <c r="GW702">
        <v>1.39648</v>
      </c>
      <c r="GX702">
        <v>2.34009</v>
      </c>
      <c r="GY702">
        <v>1.49536</v>
      </c>
      <c r="GZ702">
        <v>2.44385</v>
      </c>
      <c r="HA702">
        <v>33.244</v>
      </c>
      <c r="HB702">
        <v>15.3053</v>
      </c>
      <c r="HC702">
        <v>18</v>
      </c>
      <c r="HD702">
        <v>513.218</v>
      </c>
      <c r="HE702">
        <v>441.548</v>
      </c>
      <c r="HF702">
        <v>21.5442</v>
      </c>
      <c r="HG702">
        <v>24.899</v>
      </c>
      <c r="HH702">
        <v>30.0003</v>
      </c>
      <c r="HI702">
        <v>24.9093</v>
      </c>
      <c r="HJ702">
        <v>24.8563</v>
      </c>
      <c r="HK702">
        <v>12.1368</v>
      </c>
      <c r="HL702">
        <v>35.0398</v>
      </c>
      <c r="HM702">
        <v>27.2839</v>
      </c>
      <c r="HN702">
        <v>21.4964</v>
      </c>
      <c r="HO702">
        <v>199.642</v>
      </c>
      <c r="HP702">
        <v>11.1134</v>
      </c>
      <c r="HQ702">
        <v>101.058</v>
      </c>
      <c r="HR702">
        <v>101.027</v>
      </c>
    </row>
    <row r="703" spans="1:226">
      <c r="A703">
        <v>687</v>
      </c>
      <c r="B703">
        <v>1664300924.5</v>
      </c>
      <c r="C703">
        <v>7694</v>
      </c>
      <c r="D703" t="s">
        <v>1738</v>
      </c>
      <c r="E703" t="s">
        <v>1739</v>
      </c>
      <c r="F703">
        <v>5</v>
      </c>
      <c r="G703" t="s">
        <v>1711</v>
      </c>
      <c r="H703" t="s">
        <v>354</v>
      </c>
      <c r="I703">
        <v>1664300916.714286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219.3939191896089</v>
      </c>
      <c r="AK703">
        <v>219.2493515151515</v>
      </c>
      <c r="AL703">
        <v>-3.09517407256116</v>
      </c>
      <c r="AM703">
        <v>64.57197419430503</v>
      </c>
      <c r="AN703">
        <f>(AP703 - AO703 + BO703*1E3/(8.314*(BQ703+273.15)) * AR703/BN703 * AQ703) * BN703/(100*BB703) * 1000/(1000 - AP703)</f>
        <v>0</v>
      </c>
      <c r="AO703">
        <v>11.00042617946054</v>
      </c>
      <c r="AP703">
        <v>18.34875263157894</v>
      </c>
      <c r="AQ703">
        <v>0.0002418920184245727</v>
      </c>
      <c r="AR703">
        <v>112.27</v>
      </c>
      <c r="AS703">
        <v>16</v>
      </c>
      <c r="AT703">
        <v>3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1664300916.714286</v>
      </c>
      <c r="BH703">
        <v>237.4144642857143</v>
      </c>
      <c r="BI703">
        <v>232.9817857142857</v>
      </c>
      <c r="BJ703">
        <v>18.34621785714286</v>
      </c>
      <c r="BK703">
        <v>10.97626428571428</v>
      </c>
      <c r="BL703">
        <v>240.1910714285714</v>
      </c>
      <c r="BM703">
        <v>18.51199642857143</v>
      </c>
      <c r="BN703">
        <v>500.063</v>
      </c>
      <c r="BO703">
        <v>91.11642857142859</v>
      </c>
      <c r="BP703">
        <v>0.0999922642857143</v>
      </c>
      <c r="BQ703">
        <v>24.96673928571429</v>
      </c>
      <c r="BR703">
        <v>25.08340357142857</v>
      </c>
      <c r="BS703">
        <v>999.9000000000002</v>
      </c>
      <c r="BT703">
        <v>0</v>
      </c>
      <c r="BU703">
        <v>0</v>
      </c>
      <c r="BV703">
        <v>10010.97571428571</v>
      </c>
      <c r="BW703">
        <v>0</v>
      </c>
      <c r="BX703">
        <v>6.688700000000002</v>
      </c>
      <c r="BY703">
        <v>4.432772857142857</v>
      </c>
      <c r="BZ703">
        <v>241.8514285714286</v>
      </c>
      <c r="CA703">
        <v>235.5666071428571</v>
      </c>
      <c r="CB703">
        <v>7.369955357142857</v>
      </c>
      <c r="CC703">
        <v>232.9817857142857</v>
      </c>
      <c r="CD703">
        <v>10.97626428571428</v>
      </c>
      <c r="CE703">
        <v>1.671641071428571</v>
      </c>
      <c r="CF703">
        <v>1.000117464285714</v>
      </c>
      <c r="CG703">
        <v>14.63556071428572</v>
      </c>
      <c r="CH703">
        <v>6.917933928571429</v>
      </c>
      <c r="CI703">
        <v>1999.989642857143</v>
      </c>
      <c r="CJ703">
        <v>0.980005214285714</v>
      </c>
      <c r="CK703">
        <v>0.01999429285714286</v>
      </c>
      <c r="CL703">
        <v>0</v>
      </c>
      <c r="CM703">
        <v>872.1926071428571</v>
      </c>
      <c r="CN703">
        <v>5.00097</v>
      </c>
      <c r="CO703">
        <v>17309.05714285715</v>
      </c>
      <c r="CP703">
        <v>16707.53928571429</v>
      </c>
      <c r="CQ703">
        <v>37.875</v>
      </c>
      <c r="CR703">
        <v>38.2655</v>
      </c>
      <c r="CS703">
        <v>37.8705</v>
      </c>
      <c r="CT703">
        <v>37.937</v>
      </c>
      <c r="CU703">
        <v>38.375</v>
      </c>
      <c r="CV703">
        <v>1955.099642857143</v>
      </c>
      <c r="CW703">
        <v>39.89000000000001</v>
      </c>
      <c r="CX703">
        <v>0</v>
      </c>
      <c r="CY703">
        <v>1664300929.1</v>
      </c>
      <c r="CZ703">
        <v>0</v>
      </c>
      <c r="DA703">
        <v>0</v>
      </c>
      <c r="DB703" t="s">
        <v>356</v>
      </c>
      <c r="DC703">
        <v>1663859321.1</v>
      </c>
      <c r="DD703">
        <v>1663859315.6</v>
      </c>
      <c r="DE703">
        <v>0</v>
      </c>
      <c r="DF703">
        <v>0.196</v>
      </c>
      <c r="DG703">
        <v>-0.001</v>
      </c>
      <c r="DH703">
        <v>-5.941</v>
      </c>
      <c r="DI703">
        <v>-0.174</v>
      </c>
      <c r="DJ703">
        <v>1500</v>
      </c>
      <c r="DK703">
        <v>17</v>
      </c>
      <c r="DL703">
        <v>0.13</v>
      </c>
      <c r="DM703">
        <v>0.04</v>
      </c>
      <c r="DN703">
        <v>3.68472268292683</v>
      </c>
      <c r="DO703">
        <v>16.46674473867596</v>
      </c>
      <c r="DP703">
        <v>1.624246205844458</v>
      </c>
      <c r="DQ703">
        <v>0</v>
      </c>
      <c r="DR703">
        <v>7.396224390243903</v>
      </c>
      <c r="DS703">
        <v>-0.6348062717770089</v>
      </c>
      <c r="DT703">
        <v>0.06355929914304455</v>
      </c>
      <c r="DU703">
        <v>0</v>
      </c>
      <c r="DV703">
        <v>0</v>
      </c>
      <c r="DW703">
        <v>2</v>
      </c>
      <c r="DX703" t="s">
        <v>357</v>
      </c>
      <c r="DY703">
        <v>2.9851</v>
      </c>
      <c r="DZ703">
        <v>2.71557</v>
      </c>
      <c r="EA703">
        <v>0.0554996</v>
      </c>
      <c r="EB703">
        <v>0.0528862</v>
      </c>
      <c r="EC703">
        <v>0.0902086</v>
      </c>
      <c r="ED703">
        <v>0.0611036</v>
      </c>
      <c r="EE703">
        <v>30031.6</v>
      </c>
      <c r="EF703">
        <v>30237.6</v>
      </c>
      <c r="EG703">
        <v>29541.4</v>
      </c>
      <c r="EH703">
        <v>29518.9</v>
      </c>
      <c r="EI703">
        <v>35627.6</v>
      </c>
      <c r="EJ703">
        <v>36860.7</v>
      </c>
      <c r="EK703">
        <v>41636.5</v>
      </c>
      <c r="EL703">
        <v>42065.9</v>
      </c>
      <c r="EM703">
        <v>1.9712</v>
      </c>
      <c r="EN703">
        <v>1.9257</v>
      </c>
      <c r="EO703">
        <v>0.103548</v>
      </c>
      <c r="EP703">
        <v>0</v>
      </c>
      <c r="EQ703">
        <v>23.3769</v>
      </c>
      <c r="ER703">
        <v>999.9</v>
      </c>
      <c r="ES703">
        <v>38.9</v>
      </c>
      <c r="ET703">
        <v>29.2</v>
      </c>
      <c r="EU703">
        <v>17.3682</v>
      </c>
      <c r="EV703">
        <v>62.9292</v>
      </c>
      <c r="EW703">
        <v>33.5457</v>
      </c>
      <c r="EX703">
        <v>1</v>
      </c>
      <c r="EY703">
        <v>-0.198722</v>
      </c>
      <c r="EZ703">
        <v>1.81911</v>
      </c>
      <c r="FA703">
        <v>20.3774</v>
      </c>
      <c r="FB703">
        <v>5.21834</v>
      </c>
      <c r="FC703">
        <v>12.0099</v>
      </c>
      <c r="FD703">
        <v>4.9897</v>
      </c>
      <c r="FE703">
        <v>3.2886</v>
      </c>
      <c r="FF703">
        <v>9999</v>
      </c>
      <c r="FG703">
        <v>9999</v>
      </c>
      <c r="FH703">
        <v>9999</v>
      </c>
      <c r="FI703">
        <v>260.1</v>
      </c>
      <c r="FJ703">
        <v>1.86706</v>
      </c>
      <c r="FK703">
        <v>1.86615</v>
      </c>
      <c r="FL703">
        <v>1.86554</v>
      </c>
      <c r="FM703">
        <v>1.86554</v>
      </c>
      <c r="FN703">
        <v>1.86737</v>
      </c>
      <c r="FO703">
        <v>1.86984</v>
      </c>
      <c r="FP703">
        <v>1.86846</v>
      </c>
      <c r="FQ703">
        <v>1.86996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-2.705</v>
      </c>
      <c r="GF703">
        <v>-0.1658</v>
      </c>
      <c r="GG703">
        <v>-2.0192013485273</v>
      </c>
      <c r="GH703">
        <v>-0.003354295288503095</v>
      </c>
      <c r="GI703">
        <v>8.998442100416266E-07</v>
      </c>
      <c r="GJ703">
        <v>-2.632750781261316E-10</v>
      </c>
      <c r="GK703">
        <v>-0.1771344180573433</v>
      </c>
      <c r="GL703">
        <v>-0.01811282044437078</v>
      </c>
      <c r="GM703">
        <v>0.001479480632228601</v>
      </c>
      <c r="GN703">
        <v>-2.527498020886067E-05</v>
      </c>
      <c r="GO703">
        <v>3</v>
      </c>
      <c r="GP703">
        <v>2311</v>
      </c>
      <c r="GQ703">
        <v>1</v>
      </c>
      <c r="GR703">
        <v>23</v>
      </c>
      <c r="GS703">
        <v>7360.1</v>
      </c>
      <c r="GT703">
        <v>7360.1</v>
      </c>
      <c r="GU703">
        <v>0.57251</v>
      </c>
      <c r="GV703">
        <v>2.23755</v>
      </c>
      <c r="GW703">
        <v>1.39648</v>
      </c>
      <c r="GX703">
        <v>2.34009</v>
      </c>
      <c r="GY703">
        <v>1.49536</v>
      </c>
      <c r="GZ703">
        <v>2.43774</v>
      </c>
      <c r="HA703">
        <v>33.244</v>
      </c>
      <c r="HB703">
        <v>15.3141</v>
      </c>
      <c r="HC703">
        <v>18</v>
      </c>
      <c r="HD703">
        <v>513.5069999999999</v>
      </c>
      <c r="HE703">
        <v>441.338</v>
      </c>
      <c r="HF703">
        <v>21.4571</v>
      </c>
      <c r="HG703">
        <v>24.899</v>
      </c>
      <c r="HH703">
        <v>30</v>
      </c>
      <c r="HI703">
        <v>24.9093</v>
      </c>
      <c r="HJ703">
        <v>24.8563</v>
      </c>
      <c r="HK703">
        <v>11.4592</v>
      </c>
      <c r="HL703">
        <v>35.0398</v>
      </c>
      <c r="HM703">
        <v>26.9062</v>
      </c>
      <c r="HN703">
        <v>21.417</v>
      </c>
      <c r="HO703">
        <v>179.607</v>
      </c>
      <c r="HP703">
        <v>11.161</v>
      </c>
      <c r="HQ703">
        <v>101.058</v>
      </c>
      <c r="HR703">
        <v>101.027</v>
      </c>
    </row>
    <row r="704" spans="1:226">
      <c r="A704">
        <v>688</v>
      </c>
      <c r="B704">
        <v>1664300929.5</v>
      </c>
      <c r="C704">
        <v>7699</v>
      </c>
      <c r="D704" t="s">
        <v>1740</v>
      </c>
      <c r="E704" t="s">
        <v>1741</v>
      </c>
      <c r="F704">
        <v>5</v>
      </c>
      <c r="G704" t="s">
        <v>1711</v>
      </c>
      <c r="H704" t="s">
        <v>354</v>
      </c>
      <c r="I704">
        <v>1664300922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202.6994186137137</v>
      </c>
      <c r="AK704">
        <v>203.772709090909</v>
      </c>
      <c r="AL704">
        <v>-3.098485804145527</v>
      </c>
      <c r="AM704">
        <v>64.57197419430503</v>
      </c>
      <c r="AN704">
        <f>(AP704 - AO704 + BO704*1E3/(8.314*(BQ704+273.15)) * AR704/BN704 * AQ704) * BN704/(100*BB704) * 1000/(1000 - AP704)</f>
        <v>0</v>
      </c>
      <c r="AO704">
        <v>11.06725590731269</v>
      </c>
      <c r="AP704">
        <v>18.3445317293233</v>
      </c>
      <c r="AQ704">
        <v>1.035159987588421E-05</v>
      </c>
      <c r="AR704">
        <v>112.27</v>
      </c>
      <c r="AS704">
        <v>16</v>
      </c>
      <c r="AT704">
        <v>3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1664300922</v>
      </c>
      <c r="BH704">
        <v>221.326037037037</v>
      </c>
      <c r="BI704">
        <v>215.4614814814815</v>
      </c>
      <c r="BJ704">
        <v>18.34604074074074</v>
      </c>
      <c r="BK704">
        <v>11.02975555555556</v>
      </c>
      <c r="BL704">
        <v>224.0544814814815</v>
      </c>
      <c r="BM704">
        <v>18.51182592592593</v>
      </c>
      <c r="BN704">
        <v>500.0852962962962</v>
      </c>
      <c r="BO704">
        <v>91.1163296296296</v>
      </c>
      <c r="BP704">
        <v>0.1000532</v>
      </c>
      <c r="BQ704">
        <v>24.94689629629629</v>
      </c>
      <c r="BR704">
        <v>25.07755925925926</v>
      </c>
      <c r="BS704">
        <v>999.9000000000001</v>
      </c>
      <c r="BT704">
        <v>0</v>
      </c>
      <c r="BU704">
        <v>0</v>
      </c>
      <c r="BV704">
        <v>10003.67814814815</v>
      </c>
      <c r="BW704">
        <v>0</v>
      </c>
      <c r="BX704">
        <v>6.688700000000001</v>
      </c>
      <c r="BY704">
        <v>5.864645185185185</v>
      </c>
      <c r="BZ704">
        <v>225.4622962962963</v>
      </c>
      <c r="CA704">
        <v>217.8639629629629</v>
      </c>
      <c r="CB704">
        <v>7.316291111111111</v>
      </c>
      <c r="CC704">
        <v>215.4614814814815</v>
      </c>
      <c r="CD704">
        <v>11.02975555555556</v>
      </c>
      <c r="CE704">
        <v>1.671622962962963</v>
      </c>
      <c r="CF704">
        <v>1.004990407407407</v>
      </c>
      <c r="CG704">
        <v>14.63540740740741</v>
      </c>
      <c r="CH704">
        <v>6.988855185185185</v>
      </c>
      <c r="CI704">
        <v>1999.998518518518</v>
      </c>
      <c r="CJ704">
        <v>0.9800053333333331</v>
      </c>
      <c r="CK704">
        <v>0.01999417777777778</v>
      </c>
      <c r="CL704">
        <v>0</v>
      </c>
      <c r="CM704">
        <v>864.2482222222221</v>
      </c>
      <c r="CN704">
        <v>5.00097</v>
      </c>
      <c r="CO704">
        <v>17151.45185185185</v>
      </c>
      <c r="CP704">
        <v>16707.61111111111</v>
      </c>
      <c r="CQ704">
        <v>37.875</v>
      </c>
      <c r="CR704">
        <v>38.26377777777777</v>
      </c>
      <c r="CS704">
        <v>37.86566666666667</v>
      </c>
      <c r="CT704">
        <v>37.937</v>
      </c>
      <c r="CU704">
        <v>38.375</v>
      </c>
      <c r="CV704">
        <v>1955.108518518518</v>
      </c>
      <c r="CW704">
        <v>39.89000000000001</v>
      </c>
      <c r="CX704">
        <v>0</v>
      </c>
      <c r="CY704">
        <v>1664300933.9</v>
      </c>
      <c r="CZ704">
        <v>0</v>
      </c>
      <c r="DA704">
        <v>0</v>
      </c>
      <c r="DB704" t="s">
        <v>356</v>
      </c>
      <c r="DC704">
        <v>1663859321.1</v>
      </c>
      <c r="DD704">
        <v>1663859315.6</v>
      </c>
      <c r="DE704">
        <v>0</v>
      </c>
      <c r="DF704">
        <v>0.196</v>
      </c>
      <c r="DG704">
        <v>-0.001</v>
      </c>
      <c r="DH704">
        <v>-5.941</v>
      </c>
      <c r="DI704">
        <v>-0.174</v>
      </c>
      <c r="DJ704">
        <v>1500</v>
      </c>
      <c r="DK704">
        <v>17</v>
      </c>
      <c r="DL704">
        <v>0.13</v>
      </c>
      <c r="DM704">
        <v>0.04</v>
      </c>
      <c r="DN704">
        <v>4.772741219512195</v>
      </c>
      <c r="DO704">
        <v>16.37563839721254</v>
      </c>
      <c r="DP704">
        <v>1.615164589911317</v>
      </c>
      <c r="DQ704">
        <v>0</v>
      </c>
      <c r="DR704">
        <v>7.358349512195121</v>
      </c>
      <c r="DS704">
        <v>-0.6422308013937166</v>
      </c>
      <c r="DT704">
        <v>0.06457035085484772</v>
      </c>
      <c r="DU704">
        <v>0</v>
      </c>
      <c r="DV704">
        <v>0</v>
      </c>
      <c r="DW704">
        <v>2</v>
      </c>
      <c r="DX704" t="s">
        <v>357</v>
      </c>
      <c r="DY704">
        <v>2.98523</v>
      </c>
      <c r="DZ704">
        <v>2.71557</v>
      </c>
      <c r="EA704">
        <v>0.0520271</v>
      </c>
      <c r="EB704">
        <v>0.0491197</v>
      </c>
      <c r="EC704">
        <v>0.0901878</v>
      </c>
      <c r="ED704">
        <v>0.0610574</v>
      </c>
      <c r="EE704">
        <v>30141.9</v>
      </c>
      <c r="EF704">
        <v>30357.7</v>
      </c>
      <c r="EG704">
        <v>29541.3</v>
      </c>
      <c r="EH704">
        <v>29518.9</v>
      </c>
      <c r="EI704">
        <v>35628.4</v>
      </c>
      <c r="EJ704">
        <v>36862.3</v>
      </c>
      <c r="EK704">
        <v>41636.5</v>
      </c>
      <c r="EL704">
        <v>42065.7</v>
      </c>
      <c r="EM704">
        <v>1.97103</v>
      </c>
      <c r="EN704">
        <v>1.92603</v>
      </c>
      <c r="EO704">
        <v>0.103235</v>
      </c>
      <c r="EP704">
        <v>0</v>
      </c>
      <c r="EQ704">
        <v>23.3689</v>
      </c>
      <c r="ER704">
        <v>999.9</v>
      </c>
      <c r="ES704">
        <v>38.9</v>
      </c>
      <c r="ET704">
        <v>29.2</v>
      </c>
      <c r="EU704">
        <v>17.3699</v>
      </c>
      <c r="EV704">
        <v>62.8792</v>
      </c>
      <c r="EW704">
        <v>33.2452</v>
      </c>
      <c r="EX704">
        <v>1</v>
      </c>
      <c r="EY704">
        <v>-0.198664</v>
      </c>
      <c r="EZ704">
        <v>1.8396</v>
      </c>
      <c r="FA704">
        <v>20.3772</v>
      </c>
      <c r="FB704">
        <v>5.21774</v>
      </c>
      <c r="FC704">
        <v>12.0099</v>
      </c>
      <c r="FD704">
        <v>4.9895</v>
      </c>
      <c r="FE704">
        <v>3.28865</v>
      </c>
      <c r="FF704">
        <v>9999</v>
      </c>
      <c r="FG704">
        <v>9999</v>
      </c>
      <c r="FH704">
        <v>9999</v>
      </c>
      <c r="FI704">
        <v>260.1</v>
      </c>
      <c r="FJ704">
        <v>1.86707</v>
      </c>
      <c r="FK704">
        <v>1.86615</v>
      </c>
      <c r="FL704">
        <v>1.86554</v>
      </c>
      <c r="FM704">
        <v>1.86554</v>
      </c>
      <c r="FN704">
        <v>1.86736</v>
      </c>
      <c r="FO704">
        <v>1.86983</v>
      </c>
      <c r="FP704">
        <v>1.86846</v>
      </c>
      <c r="FQ704">
        <v>1.86996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-2.659</v>
      </c>
      <c r="GF704">
        <v>-0.1658</v>
      </c>
      <c r="GG704">
        <v>-2.0192013485273</v>
      </c>
      <c r="GH704">
        <v>-0.003354295288503095</v>
      </c>
      <c r="GI704">
        <v>8.998442100416266E-07</v>
      </c>
      <c r="GJ704">
        <v>-2.632750781261316E-10</v>
      </c>
      <c r="GK704">
        <v>-0.1771344180573433</v>
      </c>
      <c r="GL704">
        <v>-0.01811282044437078</v>
      </c>
      <c r="GM704">
        <v>0.001479480632228601</v>
      </c>
      <c r="GN704">
        <v>-2.527498020886067E-05</v>
      </c>
      <c r="GO704">
        <v>3</v>
      </c>
      <c r="GP704">
        <v>2311</v>
      </c>
      <c r="GQ704">
        <v>1</v>
      </c>
      <c r="GR704">
        <v>23</v>
      </c>
      <c r="GS704">
        <v>7360.1</v>
      </c>
      <c r="GT704">
        <v>7360.2</v>
      </c>
      <c r="GU704">
        <v>0.534668</v>
      </c>
      <c r="GV704">
        <v>2.24731</v>
      </c>
      <c r="GW704">
        <v>1.39648</v>
      </c>
      <c r="GX704">
        <v>2.34009</v>
      </c>
      <c r="GY704">
        <v>1.49536</v>
      </c>
      <c r="GZ704">
        <v>2.37305</v>
      </c>
      <c r="HA704">
        <v>33.244</v>
      </c>
      <c r="HB704">
        <v>15.2966</v>
      </c>
      <c r="HC704">
        <v>18</v>
      </c>
      <c r="HD704">
        <v>513.395</v>
      </c>
      <c r="HE704">
        <v>441.533</v>
      </c>
      <c r="HF704">
        <v>21.3787</v>
      </c>
      <c r="HG704">
        <v>24.9012</v>
      </c>
      <c r="HH704">
        <v>30</v>
      </c>
      <c r="HI704">
        <v>24.9093</v>
      </c>
      <c r="HJ704">
        <v>24.8563</v>
      </c>
      <c r="HK704">
        <v>10.6975</v>
      </c>
      <c r="HL704">
        <v>34.4396</v>
      </c>
      <c r="HM704">
        <v>26.9062</v>
      </c>
      <c r="HN704">
        <v>21.3416</v>
      </c>
      <c r="HO704">
        <v>166.251</v>
      </c>
      <c r="HP704">
        <v>11.2173</v>
      </c>
      <c r="HQ704">
        <v>101.058</v>
      </c>
      <c r="HR704">
        <v>101.027</v>
      </c>
    </row>
    <row r="705" spans="1:226">
      <c r="A705">
        <v>689</v>
      </c>
      <c r="B705">
        <v>1664300934.5</v>
      </c>
      <c r="C705">
        <v>7704</v>
      </c>
      <c r="D705" t="s">
        <v>1742</v>
      </c>
      <c r="E705" t="s">
        <v>1743</v>
      </c>
      <c r="F705">
        <v>5</v>
      </c>
      <c r="G705" t="s">
        <v>1711</v>
      </c>
      <c r="H705" t="s">
        <v>354</v>
      </c>
      <c r="I705">
        <v>1664300926.714286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185.9699924293387</v>
      </c>
      <c r="AK705">
        <v>188.3361090909091</v>
      </c>
      <c r="AL705">
        <v>-3.084925338737316</v>
      </c>
      <c r="AM705">
        <v>64.57197419430503</v>
      </c>
      <c r="AN705">
        <f>(AP705 - AO705 + BO705*1E3/(8.314*(BQ705+273.15)) * AR705/BN705 * AQ705) * BN705/(100*BB705) * 1000/(1000 - AP705)</f>
        <v>0</v>
      </c>
      <c r="AO705">
        <v>11.06027139774225</v>
      </c>
      <c r="AP705">
        <v>18.32361338345863</v>
      </c>
      <c r="AQ705">
        <v>-0.0001063268779475205</v>
      </c>
      <c r="AR705">
        <v>112.27</v>
      </c>
      <c r="AS705">
        <v>16</v>
      </c>
      <c r="AT705">
        <v>3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1664300926.714286</v>
      </c>
      <c r="BH705">
        <v>206.9908214285714</v>
      </c>
      <c r="BI705">
        <v>199.8617857142857</v>
      </c>
      <c r="BJ705">
        <v>18.34235357142857</v>
      </c>
      <c r="BK705">
        <v>11.06852857142857</v>
      </c>
      <c r="BL705">
        <v>209.6760714285714</v>
      </c>
      <c r="BM705">
        <v>18.508175</v>
      </c>
      <c r="BN705">
        <v>500.0602142857143</v>
      </c>
      <c r="BO705">
        <v>91.11517500000001</v>
      </c>
      <c r="BP705">
        <v>0.09997352142857142</v>
      </c>
      <c r="BQ705">
        <v>24.92744285714286</v>
      </c>
      <c r="BR705">
        <v>25.07087142857143</v>
      </c>
      <c r="BS705">
        <v>999.9000000000002</v>
      </c>
      <c r="BT705">
        <v>0</v>
      </c>
      <c r="BU705">
        <v>0</v>
      </c>
      <c r="BV705">
        <v>10003.21821428571</v>
      </c>
      <c r="BW705">
        <v>0</v>
      </c>
      <c r="BX705">
        <v>6.688700000000002</v>
      </c>
      <c r="BY705">
        <v>7.129068214285715</v>
      </c>
      <c r="BZ705">
        <v>210.8586428571429</v>
      </c>
      <c r="CA705">
        <v>202.0983214285714</v>
      </c>
      <c r="CB705">
        <v>7.273828571428572</v>
      </c>
      <c r="CC705">
        <v>199.8617857142857</v>
      </c>
      <c r="CD705">
        <v>11.06852857142857</v>
      </c>
      <c r="CE705">
        <v>1.671265357142857</v>
      </c>
      <c r="CF705">
        <v>1.00851</v>
      </c>
      <c r="CG705">
        <v>14.63209285714285</v>
      </c>
      <c r="CH705">
        <v>7.039843214285715</v>
      </c>
      <c r="CI705">
        <v>1999.988928571429</v>
      </c>
      <c r="CJ705">
        <v>0.9800053214285711</v>
      </c>
      <c r="CK705">
        <v>0.01999418928571429</v>
      </c>
      <c r="CL705">
        <v>0</v>
      </c>
      <c r="CM705">
        <v>858.1214999999999</v>
      </c>
      <c r="CN705">
        <v>5.00097</v>
      </c>
      <c r="CO705">
        <v>17031.36071428571</v>
      </c>
      <c r="CP705">
        <v>16707.52142857142</v>
      </c>
      <c r="CQ705">
        <v>37.875</v>
      </c>
      <c r="CR705">
        <v>38.25442857142857</v>
      </c>
      <c r="CS705">
        <v>37.85700000000001</v>
      </c>
      <c r="CT705">
        <v>37.937</v>
      </c>
      <c r="CU705">
        <v>38.375</v>
      </c>
      <c r="CV705">
        <v>1955.098928571429</v>
      </c>
      <c r="CW705">
        <v>39.89000000000001</v>
      </c>
      <c r="CX705">
        <v>0</v>
      </c>
      <c r="CY705">
        <v>1664300938.7</v>
      </c>
      <c r="CZ705">
        <v>0</v>
      </c>
      <c r="DA705">
        <v>0</v>
      </c>
      <c r="DB705" t="s">
        <v>356</v>
      </c>
      <c r="DC705">
        <v>1663859321.1</v>
      </c>
      <c r="DD705">
        <v>1663859315.6</v>
      </c>
      <c r="DE705">
        <v>0</v>
      </c>
      <c r="DF705">
        <v>0.196</v>
      </c>
      <c r="DG705">
        <v>-0.001</v>
      </c>
      <c r="DH705">
        <v>-5.941</v>
      </c>
      <c r="DI705">
        <v>-0.174</v>
      </c>
      <c r="DJ705">
        <v>1500</v>
      </c>
      <c r="DK705">
        <v>17</v>
      </c>
      <c r="DL705">
        <v>0.13</v>
      </c>
      <c r="DM705">
        <v>0.04</v>
      </c>
      <c r="DN705">
        <v>6.404109756097562</v>
      </c>
      <c r="DO705">
        <v>16.05398592334494</v>
      </c>
      <c r="DP705">
        <v>1.583102939848978</v>
      </c>
      <c r="DQ705">
        <v>0</v>
      </c>
      <c r="DR705">
        <v>7.298142439024391</v>
      </c>
      <c r="DS705">
        <v>-0.5317346341463284</v>
      </c>
      <c r="DT705">
        <v>0.05444391375783592</v>
      </c>
      <c r="DU705">
        <v>0</v>
      </c>
      <c r="DV705">
        <v>0</v>
      </c>
      <c r="DW705">
        <v>2</v>
      </c>
      <c r="DX705" t="s">
        <v>357</v>
      </c>
      <c r="DY705">
        <v>2.98529</v>
      </c>
      <c r="DZ705">
        <v>2.71562</v>
      </c>
      <c r="EA705">
        <v>0.0484928</v>
      </c>
      <c r="EB705">
        <v>0.0452474</v>
      </c>
      <c r="EC705">
        <v>0.0901377</v>
      </c>
      <c r="ED705">
        <v>0.0614195</v>
      </c>
      <c r="EE705">
        <v>30254.6</v>
      </c>
      <c r="EF705">
        <v>30481.7</v>
      </c>
      <c r="EG705">
        <v>29541.7</v>
      </c>
      <c r="EH705">
        <v>29519.2</v>
      </c>
      <c r="EI705">
        <v>35630.6</v>
      </c>
      <c r="EJ705">
        <v>36848.2</v>
      </c>
      <c r="EK705">
        <v>41636.7</v>
      </c>
      <c r="EL705">
        <v>42066.2</v>
      </c>
      <c r="EM705">
        <v>1.9708</v>
      </c>
      <c r="EN705">
        <v>1.926</v>
      </c>
      <c r="EO705">
        <v>0.103816</v>
      </c>
      <c r="EP705">
        <v>0</v>
      </c>
      <c r="EQ705">
        <v>23.3588</v>
      </c>
      <c r="ER705">
        <v>999.9</v>
      </c>
      <c r="ES705">
        <v>38.8</v>
      </c>
      <c r="ET705">
        <v>29.2</v>
      </c>
      <c r="EU705">
        <v>17.3252</v>
      </c>
      <c r="EV705">
        <v>62.8892</v>
      </c>
      <c r="EW705">
        <v>33.0208</v>
      </c>
      <c r="EX705">
        <v>1</v>
      </c>
      <c r="EY705">
        <v>-0.198633</v>
      </c>
      <c r="EZ705">
        <v>1.8406</v>
      </c>
      <c r="FA705">
        <v>20.3774</v>
      </c>
      <c r="FB705">
        <v>5.21744</v>
      </c>
      <c r="FC705">
        <v>12.0099</v>
      </c>
      <c r="FD705">
        <v>4.9894</v>
      </c>
      <c r="FE705">
        <v>3.28848</v>
      </c>
      <c r="FF705">
        <v>9999</v>
      </c>
      <c r="FG705">
        <v>9999</v>
      </c>
      <c r="FH705">
        <v>9999</v>
      </c>
      <c r="FI705">
        <v>260.1</v>
      </c>
      <c r="FJ705">
        <v>1.86707</v>
      </c>
      <c r="FK705">
        <v>1.86615</v>
      </c>
      <c r="FL705">
        <v>1.86554</v>
      </c>
      <c r="FM705">
        <v>1.86554</v>
      </c>
      <c r="FN705">
        <v>1.86737</v>
      </c>
      <c r="FO705">
        <v>1.86984</v>
      </c>
      <c r="FP705">
        <v>1.86847</v>
      </c>
      <c r="FQ705">
        <v>1.86996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-2.614</v>
      </c>
      <c r="GF705">
        <v>-0.166</v>
      </c>
      <c r="GG705">
        <v>-2.0192013485273</v>
      </c>
      <c r="GH705">
        <v>-0.003354295288503095</v>
      </c>
      <c r="GI705">
        <v>8.998442100416266E-07</v>
      </c>
      <c r="GJ705">
        <v>-2.632750781261316E-10</v>
      </c>
      <c r="GK705">
        <v>-0.1771344180573433</v>
      </c>
      <c r="GL705">
        <v>-0.01811282044437078</v>
      </c>
      <c r="GM705">
        <v>0.001479480632228601</v>
      </c>
      <c r="GN705">
        <v>-2.527498020886067E-05</v>
      </c>
      <c r="GO705">
        <v>3</v>
      </c>
      <c r="GP705">
        <v>2311</v>
      </c>
      <c r="GQ705">
        <v>1</v>
      </c>
      <c r="GR705">
        <v>23</v>
      </c>
      <c r="GS705">
        <v>7360.2</v>
      </c>
      <c r="GT705">
        <v>7360.3</v>
      </c>
      <c r="GU705">
        <v>0.500488</v>
      </c>
      <c r="GV705">
        <v>2.25098</v>
      </c>
      <c r="GW705">
        <v>1.39648</v>
      </c>
      <c r="GX705">
        <v>2.34009</v>
      </c>
      <c r="GY705">
        <v>1.49536</v>
      </c>
      <c r="GZ705">
        <v>2.36816</v>
      </c>
      <c r="HA705">
        <v>33.2216</v>
      </c>
      <c r="HB705">
        <v>15.2966</v>
      </c>
      <c r="HC705">
        <v>18</v>
      </c>
      <c r="HD705">
        <v>513.25</v>
      </c>
      <c r="HE705">
        <v>441.518</v>
      </c>
      <c r="HF705">
        <v>21.306</v>
      </c>
      <c r="HG705">
        <v>24.9012</v>
      </c>
      <c r="HH705">
        <v>30.0001</v>
      </c>
      <c r="HI705">
        <v>24.9093</v>
      </c>
      <c r="HJ705">
        <v>24.8563</v>
      </c>
      <c r="HK705">
        <v>10.0071</v>
      </c>
      <c r="HL705">
        <v>34.1446</v>
      </c>
      <c r="HM705">
        <v>26.9062</v>
      </c>
      <c r="HN705">
        <v>21.277</v>
      </c>
      <c r="HO705">
        <v>152.895</v>
      </c>
      <c r="HP705">
        <v>11.2728</v>
      </c>
      <c r="HQ705">
        <v>101.058</v>
      </c>
      <c r="HR705">
        <v>101.028</v>
      </c>
    </row>
    <row r="706" spans="1:226">
      <c r="A706">
        <v>690</v>
      </c>
      <c r="B706">
        <v>1664300939.5</v>
      </c>
      <c r="C706">
        <v>7709</v>
      </c>
      <c r="D706" t="s">
        <v>1744</v>
      </c>
      <c r="E706" t="s">
        <v>1745</v>
      </c>
      <c r="F706">
        <v>5</v>
      </c>
      <c r="G706" t="s">
        <v>1711</v>
      </c>
      <c r="H706" t="s">
        <v>354</v>
      </c>
      <c r="I706">
        <v>1664300932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169.1780548834965</v>
      </c>
      <c r="AK706">
        <v>172.8703878787879</v>
      </c>
      <c r="AL706">
        <v>-3.097264996409597</v>
      </c>
      <c r="AM706">
        <v>64.57197419430503</v>
      </c>
      <c r="AN706">
        <f>(AP706 - AO706 + BO706*1E3/(8.314*(BQ706+273.15)) * AR706/BN706 * AQ706) * BN706/(100*BB706) * 1000/(1000 - AP706)</f>
        <v>0</v>
      </c>
      <c r="AO706">
        <v>11.14039224527472</v>
      </c>
      <c r="AP706">
        <v>18.33498030075188</v>
      </c>
      <c r="AQ706">
        <v>-0.001829034434827891</v>
      </c>
      <c r="AR706">
        <v>112.27</v>
      </c>
      <c r="AS706">
        <v>16</v>
      </c>
      <c r="AT706">
        <v>3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1664300932</v>
      </c>
      <c r="BH706">
        <v>190.9501851851852</v>
      </c>
      <c r="BI706">
        <v>182.3501111111111</v>
      </c>
      <c r="BJ706">
        <v>18.33624074074074</v>
      </c>
      <c r="BK706">
        <v>11.11806296296296</v>
      </c>
      <c r="BL706">
        <v>193.5867777777778</v>
      </c>
      <c r="BM706">
        <v>18.50211851851852</v>
      </c>
      <c r="BN706">
        <v>500.0549259259259</v>
      </c>
      <c r="BO706">
        <v>91.11418518518519</v>
      </c>
      <c r="BP706">
        <v>0.09999945185185186</v>
      </c>
      <c r="BQ706">
        <v>24.90469629629629</v>
      </c>
      <c r="BR706">
        <v>25.06324814814815</v>
      </c>
      <c r="BS706">
        <v>999.9000000000001</v>
      </c>
      <c r="BT706">
        <v>0</v>
      </c>
      <c r="BU706">
        <v>0</v>
      </c>
      <c r="BV706">
        <v>10000.92555555556</v>
      </c>
      <c r="BW706">
        <v>0</v>
      </c>
      <c r="BX706">
        <v>6.688700000000001</v>
      </c>
      <c r="BY706">
        <v>8.600061111111112</v>
      </c>
      <c r="BZ706">
        <v>194.5170740740741</v>
      </c>
      <c r="CA706">
        <v>184.3997037037038</v>
      </c>
      <c r="CB706">
        <v>7.218172592592593</v>
      </c>
      <c r="CC706">
        <v>182.3501111111111</v>
      </c>
      <c r="CD706">
        <v>11.11806296296296</v>
      </c>
      <c r="CE706">
        <v>1.67069037037037</v>
      </c>
      <c r="CF706">
        <v>1.013013333333334</v>
      </c>
      <c r="CG706">
        <v>14.62675925925926</v>
      </c>
      <c r="CH706">
        <v>7.104768148148149</v>
      </c>
      <c r="CI706">
        <v>2000.002592592593</v>
      </c>
      <c r="CJ706">
        <v>0.9800053333333331</v>
      </c>
      <c r="CK706">
        <v>0.01999417777777778</v>
      </c>
      <c r="CL706">
        <v>0</v>
      </c>
      <c r="CM706">
        <v>852.2933703703704</v>
      </c>
      <c r="CN706">
        <v>5.00097</v>
      </c>
      <c r="CO706">
        <v>16915.09259259259</v>
      </c>
      <c r="CP706">
        <v>16707.63703703704</v>
      </c>
      <c r="CQ706">
        <v>37.875</v>
      </c>
      <c r="CR706">
        <v>38.25459259259259</v>
      </c>
      <c r="CS706">
        <v>37.84466666666666</v>
      </c>
      <c r="CT706">
        <v>37.937</v>
      </c>
      <c r="CU706">
        <v>38.375</v>
      </c>
      <c r="CV706">
        <v>1955.111851851851</v>
      </c>
      <c r="CW706">
        <v>39.89000000000001</v>
      </c>
      <c r="CX706">
        <v>0</v>
      </c>
      <c r="CY706">
        <v>1664300943.5</v>
      </c>
      <c r="CZ706">
        <v>0</v>
      </c>
      <c r="DA706">
        <v>0</v>
      </c>
      <c r="DB706" t="s">
        <v>356</v>
      </c>
      <c r="DC706">
        <v>1663859321.1</v>
      </c>
      <c r="DD706">
        <v>1663859315.6</v>
      </c>
      <c r="DE706">
        <v>0</v>
      </c>
      <c r="DF706">
        <v>0.196</v>
      </c>
      <c r="DG706">
        <v>-0.001</v>
      </c>
      <c r="DH706">
        <v>-5.941</v>
      </c>
      <c r="DI706">
        <v>-0.174</v>
      </c>
      <c r="DJ706">
        <v>1500</v>
      </c>
      <c r="DK706">
        <v>17</v>
      </c>
      <c r="DL706">
        <v>0.13</v>
      </c>
      <c r="DM706">
        <v>0.04</v>
      </c>
      <c r="DN706">
        <v>7.70398825</v>
      </c>
      <c r="DO706">
        <v>16.59447681050657</v>
      </c>
      <c r="DP706">
        <v>1.597090098018718</v>
      </c>
      <c r="DQ706">
        <v>0</v>
      </c>
      <c r="DR706">
        <v>7.248821000000001</v>
      </c>
      <c r="DS706">
        <v>-0.6304460037523645</v>
      </c>
      <c r="DT706">
        <v>0.06310998715734308</v>
      </c>
      <c r="DU706">
        <v>0</v>
      </c>
      <c r="DV706">
        <v>0</v>
      </c>
      <c r="DW706">
        <v>2</v>
      </c>
      <c r="DX706" t="s">
        <v>357</v>
      </c>
      <c r="DY706">
        <v>2.9855</v>
      </c>
      <c r="DZ706">
        <v>2.71558</v>
      </c>
      <c r="EA706">
        <v>0.0448739</v>
      </c>
      <c r="EB706">
        <v>0.0412356</v>
      </c>
      <c r="EC706">
        <v>0.090159</v>
      </c>
      <c r="ED706">
        <v>0.0616307</v>
      </c>
      <c r="EE706">
        <v>30369.4</v>
      </c>
      <c r="EF706">
        <v>30609.9</v>
      </c>
      <c r="EG706">
        <v>29541.4</v>
      </c>
      <c r="EH706">
        <v>29519.3</v>
      </c>
      <c r="EI706">
        <v>35629.5</v>
      </c>
      <c r="EJ706">
        <v>36839.9</v>
      </c>
      <c r="EK706">
        <v>41636.6</v>
      </c>
      <c r="EL706">
        <v>42066.3</v>
      </c>
      <c r="EM706">
        <v>1.97115</v>
      </c>
      <c r="EN706">
        <v>1.92603</v>
      </c>
      <c r="EO706">
        <v>0.103265</v>
      </c>
      <c r="EP706">
        <v>0</v>
      </c>
      <c r="EQ706">
        <v>23.347</v>
      </c>
      <c r="ER706">
        <v>999.9</v>
      </c>
      <c r="ES706">
        <v>38.8</v>
      </c>
      <c r="ET706">
        <v>29.2</v>
      </c>
      <c r="EU706">
        <v>17.3248</v>
      </c>
      <c r="EV706">
        <v>62.5692</v>
      </c>
      <c r="EW706">
        <v>33.1731</v>
      </c>
      <c r="EX706">
        <v>1</v>
      </c>
      <c r="EY706">
        <v>-0.198653</v>
      </c>
      <c r="EZ706">
        <v>1.84745</v>
      </c>
      <c r="FA706">
        <v>20.3774</v>
      </c>
      <c r="FB706">
        <v>5.21714</v>
      </c>
      <c r="FC706">
        <v>12.0099</v>
      </c>
      <c r="FD706">
        <v>4.9894</v>
      </c>
      <c r="FE706">
        <v>3.28845</v>
      </c>
      <c r="FF706">
        <v>9999</v>
      </c>
      <c r="FG706">
        <v>9999</v>
      </c>
      <c r="FH706">
        <v>9999</v>
      </c>
      <c r="FI706">
        <v>260.1</v>
      </c>
      <c r="FJ706">
        <v>1.86707</v>
      </c>
      <c r="FK706">
        <v>1.86615</v>
      </c>
      <c r="FL706">
        <v>1.86554</v>
      </c>
      <c r="FM706">
        <v>1.86554</v>
      </c>
      <c r="FN706">
        <v>1.86736</v>
      </c>
      <c r="FO706">
        <v>1.86983</v>
      </c>
      <c r="FP706">
        <v>1.86846</v>
      </c>
      <c r="FQ706">
        <v>1.86996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-2.567</v>
      </c>
      <c r="GF706">
        <v>-0.166</v>
      </c>
      <c r="GG706">
        <v>-2.0192013485273</v>
      </c>
      <c r="GH706">
        <v>-0.003354295288503095</v>
      </c>
      <c r="GI706">
        <v>8.998442100416266E-07</v>
      </c>
      <c r="GJ706">
        <v>-2.632750781261316E-10</v>
      </c>
      <c r="GK706">
        <v>-0.1771344180573433</v>
      </c>
      <c r="GL706">
        <v>-0.01811282044437078</v>
      </c>
      <c r="GM706">
        <v>0.001479480632228601</v>
      </c>
      <c r="GN706">
        <v>-2.527498020886067E-05</v>
      </c>
      <c r="GO706">
        <v>3</v>
      </c>
      <c r="GP706">
        <v>2311</v>
      </c>
      <c r="GQ706">
        <v>1</v>
      </c>
      <c r="GR706">
        <v>23</v>
      </c>
      <c r="GS706">
        <v>7360.3</v>
      </c>
      <c r="GT706">
        <v>7360.4</v>
      </c>
      <c r="GU706">
        <v>0.462646</v>
      </c>
      <c r="GV706">
        <v>2.25586</v>
      </c>
      <c r="GW706">
        <v>1.39648</v>
      </c>
      <c r="GX706">
        <v>2.34009</v>
      </c>
      <c r="GY706">
        <v>1.49536</v>
      </c>
      <c r="GZ706">
        <v>2.42798</v>
      </c>
      <c r="HA706">
        <v>33.244</v>
      </c>
      <c r="HB706">
        <v>15.2966</v>
      </c>
      <c r="HC706">
        <v>18</v>
      </c>
      <c r="HD706">
        <v>513.475</v>
      </c>
      <c r="HE706">
        <v>441.533</v>
      </c>
      <c r="HF706">
        <v>21.2427</v>
      </c>
      <c r="HG706">
        <v>24.9012</v>
      </c>
      <c r="HH706">
        <v>30.0001</v>
      </c>
      <c r="HI706">
        <v>24.9093</v>
      </c>
      <c r="HJ706">
        <v>24.8563</v>
      </c>
      <c r="HK706">
        <v>9.242139999999999</v>
      </c>
      <c r="HL706">
        <v>33.8689</v>
      </c>
      <c r="HM706">
        <v>26.9062</v>
      </c>
      <c r="HN706">
        <v>21.2143</v>
      </c>
      <c r="HO706">
        <v>132.844</v>
      </c>
      <c r="HP706">
        <v>11.3173</v>
      </c>
      <c r="HQ706">
        <v>101.058</v>
      </c>
      <c r="HR706">
        <v>101.028</v>
      </c>
    </row>
    <row r="707" spans="1:226">
      <c r="A707">
        <v>691</v>
      </c>
      <c r="B707">
        <v>1664300944.5</v>
      </c>
      <c r="C707">
        <v>7714</v>
      </c>
      <c r="D707" t="s">
        <v>1746</v>
      </c>
      <c r="E707" t="s">
        <v>1747</v>
      </c>
      <c r="F707">
        <v>5</v>
      </c>
      <c r="G707" t="s">
        <v>1711</v>
      </c>
      <c r="H707" t="s">
        <v>354</v>
      </c>
      <c r="I707">
        <v>1664300936.714286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152.36723557113</v>
      </c>
      <c r="AK707">
        <v>157.3902666666667</v>
      </c>
      <c r="AL707">
        <v>-3.100503736988406</v>
      </c>
      <c r="AM707">
        <v>64.57197419430503</v>
      </c>
      <c r="AN707">
        <f>(AP707 - AO707 + BO707*1E3/(8.314*(BQ707+273.15)) * AR707/BN707 * AQ707) * BN707/(100*BB707) * 1000/(1000 - AP707)</f>
        <v>0</v>
      </c>
      <c r="AO707">
        <v>11.19662394931069</v>
      </c>
      <c r="AP707">
        <v>18.33465999999999</v>
      </c>
      <c r="AQ707">
        <v>0.000266420931220965</v>
      </c>
      <c r="AR707">
        <v>112.27</v>
      </c>
      <c r="AS707">
        <v>16</v>
      </c>
      <c r="AT707">
        <v>3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1664300936.714286</v>
      </c>
      <c r="BH707">
        <v>176.64225</v>
      </c>
      <c r="BI707">
        <v>166.6985</v>
      </c>
      <c r="BJ707">
        <v>18.33242857142857</v>
      </c>
      <c r="BK707">
        <v>11.17193214285714</v>
      </c>
      <c r="BL707">
        <v>179.2351071428571</v>
      </c>
      <c r="BM707">
        <v>18.49833928571428</v>
      </c>
      <c r="BN707">
        <v>500.0573571428571</v>
      </c>
      <c r="BO707">
        <v>91.11358214285714</v>
      </c>
      <c r="BP707">
        <v>0.09998183928571426</v>
      </c>
      <c r="BQ707">
        <v>24.88402857142857</v>
      </c>
      <c r="BR707">
        <v>25.05321071428571</v>
      </c>
      <c r="BS707">
        <v>999.9000000000002</v>
      </c>
      <c r="BT707">
        <v>0</v>
      </c>
      <c r="BU707">
        <v>0</v>
      </c>
      <c r="BV707">
        <v>10004.0375</v>
      </c>
      <c r="BW707">
        <v>0</v>
      </c>
      <c r="BX707">
        <v>6.688700000000002</v>
      </c>
      <c r="BY707">
        <v>9.943793571428573</v>
      </c>
      <c r="BZ707">
        <v>179.9410714285714</v>
      </c>
      <c r="CA707">
        <v>168.581</v>
      </c>
      <c r="CB707">
        <v>7.160477142857142</v>
      </c>
      <c r="CC707">
        <v>166.6985</v>
      </c>
      <c r="CD707">
        <v>11.17193214285714</v>
      </c>
      <c r="CE707">
        <v>1.670331785714286</v>
      </c>
      <c r="CF707">
        <v>1.017915357142857</v>
      </c>
      <c r="CG707">
        <v>14.62343214285714</v>
      </c>
      <c r="CH707">
        <v>7.175172500000001</v>
      </c>
      <c r="CI707">
        <v>1999.989285714286</v>
      </c>
      <c r="CJ707">
        <v>0.9800053214285712</v>
      </c>
      <c r="CK707">
        <v>0.01999418928571428</v>
      </c>
      <c r="CL707">
        <v>0</v>
      </c>
      <c r="CM707">
        <v>847.90925</v>
      </c>
      <c r="CN707">
        <v>5.00097</v>
      </c>
      <c r="CO707">
        <v>16828.53214285714</v>
      </c>
      <c r="CP707">
        <v>16707.52142857143</v>
      </c>
      <c r="CQ707">
        <v>37.875</v>
      </c>
      <c r="CR707">
        <v>38.25</v>
      </c>
      <c r="CS707">
        <v>37.83</v>
      </c>
      <c r="CT707">
        <v>37.937</v>
      </c>
      <c r="CU707">
        <v>38.375</v>
      </c>
      <c r="CV707">
        <v>1955.098571428571</v>
      </c>
      <c r="CW707">
        <v>39.89000000000001</v>
      </c>
      <c r="CX707">
        <v>0</v>
      </c>
      <c r="CY707">
        <v>1664300948.9</v>
      </c>
      <c r="CZ707">
        <v>0</v>
      </c>
      <c r="DA707">
        <v>0</v>
      </c>
      <c r="DB707" t="s">
        <v>356</v>
      </c>
      <c r="DC707">
        <v>1663859321.1</v>
      </c>
      <c r="DD707">
        <v>1663859315.6</v>
      </c>
      <c r="DE707">
        <v>0</v>
      </c>
      <c r="DF707">
        <v>0.196</v>
      </c>
      <c r="DG707">
        <v>-0.001</v>
      </c>
      <c r="DH707">
        <v>-5.941</v>
      </c>
      <c r="DI707">
        <v>-0.174</v>
      </c>
      <c r="DJ707">
        <v>1500</v>
      </c>
      <c r="DK707">
        <v>17</v>
      </c>
      <c r="DL707">
        <v>0.13</v>
      </c>
      <c r="DM707">
        <v>0.04</v>
      </c>
      <c r="DN707">
        <v>9.178591463414634</v>
      </c>
      <c r="DO707">
        <v>17.10882773519164</v>
      </c>
      <c r="DP707">
        <v>1.68766470547475</v>
      </c>
      <c r="DQ707">
        <v>0</v>
      </c>
      <c r="DR707">
        <v>7.191807317073171</v>
      </c>
      <c r="DS707">
        <v>-0.7233349128919939</v>
      </c>
      <c r="DT707">
        <v>0.07306312740011092</v>
      </c>
      <c r="DU707">
        <v>0</v>
      </c>
      <c r="DV707">
        <v>0</v>
      </c>
      <c r="DW707">
        <v>2</v>
      </c>
      <c r="DX707" t="s">
        <v>357</v>
      </c>
      <c r="DY707">
        <v>2.98523</v>
      </c>
      <c r="DZ707">
        <v>2.71566</v>
      </c>
      <c r="EA707">
        <v>0.0411645</v>
      </c>
      <c r="EB707">
        <v>0.0371809</v>
      </c>
      <c r="EC707">
        <v>0.09016390000000001</v>
      </c>
      <c r="ED707">
        <v>0.0619239</v>
      </c>
      <c r="EE707">
        <v>30487.7</v>
      </c>
      <c r="EF707">
        <v>30739.3</v>
      </c>
      <c r="EG707">
        <v>29541.7</v>
      </c>
      <c r="EH707">
        <v>29519.3</v>
      </c>
      <c r="EI707">
        <v>35629.7</v>
      </c>
      <c r="EJ707">
        <v>36828</v>
      </c>
      <c r="EK707">
        <v>41637.1</v>
      </c>
      <c r="EL707">
        <v>42066</v>
      </c>
      <c r="EM707">
        <v>1.97092</v>
      </c>
      <c r="EN707">
        <v>1.92582</v>
      </c>
      <c r="EO707">
        <v>0.103891</v>
      </c>
      <c r="EP707">
        <v>0</v>
      </c>
      <c r="EQ707">
        <v>23.3343</v>
      </c>
      <c r="ER707">
        <v>999.9</v>
      </c>
      <c r="ES707">
        <v>38.7</v>
      </c>
      <c r="ET707">
        <v>29.2</v>
      </c>
      <c r="EU707">
        <v>17.2816</v>
      </c>
      <c r="EV707">
        <v>62.6692</v>
      </c>
      <c r="EW707">
        <v>33.3654</v>
      </c>
      <c r="EX707">
        <v>1</v>
      </c>
      <c r="EY707">
        <v>-0.198633</v>
      </c>
      <c r="EZ707">
        <v>1.81492</v>
      </c>
      <c r="FA707">
        <v>20.3777</v>
      </c>
      <c r="FB707">
        <v>5.21714</v>
      </c>
      <c r="FC707">
        <v>12.0099</v>
      </c>
      <c r="FD707">
        <v>4.9892</v>
      </c>
      <c r="FE707">
        <v>3.2884</v>
      </c>
      <c r="FF707">
        <v>9999</v>
      </c>
      <c r="FG707">
        <v>9999</v>
      </c>
      <c r="FH707">
        <v>9999</v>
      </c>
      <c r="FI707">
        <v>260.1</v>
      </c>
      <c r="FJ707">
        <v>1.86707</v>
      </c>
      <c r="FK707">
        <v>1.86615</v>
      </c>
      <c r="FL707">
        <v>1.86554</v>
      </c>
      <c r="FM707">
        <v>1.86554</v>
      </c>
      <c r="FN707">
        <v>1.86737</v>
      </c>
      <c r="FO707">
        <v>1.86981</v>
      </c>
      <c r="FP707">
        <v>1.86846</v>
      </c>
      <c r="FQ707">
        <v>1.86996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-2.52</v>
      </c>
      <c r="GF707">
        <v>-0.1659</v>
      </c>
      <c r="GG707">
        <v>-2.0192013485273</v>
      </c>
      <c r="GH707">
        <v>-0.003354295288503095</v>
      </c>
      <c r="GI707">
        <v>8.998442100416266E-07</v>
      </c>
      <c r="GJ707">
        <v>-2.632750781261316E-10</v>
      </c>
      <c r="GK707">
        <v>-0.1771344180573433</v>
      </c>
      <c r="GL707">
        <v>-0.01811282044437078</v>
      </c>
      <c r="GM707">
        <v>0.001479480632228601</v>
      </c>
      <c r="GN707">
        <v>-2.527498020886067E-05</v>
      </c>
      <c r="GO707">
        <v>3</v>
      </c>
      <c r="GP707">
        <v>2311</v>
      </c>
      <c r="GQ707">
        <v>1</v>
      </c>
      <c r="GR707">
        <v>23</v>
      </c>
      <c r="GS707">
        <v>7360.4</v>
      </c>
      <c r="GT707">
        <v>7360.5</v>
      </c>
      <c r="GU707">
        <v>0.427246</v>
      </c>
      <c r="GV707">
        <v>2.2522</v>
      </c>
      <c r="GW707">
        <v>1.39648</v>
      </c>
      <c r="GX707">
        <v>2.34009</v>
      </c>
      <c r="GY707">
        <v>1.49536</v>
      </c>
      <c r="GZ707">
        <v>2.46094</v>
      </c>
      <c r="HA707">
        <v>33.244</v>
      </c>
      <c r="HB707">
        <v>15.3053</v>
      </c>
      <c r="HC707">
        <v>18</v>
      </c>
      <c r="HD707">
        <v>513.331</v>
      </c>
      <c r="HE707">
        <v>441.413</v>
      </c>
      <c r="HF707">
        <v>21.1851</v>
      </c>
      <c r="HG707">
        <v>24.902</v>
      </c>
      <c r="HH707">
        <v>30.0001</v>
      </c>
      <c r="HI707">
        <v>24.9093</v>
      </c>
      <c r="HJ707">
        <v>24.8563</v>
      </c>
      <c r="HK707">
        <v>8.54537</v>
      </c>
      <c r="HL707">
        <v>33.8689</v>
      </c>
      <c r="HM707">
        <v>26.5306</v>
      </c>
      <c r="HN707">
        <v>21.1713</v>
      </c>
      <c r="HO707">
        <v>119.483</v>
      </c>
      <c r="HP707">
        <v>11.3683</v>
      </c>
      <c r="HQ707">
        <v>101.059</v>
      </c>
      <c r="HR707">
        <v>101.028</v>
      </c>
    </row>
    <row r="708" spans="1:226">
      <c r="A708">
        <v>692</v>
      </c>
      <c r="B708">
        <v>1664300949.5</v>
      </c>
      <c r="C708">
        <v>7719</v>
      </c>
      <c r="D708" t="s">
        <v>1748</v>
      </c>
      <c r="E708" t="s">
        <v>1749</v>
      </c>
      <c r="F708">
        <v>5</v>
      </c>
      <c r="G708" t="s">
        <v>1711</v>
      </c>
      <c r="H708" t="s">
        <v>354</v>
      </c>
      <c r="I708">
        <v>1664300942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135.6177315727175</v>
      </c>
      <c r="AK708">
        <v>141.9136909090909</v>
      </c>
      <c r="AL708">
        <v>-3.092512224438428</v>
      </c>
      <c r="AM708">
        <v>64.57197419430503</v>
      </c>
      <c r="AN708">
        <f>(AP708 - AO708 + BO708*1E3/(8.314*(BQ708+273.15)) * AR708/BN708 * AQ708) * BN708/(100*BB708) * 1000/(1000 - AP708)</f>
        <v>0</v>
      </c>
      <c r="AO708">
        <v>11.26682843928072</v>
      </c>
      <c r="AP708">
        <v>18.33727729323307</v>
      </c>
      <c r="AQ708">
        <v>8.656962668052487E-05</v>
      </c>
      <c r="AR708">
        <v>112.27</v>
      </c>
      <c r="AS708">
        <v>16</v>
      </c>
      <c r="AT708">
        <v>3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1664300942</v>
      </c>
      <c r="BH708">
        <v>160.590037037037</v>
      </c>
      <c r="BI708">
        <v>149.1401111111111</v>
      </c>
      <c r="BJ708">
        <v>18.33398888888889</v>
      </c>
      <c r="BK708">
        <v>11.2348962962963</v>
      </c>
      <c r="BL708">
        <v>163.1335555555555</v>
      </c>
      <c r="BM708">
        <v>18.49988518518519</v>
      </c>
      <c r="BN708">
        <v>500.061962962963</v>
      </c>
      <c r="BO708">
        <v>91.11326666666665</v>
      </c>
      <c r="BP708">
        <v>0.100052862962963</v>
      </c>
      <c r="BQ708">
        <v>24.86069259259259</v>
      </c>
      <c r="BR708">
        <v>25.04516666666667</v>
      </c>
      <c r="BS708">
        <v>999.9000000000001</v>
      </c>
      <c r="BT708">
        <v>0</v>
      </c>
      <c r="BU708">
        <v>0</v>
      </c>
      <c r="BV708">
        <v>9999.647037037035</v>
      </c>
      <c r="BW708">
        <v>0</v>
      </c>
      <c r="BX708">
        <v>6.688700000000001</v>
      </c>
      <c r="BY708">
        <v>11.45002</v>
      </c>
      <c r="BZ708">
        <v>163.5892962962963</v>
      </c>
      <c r="CA708">
        <v>150.834037037037</v>
      </c>
      <c r="CB708">
        <v>7.099072962962963</v>
      </c>
      <c r="CC708">
        <v>149.1401111111111</v>
      </c>
      <c r="CD708">
        <v>11.2348962962963</v>
      </c>
      <c r="CE708">
        <v>1.670468888888889</v>
      </c>
      <c r="CF708">
        <v>1.023649259259259</v>
      </c>
      <c r="CG708">
        <v>14.62469259259259</v>
      </c>
      <c r="CH708">
        <v>7.257297037037038</v>
      </c>
      <c r="CI708">
        <v>2000.007037037037</v>
      </c>
      <c r="CJ708">
        <v>0.9800054444444443</v>
      </c>
      <c r="CK708">
        <v>0.01999407037037037</v>
      </c>
      <c r="CL708">
        <v>0</v>
      </c>
      <c r="CM708">
        <v>843.8320000000001</v>
      </c>
      <c r="CN708">
        <v>5.00097</v>
      </c>
      <c r="CO708">
        <v>16747.33703703704</v>
      </c>
      <c r="CP708">
        <v>16707.67037037037</v>
      </c>
      <c r="CQ708">
        <v>37.875</v>
      </c>
      <c r="CR708">
        <v>38.25</v>
      </c>
      <c r="CS708">
        <v>37.81666666666667</v>
      </c>
      <c r="CT708">
        <v>37.937</v>
      </c>
      <c r="CU708">
        <v>38.37266666666666</v>
      </c>
      <c r="CV708">
        <v>1955.115925925926</v>
      </c>
      <c r="CW708">
        <v>39.89000000000001</v>
      </c>
      <c r="CX708">
        <v>0</v>
      </c>
      <c r="CY708">
        <v>1664300953.7</v>
      </c>
      <c r="CZ708">
        <v>0</v>
      </c>
      <c r="DA708">
        <v>0</v>
      </c>
      <c r="DB708" t="s">
        <v>356</v>
      </c>
      <c r="DC708">
        <v>1663859321.1</v>
      </c>
      <c r="DD708">
        <v>1663859315.6</v>
      </c>
      <c r="DE708">
        <v>0</v>
      </c>
      <c r="DF708">
        <v>0.196</v>
      </c>
      <c r="DG708">
        <v>-0.001</v>
      </c>
      <c r="DH708">
        <v>-5.941</v>
      </c>
      <c r="DI708">
        <v>-0.174</v>
      </c>
      <c r="DJ708">
        <v>1500</v>
      </c>
      <c r="DK708">
        <v>17</v>
      </c>
      <c r="DL708">
        <v>0.13</v>
      </c>
      <c r="DM708">
        <v>0.04</v>
      </c>
      <c r="DN708">
        <v>10.512623</v>
      </c>
      <c r="DO708">
        <v>17.16114911819885</v>
      </c>
      <c r="DP708">
        <v>1.651397562878485</v>
      </c>
      <c r="DQ708">
        <v>0</v>
      </c>
      <c r="DR708">
        <v>7.13915875</v>
      </c>
      <c r="DS708">
        <v>-0.7242023639775129</v>
      </c>
      <c r="DT708">
        <v>0.07085831328035905</v>
      </c>
      <c r="DU708">
        <v>0</v>
      </c>
      <c r="DV708">
        <v>0</v>
      </c>
      <c r="DW708">
        <v>2</v>
      </c>
      <c r="DX708" t="s">
        <v>357</v>
      </c>
      <c r="DY708">
        <v>2.9853</v>
      </c>
      <c r="DZ708">
        <v>2.71566</v>
      </c>
      <c r="EA708">
        <v>0.0373814</v>
      </c>
      <c r="EB708">
        <v>0.0330244</v>
      </c>
      <c r="EC708">
        <v>0.09016449999999999</v>
      </c>
      <c r="ED708">
        <v>0.0620243</v>
      </c>
      <c r="EE708">
        <v>30607.9</v>
      </c>
      <c r="EF708">
        <v>30871.5</v>
      </c>
      <c r="EG708">
        <v>29541.6</v>
      </c>
      <c r="EH708">
        <v>29518.8</v>
      </c>
      <c r="EI708">
        <v>35629.4</v>
      </c>
      <c r="EJ708">
        <v>36823.5</v>
      </c>
      <c r="EK708">
        <v>41636.8</v>
      </c>
      <c r="EL708">
        <v>42065.5</v>
      </c>
      <c r="EM708">
        <v>1.971</v>
      </c>
      <c r="EN708">
        <v>1.92582</v>
      </c>
      <c r="EO708">
        <v>0.104547</v>
      </c>
      <c r="EP708">
        <v>0</v>
      </c>
      <c r="EQ708">
        <v>23.3218</v>
      </c>
      <c r="ER708">
        <v>999.9</v>
      </c>
      <c r="ES708">
        <v>38.7</v>
      </c>
      <c r="ET708">
        <v>29.2</v>
      </c>
      <c r="EU708">
        <v>17.2823</v>
      </c>
      <c r="EV708">
        <v>62.7692</v>
      </c>
      <c r="EW708">
        <v>33.4255</v>
      </c>
      <c r="EX708">
        <v>1</v>
      </c>
      <c r="EY708">
        <v>-0.198684</v>
      </c>
      <c r="EZ708">
        <v>1.79433</v>
      </c>
      <c r="FA708">
        <v>20.378</v>
      </c>
      <c r="FB708">
        <v>5.21894</v>
      </c>
      <c r="FC708">
        <v>12.0099</v>
      </c>
      <c r="FD708">
        <v>4.9897</v>
      </c>
      <c r="FE708">
        <v>3.2886</v>
      </c>
      <c r="FF708">
        <v>9999</v>
      </c>
      <c r="FG708">
        <v>9999</v>
      </c>
      <c r="FH708">
        <v>9999</v>
      </c>
      <c r="FI708">
        <v>260.1</v>
      </c>
      <c r="FJ708">
        <v>1.86707</v>
      </c>
      <c r="FK708">
        <v>1.86615</v>
      </c>
      <c r="FL708">
        <v>1.86554</v>
      </c>
      <c r="FM708">
        <v>1.86554</v>
      </c>
      <c r="FN708">
        <v>1.86737</v>
      </c>
      <c r="FO708">
        <v>1.86982</v>
      </c>
      <c r="FP708">
        <v>1.86848</v>
      </c>
      <c r="FQ708">
        <v>1.86996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-2.473</v>
      </c>
      <c r="GF708">
        <v>-0.1659</v>
      </c>
      <c r="GG708">
        <v>-2.0192013485273</v>
      </c>
      <c r="GH708">
        <v>-0.003354295288503095</v>
      </c>
      <c r="GI708">
        <v>8.998442100416266E-07</v>
      </c>
      <c r="GJ708">
        <v>-2.632750781261316E-10</v>
      </c>
      <c r="GK708">
        <v>-0.1771344180573433</v>
      </c>
      <c r="GL708">
        <v>-0.01811282044437078</v>
      </c>
      <c r="GM708">
        <v>0.001479480632228601</v>
      </c>
      <c r="GN708">
        <v>-2.527498020886067E-05</v>
      </c>
      <c r="GO708">
        <v>3</v>
      </c>
      <c r="GP708">
        <v>2311</v>
      </c>
      <c r="GQ708">
        <v>1</v>
      </c>
      <c r="GR708">
        <v>23</v>
      </c>
      <c r="GS708">
        <v>7360.5</v>
      </c>
      <c r="GT708">
        <v>7360.6</v>
      </c>
      <c r="GU708">
        <v>0.388184</v>
      </c>
      <c r="GV708">
        <v>2.26318</v>
      </c>
      <c r="GW708">
        <v>1.39648</v>
      </c>
      <c r="GX708">
        <v>2.34009</v>
      </c>
      <c r="GY708">
        <v>1.49536</v>
      </c>
      <c r="GZ708">
        <v>2.46216</v>
      </c>
      <c r="HA708">
        <v>33.244</v>
      </c>
      <c r="HB708">
        <v>15.2528</v>
      </c>
      <c r="HC708">
        <v>18</v>
      </c>
      <c r="HD708">
        <v>513.379</v>
      </c>
      <c r="HE708">
        <v>441.413</v>
      </c>
      <c r="HF708">
        <v>21.1437</v>
      </c>
      <c r="HG708">
        <v>24.9032</v>
      </c>
      <c r="HH708">
        <v>30</v>
      </c>
      <c r="HI708">
        <v>24.9093</v>
      </c>
      <c r="HJ708">
        <v>24.8563</v>
      </c>
      <c r="HK708">
        <v>7.76661</v>
      </c>
      <c r="HL708">
        <v>33.2798</v>
      </c>
      <c r="HM708">
        <v>26.5306</v>
      </c>
      <c r="HN708">
        <v>21.1303</v>
      </c>
      <c r="HO708">
        <v>99.3946</v>
      </c>
      <c r="HP708">
        <v>11.4202</v>
      </c>
      <c r="HQ708">
        <v>101.058</v>
      </c>
      <c r="HR708">
        <v>101.026</v>
      </c>
    </row>
    <row r="709" spans="1:226">
      <c r="A709">
        <v>693</v>
      </c>
      <c r="B709">
        <v>1664300954.5</v>
      </c>
      <c r="C709">
        <v>7724</v>
      </c>
      <c r="D709" t="s">
        <v>1750</v>
      </c>
      <c r="E709" t="s">
        <v>1751</v>
      </c>
      <c r="F709">
        <v>5</v>
      </c>
      <c r="G709" t="s">
        <v>1711</v>
      </c>
      <c r="H709" t="s">
        <v>354</v>
      </c>
      <c r="I709">
        <v>1664300946.714286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118.7627572598817</v>
      </c>
      <c r="AK709">
        <v>126.388309090909</v>
      </c>
      <c r="AL709">
        <v>-3.097460643486765</v>
      </c>
      <c r="AM709">
        <v>64.57197419430503</v>
      </c>
      <c r="AN709">
        <f>(AP709 - AO709 + BO709*1E3/(8.314*(BQ709+273.15)) * AR709/BN709 * AQ709) * BN709/(100*BB709) * 1000/(1000 - AP709)</f>
        <v>0</v>
      </c>
      <c r="AO709">
        <v>11.29283503458541</v>
      </c>
      <c r="AP709">
        <v>18.32854812030074</v>
      </c>
      <c r="AQ709">
        <v>2.639189388377265E-05</v>
      </c>
      <c r="AR709">
        <v>112.27</v>
      </c>
      <c r="AS709">
        <v>16</v>
      </c>
      <c r="AT709">
        <v>3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1664300946.714286</v>
      </c>
      <c r="BH709">
        <v>146.2460714285714</v>
      </c>
      <c r="BI709">
        <v>133.4564285714286</v>
      </c>
      <c r="BJ709">
        <v>18.33424642857143</v>
      </c>
      <c r="BK709">
        <v>11.28035714285714</v>
      </c>
      <c r="BL709">
        <v>148.7451071428572</v>
      </c>
      <c r="BM709">
        <v>18.50013214285714</v>
      </c>
      <c r="BN709">
        <v>500.0687142857143</v>
      </c>
      <c r="BO709">
        <v>91.11368214285717</v>
      </c>
      <c r="BP709">
        <v>0.09999304642857144</v>
      </c>
      <c r="BQ709">
        <v>24.83712857142857</v>
      </c>
      <c r="BR709">
        <v>25.04008928571428</v>
      </c>
      <c r="BS709">
        <v>999.9000000000002</v>
      </c>
      <c r="BT709">
        <v>0</v>
      </c>
      <c r="BU709">
        <v>0</v>
      </c>
      <c r="BV709">
        <v>9999.122857142856</v>
      </c>
      <c r="BW709">
        <v>0</v>
      </c>
      <c r="BX709">
        <v>6.688700000000002</v>
      </c>
      <c r="BY709">
        <v>12.78979642857143</v>
      </c>
      <c r="BZ709">
        <v>148.9775714285714</v>
      </c>
      <c r="CA709">
        <v>134.9783214285714</v>
      </c>
      <c r="CB709">
        <v>7.05387857142857</v>
      </c>
      <c r="CC709">
        <v>133.4564285714286</v>
      </c>
      <c r="CD709">
        <v>11.28035714285714</v>
      </c>
      <c r="CE709">
        <v>1.670501071428572</v>
      </c>
      <c r="CF709">
        <v>1.027795</v>
      </c>
      <c r="CG709">
        <v>14.62498214285714</v>
      </c>
      <c r="CH709">
        <v>7.316388928571429</v>
      </c>
      <c r="CI709">
        <v>1999.994285714286</v>
      </c>
      <c r="CJ709">
        <v>0.9800054285714284</v>
      </c>
      <c r="CK709">
        <v>0.01999408571428572</v>
      </c>
      <c r="CL709">
        <v>0</v>
      </c>
      <c r="CM709">
        <v>840.925357142857</v>
      </c>
      <c r="CN709">
        <v>5.00097</v>
      </c>
      <c r="CO709">
        <v>16689.16785714286</v>
      </c>
      <c r="CP709">
        <v>16707.56428571428</v>
      </c>
      <c r="CQ709">
        <v>37.875</v>
      </c>
      <c r="CR709">
        <v>38.25</v>
      </c>
      <c r="CS709">
        <v>37.812</v>
      </c>
      <c r="CT709">
        <v>37.937</v>
      </c>
      <c r="CU709">
        <v>38.35925</v>
      </c>
      <c r="CV709">
        <v>1955.103571428571</v>
      </c>
      <c r="CW709">
        <v>39.89000000000001</v>
      </c>
      <c r="CX709">
        <v>0</v>
      </c>
      <c r="CY709">
        <v>1664300958.5</v>
      </c>
      <c r="CZ709">
        <v>0</v>
      </c>
      <c r="DA709">
        <v>0</v>
      </c>
      <c r="DB709" t="s">
        <v>356</v>
      </c>
      <c r="DC709">
        <v>1663859321.1</v>
      </c>
      <c r="DD709">
        <v>1663859315.6</v>
      </c>
      <c r="DE709">
        <v>0</v>
      </c>
      <c r="DF709">
        <v>0.196</v>
      </c>
      <c r="DG709">
        <v>-0.001</v>
      </c>
      <c r="DH709">
        <v>-5.941</v>
      </c>
      <c r="DI709">
        <v>-0.174</v>
      </c>
      <c r="DJ709">
        <v>1500</v>
      </c>
      <c r="DK709">
        <v>17</v>
      </c>
      <c r="DL709">
        <v>0.13</v>
      </c>
      <c r="DM709">
        <v>0.04</v>
      </c>
      <c r="DN709">
        <v>12.01583341463415</v>
      </c>
      <c r="DO709">
        <v>17.05996891986062</v>
      </c>
      <c r="DP709">
        <v>1.683029858342171</v>
      </c>
      <c r="DQ709">
        <v>0</v>
      </c>
      <c r="DR709">
        <v>7.080783170731708</v>
      </c>
      <c r="DS709">
        <v>-0.5760696167247484</v>
      </c>
      <c r="DT709">
        <v>0.05726561035185819</v>
      </c>
      <c r="DU709">
        <v>0</v>
      </c>
      <c r="DV709">
        <v>0</v>
      </c>
      <c r="DW709">
        <v>2</v>
      </c>
      <c r="DX709" t="s">
        <v>357</v>
      </c>
      <c r="DY709">
        <v>2.98497</v>
      </c>
      <c r="DZ709">
        <v>2.71561</v>
      </c>
      <c r="EA709">
        <v>0.0335196</v>
      </c>
      <c r="EB709">
        <v>0.0287139</v>
      </c>
      <c r="EC709">
        <v>0.0901483</v>
      </c>
      <c r="ED709">
        <v>0.0622797</v>
      </c>
      <c r="EE709">
        <v>30730.3</v>
      </c>
      <c r="EF709">
        <v>31009.7</v>
      </c>
      <c r="EG709">
        <v>29541.2</v>
      </c>
      <c r="EH709">
        <v>29519.3</v>
      </c>
      <c r="EI709">
        <v>35629.2</v>
      </c>
      <c r="EJ709">
        <v>36813.7</v>
      </c>
      <c r="EK709">
        <v>41636</v>
      </c>
      <c r="EL709">
        <v>42066</v>
      </c>
      <c r="EM709">
        <v>1.97073</v>
      </c>
      <c r="EN709">
        <v>1.92598</v>
      </c>
      <c r="EO709">
        <v>0.105061</v>
      </c>
      <c r="EP709">
        <v>0</v>
      </c>
      <c r="EQ709">
        <v>23.3087</v>
      </c>
      <c r="ER709">
        <v>999.9</v>
      </c>
      <c r="ES709">
        <v>38.7</v>
      </c>
      <c r="ET709">
        <v>29.2</v>
      </c>
      <c r="EU709">
        <v>17.28</v>
      </c>
      <c r="EV709">
        <v>62.5992</v>
      </c>
      <c r="EW709">
        <v>33.5657</v>
      </c>
      <c r="EX709">
        <v>1</v>
      </c>
      <c r="EY709">
        <v>-0.198732</v>
      </c>
      <c r="EZ709">
        <v>1.78648</v>
      </c>
      <c r="FA709">
        <v>20.3781</v>
      </c>
      <c r="FB709">
        <v>5.21789</v>
      </c>
      <c r="FC709">
        <v>12.0099</v>
      </c>
      <c r="FD709">
        <v>4.9896</v>
      </c>
      <c r="FE709">
        <v>3.28853</v>
      </c>
      <c r="FF709">
        <v>9999</v>
      </c>
      <c r="FG709">
        <v>9999</v>
      </c>
      <c r="FH709">
        <v>9999</v>
      </c>
      <c r="FI709">
        <v>260.1</v>
      </c>
      <c r="FJ709">
        <v>1.86707</v>
      </c>
      <c r="FK709">
        <v>1.86615</v>
      </c>
      <c r="FL709">
        <v>1.86554</v>
      </c>
      <c r="FM709">
        <v>1.86554</v>
      </c>
      <c r="FN709">
        <v>1.86737</v>
      </c>
      <c r="FO709">
        <v>1.86984</v>
      </c>
      <c r="FP709">
        <v>1.86846</v>
      </c>
      <c r="FQ709">
        <v>1.86996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-2.425</v>
      </c>
      <c r="GF709">
        <v>-0.166</v>
      </c>
      <c r="GG709">
        <v>-2.0192013485273</v>
      </c>
      <c r="GH709">
        <v>-0.003354295288503095</v>
      </c>
      <c r="GI709">
        <v>8.998442100416266E-07</v>
      </c>
      <c r="GJ709">
        <v>-2.632750781261316E-10</v>
      </c>
      <c r="GK709">
        <v>-0.1771344180573433</v>
      </c>
      <c r="GL709">
        <v>-0.01811282044437078</v>
      </c>
      <c r="GM709">
        <v>0.001479480632228601</v>
      </c>
      <c r="GN709">
        <v>-2.527498020886067E-05</v>
      </c>
      <c r="GO709">
        <v>3</v>
      </c>
      <c r="GP709">
        <v>2311</v>
      </c>
      <c r="GQ709">
        <v>1</v>
      </c>
      <c r="GR709">
        <v>23</v>
      </c>
      <c r="GS709">
        <v>7360.6</v>
      </c>
      <c r="GT709">
        <v>7360.6</v>
      </c>
      <c r="GU709">
        <v>0.352783</v>
      </c>
      <c r="GV709">
        <v>2.27051</v>
      </c>
      <c r="GW709">
        <v>1.39648</v>
      </c>
      <c r="GX709">
        <v>2.34009</v>
      </c>
      <c r="GY709">
        <v>1.49536</v>
      </c>
      <c r="GZ709">
        <v>2.45728</v>
      </c>
      <c r="HA709">
        <v>33.2216</v>
      </c>
      <c r="HB709">
        <v>15.3053</v>
      </c>
      <c r="HC709">
        <v>18</v>
      </c>
      <c r="HD709">
        <v>513.202</v>
      </c>
      <c r="HE709">
        <v>441.503</v>
      </c>
      <c r="HF709">
        <v>21.1053</v>
      </c>
      <c r="HG709">
        <v>24.9032</v>
      </c>
      <c r="HH709">
        <v>30.0001</v>
      </c>
      <c r="HI709">
        <v>24.9093</v>
      </c>
      <c r="HJ709">
        <v>24.8563</v>
      </c>
      <c r="HK709">
        <v>7.07056</v>
      </c>
      <c r="HL709">
        <v>33.2798</v>
      </c>
      <c r="HM709">
        <v>26.5306</v>
      </c>
      <c r="HN709">
        <v>21.0908</v>
      </c>
      <c r="HO709">
        <v>86.0089</v>
      </c>
      <c r="HP709">
        <v>11.4731</v>
      </c>
      <c r="HQ709">
        <v>101.057</v>
      </c>
      <c r="HR709">
        <v>101.028</v>
      </c>
    </row>
    <row r="710" spans="1:226">
      <c r="A710">
        <v>694</v>
      </c>
      <c r="B710">
        <v>1664300959.5</v>
      </c>
      <c r="C710">
        <v>7729</v>
      </c>
      <c r="D710" t="s">
        <v>1752</v>
      </c>
      <c r="E710" t="s">
        <v>1753</v>
      </c>
      <c r="F710">
        <v>5</v>
      </c>
      <c r="G710" t="s">
        <v>1711</v>
      </c>
      <c r="H710" t="s">
        <v>354</v>
      </c>
      <c r="I710">
        <v>1664300952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101.796365027595</v>
      </c>
      <c r="AK710">
        <v>110.8656</v>
      </c>
      <c r="AL710">
        <v>-3.101188720420283</v>
      </c>
      <c r="AM710">
        <v>64.57197419430503</v>
      </c>
      <c r="AN710">
        <f>(AP710 - AO710 + BO710*1E3/(8.314*(BQ710+273.15)) * AR710/BN710 * AQ710) * BN710/(100*BB710) * 1000/(1000 - AP710)</f>
        <v>0</v>
      </c>
      <c r="AO710">
        <v>11.34906491478521</v>
      </c>
      <c r="AP710">
        <v>18.33279864661653</v>
      </c>
      <c r="AQ710">
        <v>-0.0001759552824494072</v>
      </c>
      <c r="AR710">
        <v>112.27</v>
      </c>
      <c r="AS710">
        <v>16</v>
      </c>
      <c r="AT710">
        <v>3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1664300952</v>
      </c>
      <c r="BH710">
        <v>130.1485185185185</v>
      </c>
      <c r="BI710">
        <v>115.8327814814815</v>
      </c>
      <c r="BJ710">
        <v>18.3330037037037</v>
      </c>
      <c r="BK710">
        <v>11.33215555555555</v>
      </c>
      <c r="BL710">
        <v>132.5972222222222</v>
      </c>
      <c r="BM710">
        <v>18.49891111111111</v>
      </c>
      <c r="BN710">
        <v>500.0617037037037</v>
      </c>
      <c r="BO710">
        <v>91.11452962962962</v>
      </c>
      <c r="BP710">
        <v>0.1000191185185185</v>
      </c>
      <c r="BQ710">
        <v>24.81171481481481</v>
      </c>
      <c r="BR710">
        <v>25.03532962962963</v>
      </c>
      <c r="BS710">
        <v>999.9000000000001</v>
      </c>
      <c r="BT710">
        <v>0</v>
      </c>
      <c r="BU710">
        <v>0</v>
      </c>
      <c r="BV710">
        <v>9997.888518518519</v>
      </c>
      <c r="BW710">
        <v>0</v>
      </c>
      <c r="BX710">
        <v>6.688700000000001</v>
      </c>
      <c r="BY710">
        <v>14.31574444444444</v>
      </c>
      <c r="BZ710">
        <v>132.5791851851852</v>
      </c>
      <c r="CA710">
        <v>117.1597888888889</v>
      </c>
      <c r="CB710">
        <v>7.000844814814815</v>
      </c>
      <c r="CC710">
        <v>115.8327814814815</v>
      </c>
      <c r="CD710">
        <v>11.33215555555555</v>
      </c>
      <c r="CE710">
        <v>1.670403703703704</v>
      </c>
      <c r="CF710">
        <v>1.032524444444445</v>
      </c>
      <c r="CG710">
        <v>14.62407777777778</v>
      </c>
      <c r="CH710">
        <v>7.383497407407407</v>
      </c>
      <c r="CI710">
        <v>1999.988148148148</v>
      </c>
      <c r="CJ710">
        <v>0.9800054444444443</v>
      </c>
      <c r="CK710">
        <v>0.01999407037037037</v>
      </c>
      <c r="CL710">
        <v>0</v>
      </c>
      <c r="CM710">
        <v>838.3581851851852</v>
      </c>
      <c r="CN710">
        <v>5.00097</v>
      </c>
      <c r="CO710">
        <v>16636.48518518519</v>
      </c>
      <c r="CP710">
        <v>16707.51851851851</v>
      </c>
      <c r="CQ710">
        <v>37.875</v>
      </c>
      <c r="CR710">
        <v>38.25</v>
      </c>
      <c r="CS710">
        <v>37.812</v>
      </c>
      <c r="CT710">
        <v>37.9347037037037</v>
      </c>
      <c r="CU710">
        <v>38.34233333333333</v>
      </c>
      <c r="CV710">
        <v>1955.097777777778</v>
      </c>
      <c r="CW710">
        <v>39.89000000000001</v>
      </c>
      <c r="CX710">
        <v>0</v>
      </c>
      <c r="CY710">
        <v>1664300963.9</v>
      </c>
      <c r="CZ710">
        <v>0</v>
      </c>
      <c r="DA710">
        <v>0</v>
      </c>
      <c r="DB710" t="s">
        <v>356</v>
      </c>
      <c r="DC710">
        <v>1663859321.1</v>
      </c>
      <c r="DD710">
        <v>1663859315.6</v>
      </c>
      <c r="DE710">
        <v>0</v>
      </c>
      <c r="DF710">
        <v>0.196</v>
      </c>
      <c r="DG710">
        <v>-0.001</v>
      </c>
      <c r="DH710">
        <v>-5.941</v>
      </c>
      <c r="DI710">
        <v>-0.174</v>
      </c>
      <c r="DJ710">
        <v>1500</v>
      </c>
      <c r="DK710">
        <v>17</v>
      </c>
      <c r="DL710">
        <v>0.13</v>
      </c>
      <c r="DM710">
        <v>0.04</v>
      </c>
      <c r="DN710">
        <v>13.46497317073171</v>
      </c>
      <c r="DO710">
        <v>17.34260487804877</v>
      </c>
      <c r="DP710">
        <v>1.711151939059908</v>
      </c>
      <c r="DQ710">
        <v>0</v>
      </c>
      <c r="DR710">
        <v>7.029154634146341</v>
      </c>
      <c r="DS710">
        <v>-0.5990523344947842</v>
      </c>
      <c r="DT710">
        <v>0.05970255414308182</v>
      </c>
      <c r="DU710">
        <v>0</v>
      </c>
      <c r="DV710">
        <v>0</v>
      </c>
      <c r="DW710">
        <v>2</v>
      </c>
      <c r="DX710" t="s">
        <v>357</v>
      </c>
      <c r="DY710">
        <v>2.98525</v>
      </c>
      <c r="DZ710">
        <v>2.71566</v>
      </c>
      <c r="EA710">
        <v>0.0295817</v>
      </c>
      <c r="EB710">
        <v>0.0243805</v>
      </c>
      <c r="EC710">
        <v>0.0901588</v>
      </c>
      <c r="ED710">
        <v>0.0624546</v>
      </c>
      <c r="EE710">
        <v>30855.1</v>
      </c>
      <c r="EF710">
        <v>31147.6</v>
      </c>
      <c r="EG710">
        <v>29540.9</v>
      </c>
      <c r="EH710">
        <v>29518.8</v>
      </c>
      <c r="EI710">
        <v>35628.5</v>
      </c>
      <c r="EJ710">
        <v>36806.1</v>
      </c>
      <c r="EK710">
        <v>41635.7</v>
      </c>
      <c r="EL710">
        <v>42065.3</v>
      </c>
      <c r="EM710">
        <v>1.97097</v>
      </c>
      <c r="EN710">
        <v>1.9259</v>
      </c>
      <c r="EO710">
        <v>0.104852</v>
      </c>
      <c r="EP710">
        <v>0</v>
      </c>
      <c r="EQ710">
        <v>23.295</v>
      </c>
      <c r="ER710">
        <v>999.9</v>
      </c>
      <c r="ES710">
        <v>38.6</v>
      </c>
      <c r="ET710">
        <v>29.2</v>
      </c>
      <c r="EU710">
        <v>17.2373</v>
      </c>
      <c r="EV710">
        <v>62.8492</v>
      </c>
      <c r="EW710">
        <v>33.4936</v>
      </c>
      <c r="EX710">
        <v>1</v>
      </c>
      <c r="EY710">
        <v>-0.198613</v>
      </c>
      <c r="EZ710">
        <v>1.78033</v>
      </c>
      <c r="FA710">
        <v>20.3782</v>
      </c>
      <c r="FB710">
        <v>5.21714</v>
      </c>
      <c r="FC710">
        <v>12.0099</v>
      </c>
      <c r="FD710">
        <v>4.9896</v>
      </c>
      <c r="FE710">
        <v>3.28838</v>
      </c>
      <c r="FF710">
        <v>9999</v>
      </c>
      <c r="FG710">
        <v>9999</v>
      </c>
      <c r="FH710">
        <v>9999</v>
      </c>
      <c r="FI710">
        <v>260.2</v>
      </c>
      <c r="FJ710">
        <v>1.86707</v>
      </c>
      <c r="FK710">
        <v>1.86615</v>
      </c>
      <c r="FL710">
        <v>1.86554</v>
      </c>
      <c r="FM710">
        <v>1.86554</v>
      </c>
      <c r="FN710">
        <v>1.86736</v>
      </c>
      <c r="FO710">
        <v>1.86983</v>
      </c>
      <c r="FP710">
        <v>1.86845</v>
      </c>
      <c r="FQ710">
        <v>1.86996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-2.377</v>
      </c>
      <c r="GF710">
        <v>-0.1659</v>
      </c>
      <c r="GG710">
        <v>-2.0192013485273</v>
      </c>
      <c r="GH710">
        <v>-0.003354295288503095</v>
      </c>
      <c r="GI710">
        <v>8.998442100416266E-07</v>
      </c>
      <c r="GJ710">
        <v>-2.632750781261316E-10</v>
      </c>
      <c r="GK710">
        <v>-0.1771344180573433</v>
      </c>
      <c r="GL710">
        <v>-0.01811282044437078</v>
      </c>
      <c r="GM710">
        <v>0.001479480632228601</v>
      </c>
      <c r="GN710">
        <v>-2.527498020886067E-05</v>
      </c>
      <c r="GO710">
        <v>3</v>
      </c>
      <c r="GP710">
        <v>2311</v>
      </c>
      <c r="GQ710">
        <v>1</v>
      </c>
      <c r="GR710">
        <v>23</v>
      </c>
      <c r="GS710">
        <v>7360.6</v>
      </c>
      <c r="GT710">
        <v>7360.7</v>
      </c>
      <c r="GU710">
        <v>0.313721</v>
      </c>
      <c r="GV710">
        <v>2.28271</v>
      </c>
      <c r="GW710">
        <v>1.39648</v>
      </c>
      <c r="GX710">
        <v>2.34009</v>
      </c>
      <c r="GY710">
        <v>1.49536</v>
      </c>
      <c r="GZ710">
        <v>2.41089</v>
      </c>
      <c r="HA710">
        <v>33.244</v>
      </c>
      <c r="HB710">
        <v>15.2966</v>
      </c>
      <c r="HC710">
        <v>18</v>
      </c>
      <c r="HD710">
        <v>513.362</v>
      </c>
      <c r="HE710">
        <v>441.458</v>
      </c>
      <c r="HF710">
        <v>21.0698</v>
      </c>
      <c r="HG710">
        <v>24.9051</v>
      </c>
      <c r="HH710">
        <v>30.0001</v>
      </c>
      <c r="HI710">
        <v>24.9093</v>
      </c>
      <c r="HJ710">
        <v>24.8563</v>
      </c>
      <c r="HK710">
        <v>6.29521</v>
      </c>
      <c r="HL710">
        <v>32.9765</v>
      </c>
      <c r="HM710">
        <v>26.5306</v>
      </c>
      <c r="HN710">
        <v>21.0572</v>
      </c>
      <c r="HO710">
        <v>65.9542</v>
      </c>
      <c r="HP710">
        <v>11.5238</v>
      </c>
      <c r="HQ710">
        <v>101.056</v>
      </c>
      <c r="HR710">
        <v>101.026</v>
      </c>
    </row>
    <row r="711" spans="1:226">
      <c r="A711">
        <v>695</v>
      </c>
      <c r="B711">
        <v>1664300964.5</v>
      </c>
      <c r="C711">
        <v>7734</v>
      </c>
      <c r="D711" t="s">
        <v>1754</v>
      </c>
      <c r="E711" t="s">
        <v>1755</v>
      </c>
      <c r="F711">
        <v>5</v>
      </c>
      <c r="G711" t="s">
        <v>1711</v>
      </c>
      <c r="H711" t="s">
        <v>354</v>
      </c>
      <c r="I711">
        <v>1664300956.714286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84.70929316289704</v>
      </c>
      <c r="AK711">
        <v>95.22209575757574</v>
      </c>
      <c r="AL711">
        <v>-3.139271367204138</v>
      </c>
      <c r="AM711">
        <v>64.57197419430503</v>
      </c>
      <c r="AN711">
        <f>(AP711 - AO711 + BO711*1E3/(8.314*(BQ711+273.15)) * AR711/BN711 * AQ711) * BN711/(100*BB711) * 1000/(1000 - AP711)</f>
        <v>0</v>
      </c>
      <c r="AO711">
        <v>11.39785972271728</v>
      </c>
      <c r="AP711">
        <v>18.32951699248119</v>
      </c>
      <c r="AQ711">
        <v>9.843821111058184E-05</v>
      </c>
      <c r="AR711">
        <v>112.27</v>
      </c>
      <c r="AS711">
        <v>16</v>
      </c>
      <c r="AT711">
        <v>3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1664300956.714286</v>
      </c>
      <c r="BH711">
        <v>115.7753392857143</v>
      </c>
      <c r="BI711">
        <v>100.01865</v>
      </c>
      <c r="BJ711">
        <v>18.33125714285714</v>
      </c>
      <c r="BK711">
        <v>11.376825</v>
      </c>
      <c r="BL711">
        <v>118.1786892857143</v>
      </c>
      <c r="BM711">
        <v>18.49718214285715</v>
      </c>
      <c r="BN711">
        <v>500.0643571428572</v>
      </c>
      <c r="BO711">
        <v>91.11525714285715</v>
      </c>
      <c r="BP711">
        <v>0.1000064785714286</v>
      </c>
      <c r="BQ711">
        <v>24.79229285714286</v>
      </c>
      <c r="BR711">
        <v>25.02689642857143</v>
      </c>
      <c r="BS711">
        <v>999.9000000000002</v>
      </c>
      <c r="BT711">
        <v>0</v>
      </c>
      <c r="BU711">
        <v>0</v>
      </c>
      <c r="BV711">
        <v>9999.838214285714</v>
      </c>
      <c r="BW711">
        <v>0</v>
      </c>
      <c r="BX711">
        <v>6.688700000000002</v>
      </c>
      <c r="BY711">
        <v>15.75671428571428</v>
      </c>
      <c r="BZ711">
        <v>117.93735</v>
      </c>
      <c r="CA711">
        <v>101.1689</v>
      </c>
      <c r="CB711">
        <v>6.954433214285714</v>
      </c>
      <c r="CC711">
        <v>100.01865</v>
      </c>
      <c r="CD711">
        <v>11.376825</v>
      </c>
      <c r="CE711">
        <v>1.6702575</v>
      </c>
      <c r="CF711">
        <v>1.036602142857143</v>
      </c>
      <c r="CG711">
        <v>14.62272857142857</v>
      </c>
      <c r="CH711">
        <v>7.441147857142859</v>
      </c>
      <c r="CI711">
        <v>1999.987857142857</v>
      </c>
      <c r="CJ711">
        <v>0.9800055357142856</v>
      </c>
      <c r="CK711">
        <v>0.01999398214285714</v>
      </c>
      <c r="CL711">
        <v>0</v>
      </c>
      <c r="CM711">
        <v>836.6231785714288</v>
      </c>
      <c r="CN711">
        <v>5.00097</v>
      </c>
      <c r="CO711">
        <v>16601.14285714286</v>
      </c>
      <c r="CP711">
        <v>16707.51428571429</v>
      </c>
      <c r="CQ711">
        <v>37.87275</v>
      </c>
      <c r="CR711">
        <v>38.25</v>
      </c>
      <c r="CS711">
        <v>37.812</v>
      </c>
      <c r="CT711">
        <v>37.9347857142857</v>
      </c>
      <c r="CU711">
        <v>38.32324999999999</v>
      </c>
      <c r="CV711">
        <v>1955.097857142857</v>
      </c>
      <c r="CW711">
        <v>39.89000000000001</v>
      </c>
      <c r="CX711">
        <v>0</v>
      </c>
      <c r="CY711">
        <v>1664300968.7</v>
      </c>
      <c r="CZ711">
        <v>0</v>
      </c>
      <c r="DA711">
        <v>0</v>
      </c>
      <c r="DB711" t="s">
        <v>356</v>
      </c>
      <c r="DC711">
        <v>1663859321.1</v>
      </c>
      <c r="DD711">
        <v>1663859315.6</v>
      </c>
      <c r="DE711">
        <v>0</v>
      </c>
      <c r="DF711">
        <v>0.196</v>
      </c>
      <c r="DG711">
        <v>-0.001</v>
      </c>
      <c r="DH711">
        <v>-5.941</v>
      </c>
      <c r="DI711">
        <v>-0.174</v>
      </c>
      <c r="DJ711">
        <v>1500</v>
      </c>
      <c r="DK711">
        <v>17</v>
      </c>
      <c r="DL711">
        <v>0.13</v>
      </c>
      <c r="DM711">
        <v>0.04</v>
      </c>
      <c r="DN711">
        <v>14.868315</v>
      </c>
      <c r="DO711">
        <v>18.24583339587238</v>
      </c>
      <c r="DP711">
        <v>1.756331211012034</v>
      </c>
      <c r="DQ711">
        <v>0</v>
      </c>
      <c r="DR711">
        <v>6.983327749999999</v>
      </c>
      <c r="DS711">
        <v>-0.5911896810506743</v>
      </c>
      <c r="DT711">
        <v>0.05743395265378744</v>
      </c>
      <c r="DU711">
        <v>0</v>
      </c>
      <c r="DV711">
        <v>0</v>
      </c>
      <c r="DW711">
        <v>2</v>
      </c>
      <c r="DX711" t="s">
        <v>357</v>
      </c>
      <c r="DY711">
        <v>2.98528</v>
      </c>
      <c r="DZ711">
        <v>2.7158</v>
      </c>
      <c r="EA711">
        <v>0.0255417</v>
      </c>
      <c r="EB711">
        <v>0.0199277</v>
      </c>
      <c r="EC711">
        <v>0.0901497</v>
      </c>
      <c r="ED711">
        <v>0.0626713</v>
      </c>
      <c r="EE711">
        <v>30983.8</v>
      </c>
      <c r="EF711">
        <v>31289.7</v>
      </c>
      <c r="EG711">
        <v>29541.1</v>
      </c>
      <c r="EH711">
        <v>29518.8</v>
      </c>
      <c r="EI711">
        <v>35629.3</v>
      </c>
      <c r="EJ711">
        <v>36797.5</v>
      </c>
      <c r="EK711">
        <v>41636.3</v>
      </c>
      <c r="EL711">
        <v>42065.3</v>
      </c>
      <c r="EM711">
        <v>1.97092</v>
      </c>
      <c r="EN711">
        <v>1.92603</v>
      </c>
      <c r="EO711">
        <v>0.105783</v>
      </c>
      <c r="EP711">
        <v>0</v>
      </c>
      <c r="EQ711">
        <v>23.2825</v>
      </c>
      <c r="ER711">
        <v>999.9</v>
      </c>
      <c r="ES711">
        <v>38.6</v>
      </c>
      <c r="ET711">
        <v>29.2</v>
      </c>
      <c r="EU711">
        <v>17.2354</v>
      </c>
      <c r="EV711">
        <v>63.0092</v>
      </c>
      <c r="EW711">
        <v>33.149</v>
      </c>
      <c r="EX711">
        <v>1</v>
      </c>
      <c r="EY711">
        <v>-0.198697</v>
      </c>
      <c r="EZ711">
        <v>1.73298</v>
      </c>
      <c r="FA711">
        <v>20.3787</v>
      </c>
      <c r="FB711">
        <v>5.21789</v>
      </c>
      <c r="FC711">
        <v>12.0099</v>
      </c>
      <c r="FD711">
        <v>4.98985</v>
      </c>
      <c r="FE711">
        <v>3.28848</v>
      </c>
      <c r="FF711">
        <v>9999</v>
      </c>
      <c r="FG711">
        <v>9999</v>
      </c>
      <c r="FH711">
        <v>9999</v>
      </c>
      <c r="FI711">
        <v>260.2</v>
      </c>
      <c r="FJ711">
        <v>1.86707</v>
      </c>
      <c r="FK711">
        <v>1.86615</v>
      </c>
      <c r="FL711">
        <v>1.86554</v>
      </c>
      <c r="FM711">
        <v>1.86554</v>
      </c>
      <c r="FN711">
        <v>1.86736</v>
      </c>
      <c r="FO711">
        <v>1.86983</v>
      </c>
      <c r="FP711">
        <v>1.86845</v>
      </c>
      <c r="FQ711">
        <v>1.86996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-2.328</v>
      </c>
      <c r="GF711">
        <v>-0.166</v>
      </c>
      <c r="GG711">
        <v>-2.0192013485273</v>
      </c>
      <c r="GH711">
        <v>-0.003354295288503095</v>
      </c>
      <c r="GI711">
        <v>8.998442100416266E-07</v>
      </c>
      <c r="GJ711">
        <v>-2.632750781261316E-10</v>
      </c>
      <c r="GK711">
        <v>-0.1771344180573433</v>
      </c>
      <c r="GL711">
        <v>-0.01811282044437078</v>
      </c>
      <c r="GM711">
        <v>0.001479480632228601</v>
      </c>
      <c r="GN711">
        <v>-2.527498020886067E-05</v>
      </c>
      <c r="GO711">
        <v>3</v>
      </c>
      <c r="GP711">
        <v>2311</v>
      </c>
      <c r="GQ711">
        <v>1</v>
      </c>
      <c r="GR711">
        <v>23</v>
      </c>
      <c r="GS711">
        <v>7360.7</v>
      </c>
      <c r="GT711">
        <v>7360.8</v>
      </c>
      <c r="GU711">
        <v>0.279541</v>
      </c>
      <c r="GV711">
        <v>2.29614</v>
      </c>
      <c r="GW711">
        <v>1.39648</v>
      </c>
      <c r="GX711">
        <v>2.34009</v>
      </c>
      <c r="GY711">
        <v>1.49536</v>
      </c>
      <c r="GZ711">
        <v>2.36084</v>
      </c>
      <c r="HA711">
        <v>33.244</v>
      </c>
      <c r="HB711">
        <v>15.2966</v>
      </c>
      <c r="HC711">
        <v>18</v>
      </c>
      <c r="HD711">
        <v>513.33</v>
      </c>
      <c r="HE711">
        <v>441.533</v>
      </c>
      <c r="HF711">
        <v>21.0398</v>
      </c>
      <c r="HG711">
        <v>24.9053</v>
      </c>
      <c r="HH711">
        <v>30</v>
      </c>
      <c r="HI711">
        <v>24.9093</v>
      </c>
      <c r="HJ711">
        <v>24.8563</v>
      </c>
      <c r="HK711">
        <v>5.6025</v>
      </c>
      <c r="HL711">
        <v>32.6966</v>
      </c>
      <c r="HM711">
        <v>26.1551</v>
      </c>
      <c r="HN711">
        <v>21.0404</v>
      </c>
      <c r="HO711">
        <v>52.5844</v>
      </c>
      <c r="HP711">
        <v>11.5703</v>
      </c>
      <c r="HQ711">
        <v>101.057</v>
      </c>
      <c r="HR711">
        <v>101.026</v>
      </c>
    </row>
    <row r="712" spans="1:226">
      <c r="A712">
        <v>696</v>
      </c>
      <c r="B712">
        <v>1664300969.5</v>
      </c>
      <c r="C712">
        <v>7739</v>
      </c>
      <c r="D712" t="s">
        <v>1756</v>
      </c>
      <c r="E712" t="s">
        <v>1757</v>
      </c>
      <c r="F712">
        <v>5</v>
      </c>
      <c r="G712" t="s">
        <v>1711</v>
      </c>
      <c r="H712" t="s">
        <v>354</v>
      </c>
      <c r="I712">
        <v>1664300962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67.84652103290477</v>
      </c>
      <c r="AK712">
        <v>79.70761030303031</v>
      </c>
      <c r="AL712">
        <v>-3.098695928747281</v>
      </c>
      <c r="AM712">
        <v>64.57197419430503</v>
      </c>
      <c r="AN712">
        <f>(AP712 - AO712 + BO712*1E3/(8.314*(BQ712+273.15)) * AR712/BN712 * AQ712) * BN712/(100*BB712) * 1000/(1000 - AP712)</f>
        <v>0</v>
      </c>
      <c r="AO712">
        <v>11.44631199076923</v>
      </c>
      <c r="AP712">
        <v>18.33186586466165</v>
      </c>
      <c r="AQ712">
        <v>-4.201002946352616E-05</v>
      </c>
      <c r="AR712">
        <v>112.27</v>
      </c>
      <c r="AS712">
        <v>16</v>
      </c>
      <c r="AT712">
        <v>3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1664300962</v>
      </c>
      <c r="BH712">
        <v>99.63134074074073</v>
      </c>
      <c r="BI712">
        <v>82.27628148148148</v>
      </c>
      <c r="BJ712">
        <v>18.33071111111111</v>
      </c>
      <c r="BK712">
        <v>11.43294074074074</v>
      </c>
      <c r="BL712">
        <v>101.9833666666667</v>
      </c>
      <c r="BM712">
        <v>18.49666296296296</v>
      </c>
      <c r="BN712">
        <v>500.0634814814815</v>
      </c>
      <c r="BO712">
        <v>91.11527037037038</v>
      </c>
      <c r="BP712">
        <v>0.1000035407407407</v>
      </c>
      <c r="BQ712">
        <v>24.77383333333333</v>
      </c>
      <c r="BR712">
        <v>25.01982592592593</v>
      </c>
      <c r="BS712">
        <v>999.9000000000001</v>
      </c>
      <c r="BT712">
        <v>0</v>
      </c>
      <c r="BU712">
        <v>0</v>
      </c>
      <c r="BV712">
        <v>10001.0637037037</v>
      </c>
      <c r="BW712">
        <v>0</v>
      </c>
      <c r="BX712">
        <v>6.688700000000001</v>
      </c>
      <c r="BY712">
        <v>17.35500370370371</v>
      </c>
      <c r="BZ712">
        <v>101.4917888888889</v>
      </c>
      <c r="CA712">
        <v>83.22722222222221</v>
      </c>
      <c r="CB712">
        <v>6.897775185185186</v>
      </c>
      <c r="CC712">
        <v>82.27628148148148</v>
      </c>
      <c r="CD712">
        <v>11.43294074074074</v>
      </c>
      <c r="CE712">
        <v>1.670208148148148</v>
      </c>
      <c r="CF712">
        <v>1.041715555555556</v>
      </c>
      <c r="CG712">
        <v>14.62227037037037</v>
      </c>
      <c r="CH712">
        <v>7.513185185185184</v>
      </c>
      <c r="CI712">
        <v>1999.973333333333</v>
      </c>
      <c r="CJ712">
        <v>0.9800054444444442</v>
      </c>
      <c r="CK712">
        <v>0.01999407037037037</v>
      </c>
      <c r="CL712">
        <v>0</v>
      </c>
      <c r="CM712">
        <v>835.1740740740742</v>
      </c>
      <c r="CN712">
        <v>5.00097</v>
      </c>
      <c r="CO712">
        <v>16571.63333333333</v>
      </c>
      <c r="CP712">
        <v>16707.3962962963</v>
      </c>
      <c r="CQ712">
        <v>37.861</v>
      </c>
      <c r="CR712">
        <v>38.25</v>
      </c>
      <c r="CS712">
        <v>37.812</v>
      </c>
      <c r="CT712">
        <v>37.92322222222222</v>
      </c>
      <c r="CU712">
        <v>38.31666666666666</v>
      </c>
      <c r="CV712">
        <v>1955.083333333333</v>
      </c>
      <c r="CW712">
        <v>39.89000000000001</v>
      </c>
      <c r="CX712">
        <v>0</v>
      </c>
      <c r="CY712">
        <v>1664300973.5</v>
      </c>
      <c r="CZ712">
        <v>0</v>
      </c>
      <c r="DA712">
        <v>0</v>
      </c>
      <c r="DB712" t="s">
        <v>356</v>
      </c>
      <c r="DC712">
        <v>1663859321.1</v>
      </c>
      <c r="DD712">
        <v>1663859315.6</v>
      </c>
      <c r="DE712">
        <v>0</v>
      </c>
      <c r="DF712">
        <v>0.196</v>
      </c>
      <c r="DG712">
        <v>-0.001</v>
      </c>
      <c r="DH712">
        <v>-5.941</v>
      </c>
      <c r="DI712">
        <v>-0.174</v>
      </c>
      <c r="DJ712">
        <v>1500</v>
      </c>
      <c r="DK712">
        <v>17</v>
      </c>
      <c r="DL712">
        <v>0.13</v>
      </c>
      <c r="DM712">
        <v>0.04</v>
      </c>
      <c r="DN712">
        <v>16.3619975</v>
      </c>
      <c r="DO712">
        <v>18.22755309568482</v>
      </c>
      <c r="DP712">
        <v>1.754682356508935</v>
      </c>
      <c r="DQ712">
        <v>0</v>
      </c>
      <c r="DR712">
        <v>6.932816</v>
      </c>
      <c r="DS712">
        <v>-0.6285066416510525</v>
      </c>
      <c r="DT712">
        <v>0.06078438322464083</v>
      </c>
      <c r="DU712">
        <v>0</v>
      </c>
      <c r="DV712">
        <v>0</v>
      </c>
      <c r="DW712">
        <v>2</v>
      </c>
      <c r="DX712" t="s">
        <v>357</v>
      </c>
      <c r="DY712">
        <v>2.98522</v>
      </c>
      <c r="DZ712">
        <v>2.71553</v>
      </c>
      <c r="EA712">
        <v>0.0214757</v>
      </c>
      <c r="EB712">
        <v>0.0154134</v>
      </c>
      <c r="EC712">
        <v>0.0901527</v>
      </c>
      <c r="ED712">
        <v>0.0628677</v>
      </c>
      <c r="EE712">
        <v>31112</v>
      </c>
      <c r="EF712">
        <v>31433.9</v>
      </c>
      <c r="EG712">
        <v>29540</v>
      </c>
      <c r="EH712">
        <v>29518.8</v>
      </c>
      <c r="EI712">
        <v>35627.7</v>
      </c>
      <c r="EJ712">
        <v>36789.7</v>
      </c>
      <c r="EK712">
        <v>41634.7</v>
      </c>
      <c r="EL712">
        <v>42065.4</v>
      </c>
      <c r="EM712">
        <v>1.97095</v>
      </c>
      <c r="EN712">
        <v>1.92607</v>
      </c>
      <c r="EO712">
        <v>0.105664</v>
      </c>
      <c r="EP712">
        <v>0</v>
      </c>
      <c r="EQ712">
        <v>23.2707</v>
      </c>
      <c r="ER712">
        <v>999.9</v>
      </c>
      <c r="ES712">
        <v>38.6</v>
      </c>
      <c r="ET712">
        <v>29.2</v>
      </c>
      <c r="EU712">
        <v>17.2367</v>
      </c>
      <c r="EV712">
        <v>63.0492</v>
      </c>
      <c r="EW712">
        <v>33.0889</v>
      </c>
      <c r="EX712">
        <v>1</v>
      </c>
      <c r="EY712">
        <v>-0.19893</v>
      </c>
      <c r="EZ712">
        <v>1.71492</v>
      </c>
      <c r="FA712">
        <v>20.3788</v>
      </c>
      <c r="FB712">
        <v>5.21789</v>
      </c>
      <c r="FC712">
        <v>12.0099</v>
      </c>
      <c r="FD712">
        <v>4.98955</v>
      </c>
      <c r="FE712">
        <v>3.28848</v>
      </c>
      <c r="FF712">
        <v>9999</v>
      </c>
      <c r="FG712">
        <v>9999</v>
      </c>
      <c r="FH712">
        <v>9999</v>
      </c>
      <c r="FI712">
        <v>260.2</v>
      </c>
      <c r="FJ712">
        <v>1.86707</v>
      </c>
      <c r="FK712">
        <v>1.86615</v>
      </c>
      <c r="FL712">
        <v>1.86554</v>
      </c>
      <c r="FM712">
        <v>1.86554</v>
      </c>
      <c r="FN712">
        <v>1.86737</v>
      </c>
      <c r="FO712">
        <v>1.86982</v>
      </c>
      <c r="FP712">
        <v>1.86845</v>
      </c>
      <c r="FQ712">
        <v>1.86996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-2.279</v>
      </c>
      <c r="GF712">
        <v>-0.1659</v>
      </c>
      <c r="GG712">
        <v>-2.0192013485273</v>
      </c>
      <c r="GH712">
        <v>-0.003354295288503095</v>
      </c>
      <c r="GI712">
        <v>8.998442100416266E-07</v>
      </c>
      <c r="GJ712">
        <v>-2.632750781261316E-10</v>
      </c>
      <c r="GK712">
        <v>-0.1771344180573433</v>
      </c>
      <c r="GL712">
        <v>-0.01811282044437078</v>
      </c>
      <c r="GM712">
        <v>0.001479480632228601</v>
      </c>
      <c r="GN712">
        <v>-2.527498020886067E-05</v>
      </c>
      <c r="GO712">
        <v>3</v>
      </c>
      <c r="GP712">
        <v>2311</v>
      </c>
      <c r="GQ712">
        <v>1</v>
      </c>
      <c r="GR712">
        <v>23</v>
      </c>
      <c r="GS712">
        <v>7360.8</v>
      </c>
      <c r="GT712">
        <v>7360.9</v>
      </c>
      <c r="GU712">
        <v>0.241699</v>
      </c>
      <c r="GV712">
        <v>2.30347</v>
      </c>
      <c r="GW712">
        <v>1.39648</v>
      </c>
      <c r="GX712">
        <v>2.34009</v>
      </c>
      <c r="GY712">
        <v>1.49536</v>
      </c>
      <c r="GZ712">
        <v>2.36328</v>
      </c>
      <c r="HA712">
        <v>33.244</v>
      </c>
      <c r="HB712">
        <v>15.2878</v>
      </c>
      <c r="HC712">
        <v>18</v>
      </c>
      <c r="HD712">
        <v>513.349</v>
      </c>
      <c r="HE712">
        <v>441.563</v>
      </c>
      <c r="HF712">
        <v>21.024</v>
      </c>
      <c r="HG712">
        <v>24.9053</v>
      </c>
      <c r="HH712">
        <v>30</v>
      </c>
      <c r="HI712">
        <v>24.9096</v>
      </c>
      <c r="HJ712">
        <v>24.8563</v>
      </c>
      <c r="HK712">
        <v>4.84028</v>
      </c>
      <c r="HL712">
        <v>32.4019</v>
      </c>
      <c r="HM712">
        <v>26.1551</v>
      </c>
      <c r="HN712">
        <v>21.0198</v>
      </c>
      <c r="HO712">
        <v>32.547</v>
      </c>
      <c r="HP712">
        <v>11.6212</v>
      </c>
      <c r="HQ712">
        <v>101.053</v>
      </c>
      <c r="HR712">
        <v>101.026</v>
      </c>
    </row>
    <row r="713" spans="1:226">
      <c r="A713">
        <v>697</v>
      </c>
      <c r="B713">
        <v>1664301066.6</v>
      </c>
      <c r="C713">
        <v>7836.099999904633</v>
      </c>
      <c r="D713" t="s">
        <v>1758</v>
      </c>
      <c r="E713" t="s">
        <v>1759</v>
      </c>
      <c r="F713">
        <v>5</v>
      </c>
      <c r="G713" t="s">
        <v>1711</v>
      </c>
      <c r="H713" t="s">
        <v>354</v>
      </c>
      <c r="I713">
        <v>1664301058.909677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425.3087637502409</v>
      </c>
      <c r="AK713">
        <v>400.8145287001975</v>
      </c>
      <c r="AL713">
        <v>0.002384580003825398</v>
      </c>
      <c r="AM713">
        <v>64.57197419430503</v>
      </c>
      <c r="AN713">
        <f>(AP713 - AO713 + BO713*1E3/(8.314*(BQ713+273.15)) * AR713/BN713 * AQ713) * BN713/(100*BB713) * 1000/(1000 - AP713)</f>
        <v>0</v>
      </c>
      <c r="AO713">
        <v>12.31372692023484</v>
      </c>
      <c r="AP713">
        <v>18.30501782399191</v>
      </c>
      <c r="AQ713">
        <v>6.090547547092534E-05</v>
      </c>
      <c r="AR713">
        <v>112.27</v>
      </c>
      <c r="AS713">
        <v>17</v>
      </c>
      <c r="AT713">
        <v>3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1664301058.909677</v>
      </c>
      <c r="BH713">
        <v>393.4042580645162</v>
      </c>
      <c r="BI713">
        <v>420.0670322580645</v>
      </c>
      <c r="BJ713">
        <v>18.29889354838709</v>
      </c>
      <c r="BK713">
        <v>12.30591935483871</v>
      </c>
      <c r="BL713">
        <v>396.6287741935485</v>
      </c>
      <c r="BM713">
        <v>18.46516129032258</v>
      </c>
      <c r="BN713">
        <v>500.0462580645161</v>
      </c>
      <c r="BO713">
        <v>91.11139354838711</v>
      </c>
      <c r="BP713">
        <v>0.09993443870967741</v>
      </c>
      <c r="BQ713">
        <v>24.6377064516129</v>
      </c>
      <c r="BR713">
        <v>25.03862580645161</v>
      </c>
      <c r="BS713">
        <v>999.9000000000003</v>
      </c>
      <c r="BT713">
        <v>0</v>
      </c>
      <c r="BU713">
        <v>0</v>
      </c>
      <c r="BV713">
        <v>10006.14</v>
      </c>
      <c r="BW713">
        <v>0</v>
      </c>
      <c r="BX713">
        <v>6.64767451612903</v>
      </c>
      <c r="BY713">
        <v>-26.66268709677419</v>
      </c>
      <c r="BZ713">
        <v>400.7374193548387</v>
      </c>
      <c r="CA713">
        <v>425.3007096774194</v>
      </c>
      <c r="CB713">
        <v>5.992965483870967</v>
      </c>
      <c r="CC713">
        <v>420.0670322580645</v>
      </c>
      <c r="CD713">
        <v>12.30591935483871</v>
      </c>
      <c r="CE713">
        <v>1.667237096774193</v>
      </c>
      <c r="CF713">
        <v>1.12121</v>
      </c>
      <c r="CG713">
        <v>14.59470645161291</v>
      </c>
      <c r="CH713">
        <v>8.594488064516131</v>
      </c>
      <c r="CI713">
        <v>1999.981935483871</v>
      </c>
      <c r="CJ713">
        <v>0.9800041290322578</v>
      </c>
      <c r="CK713">
        <v>0.01999537096774194</v>
      </c>
      <c r="CL713">
        <v>0</v>
      </c>
      <c r="CM713">
        <v>865.672064516129</v>
      </c>
      <c r="CN713">
        <v>5.000969999999999</v>
      </c>
      <c r="CO713">
        <v>17182.90967741935</v>
      </c>
      <c r="CP713">
        <v>16707.44838709678</v>
      </c>
      <c r="CQ713">
        <v>37.74187096774193</v>
      </c>
      <c r="CR713">
        <v>38.18699999999998</v>
      </c>
      <c r="CS713">
        <v>37.74593548387096</v>
      </c>
      <c r="CT713">
        <v>37.83638709677419</v>
      </c>
      <c r="CU713">
        <v>38.21341935483869</v>
      </c>
      <c r="CV713">
        <v>1955.091612903226</v>
      </c>
      <c r="CW713">
        <v>39.89032258064518</v>
      </c>
      <c r="CX713">
        <v>0</v>
      </c>
      <c r="CY713">
        <v>1664301070.7</v>
      </c>
      <c r="CZ713">
        <v>0</v>
      </c>
      <c r="DA713">
        <v>0</v>
      </c>
      <c r="DB713" t="s">
        <v>356</v>
      </c>
      <c r="DC713">
        <v>1663859321.1</v>
      </c>
      <c r="DD713">
        <v>1663859315.6</v>
      </c>
      <c r="DE713">
        <v>0</v>
      </c>
      <c r="DF713">
        <v>0.196</v>
      </c>
      <c r="DG713">
        <v>-0.001</v>
      </c>
      <c r="DH713">
        <v>-5.941</v>
      </c>
      <c r="DI713">
        <v>-0.174</v>
      </c>
      <c r="DJ713">
        <v>1500</v>
      </c>
      <c r="DK713">
        <v>17</v>
      </c>
      <c r="DL713">
        <v>0.13</v>
      </c>
      <c r="DM713">
        <v>0.04</v>
      </c>
      <c r="DN713">
        <v>-26.69300243902439</v>
      </c>
      <c r="DO713">
        <v>0.8201783410580621</v>
      </c>
      <c r="DP713">
        <v>0.08787475979304463</v>
      </c>
      <c r="DQ713">
        <v>0</v>
      </c>
      <c r="DR713">
        <v>6.016144146341463</v>
      </c>
      <c r="DS713">
        <v>-0.5558346675226384</v>
      </c>
      <c r="DT713">
        <v>0.0545184027097949</v>
      </c>
      <c r="DU713">
        <v>0</v>
      </c>
      <c r="DV713">
        <v>0</v>
      </c>
      <c r="DW713">
        <v>2</v>
      </c>
      <c r="DX713" t="s">
        <v>357</v>
      </c>
      <c r="DY713">
        <v>2.98488</v>
      </c>
      <c r="DZ713">
        <v>2.71543</v>
      </c>
      <c r="EA713">
        <v>0.09139799999999999</v>
      </c>
      <c r="EB713">
        <v>0.0945198</v>
      </c>
      <c r="EC713">
        <v>0.09006500000000001</v>
      </c>
      <c r="ED713">
        <v>0.06642670000000001</v>
      </c>
      <c r="EE713">
        <v>28888.4</v>
      </c>
      <c r="EF713">
        <v>28908.2</v>
      </c>
      <c r="EG713">
        <v>29539.5</v>
      </c>
      <c r="EH713">
        <v>29518.6</v>
      </c>
      <c r="EI713">
        <v>35632.1</v>
      </c>
      <c r="EJ713">
        <v>36650</v>
      </c>
      <c r="EK713">
        <v>41634.2</v>
      </c>
      <c r="EL713">
        <v>42065.3</v>
      </c>
      <c r="EM713">
        <v>1.96997</v>
      </c>
      <c r="EN713">
        <v>1.9283</v>
      </c>
      <c r="EO713">
        <v>0.116341</v>
      </c>
      <c r="EP713">
        <v>0</v>
      </c>
      <c r="EQ713">
        <v>23.1202</v>
      </c>
      <c r="ER713">
        <v>999.9</v>
      </c>
      <c r="ES713">
        <v>38.1</v>
      </c>
      <c r="ET713">
        <v>29.2</v>
      </c>
      <c r="EU713">
        <v>17.0142</v>
      </c>
      <c r="EV713">
        <v>62.9656</v>
      </c>
      <c r="EW713">
        <v>33.4135</v>
      </c>
      <c r="EX713">
        <v>1</v>
      </c>
      <c r="EY713">
        <v>-0.198468</v>
      </c>
      <c r="EZ713">
        <v>1.53228</v>
      </c>
      <c r="FA713">
        <v>20.381</v>
      </c>
      <c r="FB713">
        <v>5.22193</v>
      </c>
      <c r="FC713">
        <v>12.0099</v>
      </c>
      <c r="FD713">
        <v>4.9904</v>
      </c>
      <c r="FE713">
        <v>3.2891</v>
      </c>
      <c r="FF713">
        <v>9999</v>
      </c>
      <c r="FG713">
        <v>9999</v>
      </c>
      <c r="FH713">
        <v>9999</v>
      </c>
      <c r="FI713">
        <v>260.2</v>
      </c>
      <c r="FJ713">
        <v>1.86707</v>
      </c>
      <c r="FK713">
        <v>1.86614</v>
      </c>
      <c r="FL713">
        <v>1.86554</v>
      </c>
      <c r="FM713">
        <v>1.86554</v>
      </c>
      <c r="FN713">
        <v>1.86737</v>
      </c>
      <c r="FO713">
        <v>1.86983</v>
      </c>
      <c r="FP713">
        <v>1.86845</v>
      </c>
      <c r="FQ713">
        <v>1.86996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-3.224</v>
      </c>
      <c r="GF713">
        <v>-0.1662</v>
      </c>
      <c r="GG713">
        <v>-2.0192013485273</v>
      </c>
      <c r="GH713">
        <v>-0.003354295288503095</v>
      </c>
      <c r="GI713">
        <v>8.998442100416266E-07</v>
      </c>
      <c r="GJ713">
        <v>-2.632750781261316E-10</v>
      </c>
      <c r="GK713">
        <v>-0.1771344180573433</v>
      </c>
      <c r="GL713">
        <v>-0.01811282044437078</v>
      </c>
      <c r="GM713">
        <v>0.001479480632228601</v>
      </c>
      <c r="GN713">
        <v>-2.527498020886067E-05</v>
      </c>
      <c r="GO713">
        <v>3</v>
      </c>
      <c r="GP713">
        <v>2311</v>
      </c>
      <c r="GQ713">
        <v>1</v>
      </c>
      <c r="GR713">
        <v>23</v>
      </c>
      <c r="GS713">
        <v>7362.4</v>
      </c>
      <c r="GT713">
        <v>7362.5</v>
      </c>
      <c r="GU713">
        <v>1.04004</v>
      </c>
      <c r="GV713">
        <v>2.22412</v>
      </c>
      <c r="GW713">
        <v>1.39648</v>
      </c>
      <c r="GX713">
        <v>2.33887</v>
      </c>
      <c r="GY713">
        <v>1.49536</v>
      </c>
      <c r="GZ713">
        <v>2.44995</v>
      </c>
      <c r="HA713">
        <v>33.244</v>
      </c>
      <c r="HB713">
        <v>15.2878</v>
      </c>
      <c r="HC713">
        <v>18</v>
      </c>
      <c r="HD713">
        <v>512.753</v>
      </c>
      <c r="HE713">
        <v>442.919</v>
      </c>
      <c r="HF713">
        <v>21.288</v>
      </c>
      <c r="HG713">
        <v>24.9095</v>
      </c>
      <c r="HH713">
        <v>30.0002</v>
      </c>
      <c r="HI713">
        <v>24.9128</v>
      </c>
      <c r="HJ713">
        <v>24.8583</v>
      </c>
      <c r="HK713">
        <v>20.9055</v>
      </c>
      <c r="HL713">
        <v>27.7196</v>
      </c>
      <c r="HM713">
        <v>25.0351</v>
      </c>
      <c r="HN713">
        <v>21.2867</v>
      </c>
      <c r="HO713">
        <v>426.768</v>
      </c>
      <c r="HP713">
        <v>12.4818</v>
      </c>
      <c r="HQ713">
        <v>101.052</v>
      </c>
      <c r="HR713">
        <v>101.026</v>
      </c>
    </row>
    <row r="714" spans="1:226">
      <c r="A714">
        <v>698</v>
      </c>
      <c r="B714">
        <v>1664301071.6</v>
      </c>
      <c r="C714">
        <v>7841.099999904633</v>
      </c>
      <c r="D714" t="s">
        <v>1760</v>
      </c>
      <c r="E714" t="s">
        <v>1761</v>
      </c>
      <c r="F714">
        <v>5</v>
      </c>
      <c r="G714" t="s">
        <v>1711</v>
      </c>
      <c r="H714" t="s">
        <v>354</v>
      </c>
      <c r="I714">
        <v>1664301063.686666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425.4254633508865</v>
      </c>
      <c r="AK714">
        <v>400.9794060606059</v>
      </c>
      <c r="AL714">
        <v>0.04264092985818835</v>
      </c>
      <c r="AM714">
        <v>64.57197419430503</v>
      </c>
      <c r="AN714">
        <f>(AP714 - AO714 + BO714*1E3/(8.314*(BQ714+273.15)) * AR714/BN714 * AQ714) * BN714/(100*BB714) * 1000/(1000 - AP714)</f>
        <v>0</v>
      </c>
      <c r="AO714">
        <v>12.3846104796004</v>
      </c>
      <c r="AP714">
        <v>18.30832984502536</v>
      </c>
      <c r="AQ714">
        <v>0.0001581943290258615</v>
      </c>
      <c r="AR714">
        <v>112.27</v>
      </c>
      <c r="AS714">
        <v>17</v>
      </c>
      <c r="AT714">
        <v>3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1664301063.686666</v>
      </c>
      <c r="BH714">
        <v>393.4643333333333</v>
      </c>
      <c r="BI714">
        <v>420.2583666666667</v>
      </c>
      <c r="BJ714">
        <v>18.30324</v>
      </c>
      <c r="BK714">
        <v>12.34940666666667</v>
      </c>
      <c r="BL714">
        <v>396.6889333333334</v>
      </c>
      <c r="BM714">
        <v>18.46947</v>
      </c>
      <c r="BN714">
        <v>500.0474666666667</v>
      </c>
      <c r="BO714">
        <v>91.11227666666666</v>
      </c>
      <c r="BP714">
        <v>0.09992502333333332</v>
      </c>
      <c r="BQ714">
        <v>24.62655666666667</v>
      </c>
      <c r="BR714">
        <v>25.03436333333333</v>
      </c>
      <c r="BS714">
        <v>999.9000000000002</v>
      </c>
      <c r="BT714">
        <v>0</v>
      </c>
      <c r="BU714">
        <v>0</v>
      </c>
      <c r="BV714">
        <v>10001.739</v>
      </c>
      <c r="BW714">
        <v>0</v>
      </c>
      <c r="BX714">
        <v>6.651271333333336</v>
      </c>
      <c r="BY714">
        <v>-26.79399666666666</v>
      </c>
      <c r="BZ714">
        <v>400.8003333333334</v>
      </c>
      <c r="CA714">
        <v>425.5131333333335</v>
      </c>
      <c r="CB714">
        <v>5.953833666666668</v>
      </c>
      <c r="CC714">
        <v>420.2583666666667</v>
      </c>
      <c r="CD714">
        <v>12.34940666666667</v>
      </c>
      <c r="CE714">
        <v>1.667649666666667</v>
      </c>
      <c r="CF714">
        <v>1.125182333333333</v>
      </c>
      <c r="CG714">
        <v>14.59853666666666</v>
      </c>
      <c r="CH714">
        <v>8.646736666666666</v>
      </c>
      <c r="CI714">
        <v>1999.971666666667</v>
      </c>
      <c r="CJ714">
        <v>0.9800040999999997</v>
      </c>
      <c r="CK714">
        <v>0.0199954</v>
      </c>
      <c r="CL714">
        <v>0</v>
      </c>
      <c r="CM714">
        <v>864.9106999999999</v>
      </c>
      <c r="CN714">
        <v>5.000969999999999</v>
      </c>
      <c r="CO714">
        <v>17167.85666666667</v>
      </c>
      <c r="CP714">
        <v>16707.36666666667</v>
      </c>
      <c r="CQ714">
        <v>37.7416</v>
      </c>
      <c r="CR714">
        <v>38.18699999999999</v>
      </c>
      <c r="CS714">
        <v>37.7311</v>
      </c>
      <c r="CT714">
        <v>37.82879999999999</v>
      </c>
      <c r="CU714">
        <v>38.19539999999999</v>
      </c>
      <c r="CV714">
        <v>1955.081333333333</v>
      </c>
      <c r="CW714">
        <v>39.89033333333335</v>
      </c>
      <c r="CX714">
        <v>0</v>
      </c>
      <c r="CY714">
        <v>1664301075.5</v>
      </c>
      <c r="CZ714">
        <v>0</v>
      </c>
      <c r="DA714">
        <v>0</v>
      </c>
      <c r="DB714" t="s">
        <v>356</v>
      </c>
      <c r="DC714">
        <v>1663859321.1</v>
      </c>
      <c r="DD714">
        <v>1663859315.6</v>
      </c>
      <c r="DE714">
        <v>0</v>
      </c>
      <c r="DF714">
        <v>0.196</v>
      </c>
      <c r="DG714">
        <v>-0.001</v>
      </c>
      <c r="DH714">
        <v>-5.941</v>
      </c>
      <c r="DI714">
        <v>-0.174</v>
      </c>
      <c r="DJ714">
        <v>1500</v>
      </c>
      <c r="DK714">
        <v>17</v>
      </c>
      <c r="DL714">
        <v>0.13</v>
      </c>
      <c r="DM714">
        <v>0.04</v>
      </c>
      <c r="DN714">
        <v>-26.78284878048781</v>
      </c>
      <c r="DO714">
        <v>-1.649925901258348</v>
      </c>
      <c r="DP714">
        <v>0.4237980905135166</v>
      </c>
      <c r="DQ714">
        <v>0</v>
      </c>
      <c r="DR714">
        <v>5.972855365853659</v>
      </c>
      <c r="DS714">
        <v>-0.5154460355472814</v>
      </c>
      <c r="DT714">
        <v>0.05014305915043189</v>
      </c>
      <c r="DU714">
        <v>0</v>
      </c>
      <c r="DV714">
        <v>0</v>
      </c>
      <c r="DW714">
        <v>2</v>
      </c>
      <c r="DX714" t="s">
        <v>357</v>
      </c>
      <c r="DY714">
        <v>2.98519</v>
      </c>
      <c r="DZ714">
        <v>2.71543</v>
      </c>
      <c r="EA714">
        <v>0.0914408</v>
      </c>
      <c r="EB714">
        <v>0.09508</v>
      </c>
      <c r="EC714">
        <v>0.0900634</v>
      </c>
      <c r="ED714">
        <v>0.06652950000000001</v>
      </c>
      <c r="EE714">
        <v>28887.3</v>
      </c>
      <c r="EF714">
        <v>28890.6</v>
      </c>
      <c r="EG714">
        <v>29539.7</v>
      </c>
      <c r="EH714">
        <v>29518.8</v>
      </c>
      <c r="EI714">
        <v>35632.5</v>
      </c>
      <c r="EJ714">
        <v>36646.1</v>
      </c>
      <c r="EK714">
        <v>41634.7</v>
      </c>
      <c r="EL714">
        <v>42065.5</v>
      </c>
      <c r="EM714">
        <v>1.97003</v>
      </c>
      <c r="EN714">
        <v>1.92848</v>
      </c>
      <c r="EO714">
        <v>0.116501</v>
      </c>
      <c r="EP714">
        <v>0</v>
      </c>
      <c r="EQ714">
        <v>23.1136</v>
      </c>
      <c r="ER714">
        <v>999.9</v>
      </c>
      <c r="ES714">
        <v>38.1</v>
      </c>
      <c r="ET714">
        <v>29.2</v>
      </c>
      <c r="EU714">
        <v>17.0127</v>
      </c>
      <c r="EV714">
        <v>62.6756</v>
      </c>
      <c r="EW714">
        <v>33.0729</v>
      </c>
      <c r="EX714">
        <v>1</v>
      </c>
      <c r="EY714">
        <v>-0.198537</v>
      </c>
      <c r="EZ714">
        <v>1.52713</v>
      </c>
      <c r="FA714">
        <v>20.3807</v>
      </c>
      <c r="FB714">
        <v>5.21804</v>
      </c>
      <c r="FC714">
        <v>12.0099</v>
      </c>
      <c r="FD714">
        <v>4.9897</v>
      </c>
      <c r="FE714">
        <v>3.28845</v>
      </c>
      <c r="FF714">
        <v>9999</v>
      </c>
      <c r="FG714">
        <v>9999</v>
      </c>
      <c r="FH714">
        <v>9999</v>
      </c>
      <c r="FI714">
        <v>260.2</v>
      </c>
      <c r="FJ714">
        <v>1.86707</v>
      </c>
      <c r="FK714">
        <v>1.86614</v>
      </c>
      <c r="FL714">
        <v>1.86554</v>
      </c>
      <c r="FM714">
        <v>1.86554</v>
      </c>
      <c r="FN714">
        <v>1.86737</v>
      </c>
      <c r="FO714">
        <v>1.86982</v>
      </c>
      <c r="FP714">
        <v>1.86849</v>
      </c>
      <c r="FQ714">
        <v>1.86996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-3.225</v>
      </c>
      <c r="GF714">
        <v>-0.1662</v>
      </c>
      <c r="GG714">
        <v>-2.0192013485273</v>
      </c>
      <c r="GH714">
        <v>-0.003354295288503095</v>
      </c>
      <c r="GI714">
        <v>8.998442100416266E-07</v>
      </c>
      <c r="GJ714">
        <v>-2.632750781261316E-10</v>
      </c>
      <c r="GK714">
        <v>-0.1771344180573433</v>
      </c>
      <c r="GL714">
        <v>-0.01811282044437078</v>
      </c>
      <c r="GM714">
        <v>0.001479480632228601</v>
      </c>
      <c r="GN714">
        <v>-2.527498020886067E-05</v>
      </c>
      <c r="GO714">
        <v>3</v>
      </c>
      <c r="GP714">
        <v>2311</v>
      </c>
      <c r="GQ714">
        <v>1</v>
      </c>
      <c r="GR714">
        <v>23</v>
      </c>
      <c r="GS714">
        <v>7362.5</v>
      </c>
      <c r="GT714">
        <v>7362.6</v>
      </c>
      <c r="GU714">
        <v>1.06934</v>
      </c>
      <c r="GV714">
        <v>2.2229</v>
      </c>
      <c r="GW714">
        <v>1.39648</v>
      </c>
      <c r="GX714">
        <v>2.33765</v>
      </c>
      <c r="GY714">
        <v>1.49536</v>
      </c>
      <c r="GZ714">
        <v>2.46216</v>
      </c>
      <c r="HA714">
        <v>33.244</v>
      </c>
      <c r="HB714">
        <v>15.2353</v>
      </c>
      <c r="HC714">
        <v>18</v>
      </c>
      <c r="HD714">
        <v>512.774</v>
      </c>
      <c r="HE714">
        <v>443.025</v>
      </c>
      <c r="HF714">
        <v>21.2535</v>
      </c>
      <c r="HG714">
        <v>24.909</v>
      </c>
      <c r="HH714">
        <v>30.0001</v>
      </c>
      <c r="HI714">
        <v>24.9115</v>
      </c>
      <c r="HJ714">
        <v>24.8583</v>
      </c>
      <c r="HK714">
        <v>21.4086</v>
      </c>
      <c r="HL714">
        <v>27.4475</v>
      </c>
      <c r="HM714">
        <v>24.6642</v>
      </c>
      <c r="HN714">
        <v>21.2539</v>
      </c>
      <c r="HO714">
        <v>440.42</v>
      </c>
      <c r="HP714">
        <v>12.5364</v>
      </c>
      <c r="HQ714">
        <v>101.053</v>
      </c>
      <c r="HR714">
        <v>101.026</v>
      </c>
    </row>
    <row r="715" spans="1:226">
      <c r="A715">
        <v>699</v>
      </c>
      <c r="B715">
        <v>1664301076.6</v>
      </c>
      <c r="C715">
        <v>7846.099999904633</v>
      </c>
      <c r="D715" t="s">
        <v>1762</v>
      </c>
      <c r="E715" t="s">
        <v>1763</v>
      </c>
      <c r="F715">
        <v>5</v>
      </c>
      <c r="G715" t="s">
        <v>1711</v>
      </c>
      <c r="H715" t="s">
        <v>354</v>
      </c>
      <c r="I715">
        <v>1664301068.620689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433.7237462946333</v>
      </c>
      <c r="AK715">
        <v>404.740515151515</v>
      </c>
      <c r="AL715">
        <v>0.929150821400115</v>
      </c>
      <c r="AM715">
        <v>64.57197419430503</v>
      </c>
      <c r="AN715">
        <f>(AP715 - AO715 + BO715*1E3/(8.314*(BQ715+273.15)) * AR715/BN715 * AQ715) * BN715/(100*BB715) * 1000/(1000 - AP715)</f>
        <v>0</v>
      </c>
      <c r="AO715">
        <v>12.40864396287712</v>
      </c>
      <c r="AP715">
        <v>18.3009332330827</v>
      </c>
      <c r="AQ715">
        <v>-9.153935258344754E-06</v>
      </c>
      <c r="AR715">
        <v>112.27</v>
      </c>
      <c r="AS715">
        <v>17</v>
      </c>
      <c r="AT715">
        <v>3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1664301068.620689</v>
      </c>
      <c r="BH715">
        <v>394.0463793103449</v>
      </c>
      <c r="BI715">
        <v>423.2814137931034</v>
      </c>
      <c r="BJ715">
        <v>18.30461379310345</v>
      </c>
      <c r="BK715">
        <v>12.39556206896551</v>
      </c>
      <c r="BL715">
        <v>397.2725862068966</v>
      </c>
      <c r="BM715">
        <v>18.47083103448276</v>
      </c>
      <c r="BN715">
        <v>500.0413103448276</v>
      </c>
      <c r="BO715">
        <v>91.1125</v>
      </c>
      <c r="BP715">
        <v>0.09992011379310343</v>
      </c>
      <c r="BQ715">
        <v>24.61638965517241</v>
      </c>
      <c r="BR715">
        <v>25.02895517241379</v>
      </c>
      <c r="BS715">
        <v>999.9000000000002</v>
      </c>
      <c r="BT715">
        <v>0</v>
      </c>
      <c r="BU715">
        <v>0</v>
      </c>
      <c r="BV715">
        <v>10001.45655172414</v>
      </c>
      <c r="BW715">
        <v>0</v>
      </c>
      <c r="BX715">
        <v>6.647266896551721</v>
      </c>
      <c r="BY715">
        <v>-29.2350551724138</v>
      </c>
      <c r="BZ715">
        <v>401.3937586206897</v>
      </c>
      <c r="CA715">
        <v>428.5942068965517</v>
      </c>
      <c r="CB715">
        <v>5.909047586206896</v>
      </c>
      <c r="CC715">
        <v>423.2814137931034</v>
      </c>
      <c r="CD715">
        <v>12.39556206896551</v>
      </c>
      <c r="CE715">
        <v>1.667778965517241</v>
      </c>
      <c r="CF715">
        <v>1.129391379310345</v>
      </c>
      <c r="CG715">
        <v>14.59973103448276</v>
      </c>
      <c r="CH715">
        <v>8.701930000000001</v>
      </c>
      <c r="CI715">
        <v>1999.972068965517</v>
      </c>
      <c r="CJ715">
        <v>0.9800041724137929</v>
      </c>
      <c r="CK715">
        <v>0.0199953275862069</v>
      </c>
      <c r="CL715">
        <v>0</v>
      </c>
      <c r="CM715">
        <v>863.9397931034482</v>
      </c>
      <c r="CN715">
        <v>5.000969999999999</v>
      </c>
      <c r="CO715">
        <v>17148.73448275862</v>
      </c>
      <c r="CP715">
        <v>16707.36206896552</v>
      </c>
      <c r="CQ715">
        <v>37.74565517241379</v>
      </c>
      <c r="CR715">
        <v>38.18699999999999</v>
      </c>
      <c r="CS715">
        <v>37.71524137931033</v>
      </c>
      <c r="CT715">
        <v>37.82937931034483</v>
      </c>
      <c r="CU715">
        <v>38.18699999999999</v>
      </c>
      <c r="CV715">
        <v>1955.081724137931</v>
      </c>
      <c r="CW715">
        <v>39.89034482758622</v>
      </c>
      <c r="CX715">
        <v>0</v>
      </c>
      <c r="CY715">
        <v>1664301080.9</v>
      </c>
      <c r="CZ715">
        <v>0</v>
      </c>
      <c r="DA715">
        <v>0</v>
      </c>
      <c r="DB715" t="s">
        <v>356</v>
      </c>
      <c r="DC715">
        <v>1663859321.1</v>
      </c>
      <c r="DD715">
        <v>1663859315.6</v>
      </c>
      <c r="DE715">
        <v>0</v>
      </c>
      <c r="DF715">
        <v>0.196</v>
      </c>
      <c r="DG715">
        <v>-0.001</v>
      </c>
      <c r="DH715">
        <v>-5.941</v>
      </c>
      <c r="DI715">
        <v>-0.174</v>
      </c>
      <c r="DJ715">
        <v>1500</v>
      </c>
      <c r="DK715">
        <v>17</v>
      </c>
      <c r="DL715">
        <v>0.13</v>
      </c>
      <c r="DM715">
        <v>0.04</v>
      </c>
      <c r="DN715">
        <v>-28.26349756097561</v>
      </c>
      <c r="DO715">
        <v>-23.9243879241688</v>
      </c>
      <c r="DP715">
        <v>3.053421361756853</v>
      </c>
      <c r="DQ715">
        <v>0</v>
      </c>
      <c r="DR715">
        <v>5.936251951219512</v>
      </c>
      <c r="DS715">
        <v>-0.5320197632631433</v>
      </c>
      <c r="DT715">
        <v>0.05164138538030921</v>
      </c>
      <c r="DU715">
        <v>0</v>
      </c>
      <c r="DV715">
        <v>0</v>
      </c>
      <c r="DW715">
        <v>2</v>
      </c>
      <c r="DX715" t="s">
        <v>357</v>
      </c>
      <c r="DY715">
        <v>2.98534</v>
      </c>
      <c r="DZ715">
        <v>2.71564</v>
      </c>
      <c r="EA715">
        <v>0.0922043</v>
      </c>
      <c r="EB715">
        <v>0.0973926</v>
      </c>
      <c r="EC715">
        <v>0.09004860000000001</v>
      </c>
      <c r="ED715">
        <v>0.0666868</v>
      </c>
      <c r="EE715">
        <v>28863.1</v>
      </c>
      <c r="EF715">
        <v>28817.2</v>
      </c>
      <c r="EG715">
        <v>29539.7</v>
      </c>
      <c r="EH715">
        <v>29519.2</v>
      </c>
      <c r="EI715">
        <v>35633.2</v>
      </c>
      <c r="EJ715">
        <v>36640.5</v>
      </c>
      <c r="EK715">
        <v>41634.7</v>
      </c>
      <c r="EL715">
        <v>42066.2</v>
      </c>
      <c r="EM715">
        <v>1.97012</v>
      </c>
      <c r="EN715">
        <v>1.9285</v>
      </c>
      <c r="EO715">
        <v>0.116289</v>
      </c>
      <c r="EP715">
        <v>0</v>
      </c>
      <c r="EQ715">
        <v>23.1065</v>
      </c>
      <c r="ER715">
        <v>999.9</v>
      </c>
      <c r="ES715">
        <v>38.1</v>
      </c>
      <c r="ET715">
        <v>29.2</v>
      </c>
      <c r="EU715">
        <v>17.0128</v>
      </c>
      <c r="EV715">
        <v>62.9256</v>
      </c>
      <c r="EW715">
        <v>33.0889</v>
      </c>
      <c r="EX715">
        <v>1</v>
      </c>
      <c r="EY715">
        <v>-0.198618</v>
      </c>
      <c r="EZ715">
        <v>1.52669</v>
      </c>
      <c r="FA715">
        <v>20.3808</v>
      </c>
      <c r="FB715">
        <v>5.21819</v>
      </c>
      <c r="FC715">
        <v>12.0099</v>
      </c>
      <c r="FD715">
        <v>4.99</v>
      </c>
      <c r="FE715">
        <v>3.28865</v>
      </c>
      <c r="FF715">
        <v>9999</v>
      </c>
      <c r="FG715">
        <v>9999</v>
      </c>
      <c r="FH715">
        <v>9999</v>
      </c>
      <c r="FI715">
        <v>260.2</v>
      </c>
      <c r="FJ715">
        <v>1.86707</v>
      </c>
      <c r="FK715">
        <v>1.86614</v>
      </c>
      <c r="FL715">
        <v>1.86554</v>
      </c>
      <c r="FM715">
        <v>1.86554</v>
      </c>
      <c r="FN715">
        <v>1.86736</v>
      </c>
      <c r="FO715">
        <v>1.86983</v>
      </c>
      <c r="FP715">
        <v>1.86847</v>
      </c>
      <c r="FQ715">
        <v>1.86996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-3.237</v>
      </c>
      <c r="GF715">
        <v>-0.1662</v>
      </c>
      <c r="GG715">
        <v>-2.0192013485273</v>
      </c>
      <c r="GH715">
        <v>-0.003354295288503095</v>
      </c>
      <c r="GI715">
        <v>8.998442100416266E-07</v>
      </c>
      <c r="GJ715">
        <v>-2.632750781261316E-10</v>
      </c>
      <c r="GK715">
        <v>-0.1771344180573433</v>
      </c>
      <c r="GL715">
        <v>-0.01811282044437078</v>
      </c>
      <c r="GM715">
        <v>0.001479480632228601</v>
      </c>
      <c r="GN715">
        <v>-2.527498020886067E-05</v>
      </c>
      <c r="GO715">
        <v>3</v>
      </c>
      <c r="GP715">
        <v>2311</v>
      </c>
      <c r="GQ715">
        <v>1</v>
      </c>
      <c r="GR715">
        <v>23</v>
      </c>
      <c r="GS715">
        <v>7362.6</v>
      </c>
      <c r="GT715">
        <v>7362.7</v>
      </c>
      <c r="GU715">
        <v>1.09619</v>
      </c>
      <c r="GV715">
        <v>2.22778</v>
      </c>
      <c r="GW715">
        <v>1.39648</v>
      </c>
      <c r="GX715">
        <v>2.33887</v>
      </c>
      <c r="GY715">
        <v>1.49536</v>
      </c>
      <c r="GZ715">
        <v>2.38525</v>
      </c>
      <c r="HA715">
        <v>33.244</v>
      </c>
      <c r="HB715">
        <v>15.2791</v>
      </c>
      <c r="HC715">
        <v>18</v>
      </c>
      <c r="HD715">
        <v>512.849</v>
      </c>
      <c r="HE715">
        <v>443.04</v>
      </c>
      <c r="HF715">
        <v>21.2235</v>
      </c>
      <c r="HG715">
        <v>24.9074</v>
      </c>
      <c r="HH715">
        <v>30.0001</v>
      </c>
      <c r="HI715">
        <v>24.9128</v>
      </c>
      <c r="HJ715">
        <v>24.8583</v>
      </c>
      <c r="HK715">
        <v>22.0697</v>
      </c>
      <c r="HL715">
        <v>27.1644</v>
      </c>
      <c r="HM715">
        <v>24.6642</v>
      </c>
      <c r="HN715">
        <v>21.2239</v>
      </c>
      <c r="HO715">
        <v>460.476</v>
      </c>
      <c r="HP715">
        <v>12.5925</v>
      </c>
      <c r="HQ715">
        <v>101.053</v>
      </c>
      <c r="HR715">
        <v>101.028</v>
      </c>
    </row>
    <row r="716" spans="1:226">
      <c r="A716">
        <v>700</v>
      </c>
      <c r="B716">
        <v>1664301081.6</v>
      </c>
      <c r="C716">
        <v>7851.099999904633</v>
      </c>
      <c r="D716" t="s">
        <v>1764</v>
      </c>
      <c r="E716" t="s">
        <v>1765</v>
      </c>
      <c r="F716">
        <v>5</v>
      </c>
      <c r="G716" t="s">
        <v>1711</v>
      </c>
      <c r="H716" t="s">
        <v>354</v>
      </c>
      <c r="I716">
        <v>1664301074.1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449.2805490198344</v>
      </c>
      <c r="AK716">
        <v>414.3613696969696</v>
      </c>
      <c r="AL716">
        <v>2.067142746702326</v>
      </c>
      <c r="AM716">
        <v>64.57197419430503</v>
      </c>
      <c r="AN716">
        <f>(AP716 - AO716 + BO716*1E3/(8.314*(BQ716+273.15)) * AR716/BN716 * AQ716) * BN716/(100*BB716) * 1000/(1000 - AP716)</f>
        <v>0</v>
      </c>
      <c r="AO716">
        <v>12.45011144635364</v>
      </c>
      <c r="AP716">
        <v>18.29398210526315</v>
      </c>
      <c r="AQ716">
        <v>-2.636920286498196E-05</v>
      </c>
      <c r="AR716">
        <v>112.27</v>
      </c>
      <c r="AS716">
        <v>17</v>
      </c>
      <c r="AT716">
        <v>3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1664301074.1</v>
      </c>
      <c r="BH716">
        <v>397.1305555555555</v>
      </c>
      <c r="BI716">
        <v>431.9046296296296</v>
      </c>
      <c r="BJ716">
        <v>18.30304444444444</v>
      </c>
      <c r="BK716">
        <v>12.43808518518519</v>
      </c>
      <c r="BL716">
        <v>400.3652592592592</v>
      </c>
      <c r="BM716">
        <v>18.46927777777778</v>
      </c>
      <c r="BN716">
        <v>500.0521481481481</v>
      </c>
      <c r="BO716">
        <v>91.1110111111111</v>
      </c>
      <c r="BP716">
        <v>0.09996890370370369</v>
      </c>
      <c r="BQ716">
        <v>24.60460370370371</v>
      </c>
      <c r="BR716">
        <v>25.02261851851851</v>
      </c>
      <c r="BS716">
        <v>999.9000000000001</v>
      </c>
      <c r="BT716">
        <v>0</v>
      </c>
      <c r="BU716">
        <v>0</v>
      </c>
      <c r="BV716">
        <v>9994.669999999998</v>
      </c>
      <c r="BW716">
        <v>0</v>
      </c>
      <c r="BX716">
        <v>6.651224444444444</v>
      </c>
      <c r="BY716">
        <v>-34.77407037037037</v>
      </c>
      <c r="BZ716">
        <v>404.5347777777777</v>
      </c>
      <c r="CA716">
        <v>437.3447407407407</v>
      </c>
      <c r="CB716">
        <v>5.864964444444444</v>
      </c>
      <c r="CC716">
        <v>431.9046296296296</v>
      </c>
      <c r="CD716">
        <v>12.43808518518519</v>
      </c>
      <c r="CE716">
        <v>1.667608148148148</v>
      </c>
      <c r="CF716">
        <v>1.133246296296296</v>
      </c>
      <c r="CG716">
        <v>14.59814444444445</v>
      </c>
      <c r="CH716">
        <v>8.752313333333333</v>
      </c>
      <c r="CI716">
        <v>1999.978888888889</v>
      </c>
      <c r="CJ716">
        <v>0.9800041111111111</v>
      </c>
      <c r="CK716">
        <v>0.01999538888888889</v>
      </c>
      <c r="CL716">
        <v>0</v>
      </c>
      <c r="CM716">
        <v>862.8046666666668</v>
      </c>
      <c r="CN716">
        <v>5.00097</v>
      </c>
      <c r="CO716">
        <v>17125.87777777778</v>
      </c>
      <c r="CP716">
        <v>16707.42592592592</v>
      </c>
      <c r="CQ716">
        <v>37.743</v>
      </c>
      <c r="CR716">
        <v>38.187</v>
      </c>
      <c r="CS716">
        <v>37.69633333333334</v>
      </c>
      <c r="CT716">
        <v>37.81666666666667</v>
      </c>
      <c r="CU716">
        <v>38.187</v>
      </c>
      <c r="CV716">
        <v>1955.088148148148</v>
      </c>
      <c r="CW716">
        <v>39.89074074074075</v>
      </c>
      <c r="CX716">
        <v>0</v>
      </c>
      <c r="CY716">
        <v>1664301085.7</v>
      </c>
      <c r="CZ716">
        <v>0</v>
      </c>
      <c r="DA716">
        <v>0</v>
      </c>
      <c r="DB716" t="s">
        <v>356</v>
      </c>
      <c r="DC716">
        <v>1663859321.1</v>
      </c>
      <c r="DD716">
        <v>1663859315.6</v>
      </c>
      <c r="DE716">
        <v>0</v>
      </c>
      <c r="DF716">
        <v>0.196</v>
      </c>
      <c r="DG716">
        <v>-0.001</v>
      </c>
      <c r="DH716">
        <v>-5.941</v>
      </c>
      <c r="DI716">
        <v>-0.174</v>
      </c>
      <c r="DJ716">
        <v>1500</v>
      </c>
      <c r="DK716">
        <v>17</v>
      </c>
      <c r="DL716">
        <v>0.13</v>
      </c>
      <c r="DM716">
        <v>0.04</v>
      </c>
      <c r="DN716">
        <v>-32.36310487804878</v>
      </c>
      <c r="DO716">
        <v>-62.84477411175094</v>
      </c>
      <c r="DP716">
        <v>6.558240312281546</v>
      </c>
      <c r="DQ716">
        <v>0</v>
      </c>
      <c r="DR716">
        <v>5.887865609756098</v>
      </c>
      <c r="DS716">
        <v>-0.4948401022923722</v>
      </c>
      <c r="DT716">
        <v>0.04904925379451686</v>
      </c>
      <c r="DU716">
        <v>0</v>
      </c>
      <c r="DV716">
        <v>0</v>
      </c>
      <c r="DW716">
        <v>2</v>
      </c>
      <c r="DX716" t="s">
        <v>357</v>
      </c>
      <c r="DY716">
        <v>2.98506</v>
      </c>
      <c r="DZ716">
        <v>2.71567</v>
      </c>
      <c r="EA716">
        <v>0.0939382</v>
      </c>
      <c r="EB716">
        <v>0.100092</v>
      </c>
      <c r="EC716">
        <v>0.0900184</v>
      </c>
      <c r="ED716">
        <v>0.0669694</v>
      </c>
      <c r="EE716">
        <v>28807.5</v>
      </c>
      <c r="EF716">
        <v>28731</v>
      </c>
      <c r="EG716">
        <v>29539.3</v>
      </c>
      <c r="EH716">
        <v>29519.2</v>
      </c>
      <c r="EI716">
        <v>35633.8</v>
      </c>
      <c r="EJ716">
        <v>36629.4</v>
      </c>
      <c r="EK716">
        <v>41634</v>
      </c>
      <c r="EL716">
        <v>42066.2</v>
      </c>
      <c r="EM716">
        <v>1.97008</v>
      </c>
      <c r="EN716">
        <v>1.9287</v>
      </c>
      <c r="EO716">
        <v>0.116214</v>
      </c>
      <c r="EP716">
        <v>0</v>
      </c>
      <c r="EQ716">
        <v>23.098</v>
      </c>
      <c r="ER716">
        <v>999.9</v>
      </c>
      <c r="ES716">
        <v>38.1</v>
      </c>
      <c r="ET716">
        <v>29.2</v>
      </c>
      <c r="EU716">
        <v>17.014</v>
      </c>
      <c r="EV716">
        <v>62.0956</v>
      </c>
      <c r="EW716">
        <v>33.5056</v>
      </c>
      <c r="EX716">
        <v>1</v>
      </c>
      <c r="EY716">
        <v>-0.198638</v>
      </c>
      <c r="EZ716">
        <v>1.49905</v>
      </c>
      <c r="FA716">
        <v>20.3813</v>
      </c>
      <c r="FB716">
        <v>5.21774</v>
      </c>
      <c r="FC716">
        <v>12.0099</v>
      </c>
      <c r="FD716">
        <v>4.98995</v>
      </c>
      <c r="FE716">
        <v>3.28865</v>
      </c>
      <c r="FF716">
        <v>9999</v>
      </c>
      <c r="FG716">
        <v>9999</v>
      </c>
      <c r="FH716">
        <v>9999</v>
      </c>
      <c r="FI716">
        <v>260.2</v>
      </c>
      <c r="FJ716">
        <v>1.86707</v>
      </c>
      <c r="FK716">
        <v>1.86615</v>
      </c>
      <c r="FL716">
        <v>1.86554</v>
      </c>
      <c r="FM716">
        <v>1.86554</v>
      </c>
      <c r="FN716">
        <v>1.86735</v>
      </c>
      <c r="FO716">
        <v>1.86982</v>
      </c>
      <c r="FP716">
        <v>1.86847</v>
      </c>
      <c r="FQ716">
        <v>1.86996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-3.265</v>
      </c>
      <c r="GF716">
        <v>-0.1663</v>
      </c>
      <c r="GG716">
        <v>-2.0192013485273</v>
      </c>
      <c r="GH716">
        <v>-0.003354295288503095</v>
      </c>
      <c r="GI716">
        <v>8.998442100416266E-07</v>
      </c>
      <c r="GJ716">
        <v>-2.632750781261316E-10</v>
      </c>
      <c r="GK716">
        <v>-0.1771344180573433</v>
      </c>
      <c r="GL716">
        <v>-0.01811282044437078</v>
      </c>
      <c r="GM716">
        <v>0.001479480632228601</v>
      </c>
      <c r="GN716">
        <v>-2.527498020886067E-05</v>
      </c>
      <c r="GO716">
        <v>3</v>
      </c>
      <c r="GP716">
        <v>2311</v>
      </c>
      <c r="GQ716">
        <v>1</v>
      </c>
      <c r="GR716">
        <v>23</v>
      </c>
      <c r="GS716">
        <v>7362.7</v>
      </c>
      <c r="GT716">
        <v>7362.8</v>
      </c>
      <c r="GU716">
        <v>1.13281</v>
      </c>
      <c r="GV716">
        <v>2.22534</v>
      </c>
      <c r="GW716">
        <v>1.39648</v>
      </c>
      <c r="GX716">
        <v>2.33765</v>
      </c>
      <c r="GY716">
        <v>1.49536</v>
      </c>
      <c r="GZ716">
        <v>2.3877</v>
      </c>
      <c r="HA716">
        <v>33.244</v>
      </c>
      <c r="HB716">
        <v>15.2791</v>
      </c>
      <c r="HC716">
        <v>18</v>
      </c>
      <c r="HD716">
        <v>512.819</v>
      </c>
      <c r="HE716">
        <v>443.161</v>
      </c>
      <c r="HF716">
        <v>21.1996</v>
      </c>
      <c r="HG716">
        <v>24.9074</v>
      </c>
      <c r="HH716">
        <v>30.0001</v>
      </c>
      <c r="HI716">
        <v>24.913</v>
      </c>
      <c r="HJ716">
        <v>24.8583</v>
      </c>
      <c r="HK716">
        <v>22.6832</v>
      </c>
      <c r="HL716">
        <v>26.856</v>
      </c>
      <c r="HM716">
        <v>24.6642</v>
      </c>
      <c r="HN716">
        <v>21.2029</v>
      </c>
      <c r="HO716">
        <v>473.833</v>
      </c>
      <c r="HP716">
        <v>12.6453</v>
      </c>
      <c r="HQ716">
        <v>101.051</v>
      </c>
      <c r="HR716">
        <v>101.028</v>
      </c>
    </row>
    <row r="717" spans="1:226">
      <c r="A717">
        <v>701</v>
      </c>
      <c r="B717">
        <v>1664301086.6</v>
      </c>
      <c r="C717">
        <v>7856.099999904633</v>
      </c>
      <c r="D717" t="s">
        <v>1766</v>
      </c>
      <c r="E717" t="s">
        <v>1767</v>
      </c>
      <c r="F717">
        <v>5</v>
      </c>
      <c r="G717" t="s">
        <v>1711</v>
      </c>
      <c r="H717" t="s">
        <v>354</v>
      </c>
      <c r="I717">
        <v>1664301078.814285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466.0611869600219</v>
      </c>
      <c r="AK717">
        <v>427.5168121212123</v>
      </c>
      <c r="AL717">
        <v>2.702073618427226</v>
      </c>
      <c r="AM717">
        <v>64.57197419430503</v>
      </c>
      <c r="AN717">
        <f>(AP717 - AO717 + BO717*1E3/(8.314*(BQ717+273.15)) * AR717/BN717 * AQ717) * BN717/(100*BB717) * 1000/(1000 - AP717)</f>
        <v>0</v>
      </c>
      <c r="AO717">
        <v>12.50875691748251</v>
      </c>
      <c r="AP717">
        <v>18.31154511278194</v>
      </c>
      <c r="AQ717">
        <v>-0.0001840601503760517</v>
      </c>
      <c r="AR717">
        <v>112.27</v>
      </c>
      <c r="AS717">
        <v>17</v>
      </c>
      <c r="AT717">
        <v>3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1664301078.814285</v>
      </c>
      <c r="BH717">
        <v>403.6890357142857</v>
      </c>
      <c r="BI717">
        <v>444.7468928571429</v>
      </c>
      <c r="BJ717">
        <v>18.30138928571429</v>
      </c>
      <c r="BK717">
        <v>12.49080714285714</v>
      </c>
      <c r="BL717">
        <v>406.9418571428571</v>
      </c>
      <c r="BM717">
        <v>18.46763214285715</v>
      </c>
      <c r="BN717">
        <v>500.0674642857142</v>
      </c>
      <c r="BO717">
        <v>91.10941071428572</v>
      </c>
      <c r="BP717">
        <v>0.1000307392857143</v>
      </c>
      <c r="BQ717">
        <v>24.592925</v>
      </c>
      <c r="BR717">
        <v>25.01388214285715</v>
      </c>
      <c r="BS717">
        <v>999.9000000000002</v>
      </c>
      <c r="BT717">
        <v>0</v>
      </c>
      <c r="BU717">
        <v>0</v>
      </c>
      <c r="BV717">
        <v>9989.104642857143</v>
      </c>
      <c r="BW717">
        <v>0</v>
      </c>
      <c r="BX717">
        <v>7.373625714285715</v>
      </c>
      <c r="BY717">
        <v>-41.05788928571428</v>
      </c>
      <c r="BZ717">
        <v>411.2148214285714</v>
      </c>
      <c r="CA717">
        <v>450.3732142857144</v>
      </c>
      <c r="CB717">
        <v>5.810579642857143</v>
      </c>
      <c r="CC717">
        <v>444.7468928571429</v>
      </c>
      <c r="CD717">
        <v>12.49080714285714</v>
      </c>
      <c r="CE717">
        <v>1.667427857142857</v>
      </c>
      <c r="CF717">
        <v>1.138029285714286</v>
      </c>
      <c r="CG717">
        <v>14.59646785714285</v>
      </c>
      <c r="CH717">
        <v>8.814533214285714</v>
      </c>
      <c r="CI717">
        <v>2000.0075</v>
      </c>
      <c r="CJ717">
        <v>0.9800043571428569</v>
      </c>
      <c r="CK717">
        <v>0.01999514285714286</v>
      </c>
      <c r="CL717">
        <v>0</v>
      </c>
      <c r="CM717">
        <v>862.0122142857142</v>
      </c>
      <c r="CN717">
        <v>5.00097</v>
      </c>
      <c r="CO717">
        <v>17112.93214285714</v>
      </c>
      <c r="CP717">
        <v>16707.675</v>
      </c>
      <c r="CQ717">
        <v>37.72750000000001</v>
      </c>
      <c r="CR717">
        <v>38.187</v>
      </c>
      <c r="CS717">
        <v>37.6915</v>
      </c>
      <c r="CT717">
        <v>37.8165</v>
      </c>
      <c r="CU717">
        <v>38.187</v>
      </c>
      <c r="CV717">
        <v>1955.116785714286</v>
      </c>
      <c r="CW717">
        <v>39.8907142857143</v>
      </c>
      <c r="CX717">
        <v>0</v>
      </c>
      <c r="CY717">
        <v>1664301090.5</v>
      </c>
      <c r="CZ717">
        <v>0</v>
      </c>
      <c r="DA717">
        <v>0</v>
      </c>
      <c r="DB717" t="s">
        <v>356</v>
      </c>
      <c r="DC717">
        <v>1663859321.1</v>
      </c>
      <c r="DD717">
        <v>1663859315.6</v>
      </c>
      <c r="DE717">
        <v>0</v>
      </c>
      <c r="DF717">
        <v>0.196</v>
      </c>
      <c r="DG717">
        <v>-0.001</v>
      </c>
      <c r="DH717">
        <v>-5.941</v>
      </c>
      <c r="DI717">
        <v>-0.174</v>
      </c>
      <c r="DJ717">
        <v>1500</v>
      </c>
      <c r="DK717">
        <v>17</v>
      </c>
      <c r="DL717">
        <v>0.13</v>
      </c>
      <c r="DM717">
        <v>0.04</v>
      </c>
      <c r="DN717">
        <v>-36.85640243902439</v>
      </c>
      <c r="DO717">
        <v>-79.5920320557491</v>
      </c>
      <c r="DP717">
        <v>7.95102869593945</v>
      </c>
      <c r="DQ717">
        <v>0</v>
      </c>
      <c r="DR717">
        <v>5.842039756097561</v>
      </c>
      <c r="DS717">
        <v>-0.6346551219512041</v>
      </c>
      <c r="DT717">
        <v>0.06422915710089716</v>
      </c>
      <c r="DU717">
        <v>0</v>
      </c>
      <c r="DV717">
        <v>0</v>
      </c>
      <c r="DW717">
        <v>2</v>
      </c>
      <c r="DX717" t="s">
        <v>357</v>
      </c>
      <c r="DY717">
        <v>2.9852</v>
      </c>
      <c r="DZ717">
        <v>2.71547</v>
      </c>
      <c r="EA717">
        <v>0.0962114</v>
      </c>
      <c r="EB717">
        <v>0.1028</v>
      </c>
      <c r="EC717">
        <v>0.0900762</v>
      </c>
      <c r="ED717">
        <v>0.06720379999999999</v>
      </c>
      <c r="EE717">
        <v>28735.6</v>
      </c>
      <c r="EF717">
        <v>28644.1</v>
      </c>
      <c r="EG717">
        <v>29539.7</v>
      </c>
      <c r="EH717">
        <v>29518.6</v>
      </c>
      <c r="EI717">
        <v>35632.1</v>
      </c>
      <c r="EJ717">
        <v>36619.6</v>
      </c>
      <c r="EK717">
        <v>41634.6</v>
      </c>
      <c r="EL717">
        <v>42065.6</v>
      </c>
      <c r="EM717">
        <v>1.97047</v>
      </c>
      <c r="EN717">
        <v>1.92857</v>
      </c>
      <c r="EO717">
        <v>0.116378</v>
      </c>
      <c r="EP717">
        <v>0</v>
      </c>
      <c r="EQ717">
        <v>23.0896</v>
      </c>
      <c r="ER717">
        <v>999.9</v>
      </c>
      <c r="ES717">
        <v>38</v>
      </c>
      <c r="ET717">
        <v>29.2</v>
      </c>
      <c r="EU717">
        <v>16.9696</v>
      </c>
      <c r="EV717">
        <v>62.8556</v>
      </c>
      <c r="EW717">
        <v>33.1691</v>
      </c>
      <c r="EX717">
        <v>1</v>
      </c>
      <c r="EY717">
        <v>-0.198674</v>
      </c>
      <c r="EZ717">
        <v>1.46694</v>
      </c>
      <c r="FA717">
        <v>20.3815</v>
      </c>
      <c r="FB717">
        <v>5.21774</v>
      </c>
      <c r="FC717">
        <v>12.0099</v>
      </c>
      <c r="FD717">
        <v>4.9901</v>
      </c>
      <c r="FE717">
        <v>3.28865</v>
      </c>
      <c r="FF717">
        <v>9999</v>
      </c>
      <c r="FG717">
        <v>9999</v>
      </c>
      <c r="FH717">
        <v>9999</v>
      </c>
      <c r="FI717">
        <v>260.2</v>
      </c>
      <c r="FJ717">
        <v>1.86707</v>
      </c>
      <c r="FK717">
        <v>1.86615</v>
      </c>
      <c r="FL717">
        <v>1.86554</v>
      </c>
      <c r="FM717">
        <v>1.86554</v>
      </c>
      <c r="FN717">
        <v>1.86736</v>
      </c>
      <c r="FO717">
        <v>1.86983</v>
      </c>
      <c r="FP717">
        <v>1.8685</v>
      </c>
      <c r="FQ717">
        <v>1.86996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-3.3</v>
      </c>
      <c r="GF717">
        <v>-0.1661</v>
      </c>
      <c r="GG717">
        <v>-2.0192013485273</v>
      </c>
      <c r="GH717">
        <v>-0.003354295288503095</v>
      </c>
      <c r="GI717">
        <v>8.998442100416266E-07</v>
      </c>
      <c r="GJ717">
        <v>-2.632750781261316E-10</v>
      </c>
      <c r="GK717">
        <v>-0.1771344180573433</v>
      </c>
      <c r="GL717">
        <v>-0.01811282044437078</v>
      </c>
      <c r="GM717">
        <v>0.001479480632228601</v>
      </c>
      <c r="GN717">
        <v>-2.527498020886067E-05</v>
      </c>
      <c r="GO717">
        <v>3</v>
      </c>
      <c r="GP717">
        <v>2311</v>
      </c>
      <c r="GQ717">
        <v>1</v>
      </c>
      <c r="GR717">
        <v>23</v>
      </c>
      <c r="GS717">
        <v>7362.8</v>
      </c>
      <c r="GT717">
        <v>7362.9</v>
      </c>
      <c r="GU717">
        <v>1.16089</v>
      </c>
      <c r="GV717">
        <v>2.22534</v>
      </c>
      <c r="GW717">
        <v>1.39648</v>
      </c>
      <c r="GX717">
        <v>2.33887</v>
      </c>
      <c r="GY717">
        <v>1.49536</v>
      </c>
      <c r="GZ717">
        <v>2.45972</v>
      </c>
      <c r="HA717">
        <v>33.244</v>
      </c>
      <c r="HB717">
        <v>15.2878</v>
      </c>
      <c r="HC717">
        <v>18</v>
      </c>
      <c r="HD717">
        <v>513.08</v>
      </c>
      <c r="HE717">
        <v>443.085</v>
      </c>
      <c r="HF717">
        <v>21.185</v>
      </c>
      <c r="HG717">
        <v>24.9074</v>
      </c>
      <c r="HH717">
        <v>30</v>
      </c>
      <c r="HI717">
        <v>24.9135</v>
      </c>
      <c r="HJ717">
        <v>24.8583</v>
      </c>
      <c r="HK717">
        <v>23.3612</v>
      </c>
      <c r="HL717">
        <v>26.5796</v>
      </c>
      <c r="HM717">
        <v>24.6642</v>
      </c>
      <c r="HN717">
        <v>21.1901</v>
      </c>
      <c r="HO717">
        <v>493.911</v>
      </c>
      <c r="HP717">
        <v>12.6877</v>
      </c>
      <c r="HQ717">
        <v>101.052</v>
      </c>
      <c r="HR717">
        <v>101.026</v>
      </c>
    </row>
    <row r="718" spans="1:226">
      <c r="A718">
        <v>702</v>
      </c>
      <c r="B718">
        <v>1664301091.6</v>
      </c>
      <c r="C718">
        <v>7861.099999904633</v>
      </c>
      <c r="D718" t="s">
        <v>1768</v>
      </c>
      <c r="E718" t="s">
        <v>1769</v>
      </c>
      <c r="F718">
        <v>5</v>
      </c>
      <c r="G718" t="s">
        <v>1711</v>
      </c>
      <c r="H718" t="s">
        <v>354</v>
      </c>
      <c r="I718">
        <v>1664301084.1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482.9639195490277</v>
      </c>
      <c r="AK718">
        <v>442.3578848484847</v>
      </c>
      <c r="AL718">
        <v>2.998597890822413</v>
      </c>
      <c r="AM718">
        <v>64.57197419430503</v>
      </c>
      <c r="AN718">
        <f>(AP718 - AO718 + BO718*1E3/(8.314*(BQ718+273.15)) * AR718/BN718 * AQ718) * BN718/(100*BB718) * 1000/(1000 - AP718)</f>
        <v>0</v>
      </c>
      <c r="AO718">
        <v>12.58071971084915</v>
      </c>
      <c r="AP718">
        <v>18.31417894736841</v>
      </c>
      <c r="AQ718">
        <v>0.0002272476540182566</v>
      </c>
      <c r="AR718">
        <v>112.27</v>
      </c>
      <c r="AS718">
        <v>17</v>
      </c>
      <c r="AT718">
        <v>3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1664301084.1</v>
      </c>
      <c r="BH718">
        <v>415.0738888888889</v>
      </c>
      <c r="BI718">
        <v>461.806</v>
      </c>
      <c r="BJ718">
        <v>18.30463333333333</v>
      </c>
      <c r="BK718">
        <v>12.55028518518519</v>
      </c>
      <c r="BL718">
        <v>418.357962962963</v>
      </c>
      <c r="BM718">
        <v>18.47084074074074</v>
      </c>
      <c r="BN718">
        <v>500.0759629629629</v>
      </c>
      <c r="BO718">
        <v>91.10758888888891</v>
      </c>
      <c r="BP718">
        <v>0.09999812592592593</v>
      </c>
      <c r="BQ718">
        <v>24.57987407407407</v>
      </c>
      <c r="BR718">
        <v>25.00322222222222</v>
      </c>
      <c r="BS718">
        <v>999.9000000000001</v>
      </c>
      <c r="BT718">
        <v>0</v>
      </c>
      <c r="BU718">
        <v>0</v>
      </c>
      <c r="BV718">
        <v>9992.702592592592</v>
      </c>
      <c r="BW718">
        <v>0</v>
      </c>
      <c r="BX718">
        <v>8.484735185185185</v>
      </c>
      <c r="BY718">
        <v>-46.73212222222222</v>
      </c>
      <c r="BZ718">
        <v>422.8133703703704</v>
      </c>
      <c r="CA718">
        <v>467.6762592592592</v>
      </c>
      <c r="CB718">
        <v>5.754351851851853</v>
      </c>
      <c r="CC718">
        <v>461.806</v>
      </c>
      <c r="CD718">
        <v>12.55028518518519</v>
      </c>
      <c r="CE718">
        <v>1.667690740740741</v>
      </c>
      <c r="CF718">
        <v>1.143425185185185</v>
      </c>
      <c r="CG718">
        <v>14.59891111111111</v>
      </c>
      <c r="CH718">
        <v>8.88453</v>
      </c>
      <c r="CI718">
        <v>2000.005925925926</v>
      </c>
      <c r="CJ718">
        <v>0.9800042222222222</v>
      </c>
      <c r="CK718">
        <v>0.01999527777777778</v>
      </c>
      <c r="CL718">
        <v>0</v>
      </c>
      <c r="CM718">
        <v>861.9763333333332</v>
      </c>
      <c r="CN718">
        <v>5.00097</v>
      </c>
      <c r="CO718">
        <v>17112.87407407408</v>
      </c>
      <c r="CP718">
        <v>16707.66296296296</v>
      </c>
      <c r="CQ718">
        <v>37.70566666666667</v>
      </c>
      <c r="CR718">
        <v>38.1824074074074</v>
      </c>
      <c r="CS718">
        <v>37.687</v>
      </c>
      <c r="CT718">
        <v>37.812</v>
      </c>
      <c r="CU718">
        <v>38.187</v>
      </c>
      <c r="CV718">
        <v>1955.115185185186</v>
      </c>
      <c r="CW718">
        <v>39.89074074074075</v>
      </c>
      <c r="CX718">
        <v>0</v>
      </c>
      <c r="CY718">
        <v>1664301095.9</v>
      </c>
      <c r="CZ718">
        <v>0</v>
      </c>
      <c r="DA718">
        <v>0</v>
      </c>
      <c r="DB718" t="s">
        <v>356</v>
      </c>
      <c r="DC718">
        <v>1663859321.1</v>
      </c>
      <c r="DD718">
        <v>1663859315.6</v>
      </c>
      <c r="DE718">
        <v>0</v>
      </c>
      <c r="DF718">
        <v>0.196</v>
      </c>
      <c r="DG718">
        <v>-0.001</v>
      </c>
      <c r="DH718">
        <v>-5.941</v>
      </c>
      <c r="DI718">
        <v>-0.174</v>
      </c>
      <c r="DJ718">
        <v>1500</v>
      </c>
      <c r="DK718">
        <v>17</v>
      </c>
      <c r="DL718">
        <v>0.13</v>
      </c>
      <c r="DM718">
        <v>0.04</v>
      </c>
      <c r="DN718">
        <v>-42.46384390243903</v>
      </c>
      <c r="DO718">
        <v>-68.06380975609753</v>
      </c>
      <c r="DP718">
        <v>6.91998222548291</v>
      </c>
      <c r="DQ718">
        <v>0</v>
      </c>
      <c r="DR718">
        <v>5.792371951219512</v>
      </c>
      <c r="DS718">
        <v>-0.6761422996515732</v>
      </c>
      <c r="DT718">
        <v>0.06769523693370028</v>
      </c>
      <c r="DU718">
        <v>0</v>
      </c>
      <c r="DV718">
        <v>0</v>
      </c>
      <c r="DW718">
        <v>2</v>
      </c>
      <c r="DX718" t="s">
        <v>357</v>
      </c>
      <c r="DY718">
        <v>2.98536</v>
      </c>
      <c r="DZ718">
        <v>2.71554</v>
      </c>
      <c r="EA718">
        <v>0.0987107</v>
      </c>
      <c r="EB718">
        <v>0.105508</v>
      </c>
      <c r="EC718">
        <v>0.0900876</v>
      </c>
      <c r="ED718">
        <v>0.0673444</v>
      </c>
      <c r="EE718">
        <v>28656</v>
      </c>
      <c r="EF718">
        <v>28557.9</v>
      </c>
      <c r="EG718">
        <v>29539.4</v>
      </c>
      <c r="EH718">
        <v>29518.9</v>
      </c>
      <c r="EI718">
        <v>35631.4</v>
      </c>
      <c r="EJ718">
        <v>36614.2</v>
      </c>
      <c r="EK718">
        <v>41634.3</v>
      </c>
      <c r="EL718">
        <v>42065.8</v>
      </c>
      <c r="EM718">
        <v>1.97003</v>
      </c>
      <c r="EN718">
        <v>1.92892</v>
      </c>
      <c r="EO718">
        <v>0.116277</v>
      </c>
      <c r="EP718">
        <v>0</v>
      </c>
      <c r="EQ718">
        <v>23.0805</v>
      </c>
      <c r="ER718">
        <v>999.9</v>
      </c>
      <c r="ES718">
        <v>38</v>
      </c>
      <c r="ET718">
        <v>29.2</v>
      </c>
      <c r="EU718">
        <v>16.9705</v>
      </c>
      <c r="EV718">
        <v>62.6856</v>
      </c>
      <c r="EW718">
        <v>33.0329</v>
      </c>
      <c r="EX718">
        <v>1</v>
      </c>
      <c r="EY718">
        <v>-0.198755</v>
      </c>
      <c r="EZ718">
        <v>1.40703</v>
      </c>
      <c r="FA718">
        <v>20.3819</v>
      </c>
      <c r="FB718">
        <v>5.21594</v>
      </c>
      <c r="FC718">
        <v>12.0099</v>
      </c>
      <c r="FD718">
        <v>4.9897</v>
      </c>
      <c r="FE718">
        <v>3.2885</v>
      </c>
      <c r="FF718">
        <v>9999</v>
      </c>
      <c r="FG718">
        <v>9999</v>
      </c>
      <c r="FH718">
        <v>9999</v>
      </c>
      <c r="FI718">
        <v>260.2</v>
      </c>
      <c r="FJ718">
        <v>1.86707</v>
      </c>
      <c r="FK718">
        <v>1.86614</v>
      </c>
      <c r="FL718">
        <v>1.86554</v>
      </c>
      <c r="FM718">
        <v>1.86554</v>
      </c>
      <c r="FN718">
        <v>1.86735</v>
      </c>
      <c r="FO718">
        <v>1.86983</v>
      </c>
      <c r="FP718">
        <v>1.86847</v>
      </c>
      <c r="FQ718">
        <v>1.86996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-3.341</v>
      </c>
      <c r="GF718">
        <v>-0.1661</v>
      </c>
      <c r="GG718">
        <v>-2.0192013485273</v>
      </c>
      <c r="GH718">
        <v>-0.003354295288503095</v>
      </c>
      <c r="GI718">
        <v>8.998442100416266E-07</v>
      </c>
      <c r="GJ718">
        <v>-2.632750781261316E-10</v>
      </c>
      <c r="GK718">
        <v>-0.1771344180573433</v>
      </c>
      <c r="GL718">
        <v>-0.01811282044437078</v>
      </c>
      <c r="GM718">
        <v>0.001479480632228601</v>
      </c>
      <c r="GN718">
        <v>-2.527498020886067E-05</v>
      </c>
      <c r="GO718">
        <v>3</v>
      </c>
      <c r="GP718">
        <v>2311</v>
      </c>
      <c r="GQ718">
        <v>1</v>
      </c>
      <c r="GR718">
        <v>23</v>
      </c>
      <c r="GS718">
        <v>7362.8</v>
      </c>
      <c r="GT718">
        <v>7362.9</v>
      </c>
      <c r="GU718">
        <v>1.19751</v>
      </c>
      <c r="GV718">
        <v>2.21558</v>
      </c>
      <c r="GW718">
        <v>1.39648</v>
      </c>
      <c r="GX718">
        <v>2.33887</v>
      </c>
      <c r="GY718">
        <v>1.49536</v>
      </c>
      <c r="GZ718">
        <v>2.44385</v>
      </c>
      <c r="HA718">
        <v>33.244</v>
      </c>
      <c r="HB718">
        <v>15.2878</v>
      </c>
      <c r="HC718">
        <v>18</v>
      </c>
      <c r="HD718">
        <v>512.792</v>
      </c>
      <c r="HE718">
        <v>443.306</v>
      </c>
      <c r="HF718">
        <v>21.1788</v>
      </c>
      <c r="HG718">
        <v>24.9074</v>
      </c>
      <c r="HH718">
        <v>29.9999</v>
      </c>
      <c r="HI718">
        <v>24.9135</v>
      </c>
      <c r="HJ718">
        <v>24.8597</v>
      </c>
      <c r="HK718">
        <v>23.9688</v>
      </c>
      <c r="HL718">
        <v>26.2737</v>
      </c>
      <c r="HM718">
        <v>24.6642</v>
      </c>
      <c r="HN718">
        <v>21.1878</v>
      </c>
      <c r="HO718">
        <v>507.273</v>
      </c>
      <c r="HP718">
        <v>12.7305</v>
      </c>
      <c r="HQ718">
        <v>101.052</v>
      </c>
      <c r="HR718">
        <v>101.027</v>
      </c>
    </row>
    <row r="719" spans="1:226">
      <c r="A719">
        <v>703</v>
      </c>
      <c r="B719">
        <v>1664301096.6</v>
      </c>
      <c r="C719">
        <v>7866.099999904633</v>
      </c>
      <c r="D719" t="s">
        <v>1770</v>
      </c>
      <c r="E719" t="s">
        <v>1771</v>
      </c>
      <c r="F719">
        <v>5</v>
      </c>
      <c r="G719" t="s">
        <v>1711</v>
      </c>
      <c r="H719" t="s">
        <v>354</v>
      </c>
      <c r="I719">
        <v>1664301088.814285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500.1401506504456</v>
      </c>
      <c r="AK719">
        <v>458.1002484848482</v>
      </c>
      <c r="AL719">
        <v>3.172763722626573</v>
      </c>
      <c r="AM719">
        <v>64.57197419430503</v>
      </c>
      <c r="AN719">
        <f>(AP719 - AO719 + BO719*1E3/(8.314*(BQ719+273.15)) * AR719/BN719 * AQ719) * BN719/(100*BB719) * 1000/(1000 - AP719)</f>
        <v>0</v>
      </c>
      <c r="AO719">
        <v>12.61885004335664</v>
      </c>
      <c r="AP719">
        <v>18.3110022556391</v>
      </c>
      <c r="AQ719">
        <v>5.096677969412458E-05</v>
      </c>
      <c r="AR719">
        <v>112.27</v>
      </c>
      <c r="AS719">
        <v>17</v>
      </c>
      <c r="AT719">
        <v>3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1664301088.814285</v>
      </c>
      <c r="BH719">
        <v>427.9187857142858</v>
      </c>
      <c r="BI719">
        <v>477.5733214285714</v>
      </c>
      <c r="BJ719">
        <v>18.30937857142857</v>
      </c>
      <c r="BK719">
        <v>12.60436071428571</v>
      </c>
      <c r="BL719">
        <v>431.2380714285714</v>
      </c>
      <c r="BM719">
        <v>18.47553928571428</v>
      </c>
      <c r="BN719">
        <v>500.0586785714286</v>
      </c>
      <c r="BO719">
        <v>91.10601785714286</v>
      </c>
      <c r="BP719">
        <v>0.1000133821428571</v>
      </c>
      <c r="BQ719">
        <v>24.56775357142857</v>
      </c>
      <c r="BR719">
        <v>24.99465714285714</v>
      </c>
      <c r="BS719">
        <v>999.9000000000002</v>
      </c>
      <c r="BT719">
        <v>0</v>
      </c>
      <c r="BU719">
        <v>0</v>
      </c>
      <c r="BV719">
        <v>9992.828928571429</v>
      </c>
      <c r="BW719">
        <v>0</v>
      </c>
      <c r="BX719">
        <v>8.42184607142857</v>
      </c>
      <c r="BY719">
        <v>-49.65449999999999</v>
      </c>
      <c r="BZ719">
        <v>435.8998571428571</v>
      </c>
      <c r="CA719">
        <v>483.6701428571428</v>
      </c>
      <c r="CB719">
        <v>5.705024642857143</v>
      </c>
      <c r="CC719">
        <v>477.5733214285714</v>
      </c>
      <c r="CD719">
        <v>12.60436071428571</v>
      </c>
      <c r="CE719">
        <v>1.668095</v>
      </c>
      <c r="CF719">
        <v>1.148332142857143</v>
      </c>
      <c r="CG719">
        <v>14.60266785714286</v>
      </c>
      <c r="CH719">
        <v>8.947996428571427</v>
      </c>
      <c r="CI719">
        <v>2000.019642857142</v>
      </c>
      <c r="CJ719">
        <v>0.9800043571428569</v>
      </c>
      <c r="CK719">
        <v>0.01999514285714286</v>
      </c>
      <c r="CL719">
        <v>0</v>
      </c>
      <c r="CM719">
        <v>862.8622499999999</v>
      </c>
      <c r="CN719">
        <v>5.00097</v>
      </c>
      <c r="CO719">
        <v>17131.79642857143</v>
      </c>
      <c r="CP719">
        <v>16707.77142857143</v>
      </c>
      <c r="CQ719">
        <v>37.6915</v>
      </c>
      <c r="CR719">
        <v>38.17592857142857</v>
      </c>
      <c r="CS719">
        <v>37.687</v>
      </c>
      <c r="CT719">
        <v>37.812</v>
      </c>
      <c r="CU719">
        <v>38.187</v>
      </c>
      <c r="CV719">
        <v>1955.129285714285</v>
      </c>
      <c r="CW719">
        <v>39.89035714285716</v>
      </c>
      <c r="CX719">
        <v>0</v>
      </c>
      <c r="CY719">
        <v>1664301100.7</v>
      </c>
      <c r="CZ719">
        <v>0</v>
      </c>
      <c r="DA719">
        <v>0</v>
      </c>
      <c r="DB719" t="s">
        <v>356</v>
      </c>
      <c r="DC719">
        <v>1663859321.1</v>
      </c>
      <c r="DD719">
        <v>1663859315.6</v>
      </c>
      <c r="DE719">
        <v>0</v>
      </c>
      <c r="DF719">
        <v>0.196</v>
      </c>
      <c r="DG719">
        <v>-0.001</v>
      </c>
      <c r="DH719">
        <v>-5.941</v>
      </c>
      <c r="DI719">
        <v>-0.174</v>
      </c>
      <c r="DJ719">
        <v>1500</v>
      </c>
      <c r="DK719">
        <v>17</v>
      </c>
      <c r="DL719">
        <v>0.13</v>
      </c>
      <c r="DM719">
        <v>0.04</v>
      </c>
      <c r="DN719">
        <v>-47.8445225</v>
      </c>
      <c r="DO719">
        <v>-38.01371369606</v>
      </c>
      <c r="DP719">
        <v>3.785911353986481</v>
      </c>
      <c r="DQ719">
        <v>0</v>
      </c>
      <c r="DR719">
        <v>5.73447275</v>
      </c>
      <c r="DS719">
        <v>-0.6053433771107026</v>
      </c>
      <c r="DT719">
        <v>0.05996386982956904</v>
      </c>
      <c r="DU719">
        <v>0</v>
      </c>
      <c r="DV719">
        <v>0</v>
      </c>
      <c r="DW719">
        <v>2</v>
      </c>
      <c r="DX719" t="s">
        <v>357</v>
      </c>
      <c r="DY719">
        <v>2.98515</v>
      </c>
      <c r="DZ719">
        <v>2.71568</v>
      </c>
      <c r="EA719">
        <v>0.101314</v>
      </c>
      <c r="EB719">
        <v>0.108158</v>
      </c>
      <c r="EC719">
        <v>0.0900806</v>
      </c>
      <c r="ED719">
        <v>0.067593</v>
      </c>
      <c r="EE719">
        <v>28573.4</v>
      </c>
      <c r="EF719">
        <v>28473.3</v>
      </c>
      <c r="EG719">
        <v>29539.6</v>
      </c>
      <c r="EH719">
        <v>29518.9</v>
      </c>
      <c r="EI719">
        <v>35631.6</v>
      </c>
      <c r="EJ719">
        <v>36604.5</v>
      </c>
      <c r="EK719">
        <v>41634.2</v>
      </c>
      <c r="EL719">
        <v>42065.9</v>
      </c>
      <c r="EM719">
        <v>1.9701</v>
      </c>
      <c r="EN719">
        <v>1.9289</v>
      </c>
      <c r="EO719">
        <v>0.116583</v>
      </c>
      <c r="EP719">
        <v>0</v>
      </c>
      <c r="EQ719">
        <v>23.0719</v>
      </c>
      <c r="ER719">
        <v>999.9</v>
      </c>
      <c r="ES719">
        <v>38</v>
      </c>
      <c r="ET719">
        <v>29.2</v>
      </c>
      <c r="EU719">
        <v>16.9712</v>
      </c>
      <c r="EV719">
        <v>62.9956</v>
      </c>
      <c r="EW719">
        <v>33.4615</v>
      </c>
      <c r="EX719">
        <v>1</v>
      </c>
      <c r="EY719">
        <v>-0.200262</v>
      </c>
      <c r="EZ719">
        <v>0.272685</v>
      </c>
      <c r="FA719">
        <v>20.3875</v>
      </c>
      <c r="FB719">
        <v>5.21609</v>
      </c>
      <c r="FC719">
        <v>12.0099</v>
      </c>
      <c r="FD719">
        <v>4.98965</v>
      </c>
      <c r="FE719">
        <v>3.2885</v>
      </c>
      <c r="FF719">
        <v>9999</v>
      </c>
      <c r="FG719">
        <v>9999</v>
      </c>
      <c r="FH719">
        <v>9999</v>
      </c>
      <c r="FI719">
        <v>260.2</v>
      </c>
      <c r="FJ719">
        <v>1.86707</v>
      </c>
      <c r="FK719">
        <v>1.86615</v>
      </c>
      <c r="FL719">
        <v>1.86555</v>
      </c>
      <c r="FM719">
        <v>1.86553</v>
      </c>
      <c r="FN719">
        <v>1.86737</v>
      </c>
      <c r="FO719">
        <v>1.86983</v>
      </c>
      <c r="FP719">
        <v>1.86848</v>
      </c>
      <c r="FQ719">
        <v>1.86996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-3.383</v>
      </c>
      <c r="GF719">
        <v>-0.1661</v>
      </c>
      <c r="GG719">
        <v>-2.0192013485273</v>
      </c>
      <c r="GH719">
        <v>-0.003354295288503095</v>
      </c>
      <c r="GI719">
        <v>8.998442100416266E-07</v>
      </c>
      <c r="GJ719">
        <v>-2.632750781261316E-10</v>
      </c>
      <c r="GK719">
        <v>-0.1771344180573433</v>
      </c>
      <c r="GL719">
        <v>-0.01811282044437078</v>
      </c>
      <c r="GM719">
        <v>0.001479480632228601</v>
      </c>
      <c r="GN719">
        <v>-2.527498020886067E-05</v>
      </c>
      <c r="GO719">
        <v>3</v>
      </c>
      <c r="GP719">
        <v>2311</v>
      </c>
      <c r="GQ719">
        <v>1</v>
      </c>
      <c r="GR719">
        <v>23</v>
      </c>
      <c r="GS719">
        <v>7362.9</v>
      </c>
      <c r="GT719">
        <v>7363</v>
      </c>
      <c r="GU719">
        <v>1.22437</v>
      </c>
      <c r="GV719">
        <v>2.22168</v>
      </c>
      <c r="GW719">
        <v>1.39648</v>
      </c>
      <c r="GX719">
        <v>2.33765</v>
      </c>
      <c r="GY719">
        <v>1.49536</v>
      </c>
      <c r="GZ719">
        <v>2.32178</v>
      </c>
      <c r="HA719">
        <v>33.244</v>
      </c>
      <c r="HB719">
        <v>15.2703</v>
      </c>
      <c r="HC719">
        <v>18</v>
      </c>
      <c r="HD719">
        <v>512.84</v>
      </c>
      <c r="HE719">
        <v>443.298</v>
      </c>
      <c r="HF719">
        <v>21.3027</v>
      </c>
      <c r="HG719">
        <v>24.909</v>
      </c>
      <c r="HH719">
        <v>29.9991</v>
      </c>
      <c r="HI719">
        <v>24.9135</v>
      </c>
      <c r="HJ719">
        <v>24.8604</v>
      </c>
      <c r="HK719">
        <v>24.6345</v>
      </c>
      <c r="HL719">
        <v>25.9923</v>
      </c>
      <c r="HM719">
        <v>24.6642</v>
      </c>
      <c r="HN719">
        <v>21.4525</v>
      </c>
      <c r="HO719">
        <v>527.314</v>
      </c>
      <c r="HP719">
        <v>12.7765</v>
      </c>
      <c r="HQ719">
        <v>101.052</v>
      </c>
      <c r="HR719">
        <v>101.027</v>
      </c>
    </row>
    <row r="720" spans="1:226">
      <c r="A720">
        <v>704</v>
      </c>
      <c r="B720">
        <v>1664301101.1</v>
      </c>
      <c r="C720">
        <v>7870.599999904633</v>
      </c>
      <c r="D720" t="s">
        <v>1772</v>
      </c>
      <c r="E720" t="s">
        <v>1773</v>
      </c>
      <c r="F720">
        <v>5</v>
      </c>
      <c r="G720" t="s">
        <v>1711</v>
      </c>
      <c r="H720" t="s">
        <v>354</v>
      </c>
      <c r="I720">
        <v>1664301093.260714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515.4813493490159</v>
      </c>
      <c r="AK720">
        <v>472.5129878787882</v>
      </c>
      <c r="AL720">
        <v>3.202269678256704</v>
      </c>
      <c r="AM720">
        <v>64.57197419430503</v>
      </c>
      <c r="AN720">
        <f>(AP720 - AO720 + BO720*1E3/(8.314*(BQ720+273.15)) * AR720/BN720 * AQ720) * BN720/(100*BB720) * 1000/(1000 - AP720)</f>
        <v>0</v>
      </c>
      <c r="AO720">
        <v>12.66710368021979</v>
      </c>
      <c r="AP720">
        <v>18.32915203007518</v>
      </c>
      <c r="AQ720">
        <v>-8.408478900347332E-05</v>
      </c>
      <c r="AR720">
        <v>112.27</v>
      </c>
      <c r="AS720">
        <v>17</v>
      </c>
      <c r="AT720">
        <v>3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1664301093.260714</v>
      </c>
      <c r="BH720">
        <v>441.104607142857</v>
      </c>
      <c r="BI720">
        <v>492.5109285714286</v>
      </c>
      <c r="BJ720">
        <v>18.31574642857143</v>
      </c>
      <c r="BK720">
        <v>12.64533214285714</v>
      </c>
      <c r="BL720">
        <v>444.4599285714286</v>
      </c>
      <c r="BM720">
        <v>18.48184285714286</v>
      </c>
      <c r="BN720">
        <v>500.0612857142856</v>
      </c>
      <c r="BO720">
        <v>91.10610714285713</v>
      </c>
      <c r="BP720">
        <v>0.0999865392857143</v>
      </c>
      <c r="BQ720">
        <v>24.55811785714286</v>
      </c>
      <c r="BR720">
        <v>24.98858214285714</v>
      </c>
      <c r="BS720">
        <v>999.9000000000002</v>
      </c>
      <c r="BT720">
        <v>0</v>
      </c>
      <c r="BU720">
        <v>0</v>
      </c>
      <c r="BV720">
        <v>9997.607857142857</v>
      </c>
      <c r="BW720">
        <v>0</v>
      </c>
      <c r="BX720">
        <v>7.998733571428573</v>
      </c>
      <c r="BY720">
        <v>-51.40621071428573</v>
      </c>
      <c r="BZ720">
        <v>449.3345714285715</v>
      </c>
      <c r="CA720">
        <v>498.8191428571428</v>
      </c>
      <c r="CB720">
        <v>5.670417142857143</v>
      </c>
      <c r="CC720">
        <v>492.5109285714286</v>
      </c>
      <c r="CD720">
        <v>12.64533214285714</v>
      </c>
      <c r="CE720">
        <v>1.668676785714286</v>
      </c>
      <c r="CF720">
        <v>1.152066785714286</v>
      </c>
      <c r="CG720">
        <v>14.60806785714286</v>
      </c>
      <c r="CH720">
        <v>8.996082857142857</v>
      </c>
      <c r="CI720">
        <v>2000.033214285714</v>
      </c>
      <c r="CJ720">
        <v>0.9800041428571428</v>
      </c>
      <c r="CK720">
        <v>0.01999535714285714</v>
      </c>
      <c r="CL720">
        <v>0</v>
      </c>
      <c r="CM720">
        <v>864.4109642857145</v>
      </c>
      <c r="CN720">
        <v>5.00097</v>
      </c>
      <c r="CO720">
        <v>17161.2</v>
      </c>
      <c r="CP720">
        <v>16707.88214285714</v>
      </c>
      <c r="CQ720">
        <v>37.687</v>
      </c>
      <c r="CR720">
        <v>38.16264285714286</v>
      </c>
      <c r="CS720">
        <v>37.687</v>
      </c>
      <c r="CT720">
        <v>37.812</v>
      </c>
      <c r="CU720">
        <v>38.187</v>
      </c>
      <c r="CV720">
        <v>1955.142142857143</v>
      </c>
      <c r="CW720">
        <v>39.89107142857144</v>
      </c>
      <c r="CX720">
        <v>0</v>
      </c>
      <c r="CY720">
        <v>1664301105.5</v>
      </c>
      <c r="CZ720">
        <v>0</v>
      </c>
      <c r="DA720">
        <v>0</v>
      </c>
      <c r="DB720" t="s">
        <v>356</v>
      </c>
      <c r="DC720">
        <v>1663859321.1</v>
      </c>
      <c r="DD720">
        <v>1663859315.6</v>
      </c>
      <c r="DE720">
        <v>0</v>
      </c>
      <c r="DF720">
        <v>0.196</v>
      </c>
      <c r="DG720">
        <v>-0.001</v>
      </c>
      <c r="DH720">
        <v>-5.941</v>
      </c>
      <c r="DI720">
        <v>-0.174</v>
      </c>
      <c r="DJ720">
        <v>1500</v>
      </c>
      <c r="DK720">
        <v>17</v>
      </c>
      <c r="DL720">
        <v>0.13</v>
      </c>
      <c r="DM720">
        <v>0.04</v>
      </c>
      <c r="DN720">
        <v>-50.08482</v>
      </c>
      <c r="DO720">
        <v>-25.21598048780481</v>
      </c>
      <c r="DP720">
        <v>2.494690791982044</v>
      </c>
      <c r="DQ720">
        <v>0</v>
      </c>
      <c r="DR720">
        <v>5.692914</v>
      </c>
      <c r="DS720">
        <v>-0.4938193621013264</v>
      </c>
      <c r="DT720">
        <v>0.04821212507243379</v>
      </c>
      <c r="DU720">
        <v>0</v>
      </c>
      <c r="DV720">
        <v>0</v>
      </c>
      <c r="DW720">
        <v>2</v>
      </c>
      <c r="DX720" t="s">
        <v>357</v>
      </c>
      <c r="DY720">
        <v>2.98522</v>
      </c>
      <c r="DZ720">
        <v>2.71563</v>
      </c>
      <c r="EA720">
        <v>0.103657</v>
      </c>
      <c r="EB720">
        <v>0.110494</v>
      </c>
      <c r="EC720">
        <v>0.0901293</v>
      </c>
      <c r="ED720">
        <v>0.0677064</v>
      </c>
      <c r="EE720">
        <v>28498.9</v>
      </c>
      <c r="EF720">
        <v>28398.6</v>
      </c>
      <c r="EG720">
        <v>29539.6</v>
      </c>
      <c r="EH720">
        <v>29518.7</v>
      </c>
      <c r="EI720">
        <v>35629.8</v>
      </c>
      <c r="EJ720">
        <v>36600.2</v>
      </c>
      <c r="EK720">
        <v>41634.3</v>
      </c>
      <c r="EL720">
        <v>42066.1</v>
      </c>
      <c r="EM720">
        <v>1.97018</v>
      </c>
      <c r="EN720">
        <v>1.9289</v>
      </c>
      <c r="EO720">
        <v>0.116929</v>
      </c>
      <c r="EP720">
        <v>0</v>
      </c>
      <c r="EQ720">
        <v>23.0628</v>
      </c>
      <c r="ER720">
        <v>999.9</v>
      </c>
      <c r="ES720">
        <v>38</v>
      </c>
      <c r="ET720">
        <v>29.2</v>
      </c>
      <c r="EU720">
        <v>16.9695</v>
      </c>
      <c r="EV720">
        <v>62.7356</v>
      </c>
      <c r="EW720">
        <v>33.1771</v>
      </c>
      <c r="EX720">
        <v>1</v>
      </c>
      <c r="EY720">
        <v>-0.200135</v>
      </c>
      <c r="EZ720">
        <v>0.785321</v>
      </c>
      <c r="FA720">
        <v>20.3864</v>
      </c>
      <c r="FB720">
        <v>5.21609</v>
      </c>
      <c r="FC720">
        <v>12.0099</v>
      </c>
      <c r="FD720">
        <v>4.98965</v>
      </c>
      <c r="FE720">
        <v>3.28845</v>
      </c>
      <c r="FF720">
        <v>9999</v>
      </c>
      <c r="FG720">
        <v>9999</v>
      </c>
      <c r="FH720">
        <v>9999</v>
      </c>
      <c r="FI720">
        <v>260.2</v>
      </c>
      <c r="FJ720">
        <v>1.86707</v>
      </c>
      <c r="FK720">
        <v>1.86615</v>
      </c>
      <c r="FL720">
        <v>1.86554</v>
      </c>
      <c r="FM720">
        <v>1.86554</v>
      </c>
      <c r="FN720">
        <v>1.86736</v>
      </c>
      <c r="FO720">
        <v>1.86983</v>
      </c>
      <c r="FP720">
        <v>1.86847</v>
      </c>
      <c r="FQ720">
        <v>1.86996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-3.421</v>
      </c>
      <c r="GF720">
        <v>-0.166</v>
      </c>
      <c r="GG720">
        <v>-2.0192013485273</v>
      </c>
      <c r="GH720">
        <v>-0.003354295288503095</v>
      </c>
      <c r="GI720">
        <v>8.998442100416266E-07</v>
      </c>
      <c r="GJ720">
        <v>-2.632750781261316E-10</v>
      </c>
      <c r="GK720">
        <v>-0.1771344180573433</v>
      </c>
      <c r="GL720">
        <v>-0.01811282044437078</v>
      </c>
      <c r="GM720">
        <v>0.001479480632228601</v>
      </c>
      <c r="GN720">
        <v>-2.527498020886067E-05</v>
      </c>
      <c r="GO720">
        <v>3</v>
      </c>
      <c r="GP720">
        <v>2311</v>
      </c>
      <c r="GQ720">
        <v>1</v>
      </c>
      <c r="GR720">
        <v>23</v>
      </c>
      <c r="GS720">
        <v>7363</v>
      </c>
      <c r="GT720">
        <v>7363.1</v>
      </c>
      <c r="GU720">
        <v>1.25854</v>
      </c>
      <c r="GV720">
        <v>2.21802</v>
      </c>
      <c r="GW720">
        <v>1.39648</v>
      </c>
      <c r="GX720">
        <v>2.33765</v>
      </c>
      <c r="GY720">
        <v>1.49536</v>
      </c>
      <c r="GZ720">
        <v>2.4585</v>
      </c>
      <c r="HA720">
        <v>33.244</v>
      </c>
      <c r="HB720">
        <v>15.2878</v>
      </c>
      <c r="HC720">
        <v>18</v>
      </c>
      <c r="HD720">
        <v>512.8869999999999</v>
      </c>
      <c r="HE720">
        <v>443.298</v>
      </c>
      <c r="HF720">
        <v>21.4652</v>
      </c>
      <c r="HG720">
        <v>24.9095</v>
      </c>
      <c r="HH720">
        <v>29.9998</v>
      </c>
      <c r="HI720">
        <v>24.9135</v>
      </c>
      <c r="HJ720">
        <v>24.8604</v>
      </c>
      <c r="HK720">
        <v>25.1933</v>
      </c>
      <c r="HL720">
        <v>25.9923</v>
      </c>
      <c r="HM720">
        <v>24.6642</v>
      </c>
      <c r="HN720">
        <v>21.4614</v>
      </c>
      <c r="HO720">
        <v>540.744</v>
      </c>
      <c r="HP720">
        <v>12.8152</v>
      </c>
      <c r="HQ720">
        <v>101.052</v>
      </c>
      <c r="HR720">
        <v>101.027</v>
      </c>
    </row>
    <row r="721" spans="1:226">
      <c r="A721">
        <v>705</v>
      </c>
      <c r="B721">
        <v>1664301106.1</v>
      </c>
      <c r="C721">
        <v>7875.599999904633</v>
      </c>
      <c r="D721" t="s">
        <v>1774</v>
      </c>
      <c r="E721" t="s">
        <v>1775</v>
      </c>
      <c r="F721">
        <v>5</v>
      </c>
      <c r="G721" t="s">
        <v>1711</v>
      </c>
      <c r="H721" t="s">
        <v>354</v>
      </c>
      <c r="I721">
        <v>1664301098.562963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532.5637016866428</v>
      </c>
      <c r="AK721">
        <v>488.743612121212</v>
      </c>
      <c r="AL721">
        <v>3.247988391496084</v>
      </c>
      <c r="AM721">
        <v>64.57197419430503</v>
      </c>
      <c r="AN721">
        <f>(AP721 - AO721 + BO721*1E3/(8.314*(BQ721+273.15)) * AR721/BN721 * AQ721) * BN721/(100*BB721) * 1000/(1000 - AP721)</f>
        <v>0</v>
      </c>
      <c r="AO721">
        <v>12.70805669192807</v>
      </c>
      <c r="AP721">
        <v>18.32575052631578</v>
      </c>
      <c r="AQ721">
        <v>0.0001377919684119419</v>
      </c>
      <c r="AR721">
        <v>112.27</v>
      </c>
      <c r="AS721">
        <v>17</v>
      </c>
      <c r="AT721">
        <v>3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1664301098.562963</v>
      </c>
      <c r="BH721">
        <v>457.5131111111111</v>
      </c>
      <c r="BI721">
        <v>510.3806666666666</v>
      </c>
      <c r="BJ721">
        <v>18.32059259259259</v>
      </c>
      <c r="BK721">
        <v>12.69025185185185</v>
      </c>
      <c r="BL721">
        <v>460.9129259259259</v>
      </c>
      <c r="BM721">
        <v>18.48664074074074</v>
      </c>
      <c r="BN721">
        <v>500.063037037037</v>
      </c>
      <c r="BO721">
        <v>91.1064259259259</v>
      </c>
      <c r="BP721">
        <v>0.1000308111111111</v>
      </c>
      <c r="BQ721">
        <v>24.55114814814815</v>
      </c>
      <c r="BR721">
        <v>24.98369259259259</v>
      </c>
      <c r="BS721">
        <v>999.9000000000001</v>
      </c>
      <c r="BT721">
        <v>0</v>
      </c>
      <c r="BU721">
        <v>0</v>
      </c>
      <c r="BV721">
        <v>9991.525185185184</v>
      </c>
      <c r="BW721">
        <v>0</v>
      </c>
      <c r="BX721">
        <v>6.683389999999999</v>
      </c>
      <c r="BY721">
        <v>-52.86747037037036</v>
      </c>
      <c r="BZ721">
        <v>466.0515185185185</v>
      </c>
      <c r="CA721">
        <v>516.9411481481482</v>
      </c>
      <c r="CB721">
        <v>5.630347407407407</v>
      </c>
      <c r="CC721">
        <v>510.3806666666666</v>
      </c>
      <c r="CD721">
        <v>12.69025185185185</v>
      </c>
      <c r="CE721">
        <v>1.669124074074074</v>
      </c>
      <c r="CF721">
        <v>1.156162592592592</v>
      </c>
      <c r="CG721">
        <v>14.61222592592593</v>
      </c>
      <c r="CH721">
        <v>9.048691111111111</v>
      </c>
      <c r="CI721">
        <v>2000.037407407408</v>
      </c>
      <c r="CJ721">
        <v>0.9800038888888888</v>
      </c>
      <c r="CK721">
        <v>0.01999561111111111</v>
      </c>
      <c r="CL721">
        <v>0</v>
      </c>
      <c r="CM721">
        <v>866.7590740740742</v>
      </c>
      <c r="CN721">
        <v>5.00097</v>
      </c>
      <c r="CO721">
        <v>17206.38518518518</v>
      </c>
      <c r="CP721">
        <v>16707.92222222222</v>
      </c>
      <c r="CQ721">
        <v>37.687</v>
      </c>
      <c r="CR721">
        <v>38.15485185185185</v>
      </c>
      <c r="CS721">
        <v>37.687</v>
      </c>
      <c r="CT721">
        <v>37.812</v>
      </c>
      <c r="CU721">
        <v>38.1824074074074</v>
      </c>
      <c r="CV721">
        <v>1955.145925925926</v>
      </c>
      <c r="CW721">
        <v>39.89148148148148</v>
      </c>
      <c r="CX721">
        <v>0</v>
      </c>
      <c r="CY721">
        <v>1664301110.3</v>
      </c>
      <c r="CZ721">
        <v>0</v>
      </c>
      <c r="DA721">
        <v>0</v>
      </c>
      <c r="DB721" t="s">
        <v>356</v>
      </c>
      <c r="DC721">
        <v>1663859321.1</v>
      </c>
      <c r="DD721">
        <v>1663859315.6</v>
      </c>
      <c r="DE721">
        <v>0</v>
      </c>
      <c r="DF721">
        <v>0.196</v>
      </c>
      <c r="DG721">
        <v>-0.001</v>
      </c>
      <c r="DH721">
        <v>-5.941</v>
      </c>
      <c r="DI721">
        <v>-0.174</v>
      </c>
      <c r="DJ721">
        <v>1500</v>
      </c>
      <c r="DK721">
        <v>17</v>
      </c>
      <c r="DL721">
        <v>0.13</v>
      </c>
      <c r="DM721">
        <v>0.04</v>
      </c>
      <c r="DN721">
        <v>-51.9710268292683</v>
      </c>
      <c r="DO721">
        <v>-16.53994703832753</v>
      </c>
      <c r="DP721">
        <v>1.660412989476309</v>
      </c>
      <c r="DQ721">
        <v>0</v>
      </c>
      <c r="DR721">
        <v>5.653543902439024</v>
      </c>
      <c r="DS721">
        <v>-0.4645613937282206</v>
      </c>
      <c r="DT721">
        <v>0.04638525253853484</v>
      </c>
      <c r="DU721">
        <v>0</v>
      </c>
      <c r="DV721">
        <v>0</v>
      </c>
      <c r="DW721">
        <v>2</v>
      </c>
      <c r="DX721" t="s">
        <v>357</v>
      </c>
      <c r="DY721">
        <v>2.98513</v>
      </c>
      <c r="DZ721">
        <v>2.71564</v>
      </c>
      <c r="EA721">
        <v>0.106251</v>
      </c>
      <c r="EB721">
        <v>0.113078</v>
      </c>
      <c r="EC721">
        <v>0.0901266</v>
      </c>
      <c r="ED721">
        <v>0.0678351</v>
      </c>
      <c r="EE721">
        <v>28416.3</v>
      </c>
      <c r="EF721">
        <v>28316.1</v>
      </c>
      <c r="EG721">
        <v>29539.4</v>
      </c>
      <c r="EH721">
        <v>29518.6</v>
      </c>
      <c r="EI721">
        <v>35629.5</v>
      </c>
      <c r="EJ721">
        <v>36594.9</v>
      </c>
      <c r="EK721">
        <v>41633.8</v>
      </c>
      <c r="EL721">
        <v>42065.8</v>
      </c>
      <c r="EM721">
        <v>1.97</v>
      </c>
      <c r="EN721">
        <v>1.92915</v>
      </c>
      <c r="EO721">
        <v>0.116915</v>
      </c>
      <c r="EP721">
        <v>0</v>
      </c>
      <c r="EQ721">
        <v>23.0536</v>
      </c>
      <c r="ER721">
        <v>999.9</v>
      </c>
      <c r="ES721">
        <v>38</v>
      </c>
      <c r="ET721">
        <v>29.2</v>
      </c>
      <c r="EU721">
        <v>16.9696</v>
      </c>
      <c r="EV721">
        <v>62.7456</v>
      </c>
      <c r="EW721">
        <v>33.0008</v>
      </c>
      <c r="EX721">
        <v>1</v>
      </c>
      <c r="EY721">
        <v>-0.200109</v>
      </c>
      <c r="EZ721">
        <v>0.980387</v>
      </c>
      <c r="FA721">
        <v>20.3851</v>
      </c>
      <c r="FB721">
        <v>5.21609</v>
      </c>
      <c r="FC721">
        <v>12.0099</v>
      </c>
      <c r="FD721">
        <v>4.98955</v>
      </c>
      <c r="FE721">
        <v>3.28845</v>
      </c>
      <c r="FF721">
        <v>9999</v>
      </c>
      <c r="FG721">
        <v>9999</v>
      </c>
      <c r="FH721">
        <v>9999</v>
      </c>
      <c r="FI721">
        <v>260.2</v>
      </c>
      <c r="FJ721">
        <v>1.86707</v>
      </c>
      <c r="FK721">
        <v>1.86615</v>
      </c>
      <c r="FL721">
        <v>1.86554</v>
      </c>
      <c r="FM721">
        <v>1.86554</v>
      </c>
      <c r="FN721">
        <v>1.86737</v>
      </c>
      <c r="FO721">
        <v>1.86982</v>
      </c>
      <c r="FP721">
        <v>1.86849</v>
      </c>
      <c r="FQ721">
        <v>1.86996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-3.464</v>
      </c>
      <c r="GF721">
        <v>-0.166</v>
      </c>
      <c r="GG721">
        <v>-2.0192013485273</v>
      </c>
      <c r="GH721">
        <v>-0.003354295288503095</v>
      </c>
      <c r="GI721">
        <v>8.998442100416266E-07</v>
      </c>
      <c r="GJ721">
        <v>-2.632750781261316E-10</v>
      </c>
      <c r="GK721">
        <v>-0.1771344180573433</v>
      </c>
      <c r="GL721">
        <v>-0.01811282044437078</v>
      </c>
      <c r="GM721">
        <v>0.001479480632228601</v>
      </c>
      <c r="GN721">
        <v>-2.527498020886067E-05</v>
      </c>
      <c r="GO721">
        <v>3</v>
      </c>
      <c r="GP721">
        <v>2311</v>
      </c>
      <c r="GQ721">
        <v>1</v>
      </c>
      <c r="GR721">
        <v>23</v>
      </c>
      <c r="GS721">
        <v>7363.1</v>
      </c>
      <c r="GT721">
        <v>7363.2</v>
      </c>
      <c r="GU721">
        <v>1.28784</v>
      </c>
      <c r="GV721">
        <v>2.21191</v>
      </c>
      <c r="GW721">
        <v>1.39648</v>
      </c>
      <c r="GX721">
        <v>2.33887</v>
      </c>
      <c r="GY721">
        <v>1.49536</v>
      </c>
      <c r="GZ721">
        <v>2.39502</v>
      </c>
      <c r="HA721">
        <v>33.244</v>
      </c>
      <c r="HB721">
        <v>15.2791</v>
      </c>
      <c r="HC721">
        <v>18</v>
      </c>
      <c r="HD721">
        <v>512.776</v>
      </c>
      <c r="HE721">
        <v>443.449</v>
      </c>
      <c r="HF721">
        <v>21.4989</v>
      </c>
      <c r="HG721">
        <v>24.9095</v>
      </c>
      <c r="HH721">
        <v>30</v>
      </c>
      <c r="HI721">
        <v>24.9135</v>
      </c>
      <c r="HJ721">
        <v>24.8604</v>
      </c>
      <c r="HK721">
        <v>25.776</v>
      </c>
      <c r="HL721">
        <v>25.7173</v>
      </c>
      <c r="HM721">
        <v>24.6642</v>
      </c>
      <c r="HN721">
        <v>21.4736</v>
      </c>
      <c r="HO721">
        <v>554.103</v>
      </c>
      <c r="HP721">
        <v>12.8585</v>
      </c>
      <c r="HQ721">
        <v>101.051</v>
      </c>
      <c r="HR721">
        <v>101.027</v>
      </c>
    </row>
    <row r="722" spans="1:226">
      <c r="A722">
        <v>706</v>
      </c>
      <c r="B722">
        <v>1664301111.1</v>
      </c>
      <c r="C722">
        <v>7880.599999904633</v>
      </c>
      <c r="D722" t="s">
        <v>1776</v>
      </c>
      <c r="E722" t="s">
        <v>1777</v>
      </c>
      <c r="F722">
        <v>5</v>
      </c>
      <c r="G722" t="s">
        <v>1711</v>
      </c>
      <c r="H722" t="s">
        <v>354</v>
      </c>
      <c r="I722">
        <v>1664301103.581481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549.6780306229024</v>
      </c>
      <c r="AK722">
        <v>505.0858181818182</v>
      </c>
      <c r="AL722">
        <v>3.272781601536081</v>
      </c>
      <c r="AM722">
        <v>64.57197419430503</v>
      </c>
      <c r="AN722">
        <f>(AP722 - AO722 + BO722*1E3/(8.314*(BQ722+273.15)) * AR722/BN722 * AQ722) * BN722/(100*BB722) * 1000/(1000 - AP722)</f>
        <v>0</v>
      </c>
      <c r="AO722">
        <v>12.74042925522478</v>
      </c>
      <c r="AP722">
        <v>18.3225279699248</v>
      </c>
      <c r="AQ722">
        <v>3.725134011343806E-06</v>
      </c>
      <c r="AR722">
        <v>112.27</v>
      </c>
      <c r="AS722">
        <v>17</v>
      </c>
      <c r="AT722">
        <v>3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1664301103.581481</v>
      </c>
      <c r="BH722">
        <v>473.4007777777777</v>
      </c>
      <c r="BI722">
        <v>527.2793703703704</v>
      </c>
      <c r="BJ722">
        <v>18.32407037037037</v>
      </c>
      <c r="BK722">
        <v>12.73294444444444</v>
      </c>
      <c r="BL722">
        <v>476.8432962962963</v>
      </c>
      <c r="BM722">
        <v>18.49007777777778</v>
      </c>
      <c r="BN722">
        <v>500.0670740740741</v>
      </c>
      <c r="BO722">
        <v>91.1072962962963</v>
      </c>
      <c r="BP722">
        <v>0.09996860370370371</v>
      </c>
      <c r="BQ722">
        <v>24.54892592592593</v>
      </c>
      <c r="BR722">
        <v>24.97835555555555</v>
      </c>
      <c r="BS722">
        <v>999.9000000000001</v>
      </c>
      <c r="BT722">
        <v>0</v>
      </c>
      <c r="BU722">
        <v>0</v>
      </c>
      <c r="BV722">
        <v>10001.75518518519</v>
      </c>
      <c r="BW722">
        <v>0</v>
      </c>
      <c r="BX722">
        <v>6.676884814814816</v>
      </c>
      <c r="BY722">
        <v>-53.87854444444444</v>
      </c>
      <c r="BZ722">
        <v>482.2374074074074</v>
      </c>
      <c r="CA722">
        <v>534.0801481481482</v>
      </c>
      <c r="CB722">
        <v>5.59112888888889</v>
      </c>
      <c r="CC722">
        <v>527.2793703703704</v>
      </c>
      <c r="CD722">
        <v>12.73294444444444</v>
      </c>
      <c r="CE722">
        <v>1.669456296296296</v>
      </c>
      <c r="CF722">
        <v>1.160063333333333</v>
      </c>
      <c r="CG722">
        <v>14.6153037037037</v>
      </c>
      <c r="CH722">
        <v>9.098636666666666</v>
      </c>
      <c r="CI722">
        <v>2000.020740740741</v>
      </c>
      <c r="CJ722">
        <v>0.9800035555555554</v>
      </c>
      <c r="CK722">
        <v>0.01999594444444444</v>
      </c>
      <c r="CL722">
        <v>0</v>
      </c>
      <c r="CM722">
        <v>869.3466296296297</v>
      </c>
      <c r="CN722">
        <v>5.00097</v>
      </c>
      <c r="CO722">
        <v>17255.80740740741</v>
      </c>
      <c r="CP722">
        <v>16707.78148148148</v>
      </c>
      <c r="CQ722">
        <v>37.687</v>
      </c>
      <c r="CR722">
        <v>38.13877777777777</v>
      </c>
      <c r="CS722">
        <v>37.687</v>
      </c>
      <c r="CT722">
        <v>37.812</v>
      </c>
      <c r="CU722">
        <v>38.17551851851852</v>
      </c>
      <c r="CV722">
        <v>1955.129259259259</v>
      </c>
      <c r="CW722">
        <v>39.89148148148148</v>
      </c>
      <c r="CX722">
        <v>0</v>
      </c>
      <c r="CY722">
        <v>1664301115.1</v>
      </c>
      <c r="CZ722">
        <v>0</v>
      </c>
      <c r="DA722">
        <v>0</v>
      </c>
      <c r="DB722" t="s">
        <v>356</v>
      </c>
      <c r="DC722">
        <v>1663859321.1</v>
      </c>
      <c r="DD722">
        <v>1663859315.6</v>
      </c>
      <c r="DE722">
        <v>0</v>
      </c>
      <c r="DF722">
        <v>0.196</v>
      </c>
      <c r="DG722">
        <v>-0.001</v>
      </c>
      <c r="DH722">
        <v>-5.941</v>
      </c>
      <c r="DI722">
        <v>-0.174</v>
      </c>
      <c r="DJ722">
        <v>1500</v>
      </c>
      <c r="DK722">
        <v>17</v>
      </c>
      <c r="DL722">
        <v>0.13</v>
      </c>
      <c r="DM722">
        <v>0.04</v>
      </c>
      <c r="DN722">
        <v>-53.24215609756098</v>
      </c>
      <c r="DO722">
        <v>-12.37845783972116</v>
      </c>
      <c r="DP722">
        <v>1.225553629012117</v>
      </c>
      <c r="DQ722">
        <v>0</v>
      </c>
      <c r="DR722">
        <v>5.614860243902439</v>
      </c>
      <c r="DS722">
        <v>-0.4574738675958244</v>
      </c>
      <c r="DT722">
        <v>0.04572551731896375</v>
      </c>
      <c r="DU722">
        <v>0</v>
      </c>
      <c r="DV722">
        <v>0</v>
      </c>
      <c r="DW722">
        <v>2</v>
      </c>
      <c r="DX722" t="s">
        <v>357</v>
      </c>
      <c r="DY722">
        <v>2.98519</v>
      </c>
      <c r="DZ722">
        <v>2.71552</v>
      </c>
      <c r="EA722">
        <v>0.108815</v>
      </c>
      <c r="EB722">
        <v>0.115609</v>
      </c>
      <c r="EC722">
        <v>0.0901136</v>
      </c>
      <c r="ED722">
        <v>0.0680123</v>
      </c>
      <c r="EE722">
        <v>28335.1</v>
      </c>
      <c r="EF722">
        <v>28235.3</v>
      </c>
      <c r="EG722">
        <v>29539.7</v>
      </c>
      <c r="EH722">
        <v>29518.6</v>
      </c>
      <c r="EI722">
        <v>35630.4</v>
      </c>
      <c r="EJ722">
        <v>36587.6</v>
      </c>
      <c r="EK722">
        <v>41634.2</v>
      </c>
      <c r="EL722">
        <v>42065.4</v>
      </c>
      <c r="EM722">
        <v>1.96992</v>
      </c>
      <c r="EN722">
        <v>1.9293</v>
      </c>
      <c r="EO722">
        <v>0.117734</v>
      </c>
      <c r="EP722">
        <v>0</v>
      </c>
      <c r="EQ722">
        <v>23.0458</v>
      </c>
      <c r="ER722">
        <v>999.9</v>
      </c>
      <c r="ES722">
        <v>38</v>
      </c>
      <c r="ET722">
        <v>29.2</v>
      </c>
      <c r="EU722">
        <v>16.9676</v>
      </c>
      <c r="EV722">
        <v>62.7556</v>
      </c>
      <c r="EW722">
        <v>33.4816</v>
      </c>
      <c r="EX722">
        <v>1</v>
      </c>
      <c r="EY722">
        <v>-0.199863</v>
      </c>
      <c r="EZ722">
        <v>1.05086</v>
      </c>
      <c r="FA722">
        <v>20.3843</v>
      </c>
      <c r="FB722">
        <v>5.21519</v>
      </c>
      <c r="FC722">
        <v>12.0099</v>
      </c>
      <c r="FD722">
        <v>4.98955</v>
      </c>
      <c r="FE722">
        <v>3.2884</v>
      </c>
      <c r="FF722">
        <v>9999</v>
      </c>
      <c r="FG722">
        <v>9999</v>
      </c>
      <c r="FH722">
        <v>9999</v>
      </c>
      <c r="FI722">
        <v>260.2</v>
      </c>
      <c r="FJ722">
        <v>1.86707</v>
      </c>
      <c r="FK722">
        <v>1.86615</v>
      </c>
      <c r="FL722">
        <v>1.86556</v>
      </c>
      <c r="FM722">
        <v>1.86554</v>
      </c>
      <c r="FN722">
        <v>1.86737</v>
      </c>
      <c r="FO722">
        <v>1.86984</v>
      </c>
      <c r="FP722">
        <v>1.86847</v>
      </c>
      <c r="FQ722">
        <v>1.86996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-3.506</v>
      </c>
      <c r="GF722">
        <v>-0.166</v>
      </c>
      <c r="GG722">
        <v>-2.0192013485273</v>
      </c>
      <c r="GH722">
        <v>-0.003354295288503095</v>
      </c>
      <c r="GI722">
        <v>8.998442100416266E-07</v>
      </c>
      <c r="GJ722">
        <v>-2.632750781261316E-10</v>
      </c>
      <c r="GK722">
        <v>-0.1771344180573433</v>
      </c>
      <c r="GL722">
        <v>-0.01811282044437078</v>
      </c>
      <c r="GM722">
        <v>0.001479480632228601</v>
      </c>
      <c r="GN722">
        <v>-2.527498020886067E-05</v>
      </c>
      <c r="GO722">
        <v>3</v>
      </c>
      <c r="GP722">
        <v>2311</v>
      </c>
      <c r="GQ722">
        <v>1</v>
      </c>
      <c r="GR722">
        <v>23</v>
      </c>
      <c r="GS722">
        <v>7363.2</v>
      </c>
      <c r="GT722">
        <v>7363.3</v>
      </c>
      <c r="GU722">
        <v>1.31958</v>
      </c>
      <c r="GV722">
        <v>2.22412</v>
      </c>
      <c r="GW722">
        <v>1.39648</v>
      </c>
      <c r="GX722">
        <v>2.33765</v>
      </c>
      <c r="GY722">
        <v>1.49536</v>
      </c>
      <c r="GZ722">
        <v>2.35962</v>
      </c>
      <c r="HA722">
        <v>33.244</v>
      </c>
      <c r="HB722">
        <v>15.2615</v>
      </c>
      <c r="HC722">
        <v>18</v>
      </c>
      <c r="HD722">
        <v>512.727</v>
      </c>
      <c r="HE722">
        <v>443.54</v>
      </c>
      <c r="HF722">
        <v>21.5059</v>
      </c>
      <c r="HG722">
        <v>24.9095</v>
      </c>
      <c r="HH722">
        <v>30.0001</v>
      </c>
      <c r="HI722">
        <v>24.9135</v>
      </c>
      <c r="HJ722">
        <v>24.8604</v>
      </c>
      <c r="HK722">
        <v>26.4146</v>
      </c>
      <c r="HL722">
        <v>25.4307</v>
      </c>
      <c r="HM722">
        <v>24.6642</v>
      </c>
      <c r="HN722">
        <v>21.4894</v>
      </c>
      <c r="HO722">
        <v>574.146</v>
      </c>
      <c r="HP722">
        <v>12.8081</v>
      </c>
      <c r="HQ722">
        <v>101.052</v>
      </c>
      <c r="HR722">
        <v>101.026</v>
      </c>
    </row>
    <row r="723" spans="1:226">
      <c r="A723">
        <v>707</v>
      </c>
      <c r="B723">
        <v>1664301116.1</v>
      </c>
      <c r="C723">
        <v>7885.599999904633</v>
      </c>
      <c r="D723" t="s">
        <v>1778</v>
      </c>
      <c r="E723" t="s">
        <v>1779</v>
      </c>
      <c r="F723">
        <v>5</v>
      </c>
      <c r="G723" t="s">
        <v>1711</v>
      </c>
      <c r="H723" t="s">
        <v>354</v>
      </c>
      <c r="I723">
        <v>1664301108.6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566.5865325931876</v>
      </c>
      <c r="AK723">
        <v>521.4558969696971</v>
      </c>
      <c r="AL723">
        <v>3.27589902790843</v>
      </c>
      <c r="AM723">
        <v>64.57197419430503</v>
      </c>
      <c r="AN723">
        <f>(AP723 - AO723 + BO723*1E3/(8.314*(BQ723+273.15)) * AR723/BN723 * AQ723) * BN723/(100*BB723) * 1000/(1000 - AP723)</f>
        <v>0</v>
      </c>
      <c r="AO723">
        <v>12.78575409586415</v>
      </c>
      <c r="AP723">
        <v>18.31985894736842</v>
      </c>
      <c r="AQ723">
        <v>-2.910626457234982E-05</v>
      </c>
      <c r="AR723">
        <v>112.27</v>
      </c>
      <c r="AS723">
        <v>17</v>
      </c>
      <c r="AT723">
        <v>3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1664301108.6</v>
      </c>
      <c r="BH723">
        <v>489.4254444444445</v>
      </c>
      <c r="BI723">
        <v>544.1082962962963</v>
      </c>
      <c r="BJ723">
        <v>18.32404444444444</v>
      </c>
      <c r="BK723">
        <v>12.76997037037037</v>
      </c>
      <c r="BL723">
        <v>492.9108148148148</v>
      </c>
      <c r="BM723">
        <v>18.49005555555556</v>
      </c>
      <c r="BN723">
        <v>500.0695555555555</v>
      </c>
      <c r="BO723">
        <v>91.10769259259258</v>
      </c>
      <c r="BP723">
        <v>0.09999044444444445</v>
      </c>
      <c r="BQ723">
        <v>24.54893333333334</v>
      </c>
      <c r="BR723">
        <v>24.98105555555556</v>
      </c>
      <c r="BS723">
        <v>999.9000000000001</v>
      </c>
      <c r="BT723">
        <v>0</v>
      </c>
      <c r="BU723">
        <v>0</v>
      </c>
      <c r="BV723">
        <v>9991.128888888888</v>
      </c>
      <c r="BW723">
        <v>0</v>
      </c>
      <c r="BX723">
        <v>6.683807407407409</v>
      </c>
      <c r="BY723">
        <v>-54.6828074074074</v>
      </c>
      <c r="BZ723">
        <v>498.561074074074</v>
      </c>
      <c r="CA723">
        <v>551.1468518518518</v>
      </c>
      <c r="CB723">
        <v>5.554084814814814</v>
      </c>
      <c r="CC723">
        <v>544.1082962962963</v>
      </c>
      <c r="CD723">
        <v>12.76997037037037</v>
      </c>
      <c r="CE723">
        <v>1.669461851851852</v>
      </c>
      <c r="CF723">
        <v>1.163442592592593</v>
      </c>
      <c r="CG723">
        <v>14.61536296296296</v>
      </c>
      <c r="CH723">
        <v>9.141762592592592</v>
      </c>
      <c r="CI723">
        <v>1999.999259259259</v>
      </c>
      <c r="CJ723">
        <v>0.9800033333333332</v>
      </c>
      <c r="CK723">
        <v>0.01999616666666667</v>
      </c>
      <c r="CL723">
        <v>0</v>
      </c>
      <c r="CM723">
        <v>872.0401111111111</v>
      </c>
      <c r="CN723">
        <v>5.00097</v>
      </c>
      <c r="CO723">
        <v>17308.53703703704</v>
      </c>
      <c r="CP723">
        <v>16707.60740740741</v>
      </c>
      <c r="CQ723">
        <v>37.6824074074074</v>
      </c>
      <c r="CR723">
        <v>38.13418518518519</v>
      </c>
      <c r="CS723">
        <v>37.67781481481482</v>
      </c>
      <c r="CT723">
        <v>37.8074074074074</v>
      </c>
      <c r="CU723">
        <v>38.15485185185185</v>
      </c>
      <c r="CV723">
        <v>1955.108148148148</v>
      </c>
      <c r="CW723">
        <v>39.89111111111112</v>
      </c>
      <c r="CX723">
        <v>0</v>
      </c>
      <c r="CY723">
        <v>1664301120.5</v>
      </c>
      <c r="CZ723">
        <v>0</v>
      </c>
      <c r="DA723">
        <v>0</v>
      </c>
      <c r="DB723" t="s">
        <v>356</v>
      </c>
      <c r="DC723">
        <v>1663859321.1</v>
      </c>
      <c r="DD723">
        <v>1663859315.6</v>
      </c>
      <c r="DE723">
        <v>0</v>
      </c>
      <c r="DF723">
        <v>0.196</v>
      </c>
      <c r="DG723">
        <v>-0.001</v>
      </c>
      <c r="DH723">
        <v>-5.941</v>
      </c>
      <c r="DI723">
        <v>-0.174</v>
      </c>
      <c r="DJ723">
        <v>1500</v>
      </c>
      <c r="DK723">
        <v>17</v>
      </c>
      <c r="DL723">
        <v>0.13</v>
      </c>
      <c r="DM723">
        <v>0.04</v>
      </c>
      <c r="DN723">
        <v>-53.99848292682927</v>
      </c>
      <c r="DO723">
        <v>-10.49412543554004</v>
      </c>
      <c r="DP723">
        <v>1.041783496280845</v>
      </c>
      <c r="DQ723">
        <v>0</v>
      </c>
      <c r="DR723">
        <v>5.582143170731707</v>
      </c>
      <c r="DS723">
        <v>-0.4364333101045404</v>
      </c>
      <c r="DT723">
        <v>0.04345489354345825</v>
      </c>
      <c r="DU723">
        <v>0</v>
      </c>
      <c r="DV723">
        <v>0</v>
      </c>
      <c r="DW723">
        <v>2</v>
      </c>
      <c r="DX723" t="s">
        <v>357</v>
      </c>
      <c r="DY723">
        <v>2.98514</v>
      </c>
      <c r="DZ723">
        <v>2.71551</v>
      </c>
      <c r="EA723">
        <v>0.111342</v>
      </c>
      <c r="EB723">
        <v>0.117997</v>
      </c>
      <c r="EC723">
        <v>0.0901014</v>
      </c>
      <c r="ED723">
        <v>0.0681166</v>
      </c>
      <c r="EE723">
        <v>28254.7</v>
      </c>
      <c r="EF723">
        <v>28159.3</v>
      </c>
      <c r="EG723">
        <v>29539.6</v>
      </c>
      <c r="EH723">
        <v>29518.8</v>
      </c>
      <c r="EI723">
        <v>35630.9</v>
      </c>
      <c r="EJ723">
        <v>36583.7</v>
      </c>
      <c r="EK723">
        <v>41634.2</v>
      </c>
      <c r="EL723">
        <v>42065.7</v>
      </c>
      <c r="EM723">
        <v>1.97012</v>
      </c>
      <c r="EN723">
        <v>1.92932</v>
      </c>
      <c r="EO723">
        <v>0.11912</v>
      </c>
      <c r="EP723">
        <v>0</v>
      </c>
      <c r="EQ723">
        <v>23.0376</v>
      </c>
      <c r="ER723">
        <v>999.9</v>
      </c>
      <c r="ES723">
        <v>37.9</v>
      </c>
      <c r="ET723">
        <v>29.2</v>
      </c>
      <c r="EU723">
        <v>16.9236</v>
      </c>
      <c r="EV723">
        <v>62.7956</v>
      </c>
      <c r="EW723">
        <v>33.3974</v>
      </c>
      <c r="EX723">
        <v>1</v>
      </c>
      <c r="EY723">
        <v>-0.199736</v>
      </c>
      <c r="EZ723">
        <v>1.06104</v>
      </c>
      <c r="FA723">
        <v>20.3845</v>
      </c>
      <c r="FB723">
        <v>5.21714</v>
      </c>
      <c r="FC723">
        <v>12.0099</v>
      </c>
      <c r="FD723">
        <v>4.9899</v>
      </c>
      <c r="FE723">
        <v>3.28865</v>
      </c>
      <c r="FF723">
        <v>9999</v>
      </c>
      <c r="FG723">
        <v>9999</v>
      </c>
      <c r="FH723">
        <v>9999</v>
      </c>
      <c r="FI723">
        <v>260.2</v>
      </c>
      <c r="FJ723">
        <v>1.86707</v>
      </c>
      <c r="FK723">
        <v>1.86615</v>
      </c>
      <c r="FL723">
        <v>1.86554</v>
      </c>
      <c r="FM723">
        <v>1.86554</v>
      </c>
      <c r="FN723">
        <v>1.86737</v>
      </c>
      <c r="FO723">
        <v>1.86983</v>
      </c>
      <c r="FP723">
        <v>1.86849</v>
      </c>
      <c r="FQ723">
        <v>1.86996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-3.55</v>
      </c>
      <c r="GF723">
        <v>-0.1661</v>
      </c>
      <c r="GG723">
        <v>-2.0192013485273</v>
      </c>
      <c r="GH723">
        <v>-0.003354295288503095</v>
      </c>
      <c r="GI723">
        <v>8.998442100416266E-07</v>
      </c>
      <c r="GJ723">
        <v>-2.632750781261316E-10</v>
      </c>
      <c r="GK723">
        <v>-0.1771344180573433</v>
      </c>
      <c r="GL723">
        <v>-0.01811282044437078</v>
      </c>
      <c r="GM723">
        <v>0.001479480632228601</v>
      </c>
      <c r="GN723">
        <v>-2.527498020886067E-05</v>
      </c>
      <c r="GO723">
        <v>3</v>
      </c>
      <c r="GP723">
        <v>2311</v>
      </c>
      <c r="GQ723">
        <v>1</v>
      </c>
      <c r="GR723">
        <v>23</v>
      </c>
      <c r="GS723">
        <v>7363.2</v>
      </c>
      <c r="GT723">
        <v>7363.3</v>
      </c>
      <c r="GU723">
        <v>1.34766</v>
      </c>
      <c r="GV723">
        <v>2.21558</v>
      </c>
      <c r="GW723">
        <v>1.39648</v>
      </c>
      <c r="GX723">
        <v>2.33887</v>
      </c>
      <c r="GY723">
        <v>1.49536</v>
      </c>
      <c r="GZ723">
        <v>2.44263</v>
      </c>
      <c r="HA723">
        <v>33.244</v>
      </c>
      <c r="HB723">
        <v>15.2791</v>
      </c>
      <c r="HC723">
        <v>18</v>
      </c>
      <c r="HD723">
        <v>512.856</v>
      </c>
      <c r="HE723">
        <v>443.555</v>
      </c>
      <c r="HF723">
        <v>21.5126</v>
      </c>
      <c r="HG723">
        <v>24.9095</v>
      </c>
      <c r="HH723">
        <v>30.0002</v>
      </c>
      <c r="HI723">
        <v>24.9135</v>
      </c>
      <c r="HJ723">
        <v>24.8604</v>
      </c>
      <c r="HK723">
        <v>26.9632</v>
      </c>
      <c r="HL723">
        <v>25.4307</v>
      </c>
      <c r="HM723">
        <v>24.6642</v>
      </c>
      <c r="HN723">
        <v>21.5066</v>
      </c>
      <c r="HO723">
        <v>587.503</v>
      </c>
      <c r="HP723">
        <v>12.8184</v>
      </c>
      <c r="HQ723">
        <v>101.052</v>
      </c>
      <c r="HR723">
        <v>101.027</v>
      </c>
    </row>
    <row r="724" spans="1:226">
      <c r="A724">
        <v>708</v>
      </c>
      <c r="B724">
        <v>1664301121.1</v>
      </c>
      <c r="C724">
        <v>7890.599999904633</v>
      </c>
      <c r="D724" t="s">
        <v>1780</v>
      </c>
      <c r="E724" t="s">
        <v>1781</v>
      </c>
      <c r="F724">
        <v>5</v>
      </c>
      <c r="G724" t="s">
        <v>1711</v>
      </c>
      <c r="H724" t="s">
        <v>354</v>
      </c>
      <c r="I724">
        <v>1664301113.314285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582.5422174863218</v>
      </c>
      <c r="AK724">
        <v>537.3982666666667</v>
      </c>
      <c r="AL724">
        <v>3.170276386517982</v>
      </c>
      <c r="AM724">
        <v>64.57197419430503</v>
      </c>
      <c r="AN724">
        <f>(AP724 - AO724 + BO724*1E3/(8.314*(BQ724+273.15)) * AR724/BN724 * AQ724) * BN724/(100*BB724) * 1000/(1000 - AP724)</f>
        <v>0</v>
      </c>
      <c r="AO724">
        <v>12.81615095434566</v>
      </c>
      <c r="AP724">
        <v>18.31142030075187</v>
      </c>
      <c r="AQ724">
        <v>-3.085132710220568E-06</v>
      </c>
      <c r="AR724">
        <v>112.27</v>
      </c>
      <c r="AS724">
        <v>17</v>
      </c>
      <c r="AT724">
        <v>3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1664301113.314285</v>
      </c>
      <c r="BH724">
        <v>504.4897142857143</v>
      </c>
      <c r="BI724">
        <v>559.5798214285713</v>
      </c>
      <c r="BJ724">
        <v>18.32033571428571</v>
      </c>
      <c r="BK724">
        <v>12.79762857142857</v>
      </c>
      <c r="BL724">
        <v>508.0151428571429</v>
      </c>
      <c r="BM724">
        <v>18.48637857142857</v>
      </c>
      <c r="BN724">
        <v>500.0615</v>
      </c>
      <c r="BO724">
        <v>91.10801428571429</v>
      </c>
      <c r="BP724">
        <v>0.09995242499999998</v>
      </c>
      <c r="BQ724">
        <v>24.54781785714286</v>
      </c>
      <c r="BR724">
        <v>24.985575</v>
      </c>
      <c r="BS724">
        <v>999.9000000000002</v>
      </c>
      <c r="BT724">
        <v>0</v>
      </c>
      <c r="BU724">
        <v>0</v>
      </c>
      <c r="BV724">
        <v>9999.663928571428</v>
      </c>
      <c r="BW724">
        <v>0</v>
      </c>
      <c r="BX724">
        <v>6.688700000000002</v>
      </c>
      <c r="BY724">
        <v>-55.08999285714286</v>
      </c>
      <c r="BZ724">
        <v>513.9045714285714</v>
      </c>
      <c r="CA724">
        <v>566.83425</v>
      </c>
      <c r="CB724">
        <v>5.522707142857142</v>
      </c>
      <c r="CC724">
        <v>559.5798214285713</v>
      </c>
      <c r="CD724">
        <v>12.79762857142857</v>
      </c>
      <c r="CE724">
        <v>1.669129642857143</v>
      </c>
      <c r="CF724">
        <v>1.165967142857143</v>
      </c>
      <c r="CG724">
        <v>14.612275</v>
      </c>
      <c r="CH724">
        <v>9.173936071428571</v>
      </c>
      <c r="CI724">
        <v>1999.978571428571</v>
      </c>
      <c r="CJ724">
        <v>0.9800031785714284</v>
      </c>
      <c r="CK724">
        <v>0.01999632142857143</v>
      </c>
      <c r="CL724">
        <v>0</v>
      </c>
      <c r="CM724">
        <v>874.5591071428572</v>
      </c>
      <c r="CN724">
        <v>5.00097</v>
      </c>
      <c r="CO724">
        <v>17359.175</v>
      </c>
      <c r="CP724">
        <v>16707.41785714286</v>
      </c>
      <c r="CQ724">
        <v>37.68257142857143</v>
      </c>
      <c r="CR724">
        <v>38.12721428571428</v>
      </c>
      <c r="CS724">
        <v>37.66485714285714</v>
      </c>
      <c r="CT724">
        <v>37.7965</v>
      </c>
      <c r="CU724">
        <v>38.13828571428571</v>
      </c>
      <c r="CV724">
        <v>1955.087857142857</v>
      </c>
      <c r="CW724">
        <v>39.8907142857143</v>
      </c>
      <c r="CX724">
        <v>0</v>
      </c>
      <c r="CY724">
        <v>1664301125.3</v>
      </c>
      <c r="CZ724">
        <v>0</v>
      </c>
      <c r="DA724">
        <v>0</v>
      </c>
      <c r="DB724" t="s">
        <v>356</v>
      </c>
      <c r="DC724">
        <v>1663859321.1</v>
      </c>
      <c r="DD724">
        <v>1663859315.6</v>
      </c>
      <c r="DE724">
        <v>0</v>
      </c>
      <c r="DF724">
        <v>0.196</v>
      </c>
      <c r="DG724">
        <v>-0.001</v>
      </c>
      <c r="DH724">
        <v>-5.941</v>
      </c>
      <c r="DI724">
        <v>-0.174</v>
      </c>
      <c r="DJ724">
        <v>1500</v>
      </c>
      <c r="DK724">
        <v>17</v>
      </c>
      <c r="DL724">
        <v>0.13</v>
      </c>
      <c r="DM724">
        <v>0.04</v>
      </c>
      <c r="DN724">
        <v>-54.73947499999999</v>
      </c>
      <c r="DO724">
        <v>-5.996179362101174</v>
      </c>
      <c r="DP724">
        <v>0.6379261468814398</v>
      </c>
      <c r="DQ724">
        <v>0</v>
      </c>
      <c r="DR724">
        <v>5.54416125</v>
      </c>
      <c r="DS724">
        <v>-0.4236046153846272</v>
      </c>
      <c r="DT724">
        <v>0.04134257377011622</v>
      </c>
      <c r="DU724">
        <v>0</v>
      </c>
      <c r="DV724">
        <v>0</v>
      </c>
      <c r="DW724">
        <v>2</v>
      </c>
      <c r="DX724" t="s">
        <v>357</v>
      </c>
      <c r="DY724">
        <v>2.98534</v>
      </c>
      <c r="DZ724">
        <v>2.71576</v>
      </c>
      <c r="EA724">
        <v>0.113767</v>
      </c>
      <c r="EB724">
        <v>0.120327</v>
      </c>
      <c r="EC724">
        <v>0.09006749999999999</v>
      </c>
      <c r="ED724">
        <v>0.06813710000000001</v>
      </c>
      <c r="EE724">
        <v>28177.9</v>
      </c>
      <c r="EF724">
        <v>28084.8</v>
      </c>
      <c r="EG724">
        <v>29539.9</v>
      </c>
      <c r="EH724">
        <v>29518.6</v>
      </c>
      <c r="EI724">
        <v>35632.7</v>
      </c>
      <c r="EJ724">
        <v>36582.9</v>
      </c>
      <c r="EK724">
        <v>41634.6</v>
      </c>
      <c r="EL724">
        <v>42065.6</v>
      </c>
      <c r="EM724">
        <v>1.9699</v>
      </c>
      <c r="EN724">
        <v>1.92915</v>
      </c>
      <c r="EO724">
        <v>0.119843</v>
      </c>
      <c r="EP724">
        <v>0</v>
      </c>
      <c r="EQ724">
        <v>23.0308</v>
      </c>
      <c r="ER724">
        <v>999.9</v>
      </c>
      <c r="ES724">
        <v>37.9</v>
      </c>
      <c r="ET724">
        <v>29.2</v>
      </c>
      <c r="EU724">
        <v>16.9253</v>
      </c>
      <c r="EV724">
        <v>62.8356</v>
      </c>
      <c r="EW724">
        <v>33.1931</v>
      </c>
      <c r="EX724">
        <v>1</v>
      </c>
      <c r="EY724">
        <v>-0.199497</v>
      </c>
      <c r="EZ724">
        <v>1.09925</v>
      </c>
      <c r="FA724">
        <v>20.3842</v>
      </c>
      <c r="FB724">
        <v>5.21684</v>
      </c>
      <c r="FC724">
        <v>12.0099</v>
      </c>
      <c r="FD724">
        <v>4.98995</v>
      </c>
      <c r="FE724">
        <v>3.28858</v>
      </c>
      <c r="FF724">
        <v>9999</v>
      </c>
      <c r="FG724">
        <v>9999</v>
      </c>
      <c r="FH724">
        <v>9999</v>
      </c>
      <c r="FI724">
        <v>260.2</v>
      </c>
      <c r="FJ724">
        <v>1.86707</v>
      </c>
      <c r="FK724">
        <v>1.86615</v>
      </c>
      <c r="FL724">
        <v>1.86554</v>
      </c>
      <c r="FM724">
        <v>1.86554</v>
      </c>
      <c r="FN724">
        <v>1.86735</v>
      </c>
      <c r="FO724">
        <v>1.86983</v>
      </c>
      <c r="FP724">
        <v>1.86847</v>
      </c>
      <c r="FQ724">
        <v>1.86996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-3.591</v>
      </c>
      <c r="GF724">
        <v>-0.1661</v>
      </c>
      <c r="GG724">
        <v>-2.0192013485273</v>
      </c>
      <c r="GH724">
        <v>-0.003354295288503095</v>
      </c>
      <c r="GI724">
        <v>8.998442100416266E-07</v>
      </c>
      <c r="GJ724">
        <v>-2.632750781261316E-10</v>
      </c>
      <c r="GK724">
        <v>-0.1771344180573433</v>
      </c>
      <c r="GL724">
        <v>-0.01811282044437078</v>
      </c>
      <c r="GM724">
        <v>0.001479480632228601</v>
      </c>
      <c r="GN724">
        <v>-2.527498020886067E-05</v>
      </c>
      <c r="GO724">
        <v>3</v>
      </c>
      <c r="GP724">
        <v>2311</v>
      </c>
      <c r="GQ724">
        <v>1</v>
      </c>
      <c r="GR724">
        <v>23</v>
      </c>
      <c r="GS724">
        <v>7363.3</v>
      </c>
      <c r="GT724">
        <v>7363.4</v>
      </c>
      <c r="GU724">
        <v>1.37939</v>
      </c>
      <c r="GV724">
        <v>2.21436</v>
      </c>
      <c r="GW724">
        <v>1.39648</v>
      </c>
      <c r="GX724">
        <v>2.33887</v>
      </c>
      <c r="GY724">
        <v>1.49536</v>
      </c>
      <c r="GZ724">
        <v>2.4585</v>
      </c>
      <c r="HA724">
        <v>33.244</v>
      </c>
      <c r="HB724">
        <v>15.2791</v>
      </c>
      <c r="HC724">
        <v>18</v>
      </c>
      <c r="HD724">
        <v>512.712</v>
      </c>
      <c r="HE724">
        <v>443.449</v>
      </c>
      <c r="HF724">
        <v>21.5179</v>
      </c>
      <c r="HG724">
        <v>24.9095</v>
      </c>
      <c r="HH724">
        <v>30.0003</v>
      </c>
      <c r="HI724">
        <v>24.9136</v>
      </c>
      <c r="HJ724">
        <v>24.8604</v>
      </c>
      <c r="HK724">
        <v>27.6025</v>
      </c>
      <c r="HL724">
        <v>25.4307</v>
      </c>
      <c r="HM724">
        <v>24.6642</v>
      </c>
      <c r="HN724">
        <v>21.5115</v>
      </c>
      <c r="HO724">
        <v>607.54</v>
      </c>
      <c r="HP724">
        <v>12.8331</v>
      </c>
      <c r="HQ724">
        <v>101.053</v>
      </c>
      <c r="HR724">
        <v>101.026</v>
      </c>
    </row>
    <row r="725" spans="1:226">
      <c r="A725">
        <v>709</v>
      </c>
      <c r="B725">
        <v>1664301126.1</v>
      </c>
      <c r="C725">
        <v>7895.599999904633</v>
      </c>
      <c r="D725" t="s">
        <v>1782</v>
      </c>
      <c r="E725" t="s">
        <v>1783</v>
      </c>
      <c r="F725">
        <v>5</v>
      </c>
      <c r="G725" t="s">
        <v>1711</v>
      </c>
      <c r="H725" t="s">
        <v>354</v>
      </c>
      <c r="I725">
        <v>1664301118.6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599.0961217054055</v>
      </c>
      <c r="AK725">
        <v>553.3577151515151</v>
      </c>
      <c r="AL725">
        <v>3.199279643736372</v>
      </c>
      <c r="AM725">
        <v>64.57197419430503</v>
      </c>
      <c r="AN725">
        <f>(AP725 - AO725 + BO725*1E3/(8.314*(BQ725+273.15)) * AR725/BN725 * AQ725) * BN725/(100*BB725) * 1000/(1000 - AP725)</f>
        <v>0</v>
      </c>
      <c r="AO725">
        <v>12.82177513102897</v>
      </c>
      <c r="AP725">
        <v>18.2841309774436</v>
      </c>
      <c r="AQ725">
        <v>-2.79249166560564E-05</v>
      </c>
      <c r="AR725">
        <v>112.27</v>
      </c>
      <c r="AS725">
        <v>17</v>
      </c>
      <c r="AT725">
        <v>3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1664301118.6</v>
      </c>
      <c r="BH725">
        <v>521.2512222222222</v>
      </c>
      <c r="BI725">
        <v>576.7778888888889</v>
      </c>
      <c r="BJ725">
        <v>18.31058148148148</v>
      </c>
      <c r="BK725">
        <v>12.81738148148148</v>
      </c>
      <c r="BL725">
        <v>524.8209629629629</v>
      </c>
      <c r="BM725">
        <v>18.47673333333333</v>
      </c>
      <c r="BN725">
        <v>500.0662222222221</v>
      </c>
      <c r="BO725">
        <v>91.10816666666666</v>
      </c>
      <c r="BP725">
        <v>0.1000271851851852</v>
      </c>
      <c r="BQ725">
        <v>24.54624444444444</v>
      </c>
      <c r="BR725">
        <v>24.99478148148148</v>
      </c>
      <c r="BS725">
        <v>999.9000000000001</v>
      </c>
      <c r="BT725">
        <v>0</v>
      </c>
      <c r="BU725">
        <v>0</v>
      </c>
      <c r="BV725">
        <v>9993.218148148149</v>
      </c>
      <c r="BW725">
        <v>0</v>
      </c>
      <c r="BX725">
        <v>6.688700000000001</v>
      </c>
      <c r="BY725">
        <v>-55.5265</v>
      </c>
      <c r="BZ725">
        <v>530.9734814814815</v>
      </c>
      <c r="CA725">
        <v>584.2666666666667</v>
      </c>
      <c r="CB725">
        <v>5.49320037037037</v>
      </c>
      <c r="CC725">
        <v>576.7778888888889</v>
      </c>
      <c r="CD725">
        <v>12.81738148148148</v>
      </c>
      <c r="CE725">
        <v>1.668244074074074</v>
      </c>
      <c r="CF725">
        <v>1.167768148148148</v>
      </c>
      <c r="CG725">
        <v>14.60405185185185</v>
      </c>
      <c r="CH725">
        <v>9.196868518518519</v>
      </c>
      <c r="CI725">
        <v>2000.002222222222</v>
      </c>
      <c r="CJ725">
        <v>0.9800034444444444</v>
      </c>
      <c r="CK725">
        <v>0.01999605555555556</v>
      </c>
      <c r="CL725">
        <v>0</v>
      </c>
      <c r="CM725">
        <v>877.3832222222221</v>
      </c>
      <c r="CN725">
        <v>5.00097</v>
      </c>
      <c r="CO725">
        <v>17415.4962962963</v>
      </c>
      <c r="CP725">
        <v>16707.61851851852</v>
      </c>
      <c r="CQ725">
        <v>37.67322222222222</v>
      </c>
      <c r="CR725">
        <v>38.125</v>
      </c>
      <c r="CS725">
        <v>37.65255555555555</v>
      </c>
      <c r="CT725">
        <v>37.79133333333333</v>
      </c>
      <c r="CU725">
        <v>38.125</v>
      </c>
      <c r="CV725">
        <v>1955.111481481482</v>
      </c>
      <c r="CW725">
        <v>39.89074074074075</v>
      </c>
      <c r="CX725">
        <v>0</v>
      </c>
      <c r="CY725">
        <v>1664301130.1</v>
      </c>
      <c r="CZ725">
        <v>0</v>
      </c>
      <c r="DA725">
        <v>0</v>
      </c>
      <c r="DB725" t="s">
        <v>356</v>
      </c>
      <c r="DC725">
        <v>1663859321.1</v>
      </c>
      <c r="DD725">
        <v>1663859315.6</v>
      </c>
      <c r="DE725">
        <v>0</v>
      </c>
      <c r="DF725">
        <v>0.196</v>
      </c>
      <c r="DG725">
        <v>-0.001</v>
      </c>
      <c r="DH725">
        <v>-5.941</v>
      </c>
      <c r="DI725">
        <v>-0.174</v>
      </c>
      <c r="DJ725">
        <v>1500</v>
      </c>
      <c r="DK725">
        <v>17</v>
      </c>
      <c r="DL725">
        <v>0.13</v>
      </c>
      <c r="DM725">
        <v>0.04</v>
      </c>
      <c r="DN725">
        <v>-55.2643575</v>
      </c>
      <c r="DO725">
        <v>-4.408618761725839</v>
      </c>
      <c r="DP725">
        <v>0.4698518973503777</v>
      </c>
      <c r="DQ725">
        <v>0</v>
      </c>
      <c r="DR725">
        <v>5.512945999999999</v>
      </c>
      <c r="DS725">
        <v>-0.3346520825516089</v>
      </c>
      <c r="DT725">
        <v>0.03304600730799412</v>
      </c>
      <c r="DU725">
        <v>0</v>
      </c>
      <c r="DV725">
        <v>0</v>
      </c>
      <c r="DW725">
        <v>2</v>
      </c>
      <c r="DX725" t="s">
        <v>357</v>
      </c>
      <c r="DY725">
        <v>2.98534</v>
      </c>
      <c r="DZ725">
        <v>2.71566</v>
      </c>
      <c r="EA725">
        <v>0.116167</v>
      </c>
      <c r="EB725">
        <v>0.122726</v>
      </c>
      <c r="EC725">
        <v>0.08997810000000001</v>
      </c>
      <c r="ED725">
        <v>0.068145</v>
      </c>
      <c r="EE725">
        <v>28101.5</v>
      </c>
      <c r="EF725">
        <v>28007.9</v>
      </c>
      <c r="EG725">
        <v>29539.7</v>
      </c>
      <c r="EH725">
        <v>29518.3</v>
      </c>
      <c r="EI725">
        <v>35636.1</v>
      </c>
      <c r="EJ725">
        <v>36582.2</v>
      </c>
      <c r="EK725">
        <v>41634.3</v>
      </c>
      <c r="EL725">
        <v>42065.1</v>
      </c>
      <c r="EM725">
        <v>1.97012</v>
      </c>
      <c r="EN725">
        <v>1.92943</v>
      </c>
      <c r="EO725">
        <v>0.119969</v>
      </c>
      <c r="EP725">
        <v>0</v>
      </c>
      <c r="EQ725">
        <v>23.023</v>
      </c>
      <c r="ER725">
        <v>999.9</v>
      </c>
      <c r="ES725">
        <v>37.9</v>
      </c>
      <c r="ET725">
        <v>29.2</v>
      </c>
      <c r="EU725">
        <v>16.9255</v>
      </c>
      <c r="EV725">
        <v>63.1456</v>
      </c>
      <c r="EW725">
        <v>32.9046</v>
      </c>
      <c r="EX725">
        <v>1</v>
      </c>
      <c r="EY725">
        <v>-0.199268</v>
      </c>
      <c r="EZ725">
        <v>1.11465</v>
      </c>
      <c r="FA725">
        <v>20.384</v>
      </c>
      <c r="FB725">
        <v>5.21699</v>
      </c>
      <c r="FC725">
        <v>12.0099</v>
      </c>
      <c r="FD725">
        <v>4.9901</v>
      </c>
      <c r="FE725">
        <v>3.28865</v>
      </c>
      <c r="FF725">
        <v>9999</v>
      </c>
      <c r="FG725">
        <v>9999</v>
      </c>
      <c r="FH725">
        <v>9999</v>
      </c>
      <c r="FI725">
        <v>260.2</v>
      </c>
      <c r="FJ725">
        <v>1.86707</v>
      </c>
      <c r="FK725">
        <v>1.86615</v>
      </c>
      <c r="FL725">
        <v>1.86554</v>
      </c>
      <c r="FM725">
        <v>1.86554</v>
      </c>
      <c r="FN725">
        <v>1.86736</v>
      </c>
      <c r="FO725">
        <v>1.86982</v>
      </c>
      <c r="FP725">
        <v>1.86847</v>
      </c>
      <c r="FQ725">
        <v>1.86996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-3.632</v>
      </c>
      <c r="GF725">
        <v>-0.1665</v>
      </c>
      <c r="GG725">
        <v>-2.0192013485273</v>
      </c>
      <c r="GH725">
        <v>-0.003354295288503095</v>
      </c>
      <c r="GI725">
        <v>8.998442100416266E-07</v>
      </c>
      <c r="GJ725">
        <v>-2.632750781261316E-10</v>
      </c>
      <c r="GK725">
        <v>-0.1771344180573433</v>
      </c>
      <c r="GL725">
        <v>-0.01811282044437078</v>
      </c>
      <c r="GM725">
        <v>0.001479480632228601</v>
      </c>
      <c r="GN725">
        <v>-2.527498020886067E-05</v>
      </c>
      <c r="GO725">
        <v>3</v>
      </c>
      <c r="GP725">
        <v>2311</v>
      </c>
      <c r="GQ725">
        <v>1</v>
      </c>
      <c r="GR725">
        <v>23</v>
      </c>
      <c r="GS725">
        <v>7363.4</v>
      </c>
      <c r="GT725">
        <v>7363.5</v>
      </c>
      <c r="GU725">
        <v>1.40747</v>
      </c>
      <c r="GV725">
        <v>2.20947</v>
      </c>
      <c r="GW725">
        <v>1.39648</v>
      </c>
      <c r="GX725">
        <v>2.33887</v>
      </c>
      <c r="GY725">
        <v>1.49536</v>
      </c>
      <c r="GZ725">
        <v>2.41943</v>
      </c>
      <c r="HA725">
        <v>33.244</v>
      </c>
      <c r="HB725">
        <v>15.2791</v>
      </c>
      <c r="HC725">
        <v>18</v>
      </c>
      <c r="HD725">
        <v>512.874</v>
      </c>
      <c r="HE725">
        <v>443.615</v>
      </c>
      <c r="HF725">
        <v>21.5177</v>
      </c>
      <c r="HG725">
        <v>24.9095</v>
      </c>
      <c r="HH725">
        <v>30.0002</v>
      </c>
      <c r="HI725">
        <v>24.9155</v>
      </c>
      <c r="HJ725">
        <v>24.8604</v>
      </c>
      <c r="HK725">
        <v>28.1824</v>
      </c>
      <c r="HL725">
        <v>25.4307</v>
      </c>
      <c r="HM725">
        <v>24.6642</v>
      </c>
      <c r="HN725">
        <v>21.5138</v>
      </c>
      <c r="HO725">
        <v>620.9</v>
      </c>
      <c r="HP725">
        <v>12.8632</v>
      </c>
      <c r="HQ725">
        <v>101.052</v>
      </c>
      <c r="HR725">
        <v>101.025</v>
      </c>
    </row>
    <row r="726" spans="1:226">
      <c r="A726">
        <v>710</v>
      </c>
      <c r="B726">
        <v>1664301131.1</v>
      </c>
      <c r="C726">
        <v>7900.599999904633</v>
      </c>
      <c r="D726" t="s">
        <v>1784</v>
      </c>
      <c r="E726" t="s">
        <v>1785</v>
      </c>
      <c r="F726">
        <v>5</v>
      </c>
      <c r="G726" t="s">
        <v>1711</v>
      </c>
      <c r="H726" t="s">
        <v>354</v>
      </c>
      <c r="I726">
        <v>1664301123.314285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616.1022771595048</v>
      </c>
      <c r="AK726">
        <v>569.6020969696968</v>
      </c>
      <c r="AL726">
        <v>3.250485284058478</v>
      </c>
      <c r="AM726">
        <v>64.57197419430503</v>
      </c>
      <c r="AN726">
        <f>(AP726 - AO726 + BO726*1E3/(8.314*(BQ726+273.15)) * AR726/BN726 * AQ726) * BN726/(100*BB726) * 1000/(1000 - AP726)</f>
        <v>0</v>
      </c>
      <c r="AO726">
        <v>12.82480629046953</v>
      </c>
      <c r="AP726">
        <v>18.26844090225563</v>
      </c>
      <c r="AQ726">
        <v>-0.005486571133726359</v>
      </c>
      <c r="AR726">
        <v>112.27</v>
      </c>
      <c r="AS726">
        <v>17</v>
      </c>
      <c r="AT726">
        <v>3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1664301123.314285</v>
      </c>
      <c r="BH726">
        <v>536.1353928571428</v>
      </c>
      <c r="BI726">
        <v>592.1655714285714</v>
      </c>
      <c r="BJ726">
        <v>18.29621428571429</v>
      </c>
      <c r="BK726">
        <v>12.82336071428571</v>
      </c>
      <c r="BL726">
        <v>539.7441428571427</v>
      </c>
      <c r="BM726">
        <v>18.462525</v>
      </c>
      <c r="BN726">
        <v>500.0646071428571</v>
      </c>
      <c r="BO726">
        <v>91.10743214285715</v>
      </c>
      <c r="BP726">
        <v>0.0999701107142857</v>
      </c>
      <c r="BQ726">
        <v>24.54452142857143</v>
      </c>
      <c r="BR726">
        <v>24.99505357142857</v>
      </c>
      <c r="BS726">
        <v>999.9000000000002</v>
      </c>
      <c r="BT726">
        <v>0</v>
      </c>
      <c r="BU726">
        <v>0</v>
      </c>
      <c r="BV726">
        <v>10005.05107142857</v>
      </c>
      <c r="BW726">
        <v>0</v>
      </c>
      <c r="BX726">
        <v>6.688700000000002</v>
      </c>
      <c r="BY726">
        <v>-56.03011785714286</v>
      </c>
      <c r="BZ726">
        <v>546.1271785714285</v>
      </c>
      <c r="CA726">
        <v>599.8577857142857</v>
      </c>
      <c r="CB726">
        <v>5.472854285714286</v>
      </c>
      <c r="CC726">
        <v>592.1655714285714</v>
      </c>
      <c r="CD726">
        <v>12.82336071428571</v>
      </c>
      <c r="CE726">
        <v>1.666921785714286</v>
      </c>
      <c r="CF726">
        <v>1.1683025</v>
      </c>
      <c r="CG726">
        <v>14.59176071428571</v>
      </c>
      <c r="CH726">
        <v>9.203670714285712</v>
      </c>
      <c r="CI726">
        <v>1999.975714285714</v>
      </c>
      <c r="CJ726">
        <v>0.9800033928571426</v>
      </c>
      <c r="CK726">
        <v>0.01999610714285715</v>
      </c>
      <c r="CL726">
        <v>0</v>
      </c>
      <c r="CM726">
        <v>879.7169285714284</v>
      </c>
      <c r="CN726">
        <v>5.00097</v>
      </c>
      <c r="CO726">
        <v>17462.86428571429</v>
      </c>
      <c r="CP726">
        <v>16707.38928571429</v>
      </c>
      <c r="CQ726">
        <v>37.66707142857143</v>
      </c>
      <c r="CR726">
        <v>38.125</v>
      </c>
      <c r="CS726">
        <v>37.64714285714285</v>
      </c>
      <c r="CT726">
        <v>37.79428571428571</v>
      </c>
      <c r="CU726">
        <v>38.125</v>
      </c>
      <c r="CV726">
        <v>1955.085357142857</v>
      </c>
      <c r="CW726">
        <v>39.89035714285716</v>
      </c>
      <c r="CX726">
        <v>0</v>
      </c>
      <c r="CY726">
        <v>1664301135.5</v>
      </c>
      <c r="CZ726">
        <v>0</v>
      </c>
      <c r="DA726">
        <v>0</v>
      </c>
      <c r="DB726" t="s">
        <v>356</v>
      </c>
      <c r="DC726">
        <v>1663859321.1</v>
      </c>
      <c r="DD726">
        <v>1663859315.6</v>
      </c>
      <c r="DE726">
        <v>0</v>
      </c>
      <c r="DF726">
        <v>0.196</v>
      </c>
      <c r="DG726">
        <v>-0.001</v>
      </c>
      <c r="DH726">
        <v>-5.941</v>
      </c>
      <c r="DI726">
        <v>-0.174</v>
      </c>
      <c r="DJ726">
        <v>1500</v>
      </c>
      <c r="DK726">
        <v>17</v>
      </c>
      <c r="DL726">
        <v>0.13</v>
      </c>
      <c r="DM726">
        <v>0.04</v>
      </c>
      <c r="DN726">
        <v>-55.7920725</v>
      </c>
      <c r="DO726">
        <v>-6.254700562851585</v>
      </c>
      <c r="DP726">
        <v>0.6605669182556373</v>
      </c>
      <c r="DQ726">
        <v>0</v>
      </c>
      <c r="DR726">
        <v>5.485552</v>
      </c>
      <c r="DS726">
        <v>-0.2668018761726226</v>
      </c>
      <c r="DT726">
        <v>0.0258188666676134</v>
      </c>
      <c r="DU726">
        <v>0</v>
      </c>
      <c r="DV726">
        <v>0</v>
      </c>
      <c r="DW726">
        <v>2</v>
      </c>
      <c r="DX726" t="s">
        <v>357</v>
      </c>
      <c r="DY726">
        <v>2.98512</v>
      </c>
      <c r="DZ726">
        <v>2.71571</v>
      </c>
      <c r="EA726">
        <v>0.118573</v>
      </c>
      <c r="EB726">
        <v>0.125099</v>
      </c>
      <c r="EC726">
        <v>0.08991349999999999</v>
      </c>
      <c r="ED726">
        <v>0.0681131</v>
      </c>
      <c r="EE726">
        <v>28025.2</v>
      </c>
      <c r="EF726">
        <v>27932.1</v>
      </c>
      <c r="EG726">
        <v>29539.9</v>
      </c>
      <c r="EH726">
        <v>29518.2</v>
      </c>
      <c r="EI726">
        <v>35639.1</v>
      </c>
      <c r="EJ726">
        <v>36583.4</v>
      </c>
      <c r="EK726">
        <v>41634.8</v>
      </c>
      <c r="EL726">
        <v>42065</v>
      </c>
      <c r="EM726">
        <v>1.9701</v>
      </c>
      <c r="EN726">
        <v>1.92948</v>
      </c>
      <c r="EO726">
        <v>0.120386</v>
      </c>
      <c r="EP726">
        <v>0</v>
      </c>
      <c r="EQ726">
        <v>23.0167</v>
      </c>
      <c r="ER726">
        <v>999.9</v>
      </c>
      <c r="ES726">
        <v>37.9</v>
      </c>
      <c r="ET726">
        <v>29.2</v>
      </c>
      <c r="EU726">
        <v>16.9244</v>
      </c>
      <c r="EV726">
        <v>62.7656</v>
      </c>
      <c r="EW726">
        <v>33.2933</v>
      </c>
      <c r="EX726">
        <v>1</v>
      </c>
      <c r="EY726">
        <v>-0.199446</v>
      </c>
      <c r="EZ726">
        <v>1.11468</v>
      </c>
      <c r="FA726">
        <v>20.3843</v>
      </c>
      <c r="FB726">
        <v>5.21654</v>
      </c>
      <c r="FC726">
        <v>12.0099</v>
      </c>
      <c r="FD726">
        <v>4.98975</v>
      </c>
      <c r="FE726">
        <v>3.28848</v>
      </c>
      <c r="FF726">
        <v>9999</v>
      </c>
      <c r="FG726">
        <v>9999</v>
      </c>
      <c r="FH726">
        <v>9999</v>
      </c>
      <c r="FI726">
        <v>260.2</v>
      </c>
      <c r="FJ726">
        <v>1.86707</v>
      </c>
      <c r="FK726">
        <v>1.86615</v>
      </c>
      <c r="FL726">
        <v>1.86554</v>
      </c>
      <c r="FM726">
        <v>1.86554</v>
      </c>
      <c r="FN726">
        <v>1.86737</v>
      </c>
      <c r="FO726">
        <v>1.86982</v>
      </c>
      <c r="FP726">
        <v>1.86849</v>
      </c>
      <c r="FQ726">
        <v>1.86996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-3.673</v>
      </c>
      <c r="GF726">
        <v>-0.1667</v>
      </c>
      <c r="GG726">
        <v>-2.0192013485273</v>
      </c>
      <c r="GH726">
        <v>-0.003354295288503095</v>
      </c>
      <c r="GI726">
        <v>8.998442100416266E-07</v>
      </c>
      <c r="GJ726">
        <v>-2.632750781261316E-10</v>
      </c>
      <c r="GK726">
        <v>-0.1771344180573433</v>
      </c>
      <c r="GL726">
        <v>-0.01811282044437078</v>
      </c>
      <c r="GM726">
        <v>0.001479480632228601</v>
      </c>
      <c r="GN726">
        <v>-2.527498020886067E-05</v>
      </c>
      <c r="GO726">
        <v>3</v>
      </c>
      <c r="GP726">
        <v>2311</v>
      </c>
      <c r="GQ726">
        <v>1</v>
      </c>
      <c r="GR726">
        <v>23</v>
      </c>
      <c r="GS726">
        <v>7363.5</v>
      </c>
      <c r="GT726">
        <v>7363.6</v>
      </c>
      <c r="GU726">
        <v>1.44043</v>
      </c>
      <c r="GV726">
        <v>2.21436</v>
      </c>
      <c r="GW726">
        <v>1.39771</v>
      </c>
      <c r="GX726">
        <v>2.33887</v>
      </c>
      <c r="GY726">
        <v>1.49536</v>
      </c>
      <c r="GZ726">
        <v>2.34131</v>
      </c>
      <c r="HA726">
        <v>33.244</v>
      </c>
      <c r="HB726">
        <v>15.2353</v>
      </c>
      <c r="HC726">
        <v>18</v>
      </c>
      <c r="HD726">
        <v>512.8579999999999</v>
      </c>
      <c r="HE726">
        <v>443.658</v>
      </c>
      <c r="HF726">
        <v>21.5176</v>
      </c>
      <c r="HG726">
        <v>24.9095</v>
      </c>
      <c r="HH726">
        <v>30</v>
      </c>
      <c r="HI726">
        <v>24.9155</v>
      </c>
      <c r="HJ726">
        <v>24.862</v>
      </c>
      <c r="HK726">
        <v>28.8198</v>
      </c>
      <c r="HL726">
        <v>25.1564</v>
      </c>
      <c r="HM726">
        <v>24.2938</v>
      </c>
      <c r="HN726">
        <v>21.5163</v>
      </c>
      <c r="HO726">
        <v>640.9349999999999</v>
      </c>
      <c r="HP726">
        <v>12.8976</v>
      </c>
      <c r="HQ726">
        <v>101.053</v>
      </c>
      <c r="HR726">
        <v>101.025</v>
      </c>
    </row>
    <row r="727" spans="1:226">
      <c r="A727">
        <v>711</v>
      </c>
      <c r="B727">
        <v>1664301136.1</v>
      </c>
      <c r="C727">
        <v>7905.599999904633</v>
      </c>
      <c r="D727" t="s">
        <v>1786</v>
      </c>
      <c r="E727" t="s">
        <v>1787</v>
      </c>
      <c r="F727">
        <v>5</v>
      </c>
      <c r="G727" t="s">
        <v>1711</v>
      </c>
      <c r="H727" t="s">
        <v>354</v>
      </c>
      <c r="I727">
        <v>1664301128.6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632.8851186130406</v>
      </c>
      <c r="AK727">
        <v>586.0643999999998</v>
      </c>
      <c r="AL727">
        <v>3.306200711249554</v>
      </c>
      <c r="AM727">
        <v>64.57197419430503</v>
      </c>
      <c r="AN727">
        <f>(AP727 - AO727 + BO727*1E3/(8.314*(BQ727+273.15)) * AR727/BN727 * AQ727) * BN727/(100*BB727) * 1000/(1000 - AP727)</f>
        <v>0</v>
      </c>
      <c r="AO727">
        <v>12.82347402223776</v>
      </c>
      <c r="AP727">
        <v>18.2251559398496</v>
      </c>
      <c r="AQ727">
        <v>-0.0004132681023844858</v>
      </c>
      <c r="AR727">
        <v>112.27</v>
      </c>
      <c r="AS727">
        <v>17</v>
      </c>
      <c r="AT727">
        <v>3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1664301128.6</v>
      </c>
      <c r="BH727">
        <v>552.8712592592593</v>
      </c>
      <c r="BI727">
        <v>609.6697407407407</v>
      </c>
      <c r="BJ727">
        <v>18.27212222222222</v>
      </c>
      <c r="BK727">
        <v>12.80994444444445</v>
      </c>
      <c r="BL727">
        <v>556.5237777777778</v>
      </c>
      <c r="BM727">
        <v>18.4387</v>
      </c>
      <c r="BN727">
        <v>500.0643703703704</v>
      </c>
      <c r="BO727">
        <v>91.10698148148148</v>
      </c>
      <c r="BP727">
        <v>0.09999815925925927</v>
      </c>
      <c r="BQ727">
        <v>24.54226666666667</v>
      </c>
      <c r="BR727">
        <v>24.99720740740741</v>
      </c>
      <c r="BS727">
        <v>999.9000000000001</v>
      </c>
      <c r="BT727">
        <v>0</v>
      </c>
      <c r="BU727">
        <v>0</v>
      </c>
      <c r="BV727">
        <v>10003.84296296296</v>
      </c>
      <c r="BW727">
        <v>0</v>
      </c>
      <c r="BX727">
        <v>6.688700000000001</v>
      </c>
      <c r="BY727">
        <v>-56.79841851851852</v>
      </c>
      <c r="BZ727">
        <v>563.1609999999999</v>
      </c>
      <c r="CA727">
        <v>617.5805925925926</v>
      </c>
      <c r="CB727">
        <v>5.462185555555556</v>
      </c>
      <c r="CC727">
        <v>609.6697407407407</v>
      </c>
      <c r="CD727">
        <v>12.80994444444445</v>
      </c>
      <c r="CE727">
        <v>1.664719259259259</v>
      </c>
      <c r="CF727">
        <v>1.167075185185185</v>
      </c>
      <c r="CG727">
        <v>14.57128518518518</v>
      </c>
      <c r="CH727">
        <v>9.188044444444445</v>
      </c>
      <c r="CI727">
        <v>1999.993333333333</v>
      </c>
      <c r="CJ727">
        <v>0.9800034444444442</v>
      </c>
      <c r="CK727">
        <v>0.01999605555555556</v>
      </c>
      <c r="CL727">
        <v>0</v>
      </c>
      <c r="CM727">
        <v>882.2311481481482</v>
      </c>
      <c r="CN727">
        <v>5.00097</v>
      </c>
      <c r="CO727">
        <v>17512.21851851852</v>
      </c>
      <c r="CP727">
        <v>16707.54444444445</v>
      </c>
      <c r="CQ727">
        <v>37.65255555555555</v>
      </c>
      <c r="CR727">
        <v>38.125</v>
      </c>
      <c r="CS727">
        <v>37.64107407407408</v>
      </c>
      <c r="CT727">
        <v>37.78903703703703</v>
      </c>
      <c r="CU727">
        <v>38.125</v>
      </c>
      <c r="CV727">
        <v>1955.102592592593</v>
      </c>
      <c r="CW727">
        <v>39.89074074074075</v>
      </c>
      <c r="CX727">
        <v>0</v>
      </c>
      <c r="CY727">
        <v>1664301140.3</v>
      </c>
      <c r="CZ727">
        <v>0</v>
      </c>
      <c r="DA727">
        <v>0</v>
      </c>
      <c r="DB727" t="s">
        <v>356</v>
      </c>
      <c r="DC727">
        <v>1663859321.1</v>
      </c>
      <c r="DD727">
        <v>1663859315.6</v>
      </c>
      <c r="DE727">
        <v>0</v>
      </c>
      <c r="DF727">
        <v>0.196</v>
      </c>
      <c r="DG727">
        <v>-0.001</v>
      </c>
      <c r="DH727">
        <v>-5.941</v>
      </c>
      <c r="DI727">
        <v>-0.174</v>
      </c>
      <c r="DJ727">
        <v>1500</v>
      </c>
      <c r="DK727">
        <v>17</v>
      </c>
      <c r="DL727">
        <v>0.13</v>
      </c>
      <c r="DM727">
        <v>0.04</v>
      </c>
      <c r="DN727">
        <v>-56.32065249999999</v>
      </c>
      <c r="DO727">
        <v>-8.820129455909917</v>
      </c>
      <c r="DP727">
        <v>0.858162181055394</v>
      </c>
      <c r="DQ727">
        <v>0</v>
      </c>
      <c r="DR727">
        <v>5.471788000000001</v>
      </c>
      <c r="DS727">
        <v>-0.146484878048804</v>
      </c>
      <c r="DT727">
        <v>0.01847017490442355</v>
      </c>
      <c r="DU727">
        <v>0</v>
      </c>
      <c r="DV727">
        <v>0</v>
      </c>
      <c r="DW727">
        <v>2</v>
      </c>
      <c r="DX727" t="s">
        <v>357</v>
      </c>
      <c r="DY727">
        <v>2.98503</v>
      </c>
      <c r="DZ727">
        <v>2.7156</v>
      </c>
      <c r="EA727">
        <v>0.120982</v>
      </c>
      <c r="EB727">
        <v>0.127427</v>
      </c>
      <c r="EC727">
        <v>0.08975519999999999</v>
      </c>
      <c r="ED727">
        <v>0.0679486</v>
      </c>
      <c r="EE727">
        <v>27948.3</v>
      </c>
      <c r="EF727">
        <v>27857.9</v>
      </c>
      <c r="EG727">
        <v>29539.6</v>
      </c>
      <c r="EH727">
        <v>29518.3</v>
      </c>
      <c r="EI727">
        <v>35645</v>
      </c>
      <c r="EJ727">
        <v>36590.1</v>
      </c>
      <c r="EK727">
        <v>41634.3</v>
      </c>
      <c r="EL727">
        <v>42065.2</v>
      </c>
      <c r="EM727">
        <v>1.9698</v>
      </c>
      <c r="EN727">
        <v>1.92985</v>
      </c>
      <c r="EO727">
        <v>0.121318</v>
      </c>
      <c r="EP727">
        <v>0</v>
      </c>
      <c r="EQ727">
        <v>23.0104</v>
      </c>
      <c r="ER727">
        <v>999.9</v>
      </c>
      <c r="ES727">
        <v>37.9</v>
      </c>
      <c r="ET727">
        <v>29.2</v>
      </c>
      <c r="EU727">
        <v>16.9239</v>
      </c>
      <c r="EV727">
        <v>62.8956</v>
      </c>
      <c r="EW727">
        <v>33.5056</v>
      </c>
      <c r="EX727">
        <v>1</v>
      </c>
      <c r="EY727">
        <v>-0.199248</v>
      </c>
      <c r="EZ727">
        <v>1.09809</v>
      </c>
      <c r="FA727">
        <v>20.3845</v>
      </c>
      <c r="FB727">
        <v>5.21669</v>
      </c>
      <c r="FC727">
        <v>12.0099</v>
      </c>
      <c r="FD727">
        <v>4.98955</v>
      </c>
      <c r="FE727">
        <v>3.28848</v>
      </c>
      <c r="FF727">
        <v>9999</v>
      </c>
      <c r="FG727">
        <v>9999</v>
      </c>
      <c r="FH727">
        <v>9999</v>
      </c>
      <c r="FI727">
        <v>260.2</v>
      </c>
      <c r="FJ727">
        <v>1.86707</v>
      </c>
      <c r="FK727">
        <v>1.86615</v>
      </c>
      <c r="FL727">
        <v>1.86554</v>
      </c>
      <c r="FM727">
        <v>1.86554</v>
      </c>
      <c r="FN727">
        <v>1.86736</v>
      </c>
      <c r="FO727">
        <v>1.86984</v>
      </c>
      <c r="FP727">
        <v>1.86847</v>
      </c>
      <c r="FQ727">
        <v>1.86996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-3.715</v>
      </c>
      <c r="GF727">
        <v>-0.1671</v>
      </c>
      <c r="GG727">
        <v>-2.0192013485273</v>
      </c>
      <c r="GH727">
        <v>-0.003354295288503095</v>
      </c>
      <c r="GI727">
        <v>8.998442100416266E-07</v>
      </c>
      <c r="GJ727">
        <v>-2.632750781261316E-10</v>
      </c>
      <c r="GK727">
        <v>-0.1771344180573433</v>
      </c>
      <c r="GL727">
        <v>-0.01811282044437078</v>
      </c>
      <c r="GM727">
        <v>0.001479480632228601</v>
      </c>
      <c r="GN727">
        <v>-2.527498020886067E-05</v>
      </c>
      <c r="GO727">
        <v>3</v>
      </c>
      <c r="GP727">
        <v>2311</v>
      </c>
      <c r="GQ727">
        <v>1</v>
      </c>
      <c r="GR727">
        <v>23</v>
      </c>
      <c r="GS727">
        <v>7363.6</v>
      </c>
      <c r="GT727">
        <v>7363.7</v>
      </c>
      <c r="GU727">
        <v>1.46973</v>
      </c>
      <c r="GV727">
        <v>2.21191</v>
      </c>
      <c r="GW727">
        <v>1.39648</v>
      </c>
      <c r="GX727">
        <v>2.33887</v>
      </c>
      <c r="GY727">
        <v>1.49536</v>
      </c>
      <c r="GZ727">
        <v>2.43774</v>
      </c>
      <c r="HA727">
        <v>33.244</v>
      </c>
      <c r="HB727">
        <v>15.2791</v>
      </c>
      <c r="HC727">
        <v>18</v>
      </c>
      <c r="HD727">
        <v>512.665</v>
      </c>
      <c r="HE727">
        <v>443.884</v>
      </c>
      <c r="HF727">
        <v>21.5194</v>
      </c>
      <c r="HG727">
        <v>24.9095</v>
      </c>
      <c r="HH727">
        <v>30.0001</v>
      </c>
      <c r="HI727">
        <v>24.9155</v>
      </c>
      <c r="HJ727">
        <v>24.862</v>
      </c>
      <c r="HK727">
        <v>29.4058</v>
      </c>
      <c r="HL727">
        <v>24.512</v>
      </c>
      <c r="HM727">
        <v>24.2938</v>
      </c>
      <c r="HN727">
        <v>21.5216</v>
      </c>
      <c r="HO727">
        <v>654.342</v>
      </c>
      <c r="HP727">
        <v>12.9696</v>
      </c>
      <c r="HQ727">
        <v>101.052</v>
      </c>
      <c r="HR727">
        <v>101.025</v>
      </c>
    </row>
    <row r="728" spans="1:226">
      <c r="A728">
        <v>712</v>
      </c>
      <c r="B728">
        <v>1664301141.1</v>
      </c>
      <c r="C728">
        <v>7910.599999904633</v>
      </c>
      <c r="D728" t="s">
        <v>1788</v>
      </c>
      <c r="E728" t="s">
        <v>1789</v>
      </c>
      <c r="F728">
        <v>5</v>
      </c>
      <c r="G728" t="s">
        <v>1711</v>
      </c>
      <c r="H728" t="s">
        <v>354</v>
      </c>
      <c r="I728">
        <v>1664301133.314285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649.7615890858679</v>
      </c>
      <c r="AK728">
        <v>602.6453333333335</v>
      </c>
      <c r="AL728">
        <v>3.309541930247253</v>
      </c>
      <c r="AM728">
        <v>64.57197419430503</v>
      </c>
      <c r="AN728">
        <f>(AP728 - AO728 + BO728*1E3/(8.314*(BQ728+273.15)) * AR728/BN728 * AQ728) * BN728/(100*BB728) * 1000/(1000 - AP728)</f>
        <v>0</v>
      </c>
      <c r="AO728">
        <v>12.76657856741259</v>
      </c>
      <c r="AP728">
        <v>18.18924315789473</v>
      </c>
      <c r="AQ728">
        <v>-0.01219869143447719</v>
      </c>
      <c r="AR728">
        <v>112.27</v>
      </c>
      <c r="AS728">
        <v>17</v>
      </c>
      <c r="AT728">
        <v>3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1664301133.314285</v>
      </c>
      <c r="BH728">
        <v>568.0326428571428</v>
      </c>
      <c r="BI728">
        <v>625.4018571428571</v>
      </c>
      <c r="BJ728">
        <v>18.24190714285714</v>
      </c>
      <c r="BK728">
        <v>12.81279642857143</v>
      </c>
      <c r="BL728">
        <v>571.7245357142858</v>
      </c>
      <c r="BM728">
        <v>18.40879285714286</v>
      </c>
      <c r="BN728">
        <v>500.06525</v>
      </c>
      <c r="BO728">
        <v>91.10747142857142</v>
      </c>
      <c r="BP728">
        <v>0.09996872500000001</v>
      </c>
      <c r="BQ728">
        <v>24.5408</v>
      </c>
      <c r="BR728">
        <v>24.99971428571428</v>
      </c>
      <c r="BS728">
        <v>999.9000000000002</v>
      </c>
      <c r="BT728">
        <v>0</v>
      </c>
      <c r="BU728">
        <v>0</v>
      </c>
      <c r="BV728">
        <v>10000.3825</v>
      </c>
      <c r="BW728">
        <v>0</v>
      </c>
      <c r="BX728">
        <v>6.688700000000002</v>
      </c>
      <c r="BY728">
        <v>-57.3691892857143</v>
      </c>
      <c r="BZ728">
        <v>578.5866428571428</v>
      </c>
      <c r="CA728">
        <v>633.5190714285715</v>
      </c>
      <c r="CB728">
        <v>5.429111785714285</v>
      </c>
      <c r="CC728">
        <v>625.4018571428571</v>
      </c>
      <c r="CD728">
        <v>12.81279642857143</v>
      </c>
      <c r="CE728">
        <v>1.661975</v>
      </c>
      <c r="CF728">
        <v>1.167342142857143</v>
      </c>
      <c r="CG728">
        <v>14.54573214285714</v>
      </c>
      <c r="CH728">
        <v>9.191416428571429</v>
      </c>
      <c r="CI728">
        <v>1999.985</v>
      </c>
      <c r="CJ728">
        <v>0.9800032857142854</v>
      </c>
      <c r="CK728">
        <v>0.01999621428571429</v>
      </c>
      <c r="CL728">
        <v>0</v>
      </c>
      <c r="CM728">
        <v>884.2332142857142</v>
      </c>
      <c r="CN728">
        <v>5.00097</v>
      </c>
      <c r="CO728">
        <v>17551.42142857143</v>
      </c>
      <c r="CP728">
        <v>16707.48571428571</v>
      </c>
      <c r="CQ728">
        <v>37.64271428571429</v>
      </c>
      <c r="CR728">
        <v>38.125</v>
      </c>
      <c r="CS728">
        <v>37.63607142857143</v>
      </c>
      <c r="CT728">
        <v>37.77435714285713</v>
      </c>
      <c r="CU728">
        <v>38.125</v>
      </c>
      <c r="CV728">
        <v>1955.094285714286</v>
      </c>
      <c r="CW728">
        <v>39.8907142857143</v>
      </c>
      <c r="CX728">
        <v>0</v>
      </c>
      <c r="CY728">
        <v>1664301145.1</v>
      </c>
      <c r="CZ728">
        <v>0</v>
      </c>
      <c r="DA728">
        <v>0</v>
      </c>
      <c r="DB728" t="s">
        <v>356</v>
      </c>
      <c r="DC728">
        <v>1663859321.1</v>
      </c>
      <c r="DD728">
        <v>1663859315.6</v>
      </c>
      <c r="DE728">
        <v>0</v>
      </c>
      <c r="DF728">
        <v>0.196</v>
      </c>
      <c r="DG728">
        <v>-0.001</v>
      </c>
      <c r="DH728">
        <v>-5.941</v>
      </c>
      <c r="DI728">
        <v>-0.174</v>
      </c>
      <c r="DJ728">
        <v>1500</v>
      </c>
      <c r="DK728">
        <v>17</v>
      </c>
      <c r="DL728">
        <v>0.13</v>
      </c>
      <c r="DM728">
        <v>0.04</v>
      </c>
      <c r="DN728">
        <v>-56.95441249999999</v>
      </c>
      <c r="DO728">
        <v>-7.558603001876124</v>
      </c>
      <c r="DP728">
        <v>0.7434784002200404</v>
      </c>
      <c r="DQ728">
        <v>0</v>
      </c>
      <c r="DR728">
        <v>5.445165749999999</v>
      </c>
      <c r="DS728">
        <v>-0.3062560975609839</v>
      </c>
      <c r="DT728">
        <v>0.03983511672428611</v>
      </c>
      <c r="DU728">
        <v>0</v>
      </c>
      <c r="DV728">
        <v>0</v>
      </c>
      <c r="DW728">
        <v>2</v>
      </c>
      <c r="DX728" t="s">
        <v>357</v>
      </c>
      <c r="DY728">
        <v>2.98516</v>
      </c>
      <c r="DZ728">
        <v>2.7156</v>
      </c>
      <c r="EA728">
        <v>0.123371</v>
      </c>
      <c r="EB728">
        <v>0.129777</v>
      </c>
      <c r="EC728">
        <v>0.0896657</v>
      </c>
      <c r="ED728">
        <v>0.0683734</v>
      </c>
      <c r="EE728">
        <v>27872.2</v>
      </c>
      <c r="EF728">
        <v>27783.1</v>
      </c>
      <c r="EG728">
        <v>29539.3</v>
      </c>
      <c r="EH728">
        <v>29518.5</v>
      </c>
      <c r="EI728">
        <v>35648.5</v>
      </c>
      <c r="EJ728">
        <v>36573.4</v>
      </c>
      <c r="EK728">
        <v>41634.1</v>
      </c>
      <c r="EL728">
        <v>42065.3</v>
      </c>
      <c r="EM728">
        <v>1.96973</v>
      </c>
      <c r="EN728">
        <v>1.93002</v>
      </c>
      <c r="EO728">
        <v>0.121832</v>
      </c>
      <c r="EP728">
        <v>0</v>
      </c>
      <c r="EQ728">
        <v>23.0056</v>
      </c>
      <c r="ER728">
        <v>999.9</v>
      </c>
      <c r="ES728">
        <v>37.8</v>
      </c>
      <c r="ET728">
        <v>29.2</v>
      </c>
      <c r="EU728">
        <v>16.8808</v>
      </c>
      <c r="EV728">
        <v>63.1156</v>
      </c>
      <c r="EW728">
        <v>33.145</v>
      </c>
      <c r="EX728">
        <v>1</v>
      </c>
      <c r="EY728">
        <v>-0.198999</v>
      </c>
      <c r="EZ728">
        <v>1.2599</v>
      </c>
      <c r="FA728">
        <v>20.3831</v>
      </c>
      <c r="FB728">
        <v>5.21684</v>
      </c>
      <c r="FC728">
        <v>12.0099</v>
      </c>
      <c r="FD728">
        <v>4.9894</v>
      </c>
      <c r="FE728">
        <v>3.28845</v>
      </c>
      <c r="FF728">
        <v>9999</v>
      </c>
      <c r="FG728">
        <v>9999</v>
      </c>
      <c r="FH728">
        <v>9999</v>
      </c>
      <c r="FI728">
        <v>260.2</v>
      </c>
      <c r="FJ728">
        <v>1.86705</v>
      </c>
      <c r="FK728">
        <v>1.86614</v>
      </c>
      <c r="FL728">
        <v>1.86554</v>
      </c>
      <c r="FM728">
        <v>1.86554</v>
      </c>
      <c r="FN728">
        <v>1.86735</v>
      </c>
      <c r="FO728">
        <v>1.86984</v>
      </c>
      <c r="FP728">
        <v>1.86847</v>
      </c>
      <c r="FQ728">
        <v>1.86996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-3.758</v>
      </c>
      <c r="GF728">
        <v>-0.1674</v>
      </c>
      <c r="GG728">
        <v>-2.0192013485273</v>
      </c>
      <c r="GH728">
        <v>-0.003354295288503095</v>
      </c>
      <c r="GI728">
        <v>8.998442100416266E-07</v>
      </c>
      <c r="GJ728">
        <v>-2.632750781261316E-10</v>
      </c>
      <c r="GK728">
        <v>-0.1771344180573433</v>
      </c>
      <c r="GL728">
        <v>-0.01811282044437078</v>
      </c>
      <c r="GM728">
        <v>0.001479480632228601</v>
      </c>
      <c r="GN728">
        <v>-2.527498020886067E-05</v>
      </c>
      <c r="GO728">
        <v>3</v>
      </c>
      <c r="GP728">
        <v>2311</v>
      </c>
      <c r="GQ728">
        <v>1</v>
      </c>
      <c r="GR728">
        <v>23</v>
      </c>
      <c r="GS728">
        <v>7363.7</v>
      </c>
      <c r="GT728">
        <v>7363.8</v>
      </c>
      <c r="GU728">
        <v>1.50146</v>
      </c>
      <c r="GV728">
        <v>2.17285</v>
      </c>
      <c r="GW728">
        <v>1.39648</v>
      </c>
      <c r="GX728">
        <v>2.33887</v>
      </c>
      <c r="GY728">
        <v>1.49536</v>
      </c>
      <c r="GZ728">
        <v>2.4585</v>
      </c>
      <c r="HA728">
        <v>33.244</v>
      </c>
      <c r="HB728">
        <v>15.2791</v>
      </c>
      <c r="HC728">
        <v>18</v>
      </c>
      <c r="HD728">
        <v>512.6180000000001</v>
      </c>
      <c r="HE728">
        <v>443.994</v>
      </c>
      <c r="HF728">
        <v>21.5081</v>
      </c>
      <c r="HG728">
        <v>24.9095</v>
      </c>
      <c r="HH728">
        <v>30.0004</v>
      </c>
      <c r="HI728">
        <v>24.9155</v>
      </c>
      <c r="HJ728">
        <v>24.8625</v>
      </c>
      <c r="HK728">
        <v>30.0406</v>
      </c>
      <c r="HL728">
        <v>24.235</v>
      </c>
      <c r="HM728">
        <v>24.2938</v>
      </c>
      <c r="HN728">
        <v>21.4864</v>
      </c>
      <c r="HO728">
        <v>674.381</v>
      </c>
      <c r="HP728">
        <v>13.0187</v>
      </c>
      <c r="HQ728">
        <v>101.051</v>
      </c>
      <c r="HR728">
        <v>101.026</v>
      </c>
    </row>
    <row r="729" spans="1:226">
      <c r="A729">
        <v>713</v>
      </c>
      <c r="B729">
        <v>1664301146.1</v>
      </c>
      <c r="C729">
        <v>7915.599999904633</v>
      </c>
      <c r="D729" t="s">
        <v>1790</v>
      </c>
      <c r="E729" t="s">
        <v>1791</v>
      </c>
      <c r="F729">
        <v>5</v>
      </c>
      <c r="G729" t="s">
        <v>1711</v>
      </c>
      <c r="H729" t="s">
        <v>354</v>
      </c>
      <c r="I729">
        <v>1664301138.6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667.0886751862272</v>
      </c>
      <c r="AK729">
        <v>619.5158848484847</v>
      </c>
      <c r="AL729">
        <v>3.382390691304014</v>
      </c>
      <c r="AM729">
        <v>64.57197419430503</v>
      </c>
      <c r="AN729">
        <f>(AP729 - AO729 + BO729*1E3/(8.314*(BQ729+273.15)) * AR729/BN729 * AQ729) * BN729/(100*BB729) * 1000/(1000 - AP729)</f>
        <v>0</v>
      </c>
      <c r="AO729">
        <v>12.86932370929071</v>
      </c>
      <c r="AP729">
        <v>18.20108045112782</v>
      </c>
      <c r="AQ729">
        <v>-0.006052311366660601</v>
      </c>
      <c r="AR729">
        <v>112.27</v>
      </c>
      <c r="AS729">
        <v>17</v>
      </c>
      <c r="AT729">
        <v>3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1664301138.6</v>
      </c>
      <c r="BH729">
        <v>585.2144074074074</v>
      </c>
      <c r="BI729">
        <v>643.1247777777777</v>
      </c>
      <c r="BJ729">
        <v>18.21393333333333</v>
      </c>
      <c r="BK729">
        <v>12.84017777777778</v>
      </c>
      <c r="BL729">
        <v>588.9507407407408</v>
      </c>
      <c r="BM729">
        <v>18.38111111111111</v>
      </c>
      <c r="BN729">
        <v>500.0578888888888</v>
      </c>
      <c r="BO729">
        <v>91.10897777777778</v>
      </c>
      <c r="BP729">
        <v>0.1000068814814815</v>
      </c>
      <c r="BQ729">
        <v>24.5405074074074</v>
      </c>
      <c r="BR729">
        <v>25.00355925925926</v>
      </c>
      <c r="BS729">
        <v>999.9000000000001</v>
      </c>
      <c r="BT729">
        <v>0</v>
      </c>
      <c r="BU729">
        <v>0</v>
      </c>
      <c r="BV729">
        <v>9993.70074074074</v>
      </c>
      <c r="BW729">
        <v>0</v>
      </c>
      <c r="BX729">
        <v>6.68411962962963</v>
      </c>
      <c r="BY729">
        <v>-57.91037037037037</v>
      </c>
      <c r="BZ729">
        <v>596.0708518518518</v>
      </c>
      <c r="CA729">
        <v>651.4908518518517</v>
      </c>
      <c r="CB729">
        <v>5.373767407407406</v>
      </c>
      <c r="CC729">
        <v>643.1247777777777</v>
      </c>
      <c r="CD729">
        <v>12.84017777777778</v>
      </c>
      <c r="CE729">
        <v>1.659453703703704</v>
      </c>
      <c r="CF729">
        <v>1.169855185185185</v>
      </c>
      <c r="CG729">
        <v>14.52224444444445</v>
      </c>
      <c r="CH729">
        <v>9.223238518518521</v>
      </c>
      <c r="CI729">
        <v>2000.021111111111</v>
      </c>
      <c r="CJ729">
        <v>0.9800034444444443</v>
      </c>
      <c r="CK729">
        <v>0.01999605555555556</v>
      </c>
      <c r="CL729">
        <v>0</v>
      </c>
      <c r="CM729">
        <v>886.2620370370367</v>
      </c>
      <c r="CN729">
        <v>5.00097</v>
      </c>
      <c r="CO729">
        <v>17591.21111111111</v>
      </c>
      <c r="CP729">
        <v>16707.78888888888</v>
      </c>
      <c r="CQ729">
        <v>37.62959259259259</v>
      </c>
      <c r="CR729">
        <v>38.125</v>
      </c>
      <c r="CS729">
        <v>37.62959259259259</v>
      </c>
      <c r="CT729">
        <v>37.75459259259259</v>
      </c>
      <c r="CU729">
        <v>38.125</v>
      </c>
      <c r="CV729">
        <v>1955.13</v>
      </c>
      <c r="CW729">
        <v>39.89111111111112</v>
      </c>
      <c r="CX729">
        <v>0</v>
      </c>
      <c r="CY729">
        <v>1664301150.5</v>
      </c>
      <c r="CZ729">
        <v>0</v>
      </c>
      <c r="DA729">
        <v>0</v>
      </c>
      <c r="DB729" t="s">
        <v>356</v>
      </c>
      <c r="DC729">
        <v>1663859321.1</v>
      </c>
      <c r="DD729">
        <v>1663859315.6</v>
      </c>
      <c r="DE729">
        <v>0</v>
      </c>
      <c r="DF729">
        <v>0.196</v>
      </c>
      <c r="DG729">
        <v>-0.001</v>
      </c>
      <c r="DH729">
        <v>-5.941</v>
      </c>
      <c r="DI729">
        <v>-0.174</v>
      </c>
      <c r="DJ729">
        <v>1500</v>
      </c>
      <c r="DK729">
        <v>17</v>
      </c>
      <c r="DL729">
        <v>0.13</v>
      </c>
      <c r="DM729">
        <v>0.04</v>
      </c>
      <c r="DN729">
        <v>-57.60208536585366</v>
      </c>
      <c r="DO729">
        <v>-6.126510104529604</v>
      </c>
      <c r="DP729">
        <v>0.609794933768112</v>
      </c>
      <c r="DQ729">
        <v>0</v>
      </c>
      <c r="DR729">
        <v>5.396338780487805</v>
      </c>
      <c r="DS729">
        <v>-0.6569216027874539</v>
      </c>
      <c r="DT729">
        <v>0.07303933741969403</v>
      </c>
      <c r="DU729">
        <v>0</v>
      </c>
      <c r="DV729">
        <v>0</v>
      </c>
      <c r="DW729">
        <v>2</v>
      </c>
      <c r="DX729" t="s">
        <v>357</v>
      </c>
      <c r="DY729">
        <v>2.98537</v>
      </c>
      <c r="DZ729">
        <v>2.7155</v>
      </c>
      <c r="EA729">
        <v>0.12577</v>
      </c>
      <c r="EB729">
        <v>0.132086</v>
      </c>
      <c r="EC729">
        <v>0.0896887</v>
      </c>
      <c r="ED729">
        <v>0.06856230000000001</v>
      </c>
      <c r="EE729">
        <v>27796.2</v>
      </c>
      <c r="EF729">
        <v>27709.4</v>
      </c>
      <c r="EG729">
        <v>29539.6</v>
      </c>
      <c r="EH729">
        <v>29518.5</v>
      </c>
      <c r="EI729">
        <v>35647.8</v>
      </c>
      <c r="EJ729">
        <v>36565.9</v>
      </c>
      <c r="EK729">
        <v>41634.4</v>
      </c>
      <c r="EL729">
        <v>42065.3</v>
      </c>
      <c r="EM729">
        <v>1.96983</v>
      </c>
      <c r="EN729">
        <v>1.93</v>
      </c>
      <c r="EO729">
        <v>0.121713</v>
      </c>
      <c r="EP729">
        <v>0</v>
      </c>
      <c r="EQ729">
        <v>23.0012</v>
      </c>
      <c r="ER729">
        <v>999.9</v>
      </c>
      <c r="ES729">
        <v>37.8</v>
      </c>
      <c r="ET729">
        <v>29.2</v>
      </c>
      <c r="EU729">
        <v>16.879</v>
      </c>
      <c r="EV729">
        <v>63.0056</v>
      </c>
      <c r="EW729">
        <v>32.9607</v>
      </c>
      <c r="EX729">
        <v>1</v>
      </c>
      <c r="EY729">
        <v>-0.198928</v>
      </c>
      <c r="EZ729">
        <v>1.21131</v>
      </c>
      <c r="FA729">
        <v>20.3834</v>
      </c>
      <c r="FB729">
        <v>5.21654</v>
      </c>
      <c r="FC729">
        <v>12.0099</v>
      </c>
      <c r="FD729">
        <v>4.989</v>
      </c>
      <c r="FE729">
        <v>3.28848</v>
      </c>
      <c r="FF729">
        <v>9999</v>
      </c>
      <c r="FG729">
        <v>9999</v>
      </c>
      <c r="FH729">
        <v>9999</v>
      </c>
      <c r="FI729">
        <v>260.2</v>
      </c>
      <c r="FJ729">
        <v>1.86707</v>
      </c>
      <c r="FK729">
        <v>1.86615</v>
      </c>
      <c r="FL729">
        <v>1.86554</v>
      </c>
      <c r="FM729">
        <v>1.86554</v>
      </c>
      <c r="FN729">
        <v>1.86736</v>
      </c>
      <c r="FO729">
        <v>1.86984</v>
      </c>
      <c r="FP729">
        <v>1.86846</v>
      </c>
      <c r="FQ729">
        <v>1.86996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-3.799</v>
      </c>
      <c r="GF729">
        <v>-0.1674</v>
      </c>
      <c r="GG729">
        <v>-2.0192013485273</v>
      </c>
      <c r="GH729">
        <v>-0.003354295288503095</v>
      </c>
      <c r="GI729">
        <v>8.998442100416266E-07</v>
      </c>
      <c r="GJ729">
        <v>-2.632750781261316E-10</v>
      </c>
      <c r="GK729">
        <v>-0.1771344180573433</v>
      </c>
      <c r="GL729">
        <v>-0.01811282044437078</v>
      </c>
      <c r="GM729">
        <v>0.001479480632228601</v>
      </c>
      <c r="GN729">
        <v>-2.527498020886067E-05</v>
      </c>
      <c r="GO729">
        <v>3</v>
      </c>
      <c r="GP729">
        <v>2311</v>
      </c>
      <c r="GQ729">
        <v>1</v>
      </c>
      <c r="GR729">
        <v>23</v>
      </c>
      <c r="GS729">
        <v>7363.8</v>
      </c>
      <c r="GT729">
        <v>7363.8</v>
      </c>
      <c r="GU729">
        <v>1.52954</v>
      </c>
      <c r="GV729">
        <v>2.20947</v>
      </c>
      <c r="GW729">
        <v>1.39648</v>
      </c>
      <c r="GX729">
        <v>2.33765</v>
      </c>
      <c r="GY729">
        <v>1.49536</v>
      </c>
      <c r="GZ729">
        <v>2.37915</v>
      </c>
      <c r="HA729">
        <v>33.244</v>
      </c>
      <c r="HB729">
        <v>15.2703</v>
      </c>
      <c r="HC729">
        <v>18</v>
      </c>
      <c r="HD729">
        <v>512.681</v>
      </c>
      <c r="HE729">
        <v>443.979</v>
      </c>
      <c r="HF729">
        <v>21.4821</v>
      </c>
      <c r="HG729">
        <v>24.9099</v>
      </c>
      <c r="HH729">
        <v>30.0003</v>
      </c>
      <c r="HI729">
        <v>24.9155</v>
      </c>
      <c r="HJ729">
        <v>24.8625</v>
      </c>
      <c r="HK729">
        <v>30.6086</v>
      </c>
      <c r="HL729">
        <v>23.6445</v>
      </c>
      <c r="HM729">
        <v>24.2938</v>
      </c>
      <c r="HN729">
        <v>21.4796</v>
      </c>
      <c r="HO729">
        <v>687.7380000000001</v>
      </c>
      <c r="HP729">
        <v>13.0606</v>
      </c>
      <c r="HQ729">
        <v>101.052</v>
      </c>
      <c r="HR729">
        <v>101.026</v>
      </c>
    </row>
    <row r="730" spans="1:226">
      <c r="A730">
        <v>714</v>
      </c>
      <c r="B730">
        <v>1664301151.1</v>
      </c>
      <c r="C730">
        <v>7920.599999904633</v>
      </c>
      <c r="D730" t="s">
        <v>1792</v>
      </c>
      <c r="E730" t="s">
        <v>1793</v>
      </c>
      <c r="F730">
        <v>5</v>
      </c>
      <c r="G730" t="s">
        <v>1711</v>
      </c>
      <c r="H730" t="s">
        <v>354</v>
      </c>
      <c r="I730">
        <v>1664301143.314285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684.0771925712648</v>
      </c>
      <c r="AK730">
        <v>636.2583272727275</v>
      </c>
      <c r="AL730">
        <v>3.342012922603936</v>
      </c>
      <c r="AM730">
        <v>64.57197419430503</v>
      </c>
      <c r="AN730">
        <f>(AP730 - AO730 + BO730*1E3/(8.314*(BQ730+273.15)) * AR730/BN730 * AQ730) * BN730/(100*BB730) * 1000/(1000 - AP730)</f>
        <v>0</v>
      </c>
      <c r="AO730">
        <v>12.92496569254746</v>
      </c>
      <c r="AP730">
        <v>18.20345413533834</v>
      </c>
      <c r="AQ730">
        <v>0.000512452391482655</v>
      </c>
      <c r="AR730">
        <v>112.27</v>
      </c>
      <c r="AS730">
        <v>17</v>
      </c>
      <c r="AT730">
        <v>3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1664301143.314285</v>
      </c>
      <c r="BH730">
        <v>600.6937857142857</v>
      </c>
      <c r="BI730">
        <v>658.9763214285716</v>
      </c>
      <c r="BJ730">
        <v>18.200425</v>
      </c>
      <c r="BK730">
        <v>12.89253214285714</v>
      </c>
      <c r="BL730">
        <v>604.4698928571428</v>
      </c>
      <c r="BM730">
        <v>18.36772857142857</v>
      </c>
      <c r="BN730">
        <v>500.0590357142858</v>
      </c>
      <c r="BO730">
        <v>91.10983214285713</v>
      </c>
      <c r="BP730">
        <v>0.09997687857142856</v>
      </c>
      <c r="BQ730">
        <v>24.54090357142857</v>
      </c>
      <c r="BR730">
        <v>25.00469285714286</v>
      </c>
      <c r="BS730">
        <v>999.9000000000002</v>
      </c>
      <c r="BT730">
        <v>0</v>
      </c>
      <c r="BU730">
        <v>0</v>
      </c>
      <c r="BV730">
        <v>9998.013928571429</v>
      </c>
      <c r="BW730">
        <v>0</v>
      </c>
      <c r="BX730">
        <v>6.681673571428574</v>
      </c>
      <c r="BY730">
        <v>-58.28253214285716</v>
      </c>
      <c r="BZ730">
        <v>611.8293214285713</v>
      </c>
      <c r="CA730">
        <v>667.5841428571428</v>
      </c>
      <c r="CB730">
        <v>5.307894642857143</v>
      </c>
      <c r="CC730">
        <v>658.9763214285716</v>
      </c>
      <c r="CD730">
        <v>12.89253214285714</v>
      </c>
      <c r="CE730">
        <v>1.658237142857143</v>
      </c>
      <c r="CF730">
        <v>1.174636428571429</v>
      </c>
      <c r="CG730">
        <v>14.51091071428572</v>
      </c>
      <c r="CH730">
        <v>9.283787142857141</v>
      </c>
      <c r="CI730">
        <v>2000.002857142857</v>
      </c>
      <c r="CJ730">
        <v>0.9800034999999998</v>
      </c>
      <c r="CK730">
        <v>0.019996</v>
      </c>
      <c r="CL730">
        <v>0</v>
      </c>
      <c r="CM730">
        <v>887.8133214285715</v>
      </c>
      <c r="CN730">
        <v>5.00097</v>
      </c>
      <c r="CO730">
        <v>17621.66428571428</v>
      </c>
      <c r="CP730">
        <v>16707.62857142857</v>
      </c>
      <c r="CQ730">
        <v>37.625</v>
      </c>
      <c r="CR730">
        <v>38.125</v>
      </c>
      <c r="CS730">
        <v>37.62942857142857</v>
      </c>
      <c r="CT730">
        <v>37.75</v>
      </c>
      <c r="CU730">
        <v>38.125</v>
      </c>
      <c r="CV730">
        <v>1955.112142857143</v>
      </c>
      <c r="CW730">
        <v>39.8907142857143</v>
      </c>
      <c r="CX730">
        <v>0</v>
      </c>
      <c r="CY730">
        <v>1664301155.3</v>
      </c>
      <c r="CZ730">
        <v>0</v>
      </c>
      <c r="DA730">
        <v>0</v>
      </c>
      <c r="DB730" t="s">
        <v>356</v>
      </c>
      <c r="DC730">
        <v>1663859321.1</v>
      </c>
      <c r="DD730">
        <v>1663859315.6</v>
      </c>
      <c r="DE730">
        <v>0</v>
      </c>
      <c r="DF730">
        <v>0.196</v>
      </c>
      <c r="DG730">
        <v>-0.001</v>
      </c>
      <c r="DH730">
        <v>-5.941</v>
      </c>
      <c r="DI730">
        <v>-0.174</v>
      </c>
      <c r="DJ730">
        <v>1500</v>
      </c>
      <c r="DK730">
        <v>17</v>
      </c>
      <c r="DL730">
        <v>0.13</v>
      </c>
      <c r="DM730">
        <v>0.04</v>
      </c>
      <c r="DN730">
        <v>-58.05413170731706</v>
      </c>
      <c r="DO730">
        <v>-5.080306620209065</v>
      </c>
      <c r="DP730">
        <v>0.5090133605218703</v>
      </c>
      <c r="DQ730">
        <v>0</v>
      </c>
      <c r="DR730">
        <v>5.348125121951219</v>
      </c>
      <c r="DS730">
        <v>-0.8287160278745686</v>
      </c>
      <c r="DT730">
        <v>0.08517860985132739</v>
      </c>
      <c r="DU730">
        <v>0</v>
      </c>
      <c r="DV730">
        <v>0</v>
      </c>
      <c r="DW730">
        <v>2</v>
      </c>
      <c r="DX730" t="s">
        <v>357</v>
      </c>
      <c r="DY730">
        <v>2.98509</v>
      </c>
      <c r="DZ730">
        <v>2.71575</v>
      </c>
      <c r="EA730">
        <v>0.128108</v>
      </c>
      <c r="EB730">
        <v>0.134335</v>
      </c>
      <c r="EC730">
        <v>0.0896951</v>
      </c>
      <c r="ED730">
        <v>0.0687102</v>
      </c>
      <c r="EE730">
        <v>27721.4</v>
      </c>
      <c r="EF730">
        <v>27637.2</v>
      </c>
      <c r="EG730">
        <v>29539.1</v>
      </c>
      <c r="EH730">
        <v>29517.9</v>
      </c>
      <c r="EI730">
        <v>35647.1</v>
      </c>
      <c r="EJ730">
        <v>36559.4</v>
      </c>
      <c r="EK730">
        <v>41633.8</v>
      </c>
      <c r="EL730">
        <v>42064.5</v>
      </c>
      <c r="EM730">
        <v>1.96963</v>
      </c>
      <c r="EN730">
        <v>1.9303</v>
      </c>
      <c r="EO730">
        <v>0.12172</v>
      </c>
      <c r="EP730">
        <v>0</v>
      </c>
      <c r="EQ730">
        <v>22.9988</v>
      </c>
      <c r="ER730">
        <v>999.9</v>
      </c>
      <c r="ES730">
        <v>37.8</v>
      </c>
      <c r="ET730">
        <v>29.2</v>
      </c>
      <c r="EU730">
        <v>16.8784</v>
      </c>
      <c r="EV730">
        <v>62.7756</v>
      </c>
      <c r="EW730">
        <v>33.4776</v>
      </c>
      <c r="EX730">
        <v>1</v>
      </c>
      <c r="EY730">
        <v>-0.198753</v>
      </c>
      <c r="EZ730">
        <v>1.17599</v>
      </c>
      <c r="FA730">
        <v>20.3836</v>
      </c>
      <c r="FB730">
        <v>5.21744</v>
      </c>
      <c r="FC730">
        <v>12.0099</v>
      </c>
      <c r="FD730">
        <v>4.98945</v>
      </c>
      <c r="FE730">
        <v>3.2885</v>
      </c>
      <c r="FF730">
        <v>9999</v>
      </c>
      <c r="FG730">
        <v>9999</v>
      </c>
      <c r="FH730">
        <v>9999</v>
      </c>
      <c r="FI730">
        <v>260.2</v>
      </c>
      <c r="FJ730">
        <v>1.86707</v>
      </c>
      <c r="FK730">
        <v>1.86615</v>
      </c>
      <c r="FL730">
        <v>1.86555</v>
      </c>
      <c r="FM730">
        <v>1.86554</v>
      </c>
      <c r="FN730">
        <v>1.86737</v>
      </c>
      <c r="FO730">
        <v>1.86984</v>
      </c>
      <c r="FP730">
        <v>1.8685</v>
      </c>
      <c r="FQ730">
        <v>1.86997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-3.841</v>
      </c>
      <c r="GF730">
        <v>-0.1673</v>
      </c>
      <c r="GG730">
        <v>-2.0192013485273</v>
      </c>
      <c r="GH730">
        <v>-0.003354295288503095</v>
      </c>
      <c r="GI730">
        <v>8.998442100416266E-07</v>
      </c>
      <c r="GJ730">
        <v>-2.632750781261316E-10</v>
      </c>
      <c r="GK730">
        <v>-0.1771344180573433</v>
      </c>
      <c r="GL730">
        <v>-0.01811282044437078</v>
      </c>
      <c r="GM730">
        <v>0.001479480632228601</v>
      </c>
      <c r="GN730">
        <v>-2.527498020886067E-05</v>
      </c>
      <c r="GO730">
        <v>3</v>
      </c>
      <c r="GP730">
        <v>2311</v>
      </c>
      <c r="GQ730">
        <v>1</v>
      </c>
      <c r="GR730">
        <v>23</v>
      </c>
      <c r="GS730">
        <v>7363.8</v>
      </c>
      <c r="GT730">
        <v>7363.9</v>
      </c>
      <c r="GU730">
        <v>1.56006</v>
      </c>
      <c r="GV730">
        <v>2.21436</v>
      </c>
      <c r="GW730">
        <v>1.39648</v>
      </c>
      <c r="GX730">
        <v>2.33887</v>
      </c>
      <c r="GY730">
        <v>1.49536</v>
      </c>
      <c r="GZ730">
        <v>2.37305</v>
      </c>
      <c r="HA730">
        <v>33.244</v>
      </c>
      <c r="HB730">
        <v>15.2528</v>
      </c>
      <c r="HC730">
        <v>18</v>
      </c>
      <c r="HD730">
        <v>512.554</v>
      </c>
      <c r="HE730">
        <v>444.16</v>
      </c>
      <c r="HF730">
        <v>21.4738</v>
      </c>
      <c r="HG730">
        <v>24.9116</v>
      </c>
      <c r="HH730">
        <v>30.0003</v>
      </c>
      <c r="HI730">
        <v>24.9155</v>
      </c>
      <c r="HJ730">
        <v>24.8625</v>
      </c>
      <c r="HK730">
        <v>31.2388</v>
      </c>
      <c r="HL730">
        <v>23.358</v>
      </c>
      <c r="HM730">
        <v>24.2938</v>
      </c>
      <c r="HN730">
        <v>21.4771</v>
      </c>
      <c r="HO730">
        <v>707.774</v>
      </c>
      <c r="HP730">
        <v>13.1048</v>
      </c>
      <c r="HQ730">
        <v>101.05</v>
      </c>
      <c r="HR730">
        <v>101.024</v>
      </c>
    </row>
    <row r="731" spans="1:226">
      <c r="A731">
        <v>715</v>
      </c>
      <c r="B731">
        <v>1664301156.1</v>
      </c>
      <c r="C731">
        <v>7925.599999904633</v>
      </c>
      <c r="D731" t="s">
        <v>1794</v>
      </c>
      <c r="E731" t="s">
        <v>1795</v>
      </c>
      <c r="F731">
        <v>5</v>
      </c>
      <c r="G731" t="s">
        <v>1711</v>
      </c>
      <c r="H731" t="s">
        <v>354</v>
      </c>
      <c r="I731">
        <v>1664301148.6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701.0272135317352</v>
      </c>
      <c r="AK731">
        <v>653.1320909090906</v>
      </c>
      <c r="AL731">
        <v>3.378129281569522</v>
      </c>
      <c r="AM731">
        <v>64.57197419430503</v>
      </c>
      <c r="AN731">
        <f>(AP731 - AO731 + BO731*1E3/(8.314*(BQ731+273.15)) * AR731/BN731 * AQ731) * BN731/(100*BB731) * 1000/(1000 - AP731)</f>
        <v>0</v>
      </c>
      <c r="AO731">
        <v>12.96259170331668</v>
      </c>
      <c r="AP731">
        <v>18.19975909774435</v>
      </c>
      <c r="AQ731">
        <v>-4.040326306026673E-05</v>
      </c>
      <c r="AR731">
        <v>112.27</v>
      </c>
      <c r="AS731">
        <v>17</v>
      </c>
      <c r="AT731">
        <v>3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1664301148.6</v>
      </c>
      <c r="BH731">
        <v>618.1114814814814</v>
      </c>
      <c r="BI731">
        <v>676.7584814814815</v>
      </c>
      <c r="BJ731">
        <v>18.1994</v>
      </c>
      <c r="BK731">
        <v>12.95270740740741</v>
      </c>
      <c r="BL731">
        <v>621.932111111111</v>
      </c>
      <c r="BM731">
        <v>18.36671851851852</v>
      </c>
      <c r="BN731">
        <v>500.0568888888889</v>
      </c>
      <c r="BO731">
        <v>91.11030370370371</v>
      </c>
      <c r="BP731">
        <v>0.1000133703703704</v>
      </c>
      <c r="BQ731">
        <v>24.54019629629629</v>
      </c>
      <c r="BR731">
        <v>25.00415185185186</v>
      </c>
      <c r="BS731">
        <v>999.9000000000001</v>
      </c>
      <c r="BT731">
        <v>0</v>
      </c>
      <c r="BU731">
        <v>0</v>
      </c>
      <c r="BV731">
        <v>9999.311851851851</v>
      </c>
      <c r="BW731">
        <v>0</v>
      </c>
      <c r="BX731">
        <v>6.678082962962962</v>
      </c>
      <c r="BY731">
        <v>-58.64703703703703</v>
      </c>
      <c r="BZ731">
        <v>629.5691851851851</v>
      </c>
      <c r="CA731">
        <v>685.640037037037</v>
      </c>
      <c r="CB731">
        <v>5.246697037037037</v>
      </c>
      <c r="CC731">
        <v>676.7584814814815</v>
      </c>
      <c r="CD731">
        <v>12.95270740740741</v>
      </c>
      <c r="CE731">
        <v>1.658151851851852</v>
      </c>
      <c r="CF731">
        <v>1.180125185185185</v>
      </c>
      <c r="CG731">
        <v>14.51011851851852</v>
      </c>
      <c r="CH731">
        <v>9.353104074074075</v>
      </c>
      <c r="CI731">
        <v>1999.97962962963</v>
      </c>
      <c r="CJ731">
        <v>0.9800035555555554</v>
      </c>
      <c r="CK731">
        <v>0.01999594444444444</v>
      </c>
      <c r="CL731">
        <v>0</v>
      </c>
      <c r="CM731">
        <v>889.1852962962963</v>
      </c>
      <c r="CN731">
        <v>5.00097</v>
      </c>
      <c r="CO731">
        <v>17650.64814814815</v>
      </c>
      <c r="CP731">
        <v>16707.43333333333</v>
      </c>
      <c r="CQ731">
        <v>37.63418518518519</v>
      </c>
      <c r="CR731">
        <v>38.125</v>
      </c>
      <c r="CS731">
        <v>37.625</v>
      </c>
      <c r="CT731">
        <v>37.75</v>
      </c>
      <c r="CU731">
        <v>38.125</v>
      </c>
      <c r="CV731">
        <v>1955.089259259259</v>
      </c>
      <c r="CW731">
        <v>39.89037037037038</v>
      </c>
      <c r="CX731">
        <v>0</v>
      </c>
      <c r="CY731">
        <v>1664301160.1</v>
      </c>
      <c r="CZ731">
        <v>0</v>
      </c>
      <c r="DA731">
        <v>0</v>
      </c>
      <c r="DB731" t="s">
        <v>356</v>
      </c>
      <c r="DC731">
        <v>1663859321.1</v>
      </c>
      <c r="DD731">
        <v>1663859315.6</v>
      </c>
      <c r="DE731">
        <v>0</v>
      </c>
      <c r="DF731">
        <v>0.196</v>
      </c>
      <c r="DG731">
        <v>-0.001</v>
      </c>
      <c r="DH731">
        <v>-5.941</v>
      </c>
      <c r="DI731">
        <v>-0.174</v>
      </c>
      <c r="DJ731">
        <v>1500</v>
      </c>
      <c r="DK731">
        <v>17</v>
      </c>
      <c r="DL731">
        <v>0.13</v>
      </c>
      <c r="DM731">
        <v>0.04</v>
      </c>
      <c r="DN731">
        <v>-58.34156097560975</v>
      </c>
      <c r="DO731">
        <v>-4.329359581881519</v>
      </c>
      <c r="DP731">
        <v>0.4429629224576461</v>
      </c>
      <c r="DQ731">
        <v>0</v>
      </c>
      <c r="DR731">
        <v>5.299159024390244</v>
      </c>
      <c r="DS731">
        <v>-0.7538548432055753</v>
      </c>
      <c r="DT731">
        <v>0.07785166990094217</v>
      </c>
      <c r="DU731">
        <v>0</v>
      </c>
      <c r="DV731">
        <v>0</v>
      </c>
      <c r="DW731">
        <v>2</v>
      </c>
      <c r="DX731" t="s">
        <v>357</v>
      </c>
      <c r="DY731">
        <v>2.98524</v>
      </c>
      <c r="DZ731">
        <v>2.71555</v>
      </c>
      <c r="EA731">
        <v>0.130439</v>
      </c>
      <c r="EB731">
        <v>0.136567</v>
      </c>
      <c r="EC731">
        <v>0.08969770000000001</v>
      </c>
      <c r="ED731">
        <v>0.0689313</v>
      </c>
      <c r="EE731">
        <v>27648.4</v>
      </c>
      <c r="EF731">
        <v>27566</v>
      </c>
      <c r="EG731">
        <v>29540.1</v>
      </c>
      <c r="EH731">
        <v>29517.9</v>
      </c>
      <c r="EI731">
        <v>35648.1</v>
      </c>
      <c r="EJ731">
        <v>36550.4</v>
      </c>
      <c r="EK731">
        <v>41635.1</v>
      </c>
      <c r="EL731">
        <v>42064.2</v>
      </c>
      <c r="EM731">
        <v>1.9697</v>
      </c>
      <c r="EN731">
        <v>1.93023</v>
      </c>
      <c r="EO731">
        <v>0.122689</v>
      </c>
      <c r="EP731">
        <v>0</v>
      </c>
      <c r="EQ731">
        <v>22.9973</v>
      </c>
      <c r="ER731">
        <v>999.9</v>
      </c>
      <c r="ES731">
        <v>37.8</v>
      </c>
      <c r="ET731">
        <v>29.2</v>
      </c>
      <c r="EU731">
        <v>16.8798</v>
      </c>
      <c r="EV731">
        <v>62.6056</v>
      </c>
      <c r="EW731">
        <v>33.3974</v>
      </c>
      <c r="EX731">
        <v>1</v>
      </c>
      <c r="EY731">
        <v>-0.198918</v>
      </c>
      <c r="EZ731">
        <v>1.16009</v>
      </c>
      <c r="FA731">
        <v>20.3837</v>
      </c>
      <c r="FB731">
        <v>5.21789</v>
      </c>
      <c r="FC731">
        <v>12.0099</v>
      </c>
      <c r="FD731">
        <v>4.98935</v>
      </c>
      <c r="FE731">
        <v>3.28855</v>
      </c>
      <c r="FF731">
        <v>9999</v>
      </c>
      <c r="FG731">
        <v>9999</v>
      </c>
      <c r="FH731">
        <v>9999</v>
      </c>
      <c r="FI731">
        <v>260.2</v>
      </c>
      <c r="FJ731">
        <v>1.86706</v>
      </c>
      <c r="FK731">
        <v>1.86615</v>
      </c>
      <c r="FL731">
        <v>1.86554</v>
      </c>
      <c r="FM731">
        <v>1.86554</v>
      </c>
      <c r="FN731">
        <v>1.86735</v>
      </c>
      <c r="FO731">
        <v>1.86987</v>
      </c>
      <c r="FP731">
        <v>1.86846</v>
      </c>
      <c r="FQ731">
        <v>1.86996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-3.883</v>
      </c>
      <c r="GF731">
        <v>-0.1673</v>
      </c>
      <c r="GG731">
        <v>-2.0192013485273</v>
      </c>
      <c r="GH731">
        <v>-0.003354295288503095</v>
      </c>
      <c r="GI731">
        <v>8.998442100416266E-07</v>
      </c>
      <c r="GJ731">
        <v>-2.632750781261316E-10</v>
      </c>
      <c r="GK731">
        <v>-0.1771344180573433</v>
      </c>
      <c r="GL731">
        <v>-0.01811282044437078</v>
      </c>
      <c r="GM731">
        <v>0.001479480632228601</v>
      </c>
      <c r="GN731">
        <v>-2.527498020886067E-05</v>
      </c>
      <c r="GO731">
        <v>3</v>
      </c>
      <c r="GP731">
        <v>2311</v>
      </c>
      <c r="GQ731">
        <v>1</v>
      </c>
      <c r="GR731">
        <v>23</v>
      </c>
      <c r="GS731">
        <v>7363.9</v>
      </c>
      <c r="GT731">
        <v>7364</v>
      </c>
      <c r="GU731">
        <v>1.58936</v>
      </c>
      <c r="GV731">
        <v>2.21069</v>
      </c>
      <c r="GW731">
        <v>1.39648</v>
      </c>
      <c r="GX731">
        <v>2.33765</v>
      </c>
      <c r="GY731">
        <v>1.49536</v>
      </c>
      <c r="GZ731">
        <v>2.45117</v>
      </c>
      <c r="HA731">
        <v>33.244</v>
      </c>
      <c r="HB731">
        <v>15.2791</v>
      </c>
      <c r="HC731">
        <v>18</v>
      </c>
      <c r="HD731">
        <v>512.607</v>
      </c>
      <c r="HE731">
        <v>444.115</v>
      </c>
      <c r="HF731">
        <v>21.4712</v>
      </c>
      <c r="HG731">
        <v>24.9112</v>
      </c>
      <c r="HH731">
        <v>30.0001</v>
      </c>
      <c r="HI731">
        <v>24.9162</v>
      </c>
      <c r="HJ731">
        <v>24.8625</v>
      </c>
      <c r="HK731">
        <v>31.8069</v>
      </c>
      <c r="HL731">
        <v>23.057</v>
      </c>
      <c r="HM731">
        <v>24.2938</v>
      </c>
      <c r="HN731">
        <v>21.4742</v>
      </c>
      <c r="HO731">
        <v>721.131</v>
      </c>
      <c r="HP731">
        <v>13.1484</v>
      </c>
      <c r="HQ731">
        <v>101.054</v>
      </c>
      <c r="HR731">
        <v>101.023</v>
      </c>
    </row>
    <row r="732" spans="1:226">
      <c r="A732">
        <v>716</v>
      </c>
      <c r="B732">
        <v>1664301161.1</v>
      </c>
      <c r="C732">
        <v>7930.599999904633</v>
      </c>
      <c r="D732" t="s">
        <v>1796</v>
      </c>
      <c r="E732" t="s">
        <v>1797</v>
      </c>
      <c r="F732">
        <v>5</v>
      </c>
      <c r="G732" t="s">
        <v>1711</v>
      </c>
      <c r="H732" t="s">
        <v>354</v>
      </c>
      <c r="I732">
        <v>1664301153.314285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718.0772750068101</v>
      </c>
      <c r="AK732">
        <v>669.9329939393934</v>
      </c>
      <c r="AL732">
        <v>3.368620396580602</v>
      </c>
      <c r="AM732">
        <v>64.57197419430503</v>
      </c>
      <c r="AN732">
        <f>(AP732 - AO732 + BO732*1E3/(8.314*(BQ732+273.15)) * AR732/BN732 * AQ732) * BN732/(100*BB732) * 1000/(1000 - AP732)</f>
        <v>0</v>
      </c>
      <c r="AO732">
        <v>13.01782901802197</v>
      </c>
      <c r="AP732">
        <v>18.20337654135338</v>
      </c>
      <c r="AQ732">
        <v>8.946338163666146E-05</v>
      </c>
      <c r="AR732">
        <v>112.27</v>
      </c>
      <c r="AS732">
        <v>17</v>
      </c>
      <c r="AT732">
        <v>3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1664301153.314285</v>
      </c>
      <c r="BH732">
        <v>633.6725357142857</v>
      </c>
      <c r="BI732">
        <v>692.5573571428571</v>
      </c>
      <c r="BJ732">
        <v>18.20154285714286</v>
      </c>
      <c r="BK732">
        <v>12.99555</v>
      </c>
      <c r="BL732">
        <v>637.5326785714287</v>
      </c>
      <c r="BM732">
        <v>18.36883214285714</v>
      </c>
      <c r="BN732">
        <v>500.0615714285715</v>
      </c>
      <c r="BO732">
        <v>91.10943928571429</v>
      </c>
      <c r="BP732">
        <v>0.09995260357142856</v>
      </c>
      <c r="BQ732">
        <v>24.53862857142857</v>
      </c>
      <c r="BR732">
        <v>25.00810357142857</v>
      </c>
      <c r="BS732">
        <v>999.9000000000002</v>
      </c>
      <c r="BT732">
        <v>0</v>
      </c>
      <c r="BU732">
        <v>0</v>
      </c>
      <c r="BV732">
        <v>10007.79857142857</v>
      </c>
      <c r="BW732">
        <v>0</v>
      </c>
      <c r="BX732">
        <v>6.681573928571431</v>
      </c>
      <c r="BY732">
        <v>-58.88485714285714</v>
      </c>
      <c r="BZ732">
        <v>645.4200714285714</v>
      </c>
      <c r="CA732">
        <v>701.6767857142858</v>
      </c>
      <c r="CB732">
        <v>5.205989285714286</v>
      </c>
      <c r="CC732">
        <v>692.5573571428571</v>
      </c>
      <c r="CD732">
        <v>12.99555</v>
      </c>
      <c r="CE732">
        <v>1.658331071428572</v>
      </c>
      <c r="CF732">
        <v>1.1840175</v>
      </c>
      <c r="CG732">
        <v>14.51178214285714</v>
      </c>
      <c r="CH732">
        <v>9.402021071428573</v>
      </c>
      <c r="CI732">
        <v>1999.956071428571</v>
      </c>
      <c r="CJ732">
        <v>0.9800034999999997</v>
      </c>
      <c r="CK732">
        <v>0.019996</v>
      </c>
      <c r="CL732">
        <v>0</v>
      </c>
      <c r="CM732">
        <v>890.1724642857142</v>
      </c>
      <c r="CN732">
        <v>5.00097</v>
      </c>
      <c r="CO732">
        <v>17670.9</v>
      </c>
      <c r="CP732">
        <v>16707.23214285714</v>
      </c>
      <c r="CQ732">
        <v>37.64271428571429</v>
      </c>
      <c r="CR732">
        <v>38.125</v>
      </c>
      <c r="CS732">
        <v>37.625</v>
      </c>
      <c r="CT732">
        <v>37.75</v>
      </c>
      <c r="CU732">
        <v>38.125</v>
      </c>
      <c r="CV732">
        <v>1955.066071428572</v>
      </c>
      <c r="CW732">
        <v>39.89000000000001</v>
      </c>
      <c r="CX732">
        <v>0</v>
      </c>
      <c r="CY732">
        <v>1664301165.5</v>
      </c>
      <c r="CZ732">
        <v>0</v>
      </c>
      <c r="DA732">
        <v>0</v>
      </c>
      <c r="DB732" t="s">
        <v>356</v>
      </c>
      <c r="DC732">
        <v>1663859321.1</v>
      </c>
      <c r="DD732">
        <v>1663859315.6</v>
      </c>
      <c r="DE732">
        <v>0</v>
      </c>
      <c r="DF732">
        <v>0.196</v>
      </c>
      <c r="DG732">
        <v>-0.001</v>
      </c>
      <c r="DH732">
        <v>-5.941</v>
      </c>
      <c r="DI732">
        <v>-0.174</v>
      </c>
      <c r="DJ732">
        <v>1500</v>
      </c>
      <c r="DK732">
        <v>17</v>
      </c>
      <c r="DL732">
        <v>0.13</v>
      </c>
      <c r="DM732">
        <v>0.04</v>
      </c>
      <c r="DN732">
        <v>-58.73654999999999</v>
      </c>
      <c r="DO732">
        <v>-2.981804127579633</v>
      </c>
      <c r="DP732">
        <v>0.2897418739153874</v>
      </c>
      <c r="DQ732">
        <v>0</v>
      </c>
      <c r="DR732">
        <v>5.230919500000001</v>
      </c>
      <c r="DS732">
        <v>-0.5244565103189625</v>
      </c>
      <c r="DT732">
        <v>0.05063324604200287</v>
      </c>
      <c r="DU732">
        <v>0</v>
      </c>
      <c r="DV732">
        <v>0</v>
      </c>
      <c r="DW732">
        <v>2</v>
      </c>
      <c r="DX732" t="s">
        <v>357</v>
      </c>
      <c r="DY732">
        <v>2.98526</v>
      </c>
      <c r="DZ732">
        <v>2.71566</v>
      </c>
      <c r="EA732">
        <v>0.132728</v>
      </c>
      <c r="EB732">
        <v>0.138784</v>
      </c>
      <c r="EC732">
        <v>0.08969530000000001</v>
      </c>
      <c r="ED732">
        <v>0.0691016</v>
      </c>
      <c r="EE732">
        <v>27575.5</v>
      </c>
      <c r="EF732">
        <v>27495.5</v>
      </c>
      <c r="EG732">
        <v>29540</v>
      </c>
      <c r="EH732">
        <v>29518.2</v>
      </c>
      <c r="EI732">
        <v>35648.5</v>
      </c>
      <c r="EJ732">
        <v>36543.7</v>
      </c>
      <c r="EK732">
        <v>41635.3</v>
      </c>
      <c r="EL732">
        <v>42064.3</v>
      </c>
      <c r="EM732">
        <v>1.96983</v>
      </c>
      <c r="EN732">
        <v>1.93037</v>
      </c>
      <c r="EO732">
        <v>0.122629</v>
      </c>
      <c r="EP732">
        <v>0</v>
      </c>
      <c r="EQ732">
        <v>22.9959</v>
      </c>
      <c r="ER732">
        <v>999.9</v>
      </c>
      <c r="ES732">
        <v>37.7</v>
      </c>
      <c r="ET732">
        <v>29.2</v>
      </c>
      <c r="EU732">
        <v>16.8355</v>
      </c>
      <c r="EV732">
        <v>62.7956</v>
      </c>
      <c r="EW732">
        <v>33.2131</v>
      </c>
      <c r="EX732">
        <v>1</v>
      </c>
      <c r="EY732">
        <v>-0.199007</v>
      </c>
      <c r="EZ732">
        <v>1.1811</v>
      </c>
      <c r="FA732">
        <v>20.3836</v>
      </c>
      <c r="FB732">
        <v>5.21819</v>
      </c>
      <c r="FC732">
        <v>12.0099</v>
      </c>
      <c r="FD732">
        <v>4.98955</v>
      </c>
      <c r="FE732">
        <v>3.28865</v>
      </c>
      <c r="FF732">
        <v>9999</v>
      </c>
      <c r="FG732">
        <v>9999</v>
      </c>
      <c r="FH732">
        <v>9999</v>
      </c>
      <c r="FI732">
        <v>260.2</v>
      </c>
      <c r="FJ732">
        <v>1.86707</v>
      </c>
      <c r="FK732">
        <v>1.86615</v>
      </c>
      <c r="FL732">
        <v>1.86554</v>
      </c>
      <c r="FM732">
        <v>1.86554</v>
      </c>
      <c r="FN732">
        <v>1.86734</v>
      </c>
      <c r="FO732">
        <v>1.86983</v>
      </c>
      <c r="FP732">
        <v>1.86846</v>
      </c>
      <c r="FQ732">
        <v>1.86996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-3.925</v>
      </c>
      <c r="GF732">
        <v>-0.1673</v>
      </c>
      <c r="GG732">
        <v>-2.0192013485273</v>
      </c>
      <c r="GH732">
        <v>-0.003354295288503095</v>
      </c>
      <c r="GI732">
        <v>8.998442100416266E-07</v>
      </c>
      <c r="GJ732">
        <v>-2.632750781261316E-10</v>
      </c>
      <c r="GK732">
        <v>-0.1771344180573433</v>
      </c>
      <c r="GL732">
        <v>-0.01811282044437078</v>
      </c>
      <c r="GM732">
        <v>0.001479480632228601</v>
      </c>
      <c r="GN732">
        <v>-2.527498020886067E-05</v>
      </c>
      <c r="GO732">
        <v>3</v>
      </c>
      <c r="GP732">
        <v>2311</v>
      </c>
      <c r="GQ732">
        <v>1</v>
      </c>
      <c r="GR732">
        <v>23</v>
      </c>
      <c r="GS732">
        <v>7364</v>
      </c>
      <c r="GT732">
        <v>7364.1</v>
      </c>
      <c r="GU732">
        <v>1.61987</v>
      </c>
      <c r="GV732">
        <v>2.19849</v>
      </c>
      <c r="GW732">
        <v>1.39648</v>
      </c>
      <c r="GX732">
        <v>2.33887</v>
      </c>
      <c r="GY732">
        <v>1.49536</v>
      </c>
      <c r="GZ732">
        <v>2.45361</v>
      </c>
      <c r="HA732">
        <v>33.244</v>
      </c>
      <c r="HB732">
        <v>15.2615</v>
      </c>
      <c r="HC732">
        <v>18</v>
      </c>
      <c r="HD732">
        <v>512.697</v>
      </c>
      <c r="HE732">
        <v>444.209</v>
      </c>
      <c r="HF732">
        <v>21.4671</v>
      </c>
      <c r="HG732">
        <v>24.9116</v>
      </c>
      <c r="HH732">
        <v>30.0001</v>
      </c>
      <c r="HI732">
        <v>24.9172</v>
      </c>
      <c r="HJ732">
        <v>24.863</v>
      </c>
      <c r="HK732">
        <v>32.4239</v>
      </c>
      <c r="HL732">
        <v>22.7459</v>
      </c>
      <c r="HM732">
        <v>24.2938</v>
      </c>
      <c r="HN732">
        <v>21.465</v>
      </c>
      <c r="HO732">
        <v>741.167</v>
      </c>
      <c r="HP732">
        <v>13.1896</v>
      </c>
      <c r="HQ732">
        <v>101.054</v>
      </c>
      <c r="HR732">
        <v>101.024</v>
      </c>
    </row>
    <row r="733" spans="1:226">
      <c r="A733">
        <v>717</v>
      </c>
      <c r="B733">
        <v>1664301166.1</v>
      </c>
      <c r="C733">
        <v>7935.599999904633</v>
      </c>
      <c r="D733" t="s">
        <v>1798</v>
      </c>
      <c r="E733" t="s">
        <v>1799</v>
      </c>
      <c r="F733">
        <v>5</v>
      </c>
      <c r="G733" t="s">
        <v>1711</v>
      </c>
      <c r="H733" t="s">
        <v>354</v>
      </c>
      <c r="I733">
        <v>1664301158.6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735.1418714142011</v>
      </c>
      <c r="AK733">
        <v>686.8512727272724</v>
      </c>
      <c r="AL733">
        <v>3.377158111134393</v>
      </c>
      <c r="AM733">
        <v>64.57197419430503</v>
      </c>
      <c r="AN733">
        <f>(AP733 - AO733 + BO733*1E3/(8.314*(BQ733+273.15)) * AR733/BN733 * AQ733) * BN733/(100*BB733) * 1000/(1000 - AP733)</f>
        <v>0</v>
      </c>
      <c r="AO733">
        <v>13.06128991468532</v>
      </c>
      <c r="AP733">
        <v>18.20637563909774</v>
      </c>
      <c r="AQ733">
        <v>-2.657729886242054E-05</v>
      </c>
      <c r="AR733">
        <v>112.27</v>
      </c>
      <c r="AS733">
        <v>17</v>
      </c>
      <c r="AT733">
        <v>3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1664301158.6</v>
      </c>
      <c r="BH733">
        <v>651.1517037037037</v>
      </c>
      <c r="BI733">
        <v>710.2730370370372</v>
      </c>
      <c r="BJ733">
        <v>18.20232592592592</v>
      </c>
      <c r="BK733">
        <v>13.04724074074074</v>
      </c>
      <c r="BL733">
        <v>655.055962962963</v>
      </c>
      <c r="BM733">
        <v>18.36961851851852</v>
      </c>
      <c r="BN733">
        <v>500.0581481481481</v>
      </c>
      <c r="BO733">
        <v>91.10728148148148</v>
      </c>
      <c r="BP733">
        <v>0.09999926666666666</v>
      </c>
      <c r="BQ733">
        <v>24.53646296296297</v>
      </c>
      <c r="BR733">
        <v>25.0082</v>
      </c>
      <c r="BS733">
        <v>999.9000000000001</v>
      </c>
      <c r="BT733">
        <v>0</v>
      </c>
      <c r="BU733">
        <v>0</v>
      </c>
      <c r="BV733">
        <v>9999.613333333333</v>
      </c>
      <c r="BW733">
        <v>0</v>
      </c>
      <c r="BX733">
        <v>6.685057407407409</v>
      </c>
      <c r="BY733">
        <v>-59.12141481481482</v>
      </c>
      <c r="BZ733">
        <v>663.223888888889</v>
      </c>
      <c r="CA733">
        <v>719.6633333333333</v>
      </c>
      <c r="CB733">
        <v>5.155087407407408</v>
      </c>
      <c r="CC733">
        <v>710.2730370370372</v>
      </c>
      <c r="CD733">
        <v>13.04724074074074</v>
      </c>
      <c r="CE733">
        <v>1.658364444444445</v>
      </c>
      <c r="CF733">
        <v>1.188698148148148</v>
      </c>
      <c r="CG733">
        <v>14.51208888888889</v>
      </c>
      <c r="CH733">
        <v>9.460685555555555</v>
      </c>
      <c r="CI733">
        <v>1999.961851851852</v>
      </c>
      <c r="CJ733">
        <v>0.9800034444444442</v>
      </c>
      <c r="CK733">
        <v>0.01999605555555556</v>
      </c>
      <c r="CL733">
        <v>0</v>
      </c>
      <c r="CM733">
        <v>890.9278888888889</v>
      </c>
      <c r="CN733">
        <v>5.00097</v>
      </c>
      <c r="CO733">
        <v>17687.42962962963</v>
      </c>
      <c r="CP733">
        <v>16707.28148148148</v>
      </c>
      <c r="CQ733">
        <v>37.64337037037037</v>
      </c>
      <c r="CR733">
        <v>38.125</v>
      </c>
      <c r="CS733">
        <v>37.625</v>
      </c>
      <c r="CT733">
        <v>37.75</v>
      </c>
      <c r="CU733">
        <v>38.125</v>
      </c>
      <c r="CV733">
        <v>1955.071481481481</v>
      </c>
      <c r="CW733">
        <v>39.89037037037038</v>
      </c>
      <c r="CX733">
        <v>0</v>
      </c>
      <c r="CY733">
        <v>1664301170.3</v>
      </c>
      <c r="CZ733">
        <v>0</v>
      </c>
      <c r="DA733">
        <v>0</v>
      </c>
      <c r="DB733" t="s">
        <v>356</v>
      </c>
      <c r="DC733">
        <v>1663859321.1</v>
      </c>
      <c r="DD733">
        <v>1663859315.6</v>
      </c>
      <c r="DE733">
        <v>0</v>
      </c>
      <c r="DF733">
        <v>0.196</v>
      </c>
      <c r="DG733">
        <v>-0.001</v>
      </c>
      <c r="DH733">
        <v>-5.941</v>
      </c>
      <c r="DI733">
        <v>-0.174</v>
      </c>
      <c r="DJ733">
        <v>1500</v>
      </c>
      <c r="DK733">
        <v>17</v>
      </c>
      <c r="DL733">
        <v>0.13</v>
      </c>
      <c r="DM733">
        <v>0.04</v>
      </c>
      <c r="DN733">
        <v>-58.98292195121952</v>
      </c>
      <c r="DO733">
        <v>-2.815747735191612</v>
      </c>
      <c r="DP733">
        <v>0.2826592972089044</v>
      </c>
      <c r="DQ733">
        <v>0</v>
      </c>
      <c r="DR733">
        <v>5.183770731707317</v>
      </c>
      <c r="DS733">
        <v>-0.5686036933797876</v>
      </c>
      <c r="DT733">
        <v>0.05617336923898834</v>
      </c>
      <c r="DU733">
        <v>0</v>
      </c>
      <c r="DV733">
        <v>0</v>
      </c>
      <c r="DW733">
        <v>2</v>
      </c>
      <c r="DX733" t="s">
        <v>357</v>
      </c>
      <c r="DY733">
        <v>2.98526</v>
      </c>
      <c r="DZ733">
        <v>2.71557</v>
      </c>
      <c r="EA733">
        <v>0.135004</v>
      </c>
      <c r="EB733">
        <v>0.140948</v>
      </c>
      <c r="EC733">
        <v>0.08970740000000001</v>
      </c>
      <c r="ED733">
        <v>0.06928810000000001</v>
      </c>
      <c r="EE733">
        <v>27503.4</v>
      </c>
      <c r="EF733">
        <v>27426.4</v>
      </c>
      <c r="EG733">
        <v>29540.2</v>
      </c>
      <c r="EH733">
        <v>29518.1</v>
      </c>
      <c r="EI733">
        <v>35647.9</v>
      </c>
      <c r="EJ733">
        <v>36536.3</v>
      </c>
      <c r="EK733">
        <v>41635.1</v>
      </c>
      <c r="EL733">
        <v>42064.2</v>
      </c>
      <c r="EM733">
        <v>1.96977</v>
      </c>
      <c r="EN733">
        <v>1.93045</v>
      </c>
      <c r="EO733">
        <v>0.121877</v>
      </c>
      <c r="EP733">
        <v>0</v>
      </c>
      <c r="EQ733">
        <v>22.9968</v>
      </c>
      <c r="ER733">
        <v>999.9</v>
      </c>
      <c r="ES733">
        <v>37.7</v>
      </c>
      <c r="ET733">
        <v>29.2</v>
      </c>
      <c r="EU733">
        <v>16.8356</v>
      </c>
      <c r="EV733">
        <v>62.6856</v>
      </c>
      <c r="EW733">
        <v>33.101</v>
      </c>
      <c r="EX733">
        <v>1</v>
      </c>
      <c r="EY733">
        <v>-0.198791</v>
      </c>
      <c r="EZ733">
        <v>1.21153</v>
      </c>
      <c r="FA733">
        <v>20.3832</v>
      </c>
      <c r="FB733">
        <v>5.21864</v>
      </c>
      <c r="FC733">
        <v>12.0099</v>
      </c>
      <c r="FD733">
        <v>4.98905</v>
      </c>
      <c r="FE733">
        <v>3.28865</v>
      </c>
      <c r="FF733">
        <v>9999</v>
      </c>
      <c r="FG733">
        <v>9999</v>
      </c>
      <c r="FH733">
        <v>9999</v>
      </c>
      <c r="FI733">
        <v>260.2</v>
      </c>
      <c r="FJ733">
        <v>1.86707</v>
      </c>
      <c r="FK733">
        <v>1.86615</v>
      </c>
      <c r="FL733">
        <v>1.86554</v>
      </c>
      <c r="FM733">
        <v>1.86554</v>
      </c>
      <c r="FN733">
        <v>1.86735</v>
      </c>
      <c r="FO733">
        <v>1.86984</v>
      </c>
      <c r="FP733">
        <v>1.86846</v>
      </c>
      <c r="FQ733">
        <v>1.86996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-3.967</v>
      </c>
      <c r="GF733">
        <v>-0.1672</v>
      </c>
      <c r="GG733">
        <v>-2.0192013485273</v>
      </c>
      <c r="GH733">
        <v>-0.003354295288503095</v>
      </c>
      <c r="GI733">
        <v>8.998442100416266E-07</v>
      </c>
      <c r="GJ733">
        <v>-2.632750781261316E-10</v>
      </c>
      <c r="GK733">
        <v>-0.1771344180573433</v>
      </c>
      <c r="GL733">
        <v>-0.01811282044437078</v>
      </c>
      <c r="GM733">
        <v>0.001479480632228601</v>
      </c>
      <c r="GN733">
        <v>-2.527498020886067E-05</v>
      </c>
      <c r="GO733">
        <v>3</v>
      </c>
      <c r="GP733">
        <v>2311</v>
      </c>
      <c r="GQ733">
        <v>1</v>
      </c>
      <c r="GR733">
        <v>23</v>
      </c>
      <c r="GS733">
        <v>7364.1</v>
      </c>
      <c r="GT733">
        <v>7364.2</v>
      </c>
      <c r="GU733">
        <v>1.64795</v>
      </c>
      <c r="GV733">
        <v>2.21069</v>
      </c>
      <c r="GW733">
        <v>1.39648</v>
      </c>
      <c r="GX733">
        <v>2.33765</v>
      </c>
      <c r="GY733">
        <v>1.49536</v>
      </c>
      <c r="GZ733">
        <v>2.38159</v>
      </c>
      <c r="HA733">
        <v>33.244</v>
      </c>
      <c r="HB733">
        <v>15.2703</v>
      </c>
      <c r="HC733">
        <v>18</v>
      </c>
      <c r="HD733">
        <v>512.669</v>
      </c>
      <c r="HE733">
        <v>444.264</v>
      </c>
      <c r="HF733">
        <v>21.4566</v>
      </c>
      <c r="HG733">
        <v>24.9116</v>
      </c>
      <c r="HH733">
        <v>30</v>
      </c>
      <c r="HI733">
        <v>24.9176</v>
      </c>
      <c r="HJ733">
        <v>24.8641</v>
      </c>
      <c r="HK733">
        <v>32.9904</v>
      </c>
      <c r="HL733">
        <v>22.4708</v>
      </c>
      <c r="HM733">
        <v>24.2938</v>
      </c>
      <c r="HN733">
        <v>21.4512</v>
      </c>
      <c r="HO733">
        <v>754.524</v>
      </c>
      <c r="HP733">
        <v>13.2304</v>
      </c>
      <c r="HQ733">
        <v>101.054</v>
      </c>
      <c r="HR733">
        <v>101.024</v>
      </c>
    </row>
    <row r="734" spans="1:226">
      <c r="A734">
        <v>718</v>
      </c>
      <c r="B734">
        <v>1664301171.1</v>
      </c>
      <c r="C734">
        <v>7940.599999904633</v>
      </c>
      <c r="D734" t="s">
        <v>1800</v>
      </c>
      <c r="E734" t="s">
        <v>1801</v>
      </c>
      <c r="F734">
        <v>5</v>
      </c>
      <c r="G734" t="s">
        <v>1711</v>
      </c>
      <c r="H734" t="s">
        <v>354</v>
      </c>
      <c r="I734">
        <v>1664301163.314285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752.0334490175727</v>
      </c>
      <c r="AK734">
        <v>703.7025030303031</v>
      </c>
      <c r="AL734">
        <v>3.36840421622595</v>
      </c>
      <c r="AM734">
        <v>64.57197419430503</v>
      </c>
      <c r="AN734">
        <f>(AP734 - AO734 + BO734*1E3/(8.314*(BQ734+273.15)) * AR734/BN734 * AQ734) * BN734/(100*BB734) * 1000/(1000 - AP734)</f>
        <v>0</v>
      </c>
      <c r="AO734">
        <v>13.11238209714285</v>
      </c>
      <c r="AP734">
        <v>18.20715654135338</v>
      </c>
      <c r="AQ734">
        <v>0.0001050002784735528</v>
      </c>
      <c r="AR734">
        <v>112.27</v>
      </c>
      <c r="AS734">
        <v>17</v>
      </c>
      <c r="AT734">
        <v>3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1664301163.314285</v>
      </c>
      <c r="BH734">
        <v>666.7579285714285</v>
      </c>
      <c r="BI734">
        <v>726.0653214285713</v>
      </c>
      <c r="BJ734">
        <v>18.20468571428571</v>
      </c>
      <c r="BK734">
        <v>13.09071071428572</v>
      </c>
      <c r="BL734">
        <v>670.7014642857142</v>
      </c>
      <c r="BM734">
        <v>18.37195</v>
      </c>
      <c r="BN734">
        <v>500.0679285714286</v>
      </c>
      <c r="BO734">
        <v>91.10541071428574</v>
      </c>
      <c r="BP734">
        <v>0.09999316428571428</v>
      </c>
      <c r="BQ734">
        <v>24.53628571428572</v>
      </c>
      <c r="BR734">
        <v>25.00961428571427</v>
      </c>
      <c r="BS734">
        <v>999.9000000000002</v>
      </c>
      <c r="BT734">
        <v>0</v>
      </c>
      <c r="BU734">
        <v>0</v>
      </c>
      <c r="BV734">
        <v>9999.911428571429</v>
      </c>
      <c r="BW734">
        <v>0</v>
      </c>
      <c r="BX734">
        <v>6.685689285714283</v>
      </c>
      <c r="BY734">
        <v>-59.30742857142857</v>
      </c>
      <c r="BZ734">
        <v>679.1212142857142</v>
      </c>
      <c r="CA734">
        <v>735.6967857142856</v>
      </c>
      <c r="CB734">
        <v>5.113974642857143</v>
      </c>
      <c r="CC734">
        <v>726.0653214285713</v>
      </c>
      <c r="CD734">
        <v>13.09071071428572</v>
      </c>
      <c r="CE734">
        <v>1.658546071428571</v>
      </c>
      <c r="CF734">
        <v>1.192633928571429</v>
      </c>
      <c r="CG734">
        <v>14.51377857142857</v>
      </c>
      <c r="CH734">
        <v>9.509862142857143</v>
      </c>
      <c r="CI734">
        <v>2000.002142857143</v>
      </c>
      <c r="CJ734">
        <v>0.9800036071428571</v>
      </c>
      <c r="CK734">
        <v>0.01999589285714286</v>
      </c>
      <c r="CL734">
        <v>0</v>
      </c>
      <c r="CM734">
        <v>891.3843571428571</v>
      </c>
      <c r="CN734">
        <v>5.00097</v>
      </c>
      <c r="CO734">
        <v>17696.12142857143</v>
      </c>
      <c r="CP734">
        <v>16707.62142857143</v>
      </c>
      <c r="CQ734">
        <v>37.63607142857143</v>
      </c>
      <c r="CR734">
        <v>38.125</v>
      </c>
      <c r="CS734">
        <v>37.625</v>
      </c>
      <c r="CT734">
        <v>37.75</v>
      </c>
      <c r="CU734">
        <v>38.125</v>
      </c>
      <c r="CV734">
        <v>1955.111071428571</v>
      </c>
      <c r="CW734">
        <v>39.89107142857144</v>
      </c>
      <c r="CX734">
        <v>0</v>
      </c>
      <c r="CY734">
        <v>1664301175.1</v>
      </c>
      <c r="CZ734">
        <v>0</v>
      </c>
      <c r="DA734">
        <v>0</v>
      </c>
      <c r="DB734" t="s">
        <v>356</v>
      </c>
      <c r="DC734">
        <v>1663859321.1</v>
      </c>
      <c r="DD734">
        <v>1663859315.6</v>
      </c>
      <c r="DE734">
        <v>0</v>
      </c>
      <c r="DF734">
        <v>0.196</v>
      </c>
      <c r="DG734">
        <v>-0.001</v>
      </c>
      <c r="DH734">
        <v>-5.941</v>
      </c>
      <c r="DI734">
        <v>-0.174</v>
      </c>
      <c r="DJ734">
        <v>1500</v>
      </c>
      <c r="DK734">
        <v>17</v>
      </c>
      <c r="DL734">
        <v>0.13</v>
      </c>
      <c r="DM734">
        <v>0.04</v>
      </c>
      <c r="DN734">
        <v>-59.18391219512196</v>
      </c>
      <c r="DO734">
        <v>-2.371122648083627</v>
      </c>
      <c r="DP734">
        <v>0.2433210648155769</v>
      </c>
      <c r="DQ734">
        <v>0</v>
      </c>
      <c r="DR734">
        <v>5.138863414634146</v>
      </c>
      <c r="DS734">
        <v>-0.5384207665505205</v>
      </c>
      <c r="DT734">
        <v>0.05327604379079598</v>
      </c>
      <c r="DU734">
        <v>0</v>
      </c>
      <c r="DV734">
        <v>0</v>
      </c>
      <c r="DW734">
        <v>2</v>
      </c>
      <c r="DX734" t="s">
        <v>357</v>
      </c>
      <c r="DY734">
        <v>2.98509</v>
      </c>
      <c r="DZ734">
        <v>2.7157</v>
      </c>
      <c r="EA734">
        <v>0.137244</v>
      </c>
      <c r="EB734">
        <v>0.143109</v>
      </c>
      <c r="EC734">
        <v>0.08970590000000001</v>
      </c>
      <c r="ED734">
        <v>0.0694356</v>
      </c>
      <c r="EE734">
        <v>27431.9</v>
      </c>
      <c r="EF734">
        <v>27357.7</v>
      </c>
      <c r="EG734">
        <v>29539.9</v>
      </c>
      <c r="EH734">
        <v>29518.4</v>
      </c>
      <c r="EI734">
        <v>35647.7</v>
      </c>
      <c r="EJ734">
        <v>36530.9</v>
      </c>
      <c r="EK734">
        <v>41634.9</v>
      </c>
      <c r="EL734">
        <v>42064.7</v>
      </c>
      <c r="EM734">
        <v>1.96955</v>
      </c>
      <c r="EN734">
        <v>1.93047</v>
      </c>
      <c r="EO734">
        <v>0.122979</v>
      </c>
      <c r="EP734">
        <v>0</v>
      </c>
      <c r="EQ734">
        <v>22.9978</v>
      </c>
      <c r="ER734">
        <v>999.9</v>
      </c>
      <c r="ES734">
        <v>37.7</v>
      </c>
      <c r="ET734">
        <v>29.2</v>
      </c>
      <c r="EU734">
        <v>16.8359</v>
      </c>
      <c r="EV734">
        <v>62.8456</v>
      </c>
      <c r="EW734">
        <v>33.4575</v>
      </c>
      <c r="EX734">
        <v>1</v>
      </c>
      <c r="EY734">
        <v>-0.198633</v>
      </c>
      <c r="EZ734">
        <v>1.1799</v>
      </c>
      <c r="FA734">
        <v>20.3836</v>
      </c>
      <c r="FB734">
        <v>5.21879</v>
      </c>
      <c r="FC734">
        <v>12.0099</v>
      </c>
      <c r="FD734">
        <v>4.9895</v>
      </c>
      <c r="FE734">
        <v>3.28863</v>
      </c>
      <c r="FF734">
        <v>9999</v>
      </c>
      <c r="FG734">
        <v>9999</v>
      </c>
      <c r="FH734">
        <v>9999</v>
      </c>
      <c r="FI734">
        <v>260.2</v>
      </c>
      <c r="FJ734">
        <v>1.86707</v>
      </c>
      <c r="FK734">
        <v>1.86615</v>
      </c>
      <c r="FL734">
        <v>1.86555</v>
      </c>
      <c r="FM734">
        <v>1.86554</v>
      </c>
      <c r="FN734">
        <v>1.86736</v>
      </c>
      <c r="FO734">
        <v>1.86985</v>
      </c>
      <c r="FP734">
        <v>1.86846</v>
      </c>
      <c r="FQ734">
        <v>1.86996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-4.009</v>
      </c>
      <c r="GF734">
        <v>-0.1672</v>
      </c>
      <c r="GG734">
        <v>-2.0192013485273</v>
      </c>
      <c r="GH734">
        <v>-0.003354295288503095</v>
      </c>
      <c r="GI734">
        <v>8.998442100416266E-07</v>
      </c>
      <c r="GJ734">
        <v>-2.632750781261316E-10</v>
      </c>
      <c r="GK734">
        <v>-0.1771344180573433</v>
      </c>
      <c r="GL734">
        <v>-0.01811282044437078</v>
      </c>
      <c r="GM734">
        <v>0.001479480632228601</v>
      </c>
      <c r="GN734">
        <v>-2.527498020886067E-05</v>
      </c>
      <c r="GO734">
        <v>3</v>
      </c>
      <c r="GP734">
        <v>2311</v>
      </c>
      <c r="GQ734">
        <v>1</v>
      </c>
      <c r="GR734">
        <v>23</v>
      </c>
      <c r="GS734">
        <v>7364.2</v>
      </c>
      <c r="GT734">
        <v>7364.3</v>
      </c>
      <c r="GU734">
        <v>1.67969</v>
      </c>
      <c r="GV734">
        <v>2.21069</v>
      </c>
      <c r="GW734">
        <v>1.39648</v>
      </c>
      <c r="GX734">
        <v>2.33765</v>
      </c>
      <c r="GY734">
        <v>1.49536</v>
      </c>
      <c r="GZ734">
        <v>2.38037</v>
      </c>
      <c r="HA734">
        <v>33.244</v>
      </c>
      <c r="HB734">
        <v>15.2528</v>
      </c>
      <c r="HC734">
        <v>18</v>
      </c>
      <c r="HD734">
        <v>512.524</v>
      </c>
      <c r="HE734">
        <v>444.283</v>
      </c>
      <c r="HF734">
        <v>21.4468</v>
      </c>
      <c r="HG734">
        <v>24.9105</v>
      </c>
      <c r="HH734">
        <v>30.0001</v>
      </c>
      <c r="HI734">
        <v>24.9176</v>
      </c>
      <c r="HJ734">
        <v>24.8646</v>
      </c>
      <c r="HK734">
        <v>33.6083</v>
      </c>
      <c r="HL734">
        <v>22.1852</v>
      </c>
      <c r="HM734">
        <v>24.2938</v>
      </c>
      <c r="HN734">
        <v>21.4486</v>
      </c>
      <c r="HO734">
        <v>774.562</v>
      </c>
      <c r="HP734">
        <v>13.2684</v>
      </c>
      <c r="HQ734">
        <v>101.053</v>
      </c>
      <c r="HR734">
        <v>101.025</v>
      </c>
    </row>
    <row r="735" spans="1:226">
      <c r="A735">
        <v>719</v>
      </c>
      <c r="B735">
        <v>1664301176.1</v>
      </c>
      <c r="C735">
        <v>7945.599999904633</v>
      </c>
      <c r="D735" t="s">
        <v>1802</v>
      </c>
      <c r="E735" t="s">
        <v>1803</v>
      </c>
      <c r="F735">
        <v>5</v>
      </c>
      <c r="G735" t="s">
        <v>1711</v>
      </c>
      <c r="H735" t="s">
        <v>354</v>
      </c>
      <c r="I735">
        <v>1664301168.6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769.119008477086</v>
      </c>
      <c r="AK735">
        <v>720.7209090909088</v>
      </c>
      <c r="AL735">
        <v>3.401114551479213</v>
      </c>
      <c r="AM735">
        <v>64.57197419430503</v>
      </c>
      <c r="AN735">
        <f>(AP735 - AO735 + BO735*1E3/(8.314*(BQ735+273.15)) * AR735/BN735 * AQ735) * BN735/(100*BB735) * 1000/(1000 - AP735)</f>
        <v>0</v>
      </c>
      <c r="AO735">
        <v>13.14904620625374</v>
      </c>
      <c r="AP735">
        <v>18.20625684210525</v>
      </c>
      <c r="AQ735">
        <v>-2.795820433484073E-05</v>
      </c>
      <c r="AR735">
        <v>112.27</v>
      </c>
      <c r="AS735">
        <v>17</v>
      </c>
      <c r="AT735">
        <v>3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1664301168.6</v>
      </c>
      <c r="BH735">
        <v>684.3042222222222</v>
      </c>
      <c r="BI735">
        <v>743.7708148148148</v>
      </c>
      <c r="BJ735">
        <v>18.2059</v>
      </c>
      <c r="BK735">
        <v>13.13808518518518</v>
      </c>
      <c r="BL735">
        <v>688.2916666666665</v>
      </c>
      <c r="BM735">
        <v>18.37315555555556</v>
      </c>
      <c r="BN735">
        <v>500.071962962963</v>
      </c>
      <c r="BO735">
        <v>91.10313703703703</v>
      </c>
      <c r="BP735">
        <v>0.1000106185185185</v>
      </c>
      <c r="BQ735">
        <v>24.53627777777778</v>
      </c>
      <c r="BR735">
        <v>25.01205185185185</v>
      </c>
      <c r="BS735">
        <v>999.9000000000001</v>
      </c>
      <c r="BT735">
        <v>0</v>
      </c>
      <c r="BU735">
        <v>0</v>
      </c>
      <c r="BV735">
        <v>9995.57962962963</v>
      </c>
      <c r="BW735">
        <v>0</v>
      </c>
      <c r="BX735">
        <v>6.683808518518519</v>
      </c>
      <c r="BY735">
        <v>-59.46655555555555</v>
      </c>
      <c r="BZ735">
        <v>696.9936666666669</v>
      </c>
      <c r="CA735">
        <v>753.6731111111111</v>
      </c>
      <c r="CB735">
        <v>5.067821111111111</v>
      </c>
      <c r="CC735">
        <v>743.7708148148148</v>
      </c>
      <c r="CD735">
        <v>13.13808518518518</v>
      </c>
      <c r="CE735">
        <v>1.658615555555556</v>
      </c>
      <c r="CF735">
        <v>1.19692037037037</v>
      </c>
      <c r="CG735">
        <v>14.51443333333334</v>
      </c>
      <c r="CH735">
        <v>9.563254444444445</v>
      </c>
      <c r="CI735">
        <v>2000.025555555555</v>
      </c>
      <c r="CJ735">
        <v>0.9800038888888888</v>
      </c>
      <c r="CK735">
        <v>0.01999561111111111</v>
      </c>
      <c r="CL735">
        <v>0</v>
      </c>
      <c r="CM735">
        <v>891.5922592592593</v>
      </c>
      <c r="CN735">
        <v>5.00097</v>
      </c>
      <c r="CO735">
        <v>17700.41111111111</v>
      </c>
      <c r="CP735">
        <v>16707.81851851852</v>
      </c>
      <c r="CQ735">
        <v>37.63648148148148</v>
      </c>
      <c r="CR735">
        <v>38.125</v>
      </c>
      <c r="CS735">
        <v>37.625</v>
      </c>
      <c r="CT735">
        <v>37.75</v>
      </c>
      <c r="CU735">
        <v>38.125</v>
      </c>
      <c r="CV735">
        <v>1955.134444444445</v>
      </c>
      <c r="CW735">
        <v>39.89111111111112</v>
      </c>
      <c r="CX735">
        <v>0</v>
      </c>
      <c r="CY735">
        <v>1664301180.5</v>
      </c>
      <c r="CZ735">
        <v>0</v>
      </c>
      <c r="DA735">
        <v>0</v>
      </c>
      <c r="DB735" t="s">
        <v>356</v>
      </c>
      <c r="DC735">
        <v>1663859321.1</v>
      </c>
      <c r="DD735">
        <v>1663859315.6</v>
      </c>
      <c r="DE735">
        <v>0</v>
      </c>
      <c r="DF735">
        <v>0.196</v>
      </c>
      <c r="DG735">
        <v>-0.001</v>
      </c>
      <c r="DH735">
        <v>-5.941</v>
      </c>
      <c r="DI735">
        <v>-0.174</v>
      </c>
      <c r="DJ735">
        <v>1500</v>
      </c>
      <c r="DK735">
        <v>17</v>
      </c>
      <c r="DL735">
        <v>0.13</v>
      </c>
      <c r="DM735">
        <v>0.04</v>
      </c>
      <c r="DN735">
        <v>-59.3388756097561</v>
      </c>
      <c r="DO735">
        <v>-2.0284954703835</v>
      </c>
      <c r="DP735">
        <v>0.2092851920233197</v>
      </c>
      <c r="DQ735">
        <v>0</v>
      </c>
      <c r="DR735">
        <v>5.102791707317073</v>
      </c>
      <c r="DS735">
        <v>-0.5154050174216028</v>
      </c>
      <c r="DT735">
        <v>0.05093480619822683</v>
      </c>
      <c r="DU735">
        <v>0</v>
      </c>
      <c r="DV735">
        <v>0</v>
      </c>
      <c r="DW735">
        <v>2</v>
      </c>
      <c r="DX735" t="s">
        <v>357</v>
      </c>
      <c r="DY735">
        <v>2.98496</v>
      </c>
      <c r="DZ735">
        <v>2.71557</v>
      </c>
      <c r="EA735">
        <v>0.139477</v>
      </c>
      <c r="EB735">
        <v>0.145245</v>
      </c>
      <c r="EC735">
        <v>0.08970590000000001</v>
      </c>
      <c r="ED735">
        <v>0.0695894</v>
      </c>
      <c r="EE735">
        <v>27360.5</v>
      </c>
      <c r="EF735">
        <v>27289.7</v>
      </c>
      <c r="EG735">
        <v>29539.4</v>
      </c>
      <c r="EH735">
        <v>29518.6</v>
      </c>
      <c r="EI735">
        <v>35647.3</v>
      </c>
      <c r="EJ735">
        <v>36525.1</v>
      </c>
      <c r="EK735">
        <v>41634.3</v>
      </c>
      <c r="EL735">
        <v>42065</v>
      </c>
      <c r="EM735">
        <v>1.9697</v>
      </c>
      <c r="EN735">
        <v>1.93047</v>
      </c>
      <c r="EO735">
        <v>0.123098</v>
      </c>
      <c r="EP735">
        <v>0</v>
      </c>
      <c r="EQ735">
        <v>22.9978</v>
      </c>
      <c r="ER735">
        <v>999.9</v>
      </c>
      <c r="ES735">
        <v>37.7</v>
      </c>
      <c r="ET735">
        <v>29.2</v>
      </c>
      <c r="EU735">
        <v>16.8383</v>
      </c>
      <c r="EV735">
        <v>62.9156</v>
      </c>
      <c r="EW735">
        <v>33.3534</v>
      </c>
      <c r="EX735">
        <v>1</v>
      </c>
      <c r="EY735">
        <v>-0.198831</v>
      </c>
      <c r="EZ735">
        <v>1.21274</v>
      </c>
      <c r="FA735">
        <v>20.3831</v>
      </c>
      <c r="FB735">
        <v>5.21804</v>
      </c>
      <c r="FC735">
        <v>12.0099</v>
      </c>
      <c r="FD735">
        <v>4.9894</v>
      </c>
      <c r="FE735">
        <v>3.28848</v>
      </c>
      <c r="FF735">
        <v>9999</v>
      </c>
      <c r="FG735">
        <v>9999</v>
      </c>
      <c r="FH735">
        <v>9999</v>
      </c>
      <c r="FI735">
        <v>260.2</v>
      </c>
      <c r="FJ735">
        <v>1.86707</v>
      </c>
      <c r="FK735">
        <v>1.86615</v>
      </c>
      <c r="FL735">
        <v>1.86554</v>
      </c>
      <c r="FM735">
        <v>1.86554</v>
      </c>
      <c r="FN735">
        <v>1.86737</v>
      </c>
      <c r="FO735">
        <v>1.86985</v>
      </c>
      <c r="FP735">
        <v>1.86849</v>
      </c>
      <c r="FQ735">
        <v>1.86996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-4.05</v>
      </c>
      <c r="GF735">
        <v>-0.1673</v>
      </c>
      <c r="GG735">
        <v>-2.0192013485273</v>
      </c>
      <c r="GH735">
        <v>-0.003354295288503095</v>
      </c>
      <c r="GI735">
        <v>8.998442100416266E-07</v>
      </c>
      <c r="GJ735">
        <v>-2.632750781261316E-10</v>
      </c>
      <c r="GK735">
        <v>-0.1771344180573433</v>
      </c>
      <c r="GL735">
        <v>-0.01811282044437078</v>
      </c>
      <c r="GM735">
        <v>0.001479480632228601</v>
      </c>
      <c r="GN735">
        <v>-2.527498020886067E-05</v>
      </c>
      <c r="GO735">
        <v>3</v>
      </c>
      <c r="GP735">
        <v>2311</v>
      </c>
      <c r="GQ735">
        <v>1</v>
      </c>
      <c r="GR735">
        <v>23</v>
      </c>
      <c r="GS735">
        <v>7364.2</v>
      </c>
      <c r="GT735">
        <v>7364.3</v>
      </c>
      <c r="GU735">
        <v>1.70654</v>
      </c>
      <c r="GV735">
        <v>2.20215</v>
      </c>
      <c r="GW735">
        <v>1.39648</v>
      </c>
      <c r="GX735">
        <v>2.33887</v>
      </c>
      <c r="GY735">
        <v>1.49536</v>
      </c>
      <c r="GZ735">
        <v>2.44629</v>
      </c>
      <c r="HA735">
        <v>33.244</v>
      </c>
      <c r="HB735">
        <v>15.2703</v>
      </c>
      <c r="HC735">
        <v>18</v>
      </c>
      <c r="HD735">
        <v>512.621</v>
      </c>
      <c r="HE735">
        <v>444.283</v>
      </c>
      <c r="HF735">
        <v>21.4395</v>
      </c>
      <c r="HG735">
        <v>24.9107</v>
      </c>
      <c r="HH735">
        <v>30.0002</v>
      </c>
      <c r="HI735">
        <v>24.9176</v>
      </c>
      <c r="HJ735">
        <v>24.8646</v>
      </c>
      <c r="HK735">
        <v>34.1658</v>
      </c>
      <c r="HL735">
        <v>21.9087</v>
      </c>
      <c r="HM735">
        <v>24.2938</v>
      </c>
      <c r="HN735">
        <v>21.4352</v>
      </c>
      <c r="HO735">
        <v>787.92</v>
      </c>
      <c r="HP735">
        <v>13.3131</v>
      </c>
      <c r="HQ735">
        <v>101.052</v>
      </c>
      <c r="HR735">
        <v>101.025</v>
      </c>
    </row>
    <row r="736" spans="1:226">
      <c r="A736">
        <v>720</v>
      </c>
      <c r="B736">
        <v>1664301181.1</v>
      </c>
      <c r="C736">
        <v>7950.599999904633</v>
      </c>
      <c r="D736" t="s">
        <v>1804</v>
      </c>
      <c r="E736" t="s">
        <v>1805</v>
      </c>
      <c r="F736">
        <v>5</v>
      </c>
      <c r="G736" t="s">
        <v>1711</v>
      </c>
      <c r="H736" t="s">
        <v>354</v>
      </c>
      <c r="I736">
        <v>1664301173.314285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786.1790794023883</v>
      </c>
      <c r="AK736">
        <v>737.7409636363633</v>
      </c>
      <c r="AL736">
        <v>3.404581054216075</v>
      </c>
      <c r="AM736">
        <v>64.57197419430503</v>
      </c>
      <c r="AN736">
        <f>(AP736 - AO736 + BO736*1E3/(8.314*(BQ736+273.15)) * AR736/BN736 * AQ736) * BN736/(100*BB736) * 1000/(1000 - AP736)</f>
        <v>0</v>
      </c>
      <c r="AO736">
        <v>13.19207844025974</v>
      </c>
      <c r="AP736">
        <v>18.20200511278195</v>
      </c>
      <c r="AQ736">
        <v>3.835129955209747E-05</v>
      </c>
      <c r="AR736">
        <v>112.27</v>
      </c>
      <c r="AS736">
        <v>17</v>
      </c>
      <c r="AT736">
        <v>3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1664301173.314285</v>
      </c>
      <c r="BH736">
        <v>699.9902857142858</v>
      </c>
      <c r="BI736">
        <v>759.5743214285715</v>
      </c>
      <c r="BJ736">
        <v>18.20596071428572</v>
      </c>
      <c r="BK736">
        <v>13.17428571428571</v>
      </c>
      <c r="BL736">
        <v>704.0167857142858</v>
      </c>
      <c r="BM736">
        <v>18.37321071428572</v>
      </c>
      <c r="BN736">
        <v>500.0783571428571</v>
      </c>
      <c r="BO736">
        <v>91.103425</v>
      </c>
      <c r="BP736">
        <v>0.1000373464285714</v>
      </c>
      <c r="BQ736">
        <v>24.53591785714286</v>
      </c>
      <c r="BR736">
        <v>25.01927857142857</v>
      </c>
      <c r="BS736">
        <v>999.9000000000002</v>
      </c>
      <c r="BT736">
        <v>0</v>
      </c>
      <c r="BU736">
        <v>0</v>
      </c>
      <c r="BV736">
        <v>9995.536428571429</v>
      </c>
      <c r="BW736">
        <v>0</v>
      </c>
      <c r="BX736">
        <v>6.681675000000001</v>
      </c>
      <c r="BY736">
        <v>-59.58398928571429</v>
      </c>
      <c r="BZ736">
        <v>712.9705357142857</v>
      </c>
      <c r="CA736">
        <v>769.7152500000002</v>
      </c>
      <c r="CB736">
        <v>5.031676785714287</v>
      </c>
      <c r="CC736">
        <v>759.5743214285715</v>
      </c>
      <c r="CD736">
        <v>13.17428571428571</v>
      </c>
      <c r="CE736">
        <v>1.658625357142857</v>
      </c>
      <c r="CF736">
        <v>1.200221785714286</v>
      </c>
      <c r="CG736">
        <v>14.51453214285714</v>
      </c>
      <c r="CH736">
        <v>9.604261071428571</v>
      </c>
      <c r="CI736">
        <v>2000.033571428571</v>
      </c>
      <c r="CJ736">
        <v>0.9800040357142856</v>
      </c>
      <c r="CK736">
        <v>0.01999546428571429</v>
      </c>
      <c r="CL736">
        <v>0</v>
      </c>
      <c r="CM736">
        <v>891.566</v>
      </c>
      <c r="CN736">
        <v>5.00097</v>
      </c>
      <c r="CO736">
        <v>17699.19642857143</v>
      </c>
      <c r="CP736">
        <v>16707.88571428572</v>
      </c>
      <c r="CQ736">
        <v>37.6405</v>
      </c>
      <c r="CR736">
        <v>38.125</v>
      </c>
      <c r="CS736">
        <v>37.625</v>
      </c>
      <c r="CT736">
        <v>37.75</v>
      </c>
      <c r="CU736">
        <v>38.125</v>
      </c>
      <c r="CV736">
        <v>1955.1425</v>
      </c>
      <c r="CW736">
        <v>39.89107142857144</v>
      </c>
      <c r="CX736">
        <v>0</v>
      </c>
      <c r="CY736">
        <v>1664301185.3</v>
      </c>
      <c r="CZ736">
        <v>0</v>
      </c>
      <c r="DA736">
        <v>0</v>
      </c>
      <c r="DB736" t="s">
        <v>356</v>
      </c>
      <c r="DC736">
        <v>1663859321.1</v>
      </c>
      <c r="DD736">
        <v>1663859315.6</v>
      </c>
      <c r="DE736">
        <v>0</v>
      </c>
      <c r="DF736">
        <v>0.196</v>
      </c>
      <c r="DG736">
        <v>-0.001</v>
      </c>
      <c r="DH736">
        <v>-5.941</v>
      </c>
      <c r="DI736">
        <v>-0.174</v>
      </c>
      <c r="DJ736">
        <v>1500</v>
      </c>
      <c r="DK736">
        <v>17</v>
      </c>
      <c r="DL736">
        <v>0.13</v>
      </c>
      <c r="DM736">
        <v>0.04</v>
      </c>
      <c r="DN736">
        <v>-59.51261</v>
      </c>
      <c r="DO736">
        <v>-1.562762476547758</v>
      </c>
      <c r="DP736">
        <v>0.1555847370406236</v>
      </c>
      <c r="DQ736">
        <v>0</v>
      </c>
      <c r="DR736">
        <v>5.054982</v>
      </c>
      <c r="DS736">
        <v>-0.4731178986866877</v>
      </c>
      <c r="DT736">
        <v>0.04561820180585812</v>
      </c>
      <c r="DU736">
        <v>0</v>
      </c>
      <c r="DV736">
        <v>0</v>
      </c>
      <c r="DW736">
        <v>2</v>
      </c>
      <c r="DX736" t="s">
        <v>357</v>
      </c>
      <c r="DY736">
        <v>2.98552</v>
      </c>
      <c r="DZ736">
        <v>2.71557</v>
      </c>
      <c r="EA736">
        <v>0.141693</v>
      </c>
      <c r="EB736">
        <v>0.14736</v>
      </c>
      <c r="EC736">
        <v>0.08969249999999999</v>
      </c>
      <c r="ED736">
        <v>0.0697431</v>
      </c>
      <c r="EE736">
        <v>27290.6</v>
      </c>
      <c r="EF736">
        <v>27222.3</v>
      </c>
      <c r="EG736">
        <v>29540</v>
      </c>
      <c r="EH736">
        <v>29518.7</v>
      </c>
      <c r="EI736">
        <v>35648.7</v>
      </c>
      <c r="EJ736">
        <v>36519.3</v>
      </c>
      <c r="EK736">
        <v>41635.2</v>
      </c>
      <c r="EL736">
        <v>42065.2</v>
      </c>
      <c r="EM736">
        <v>1.9698</v>
      </c>
      <c r="EN736">
        <v>1.93047</v>
      </c>
      <c r="EO736">
        <v>0.123896</v>
      </c>
      <c r="EP736">
        <v>0</v>
      </c>
      <c r="EQ736">
        <v>22.9978</v>
      </c>
      <c r="ER736">
        <v>999.9</v>
      </c>
      <c r="ES736">
        <v>37.7</v>
      </c>
      <c r="ET736">
        <v>29.2</v>
      </c>
      <c r="EU736">
        <v>16.836</v>
      </c>
      <c r="EV736">
        <v>63.2856</v>
      </c>
      <c r="EW736">
        <v>32.9207</v>
      </c>
      <c r="EX736">
        <v>1</v>
      </c>
      <c r="EY736">
        <v>-0.198831</v>
      </c>
      <c r="EZ736">
        <v>1.27193</v>
      </c>
      <c r="FA736">
        <v>20.3827</v>
      </c>
      <c r="FB736">
        <v>5.21804</v>
      </c>
      <c r="FC736">
        <v>12.0099</v>
      </c>
      <c r="FD736">
        <v>4.98955</v>
      </c>
      <c r="FE736">
        <v>3.2885</v>
      </c>
      <c r="FF736">
        <v>9999</v>
      </c>
      <c r="FG736">
        <v>9999</v>
      </c>
      <c r="FH736">
        <v>9999</v>
      </c>
      <c r="FI736">
        <v>260.2</v>
      </c>
      <c r="FJ736">
        <v>1.86707</v>
      </c>
      <c r="FK736">
        <v>1.86615</v>
      </c>
      <c r="FL736">
        <v>1.86555</v>
      </c>
      <c r="FM736">
        <v>1.86554</v>
      </c>
      <c r="FN736">
        <v>1.86737</v>
      </c>
      <c r="FO736">
        <v>1.86984</v>
      </c>
      <c r="FP736">
        <v>1.86849</v>
      </c>
      <c r="FQ736">
        <v>1.86996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-4.09</v>
      </c>
      <c r="GF736">
        <v>-0.1673</v>
      </c>
      <c r="GG736">
        <v>-2.0192013485273</v>
      </c>
      <c r="GH736">
        <v>-0.003354295288503095</v>
      </c>
      <c r="GI736">
        <v>8.998442100416266E-07</v>
      </c>
      <c r="GJ736">
        <v>-2.632750781261316E-10</v>
      </c>
      <c r="GK736">
        <v>-0.1771344180573433</v>
      </c>
      <c r="GL736">
        <v>-0.01811282044437078</v>
      </c>
      <c r="GM736">
        <v>0.001479480632228601</v>
      </c>
      <c r="GN736">
        <v>-2.527498020886067E-05</v>
      </c>
      <c r="GO736">
        <v>3</v>
      </c>
      <c r="GP736">
        <v>2311</v>
      </c>
      <c r="GQ736">
        <v>1</v>
      </c>
      <c r="GR736">
        <v>23</v>
      </c>
      <c r="GS736">
        <v>7364.3</v>
      </c>
      <c r="GT736">
        <v>7364.4</v>
      </c>
      <c r="GU736">
        <v>1.73706</v>
      </c>
      <c r="GV736">
        <v>2.22046</v>
      </c>
      <c r="GW736">
        <v>1.39648</v>
      </c>
      <c r="GX736">
        <v>2.33887</v>
      </c>
      <c r="GY736">
        <v>1.49536</v>
      </c>
      <c r="GZ736">
        <v>2.46826</v>
      </c>
      <c r="HA736">
        <v>33.244</v>
      </c>
      <c r="HB736">
        <v>15.2178</v>
      </c>
      <c r="HC736">
        <v>18</v>
      </c>
      <c r="HD736">
        <v>512.6849999999999</v>
      </c>
      <c r="HE736">
        <v>444.283</v>
      </c>
      <c r="HF736">
        <v>21.4231</v>
      </c>
      <c r="HG736">
        <v>24.9111</v>
      </c>
      <c r="HH736">
        <v>30.0001</v>
      </c>
      <c r="HI736">
        <v>24.9176</v>
      </c>
      <c r="HJ736">
        <v>24.8646</v>
      </c>
      <c r="HK736">
        <v>34.7781</v>
      </c>
      <c r="HL736">
        <v>21.3125</v>
      </c>
      <c r="HM736">
        <v>24.2938</v>
      </c>
      <c r="HN736">
        <v>21.4123</v>
      </c>
      <c r="HO736">
        <v>807.956</v>
      </c>
      <c r="HP736">
        <v>13.3573</v>
      </c>
      <c r="HQ736">
        <v>101.054</v>
      </c>
      <c r="HR736">
        <v>101.026</v>
      </c>
    </row>
    <row r="737" spans="1:226">
      <c r="A737">
        <v>721</v>
      </c>
      <c r="B737">
        <v>1664301186.1</v>
      </c>
      <c r="C737">
        <v>7955.599999904633</v>
      </c>
      <c r="D737" t="s">
        <v>1806</v>
      </c>
      <c r="E737" t="s">
        <v>1807</v>
      </c>
      <c r="F737">
        <v>5</v>
      </c>
      <c r="G737" t="s">
        <v>1711</v>
      </c>
      <c r="H737" t="s">
        <v>354</v>
      </c>
      <c r="I737">
        <v>1664301178.6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803.0850649667043</v>
      </c>
      <c r="AK737">
        <v>754.6962424242421</v>
      </c>
      <c r="AL737">
        <v>3.396195947703677</v>
      </c>
      <c r="AM737">
        <v>64.57197419430503</v>
      </c>
      <c r="AN737">
        <f>(AP737 - AO737 + BO737*1E3/(8.314*(BQ737+273.15)) * AR737/BN737 * AQ737) * BN737/(100*BB737) * 1000/(1000 - AP737)</f>
        <v>0</v>
      </c>
      <c r="AO737">
        <v>13.22703802831169</v>
      </c>
      <c r="AP737">
        <v>18.19859849624059</v>
      </c>
      <c r="AQ737">
        <v>-6.153080179468473E-05</v>
      </c>
      <c r="AR737">
        <v>112.27</v>
      </c>
      <c r="AS737">
        <v>17</v>
      </c>
      <c r="AT737">
        <v>3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1664301178.6</v>
      </c>
      <c r="BH737">
        <v>717.6096296296297</v>
      </c>
      <c r="BI737">
        <v>777.2894814814816</v>
      </c>
      <c r="BJ737">
        <v>18.20344444444445</v>
      </c>
      <c r="BK737">
        <v>13.2179</v>
      </c>
      <c r="BL737">
        <v>721.6797777777779</v>
      </c>
      <c r="BM737">
        <v>18.37072592592592</v>
      </c>
      <c r="BN737">
        <v>500.0714074074074</v>
      </c>
      <c r="BO737">
        <v>91.10416666666669</v>
      </c>
      <c r="BP737">
        <v>0.09996534444444445</v>
      </c>
      <c r="BQ737">
        <v>24.53432222222222</v>
      </c>
      <c r="BR737">
        <v>25.02565185185185</v>
      </c>
      <c r="BS737">
        <v>999.9000000000001</v>
      </c>
      <c r="BT737">
        <v>0</v>
      </c>
      <c r="BU737">
        <v>0</v>
      </c>
      <c r="BV737">
        <v>9997.11037037037</v>
      </c>
      <c r="BW737">
        <v>0</v>
      </c>
      <c r="BX737">
        <v>6.683704444444446</v>
      </c>
      <c r="BY737">
        <v>-59.67979999999999</v>
      </c>
      <c r="BZ737">
        <v>730.9146296296298</v>
      </c>
      <c r="CA737">
        <v>787.7016296296298</v>
      </c>
      <c r="CB737">
        <v>4.985552222222223</v>
      </c>
      <c r="CC737">
        <v>777.2894814814816</v>
      </c>
      <c r="CD737">
        <v>13.2179</v>
      </c>
      <c r="CE737">
        <v>1.65841</v>
      </c>
      <c r="CF737">
        <v>1.204204814814815</v>
      </c>
      <c r="CG737">
        <v>14.51252592592593</v>
      </c>
      <c r="CH737">
        <v>9.653595555555556</v>
      </c>
      <c r="CI737">
        <v>2000.006296296296</v>
      </c>
      <c r="CJ737">
        <v>0.9800038888888888</v>
      </c>
      <c r="CK737">
        <v>0.01999561111111111</v>
      </c>
      <c r="CL737">
        <v>0</v>
      </c>
      <c r="CM737">
        <v>891.2236296296296</v>
      </c>
      <c r="CN737">
        <v>5.00097</v>
      </c>
      <c r="CO737">
        <v>17693.09629629629</v>
      </c>
      <c r="CP737">
        <v>16707.63703703704</v>
      </c>
      <c r="CQ737">
        <v>37.63877777777778</v>
      </c>
      <c r="CR737">
        <v>38.125</v>
      </c>
      <c r="CS737">
        <v>37.625</v>
      </c>
      <c r="CT737">
        <v>37.75</v>
      </c>
      <c r="CU737">
        <v>38.12033333333333</v>
      </c>
      <c r="CV737">
        <v>1955.115555555556</v>
      </c>
      <c r="CW737">
        <v>39.89074074074075</v>
      </c>
      <c r="CX737">
        <v>0</v>
      </c>
      <c r="CY737">
        <v>1664301190.1</v>
      </c>
      <c r="CZ737">
        <v>0</v>
      </c>
      <c r="DA737">
        <v>0</v>
      </c>
      <c r="DB737" t="s">
        <v>356</v>
      </c>
      <c r="DC737">
        <v>1663859321.1</v>
      </c>
      <c r="DD737">
        <v>1663859315.6</v>
      </c>
      <c r="DE737">
        <v>0</v>
      </c>
      <c r="DF737">
        <v>0.196</v>
      </c>
      <c r="DG737">
        <v>-0.001</v>
      </c>
      <c r="DH737">
        <v>-5.941</v>
      </c>
      <c r="DI737">
        <v>-0.174</v>
      </c>
      <c r="DJ737">
        <v>1500</v>
      </c>
      <c r="DK737">
        <v>17</v>
      </c>
      <c r="DL737">
        <v>0.13</v>
      </c>
      <c r="DM737">
        <v>0.04</v>
      </c>
      <c r="DN737">
        <v>-59.6126268292683</v>
      </c>
      <c r="DO737">
        <v>-1.154686411149959</v>
      </c>
      <c r="DP737">
        <v>0.1268237071482478</v>
      </c>
      <c r="DQ737">
        <v>0</v>
      </c>
      <c r="DR737">
        <v>5.011108780487805</v>
      </c>
      <c r="DS737">
        <v>-0.5093947735191616</v>
      </c>
      <c r="DT737">
        <v>0.05038630835102417</v>
      </c>
      <c r="DU737">
        <v>0</v>
      </c>
      <c r="DV737">
        <v>0</v>
      </c>
      <c r="DW737">
        <v>2</v>
      </c>
      <c r="DX737" t="s">
        <v>357</v>
      </c>
      <c r="DY737">
        <v>2.98524</v>
      </c>
      <c r="DZ737">
        <v>2.71566</v>
      </c>
      <c r="EA737">
        <v>0.143867</v>
      </c>
      <c r="EB737">
        <v>0.149442</v>
      </c>
      <c r="EC737">
        <v>0.08968329999999999</v>
      </c>
      <c r="ED737">
        <v>0.06992760000000001</v>
      </c>
      <c r="EE737">
        <v>27220.9</v>
      </c>
      <c r="EF737">
        <v>27156.1</v>
      </c>
      <c r="EG737">
        <v>29539.2</v>
      </c>
      <c r="EH737">
        <v>29518.9</v>
      </c>
      <c r="EI737">
        <v>35648.5</v>
      </c>
      <c r="EJ737">
        <v>36512.3</v>
      </c>
      <c r="EK737">
        <v>41634.5</v>
      </c>
      <c r="EL737">
        <v>42065.6</v>
      </c>
      <c r="EM737">
        <v>1.9694</v>
      </c>
      <c r="EN737">
        <v>1.93107</v>
      </c>
      <c r="EO737">
        <v>0.123687</v>
      </c>
      <c r="EP737">
        <v>0</v>
      </c>
      <c r="EQ737">
        <v>22.9978</v>
      </c>
      <c r="ER737">
        <v>999.9</v>
      </c>
      <c r="ES737">
        <v>37.7</v>
      </c>
      <c r="ET737">
        <v>29.2</v>
      </c>
      <c r="EU737">
        <v>16.8354</v>
      </c>
      <c r="EV737">
        <v>62.7856</v>
      </c>
      <c r="EW737">
        <v>32.9046</v>
      </c>
      <c r="EX737">
        <v>1</v>
      </c>
      <c r="EY737">
        <v>-0.198577</v>
      </c>
      <c r="EZ737">
        <v>1.33963</v>
      </c>
      <c r="FA737">
        <v>20.382</v>
      </c>
      <c r="FB737">
        <v>5.21849</v>
      </c>
      <c r="FC737">
        <v>12.0099</v>
      </c>
      <c r="FD737">
        <v>4.9896</v>
      </c>
      <c r="FE737">
        <v>3.2885</v>
      </c>
      <c r="FF737">
        <v>9999</v>
      </c>
      <c r="FG737">
        <v>9999</v>
      </c>
      <c r="FH737">
        <v>9999</v>
      </c>
      <c r="FI737">
        <v>260.2</v>
      </c>
      <c r="FJ737">
        <v>1.86707</v>
      </c>
      <c r="FK737">
        <v>1.86615</v>
      </c>
      <c r="FL737">
        <v>1.86555</v>
      </c>
      <c r="FM737">
        <v>1.86555</v>
      </c>
      <c r="FN737">
        <v>1.86737</v>
      </c>
      <c r="FO737">
        <v>1.86985</v>
      </c>
      <c r="FP737">
        <v>1.86851</v>
      </c>
      <c r="FQ737">
        <v>1.86996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-4.132</v>
      </c>
      <c r="GF737">
        <v>-0.1673</v>
      </c>
      <c r="GG737">
        <v>-2.0192013485273</v>
      </c>
      <c r="GH737">
        <v>-0.003354295288503095</v>
      </c>
      <c r="GI737">
        <v>8.998442100416266E-07</v>
      </c>
      <c r="GJ737">
        <v>-2.632750781261316E-10</v>
      </c>
      <c r="GK737">
        <v>-0.1771344180573433</v>
      </c>
      <c r="GL737">
        <v>-0.01811282044437078</v>
      </c>
      <c r="GM737">
        <v>0.001479480632228601</v>
      </c>
      <c r="GN737">
        <v>-2.527498020886067E-05</v>
      </c>
      <c r="GO737">
        <v>3</v>
      </c>
      <c r="GP737">
        <v>2311</v>
      </c>
      <c r="GQ737">
        <v>1</v>
      </c>
      <c r="GR737">
        <v>23</v>
      </c>
      <c r="GS737">
        <v>7364.4</v>
      </c>
      <c r="GT737">
        <v>7364.5</v>
      </c>
      <c r="GU737">
        <v>1.76514</v>
      </c>
      <c r="GV737">
        <v>2.19971</v>
      </c>
      <c r="GW737">
        <v>1.39648</v>
      </c>
      <c r="GX737">
        <v>2.33887</v>
      </c>
      <c r="GY737">
        <v>1.49536</v>
      </c>
      <c r="GZ737">
        <v>2.42432</v>
      </c>
      <c r="HA737">
        <v>33.244</v>
      </c>
      <c r="HB737">
        <v>15.2703</v>
      </c>
      <c r="HC737">
        <v>18</v>
      </c>
      <c r="HD737">
        <v>512.428</v>
      </c>
      <c r="HE737">
        <v>444.646</v>
      </c>
      <c r="HF737">
        <v>21.3956</v>
      </c>
      <c r="HG737">
        <v>24.9112</v>
      </c>
      <c r="HH737">
        <v>30.0001</v>
      </c>
      <c r="HI737">
        <v>24.9176</v>
      </c>
      <c r="HJ737">
        <v>24.8646</v>
      </c>
      <c r="HK737">
        <v>35.3304</v>
      </c>
      <c r="HL737">
        <v>21.023</v>
      </c>
      <c r="HM737">
        <v>24.2938</v>
      </c>
      <c r="HN737">
        <v>21.3814</v>
      </c>
      <c r="HO737">
        <v>821.313</v>
      </c>
      <c r="HP737">
        <v>13.3988</v>
      </c>
      <c r="HQ737">
        <v>101.052</v>
      </c>
      <c r="HR737">
        <v>101.027</v>
      </c>
    </row>
    <row r="738" spans="1:226">
      <c r="A738">
        <v>722</v>
      </c>
      <c r="B738">
        <v>1664301191.1</v>
      </c>
      <c r="C738">
        <v>7960.599999904633</v>
      </c>
      <c r="D738" t="s">
        <v>1808</v>
      </c>
      <c r="E738" t="s">
        <v>1809</v>
      </c>
      <c r="F738">
        <v>5</v>
      </c>
      <c r="G738" t="s">
        <v>1711</v>
      </c>
      <c r="H738" t="s">
        <v>354</v>
      </c>
      <c r="I738">
        <v>1664301183.314285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820.1549325054646</v>
      </c>
      <c r="AK738">
        <v>771.6027818181818</v>
      </c>
      <c r="AL738">
        <v>3.384457440201829</v>
      </c>
      <c r="AM738">
        <v>64.57197419430503</v>
      </c>
      <c r="AN738">
        <f>(AP738 - AO738 + BO738*1E3/(8.314*(BQ738+273.15)) * AR738/BN738 * AQ738) * BN738/(100*BB738) * 1000/(1000 - AP738)</f>
        <v>0</v>
      </c>
      <c r="AO738">
        <v>13.27563010259741</v>
      </c>
      <c r="AP738">
        <v>18.2006132330827</v>
      </c>
      <c r="AQ738">
        <v>-2.404348794437039E-05</v>
      </c>
      <c r="AR738">
        <v>112.27</v>
      </c>
      <c r="AS738">
        <v>17</v>
      </c>
      <c r="AT738">
        <v>3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1664301183.314285</v>
      </c>
      <c r="BH738">
        <v>733.3237499999999</v>
      </c>
      <c r="BI738">
        <v>793.0838571428573</v>
      </c>
      <c r="BJ738">
        <v>18.20161428571429</v>
      </c>
      <c r="BK738">
        <v>13.25958571428571</v>
      </c>
      <c r="BL738">
        <v>737.4326428571429</v>
      </c>
      <c r="BM738">
        <v>18.36891785714286</v>
      </c>
      <c r="BN738">
        <v>500.0665714285714</v>
      </c>
      <c r="BO738">
        <v>91.10530714285713</v>
      </c>
      <c r="BP738">
        <v>0.1000343785714286</v>
      </c>
      <c r="BQ738">
        <v>24.53347142857143</v>
      </c>
      <c r="BR738">
        <v>25.029275</v>
      </c>
      <c r="BS738">
        <v>999.9000000000002</v>
      </c>
      <c r="BT738">
        <v>0</v>
      </c>
      <c r="BU738">
        <v>0</v>
      </c>
      <c r="BV738">
        <v>9998.778571428571</v>
      </c>
      <c r="BW738">
        <v>0</v>
      </c>
      <c r="BX738">
        <v>6.681875357142856</v>
      </c>
      <c r="BY738">
        <v>-59.76007500000001</v>
      </c>
      <c r="BZ738">
        <v>746.91875</v>
      </c>
      <c r="CA738">
        <v>803.74175</v>
      </c>
      <c r="CB738">
        <v>4.942035</v>
      </c>
      <c r="CC738">
        <v>793.0838571428573</v>
      </c>
      <c r="CD738">
        <v>13.25958571428571</v>
      </c>
      <c r="CE738">
        <v>1.658263928571429</v>
      </c>
      <c r="CF738">
        <v>1.208017142857143</v>
      </c>
      <c r="CG738">
        <v>14.51115714285714</v>
      </c>
      <c r="CH738">
        <v>9.700657500000002</v>
      </c>
      <c r="CI738">
        <v>2000.002857142857</v>
      </c>
      <c r="CJ738">
        <v>0.9800036071428569</v>
      </c>
      <c r="CK738">
        <v>0.01999589285714286</v>
      </c>
      <c r="CL738">
        <v>0</v>
      </c>
      <c r="CM738">
        <v>890.747892857143</v>
      </c>
      <c r="CN738">
        <v>5.00097</v>
      </c>
      <c r="CO738">
        <v>17683.69285714285</v>
      </c>
      <c r="CP738">
        <v>16707.6</v>
      </c>
      <c r="CQ738">
        <v>37.62942857142857</v>
      </c>
      <c r="CR738">
        <v>38.125</v>
      </c>
      <c r="CS738">
        <v>37.625</v>
      </c>
      <c r="CT738">
        <v>37.75</v>
      </c>
      <c r="CU738">
        <v>38.116</v>
      </c>
      <c r="CV738">
        <v>1955.111428571429</v>
      </c>
      <c r="CW738">
        <v>39.89142857142858</v>
      </c>
      <c r="CX738">
        <v>0</v>
      </c>
      <c r="CY738">
        <v>1664301195.5</v>
      </c>
      <c r="CZ738">
        <v>0</v>
      </c>
      <c r="DA738">
        <v>0</v>
      </c>
      <c r="DB738" t="s">
        <v>356</v>
      </c>
      <c r="DC738">
        <v>1663859321.1</v>
      </c>
      <c r="DD738">
        <v>1663859315.6</v>
      </c>
      <c r="DE738">
        <v>0</v>
      </c>
      <c r="DF738">
        <v>0.196</v>
      </c>
      <c r="DG738">
        <v>-0.001</v>
      </c>
      <c r="DH738">
        <v>-5.941</v>
      </c>
      <c r="DI738">
        <v>-0.174</v>
      </c>
      <c r="DJ738">
        <v>1500</v>
      </c>
      <c r="DK738">
        <v>17</v>
      </c>
      <c r="DL738">
        <v>0.13</v>
      </c>
      <c r="DM738">
        <v>0.04</v>
      </c>
      <c r="DN738">
        <v>-59.7219243902439</v>
      </c>
      <c r="DO738">
        <v>-0.905264111498346</v>
      </c>
      <c r="DP738">
        <v>0.09579087685183198</v>
      </c>
      <c r="DQ738">
        <v>0</v>
      </c>
      <c r="DR738">
        <v>4.96567243902439</v>
      </c>
      <c r="DS738">
        <v>-0.5586340766550477</v>
      </c>
      <c r="DT738">
        <v>0.05540587460182016</v>
      </c>
      <c r="DU738">
        <v>0</v>
      </c>
      <c r="DV738">
        <v>0</v>
      </c>
      <c r="DW738">
        <v>2</v>
      </c>
      <c r="DX738" t="s">
        <v>357</v>
      </c>
      <c r="DY738">
        <v>2.98535</v>
      </c>
      <c r="DZ738">
        <v>2.71571</v>
      </c>
      <c r="EA738">
        <v>0.14602</v>
      </c>
      <c r="EB738">
        <v>0.151512</v>
      </c>
      <c r="EC738">
        <v>0.0896875</v>
      </c>
      <c r="ED738">
        <v>0.0701996</v>
      </c>
      <c r="EE738">
        <v>27152.6</v>
      </c>
      <c r="EF738">
        <v>27090.1</v>
      </c>
      <c r="EG738">
        <v>29539.4</v>
      </c>
      <c r="EH738">
        <v>29518.9</v>
      </c>
      <c r="EI738">
        <v>35647.9</v>
      </c>
      <c r="EJ738">
        <v>36501.4</v>
      </c>
      <c r="EK738">
        <v>41634</v>
      </c>
      <c r="EL738">
        <v>42065.5</v>
      </c>
      <c r="EM738">
        <v>1.97</v>
      </c>
      <c r="EN738">
        <v>1.93102</v>
      </c>
      <c r="EO738">
        <v>0.124194</v>
      </c>
      <c r="EP738">
        <v>0</v>
      </c>
      <c r="EQ738">
        <v>23.0003</v>
      </c>
      <c r="ER738">
        <v>999.9</v>
      </c>
      <c r="ES738">
        <v>37.7</v>
      </c>
      <c r="ET738">
        <v>29.2</v>
      </c>
      <c r="EU738">
        <v>16.8366</v>
      </c>
      <c r="EV738">
        <v>62.8856</v>
      </c>
      <c r="EW738">
        <v>33.2652</v>
      </c>
      <c r="EX738">
        <v>1</v>
      </c>
      <c r="EY738">
        <v>-0.198547</v>
      </c>
      <c r="EZ738">
        <v>1.35721</v>
      </c>
      <c r="FA738">
        <v>20.3818</v>
      </c>
      <c r="FB738">
        <v>5.21849</v>
      </c>
      <c r="FC738">
        <v>12.0099</v>
      </c>
      <c r="FD738">
        <v>4.9893</v>
      </c>
      <c r="FE738">
        <v>3.28838</v>
      </c>
      <c r="FF738">
        <v>9999</v>
      </c>
      <c r="FG738">
        <v>9999</v>
      </c>
      <c r="FH738">
        <v>9999</v>
      </c>
      <c r="FI738">
        <v>260.2</v>
      </c>
      <c r="FJ738">
        <v>1.86707</v>
      </c>
      <c r="FK738">
        <v>1.86615</v>
      </c>
      <c r="FL738">
        <v>1.86554</v>
      </c>
      <c r="FM738">
        <v>1.86554</v>
      </c>
      <c r="FN738">
        <v>1.86736</v>
      </c>
      <c r="FO738">
        <v>1.86986</v>
      </c>
      <c r="FP738">
        <v>1.86847</v>
      </c>
      <c r="FQ738">
        <v>1.86996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-4.172</v>
      </c>
      <c r="GF738">
        <v>-0.1673</v>
      </c>
      <c r="GG738">
        <v>-2.0192013485273</v>
      </c>
      <c r="GH738">
        <v>-0.003354295288503095</v>
      </c>
      <c r="GI738">
        <v>8.998442100416266E-07</v>
      </c>
      <c r="GJ738">
        <v>-2.632750781261316E-10</v>
      </c>
      <c r="GK738">
        <v>-0.1771344180573433</v>
      </c>
      <c r="GL738">
        <v>-0.01811282044437078</v>
      </c>
      <c r="GM738">
        <v>0.001479480632228601</v>
      </c>
      <c r="GN738">
        <v>-2.527498020886067E-05</v>
      </c>
      <c r="GO738">
        <v>3</v>
      </c>
      <c r="GP738">
        <v>2311</v>
      </c>
      <c r="GQ738">
        <v>1</v>
      </c>
      <c r="GR738">
        <v>23</v>
      </c>
      <c r="GS738">
        <v>7364.5</v>
      </c>
      <c r="GT738">
        <v>7364.6</v>
      </c>
      <c r="GU738">
        <v>1.79565</v>
      </c>
      <c r="GV738">
        <v>2.20825</v>
      </c>
      <c r="GW738">
        <v>1.39648</v>
      </c>
      <c r="GX738">
        <v>2.33765</v>
      </c>
      <c r="GY738">
        <v>1.49536</v>
      </c>
      <c r="GZ738">
        <v>2.33765</v>
      </c>
      <c r="HA738">
        <v>33.244</v>
      </c>
      <c r="HB738">
        <v>15.244</v>
      </c>
      <c r="HC738">
        <v>18</v>
      </c>
      <c r="HD738">
        <v>512.813</v>
      </c>
      <c r="HE738">
        <v>444.615</v>
      </c>
      <c r="HF738">
        <v>21.3649</v>
      </c>
      <c r="HG738">
        <v>24.91</v>
      </c>
      <c r="HH738">
        <v>30.0002</v>
      </c>
      <c r="HI738">
        <v>24.9176</v>
      </c>
      <c r="HJ738">
        <v>24.8646</v>
      </c>
      <c r="HK738">
        <v>35.9403</v>
      </c>
      <c r="HL738">
        <v>21.023</v>
      </c>
      <c r="HM738">
        <v>24.2938</v>
      </c>
      <c r="HN738">
        <v>21.3555</v>
      </c>
      <c r="HO738">
        <v>841.407</v>
      </c>
      <c r="HP738">
        <v>13.4421</v>
      </c>
      <c r="HQ738">
        <v>101.051</v>
      </c>
      <c r="HR738">
        <v>101.027</v>
      </c>
    </row>
    <row r="739" spans="1:226">
      <c r="A739">
        <v>723</v>
      </c>
      <c r="B739">
        <v>1664301196.1</v>
      </c>
      <c r="C739">
        <v>7965.599999904633</v>
      </c>
      <c r="D739" t="s">
        <v>1810</v>
      </c>
      <c r="E739" t="s">
        <v>1811</v>
      </c>
      <c r="F739">
        <v>5</v>
      </c>
      <c r="G739" t="s">
        <v>1711</v>
      </c>
      <c r="H739" t="s">
        <v>354</v>
      </c>
      <c r="I739">
        <v>1664301188.6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837.227317134528</v>
      </c>
      <c r="AK739">
        <v>788.5507575757573</v>
      </c>
      <c r="AL739">
        <v>3.383934072880334</v>
      </c>
      <c r="AM739">
        <v>64.57197419430503</v>
      </c>
      <c r="AN739">
        <f>(AP739 - AO739 + BO739*1E3/(8.314*(BQ739+273.15)) * AR739/BN739 * AQ739) * BN739/(100*BB739) * 1000/(1000 - AP739)</f>
        <v>0</v>
      </c>
      <c r="AO739">
        <v>13.33998000515485</v>
      </c>
      <c r="AP739">
        <v>18.20995233082706</v>
      </c>
      <c r="AQ739">
        <v>-2.25927942031556E-05</v>
      </c>
      <c r="AR739">
        <v>112.27</v>
      </c>
      <c r="AS739">
        <v>17</v>
      </c>
      <c r="AT739">
        <v>3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1664301188.6</v>
      </c>
      <c r="BH739">
        <v>750.9204074074073</v>
      </c>
      <c r="BI739">
        <v>810.7742222222222</v>
      </c>
      <c r="BJ739">
        <v>18.20165925925926</v>
      </c>
      <c r="BK739">
        <v>13.31818888888889</v>
      </c>
      <c r="BL739">
        <v>755.0725185185186</v>
      </c>
      <c r="BM739">
        <v>18.36896296296296</v>
      </c>
      <c r="BN739">
        <v>500.0574814814815</v>
      </c>
      <c r="BO739">
        <v>91.10539259259259</v>
      </c>
      <c r="BP739">
        <v>0.09992507777777776</v>
      </c>
      <c r="BQ739">
        <v>24.53238888888889</v>
      </c>
      <c r="BR739">
        <v>25.03115185185186</v>
      </c>
      <c r="BS739">
        <v>999.9000000000001</v>
      </c>
      <c r="BT739">
        <v>0</v>
      </c>
      <c r="BU739">
        <v>0</v>
      </c>
      <c r="BV739">
        <v>10006.02148148148</v>
      </c>
      <c r="BW739">
        <v>0</v>
      </c>
      <c r="BX739">
        <v>6.684536666666668</v>
      </c>
      <c r="BY739">
        <v>-59.85384814814815</v>
      </c>
      <c r="BZ739">
        <v>764.8417037037035</v>
      </c>
      <c r="CA739">
        <v>821.7187777777779</v>
      </c>
      <c r="CB739">
        <v>4.883476296296296</v>
      </c>
      <c r="CC739">
        <v>810.7742222222222</v>
      </c>
      <c r="CD739">
        <v>13.31818888888889</v>
      </c>
      <c r="CE739">
        <v>1.658270370370371</v>
      </c>
      <c r="CF739">
        <v>1.213357407407407</v>
      </c>
      <c r="CG739">
        <v>14.5112037037037</v>
      </c>
      <c r="CH739">
        <v>9.766364814814814</v>
      </c>
      <c r="CI739">
        <v>2000.010740740741</v>
      </c>
      <c r="CJ739">
        <v>0.9800036666666666</v>
      </c>
      <c r="CK739">
        <v>0.01999583333333334</v>
      </c>
      <c r="CL739">
        <v>0</v>
      </c>
      <c r="CM739">
        <v>889.9821481481483</v>
      </c>
      <c r="CN739">
        <v>5.00097</v>
      </c>
      <c r="CO739">
        <v>17670.16666666666</v>
      </c>
      <c r="CP739">
        <v>16707.66296296296</v>
      </c>
      <c r="CQ739">
        <v>37.625</v>
      </c>
      <c r="CR739">
        <v>38.125</v>
      </c>
      <c r="CS739">
        <v>37.625</v>
      </c>
      <c r="CT739">
        <v>37.75</v>
      </c>
      <c r="CU739">
        <v>38.10866666666666</v>
      </c>
      <c r="CV739">
        <v>1955.119259259259</v>
      </c>
      <c r="CW739">
        <v>39.89148148148148</v>
      </c>
      <c r="CX739">
        <v>0</v>
      </c>
      <c r="CY739">
        <v>1664301200.3</v>
      </c>
      <c r="CZ739">
        <v>0</v>
      </c>
      <c r="DA739">
        <v>0</v>
      </c>
      <c r="DB739" t="s">
        <v>356</v>
      </c>
      <c r="DC739">
        <v>1663859321.1</v>
      </c>
      <c r="DD739">
        <v>1663859315.6</v>
      </c>
      <c r="DE739">
        <v>0</v>
      </c>
      <c r="DF739">
        <v>0.196</v>
      </c>
      <c r="DG739">
        <v>-0.001</v>
      </c>
      <c r="DH739">
        <v>-5.941</v>
      </c>
      <c r="DI739">
        <v>-0.174</v>
      </c>
      <c r="DJ739">
        <v>1500</v>
      </c>
      <c r="DK739">
        <v>17</v>
      </c>
      <c r="DL739">
        <v>0.13</v>
      </c>
      <c r="DM739">
        <v>0.04</v>
      </c>
      <c r="DN739">
        <v>-59.80742</v>
      </c>
      <c r="DO739">
        <v>-1.123778611632107</v>
      </c>
      <c r="DP739">
        <v>0.1161100602876427</v>
      </c>
      <c r="DQ739">
        <v>0</v>
      </c>
      <c r="DR739">
        <v>4.918258</v>
      </c>
      <c r="DS739">
        <v>-0.6517994746716712</v>
      </c>
      <c r="DT739">
        <v>0.06295947927834226</v>
      </c>
      <c r="DU739">
        <v>0</v>
      </c>
      <c r="DV739">
        <v>0</v>
      </c>
      <c r="DW739">
        <v>2</v>
      </c>
      <c r="DX739" t="s">
        <v>357</v>
      </c>
      <c r="DY739">
        <v>2.98506</v>
      </c>
      <c r="DZ739">
        <v>2.71585</v>
      </c>
      <c r="EA739">
        <v>0.148143</v>
      </c>
      <c r="EB739">
        <v>0.153542</v>
      </c>
      <c r="EC739">
        <v>0.0897181</v>
      </c>
      <c r="ED739">
        <v>0.0704844</v>
      </c>
      <c r="EE739">
        <v>27085.2</v>
      </c>
      <c r="EF739">
        <v>27025.3</v>
      </c>
      <c r="EG739">
        <v>29539.4</v>
      </c>
      <c r="EH739">
        <v>29518.9</v>
      </c>
      <c r="EI739">
        <v>35647</v>
      </c>
      <c r="EJ739">
        <v>36490.1</v>
      </c>
      <c r="EK739">
        <v>41634.3</v>
      </c>
      <c r="EL739">
        <v>42065.4</v>
      </c>
      <c r="EM739">
        <v>1.96952</v>
      </c>
      <c r="EN739">
        <v>1.93145</v>
      </c>
      <c r="EO739">
        <v>0.123225</v>
      </c>
      <c r="EP739">
        <v>0</v>
      </c>
      <c r="EQ739">
        <v>23.0032</v>
      </c>
      <c r="ER739">
        <v>999.9</v>
      </c>
      <c r="ES739">
        <v>37.7</v>
      </c>
      <c r="ET739">
        <v>29.2</v>
      </c>
      <c r="EU739">
        <v>16.8364</v>
      </c>
      <c r="EV739">
        <v>62.9556</v>
      </c>
      <c r="EW739">
        <v>33.4936</v>
      </c>
      <c r="EX739">
        <v>1</v>
      </c>
      <c r="EY739">
        <v>-0.198448</v>
      </c>
      <c r="EZ739">
        <v>1.42001</v>
      </c>
      <c r="FA739">
        <v>20.3813</v>
      </c>
      <c r="FB739">
        <v>5.21789</v>
      </c>
      <c r="FC739">
        <v>12.0099</v>
      </c>
      <c r="FD739">
        <v>4.98945</v>
      </c>
      <c r="FE739">
        <v>3.28835</v>
      </c>
      <c r="FF739">
        <v>9999</v>
      </c>
      <c r="FG739">
        <v>9999</v>
      </c>
      <c r="FH739">
        <v>9999</v>
      </c>
      <c r="FI739">
        <v>260.2</v>
      </c>
      <c r="FJ739">
        <v>1.86707</v>
      </c>
      <c r="FK739">
        <v>1.86615</v>
      </c>
      <c r="FL739">
        <v>1.86554</v>
      </c>
      <c r="FM739">
        <v>1.86554</v>
      </c>
      <c r="FN739">
        <v>1.86737</v>
      </c>
      <c r="FO739">
        <v>1.86985</v>
      </c>
      <c r="FP739">
        <v>1.8685</v>
      </c>
      <c r="FQ739">
        <v>1.86996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-4.213</v>
      </c>
      <c r="GF739">
        <v>-0.1672</v>
      </c>
      <c r="GG739">
        <v>-2.0192013485273</v>
      </c>
      <c r="GH739">
        <v>-0.003354295288503095</v>
      </c>
      <c r="GI739">
        <v>8.998442100416266E-07</v>
      </c>
      <c r="GJ739">
        <v>-2.632750781261316E-10</v>
      </c>
      <c r="GK739">
        <v>-0.1771344180573433</v>
      </c>
      <c r="GL739">
        <v>-0.01811282044437078</v>
      </c>
      <c r="GM739">
        <v>0.001479480632228601</v>
      </c>
      <c r="GN739">
        <v>-2.527498020886067E-05</v>
      </c>
      <c r="GO739">
        <v>3</v>
      </c>
      <c r="GP739">
        <v>2311</v>
      </c>
      <c r="GQ739">
        <v>1</v>
      </c>
      <c r="GR739">
        <v>23</v>
      </c>
      <c r="GS739">
        <v>7364.6</v>
      </c>
      <c r="GT739">
        <v>7364.7</v>
      </c>
      <c r="GU739">
        <v>1.82373</v>
      </c>
      <c r="GV739">
        <v>2.20459</v>
      </c>
      <c r="GW739">
        <v>1.39648</v>
      </c>
      <c r="GX739">
        <v>2.33887</v>
      </c>
      <c r="GY739">
        <v>1.49536</v>
      </c>
      <c r="GZ739">
        <v>2.41821</v>
      </c>
      <c r="HA739">
        <v>33.244</v>
      </c>
      <c r="HB739">
        <v>15.2615</v>
      </c>
      <c r="HC739">
        <v>18</v>
      </c>
      <c r="HD739">
        <v>512.508</v>
      </c>
      <c r="HE739">
        <v>444.873</v>
      </c>
      <c r="HF739">
        <v>21.3322</v>
      </c>
      <c r="HG739">
        <v>24.9115</v>
      </c>
      <c r="HH739">
        <v>30.0002</v>
      </c>
      <c r="HI739">
        <v>24.9176</v>
      </c>
      <c r="HJ739">
        <v>24.8646</v>
      </c>
      <c r="HK739">
        <v>36.4959</v>
      </c>
      <c r="HL739">
        <v>20.2646</v>
      </c>
      <c r="HM739">
        <v>24.2938</v>
      </c>
      <c r="HN739">
        <v>21.3182</v>
      </c>
      <c r="HO739">
        <v>854.853</v>
      </c>
      <c r="HP739">
        <v>13.6284</v>
      </c>
      <c r="HQ739">
        <v>101.052</v>
      </c>
      <c r="HR739">
        <v>101.026</v>
      </c>
    </row>
    <row r="740" spans="1:226">
      <c r="A740">
        <v>724</v>
      </c>
      <c r="B740">
        <v>1664301201.1</v>
      </c>
      <c r="C740">
        <v>7970.599999904633</v>
      </c>
      <c r="D740" t="s">
        <v>1812</v>
      </c>
      <c r="E740" t="s">
        <v>1813</v>
      </c>
      <c r="F740">
        <v>5</v>
      </c>
      <c r="G740" t="s">
        <v>1711</v>
      </c>
      <c r="H740" t="s">
        <v>354</v>
      </c>
      <c r="I740">
        <v>1664301193.314285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854.2347870892934</v>
      </c>
      <c r="AK740">
        <v>805.5007151515148</v>
      </c>
      <c r="AL740">
        <v>3.404055194327126</v>
      </c>
      <c r="AM740">
        <v>64.57197419430503</v>
      </c>
      <c r="AN740">
        <f>(AP740 - AO740 + BO740*1E3/(8.314*(BQ740+273.15)) * AR740/BN740 * AQ740) * BN740/(100*BB740) * 1000/(1000 - AP740)</f>
        <v>0</v>
      </c>
      <c r="AO740">
        <v>13.40613872683317</v>
      </c>
      <c r="AP740">
        <v>18.23478812030074</v>
      </c>
      <c r="AQ740">
        <v>-6.234202637815461E-06</v>
      </c>
      <c r="AR740">
        <v>112.27</v>
      </c>
      <c r="AS740">
        <v>17</v>
      </c>
      <c r="AT740">
        <v>3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1664301193.314285</v>
      </c>
      <c r="BH740">
        <v>766.5824285714285</v>
      </c>
      <c r="BI740">
        <v>826.5684285714285</v>
      </c>
      <c r="BJ740">
        <v>18.20834285714286</v>
      </c>
      <c r="BK740">
        <v>13.3982</v>
      </c>
      <c r="BL740">
        <v>770.7729285714285</v>
      </c>
      <c r="BM740">
        <v>18.37557142857143</v>
      </c>
      <c r="BN740">
        <v>500.0716785714285</v>
      </c>
      <c r="BO740">
        <v>91.10515714285715</v>
      </c>
      <c r="BP740">
        <v>0.09999720000000001</v>
      </c>
      <c r="BQ740">
        <v>24.53081071428571</v>
      </c>
      <c r="BR740">
        <v>25.03120357142857</v>
      </c>
      <c r="BS740">
        <v>999.9000000000002</v>
      </c>
      <c r="BT740">
        <v>0</v>
      </c>
      <c r="BU740">
        <v>0</v>
      </c>
      <c r="BV740">
        <v>10005.44642857143</v>
      </c>
      <c r="BW740">
        <v>0</v>
      </c>
      <c r="BX740">
        <v>6.684685357142859</v>
      </c>
      <c r="BY740">
        <v>-59.98605714285715</v>
      </c>
      <c r="BZ740">
        <v>780.7995000000001</v>
      </c>
      <c r="CA740">
        <v>837.7946785714286</v>
      </c>
      <c r="CB740">
        <v>4.81014107142857</v>
      </c>
      <c r="CC740">
        <v>826.5684285714285</v>
      </c>
      <c r="CD740">
        <v>13.3982</v>
      </c>
      <c r="CE740">
        <v>1.658873571428571</v>
      </c>
      <c r="CF740">
        <v>1.220644285714286</v>
      </c>
      <c r="CG740">
        <v>14.51683571428571</v>
      </c>
      <c r="CH740">
        <v>9.855457499999998</v>
      </c>
      <c r="CI740">
        <v>2000.003214285714</v>
      </c>
      <c r="CJ740">
        <v>0.9800037142857142</v>
      </c>
      <c r="CK740">
        <v>0.01999578571428571</v>
      </c>
      <c r="CL740">
        <v>0</v>
      </c>
      <c r="CM740">
        <v>889.2207857142857</v>
      </c>
      <c r="CN740">
        <v>5.00097</v>
      </c>
      <c r="CO740">
        <v>17655.24642857143</v>
      </c>
      <c r="CP740">
        <v>16707.61428571429</v>
      </c>
      <c r="CQ740">
        <v>37.625</v>
      </c>
      <c r="CR740">
        <v>38.125</v>
      </c>
      <c r="CS740">
        <v>37.625</v>
      </c>
      <c r="CT740">
        <v>37.75</v>
      </c>
      <c r="CU740">
        <v>38.10025</v>
      </c>
      <c r="CV740">
        <v>1955.112142857143</v>
      </c>
      <c r="CW740">
        <v>39.89107142857144</v>
      </c>
      <c r="CX740">
        <v>0</v>
      </c>
      <c r="CY740">
        <v>1664301205.1</v>
      </c>
      <c r="CZ740">
        <v>0</v>
      </c>
      <c r="DA740">
        <v>0</v>
      </c>
      <c r="DB740" t="s">
        <v>356</v>
      </c>
      <c r="DC740">
        <v>1663859321.1</v>
      </c>
      <c r="DD740">
        <v>1663859315.6</v>
      </c>
      <c r="DE740">
        <v>0</v>
      </c>
      <c r="DF740">
        <v>0.196</v>
      </c>
      <c r="DG740">
        <v>-0.001</v>
      </c>
      <c r="DH740">
        <v>-5.941</v>
      </c>
      <c r="DI740">
        <v>-0.174</v>
      </c>
      <c r="DJ740">
        <v>1500</v>
      </c>
      <c r="DK740">
        <v>17</v>
      </c>
      <c r="DL740">
        <v>0.13</v>
      </c>
      <c r="DM740">
        <v>0.04</v>
      </c>
      <c r="DN740">
        <v>-59.9060375</v>
      </c>
      <c r="DO740">
        <v>-1.524091181988825</v>
      </c>
      <c r="DP740">
        <v>0.1534256459779457</v>
      </c>
      <c r="DQ740">
        <v>0</v>
      </c>
      <c r="DR740">
        <v>4.8506345</v>
      </c>
      <c r="DS740">
        <v>-0.8725265290806881</v>
      </c>
      <c r="DT740">
        <v>0.0859241027288037</v>
      </c>
      <c r="DU740">
        <v>0</v>
      </c>
      <c r="DV740">
        <v>0</v>
      </c>
      <c r="DW740">
        <v>2</v>
      </c>
      <c r="DX740" t="s">
        <v>357</v>
      </c>
      <c r="DY740">
        <v>2.98531</v>
      </c>
      <c r="DZ740">
        <v>2.71578</v>
      </c>
      <c r="EA740">
        <v>0.150253</v>
      </c>
      <c r="EB740">
        <v>0.155589</v>
      </c>
      <c r="EC740">
        <v>0.08983339999999999</v>
      </c>
      <c r="ED740">
        <v>0.07102219999999999</v>
      </c>
      <c r="EE740">
        <v>27018.6</v>
      </c>
      <c r="EF740">
        <v>26959.7</v>
      </c>
      <c r="EG740">
        <v>29539.9</v>
      </c>
      <c r="EH740">
        <v>29518.5</v>
      </c>
      <c r="EI740">
        <v>35643.1</v>
      </c>
      <c r="EJ740">
        <v>36468.4</v>
      </c>
      <c r="EK740">
        <v>41635.1</v>
      </c>
      <c r="EL740">
        <v>42065</v>
      </c>
      <c r="EM740">
        <v>1.96948</v>
      </c>
      <c r="EN740">
        <v>1.93143</v>
      </c>
      <c r="EO740">
        <v>0.122853</v>
      </c>
      <c r="EP740">
        <v>0</v>
      </c>
      <c r="EQ740">
        <v>23.0056</v>
      </c>
      <c r="ER740">
        <v>999.9</v>
      </c>
      <c r="ES740">
        <v>37.7</v>
      </c>
      <c r="ET740">
        <v>29.2</v>
      </c>
      <c r="EU740">
        <v>16.8338</v>
      </c>
      <c r="EV740">
        <v>63.1756</v>
      </c>
      <c r="EW740">
        <v>33.2011</v>
      </c>
      <c r="EX740">
        <v>1</v>
      </c>
      <c r="EY740">
        <v>-0.198293</v>
      </c>
      <c r="EZ740">
        <v>1.42564</v>
      </c>
      <c r="FA740">
        <v>20.3814</v>
      </c>
      <c r="FB740">
        <v>5.21924</v>
      </c>
      <c r="FC740">
        <v>12.0099</v>
      </c>
      <c r="FD740">
        <v>4.9897</v>
      </c>
      <c r="FE740">
        <v>3.28858</v>
      </c>
      <c r="FF740">
        <v>9999</v>
      </c>
      <c r="FG740">
        <v>9999</v>
      </c>
      <c r="FH740">
        <v>9999</v>
      </c>
      <c r="FI740">
        <v>260.2</v>
      </c>
      <c r="FJ740">
        <v>1.86707</v>
      </c>
      <c r="FK740">
        <v>1.86615</v>
      </c>
      <c r="FL740">
        <v>1.86555</v>
      </c>
      <c r="FM740">
        <v>1.86554</v>
      </c>
      <c r="FN740">
        <v>1.86737</v>
      </c>
      <c r="FO740">
        <v>1.86983</v>
      </c>
      <c r="FP740">
        <v>1.8685</v>
      </c>
      <c r="FQ740">
        <v>1.86996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-4.254</v>
      </c>
      <c r="GF740">
        <v>-0.1668</v>
      </c>
      <c r="GG740">
        <v>-2.0192013485273</v>
      </c>
      <c r="GH740">
        <v>-0.003354295288503095</v>
      </c>
      <c r="GI740">
        <v>8.998442100416266E-07</v>
      </c>
      <c r="GJ740">
        <v>-2.632750781261316E-10</v>
      </c>
      <c r="GK740">
        <v>-0.1771344180573433</v>
      </c>
      <c r="GL740">
        <v>-0.01811282044437078</v>
      </c>
      <c r="GM740">
        <v>0.001479480632228601</v>
      </c>
      <c r="GN740">
        <v>-2.527498020886067E-05</v>
      </c>
      <c r="GO740">
        <v>3</v>
      </c>
      <c r="GP740">
        <v>2311</v>
      </c>
      <c r="GQ740">
        <v>1</v>
      </c>
      <c r="GR740">
        <v>23</v>
      </c>
      <c r="GS740">
        <v>7364.7</v>
      </c>
      <c r="GT740">
        <v>7364.8</v>
      </c>
      <c r="GU740">
        <v>1.84814</v>
      </c>
      <c r="GV740">
        <v>2.20093</v>
      </c>
      <c r="GW740">
        <v>1.39648</v>
      </c>
      <c r="GX740">
        <v>2.33887</v>
      </c>
      <c r="GY740">
        <v>1.49536</v>
      </c>
      <c r="GZ740">
        <v>2.45972</v>
      </c>
      <c r="HA740">
        <v>33.244</v>
      </c>
      <c r="HB740">
        <v>15.2703</v>
      </c>
      <c r="HC740">
        <v>18</v>
      </c>
      <c r="HD740">
        <v>512.477</v>
      </c>
      <c r="HE740">
        <v>444.87</v>
      </c>
      <c r="HF740">
        <v>21.2958</v>
      </c>
      <c r="HG740">
        <v>24.9112</v>
      </c>
      <c r="HH740">
        <v>30.0003</v>
      </c>
      <c r="HI740">
        <v>24.9177</v>
      </c>
      <c r="HJ740">
        <v>24.8662</v>
      </c>
      <c r="HK740">
        <v>37.1083</v>
      </c>
      <c r="HL740">
        <v>19.9806</v>
      </c>
      <c r="HM740">
        <v>24.2938</v>
      </c>
      <c r="HN740">
        <v>21.2878</v>
      </c>
      <c r="HO740">
        <v>875.059</v>
      </c>
      <c r="HP740">
        <v>13.6689</v>
      </c>
      <c r="HQ740">
        <v>101.054</v>
      </c>
      <c r="HR740">
        <v>101.025</v>
      </c>
    </row>
    <row r="741" spans="1:226">
      <c r="A741">
        <v>725</v>
      </c>
      <c r="B741">
        <v>1664301206.1</v>
      </c>
      <c r="C741">
        <v>7975.599999904633</v>
      </c>
      <c r="D741" t="s">
        <v>1814</v>
      </c>
      <c r="E741" t="s">
        <v>1815</v>
      </c>
      <c r="F741">
        <v>5</v>
      </c>
      <c r="G741" t="s">
        <v>1711</v>
      </c>
      <c r="H741" t="s">
        <v>354</v>
      </c>
      <c r="I741">
        <v>1664301198.6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871.5017855581758</v>
      </c>
      <c r="AK741">
        <v>822.5584121212123</v>
      </c>
      <c r="AL741">
        <v>3.405710800874493</v>
      </c>
      <c r="AM741">
        <v>64.57197419430503</v>
      </c>
      <c r="AN741">
        <f>(AP741 - AO741 + BO741*1E3/(8.314*(BQ741+273.15)) * AR741/BN741 * AQ741) * BN741/(100*BB741) * 1000/(1000 - AP741)</f>
        <v>0</v>
      </c>
      <c r="AO741">
        <v>13.55681591792207</v>
      </c>
      <c r="AP741">
        <v>18.27335669172933</v>
      </c>
      <c r="AQ741">
        <v>0.008231063541204708</v>
      </c>
      <c r="AR741">
        <v>112.27</v>
      </c>
      <c r="AS741">
        <v>17</v>
      </c>
      <c r="AT741">
        <v>3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1664301198.6</v>
      </c>
      <c r="BH741">
        <v>784.1768518518518</v>
      </c>
      <c r="BI741">
        <v>844.3213703703703</v>
      </c>
      <c r="BJ741">
        <v>18.22867407407407</v>
      </c>
      <c r="BK741">
        <v>13.49532592592592</v>
      </c>
      <c r="BL741">
        <v>788.4102592592592</v>
      </c>
      <c r="BM741">
        <v>18.39568888888889</v>
      </c>
      <c r="BN741">
        <v>500.0784814814816</v>
      </c>
      <c r="BO741">
        <v>91.10518518518519</v>
      </c>
      <c r="BP741">
        <v>0.09999592962962964</v>
      </c>
      <c r="BQ741">
        <v>24.52691851851851</v>
      </c>
      <c r="BR741">
        <v>25.02987777777777</v>
      </c>
      <c r="BS741">
        <v>999.9000000000001</v>
      </c>
      <c r="BT741">
        <v>0</v>
      </c>
      <c r="BU741">
        <v>0</v>
      </c>
      <c r="BV741">
        <v>10004.7637037037</v>
      </c>
      <c r="BW741">
        <v>0</v>
      </c>
      <c r="BX741">
        <v>6.688700000000001</v>
      </c>
      <c r="BY741">
        <v>-60.14462962962963</v>
      </c>
      <c r="BZ741">
        <v>798.7370000000001</v>
      </c>
      <c r="CA741">
        <v>855.8729629629629</v>
      </c>
      <c r="CB741">
        <v>4.733352592592593</v>
      </c>
      <c r="CC741">
        <v>844.3213703703703</v>
      </c>
      <c r="CD741">
        <v>13.49532592592592</v>
      </c>
      <c r="CE741">
        <v>1.660726296296296</v>
      </c>
      <c r="CF741">
        <v>1.229493333333333</v>
      </c>
      <c r="CG741">
        <v>14.53411111111111</v>
      </c>
      <c r="CH741">
        <v>9.963248518518519</v>
      </c>
      <c r="CI741">
        <v>1999.991851851852</v>
      </c>
      <c r="CJ741">
        <v>0.9800036666666666</v>
      </c>
      <c r="CK741">
        <v>0.01999583333333333</v>
      </c>
      <c r="CL741">
        <v>0</v>
      </c>
      <c r="CM741">
        <v>888.2488888888889</v>
      </c>
      <c r="CN741">
        <v>5.00097</v>
      </c>
      <c r="CO741">
        <v>17636.57407407408</v>
      </c>
      <c r="CP741">
        <v>16707.53333333333</v>
      </c>
      <c r="CQ741">
        <v>37.625</v>
      </c>
      <c r="CR741">
        <v>38.125</v>
      </c>
      <c r="CS741">
        <v>37.625</v>
      </c>
      <c r="CT741">
        <v>37.75</v>
      </c>
      <c r="CU741">
        <v>38.09</v>
      </c>
      <c r="CV741">
        <v>1955.101111111111</v>
      </c>
      <c r="CW741">
        <v>39.89074074074075</v>
      </c>
      <c r="CX741">
        <v>0</v>
      </c>
      <c r="CY741">
        <v>1664301210.5</v>
      </c>
      <c r="CZ741">
        <v>0</v>
      </c>
      <c r="DA741">
        <v>0</v>
      </c>
      <c r="DB741" t="s">
        <v>356</v>
      </c>
      <c r="DC741">
        <v>1663859321.1</v>
      </c>
      <c r="DD741">
        <v>1663859315.6</v>
      </c>
      <c r="DE741">
        <v>0</v>
      </c>
      <c r="DF741">
        <v>0.196</v>
      </c>
      <c r="DG741">
        <v>-0.001</v>
      </c>
      <c r="DH741">
        <v>-5.941</v>
      </c>
      <c r="DI741">
        <v>-0.174</v>
      </c>
      <c r="DJ741">
        <v>1500</v>
      </c>
      <c r="DK741">
        <v>17</v>
      </c>
      <c r="DL741">
        <v>0.13</v>
      </c>
      <c r="DM741">
        <v>0.04</v>
      </c>
      <c r="DN741">
        <v>-60.054255</v>
      </c>
      <c r="DO741">
        <v>-1.800562851782154</v>
      </c>
      <c r="DP741">
        <v>0.1802385599004826</v>
      </c>
      <c r="DQ741">
        <v>0</v>
      </c>
      <c r="DR741">
        <v>4.7814355</v>
      </c>
      <c r="DS741">
        <v>-0.9282544840525409</v>
      </c>
      <c r="DT741">
        <v>0.09112517067062206</v>
      </c>
      <c r="DU741">
        <v>0</v>
      </c>
      <c r="DV741">
        <v>0</v>
      </c>
      <c r="DW741">
        <v>2</v>
      </c>
      <c r="DX741" t="s">
        <v>357</v>
      </c>
      <c r="DY741">
        <v>2.98536</v>
      </c>
      <c r="DZ741">
        <v>2.71559</v>
      </c>
      <c r="EA741">
        <v>0.15235</v>
      </c>
      <c r="EB741">
        <v>0.157595</v>
      </c>
      <c r="EC741">
        <v>0.08994000000000001</v>
      </c>
      <c r="ED741">
        <v>0.0711672</v>
      </c>
      <c r="EE741">
        <v>26952</v>
      </c>
      <c r="EF741">
        <v>26895.7</v>
      </c>
      <c r="EG741">
        <v>29539.9</v>
      </c>
      <c r="EH741">
        <v>29518.5</v>
      </c>
      <c r="EI741">
        <v>35638.7</v>
      </c>
      <c r="EJ741">
        <v>36462.9</v>
      </c>
      <c r="EK741">
        <v>41634.8</v>
      </c>
      <c r="EL741">
        <v>42065.3</v>
      </c>
      <c r="EM741">
        <v>1.96938</v>
      </c>
      <c r="EN741">
        <v>1.9317</v>
      </c>
      <c r="EO741">
        <v>0.123084</v>
      </c>
      <c r="EP741">
        <v>0</v>
      </c>
      <c r="EQ741">
        <v>23.0056</v>
      </c>
      <c r="ER741">
        <v>999.9</v>
      </c>
      <c r="ES741">
        <v>37.6</v>
      </c>
      <c r="ET741">
        <v>29.2</v>
      </c>
      <c r="EU741">
        <v>16.791</v>
      </c>
      <c r="EV741">
        <v>62.7356</v>
      </c>
      <c r="EW741">
        <v>32.8686</v>
      </c>
      <c r="EX741">
        <v>1</v>
      </c>
      <c r="EY741">
        <v>-0.198056</v>
      </c>
      <c r="EZ741">
        <v>1.41548</v>
      </c>
      <c r="FA741">
        <v>20.3814</v>
      </c>
      <c r="FB741">
        <v>5.21879</v>
      </c>
      <c r="FC741">
        <v>12.0099</v>
      </c>
      <c r="FD741">
        <v>4.9897</v>
      </c>
      <c r="FE741">
        <v>3.2885</v>
      </c>
      <c r="FF741">
        <v>9999</v>
      </c>
      <c r="FG741">
        <v>9999</v>
      </c>
      <c r="FH741">
        <v>9999</v>
      </c>
      <c r="FI741">
        <v>260.2</v>
      </c>
      <c r="FJ741">
        <v>1.86707</v>
      </c>
      <c r="FK741">
        <v>1.86615</v>
      </c>
      <c r="FL741">
        <v>1.86554</v>
      </c>
      <c r="FM741">
        <v>1.86554</v>
      </c>
      <c r="FN741">
        <v>1.86737</v>
      </c>
      <c r="FO741">
        <v>1.86986</v>
      </c>
      <c r="FP741">
        <v>1.86849</v>
      </c>
      <c r="FQ741">
        <v>1.86996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-4.294</v>
      </c>
      <c r="GF741">
        <v>-0.1665</v>
      </c>
      <c r="GG741">
        <v>-2.0192013485273</v>
      </c>
      <c r="GH741">
        <v>-0.003354295288503095</v>
      </c>
      <c r="GI741">
        <v>8.998442100416266E-07</v>
      </c>
      <c r="GJ741">
        <v>-2.632750781261316E-10</v>
      </c>
      <c r="GK741">
        <v>-0.1771344180573433</v>
      </c>
      <c r="GL741">
        <v>-0.01811282044437078</v>
      </c>
      <c r="GM741">
        <v>0.001479480632228601</v>
      </c>
      <c r="GN741">
        <v>-2.527498020886067E-05</v>
      </c>
      <c r="GO741">
        <v>3</v>
      </c>
      <c r="GP741">
        <v>2311</v>
      </c>
      <c r="GQ741">
        <v>1</v>
      </c>
      <c r="GR741">
        <v>23</v>
      </c>
      <c r="GS741">
        <v>7364.8</v>
      </c>
      <c r="GT741">
        <v>7364.8</v>
      </c>
      <c r="GU741">
        <v>1.8811</v>
      </c>
      <c r="GV741">
        <v>2.20093</v>
      </c>
      <c r="GW741">
        <v>1.39648</v>
      </c>
      <c r="GX741">
        <v>2.33887</v>
      </c>
      <c r="GY741">
        <v>1.49536</v>
      </c>
      <c r="GZ741">
        <v>2.44873</v>
      </c>
      <c r="HA741">
        <v>33.244</v>
      </c>
      <c r="HB741">
        <v>15.2703</v>
      </c>
      <c r="HC741">
        <v>18</v>
      </c>
      <c r="HD741">
        <v>512.431</v>
      </c>
      <c r="HE741">
        <v>445.041</v>
      </c>
      <c r="HF741">
        <v>21.2659</v>
      </c>
      <c r="HG741">
        <v>24.9116</v>
      </c>
      <c r="HH741">
        <v>30.0001</v>
      </c>
      <c r="HI741">
        <v>24.9197</v>
      </c>
      <c r="HJ741">
        <v>24.8667</v>
      </c>
      <c r="HK741">
        <v>37.6707</v>
      </c>
      <c r="HL741">
        <v>19.6883</v>
      </c>
      <c r="HM741">
        <v>24.2938</v>
      </c>
      <c r="HN741">
        <v>21.2625</v>
      </c>
      <c r="HO741">
        <v>888.655</v>
      </c>
      <c r="HP741">
        <v>13.7181</v>
      </c>
      <c r="HQ741">
        <v>101.053</v>
      </c>
      <c r="HR741">
        <v>101.026</v>
      </c>
    </row>
    <row r="742" spans="1:226">
      <c r="A742">
        <v>726</v>
      </c>
      <c r="B742">
        <v>1664301211.1</v>
      </c>
      <c r="C742">
        <v>7980.599999904633</v>
      </c>
      <c r="D742" t="s">
        <v>1816</v>
      </c>
      <c r="E742" t="s">
        <v>1817</v>
      </c>
      <c r="F742">
        <v>5</v>
      </c>
      <c r="G742" t="s">
        <v>1711</v>
      </c>
      <c r="H742" t="s">
        <v>354</v>
      </c>
      <c r="I742">
        <v>1664301203.314285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888.5495768197311</v>
      </c>
      <c r="AK742">
        <v>839.5523151515152</v>
      </c>
      <c r="AL742">
        <v>3.39199860313658</v>
      </c>
      <c r="AM742">
        <v>64.57197419430503</v>
      </c>
      <c r="AN742">
        <f>(AP742 - AO742 + BO742*1E3/(8.314*(BQ742+273.15)) * AR742/BN742 * AQ742) * BN742/(100*BB742) * 1000/(1000 - AP742)</f>
        <v>0</v>
      </c>
      <c r="AO742">
        <v>13.60115371776224</v>
      </c>
      <c r="AP742">
        <v>18.27919578947368</v>
      </c>
      <c r="AQ742">
        <v>0.007096020639832457</v>
      </c>
      <c r="AR742">
        <v>112.27</v>
      </c>
      <c r="AS742">
        <v>17</v>
      </c>
      <c r="AT742">
        <v>3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1664301203.314285</v>
      </c>
      <c r="BH742">
        <v>799.8817500000001</v>
      </c>
      <c r="BI742">
        <v>860.1998214285713</v>
      </c>
      <c r="BJ742">
        <v>18.25123214285714</v>
      </c>
      <c r="BK742">
        <v>13.57397142857143</v>
      </c>
      <c r="BL742">
        <v>804.1533214285715</v>
      </c>
      <c r="BM742">
        <v>18.41801428571429</v>
      </c>
      <c r="BN742">
        <v>500.0775714285714</v>
      </c>
      <c r="BO742">
        <v>91.10633571428572</v>
      </c>
      <c r="BP742">
        <v>0.1000687107142857</v>
      </c>
      <c r="BQ742">
        <v>24.52282857142857</v>
      </c>
      <c r="BR742">
        <v>25.028925</v>
      </c>
      <c r="BS742">
        <v>999.9000000000002</v>
      </c>
      <c r="BT742">
        <v>0</v>
      </c>
      <c r="BU742">
        <v>0</v>
      </c>
      <c r="BV742">
        <v>9994.551071428572</v>
      </c>
      <c r="BW742">
        <v>0</v>
      </c>
      <c r="BX742">
        <v>6.688700000000002</v>
      </c>
      <c r="BY742">
        <v>-60.31809642857142</v>
      </c>
      <c r="BZ742">
        <v>814.7523571428572</v>
      </c>
      <c r="CA742">
        <v>872.0376785714286</v>
      </c>
      <c r="CB742">
        <v>4.677267857142857</v>
      </c>
      <c r="CC742">
        <v>860.1998214285713</v>
      </c>
      <c r="CD742">
        <v>13.57397142857143</v>
      </c>
      <c r="CE742">
        <v>1.662802142857143</v>
      </c>
      <c r="CF742">
        <v>1.236673928571429</v>
      </c>
      <c r="CG742">
        <v>14.55345714285714</v>
      </c>
      <c r="CH742">
        <v>10.05037214285714</v>
      </c>
      <c r="CI742">
        <v>1999.994642857143</v>
      </c>
      <c r="CJ742">
        <v>0.9800036071428569</v>
      </c>
      <c r="CK742">
        <v>0.01999589285714286</v>
      </c>
      <c r="CL742">
        <v>0</v>
      </c>
      <c r="CM742">
        <v>887.2887142857143</v>
      </c>
      <c r="CN742">
        <v>5.00097</v>
      </c>
      <c r="CO742">
        <v>17618.58571428572</v>
      </c>
      <c r="CP742">
        <v>16707.55714285714</v>
      </c>
      <c r="CQ742">
        <v>37.625</v>
      </c>
      <c r="CR742">
        <v>38.125</v>
      </c>
      <c r="CS742">
        <v>37.625</v>
      </c>
      <c r="CT742">
        <v>37.75</v>
      </c>
      <c r="CU742">
        <v>38.07999999999999</v>
      </c>
      <c r="CV742">
        <v>1955.103928571429</v>
      </c>
      <c r="CW742">
        <v>39.8907142857143</v>
      </c>
      <c r="CX742">
        <v>0</v>
      </c>
      <c r="CY742">
        <v>1664301215.3</v>
      </c>
      <c r="CZ742">
        <v>0</v>
      </c>
      <c r="DA742">
        <v>0</v>
      </c>
      <c r="DB742" t="s">
        <v>356</v>
      </c>
      <c r="DC742">
        <v>1663859321.1</v>
      </c>
      <c r="DD742">
        <v>1663859315.6</v>
      </c>
      <c r="DE742">
        <v>0</v>
      </c>
      <c r="DF742">
        <v>0.196</v>
      </c>
      <c r="DG742">
        <v>-0.001</v>
      </c>
      <c r="DH742">
        <v>-5.941</v>
      </c>
      <c r="DI742">
        <v>-0.174</v>
      </c>
      <c r="DJ742">
        <v>1500</v>
      </c>
      <c r="DK742">
        <v>17</v>
      </c>
      <c r="DL742">
        <v>0.13</v>
      </c>
      <c r="DM742">
        <v>0.04</v>
      </c>
      <c r="DN742">
        <v>-60.20650499999999</v>
      </c>
      <c r="DO742">
        <v>-2.098421763602219</v>
      </c>
      <c r="DP742">
        <v>0.2208599567033371</v>
      </c>
      <c r="DQ742">
        <v>0</v>
      </c>
      <c r="DR742">
        <v>4.71969325</v>
      </c>
      <c r="DS742">
        <v>-0.7238777110694274</v>
      </c>
      <c r="DT742">
        <v>0.07417602437403534</v>
      </c>
      <c r="DU742">
        <v>0</v>
      </c>
      <c r="DV742">
        <v>0</v>
      </c>
      <c r="DW742">
        <v>2</v>
      </c>
      <c r="DX742" t="s">
        <v>357</v>
      </c>
      <c r="DY742">
        <v>2.98517</v>
      </c>
      <c r="DZ742">
        <v>2.7156</v>
      </c>
      <c r="EA742">
        <v>0.154425</v>
      </c>
      <c r="EB742">
        <v>0.159646</v>
      </c>
      <c r="EC742">
        <v>0.0899749</v>
      </c>
      <c r="ED742">
        <v>0.07140870000000001</v>
      </c>
      <c r="EE742">
        <v>26885</v>
      </c>
      <c r="EF742">
        <v>26830.4</v>
      </c>
      <c r="EG742">
        <v>29538.8</v>
      </c>
      <c r="EH742">
        <v>29518.7</v>
      </c>
      <c r="EI742">
        <v>35635.9</v>
      </c>
      <c r="EJ742">
        <v>36453.6</v>
      </c>
      <c r="EK742">
        <v>41633.2</v>
      </c>
      <c r="EL742">
        <v>42065.6</v>
      </c>
      <c r="EM742">
        <v>1.96935</v>
      </c>
      <c r="EN742">
        <v>1.93177</v>
      </c>
      <c r="EO742">
        <v>0.123113</v>
      </c>
      <c r="EP742">
        <v>0</v>
      </c>
      <c r="EQ742">
        <v>23.0056</v>
      </c>
      <c r="ER742">
        <v>999.9</v>
      </c>
      <c r="ES742">
        <v>37.6</v>
      </c>
      <c r="ET742">
        <v>29.2</v>
      </c>
      <c r="EU742">
        <v>16.7921</v>
      </c>
      <c r="EV742">
        <v>62.7456</v>
      </c>
      <c r="EW742">
        <v>33.2452</v>
      </c>
      <c r="EX742">
        <v>1</v>
      </c>
      <c r="EY742">
        <v>-0.198295</v>
      </c>
      <c r="EZ742">
        <v>1.44541</v>
      </c>
      <c r="FA742">
        <v>20.3812</v>
      </c>
      <c r="FB742">
        <v>5.21879</v>
      </c>
      <c r="FC742">
        <v>12.0099</v>
      </c>
      <c r="FD742">
        <v>4.9896</v>
      </c>
      <c r="FE742">
        <v>3.2885</v>
      </c>
      <c r="FF742">
        <v>9999</v>
      </c>
      <c r="FG742">
        <v>9999</v>
      </c>
      <c r="FH742">
        <v>9999</v>
      </c>
      <c r="FI742">
        <v>260.2</v>
      </c>
      <c r="FJ742">
        <v>1.86707</v>
      </c>
      <c r="FK742">
        <v>1.86615</v>
      </c>
      <c r="FL742">
        <v>1.86554</v>
      </c>
      <c r="FM742">
        <v>1.86554</v>
      </c>
      <c r="FN742">
        <v>1.86737</v>
      </c>
      <c r="FO742">
        <v>1.86984</v>
      </c>
      <c r="FP742">
        <v>1.86849</v>
      </c>
      <c r="FQ742">
        <v>1.86998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-4.334</v>
      </c>
      <c r="GF742">
        <v>-0.1665</v>
      </c>
      <c r="GG742">
        <v>-2.0192013485273</v>
      </c>
      <c r="GH742">
        <v>-0.003354295288503095</v>
      </c>
      <c r="GI742">
        <v>8.998442100416266E-07</v>
      </c>
      <c r="GJ742">
        <v>-2.632750781261316E-10</v>
      </c>
      <c r="GK742">
        <v>-0.1771344180573433</v>
      </c>
      <c r="GL742">
        <v>-0.01811282044437078</v>
      </c>
      <c r="GM742">
        <v>0.001479480632228601</v>
      </c>
      <c r="GN742">
        <v>-2.527498020886067E-05</v>
      </c>
      <c r="GO742">
        <v>3</v>
      </c>
      <c r="GP742">
        <v>2311</v>
      </c>
      <c r="GQ742">
        <v>1</v>
      </c>
      <c r="GR742">
        <v>23</v>
      </c>
      <c r="GS742">
        <v>7364.8</v>
      </c>
      <c r="GT742">
        <v>7364.9</v>
      </c>
      <c r="GU742">
        <v>1.90674</v>
      </c>
      <c r="GV742">
        <v>2.20459</v>
      </c>
      <c r="GW742">
        <v>1.39648</v>
      </c>
      <c r="GX742">
        <v>2.33765</v>
      </c>
      <c r="GY742">
        <v>1.49536</v>
      </c>
      <c r="GZ742">
        <v>2.33276</v>
      </c>
      <c r="HA742">
        <v>33.244</v>
      </c>
      <c r="HB742">
        <v>15.244</v>
      </c>
      <c r="HC742">
        <v>18</v>
      </c>
      <c r="HD742">
        <v>512.415</v>
      </c>
      <c r="HE742">
        <v>445.086</v>
      </c>
      <c r="HF742">
        <v>21.2386</v>
      </c>
      <c r="HG742">
        <v>24.9116</v>
      </c>
      <c r="HH742">
        <v>30.0001</v>
      </c>
      <c r="HI742">
        <v>24.9197</v>
      </c>
      <c r="HJ742">
        <v>24.8667</v>
      </c>
      <c r="HK742">
        <v>38.2733</v>
      </c>
      <c r="HL742">
        <v>19.4136</v>
      </c>
      <c r="HM742">
        <v>24.2938</v>
      </c>
      <c r="HN742">
        <v>21.2313</v>
      </c>
      <c r="HO742">
        <v>908.708</v>
      </c>
      <c r="HP742">
        <v>13.7765</v>
      </c>
      <c r="HQ742">
        <v>101.049</v>
      </c>
      <c r="HR742">
        <v>101.026</v>
      </c>
    </row>
    <row r="743" spans="1:226">
      <c r="A743">
        <v>727</v>
      </c>
      <c r="B743">
        <v>1664301216.1</v>
      </c>
      <c r="C743">
        <v>7985.599999904633</v>
      </c>
      <c r="D743" t="s">
        <v>1818</v>
      </c>
      <c r="E743" t="s">
        <v>1819</v>
      </c>
      <c r="F743">
        <v>5</v>
      </c>
      <c r="G743" t="s">
        <v>1711</v>
      </c>
      <c r="H743" t="s">
        <v>354</v>
      </c>
      <c r="I743">
        <v>1664301208.6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905.9371767611573</v>
      </c>
      <c r="AK743">
        <v>856.7341151515149</v>
      </c>
      <c r="AL743">
        <v>3.41519386788825</v>
      </c>
      <c r="AM743">
        <v>64.57197419430503</v>
      </c>
      <c r="AN743">
        <f>(AP743 - AO743 + BO743*1E3/(8.314*(BQ743+273.15)) * AR743/BN743 * AQ743) * BN743/(100*BB743) * 1000/(1000 - AP743)</f>
        <v>0</v>
      </c>
      <c r="AO743">
        <v>13.65866954917082</v>
      </c>
      <c r="AP743">
        <v>18.29128496240601</v>
      </c>
      <c r="AQ743">
        <v>0.0005812676789990106</v>
      </c>
      <c r="AR743">
        <v>112.27</v>
      </c>
      <c r="AS743">
        <v>17</v>
      </c>
      <c r="AT743">
        <v>3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1664301208.6</v>
      </c>
      <c r="BH743">
        <v>817.5883703703703</v>
      </c>
      <c r="BI743">
        <v>878.121</v>
      </c>
      <c r="BJ743">
        <v>18.27491851851852</v>
      </c>
      <c r="BK743">
        <v>13.64041851851852</v>
      </c>
      <c r="BL743">
        <v>821.9027037037039</v>
      </c>
      <c r="BM743">
        <v>18.44145555555556</v>
      </c>
      <c r="BN743">
        <v>500.0722962962963</v>
      </c>
      <c r="BO743">
        <v>91.10733703703701</v>
      </c>
      <c r="BP743">
        <v>0.1000310407407407</v>
      </c>
      <c r="BQ743">
        <v>24.51539259259259</v>
      </c>
      <c r="BR743">
        <v>25.02918888888889</v>
      </c>
      <c r="BS743">
        <v>999.9000000000001</v>
      </c>
      <c r="BT743">
        <v>0</v>
      </c>
      <c r="BU743">
        <v>0</v>
      </c>
      <c r="BV743">
        <v>9994.371481481483</v>
      </c>
      <c r="BW743">
        <v>0</v>
      </c>
      <c r="BX743">
        <v>6.688700000000001</v>
      </c>
      <c r="BY743">
        <v>-60.53266666666666</v>
      </c>
      <c r="BZ743">
        <v>832.8081111111111</v>
      </c>
      <c r="CA743">
        <v>890.2652592592593</v>
      </c>
      <c r="CB743">
        <v>4.634514074074074</v>
      </c>
      <c r="CC743">
        <v>878.121</v>
      </c>
      <c r="CD743">
        <v>13.64041851851852</v>
      </c>
      <c r="CE743">
        <v>1.664979259259259</v>
      </c>
      <c r="CF743">
        <v>1.242741851851852</v>
      </c>
      <c r="CG743">
        <v>14.57372592592593</v>
      </c>
      <c r="CH743">
        <v>10.12359259259259</v>
      </c>
      <c r="CI743">
        <v>1999.983703703703</v>
      </c>
      <c r="CJ743">
        <v>0.9800034444444443</v>
      </c>
      <c r="CK743">
        <v>0.01999605555555556</v>
      </c>
      <c r="CL743">
        <v>0</v>
      </c>
      <c r="CM743">
        <v>886.1295925925925</v>
      </c>
      <c r="CN743">
        <v>5.00097</v>
      </c>
      <c r="CO743">
        <v>17597.51481481481</v>
      </c>
      <c r="CP743">
        <v>16707.46296296296</v>
      </c>
      <c r="CQ743">
        <v>37.625</v>
      </c>
      <c r="CR743">
        <v>38.125</v>
      </c>
      <c r="CS743">
        <v>37.625</v>
      </c>
      <c r="CT743">
        <v>37.75</v>
      </c>
      <c r="CU743">
        <v>38.07133333333333</v>
      </c>
      <c r="CV743">
        <v>1955.092962962963</v>
      </c>
      <c r="CW743">
        <v>39.89074074074075</v>
      </c>
      <c r="CX743">
        <v>0</v>
      </c>
      <c r="CY743">
        <v>1664301220.1</v>
      </c>
      <c r="CZ743">
        <v>0</v>
      </c>
      <c r="DA743">
        <v>0</v>
      </c>
      <c r="DB743" t="s">
        <v>356</v>
      </c>
      <c r="DC743">
        <v>1663859321.1</v>
      </c>
      <c r="DD743">
        <v>1663859315.6</v>
      </c>
      <c r="DE743">
        <v>0</v>
      </c>
      <c r="DF743">
        <v>0.196</v>
      </c>
      <c r="DG743">
        <v>-0.001</v>
      </c>
      <c r="DH743">
        <v>-5.941</v>
      </c>
      <c r="DI743">
        <v>-0.174</v>
      </c>
      <c r="DJ743">
        <v>1500</v>
      </c>
      <c r="DK743">
        <v>17</v>
      </c>
      <c r="DL743">
        <v>0.13</v>
      </c>
      <c r="DM743">
        <v>0.04</v>
      </c>
      <c r="DN743">
        <v>-60.3996975</v>
      </c>
      <c r="DO743">
        <v>-2.566643527204398</v>
      </c>
      <c r="DP743">
        <v>0.2642067641899997</v>
      </c>
      <c r="DQ743">
        <v>0</v>
      </c>
      <c r="DR743">
        <v>4.66155375</v>
      </c>
      <c r="DS743">
        <v>-0.501638611632292</v>
      </c>
      <c r="DT743">
        <v>0.0512510322670432</v>
      </c>
      <c r="DU743">
        <v>0</v>
      </c>
      <c r="DV743">
        <v>0</v>
      </c>
      <c r="DW743">
        <v>2</v>
      </c>
      <c r="DX743" t="s">
        <v>357</v>
      </c>
      <c r="DY743">
        <v>2.98512</v>
      </c>
      <c r="DZ743">
        <v>2.71548</v>
      </c>
      <c r="EA743">
        <v>0.156491</v>
      </c>
      <c r="EB743">
        <v>0.161629</v>
      </c>
      <c r="EC743">
        <v>0.0900077</v>
      </c>
      <c r="ED743">
        <v>0.071614</v>
      </c>
      <c r="EE743">
        <v>26819.9</v>
      </c>
      <c r="EF743">
        <v>26767.4</v>
      </c>
      <c r="EG743">
        <v>29539.3</v>
      </c>
      <c r="EH743">
        <v>29518.9</v>
      </c>
      <c r="EI743">
        <v>35635.2</v>
      </c>
      <c r="EJ743">
        <v>36445.7</v>
      </c>
      <c r="EK743">
        <v>41633.8</v>
      </c>
      <c r="EL743">
        <v>42065.8</v>
      </c>
      <c r="EM743">
        <v>1.96963</v>
      </c>
      <c r="EN743">
        <v>1.93185</v>
      </c>
      <c r="EO743">
        <v>0.12324</v>
      </c>
      <c r="EP743">
        <v>0</v>
      </c>
      <c r="EQ743">
        <v>23.0056</v>
      </c>
      <c r="ER743">
        <v>999.9</v>
      </c>
      <c r="ES743">
        <v>37.6</v>
      </c>
      <c r="ET743">
        <v>29.2</v>
      </c>
      <c r="EU743">
        <v>16.7905</v>
      </c>
      <c r="EV743">
        <v>63.1756</v>
      </c>
      <c r="EW743">
        <v>33.4255</v>
      </c>
      <c r="EX743">
        <v>1</v>
      </c>
      <c r="EY743">
        <v>-0.198346</v>
      </c>
      <c r="EZ743">
        <v>1.45783</v>
      </c>
      <c r="FA743">
        <v>20.3812</v>
      </c>
      <c r="FB743">
        <v>5.21864</v>
      </c>
      <c r="FC743">
        <v>12.0099</v>
      </c>
      <c r="FD743">
        <v>4.9895</v>
      </c>
      <c r="FE743">
        <v>3.2885</v>
      </c>
      <c r="FF743">
        <v>9999</v>
      </c>
      <c r="FG743">
        <v>9999</v>
      </c>
      <c r="FH743">
        <v>9999</v>
      </c>
      <c r="FI743">
        <v>260.2</v>
      </c>
      <c r="FJ743">
        <v>1.86707</v>
      </c>
      <c r="FK743">
        <v>1.86615</v>
      </c>
      <c r="FL743">
        <v>1.86555</v>
      </c>
      <c r="FM743">
        <v>1.86554</v>
      </c>
      <c r="FN743">
        <v>1.86736</v>
      </c>
      <c r="FO743">
        <v>1.86988</v>
      </c>
      <c r="FP743">
        <v>1.86845</v>
      </c>
      <c r="FQ743">
        <v>1.86996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-4.375</v>
      </c>
      <c r="GF743">
        <v>-0.1663</v>
      </c>
      <c r="GG743">
        <v>-2.0192013485273</v>
      </c>
      <c r="GH743">
        <v>-0.003354295288503095</v>
      </c>
      <c r="GI743">
        <v>8.998442100416266E-07</v>
      </c>
      <c r="GJ743">
        <v>-2.632750781261316E-10</v>
      </c>
      <c r="GK743">
        <v>-0.1771344180573433</v>
      </c>
      <c r="GL743">
        <v>-0.01811282044437078</v>
      </c>
      <c r="GM743">
        <v>0.001479480632228601</v>
      </c>
      <c r="GN743">
        <v>-2.527498020886067E-05</v>
      </c>
      <c r="GO743">
        <v>3</v>
      </c>
      <c r="GP743">
        <v>2311</v>
      </c>
      <c r="GQ743">
        <v>1</v>
      </c>
      <c r="GR743">
        <v>23</v>
      </c>
      <c r="GS743">
        <v>7364.9</v>
      </c>
      <c r="GT743">
        <v>7365</v>
      </c>
      <c r="GU743">
        <v>1.93848</v>
      </c>
      <c r="GV743">
        <v>2.20215</v>
      </c>
      <c r="GW743">
        <v>1.39648</v>
      </c>
      <c r="GX743">
        <v>2.33887</v>
      </c>
      <c r="GY743">
        <v>1.49536</v>
      </c>
      <c r="GZ743">
        <v>2.44385</v>
      </c>
      <c r="HA743">
        <v>33.244</v>
      </c>
      <c r="HB743">
        <v>15.2528</v>
      </c>
      <c r="HC743">
        <v>18</v>
      </c>
      <c r="HD743">
        <v>512.591</v>
      </c>
      <c r="HE743">
        <v>445.132</v>
      </c>
      <c r="HF743">
        <v>21.2082</v>
      </c>
      <c r="HG743">
        <v>24.9116</v>
      </c>
      <c r="HH743">
        <v>30</v>
      </c>
      <c r="HI743">
        <v>24.9197</v>
      </c>
      <c r="HJ743">
        <v>24.8667</v>
      </c>
      <c r="HK743">
        <v>38.807</v>
      </c>
      <c r="HL743">
        <v>19.126</v>
      </c>
      <c r="HM743">
        <v>24.2938</v>
      </c>
      <c r="HN743">
        <v>21.2019</v>
      </c>
      <c r="HO743">
        <v>922.097</v>
      </c>
      <c r="HP743">
        <v>13.8291</v>
      </c>
      <c r="HQ743">
        <v>101.051</v>
      </c>
      <c r="HR743">
        <v>101.027</v>
      </c>
    </row>
    <row r="744" spans="1:226">
      <c r="A744">
        <v>728</v>
      </c>
      <c r="B744">
        <v>1664301221.1</v>
      </c>
      <c r="C744">
        <v>7990.599999904633</v>
      </c>
      <c r="D744" t="s">
        <v>1820</v>
      </c>
      <c r="E744" t="s">
        <v>1821</v>
      </c>
      <c r="F744">
        <v>5</v>
      </c>
      <c r="G744" t="s">
        <v>1711</v>
      </c>
      <c r="H744" t="s">
        <v>354</v>
      </c>
      <c r="I744">
        <v>1664301213.314285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923.096946588566</v>
      </c>
      <c r="AK744">
        <v>873.7869090909086</v>
      </c>
      <c r="AL744">
        <v>3.401520465727481</v>
      </c>
      <c r="AM744">
        <v>64.57197419430503</v>
      </c>
      <c r="AN744">
        <f>(AP744 - AO744 + BO744*1E3/(8.314*(BQ744+273.15)) * AR744/BN744 * AQ744) * BN744/(100*BB744) * 1000/(1000 - AP744)</f>
        <v>0</v>
      </c>
      <c r="AO744">
        <v>13.71404059698301</v>
      </c>
      <c r="AP744">
        <v>18.29542751879699</v>
      </c>
      <c r="AQ744">
        <v>0.0004397634728527281</v>
      </c>
      <c r="AR744">
        <v>112.27</v>
      </c>
      <c r="AS744">
        <v>17</v>
      </c>
      <c r="AT744">
        <v>3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1664301213.314285</v>
      </c>
      <c r="BH744">
        <v>833.3901071428571</v>
      </c>
      <c r="BI744">
        <v>894.0734642857143</v>
      </c>
      <c r="BJ744">
        <v>18.2859</v>
      </c>
      <c r="BK744">
        <v>13.68703214285714</v>
      </c>
      <c r="BL744">
        <v>837.7425714285715</v>
      </c>
      <c r="BM744">
        <v>18.45232142857143</v>
      </c>
      <c r="BN744">
        <v>500.0727142857142</v>
      </c>
      <c r="BO744">
        <v>91.10866785714286</v>
      </c>
      <c r="BP744">
        <v>0.1000182035714286</v>
      </c>
      <c r="BQ744">
        <v>24.50817142857143</v>
      </c>
      <c r="BR744">
        <v>25.02768928571428</v>
      </c>
      <c r="BS744">
        <v>999.9000000000002</v>
      </c>
      <c r="BT744">
        <v>0</v>
      </c>
      <c r="BU744">
        <v>0</v>
      </c>
      <c r="BV744">
        <v>9987.790357142858</v>
      </c>
      <c r="BW744">
        <v>0</v>
      </c>
      <c r="BX744">
        <v>6.688700000000002</v>
      </c>
      <c r="BY744">
        <v>-60.68340000000001</v>
      </c>
      <c r="BZ744">
        <v>848.9134642857142</v>
      </c>
      <c r="CA744">
        <v>906.4813214285715</v>
      </c>
      <c r="CB744">
        <v>4.598883928571429</v>
      </c>
      <c r="CC744">
        <v>894.0734642857143</v>
      </c>
      <c r="CD744">
        <v>13.68703214285714</v>
      </c>
      <c r="CE744">
        <v>1.666005</v>
      </c>
      <c r="CF744">
        <v>1.2470075</v>
      </c>
      <c r="CG744">
        <v>14.58326071428571</v>
      </c>
      <c r="CH744">
        <v>10.17481785714286</v>
      </c>
      <c r="CI744">
        <v>2000.002857142857</v>
      </c>
      <c r="CJ744">
        <v>0.9800034999999998</v>
      </c>
      <c r="CK744">
        <v>0.019996</v>
      </c>
      <c r="CL744">
        <v>0</v>
      </c>
      <c r="CM744">
        <v>885.1401785714286</v>
      </c>
      <c r="CN744">
        <v>5.00097</v>
      </c>
      <c r="CO744">
        <v>17578.50714285715</v>
      </c>
      <c r="CP744">
        <v>16707.625</v>
      </c>
      <c r="CQ744">
        <v>37.625</v>
      </c>
      <c r="CR744">
        <v>38.11599999999999</v>
      </c>
      <c r="CS744">
        <v>37.625</v>
      </c>
      <c r="CT744">
        <v>37.74775</v>
      </c>
      <c r="CU744">
        <v>38.06424999999999</v>
      </c>
      <c r="CV744">
        <v>1955.111785714286</v>
      </c>
      <c r="CW744">
        <v>39.89107142857144</v>
      </c>
      <c r="CX744">
        <v>0</v>
      </c>
      <c r="CY744">
        <v>1664301225.5</v>
      </c>
      <c r="CZ744">
        <v>0</v>
      </c>
      <c r="DA744">
        <v>0</v>
      </c>
      <c r="DB744" t="s">
        <v>356</v>
      </c>
      <c r="DC744">
        <v>1663859321.1</v>
      </c>
      <c r="DD744">
        <v>1663859315.6</v>
      </c>
      <c r="DE744">
        <v>0</v>
      </c>
      <c r="DF744">
        <v>0.196</v>
      </c>
      <c r="DG744">
        <v>-0.001</v>
      </c>
      <c r="DH744">
        <v>-5.941</v>
      </c>
      <c r="DI744">
        <v>-0.174</v>
      </c>
      <c r="DJ744">
        <v>1500</v>
      </c>
      <c r="DK744">
        <v>17</v>
      </c>
      <c r="DL744">
        <v>0.13</v>
      </c>
      <c r="DM744">
        <v>0.04</v>
      </c>
      <c r="DN744">
        <v>-60.58793658536585</v>
      </c>
      <c r="DO744">
        <v>-2.128827177700454</v>
      </c>
      <c r="DP744">
        <v>0.2361610413298496</v>
      </c>
      <c r="DQ744">
        <v>0</v>
      </c>
      <c r="DR744">
        <v>4.617774878048781</v>
      </c>
      <c r="DS744">
        <v>-0.4605510104529671</v>
      </c>
      <c r="DT744">
        <v>0.04614364502512396</v>
      </c>
      <c r="DU744">
        <v>0</v>
      </c>
      <c r="DV744">
        <v>0</v>
      </c>
      <c r="DW744">
        <v>2</v>
      </c>
      <c r="DX744" t="s">
        <v>357</v>
      </c>
      <c r="DY744">
        <v>2.98536</v>
      </c>
      <c r="DZ744">
        <v>2.71557</v>
      </c>
      <c r="EA744">
        <v>0.158521</v>
      </c>
      <c r="EB744">
        <v>0.163563</v>
      </c>
      <c r="EC744">
        <v>0.09001820000000001</v>
      </c>
      <c r="ED744">
        <v>0.0717834</v>
      </c>
      <c r="EE744">
        <v>26755.9</v>
      </c>
      <c r="EF744">
        <v>26705.5</v>
      </c>
      <c r="EG744">
        <v>29539.9</v>
      </c>
      <c r="EH744">
        <v>29518.7</v>
      </c>
      <c r="EI744">
        <v>35635.6</v>
      </c>
      <c r="EJ744">
        <v>36438.7</v>
      </c>
      <c r="EK744">
        <v>41634.8</v>
      </c>
      <c r="EL744">
        <v>42065.4</v>
      </c>
      <c r="EM744">
        <v>1.96933</v>
      </c>
      <c r="EN744">
        <v>1.93222</v>
      </c>
      <c r="EO744">
        <v>0.122808</v>
      </c>
      <c r="EP744">
        <v>0</v>
      </c>
      <c r="EQ744">
        <v>23.0028</v>
      </c>
      <c r="ER744">
        <v>999.9</v>
      </c>
      <c r="ES744">
        <v>37.6</v>
      </c>
      <c r="ET744">
        <v>29.2</v>
      </c>
      <c r="EU744">
        <v>16.7902</v>
      </c>
      <c r="EV744">
        <v>62.9756</v>
      </c>
      <c r="EW744">
        <v>32.8886</v>
      </c>
      <c r="EX744">
        <v>1</v>
      </c>
      <c r="EY744">
        <v>-0.198028</v>
      </c>
      <c r="EZ744">
        <v>1.4655</v>
      </c>
      <c r="FA744">
        <v>20.3811</v>
      </c>
      <c r="FB744">
        <v>5.21969</v>
      </c>
      <c r="FC744">
        <v>12.0099</v>
      </c>
      <c r="FD744">
        <v>4.98985</v>
      </c>
      <c r="FE744">
        <v>3.28865</v>
      </c>
      <c r="FF744">
        <v>9999</v>
      </c>
      <c r="FG744">
        <v>9999</v>
      </c>
      <c r="FH744">
        <v>9999</v>
      </c>
      <c r="FI744">
        <v>260.2</v>
      </c>
      <c r="FJ744">
        <v>1.86707</v>
      </c>
      <c r="FK744">
        <v>1.86615</v>
      </c>
      <c r="FL744">
        <v>1.86556</v>
      </c>
      <c r="FM744">
        <v>1.86554</v>
      </c>
      <c r="FN744">
        <v>1.86737</v>
      </c>
      <c r="FO744">
        <v>1.86985</v>
      </c>
      <c r="FP744">
        <v>1.86846</v>
      </c>
      <c r="FQ744">
        <v>1.86996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-4.415</v>
      </c>
      <c r="GF744">
        <v>-0.1663</v>
      </c>
      <c r="GG744">
        <v>-2.0192013485273</v>
      </c>
      <c r="GH744">
        <v>-0.003354295288503095</v>
      </c>
      <c r="GI744">
        <v>8.998442100416266E-07</v>
      </c>
      <c r="GJ744">
        <v>-2.632750781261316E-10</v>
      </c>
      <c r="GK744">
        <v>-0.1771344180573433</v>
      </c>
      <c r="GL744">
        <v>-0.01811282044437078</v>
      </c>
      <c r="GM744">
        <v>0.001479480632228601</v>
      </c>
      <c r="GN744">
        <v>-2.527498020886067E-05</v>
      </c>
      <c r="GO744">
        <v>3</v>
      </c>
      <c r="GP744">
        <v>2311</v>
      </c>
      <c r="GQ744">
        <v>1</v>
      </c>
      <c r="GR744">
        <v>23</v>
      </c>
      <c r="GS744">
        <v>7365</v>
      </c>
      <c r="GT744">
        <v>7365.1</v>
      </c>
      <c r="GU744">
        <v>1.96411</v>
      </c>
      <c r="GV744">
        <v>2.19849</v>
      </c>
      <c r="GW744">
        <v>1.39648</v>
      </c>
      <c r="GX744">
        <v>2.33887</v>
      </c>
      <c r="GY744">
        <v>1.49536</v>
      </c>
      <c r="GZ744">
        <v>2.46338</v>
      </c>
      <c r="HA744">
        <v>33.244</v>
      </c>
      <c r="HB744">
        <v>15.2528</v>
      </c>
      <c r="HC744">
        <v>18</v>
      </c>
      <c r="HD744">
        <v>512.399</v>
      </c>
      <c r="HE744">
        <v>445.358</v>
      </c>
      <c r="HF744">
        <v>21.1811</v>
      </c>
      <c r="HG744">
        <v>24.9116</v>
      </c>
      <c r="HH744">
        <v>30.0001</v>
      </c>
      <c r="HI744">
        <v>24.9197</v>
      </c>
      <c r="HJ744">
        <v>24.8667</v>
      </c>
      <c r="HK744">
        <v>39.4118</v>
      </c>
      <c r="HL744">
        <v>18.8491</v>
      </c>
      <c r="HM744">
        <v>24.2938</v>
      </c>
      <c r="HN744">
        <v>21.174</v>
      </c>
      <c r="HO744">
        <v>942.24</v>
      </c>
      <c r="HP744">
        <v>13.8917</v>
      </c>
      <c r="HQ744">
        <v>101.053</v>
      </c>
      <c r="HR744">
        <v>101.026</v>
      </c>
    </row>
    <row r="745" spans="1:226">
      <c r="A745">
        <v>729</v>
      </c>
      <c r="B745">
        <v>1664301226.1</v>
      </c>
      <c r="C745">
        <v>7995.599999904633</v>
      </c>
      <c r="D745" t="s">
        <v>1822</v>
      </c>
      <c r="E745" t="s">
        <v>1823</v>
      </c>
      <c r="F745">
        <v>5</v>
      </c>
      <c r="G745" t="s">
        <v>1711</v>
      </c>
      <c r="H745" t="s">
        <v>354</v>
      </c>
      <c r="I745">
        <v>1664301218.6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940.0067872653477</v>
      </c>
      <c r="AK745">
        <v>890.7824848484846</v>
      </c>
      <c r="AL745">
        <v>3.409632908561483</v>
      </c>
      <c r="AM745">
        <v>64.57197419430503</v>
      </c>
      <c r="AN745">
        <f>(AP745 - AO745 + BO745*1E3/(8.314*(BQ745+273.15)) * AR745/BN745 * AQ745) * BN745/(100*BB745) * 1000/(1000 - AP745)</f>
        <v>0</v>
      </c>
      <c r="AO745">
        <v>13.75606855184815</v>
      </c>
      <c r="AP745">
        <v>18.29941052631577</v>
      </c>
      <c r="AQ745">
        <v>-5.745510835977898E-05</v>
      </c>
      <c r="AR745">
        <v>112.27</v>
      </c>
      <c r="AS745">
        <v>17</v>
      </c>
      <c r="AT745">
        <v>3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1664301218.6</v>
      </c>
      <c r="BH745">
        <v>851.0971111111112</v>
      </c>
      <c r="BI745">
        <v>911.8960000000001</v>
      </c>
      <c r="BJ745">
        <v>18.29276296296296</v>
      </c>
      <c r="BK745">
        <v>13.74545185185185</v>
      </c>
      <c r="BL745">
        <v>855.4921111111112</v>
      </c>
      <c r="BM745">
        <v>18.4591</v>
      </c>
      <c r="BN745">
        <v>500.0723333333333</v>
      </c>
      <c r="BO745">
        <v>91.10950370370372</v>
      </c>
      <c r="BP745">
        <v>0.1000062814814815</v>
      </c>
      <c r="BQ745">
        <v>24.49738148148148</v>
      </c>
      <c r="BR745">
        <v>25.02285555555556</v>
      </c>
      <c r="BS745">
        <v>999.9000000000001</v>
      </c>
      <c r="BT745">
        <v>0</v>
      </c>
      <c r="BU745">
        <v>0</v>
      </c>
      <c r="BV745">
        <v>9989.835555555555</v>
      </c>
      <c r="BW745">
        <v>0</v>
      </c>
      <c r="BX745">
        <v>6.688700000000001</v>
      </c>
      <c r="BY745">
        <v>-60.79891111111112</v>
      </c>
      <c r="BZ745">
        <v>866.9561851851852</v>
      </c>
      <c r="CA745">
        <v>924.6059259259259</v>
      </c>
      <c r="CB745">
        <v>4.547322592592592</v>
      </c>
      <c r="CC745">
        <v>911.8960000000001</v>
      </c>
      <c r="CD745">
        <v>13.74545185185185</v>
      </c>
      <c r="CE745">
        <v>1.666644074074074</v>
      </c>
      <c r="CF745">
        <v>1.252341481481481</v>
      </c>
      <c r="CG745">
        <v>14.5892037037037</v>
      </c>
      <c r="CH745">
        <v>10.23867037037037</v>
      </c>
      <c r="CI745">
        <v>1999.984814814815</v>
      </c>
      <c r="CJ745">
        <v>0.9800031111111109</v>
      </c>
      <c r="CK745">
        <v>0.01999638888888889</v>
      </c>
      <c r="CL745">
        <v>0</v>
      </c>
      <c r="CM745">
        <v>884.1403703703704</v>
      </c>
      <c r="CN745">
        <v>5.00097</v>
      </c>
      <c r="CO745">
        <v>17556.87037037037</v>
      </c>
      <c r="CP745">
        <v>16707.47037037037</v>
      </c>
      <c r="CQ745">
        <v>37.625</v>
      </c>
      <c r="CR745">
        <v>38.09466666666666</v>
      </c>
      <c r="CS745">
        <v>37.62033333333333</v>
      </c>
      <c r="CT745">
        <v>37.74533333333333</v>
      </c>
      <c r="CU745">
        <v>38.062</v>
      </c>
      <c r="CV745">
        <v>1955.093333333333</v>
      </c>
      <c r="CW745">
        <v>39.89148148148148</v>
      </c>
      <c r="CX745">
        <v>0</v>
      </c>
      <c r="CY745">
        <v>1664301230.3</v>
      </c>
      <c r="CZ745">
        <v>0</v>
      </c>
      <c r="DA745">
        <v>0</v>
      </c>
      <c r="DB745" t="s">
        <v>356</v>
      </c>
      <c r="DC745">
        <v>1663859321.1</v>
      </c>
      <c r="DD745">
        <v>1663859315.6</v>
      </c>
      <c r="DE745">
        <v>0</v>
      </c>
      <c r="DF745">
        <v>0.196</v>
      </c>
      <c r="DG745">
        <v>-0.001</v>
      </c>
      <c r="DH745">
        <v>-5.941</v>
      </c>
      <c r="DI745">
        <v>-0.174</v>
      </c>
      <c r="DJ745">
        <v>1500</v>
      </c>
      <c r="DK745">
        <v>17</v>
      </c>
      <c r="DL745">
        <v>0.13</v>
      </c>
      <c r="DM745">
        <v>0.04</v>
      </c>
      <c r="DN745">
        <v>-60.68988536585365</v>
      </c>
      <c r="DO745">
        <v>-1.564126829268254</v>
      </c>
      <c r="DP745">
        <v>0.1972642360141137</v>
      </c>
      <c r="DQ745">
        <v>0</v>
      </c>
      <c r="DR745">
        <v>4.585204146341463</v>
      </c>
      <c r="DS745">
        <v>-0.5588117770034888</v>
      </c>
      <c r="DT745">
        <v>0.05536146202847075</v>
      </c>
      <c r="DU745">
        <v>0</v>
      </c>
      <c r="DV745">
        <v>0</v>
      </c>
      <c r="DW745">
        <v>2</v>
      </c>
      <c r="DX745" t="s">
        <v>357</v>
      </c>
      <c r="DY745">
        <v>2.98524</v>
      </c>
      <c r="DZ745">
        <v>2.71557</v>
      </c>
      <c r="EA745">
        <v>0.160528</v>
      </c>
      <c r="EB745">
        <v>0.165501</v>
      </c>
      <c r="EC745">
        <v>0.0900422</v>
      </c>
      <c r="ED745">
        <v>0.07203329999999999</v>
      </c>
      <c r="EE745">
        <v>26692.1</v>
      </c>
      <c r="EF745">
        <v>26643.1</v>
      </c>
      <c r="EG745">
        <v>29539.8</v>
      </c>
      <c r="EH745">
        <v>29518</v>
      </c>
      <c r="EI745">
        <v>35634.9</v>
      </c>
      <c r="EJ745">
        <v>36428</v>
      </c>
      <c r="EK745">
        <v>41635</v>
      </c>
      <c r="EL745">
        <v>42064.5</v>
      </c>
      <c r="EM745">
        <v>1.96922</v>
      </c>
      <c r="EN745">
        <v>1.9324</v>
      </c>
      <c r="EO745">
        <v>0.12257</v>
      </c>
      <c r="EP745">
        <v>0</v>
      </c>
      <c r="EQ745">
        <v>22.9993</v>
      </c>
      <c r="ER745">
        <v>999.9</v>
      </c>
      <c r="ES745">
        <v>37.6</v>
      </c>
      <c r="ET745">
        <v>29.2</v>
      </c>
      <c r="EU745">
        <v>16.7926</v>
      </c>
      <c r="EV745">
        <v>63.1356</v>
      </c>
      <c r="EW745">
        <v>32.9647</v>
      </c>
      <c r="EX745">
        <v>1</v>
      </c>
      <c r="EY745">
        <v>-0.198173</v>
      </c>
      <c r="EZ745">
        <v>1.46006</v>
      </c>
      <c r="FA745">
        <v>20.3812</v>
      </c>
      <c r="FB745">
        <v>5.21939</v>
      </c>
      <c r="FC745">
        <v>12.0099</v>
      </c>
      <c r="FD745">
        <v>4.9898</v>
      </c>
      <c r="FE745">
        <v>3.2885</v>
      </c>
      <c r="FF745">
        <v>9999</v>
      </c>
      <c r="FG745">
        <v>9999</v>
      </c>
      <c r="FH745">
        <v>9999</v>
      </c>
      <c r="FI745">
        <v>260.2</v>
      </c>
      <c r="FJ745">
        <v>1.86707</v>
      </c>
      <c r="FK745">
        <v>1.86615</v>
      </c>
      <c r="FL745">
        <v>1.86557</v>
      </c>
      <c r="FM745">
        <v>1.86554</v>
      </c>
      <c r="FN745">
        <v>1.86736</v>
      </c>
      <c r="FO745">
        <v>1.86986</v>
      </c>
      <c r="FP745">
        <v>1.86845</v>
      </c>
      <c r="FQ745">
        <v>1.86997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-4.456</v>
      </c>
      <c r="GF745">
        <v>-0.1663</v>
      </c>
      <c r="GG745">
        <v>-2.0192013485273</v>
      </c>
      <c r="GH745">
        <v>-0.003354295288503095</v>
      </c>
      <c r="GI745">
        <v>8.998442100416266E-07</v>
      </c>
      <c r="GJ745">
        <v>-2.632750781261316E-10</v>
      </c>
      <c r="GK745">
        <v>-0.1771344180573433</v>
      </c>
      <c r="GL745">
        <v>-0.01811282044437078</v>
      </c>
      <c r="GM745">
        <v>0.001479480632228601</v>
      </c>
      <c r="GN745">
        <v>-2.527498020886067E-05</v>
      </c>
      <c r="GO745">
        <v>3</v>
      </c>
      <c r="GP745">
        <v>2311</v>
      </c>
      <c r="GQ745">
        <v>1</v>
      </c>
      <c r="GR745">
        <v>23</v>
      </c>
      <c r="GS745">
        <v>7365.1</v>
      </c>
      <c r="GT745">
        <v>7365.2</v>
      </c>
      <c r="GU745">
        <v>1.99585</v>
      </c>
      <c r="GV745">
        <v>2.19238</v>
      </c>
      <c r="GW745">
        <v>1.39648</v>
      </c>
      <c r="GX745">
        <v>2.33887</v>
      </c>
      <c r="GY745">
        <v>1.49536</v>
      </c>
      <c r="GZ745">
        <v>2.38159</v>
      </c>
      <c r="HA745">
        <v>33.244</v>
      </c>
      <c r="HB745">
        <v>15.2528</v>
      </c>
      <c r="HC745">
        <v>18</v>
      </c>
      <c r="HD745">
        <v>512.335</v>
      </c>
      <c r="HE745">
        <v>445.465</v>
      </c>
      <c r="HF745">
        <v>21.1538</v>
      </c>
      <c r="HG745">
        <v>24.9116</v>
      </c>
      <c r="HH745">
        <v>30.0002</v>
      </c>
      <c r="HI745">
        <v>24.9197</v>
      </c>
      <c r="HJ745">
        <v>24.8667</v>
      </c>
      <c r="HK745">
        <v>39.9466</v>
      </c>
      <c r="HL745">
        <v>18.5496</v>
      </c>
      <c r="HM745">
        <v>24.2938</v>
      </c>
      <c r="HN745">
        <v>21.1508</v>
      </c>
      <c r="HO745">
        <v>955.654</v>
      </c>
      <c r="HP745">
        <v>13.9404</v>
      </c>
      <c r="HQ745">
        <v>101.053</v>
      </c>
      <c r="HR745">
        <v>101.024</v>
      </c>
    </row>
    <row r="746" spans="1:226">
      <c r="A746">
        <v>730</v>
      </c>
      <c r="B746">
        <v>1664301231.1</v>
      </c>
      <c r="C746">
        <v>8000.599999904633</v>
      </c>
      <c r="D746" t="s">
        <v>1824</v>
      </c>
      <c r="E746" t="s">
        <v>1825</v>
      </c>
      <c r="F746">
        <v>5</v>
      </c>
      <c r="G746" t="s">
        <v>1711</v>
      </c>
      <c r="H746" t="s">
        <v>354</v>
      </c>
      <c r="I746">
        <v>1664301223.314285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957.1289050054941</v>
      </c>
      <c r="AK746">
        <v>907.7306484848482</v>
      </c>
      <c r="AL746">
        <v>3.378447501954772</v>
      </c>
      <c r="AM746">
        <v>64.57197419430503</v>
      </c>
      <c r="AN746">
        <f>(AP746 - AO746 + BO746*1E3/(8.314*(BQ746+273.15)) * AR746/BN746 * AQ746) * BN746/(100*BB746) * 1000/(1000 - AP746)</f>
        <v>0</v>
      </c>
      <c r="AO746">
        <v>13.82448313746254</v>
      </c>
      <c r="AP746">
        <v>18.30062766917293</v>
      </c>
      <c r="AQ746">
        <v>0.0002744003987551017</v>
      </c>
      <c r="AR746">
        <v>112.27</v>
      </c>
      <c r="AS746">
        <v>17</v>
      </c>
      <c r="AT746">
        <v>3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1664301223.314285</v>
      </c>
      <c r="BH746">
        <v>866.8453928571429</v>
      </c>
      <c r="BI746">
        <v>927.695357142857</v>
      </c>
      <c r="BJ746">
        <v>18.29740357142857</v>
      </c>
      <c r="BK746">
        <v>13.793375</v>
      </c>
      <c r="BL746">
        <v>871.2781785714287</v>
      </c>
      <c r="BM746">
        <v>18.46369285714286</v>
      </c>
      <c r="BN746">
        <v>500.0645</v>
      </c>
      <c r="BO746">
        <v>91.10872500000004</v>
      </c>
      <c r="BP746">
        <v>0.100009175</v>
      </c>
      <c r="BQ746">
        <v>24.48841785714286</v>
      </c>
      <c r="BR746">
        <v>25.01983571428571</v>
      </c>
      <c r="BS746">
        <v>999.9000000000002</v>
      </c>
      <c r="BT746">
        <v>0</v>
      </c>
      <c r="BU746">
        <v>0</v>
      </c>
      <c r="BV746">
        <v>9994.195714285714</v>
      </c>
      <c r="BW746">
        <v>0</v>
      </c>
      <c r="BX746">
        <v>6.688700000000002</v>
      </c>
      <c r="BY746">
        <v>-60.84994285714286</v>
      </c>
      <c r="BZ746">
        <v>883.0021428571429</v>
      </c>
      <c r="CA746">
        <v>940.6712142857142</v>
      </c>
      <c r="CB746">
        <v>4.504034285714285</v>
      </c>
      <c r="CC746">
        <v>927.695357142857</v>
      </c>
      <c r="CD746">
        <v>13.793375</v>
      </c>
      <c r="CE746">
        <v>1.667052857142857</v>
      </c>
      <c r="CF746">
        <v>1.256696785714286</v>
      </c>
      <c r="CG746">
        <v>14.59300357142857</v>
      </c>
      <c r="CH746">
        <v>10.29063214285715</v>
      </c>
      <c r="CI746">
        <v>1999.99</v>
      </c>
      <c r="CJ746">
        <v>0.9800029642857141</v>
      </c>
      <c r="CK746">
        <v>0.01999653571428572</v>
      </c>
      <c r="CL746">
        <v>0</v>
      </c>
      <c r="CM746">
        <v>883.2745714285717</v>
      </c>
      <c r="CN746">
        <v>5.00097</v>
      </c>
      <c r="CO746">
        <v>17537.93571428572</v>
      </c>
      <c r="CP746">
        <v>16707.51785714286</v>
      </c>
      <c r="CQ746">
        <v>37.625</v>
      </c>
      <c r="CR746">
        <v>38.07549999999999</v>
      </c>
      <c r="CS746">
        <v>37.60700000000001</v>
      </c>
      <c r="CT746">
        <v>37.73200000000001</v>
      </c>
      <c r="CU746">
        <v>38.062</v>
      </c>
      <c r="CV746">
        <v>1955.098214285714</v>
      </c>
      <c r="CW746">
        <v>39.89178571428572</v>
      </c>
      <c r="CX746">
        <v>0</v>
      </c>
      <c r="CY746">
        <v>1664301235.1</v>
      </c>
      <c r="CZ746">
        <v>0</v>
      </c>
      <c r="DA746">
        <v>0</v>
      </c>
      <c r="DB746" t="s">
        <v>356</v>
      </c>
      <c r="DC746">
        <v>1663859321.1</v>
      </c>
      <c r="DD746">
        <v>1663859315.6</v>
      </c>
      <c r="DE746">
        <v>0</v>
      </c>
      <c r="DF746">
        <v>0.196</v>
      </c>
      <c r="DG746">
        <v>-0.001</v>
      </c>
      <c r="DH746">
        <v>-5.941</v>
      </c>
      <c r="DI746">
        <v>-0.174</v>
      </c>
      <c r="DJ746">
        <v>1500</v>
      </c>
      <c r="DK746">
        <v>17</v>
      </c>
      <c r="DL746">
        <v>0.13</v>
      </c>
      <c r="DM746">
        <v>0.04</v>
      </c>
      <c r="DN746">
        <v>-60.82364749999999</v>
      </c>
      <c r="DO746">
        <v>-0.5028641651032425</v>
      </c>
      <c r="DP746">
        <v>0.06791470381110432</v>
      </c>
      <c r="DQ746">
        <v>0</v>
      </c>
      <c r="DR746">
        <v>4.5309135</v>
      </c>
      <c r="DS746">
        <v>-0.5666517073170894</v>
      </c>
      <c r="DT746">
        <v>0.05477179628011111</v>
      </c>
      <c r="DU746">
        <v>0</v>
      </c>
      <c r="DV746">
        <v>0</v>
      </c>
      <c r="DW746">
        <v>2</v>
      </c>
      <c r="DX746" t="s">
        <v>357</v>
      </c>
      <c r="DY746">
        <v>2.98506</v>
      </c>
      <c r="DZ746">
        <v>2.71555</v>
      </c>
      <c r="EA746">
        <v>0.16251</v>
      </c>
      <c r="EB746">
        <v>0.167396</v>
      </c>
      <c r="EC746">
        <v>0.0900355</v>
      </c>
      <c r="ED746">
        <v>0.07216060000000001</v>
      </c>
      <c r="EE746">
        <v>26628.7</v>
      </c>
      <c r="EF746">
        <v>26583</v>
      </c>
      <c r="EG746">
        <v>29539.4</v>
      </c>
      <c r="EH746">
        <v>29518.4</v>
      </c>
      <c r="EI746">
        <v>35634.5</v>
      </c>
      <c r="EJ746">
        <v>36423.3</v>
      </c>
      <c r="EK746">
        <v>41634.2</v>
      </c>
      <c r="EL746">
        <v>42064.9</v>
      </c>
      <c r="EM746">
        <v>1.9689</v>
      </c>
      <c r="EN746">
        <v>1.93275</v>
      </c>
      <c r="EO746">
        <v>0.122711</v>
      </c>
      <c r="EP746">
        <v>0</v>
      </c>
      <c r="EQ746">
        <v>22.9951</v>
      </c>
      <c r="ER746">
        <v>999.9</v>
      </c>
      <c r="ES746">
        <v>37.6</v>
      </c>
      <c r="ET746">
        <v>29.2</v>
      </c>
      <c r="EU746">
        <v>16.7919</v>
      </c>
      <c r="EV746">
        <v>63.2956</v>
      </c>
      <c r="EW746">
        <v>33.2252</v>
      </c>
      <c r="EX746">
        <v>1</v>
      </c>
      <c r="EY746">
        <v>-0.198323</v>
      </c>
      <c r="EZ746">
        <v>1.42596</v>
      </c>
      <c r="FA746">
        <v>20.3815</v>
      </c>
      <c r="FB746">
        <v>5.21804</v>
      </c>
      <c r="FC746">
        <v>12.0099</v>
      </c>
      <c r="FD746">
        <v>4.98925</v>
      </c>
      <c r="FE746">
        <v>3.28842</v>
      </c>
      <c r="FF746">
        <v>9999</v>
      </c>
      <c r="FG746">
        <v>9999</v>
      </c>
      <c r="FH746">
        <v>9999</v>
      </c>
      <c r="FI746">
        <v>260.2</v>
      </c>
      <c r="FJ746">
        <v>1.86707</v>
      </c>
      <c r="FK746">
        <v>1.86615</v>
      </c>
      <c r="FL746">
        <v>1.86555</v>
      </c>
      <c r="FM746">
        <v>1.86554</v>
      </c>
      <c r="FN746">
        <v>1.86735</v>
      </c>
      <c r="FO746">
        <v>1.86984</v>
      </c>
      <c r="FP746">
        <v>1.86848</v>
      </c>
      <c r="FQ746">
        <v>1.86996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-4.494</v>
      </c>
      <c r="GF746">
        <v>-0.1663</v>
      </c>
      <c r="GG746">
        <v>-2.0192013485273</v>
      </c>
      <c r="GH746">
        <v>-0.003354295288503095</v>
      </c>
      <c r="GI746">
        <v>8.998442100416266E-07</v>
      </c>
      <c r="GJ746">
        <v>-2.632750781261316E-10</v>
      </c>
      <c r="GK746">
        <v>-0.1771344180573433</v>
      </c>
      <c r="GL746">
        <v>-0.01811282044437078</v>
      </c>
      <c r="GM746">
        <v>0.001479480632228601</v>
      </c>
      <c r="GN746">
        <v>-2.527498020886067E-05</v>
      </c>
      <c r="GO746">
        <v>3</v>
      </c>
      <c r="GP746">
        <v>2311</v>
      </c>
      <c r="GQ746">
        <v>1</v>
      </c>
      <c r="GR746">
        <v>23</v>
      </c>
      <c r="GS746">
        <v>7365.2</v>
      </c>
      <c r="GT746">
        <v>7365.3</v>
      </c>
      <c r="GU746">
        <v>2.02026</v>
      </c>
      <c r="GV746">
        <v>2.20093</v>
      </c>
      <c r="GW746">
        <v>1.39648</v>
      </c>
      <c r="GX746">
        <v>2.33765</v>
      </c>
      <c r="GY746">
        <v>1.49536</v>
      </c>
      <c r="GZ746">
        <v>2.43042</v>
      </c>
      <c r="HA746">
        <v>33.244</v>
      </c>
      <c r="HB746">
        <v>15.2528</v>
      </c>
      <c r="HC746">
        <v>18</v>
      </c>
      <c r="HD746">
        <v>512.127</v>
      </c>
      <c r="HE746">
        <v>445.676</v>
      </c>
      <c r="HF746">
        <v>21.1348</v>
      </c>
      <c r="HG746">
        <v>24.9116</v>
      </c>
      <c r="HH746">
        <v>30</v>
      </c>
      <c r="HI746">
        <v>24.9197</v>
      </c>
      <c r="HJ746">
        <v>24.8667</v>
      </c>
      <c r="HK746">
        <v>40.5549</v>
      </c>
      <c r="HL746">
        <v>17.9761</v>
      </c>
      <c r="HM746">
        <v>24.2938</v>
      </c>
      <c r="HN746">
        <v>21.136</v>
      </c>
      <c r="HO746">
        <v>975.75</v>
      </c>
      <c r="HP746">
        <v>14.0008</v>
      </c>
      <c r="HQ746">
        <v>101.051</v>
      </c>
      <c r="HR746">
        <v>101.025</v>
      </c>
    </row>
    <row r="747" spans="1:226">
      <c r="A747">
        <v>731</v>
      </c>
      <c r="B747">
        <v>1664301236.1</v>
      </c>
      <c r="C747">
        <v>8005.599999904633</v>
      </c>
      <c r="D747" t="s">
        <v>1826</v>
      </c>
      <c r="E747" t="s">
        <v>1827</v>
      </c>
      <c r="F747">
        <v>5</v>
      </c>
      <c r="G747" t="s">
        <v>1711</v>
      </c>
      <c r="H747" t="s">
        <v>354</v>
      </c>
      <c r="I747">
        <v>1664301228.6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974.2157522240925</v>
      </c>
      <c r="AK747">
        <v>924.7842848484846</v>
      </c>
      <c r="AL747">
        <v>3.412062149281591</v>
      </c>
      <c r="AM747">
        <v>64.57197419430503</v>
      </c>
      <c r="AN747">
        <f>(AP747 - AO747 + BO747*1E3/(8.314*(BQ747+273.15)) * AR747/BN747 * AQ747) * BN747/(100*BB747) * 1000/(1000 - AP747)</f>
        <v>0</v>
      </c>
      <c r="AO747">
        <v>13.85838869566434</v>
      </c>
      <c r="AP747">
        <v>18.29632240601503</v>
      </c>
      <c r="AQ747">
        <v>-4.605073770358048E-05</v>
      </c>
      <c r="AR747">
        <v>112.27</v>
      </c>
      <c r="AS747">
        <v>17</v>
      </c>
      <c r="AT747">
        <v>3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1664301228.6</v>
      </c>
      <c r="BH747">
        <v>884.4780370370371</v>
      </c>
      <c r="BI747">
        <v>945.4102592592594</v>
      </c>
      <c r="BJ747">
        <v>18.2988962962963</v>
      </c>
      <c r="BK747">
        <v>13.84459259259259</v>
      </c>
      <c r="BL747">
        <v>888.952888888889</v>
      </c>
      <c r="BM747">
        <v>18.46516666666667</v>
      </c>
      <c r="BN747">
        <v>500.0501481481481</v>
      </c>
      <c r="BO747">
        <v>91.10737777777777</v>
      </c>
      <c r="BP747">
        <v>0.09995133703703704</v>
      </c>
      <c r="BQ747">
        <v>24.47733333333333</v>
      </c>
      <c r="BR747">
        <v>25.01078888888889</v>
      </c>
      <c r="BS747">
        <v>999.9000000000001</v>
      </c>
      <c r="BT747">
        <v>0</v>
      </c>
      <c r="BU747">
        <v>0</v>
      </c>
      <c r="BV747">
        <v>10010.53037037037</v>
      </c>
      <c r="BW747">
        <v>0</v>
      </c>
      <c r="BX747">
        <v>6.688700000000001</v>
      </c>
      <c r="BY747">
        <v>-60.93217407407407</v>
      </c>
      <c r="BZ747">
        <v>900.9647407407408</v>
      </c>
      <c r="CA747">
        <v>958.6833703703704</v>
      </c>
      <c r="CB747">
        <v>4.454311481481481</v>
      </c>
      <c r="CC747">
        <v>945.4102592592594</v>
      </c>
      <c r="CD747">
        <v>13.84459259259259</v>
      </c>
      <c r="CE747">
        <v>1.667163333333333</v>
      </c>
      <c r="CF747">
        <v>1.261343703703704</v>
      </c>
      <c r="CG747">
        <v>14.59403333333333</v>
      </c>
      <c r="CH747">
        <v>10.34592962962963</v>
      </c>
      <c r="CI747">
        <v>1999.977037037037</v>
      </c>
      <c r="CJ747">
        <v>0.9800029999999998</v>
      </c>
      <c r="CK747">
        <v>0.0199965</v>
      </c>
      <c r="CL747">
        <v>0</v>
      </c>
      <c r="CM747">
        <v>882.257037037037</v>
      </c>
      <c r="CN747">
        <v>5.00097</v>
      </c>
      <c r="CO747">
        <v>17516.64444444445</v>
      </c>
      <c r="CP747">
        <v>16707.41481481481</v>
      </c>
      <c r="CQ747">
        <v>37.61333333333334</v>
      </c>
      <c r="CR747">
        <v>38.062</v>
      </c>
      <c r="CS747">
        <v>37.59233333333334</v>
      </c>
      <c r="CT747">
        <v>37.71966666666667</v>
      </c>
      <c r="CU747">
        <v>38.062</v>
      </c>
      <c r="CV747">
        <v>1955.085925925926</v>
      </c>
      <c r="CW747">
        <v>39.89111111111112</v>
      </c>
      <c r="CX747">
        <v>0</v>
      </c>
      <c r="CY747">
        <v>1664301240.5</v>
      </c>
      <c r="CZ747">
        <v>0</v>
      </c>
      <c r="DA747">
        <v>0</v>
      </c>
      <c r="DB747" t="s">
        <v>356</v>
      </c>
      <c r="DC747">
        <v>1663859321.1</v>
      </c>
      <c r="DD747">
        <v>1663859315.6</v>
      </c>
      <c r="DE747">
        <v>0</v>
      </c>
      <c r="DF747">
        <v>0.196</v>
      </c>
      <c r="DG747">
        <v>-0.001</v>
      </c>
      <c r="DH747">
        <v>-5.941</v>
      </c>
      <c r="DI747">
        <v>-0.174</v>
      </c>
      <c r="DJ747">
        <v>1500</v>
      </c>
      <c r="DK747">
        <v>17</v>
      </c>
      <c r="DL747">
        <v>0.13</v>
      </c>
      <c r="DM747">
        <v>0.04</v>
      </c>
      <c r="DN747">
        <v>-60.891855</v>
      </c>
      <c r="DO747">
        <v>-0.7843564727953932</v>
      </c>
      <c r="DP747">
        <v>0.1015397187065245</v>
      </c>
      <c r="DQ747">
        <v>0</v>
      </c>
      <c r="DR747">
        <v>4.48609325</v>
      </c>
      <c r="DS747">
        <v>-0.5574681050656756</v>
      </c>
      <c r="DT747">
        <v>0.05392818898254877</v>
      </c>
      <c r="DU747">
        <v>0</v>
      </c>
      <c r="DV747">
        <v>0</v>
      </c>
      <c r="DW747">
        <v>2</v>
      </c>
      <c r="DX747" t="s">
        <v>357</v>
      </c>
      <c r="DY747">
        <v>2.98527</v>
      </c>
      <c r="DZ747">
        <v>2.71598</v>
      </c>
      <c r="EA747">
        <v>0.164481</v>
      </c>
      <c r="EB747">
        <v>0.169309</v>
      </c>
      <c r="EC747">
        <v>0.0900164</v>
      </c>
      <c r="ED747">
        <v>0.07231899999999999</v>
      </c>
      <c r="EE747">
        <v>26565.8</v>
      </c>
      <c r="EF747">
        <v>26522.1</v>
      </c>
      <c r="EG747">
        <v>29539</v>
      </c>
      <c r="EH747">
        <v>29518.5</v>
      </c>
      <c r="EI747">
        <v>35634.7</v>
      </c>
      <c r="EJ747">
        <v>36417.1</v>
      </c>
      <c r="EK747">
        <v>41633.5</v>
      </c>
      <c r="EL747">
        <v>42065</v>
      </c>
      <c r="EM747">
        <v>1.96917</v>
      </c>
      <c r="EN747">
        <v>1.93268</v>
      </c>
      <c r="EO747">
        <v>0.122063</v>
      </c>
      <c r="EP747">
        <v>0</v>
      </c>
      <c r="EQ747">
        <v>22.9911</v>
      </c>
      <c r="ER747">
        <v>999.9</v>
      </c>
      <c r="ES747">
        <v>37.6</v>
      </c>
      <c r="ET747">
        <v>29.2</v>
      </c>
      <c r="EU747">
        <v>16.7912</v>
      </c>
      <c r="EV747">
        <v>63.0056</v>
      </c>
      <c r="EW747">
        <v>32.9728</v>
      </c>
      <c r="EX747">
        <v>1</v>
      </c>
      <c r="EY747">
        <v>-0.197975</v>
      </c>
      <c r="EZ747">
        <v>1.41566</v>
      </c>
      <c r="FA747">
        <v>20.3815</v>
      </c>
      <c r="FB747">
        <v>5.21879</v>
      </c>
      <c r="FC747">
        <v>12.0099</v>
      </c>
      <c r="FD747">
        <v>4.98985</v>
      </c>
      <c r="FE747">
        <v>3.28855</v>
      </c>
      <c r="FF747">
        <v>9999</v>
      </c>
      <c r="FG747">
        <v>9999</v>
      </c>
      <c r="FH747">
        <v>9999</v>
      </c>
      <c r="FI747">
        <v>260.2</v>
      </c>
      <c r="FJ747">
        <v>1.86707</v>
      </c>
      <c r="FK747">
        <v>1.86615</v>
      </c>
      <c r="FL747">
        <v>1.86556</v>
      </c>
      <c r="FM747">
        <v>1.86554</v>
      </c>
      <c r="FN747">
        <v>1.86736</v>
      </c>
      <c r="FO747">
        <v>1.86985</v>
      </c>
      <c r="FP747">
        <v>1.86849</v>
      </c>
      <c r="FQ747">
        <v>1.86996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-4.535</v>
      </c>
      <c r="GF747">
        <v>-0.1663</v>
      </c>
      <c r="GG747">
        <v>-2.0192013485273</v>
      </c>
      <c r="GH747">
        <v>-0.003354295288503095</v>
      </c>
      <c r="GI747">
        <v>8.998442100416266E-07</v>
      </c>
      <c r="GJ747">
        <v>-2.632750781261316E-10</v>
      </c>
      <c r="GK747">
        <v>-0.1771344180573433</v>
      </c>
      <c r="GL747">
        <v>-0.01811282044437078</v>
      </c>
      <c r="GM747">
        <v>0.001479480632228601</v>
      </c>
      <c r="GN747">
        <v>-2.527498020886067E-05</v>
      </c>
      <c r="GO747">
        <v>3</v>
      </c>
      <c r="GP747">
        <v>2311</v>
      </c>
      <c r="GQ747">
        <v>1</v>
      </c>
      <c r="GR747">
        <v>23</v>
      </c>
      <c r="GS747">
        <v>7365.2</v>
      </c>
      <c r="GT747">
        <v>7365.3</v>
      </c>
      <c r="GU747">
        <v>2.05322</v>
      </c>
      <c r="GV747">
        <v>2.19482</v>
      </c>
      <c r="GW747">
        <v>1.39648</v>
      </c>
      <c r="GX747">
        <v>2.33887</v>
      </c>
      <c r="GY747">
        <v>1.49536</v>
      </c>
      <c r="GZ747">
        <v>2.45728</v>
      </c>
      <c r="HA747">
        <v>33.244</v>
      </c>
      <c r="HB747">
        <v>15.2528</v>
      </c>
      <c r="HC747">
        <v>18</v>
      </c>
      <c r="HD747">
        <v>512.303</v>
      </c>
      <c r="HE747">
        <v>445.631</v>
      </c>
      <c r="HF747">
        <v>21.1205</v>
      </c>
      <c r="HG747">
        <v>24.9116</v>
      </c>
      <c r="HH747">
        <v>30.0002</v>
      </c>
      <c r="HI747">
        <v>24.9197</v>
      </c>
      <c r="HJ747">
        <v>24.8667</v>
      </c>
      <c r="HK747">
        <v>41.0905</v>
      </c>
      <c r="HL747">
        <v>17.6621</v>
      </c>
      <c r="HM747">
        <v>24.2938</v>
      </c>
      <c r="HN747">
        <v>21.1217</v>
      </c>
      <c r="HO747">
        <v>989.111</v>
      </c>
      <c r="HP747">
        <v>14.062</v>
      </c>
      <c r="HQ747">
        <v>101.05</v>
      </c>
      <c r="HR747">
        <v>101.025</v>
      </c>
    </row>
    <row r="748" spans="1:226">
      <c r="A748">
        <v>732</v>
      </c>
      <c r="B748">
        <v>1664301241.1</v>
      </c>
      <c r="C748">
        <v>8010.599999904633</v>
      </c>
      <c r="D748" t="s">
        <v>1828</v>
      </c>
      <c r="E748" t="s">
        <v>1829</v>
      </c>
      <c r="F748">
        <v>5</v>
      </c>
      <c r="G748" t="s">
        <v>1711</v>
      </c>
      <c r="H748" t="s">
        <v>354</v>
      </c>
      <c r="I748">
        <v>1664301233.314285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991.2177588700292</v>
      </c>
      <c r="AK748">
        <v>941.8109515151513</v>
      </c>
      <c r="AL748">
        <v>3.401598439739097</v>
      </c>
      <c r="AM748">
        <v>64.57197419430503</v>
      </c>
      <c r="AN748">
        <f>(AP748 - AO748 + BO748*1E3/(8.314*(BQ748+273.15)) * AR748/BN748 * AQ748) * BN748/(100*BB748) * 1000/(1000 - AP748)</f>
        <v>0</v>
      </c>
      <c r="AO748">
        <v>13.89981456347652</v>
      </c>
      <c r="AP748">
        <v>18.29589503759398</v>
      </c>
      <c r="AQ748">
        <v>-8.843577634804815E-05</v>
      </c>
      <c r="AR748">
        <v>112.27</v>
      </c>
      <c r="AS748">
        <v>17</v>
      </c>
      <c r="AT748">
        <v>3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1664301233.314285</v>
      </c>
      <c r="BH748">
        <v>900.2356785714285</v>
      </c>
      <c r="BI748">
        <v>961.2352499999998</v>
      </c>
      <c r="BJ748">
        <v>18.2987</v>
      </c>
      <c r="BK748">
        <v>13.88997857142857</v>
      </c>
      <c r="BL748">
        <v>904.7480357142857</v>
      </c>
      <c r="BM748">
        <v>18.464975</v>
      </c>
      <c r="BN748">
        <v>500.0615357142856</v>
      </c>
      <c r="BO748">
        <v>91.10440000000001</v>
      </c>
      <c r="BP748">
        <v>0.09995156428571428</v>
      </c>
      <c r="BQ748">
        <v>24.46982142857143</v>
      </c>
      <c r="BR748">
        <v>25.00450714285714</v>
      </c>
      <c r="BS748">
        <v>999.9000000000002</v>
      </c>
      <c r="BT748">
        <v>0</v>
      </c>
      <c r="BU748">
        <v>0</v>
      </c>
      <c r="BV748">
        <v>10021.69642857143</v>
      </c>
      <c r="BW748">
        <v>0</v>
      </c>
      <c r="BX748">
        <v>6.688700000000002</v>
      </c>
      <c r="BY748">
        <v>-60.99963571428572</v>
      </c>
      <c r="BZ748">
        <v>917.0158214285713</v>
      </c>
      <c r="CA748">
        <v>974.7755357142856</v>
      </c>
      <c r="CB748">
        <v>4.408731785714286</v>
      </c>
      <c r="CC748">
        <v>961.2352499999998</v>
      </c>
      <c r="CD748">
        <v>13.88997857142857</v>
      </c>
      <c r="CE748">
        <v>1.667092142857143</v>
      </c>
      <c r="CF748">
        <v>1.265437857142857</v>
      </c>
      <c r="CG748">
        <v>14.59337142857143</v>
      </c>
      <c r="CH748">
        <v>10.39444642857143</v>
      </c>
      <c r="CI748">
        <v>1999.983214285714</v>
      </c>
      <c r="CJ748">
        <v>0.9800032857142856</v>
      </c>
      <c r="CK748">
        <v>0.01999621428571429</v>
      </c>
      <c r="CL748">
        <v>0</v>
      </c>
      <c r="CM748">
        <v>881.3189285714285</v>
      </c>
      <c r="CN748">
        <v>5.00097</v>
      </c>
      <c r="CO748">
        <v>17498.12142857143</v>
      </c>
      <c r="CP748">
        <v>16707.475</v>
      </c>
      <c r="CQ748">
        <v>37.598</v>
      </c>
      <c r="CR748">
        <v>38.062</v>
      </c>
      <c r="CS748">
        <v>37.57774999999999</v>
      </c>
      <c r="CT748">
        <v>37.70274999999999</v>
      </c>
      <c r="CU748">
        <v>38.062</v>
      </c>
      <c r="CV748">
        <v>1955.0925</v>
      </c>
      <c r="CW748">
        <v>39.8907142857143</v>
      </c>
      <c r="CX748">
        <v>0</v>
      </c>
      <c r="CY748">
        <v>1664301245.3</v>
      </c>
      <c r="CZ748">
        <v>0</v>
      </c>
      <c r="DA748">
        <v>0</v>
      </c>
      <c r="DB748" t="s">
        <v>356</v>
      </c>
      <c r="DC748">
        <v>1663859321.1</v>
      </c>
      <c r="DD748">
        <v>1663859315.6</v>
      </c>
      <c r="DE748">
        <v>0</v>
      </c>
      <c r="DF748">
        <v>0.196</v>
      </c>
      <c r="DG748">
        <v>-0.001</v>
      </c>
      <c r="DH748">
        <v>-5.941</v>
      </c>
      <c r="DI748">
        <v>-0.174</v>
      </c>
      <c r="DJ748">
        <v>1500</v>
      </c>
      <c r="DK748">
        <v>17</v>
      </c>
      <c r="DL748">
        <v>0.13</v>
      </c>
      <c r="DM748">
        <v>0.04</v>
      </c>
      <c r="DN748">
        <v>-60.95170243902439</v>
      </c>
      <c r="DO748">
        <v>-1.005882229965206</v>
      </c>
      <c r="DP748">
        <v>0.1151110312100728</v>
      </c>
      <c r="DQ748">
        <v>0</v>
      </c>
      <c r="DR748">
        <v>4.433848780487805</v>
      </c>
      <c r="DS748">
        <v>-0.5763984668989613</v>
      </c>
      <c r="DT748">
        <v>0.05734583997054562</v>
      </c>
      <c r="DU748">
        <v>0</v>
      </c>
      <c r="DV748">
        <v>0</v>
      </c>
      <c r="DW748">
        <v>2</v>
      </c>
      <c r="DX748" t="s">
        <v>357</v>
      </c>
      <c r="DY748">
        <v>2.98511</v>
      </c>
      <c r="DZ748">
        <v>2.71574</v>
      </c>
      <c r="EA748">
        <v>0.166424</v>
      </c>
      <c r="EB748">
        <v>0.171187</v>
      </c>
      <c r="EC748">
        <v>0.0900161</v>
      </c>
      <c r="ED748">
        <v>0.0726237</v>
      </c>
      <c r="EE748">
        <v>26504.8</v>
      </c>
      <c r="EF748">
        <v>26462.1</v>
      </c>
      <c r="EG748">
        <v>29539.8</v>
      </c>
      <c r="EH748">
        <v>29518.4</v>
      </c>
      <c r="EI748">
        <v>35635.6</v>
      </c>
      <c r="EJ748">
        <v>36404.9</v>
      </c>
      <c r="EK748">
        <v>41634.5</v>
      </c>
      <c r="EL748">
        <v>42064.8</v>
      </c>
      <c r="EM748">
        <v>1.96895</v>
      </c>
      <c r="EN748">
        <v>1.93298</v>
      </c>
      <c r="EO748">
        <v>0.122041</v>
      </c>
      <c r="EP748">
        <v>0</v>
      </c>
      <c r="EQ748">
        <v>22.9864</v>
      </c>
      <c r="ER748">
        <v>999.9</v>
      </c>
      <c r="ES748">
        <v>37.6</v>
      </c>
      <c r="ET748">
        <v>29.2</v>
      </c>
      <c r="EU748">
        <v>16.7937</v>
      </c>
      <c r="EV748">
        <v>62.8956</v>
      </c>
      <c r="EW748">
        <v>33.2492</v>
      </c>
      <c r="EX748">
        <v>1</v>
      </c>
      <c r="EY748">
        <v>-0.198946</v>
      </c>
      <c r="EZ748">
        <v>0.579809</v>
      </c>
      <c r="FA748">
        <v>20.3866</v>
      </c>
      <c r="FB748">
        <v>5.21834</v>
      </c>
      <c r="FC748">
        <v>12.0099</v>
      </c>
      <c r="FD748">
        <v>4.9896</v>
      </c>
      <c r="FE748">
        <v>3.28855</v>
      </c>
      <c r="FF748">
        <v>9999</v>
      </c>
      <c r="FG748">
        <v>9999</v>
      </c>
      <c r="FH748">
        <v>9999</v>
      </c>
      <c r="FI748">
        <v>260.2</v>
      </c>
      <c r="FJ748">
        <v>1.86707</v>
      </c>
      <c r="FK748">
        <v>1.86615</v>
      </c>
      <c r="FL748">
        <v>1.86558</v>
      </c>
      <c r="FM748">
        <v>1.86554</v>
      </c>
      <c r="FN748">
        <v>1.86734</v>
      </c>
      <c r="FO748">
        <v>1.86986</v>
      </c>
      <c r="FP748">
        <v>1.86849</v>
      </c>
      <c r="FQ748">
        <v>1.86997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-4.574</v>
      </c>
      <c r="GF748">
        <v>-0.1663</v>
      </c>
      <c r="GG748">
        <v>-2.0192013485273</v>
      </c>
      <c r="GH748">
        <v>-0.003354295288503095</v>
      </c>
      <c r="GI748">
        <v>8.998442100416266E-07</v>
      </c>
      <c r="GJ748">
        <v>-2.632750781261316E-10</v>
      </c>
      <c r="GK748">
        <v>-0.1771344180573433</v>
      </c>
      <c r="GL748">
        <v>-0.01811282044437078</v>
      </c>
      <c r="GM748">
        <v>0.001479480632228601</v>
      </c>
      <c r="GN748">
        <v>-2.527498020886067E-05</v>
      </c>
      <c r="GO748">
        <v>3</v>
      </c>
      <c r="GP748">
        <v>2311</v>
      </c>
      <c r="GQ748">
        <v>1</v>
      </c>
      <c r="GR748">
        <v>23</v>
      </c>
      <c r="GS748">
        <v>7365.3</v>
      </c>
      <c r="GT748">
        <v>7365.4</v>
      </c>
      <c r="GU748">
        <v>2.07886</v>
      </c>
      <c r="GV748">
        <v>2.19727</v>
      </c>
      <c r="GW748">
        <v>1.39648</v>
      </c>
      <c r="GX748">
        <v>2.33887</v>
      </c>
      <c r="GY748">
        <v>1.49536</v>
      </c>
      <c r="GZ748">
        <v>2.41699</v>
      </c>
      <c r="HA748">
        <v>33.244</v>
      </c>
      <c r="HB748">
        <v>15.2528</v>
      </c>
      <c r="HC748">
        <v>18</v>
      </c>
      <c r="HD748">
        <v>512.159</v>
      </c>
      <c r="HE748">
        <v>445.813</v>
      </c>
      <c r="HF748">
        <v>21.1865</v>
      </c>
      <c r="HG748">
        <v>24.9116</v>
      </c>
      <c r="HH748">
        <v>29.9997</v>
      </c>
      <c r="HI748">
        <v>24.9197</v>
      </c>
      <c r="HJ748">
        <v>24.8667</v>
      </c>
      <c r="HK748">
        <v>41.6039</v>
      </c>
      <c r="HL748">
        <v>17.36</v>
      </c>
      <c r="HM748">
        <v>24.2938</v>
      </c>
      <c r="HN748">
        <v>21.3023</v>
      </c>
      <c r="HO748">
        <v>1009.15</v>
      </c>
      <c r="HP748">
        <v>14.1126</v>
      </c>
      <c r="HQ748">
        <v>101.052</v>
      </c>
      <c r="HR748">
        <v>101.025</v>
      </c>
    </row>
    <row r="749" spans="1:226">
      <c r="A749">
        <v>733</v>
      </c>
      <c r="B749">
        <v>1664301246.1</v>
      </c>
      <c r="C749">
        <v>8015.599999904633</v>
      </c>
      <c r="D749" t="s">
        <v>1830</v>
      </c>
      <c r="E749" t="s">
        <v>1831</v>
      </c>
      <c r="F749">
        <v>5</v>
      </c>
      <c r="G749" t="s">
        <v>1711</v>
      </c>
      <c r="H749" t="s">
        <v>354</v>
      </c>
      <c r="I749">
        <v>1664301238.6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1008.356624989089</v>
      </c>
      <c r="AK749">
        <v>958.7194848484847</v>
      </c>
      <c r="AL749">
        <v>3.392741081236117</v>
      </c>
      <c r="AM749">
        <v>64.57197419430503</v>
      </c>
      <c r="AN749">
        <f>(AP749 - AO749 + BO749*1E3/(8.314*(BQ749+273.15)) * AR749/BN749 * AQ749) * BN749/(100*BB749) * 1000/(1000 - AP749)</f>
        <v>0</v>
      </c>
      <c r="AO749">
        <v>13.97360157154846</v>
      </c>
      <c r="AP749">
        <v>18.31518676691729</v>
      </c>
      <c r="AQ749">
        <v>-4.15340966798256E-05</v>
      </c>
      <c r="AR749">
        <v>112.27</v>
      </c>
      <c r="AS749">
        <v>17</v>
      </c>
      <c r="AT749">
        <v>3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1664301238.6</v>
      </c>
      <c r="BH749">
        <v>917.8590740740742</v>
      </c>
      <c r="BI749">
        <v>978.9522592592593</v>
      </c>
      <c r="BJ749">
        <v>18.30008518518518</v>
      </c>
      <c r="BK749">
        <v>13.95174814814815</v>
      </c>
      <c r="BL749">
        <v>922.4132592592593</v>
      </c>
      <c r="BM749">
        <v>18.46634444444445</v>
      </c>
      <c r="BN749">
        <v>500.0642962962963</v>
      </c>
      <c r="BO749">
        <v>91.10192222222221</v>
      </c>
      <c r="BP749">
        <v>0.09998177777777778</v>
      </c>
      <c r="BQ749">
        <v>24.46450370370371</v>
      </c>
      <c r="BR749">
        <v>24.99568148148148</v>
      </c>
      <c r="BS749">
        <v>999.9000000000001</v>
      </c>
      <c r="BT749">
        <v>0</v>
      </c>
      <c r="BU749">
        <v>0</v>
      </c>
      <c r="BV749">
        <v>10020.25444444444</v>
      </c>
      <c r="BW749">
        <v>0</v>
      </c>
      <c r="BX749">
        <v>6.68542148148148</v>
      </c>
      <c r="BY749">
        <v>-61.09321851851852</v>
      </c>
      <c r="BZ749">
        <v>934.969074074074</v>
      </c>
      <c r="CA749">
        <v>992.803888888889</v>
      </c>
      <c r="CB749">
        <v>4.348347407407408</v>
      </c>
      <c r="CC749">
        <v>978.9522592592593</v>
      </c>
      <c r="CD749">
        <v>13.95174814814815</v>
      </c>
      <c r="CE749">
        <v>1.667172962962963</v>
      </c>
      <c r="CF749">
        <v>1.27103037037037</v>
      </c>
      <c r="CG749">
        <v>14.59412222222222</v>
      </c>
      <c r="CH749">
        <v>10.46047407407408</v>
      </c>
      <c r="CI749">
        <v>2000.003333333333</v>
      </c>
      <c r="CJ749">
        <v>0.9800037777777776</v>
      </c>
      <c r="CK749">
        <v>0.01999572222222222</v>
      </c>
      <c r="CL749">
        <v>0</v>
      </c>
      <c r="CM749">
        <v>880.1977777777779</v>
      </c>
      <c r="CN749">
        <v>5.00097</v>
      </c>
      <c r="CO749">
        <v>17477.35185185185</v>
      </c>
      <c r="CP749">
        <v>16707.64074074074</v>
      </c>
      <c r="CQ749">
        <v>37.583</v>
      </c>
      <c r="CR749">
        <v>38.062</v>
      </c>
      <c r="CS749">
        <v>37.57366666666667</v>
      </c>
      <c r="CT749">
        <v>37.694</v>
      </c>
      <c r="CU749">
        <v>38.062</v>
      </c>
      <c r="CV749">
        <v>1955.112962962963</v>
      </c>
      <c r="CW749">
        <v>39.89037037037038</v>
      </c>
      <c r="CX749">
        <v>0</v>
      </c>
      <c r="CY749">
        <v>1664301250.1</v>
      </c>
      <c r="CZ749">
        <v>0</v>
      </c>
      <c r="DA749">
        <v>0</v>
      </c>
      <c r="DB749" t="s">
        <v>356</v>
      </c>
      <c r="DC749">
        <v>1663859321.1</v>
      </c>
      <c r="DD749">
        <v>1663859315.6</v>
      </c>
      <c r="DE749">
        <v>0</v>
      </c>
      <c r="DF749">
        <v>0.196</v>
      </c>
      <c r="DG749">
        <v>-0.001</v>
      </c>
      <c r="DH749">
        <v>-5.941</v>
      </c>
      <c r="DI749">
        <v>-0.174</v>
      </c>
      <c r="DJ749">
        <v>1500</v>
      </c>
      <c r="DK749">
        <v>17</v>
      </c>
      <c r="DL749">
        <v>0.13</v>
      </c>
      <c r="DM749">
        <v>0.04</v>
      </c>
      <c r="DN749">
        <v>-61.03125121951219</v>
      </c>
      <c r="DO749">
        <v>-1.119020905923325</v>
      </c>
      <c r="DP749">
        <v>0.1277068100289922</v>
      </c>
      <c r="DQ749">
        <v>0</v>
      </c>
      <c r="DR749">
        <v>4.390171463414634</v>
      </c>
      <c r="DS749">
        <v>-0.6610894076654984</v>
      </c>
      <c r="DT749">
        <v>0.06606750806749612</v>
      </c>
      <c r="DU749">
        <v>0</v>
      </c>
      <c r="DV749">
        <v>0</v>
      </c>
      <c r="DW749">
        <v>2</v>
      </c>
      <c r="DX749" t="s">
        <v>357</v>
      </c>
      <c r="DY749">
        <v>2.98514</v>
      </c>
      <c r="DZ749">
        <v>2.71561</v>
      </c>
      <c r="EA749">
        <v>0.16835</v>
      </c>
      <c r="EB749">
        <v>0.172986</v>
      </c>
      <c r="EC749">
        <v>0.09007950000000001</v>
      </c>
      <c r="ED749">
        <v>0.0728625</v>
      </c>
      <c r="EE749">
        <v>26443</v>
      </c>
      <c r="EF749">
        <v>26404.8</v>
      </c>
      <c r="EG749">
        <v>29539.1</v>
      </c>
      <c r="EH749">
        <v>29518.5</v>
      </c>
      <c r="EI749">
        <v>35632.1</v>
      </c>
      <c r="EJ749">
        <v>36395.5</v>
      </c>
      <c r="EK749">
        <v>41633.3</v>
      </c>
      <c r="EL749">
        <v>42065</v>
      </c>
      <c r="EM749">
        <v>1.96887</v>
      </c>
      <c r="EN749">
        <v>1.93298</v>
      </c>
      <c r="EO749">
        <v>0.122681</v>
      </c>
      <c r="EP749">
        <v>0</v>
      </c>
      <c r="EQ749">
        <v>22.9814</v>
      </c>
      <c r="ER749">
        <v>999.9</v>
      </c>
      <c r="ES749">
        <v>37.6</v>
      </c>
      <c r="ET749">
        <v>29.2</v>
      </c>
      <c r="EU749">
        <v>16.7928</v>
      </c>
      <c r="EV749">
        <v>63.1156</v>
      </c>
      <c r="EW749">
        <v>33.3093</v>
      </c>
      <c r="EX749">
        <v>1</v>
      </c>
      <c r="EY749">
        <v>-0.199164</v>
      </c>
      <c r="EZ749">
        <v>0.939169</v>
      </c>
      <c r="FA749">
        <v>20.3852</v>
      </c>
      <c r="FB749">
        <v>5.21969</v>
      </c>
      <c r="FC749">
        <v>12.0099</v>
      </c>
      <c r="FD749">
        <v>4.9898</v>
      </c>
      <c r="FE749">
        <v>3.2886</v>
      </c>
      <c r="FF749">
        <v>9999</v>
      </c>
      <c r="FG749">
        <v>9999</v>
      </c>
      <c r="FH749">
        <v>9999</v>
      </c>
      <c r="FI749">
        <v>260.2</v>
      </c>
      <c r="FJ749">
        <v>1.86707</v>
      </c>
      <c r="FK749">
        <v>1.86615</v>
      </c>
      <c r="FL749">
        <v>1.86555</v>
      </c>
      <c r="FM749">
        <v>1.86554</v>
      </c>
      <c r="FN749">
        <v>1.86737</v>
      </c>
      <c r="FO749">
        <v>1.86989</v>
      </c>
      <c r="FP749">
        <v>1.8685</v>
      </c>
      <c r="FQ749">
        <v>1.86997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-4.614</v>
      </c>
      <c r="GF749">
        <v>-0.1661</v>
      </c>
      <c r="GG749">
        <v>-2.0192013485273</v>
      </c>
      <c r="GH749">
        <v>-0.003354295288503095</v>
      </c>
      <c r="GI749">
        <v>8.998442100416266E-07</v>
      </c>
      <c r="GJ749">
        <v>-2.632750781261316E-10</v>
      </c>
      <c r="GK749">
        <v>-0.1771344180573433</v>
      </c>
      <c r="GL749">
        <v>-0.01811282044437078</v>
      </c>
      <c r="GM749">
        <v>0.001479480632228601</v>
      </c>
      <c r="GN749">
        <v>-2.527498020886067E-05</v>
      </c>
      <c r="GO749">
        <v>3</v>
      </c>
      <c r="GP749">
        <v>2311</v>
      </c>
      <c r="GQ749">
        <v>1</v>
      </c>
      <c r="GR749">
        <v>23</v>
      </c>
      <c r="GS749">
        <v>7365.4</v>
      </c>
      <c r="GT749">
        <v>7365.5</v>
      </c>
      <c r="GU749">
        <v>2.10571</v>
      </c>
      <c r="GV749">
        <v>2.20337</v>
      </c>
      <c r="GW749">
        <v>1.39648</v>
      </c>
      <c r="GX749">
        <v>2.33887</v>
      </c>
      <c r="GY749">
        <v>1.49536</v>
      </c>
      <c r="GZ749">
        <v>2.33276</v>
      </c>
      <c r="HA749">
        <v>33.244</v>
      </c>
      <c r="HB749">
        <v>15.2353</v>
      </c>
      <c r="HC749">
        <v>18</v>
      </c>
      <c r="HD749">
        <v>512.111</v>
      </c>
      <c r="HE749">
        <v>445.817</v>
      </c>
      <c r="HF749">
        <v>21.3067</v>
      </c>
      <c r="HG749">
        <v>24.9116</v>
      </c>
      <c r="HH749">
        <v>29.9998</v>
      </c>
      <c r="HI749">
        <v>24.9197</v>
      </c>
      <c r="HJ749">
        <v>24.8672</v>
      </c>
      <c r="HK749">
        <v>42.1589</v>
      </c>
      <c r="HL749">
        <v>17.0847</v>
      </c>
      <c r="HM749">
        <v>24.2938</v>
      </c>
      <c r="HN749">
        <v>21.3065</v>
      </c>
      <c r="HO749">
        <v>1022.54</v>
      </c>
      <c r="HP749">
        <v>14.1533</v>
      </c>
      <c r="HQ749">
        <v>101.05</v>
      </c>
      <c r="HR749">
        <v>101.025</v>
      </c>
    </row>
    <row r="750" spans="1:226">
      <c r="A750">
        <v>734</v>
      </c>
      <c r="B750">
        <v>1664301251.1</v>
      </c>
      <c r="C750">
        <v>8020.599999904633</v>
      </c>
      <c r="D750" t="s">
        <v>1832</v>
      </c>
      <c r="E750" t="s">
        <v>1833</v>
      </c>
      <c r="F750">
        <v>5</v>
      </c>
      <c r="G750" t="s">
        <v>1711</v>
      </c>
      <c r="H750" t="s">
        <v>354</v>
      </c>
      <c r="I750">
        <v>1664301243.314285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1024.235994310128</v>
      </c>
      <c r="AK750">
        <v>975.2397212121214</v>
      </c>
      <c r="AL750">
        <v>3.270211390108312</v>
      </c>
      <c r="AM750">
        <v>64.57197419430503</v>
      </c>
      <c r="AN750">
        <f>(AP750 - AO750 + BO750*1E3/(8.314*(BQ750+273.15)) * AR750/BN750 * AQ750) * BN750/(100*BB750) * 1000/(1000 - AP750)</f>
        <v>0</v>
      </c>
      <c r="AO750">
        <v>14.04478234543457</v>
      </c>
      <c r="AP750">
        <v>18.32566616541353</v>
      </c>
      <c r="AQ750">
        <v>0.0002037594991781868</v>
      </c>
      <c r="AR750">
        <v>112.27</v>
      </c>
      <c r="AS750">
        <v>17</v>
      </c>
      <c r="AT750">
        <v>3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1664301243.314285</v>
      </c>
      <c r="BH750">
        <v>933.5113571428572</v>
      </c>
      <c r="BI750">
        <v>994.3820714285715</v>
      </c>
      <c r="BJ750">
        <v>18.30734642857143</v>
      </c>
      <c r="BK750">
        <v>14.010525</v>
      </c>
      <c r="BL750">
        <v>938.102642857143</v>
      </c>
      <c r="BM750">
        <v>18.47353928571428</v>
      </c>
      <c r="BN750">
        <v>500.0779285714286</v>
      </c>
      <c r="BO750">
        <v>91.09954285714286</v>
      </c>
      <c r="BP750">
        <v>0.1000165642857143</v>
      </c>
      <c r="BQ750">
        <v>24.46462142857143</v>
      </c>
      <c r="BR750">
        <v>24.99718214285714</v>
      </c>
      <c r="BS750">
        <v>999.9000000000002</v>
      </c>
      <c r="BT750">
        <v>0</v>
      </c>
      <c r="BU750">
        <v>0</v>
      </c>
      <c r="BV750">
        <v>10012.80892857143</v>
      </c>
      <c r="BW750">
        <v>0</v>
      </c>
      <c r="BX750">
        <v>6.685237142857146</v>
      </c>
      <c r="BY750">
        <v>-60.87082857142858</v>
      </c>
      <c r="BZ750">
        <v>950.9202500000001</v>
      </c>
      <c r="CA750">
        <v>1008.512214285714</v>
      </c>
      <c r="CB750">
        <v>4.296838214285714</v>
      </c>
      <c r="CC750">
        <v>994.3820714285715</v>
      </c>
      <c r="CD750">
        <v>14.010525</v>
      </c>
      <c r="CE750">
        <v>1.667791428571429</v>
      </c>
      <c r="CF750">
        <v>1.276352142857143</v>
      </c>
      <c r="CG750">
        <v>14.59986428571429</v>
      </c>
      <c r="CH750">
        <v>10.52312142857143</v>
      </c>
      <c r="CI750">
        <v>2000.015357142857</v>
      </c>
      <c r="CJ750">
        <v>0.9800039285714285</v>
      </c>
      <c r="CK750">
        <v>0.01999557142857143</v>
      </c>
      <c r="CL750">
        <v>0</v>
      </c>
      <c r="CM750">
        <v>879.2086071428572</v>
      </c>
      <c r="CN750">
        <v>5.00097</v>
      </c>
      <c r="CO750">
        <v>17458.41428571429</v>
      </c>
      <c r="CP750">
        <v>16707.73928571429</v>
      </c>
      <c r="CQ750">
        <v>37.57324999999999</v>
      </c>
      <c r="CR750">
        <v>38.062</v>
      </c>
      <c r="CS750">
        <v>37.57100000000001</v>
      </c>
      <c r="CT750">
        <v>37.687</v>
      </c>
      <c r="CU750">
        <v>38.062</v>
      </c>
      <c r="CV750">
        <v>1955.124642857143</v>
      </c>
      <c r="CW750">
        <v>39.8907142857143</v>
      </c>
      <c r="CX750">
        <v>0</v>
      </c>
      <c r="CY750">
        <v>1664301255.5</v>
      </c>
      <c r="CZ750">
        <v>0</v>
      </c>
      <c r="DA750">
        <v>0</v>
      </c>
      <c r="DB750" t="s">
        <v>356</v>
      </c>
      <c r="DC750">
        <v>1663859321.1</v>
      </c>
      <c r="DD750">
        <v>1663859315.6</v>
      </c>
      <c r="DE750">
        <v>0</v>
      </c>
      <c r="DF750">
        <v>0.196</v>
      </c>
      <c r="DG750">
        <v>-0.001</v>
      </c>
      <c r="DH750">
        <v>-5.941</v>
      </c>
      <c r="DI750">
        <v>-0.174</v>
      </c>
      <c r="DJ750">
        <v>1500</v>
      </c>
      <c r="DK750">
        <v>17</v>
      </c>
      <c r="DL750">
        <v>0.13</v>
      </c>
      <c r="DM750">
        <v>0.04</v>
      </c>
      <c r="DN750">
        <v>-60.91465853658536</v>
      </c>
      <c r="DO750">
        <v>1.872618815331076</v>
      </c>
      <c r="DP750">
        <v>0.3120439118376314</v>
      </c>
      <c r="DQ750">
        <v>0</v>
      </c>
      <c r="DR750">
        <v>4.328591219512195</v>
      </c>
      <c r="DS750">
        <v>-0.6776312195121974</v>
      </c>
      <c r="DT750">
        <v>0.06756300251075946</v>
      </c>
      <c r="DU750">
        <v>0</v>
      </c>
      <c r="DV750">
        <v>0</v>
      </c>
      <c r="DW750">
        <v>2</v>
      </c>
      <c r="DX750" t="s">
        <v>357</v>
      </c>
      <c r="DY750">
        <v>2.98531</v>
      </c>
      <c r="DZ750">
        <v>2.71562</v>
      </c>
      <c r="EA750">
        <v>0.170197</v>
      </c>
      <c r="EB750">
        <v>0.17473</v>
      </c>
      <c r="EC750">
        <v>0.0901182</v>
      </c>
      <c r="ED750">
        <v>0.0730082</v>
      </c>
      <c r="EE750">
        <v>26384.3</v>
      </c>
      <c r="EF750">
        <v>26349.2</v>
      </c>
      <c r="EG750">
        <v>29539.1</v>
      </c>
      <c r="EH750">
        <v>29518.5</v>
      </c>
      <c r="EI750">
        <v>35630.9</v>
      </c>
      <c r="EJ750">
        <v>36389.9</v>
      </c>
      <c r="EK750">
        <v>41633.7</v>
      </c>
      <c r="EL750">
        <v>42065.1</v>
      </c>
      <c r="EM750">
        <v>1.96905</v>
      </c>
      <c r="EN750">
        <v>1.93303</v>
      </c>
      <c r="EO750">
        <v>0.123195</v>
      </c>
      <c r="EP750">
        <v>0</v>
      </c>
      <c r="EQ750">
        <v>22.9782</v>
      </c>
      <c r="ER750">
        <v>999.9</v>
      </c>
      <c r="ES750">
        <v>37.6</v>
      </c>
      <c r="ET750">
        <v>29.2</v>
      </c>
      <c r="EU750">
        <v>16.7921</v>
      </c>
      <c r="EV750">
        <v>63.1256</v>
      </c>
      <c r="EW750">
        <v>32.8285</v>
      </c>
      <c r="EX750">
        <v>1</v>
      </c>
      <c r="EY750">
        <v>-0.199352</v>
      </c>
      <c r="EZ750">
        <v>1.07928</v>
      </c>
      <c r="FA750">
        <v>20.3843</v>
      </c>
      <c r="FB750">
        <v>5.21954</v>
      </c>
      <c r="FC750">
        <v>12.0099</v>
      </c>
      <c r="FD750">
        <v>4.9899</v>
      </c>
      <c r="FE750">
        <v>3.28858</v>
      </c>
      <c r="FF750">
        <v>9999</v>
      </c>
      <c r="FG750">
        <v>9999</v>
      </c>
      <c r="FH750">
        <v>9999</v>
      </c>
      <c r="FI750">
        <v>260.2</v>
      </c>
      <c r="FJ750">
        <v>1.86706</v>
      </c>
      <c r="FK750">
        <v>1.86615</v>
      </c>
      <c r="FL750">
        <v>1.86555</v>
      </c>
      <c r="FM750">
        <v>1.86554</v>
      </c>
      <c r="FN750">
        <v>1.86736</v>
      </c>
      <c r="FO750">
        <v>1.86985</v>
      </c>
      <c r="FP750">
        <v>1.86846</v>
      </c>
      <c r="FQ750">
        <v>1.86996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-4.652</v>
      </c>
      <c r="GF750">
        <v>-0.166</v>
      </c>
      <c r="GG750">
        <v>-2.0192013485273</v>
      </c>
      <c r="GH750">
        <v>-0.003354295288503095</v>
      </c>
      <c r="GI750">
        <v>8.998442100416266E-07</v>
      </c>
      <c r="GJ750">
        <v>-2.632750781261316E-10</v>
      </c>
      <c r="GK750">
        <v>-0.1771344180573433</v>
      </c>
      <c r="GL750">
        <v>-0.01811282044437078</v>
      </c>
      <c r="GM750">
        <v>0.001479480632228601</v>
      </c>
      <c r="GN750">
        <v>-2.527498020886067E-05</v>
      </c>
      <c r="GO750">
        <v>3</v>
      </c>
      <c r="GP750">
        <v>2311</v>
      </c>
      <c r="GQ750">
        <v>1</v>
      </c>
      <c r="GR750">
        <v>23</v>
      </c>
      <c r="GS750">
        <v>7365.5</v>
      </c>
      <c r="GT750">
        <v>7365.6</v>
      </c>
      <c r="GU750">
        <v>2.13257</v>
      </c>
      <c r="GV750">
        <v>2.19727</v>
      </c>
      <c r="GW750">
        <v>1.39648</v>
      </c>
      <c r="GX750">
        <v>2.33765</v>
      </c>
      <c r="GY750">
        <v>1.49536</v>
      </c>
      <c r="GZ750">
        <v>2.42432</v>
      </c>
      <c r="HA750">
        <v>33.244</v>
      </c>
      <c r="HB750">
        <v>15.244</v>
      </c>
      <c r="HC750">
        <v>18</v>
      </c>
      <c r="HD750">
        <v>512.223</v>
      </c>
      <c r="HE750">
        <v>445.854</v>
      </c>
      <c r="HF750">
        <v>21.3281</v>
      </c>
      <c r="HG750">
        <v>24.9116</v>
      </c>
      <c r="HH750">
        <v>29.9999</v>
      </c>
      <c r="HI750">
        <v>24.9197</v>
      </c>
      <c r="HJ750">
        <v>24.8681</v>
      </c>
      <c r="HK750">
        <v>42.6769</v>
      </c>
      <c r="HL750">
        <v>16.7997</v>
      </c>
      <c r="HM750">
        <v>24.2938</v>
      </c>
      <c r="HN750">
        <v>21.3108</v>
      </c>
      <c r="HO750">
        <v>1042.58</v>
      </c>
      <c r="HP750">
        <v>14.197</v>
      </c>
      <c r="HQ750">
        <v>101.05</v>
      </c>
      <c r="HR750">
        <v>101.025</v>
      </c>
    </row>
    <row r="751" spans="1:226">
      <c r="A751">
        <v>735</v>
      </c>
      <c r="B751">
        <v>1664301256.1</v>
      </c>
      <c r="C751">
        <v>8025.599999904633</v>
      </c>
      <c r="D751" t="s">
        <v>1834</v>
      </c>
      <c r="E751" t="s">
        <v>1835</v>
      </c>
      <c r="F751">
        <v>5</v>
      </c>
      <c r="G751" t="s">
        <v>1711</v>
      </c>
      <c r="H751" t="s">
        <v>354</v>
      </c>
      <c r="I751">
        <v>1664301248.6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1040.815141561121</v>
      </c>
      <c r="AK751">
        <v>991.6623636363629</v>
      </c>
      <c r="AL751">
        <v>3.300000930709826</v>
      </c>
      <c r="AM751">
        <v>64.57197419430503</v>
      </c>
      <c r="AN751">
        <f>(AP751 - AO751 + BO751*1E3/(8.314*(BQ751+273.15)) * AR751/BN751 * AQ751) * BN751/(100*BB751) * 1000/(1000 - AP751)</f>
        <v>0</v>
      </c>
      <c r="AO751">
        <v>14.08623975828172</v>
      </c>
      <c r="AP751">
        <v>18.32219112781953</v>
      </c>
      <c r="AQ751">
        <v>0.0001522867014081406</v>
      </c>
      <c r="AR751">
        <v>112.27</v>
      </c>
      <c r="AS751">
        <v>17</v>
      </c>
      <c r="AT751">
        <v>3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1664301248.6</v>
      </c>
      <c r="BH751">
        <v>950.8261111111111</v>
      </c>
      <c r="BI751">
        <v>1011.567185185185</v>
      </c>
      <c r="BJ751">
        <v>18.31767777777777</v>
      </c>
      <c r="BK751">
        <v>14.06848518518518</v>
      </c>
      <c r="BL751">
        <v>955.4582962962965</v>
      </c>
      <c r="BM751">
        <v>18.48376296296296</v>
      </c>
      <c r="BN751">
        <v>500.0688518518518</v>
      </c>
      <c r="BO751">
        <v>91.09800370370372</v>
      </c>
      <c r="BP751">
        <v>0.1000021296296296</v>
      </c>
      <c r="BQ751">
        <v>24.46785185185185</v>
      </c>
      <c r="BR751">
        <v>25.00123703703703</v>
      </c>
      <c r="BS751">
        <v>999.9000000000001</v>
      </c>
      <c r="BT751">
        <v>0</v>
      </c>
      <c r="BU751">
        <v>0</v>
      </c>
      <c r="BV751">
        <v>10006.33703703704</v>
      </c>
      <c r="BW751">
        <v>0</v>
      </c>
      <c r="BX751">
        <v>6.681778148148148</v>
      </c>
      <c r="BY751">
        <v>-60.74112222222222</v>
      </c>
      <c r="BZ751">
        <v>968.5681111111111</v>
      </c>
      <c r="CA751">
        <v>1026.001111111111</v>
      </c>
      <c r="CB751">
        <v>4.249211851851852</v>
      </c>
      <c r="CC751">
        <v>1011.567185185185</v>
      </c>
      <c r="CD751">
        <v>14.06848518518518</v>
      </c>
      <c r="CE751">
        <v>1.668704444444444</v>
      </c>
      <c r="CF751">
        <v>1.28161</v>
      </c>
      <c r="CG751">
        <v>14.60832592592593</v>
      </c>
      <c r="CH751">
        <v>10.58486296296296</v>
      </c>
      <c r="CI751">
        <v>2000.011851851852</v>
      </c>
      <c r="CJ751">
        <v>0.9800038888888888</v>
      </c>
      <c r="CK751">
        <v>0.01999561111111111</v>
      </c>
      <c r="CL751">
        <v>0</v>
      </c>
      <c r="CM751">
        <v>878.0935185185184</v>
      </c>
      <c r="CN751">
        <v>5.00097</v>
      </c>
      <c r="CO751">
        <v>17436.57407407407</v>
      </c>
      <c r="CP751">
        <v>16707.7037037037</v>
      </c>
      <c r="CQ751">
        <v>37.57833333333333</v>
      </c>
      <c r="CR751">
        <v>38.062</v>
      </c>
      <c r="CS751">
        <v>37.57133333333334</v>
      </c>
      <c r="CT751">
        <v>37.687</v>
      </c>
      <c r="CU751">
        <v>38.062</v>
      </c>
      <c r="CV751">
        <v>1955.121111111112</v>
      </c>
      <c r="CW751">
        <v>39.89074074074075</v>
      </c>
      <c r="CX751">
        <v>0</v>
      </c>
      <c r="CY751">
        <v>1664301260.3</v>
      </c>
      <c r="CZ751">
        <v>0</v>
      </c>
      <c r="DA751">
        <v>0</v>
      </c>
      <c r="DB751" t="s">
        <v>356</v>
      </c>
      <c r="DC751">
        <v>1663859321.1</v>
      </c>
      <c r="DD751">
        <v>1663859315.6</v>
      </c>
      <c r="DE751">
        <v>0</v>
      </c>
      <c r="DF751">
        <v>0.196</v>
      </c>
      <c r="DG751">
        <v>-0.001</v>
      </c>
      <c r="DH751">
        <v>-5.941</v>
      </c>
      <c r="DI751">
        <v>-0.174</v>
      </c>
      <c r="DJ751">
        <v>1500</v>
      </c>
      <c r="DK751">
        <v>17</v>
      </c>
      <c r="DL751">
        <v>0.13</v>
      </c>
      <c r="DM751">
        <v>0.04</v>
      </c>
      <c r="DN751">
        <v>-60.84160243902439</v>
      </c>
      <c r="DO751">
        <v>2.42857212543531</v>
      </c>
      <c r="DP751">
        <v>0.331012635885705</v>
      </c>
      <c r="DQ751">
        <v>0</v>
      </c>
      <c r="DR751">
        <v>4.289690243902438</v>
      </c>
      <c r="DS751">
        <v>-0.5689856445992988</v>
      </c>
      <c r="DT751">
        <v>0.05773149740499925</v>
      </c>
      <c r="DU751">
        <v>0</v>
      </c>
      <c r="DV751">
        <v>0</v>
      </c>
      <c r="DW751">
        <v>2</v>
      </c>
      <c r="DX751" t="s">
        <v>357</v>
      </c>
      <c r="DY751">
        <v>2.98526</v>
      </c>
      <c r="DZ751">
        <v>2.71566</v>
      </c>
      <c r="EA751">
        <v>0.172038</v>
      </c>
      <c r="EB751">
        <v>0.176557</v>
      </c>
      <c r="EC751">
        <v>0.0901013</v>
      </c>
      <c r="ED751">
        <v>0.073142</v>
      </c>
      <c r="EE751">
        <v>26325.9</v>
      </c>
      <c r="EF751">
        <v>26290.8</v>
      </c>
      <c r="EG751">
        <v>29539.1</v>
      </c>
      <c r="EH751">
        <v>29518.3</v>
      </c>
      <c r="EI751">
        <v>35631.4</v>
      </c>
      <c r="EJ751">
        <v>36384.4</v>
      </c>
      <c r="EK751">
        <v>41633.5</v>
      </c>
      <c r="EL751">
        <v>42064.9</v>
      </c>
      <c r="EM751">
        <v>1.969</v>
      </c>
      <c r="EN751">
        <v>1.9331</v>
      </c>
      <c r="EO751">
        <v>0.124231</v>
      </c>
      <c r="EP751">
        <v>0</v>
      </c>
      <c r="EQ751">
        <v>22.976</v>
      </c>
      <c r="ER751">
        <v>999.9</v>
      </c>
      <c r="ES751">
        <v>37.6</v>
      </c>
      <c r="ET751">
        <v>29.2</v>
      </c>
      <c r="EU751">
        <v>16.7911</v>
      </c>
      <c r="EV751">
        <v>62.8056</v>
      </c>
      <c r="EW751">
        <v>32.9447</v>
      </c>
      <c r="EX751">
        <v>1</v>
      </c>
      <c r="EY751">
        <v>-0.198994</v>
      </c>
      <c r="EZ751">
        <v>1.14808</v>
      </c>
      <c r="FA751">
        <v>20.3839</v>
      </c>
      <c r="FB751">
        <v>5.21924</v>
      </c>
      <c r="FC751">
        <v>12.0099</v>
      </c>
      <c r="FD751">
        <v>4.98975</v>
      </c>
      <c r="FE751">
        <v>3.28858</v>
      </c>
      <c r="FF751">
        <v>9999</v>
      </c>
      <c r="FG751">
        <v>9999</v>
      </c>
      <c r="FH751">
        <v>9999</v>
      </c>
      <c r="FI751">
        <v>260.2</v>
      </c>
      <c r="FJ751">
        <v>1.86707</v>
      </c>
      <c r="FK751">
        <v>1.86615</v>
      </c>
      <c r="FL751">
        <v>1.86555</v>
      </c>
      <c r="FM751">
        <v>1.86554</v>
      </c>
      <c r="FN751">
        <v>1.86735</v>
      </c>
      <c r="FO751">
        <v>1.86987</v>
      </c>
      <c r="FP751">
        <v>1.86849</v>
      </c>
      <c r="FQ751">
        <v>1.86996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-4.69</v>
      </c>
      <c r="GF751">
        <v>-0.166</v>
      </c>
      <c r="GG751">
        <v>-2.0192013485273</v>
      </c>
      <c r="GH751">
        <v>-0.003354295288503095</v>
      </c>
      <c r="GI751">
        <v>8.998442100416266E-07</v>
      </c>
      <c r="GJ751">
        <v>-2.632750781261316E-10</v>
      </c>
      <c r="GK751">
        <v>-0.1771344180573433</v>
      </c>
      <c r="GL751">
        <v>-0.01811282044437078</v>
      </c>
      <c r="GM751">
        <v>0.001479480632228601</v>
      </c>
      <c r="GN751">
        <v>-2.527498020886067E-05</v>
      </c>
      <c r="GO751">
        <v>3</v>
      </c>
      <c r="GP751">
        <v>2311</v>
      </c>
      <c r="GQ751">
        <v>1</v>
      </c>
      <c r="GR751">
        <v>23</v>
      </c>
      <c r="GS751">
        <v>7365.6</v>
      </c>
      <c r="GT751">
        <v>7365.7</v>
      </c>
      <c r="GU751">
        <v>2.16187</v>
      </c>
      <c r="GV751">
        <v>2.19604</v>
      </c>
      <c r="GW751">
        <v>1.39648</v>
      </c>
      <c r="GX751">
        <v>2.33765</v>
      </c>
      <c r="GY751">
        <v>1.49536</v>
      </c>
      <c r="GZ751">
        <v>2.43896</v>
      </c>
      <c r="HA751">
        <v>33.244</v>
      </c>
      <c r="HB751">
        <v>15.2528</v>
      </c>
      <c r="HC751">
        <v>18</v>
      </c>
      <c r="HD751">
        <v>512.191</v>
      </c>
      <c r="HE751">
        <v>445.905</v>
      </c>
      <c r="HF751">
        <v>21.3302</v>
      </c>
      <c r="HG751">
        <v>24.9116</v>
      </c>
      <c r="HH751">
        <v>30.0002</v>
      </c>
      <c r="HI751">
        <v>24.9197</v>
      </c>
      <c r="HJ751">
        <v>24.8687</v>
      </c>
      <c r="HK751">
        <v>43.2677</v>
      </c>
      <c r="HL751">
        <v>16.4846</v>
      </c>
      <c r="HM751">
        <v>24.2938</v>
      </c>
      <c r="HN751">
        <v>21.3159</v>
      </c>
      <c r="HO751">
        <v>1055.95</v>
      </c>
      <c r="HP751">
        <v>14.2483</v>
      </c>
      <c r="HQ751">
        <v>101.05</v>
      </c>
      <c r="HR751">
        <v>101.025</v>
      </c>
    </row>
    <row r="752" spans="1:226">
      <c r="A752">
        <v>736</v>
      </c>
      <c r="B752">
        <v>1664301261.1</v>
      </c>
      <c r="C752">
        <v>8030.599999904633</v>
      </c>
      <c r="D752" t="s">
        <v>1836</v>
      </c>
      <c r="E752" t="s">
        <v>1837</v>
      </c>
      <c r="F752">
        <v>5</v>
      </c>
      <c r="G752" t="s">
        <v>1711</v>
      </c>
      <c r="H752" t="s">
        <v>354</v>
      </c>
      <c r="I752">
        <v>1664301253.314285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1057.893794254025</v>
      </c>
      <c r="AK752">
        <v>1008.346442424242</v>
      </c>
      <c r="AL752">
        <v>3.341861135808298</v>
      </c>
      <c r="AM752">
        <v>64.57197419430503</v>
      </c>
      <c r="AN752">
        <f>(AP752 - AO752 + BO752*1E3/(8.314*(BQ752+273.15)) * AR752/BN752 * AQ752) * BN752/(100*BB752) * 1000/(1000 - AP752)</f>
        <v>0</v>
      </c>
      <c r="AO752">
        <v>14.11972018749251</v>
      </c>
      <c r="AP752">
        <v>18.31485203007518</v>
      </c>
      <c r="AQ752">
        <v>-2.290364897257932E-05</v>
      </c>
      <c r="AR752">
        <v>112.27</v>
      </c>
      <c r="AS752">
        <v>17</v>
      </c>
      <c r="AT752">
        <v>3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1664301253.314285</v>
      </c>
      <c r="BH752">
        <v>966.1666785714286</v>
      </c>
      <c r="BI752">
        <v>1026.916071428572</v>
      </c>
      <c r="BJ752">
        <v>18.32161785714286</v>
      </c>
      <c r="BK752">
        <v>14.10570357142857</v>
      </c>
      <c r="BL752">
        <v>970.8350000000002</v>
      </c>
      <c r="BM752">
        <v>18.48766071428571</v>
      </c>
      <c r="BN752">
        <v>500.0663928571429</v>
      </c>
      <c r="BO752">
        <v>91.09725714285715</v>
      </c>
      <c r="BP752">
        <v>0.1000086214285714</v>
      </c>
      <c r="BQ752">
        <v>24.47052857142857</v>
      </c>
      <c r="BR752">
        <v>25.00877857142858</v>
      </c>
      <c r="BS752">
        <v>999.9000000000002</v>
      </c>
      <c r="BT752">
        <v>0</v>
      </c>
      <c r="BU752">
        <v>0</v>
      </c>
      <c r="BV752">
        <v>9997.338571428572</v>
      </c>
      <c r="BW752">
        <v>0</v>
      </c>
      <c r="BX752">
        <v>6.684333571428573</v>
      </c>
      <c r="BY752">
        <v>-60.74931071428572</v>
      </c>
      <c r="BZ752">
        <v>984.1985000000001</v>
      </c>
      <c r="CA752">
        <v>1041.608928571429</v>
      </c>
      <c r="CB752">
        <v>4.215932857142858</v>
      </c>
      <c r="CC752">
        <v>1026.916071428572</v>
      </c>
      <c r="CD752">
        <v>14.10570357142857</v>
      </c>
      <c r="CE752">
        <v>1.66905</v>
      </c>
      <c r="CF752">
        <v>1.28499</v>
      </c>
      <c r="CG752">
        <v>14.61152857142858</v>
      </c>
      <c r="CH752">
        <v>10.62439642857143</v>
      </c>
      <c r="CI752">
        <v>2000.017142857143</v>
      </c>
      <c r="CJ752">
        <v>0.9800036071428571</v>
      </c>
      <c r="CK752">
        <v>0.01999589285714285</v>
      </c>
      <c r="CL752">
        <v>0</v>
      </c>
      <c r="CM752">
        <v>877.1003571428572</v>
      </c>
      <c r="CN752">
        <v>5.00097</v>
      </c>
      <c r="CO752">
        <v>17416.84642857143</v>
      </c>
      <c r="CP752">
        <v>16707.74642857143</v>
      </c>
      <c r="CQ752">
        <v>37.57324999999999</v>
      </c>
      <c r="CR752">
        <v>38.062</v>
      </c>
      <c r="CS752">
        <v>37.56875</v>
      </c>
      <c r="CT752">
        <v>37.687</v>
      </c>
      <c r="CU752">
        <v>38.062</v>
      </c>
      <c r="CV752">
        <v>1955.125714285714</v>
      </c>
      <c r="CW752">
        <v>39.89142857142858</v>
      </c>
      <c r="CX752">
        <v>0</v>
      </c>
      <c r="CY752">
        <v>1664301265.1</v>
      </c>
      <c r="CZ752">
        <v>0</v>
      </c>
      <c r="DA752">
        <v>0</v>
      </c>
      <c r="DB752" t="s">
        <v>356</v>
      </c>
      <c r="DC752">
        <v>1663859321.1</v>
      </c>
      <c r="DD752">
        <v>1663859315.6</v>
      </c>
      <c r="DE752">
        <v>0</v>
      </c>
      <c r="DF752">
        <v>0.196</v>
      </c>
      <c r="DG752">
        <v>-0.001</v>
      </c>
      <c r="DH752">
        <v>-5.941</v>
      </c>
      <c r="DI752">
        <v>-0.174</v>
      </c>
      <c r="DJ752">
        <v>1500</v>
      </c>
      <c r="DK752">
        <v>17</v>
      </c>
      <c r="DL752">
        <v>0.13</v>
      </c>
      <c r="DM752">
        <v>0.04</v>
      </c>
      <c r="DN752">
        <v>-60.8534</v>
      </c>
      <c r="DO752">
        <v>-0.1611407665504364</v>
      </c>
      <c r="DP752">
        <v>0.3466267958622876</v>
      </c>
      <c r="DQ752">
        <v>0</v>
      </c>
      <c r="DR752">
        <v>4.234909756097561</v>
      </c>
      <c r="DS752">
        <v>-0.427019372822291</v>
      </c>
      <c r="DT752">
        <v>0.04239096696736601</v>
      </c>
      <c r="DU752">
        <v>0</v>
      </c>
      <c r="DV752">
        <v>0</v>
      </c>
      <c r="DW752">
        <v>2</v>
      </c>
      <c r="DX752" t="s">
        <v>357</v>
      </c>
      <c r="DY752">
        <v>2.98529</v>
      </c>
      <c r="DZ752">
        <v>2.71547</v>
      </c>
      <c r="EA752">
        <v>0.173897</v>
      </c>
      <c r="EB752">
        <v>0.17838</v>
      </c>
      <c r="EC752">
        <v>0.09007130000000001</v>
      </c>
      <c r="ED752">
        <v>0.0732877</v>
      </c>
      <c r="EE752">
        <v>26266.7</v>
      </c>
      <c r="EF752">
        <v>26232.6</v>
      </c>
      <c r="EG752">
        <v>29538.9</v>
      </c>
      <c r="EH752">
        <v>29518.3</v>
      </c>
      <c r="EI752">
        <v>35632.4</v>
      </c>
      <c r="EJ752">
        <v>36378.8</v>
      </c>
      <c r="EK752">
        <v>41633.2</v>
      </c>
      <c r="EL752">
        <v>42065</v>
      </c>
      <c r="EM752">
        <v>1.96895</v>
      </c>
      <c r="EN752">
        <v>1.93335</v>
      </c>
      <c r="EO752">
        <v>0.124089</v>
      </c>
      <c r="EP752">
        <v>0</v>
      </c>
      <c r="EQ752">
        <v>22.9737</v>
      </c>
      <c r="ER752">
        <v>999.9</v>
      </c>
      <c r="ES752">
        <v>37.6</v>
      </c>
      <c r="ET752">
        <v>29.2</v>
      </c>
      <c r="EU752">
        <v>16.7916</v>
      </c>
      <c r="EV752">
        <v>62.8156</v>
      </c>
      <c r="EW752">
        <v>32.9888</v>
      </c>
      <c r="EX752">
        <v>1</v>
      </c>
      <c r="EY752">
        <v>-0.198537</v>
      </c>
      <c r="EZ752">
        <v>1.2495</v>
      </c>
      <c r="FA752">
        <v>20.3831</v>
      </c>
      <c r="FB752">
        <v>5.21849</v>
      </c>
      <c r="FC752">
        <v>12.0099</v>
      </c>
      <c r="FD752">
        <v>4.98975</v>
      </c>
      <c r="FE752">
        <v>3.28845</v>
      </c>
      <c r="FF752">
        <v>9999</v>
      </c>
      <c r="FG752">
        <v>9999</v>
      </c>
      <c r="FH752">
        <v>9999</v>
      </c>
      <c r="FI752">
        <v>260.2</v>
      </c>
      <c r="FJ752">
        <v>1.86707</v>
      </c>
      <c r="FK752">
        <v>1.86615</v>
      </c>
      <c r="FL752">
        <v>1.86554</v>
      </c>
      <c r="FM752">
        <v>1.86553</v>
      </c>
      <c r="FN752">
        <v>1.86735</v>
      </c>
      <c r="FO752">
        <v>1.86985</v>
      </c>
      <c r="FP752">
        <v>1.86847</v>
      </c>
      <c r="FQ752">
        <v>1.86996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-4.728</v>
      </c>
      <c r="GF752">
        <v>-0.1661</v>
      </c>
      <c r="GG752">
        <v>-2.0192013485273</v>
      </c>
      <c r="GH752">
        <v>-0.003354295288503095</v>
      </c>
      <c r="GI752">
        <v>8.998442100416266E-07</v>
      </c>
      <c r="GJ752">
        <v>-2.632750781261316E-10</v>
      </c>
      <c r="GK752">
        <v>-0.1771344180573433</v>
      </c>
      <c r="GL752">
        <v>-0.01811282044437078</v>
      </c>
      <c r="GM752">
        <v>0.001479480632228601</v>
      </c>
      <c r="GN752">
        <v>-2.527498020886067E-05</v>
      </c>
      <c r="GO752">
        <v>3</v>
      </c>
      <c r="GP752">
        <v>2311</v>
      </c>
      <c r="GQ752">
        <v>1</v>
      </c>
      <c r="GR752">
        <v>23</v>
      </c>
      <c r="GS752">
        <v>7365.7</v>
      </c>
      <c r="GT752">
        <v>7365.8</v>
      </c>
      <c r="GU752">
        <v>2.1875</v>
      </c>
      <c r="GV752">
        <v>2.19604</v>
      </c>
      <c r="GW752">
        <v>1.39648</v>
      </c>
      <c r="GX752">
        <v>2.33765</v>
      </c>
      <c r="GY752">
        <v>1.49536</v>
      </c>
      <c r="GZ752">
        <v>2.36938</v>
      </c>
      <c r="HA752">
        <v>33.244</v>
      </c>
      <c r="HB752">
        <v>15.244</v>
      </c>
      <c r="HC752">
        <v>18</v>
      </c>
      <c r="HD752">
        <v>512.159</v>
      </c>
      <c r="HE752">
        <v>446.053</v>
      </c>
      <c r="HF752">
        <v>21.3217</v>
      </c>
      <c r="HG752">
        <v>24.9116</v>
      </c>
      <c r="HH752">
        <v>30.0003</v>
      </c>
      <c r="HI752">
        <v>24.9197</v>
      </c>
      <c r="HJ752">
        <v>24.8682</v>
      </c>
      <c r="HK752">
        <v>43.7835</v>
      </c>
      <c r="HL752">
        <v>15.8776</v>
      </c>
      <c r="HM752">
        <v>24.6734</v>
      </c>
      <c r="HN752">
        <v>21.3034</v>
      </c>
      <c r="HO752">
        <v>1075.98</v>
      </c>
      <c r="HP752">
        <v>14.3092</v>
      </c>
      <c r="HQ752">
        <v>101.049</v>
      </c>
      <c r="HR752">
        <v>101.025</v>
      </c>
    </row>
    <row r="753" spans="1:226">
      <c r="A753">
        <v>737</v>
      </c>
      <c r="B753">
        <v>1664301266.1</v>
      </c>
      <c r="C753">
        <v>8035.599999904633</v>
      </c>
      <c r="D753" t="s">
        <v>1838</v>
      </c>
      <c r="E753" t="s">
        <v>1839</v>
      </c>
      <c r="F753">
        <v>5</v>
      </c>
      <c r="G753" t="s">
        <v>1711</v>
      </c>
      <c r="H753" t="s">
        <v>354</v>
      </c>
      <c r="I753">
        <v>1664301258.6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1074.76279812747</v>
      </c>
      <c r="AK753">
        <v>1025.020242424242</v>
      </c>
      <c r="AL753">
        <v>3.334553593217051</v>
      </c>
      <c r="AM753">
        <v>64.57197419430503</v>
      </c>
      <c r="AN753">
        <f>(AP753 - AO753 + BO753*1E3/(8.314*(BQ753+273.15)) * AR753/BN753 * AQ753) * BN753/(100*BB753) * 1000/(1000 - AP753)</f>
        <v>0</v>
      </c>
      <c r="AO753">
        <v>14.15576620383616</v>
      </c>
      <c r="AP753">
        <v>18.30889609022555</v>
      </c>
      <c r="AQ753">
        <v>-0.0001233432530908335</v>
      </c>
      <c r="AR753">
        <v>112.27</v>
      </c>
      <c r="AS753">
        <v>17</v>
      </c>
      <c r="AT753">
        <v>3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1664301258.6</v>
      </c>
      <c r="BH753">
        <v>983.3353703703702</v>
      </c>
      <c r="BI753">
        <v>1044.412222222222</v>
      </c>
      <c r="BJ753">
        <v>18.31793333333333</v>
      </c>
      <c r="BK753">
        <v>14.15158148148148</v>
      </c>
      <c r="BL753">
        <v>988.0441481481481</v>
      </c>
      <c r="BM753">
        <v>18.48400740740741</v>
      </c>
      <c r="BN753">
        <v>500.0667037037038</v>
      </c>
      <c r="BO753">
        <v>91.09865185185187</v>
      </c>
      <c r="BP753">
        <v>0.09999902222222223</v>
      </c>
      <c r="BQ753">
        <v>24.47044814814815</v>
      </c>
      <c r="BR753">
        <v>25.01173703703703</v>
      </c>
      <c r="BS753">
        <v>999.9000000000001</v>
      </c>
      <c r="BT753">
        <v>0</v>
      </c>
      <c r="BU753">
        <v>0</v>
      </c>
      <c r="BV753">
        <v>9997.636296296296</v>
      </c>
      <c r="BW753">
        <v>0</v>
      </c>
      <c r="BX753">
        <v>6.683703703703703</v>
      </c>
      <c r="BY753">
        <v>-61.07708888888889</v>
      </c>
      <c r="BZ753">
        <v>1001.683962962963</v>
      </c>
      <c r="CA753">
        <v>1059.405555555556</v>
      </c>
      <c r="CB753">
        <v>4.166360740740741</v>
      </c>
      <c r="CC753">
        <v>1044.412222222222</v>
      </c>
      <c r="CD753">
        <v>14.15158148148148</v>
      </c>
      <c r="CE753">
        <v>1.66873962962963</v>
      </c>
      <c r="CF753">
        <v>1.28919037037037</v>
      </c>
      <c r="CG753">
        <v>14.60865185185185</v>
      </c>
      <c r="CH753">
        <v>10.67334444444444</v>
      </c>
      <c r="CI753">
        <v>1999.985185185185</v>
      </c>
      <c r="CJ753">
        <v>0.980003222222222</v>
      </c>
      <c r="CK753">
        <v>0.01999627777777778</v>
      </c>
      <c r="CL753">
        <v>0</v>
      </c>
      <c r="CM753">
        <v>876.0015925925926</v>
      </c>
      <c r="CN753">
        <v>5.00097</v>
      </c>
      <c r="CO753">
        <v>17394.74444444444</v>
      </c>
      <c r="CP753">
        <v>16707.48518518519</v>
      </c>
      <c r="CQ753">
        <v>37.57133333333334</v>
      </c>
      <c r="CR753">
        <v>38.062</v>
      </c>
      <c r="CS753">
        <v>37.562</v>
      </c>
      <c r="CT753">
        <v>37.687</v>
      </c>
      <c r="CU753">
        <v>38.0574074074074</v>
      </c>
      <c r="CV753">
        <v>1955.094074074074</v>
      </c>
      <c r="CW753">
        <v>39.89111111111112</v>
      </c>
      <c r="CX753">
        <v>0</v>
      </c>
      <c r="CY753">
        <v>1664301270.5</v>
      </c>
      <c r="CZ753">
        <v>0</v>
      </c>
      <c r="DA753">
        <v>0</v>
      </c>
      <c r="DB753" t="s">
        <v>356</v>
      </c>
      <c r="DC753">
        <v>1663859321.1</v>
      </c>
      <c r="DD753">
        <v>1663859315.6</v>
      </c>
      <c r="DE753">
        <v>0</v>
      </c>
      <c r="DF753">
        <v>0.196</v>
      </c>
      <c r="DG753">
        <v>-0.001</v>
      </c>
      <c r="DH753">
        <v>-5.941</v>
      </c>
      <c r="DI753">
        <v>-0.174</v>
      </c>
      <c r="DJ753">
        <v>1500</v>
      </c>
      <c r="DK753">
        <v>17</v>
      </c>
      <c r="DL753">
        <v>0.13</v>
      </c>
      <c r="DM753">
        <v>0.04</v>
      </c>
      <c r="DN753">
        <v>-60.87584878048779</v>
      </c>
      <c r="DO753">
        <v>-2.9456696864111</v>
      </c>
      <c r="DP753">
        <v>0.3723452457205647</v>
      </c>
      <c r="DQ753">
        <v>0</v>
      </c>
      <c r="DR753">
        <v>4.200829268292683</v>
      </c>
      <c r="DS753">
        <v>-0.5112926132404054</v>
      </c>
      <c r="DT753">
        <v>0.05157511388872865</v>
      </c>
      <c r="DU753">
        <v>0</v>
      </c>
      <c r="DV753">
        <v>0</v>
      </c>
      <c r="DW753">
        <v>2</v>
      </c>
      <c r="DX753" t="s">
        <v>357</v>
      </c>
      <c r="DY753">
        <v>2.98522</v>
      </c>
      <c r="DZ753">
        <v>2.71571</v>
      </c>
      <c r="EA753">
        <v>0.175738</v>
      </c>
      <c r="EB753">
        <v>0.180183</v>
      </c>
      <c r="EC753">
        <v>0.0900696</v>
      </c>
      <c r="ED753">
        <v>0.07362100000000001</v>
      </c>
      <c r="EE753">
        <v>26208.2</v>
      </c>
      <c r="EF753">
        <v>26175.5</v>
      </c>
      <c r="EG753">
        <v>29538.9</v>
      </c>
      <c r="EH753">
        <v>29518.8</v>
      </c>
      <c r="EI753">
        <v>35632.8</v>
      </c>
      <c r="EJ753">
        <v>36365.9</v>
      </c>
      <c r="EK753">
        <v>41633.5</v>
      </c>
      <c r="EL753">
        <v>42065.4</v>
      </c>
      <c r="EM753">
        <v>1.96938</v>
      </c>
      <c r="EN753">
        <v>1.9334</v>
      </c>
      <c r="EO753">
        <v>0.124052</v>
      </c>
      <c r="EP753">
        <v>0</v>
      </c>
      <c r="EQ753">
        <v>22.9707</v>
      </c>
      <c r="ER753">
        <v>999.9</v>
      </c>
      <c r="ES753">
        <v>37.6</v>
      </c>
      <c r="ET753">
        <v>29.2</v>
      </c>
      <c r="EU753">
        <v>16.7911</v>
      </c>
      <c r="EV753">
        <v>62.7356</v>
      </c>
      <c r="EW753">
        <v>33.4255</v>
      </c>
      <c r="EX753">
        <v>1</v>
      </c>
      <c r="EY753">
        <v>-0.198501</v>
      </c>
      <c r="EZ753">
        <v>1.28355</v>
      </c>
      <c r="FA753">
        <v>20.3827</v>
      </c>
      <c r="FB753">
        <v>5.21834</v>
      </c>
      <c r="FC753">
        <v>12.0099</v>
      </c>
      <c r="FD753">
        <v>4.98985</v>
      </c>
      <c r="FE753">
        <v>3.2885</v>
      </c>
      <c r="FF753">
        <v>9999</v>
      </c>
      <c r="FG753">
        <v>9999</v>
      </c>
      <c r="FH753">
        <v>9999</v>
      </c>
      <c r="FI753">
        <v>260.2</v>
      </c>
      <c r="FJ753">
        <v>1.86706</v>
      </c>
      <c r="FK753">
        <v>1.86615</v>
      </c>
      <c r="FL753">
        <v>1.86556</v>
      </c>
      <c r="FM753">
        <v>1.86554</v>
      </c>
      <c r="FN753">
        <v>1.86735</v>
      </c>
      <c r="FO753">
        <v>1.86989</v>
      </c>
      <c r="FP753">
        <v>1.86848</v>
      </c>
      <c r="FQ753">
        <v>1.86996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-4.77</v>
      </c>
      <c r="GF753">
        <v>-0.1661</v>
      </c>
      <c r="GG753">
        <v>-2.0192013485273</v>
      </c>
      <c r="GH753">
        <v>-0.003354295288503095</v>
      </c>
      <c r="GI753">
        <v>8.998442100416266E-07</v>
      </c>
      <c r="GJ753">
        <v>-2.632750781261316E-10</v>
      </c>
      <c r="GK753">
        <v>-0.1771344180573433</v>
      </c>
      <c r="GL753">
        <v>-0.01811282044437078</v>
      </c>
      <c r="GM753">
        <v>0.001479480632228601</v>
      </c>
      <c r="GN753">
        <v>-2.527498020886067E-05</v>
      </c>
      <c r="GO753">
        <v>3</v>
      </c>
      <c r="GP753">
        <v>2311</v>
      </c>
      <c r="GQ753">
        <v>1</v>
      </c>
      <c r="GR753">
        <v>23</v>
      </c>
      <c r="GS753">
        <v>7365.8</v>
      </c>
      <c r="GT753">
        <v>7365.8</v>
      </c>
      <c r="GU753">
        <v>2.2168</v>
      </c>
      <c r="GV753">
        <v>2.19849</v>
      </c>
      <c r="GW753">
        <v>1.39648</v>
      </c>
      <c r="GX753">
        <v>2.33887</v>
      </c>
      <c r="GY753">
        <v>1.49536</v>
      </c>
      <c r="GZ753">
        <v>2.42676</v>
      </c>
      <c r="HA753">
        <v>33.244</v>
      </c>
      <c r="HB753">
        <v>15.1915</v>
      </c>
      <c r="HC753">
        <v>18</v>
      </c>
      <c r="HD753">
        <v>512.432</v>
      </c>
      <c r="HE753">
        <v>446.088</v>
      </c>
      <c r="HF753">
        <v>21.3015</v>
      </c>
      <c r="HG753">
        <v>24.9116</v>
      </c>
      <c r="HH753">
        <v>30.0002</v>
      </c>
      <c r="HI753">
        <v>24.9198</v>
      </c>
      <c r="HJ753">
        <v>24.8687</v>
      </c>
      <c r="HK753">
        <v>44.377</v>
      </c>
      <c r="HL753">
        <v>15.5684</v>
      </c>
      <c r="HM753">
        <v>24.6734</v>
      </c>
      <c r="HN753">
        <v>21.2896</v>
      </c>
      <c r="HO753">
        <v>1089.34</v>
      </c>
      <c r="HP753">
        <v>14.3606</v>
      </c>
      <c r="HQ753">
        <v>101.05</v>
      </c>
      <c r="HR753">
        <v>101.026</v>
      </c>
    </row>
    <row r="754" spans="1:226">
      <c r="A754">
        <v>738</v>
      </c>
      <c r="B754">
        <v>1664301271.1</v>
      </c>
      <c r="C754">
        <v>8040.599999904633</v>
      </c>
      <c r="D754" t="s">
        <v>1840</v>
      </c>
      <c r="E754" t="s">
        <v>1841</v>
      </c>
      <c r="F754">
        <v>5</v>
      </c>
      <c r="G754" t="s">
        <v>1711</v>
      </c>
      <c r="H754" t="s">
        <v>354</v>
      </c>
      <c r="I754">
        <v>1664301263.314285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1091.828246557227</v>
      </c>
      <c r="AK754">
        <v>1041.895757575757</v>
      </c>
      <c r="AL754">
        <v>3.384070088879412</v>
      </c>
      <c r="AM754">
        <v>64.57197419430503</v>
      </c>
      <c r="AN754">
        <f>(AP754 - AO754 + BO754*1E3/(8.314*(BQ754+273.15)) * AR754/BN754 * AQ754) * BN754/(100*BB754) * 1000/(1000 - AP754)</f>
        <v>0</v>
      </c>
      <c r="AO754">
        <v>14.23772811686313</v>
      </c>
      <c r="AP754">
        <v>18.31620962406015</v>
      </c>
      <c r="AQ754">
        <v>1.07076563151004E-05</v>
      </c>
      <c r="AR754">
        <v>112.27</v>
      </c>
      <c r="AS754">
        <v>17</v>
      </c>
      <c r="AT754">
        <v>3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1664301263.314285</v>
      </c>
      <c r="BH754">
        <v>998.7855357142859</v>
      </c>
      <c r="BI754">
        <v>1060.158928571429</v>
      </c>
      <c r="BJ754">
        <v>18.31454285714286</v>
      </c>
      <c r="BK754">
        <v>14.20374642857143</v>
      </c>
      <c r="BL754">
        <v>1003.530142857143</v>
      </c>
      <c r="BM754">
        <v>18.48064642857143</v>
      </c>
      <c r="BN754">
        <v>500.0742500000001</v>
      </c>
      <c r="BO754">
        <v>91.10129642857142</v>
      </c>
      <c r="BP754">
        <v>0.1000139571428571</v>
      </c>
      <c r="BQ754">
        <v>24.46751428571429</v>
      </c>
      <c r="BR754">
        <v>25.01306071428572</v>
      </c>
      <c r="BS754">
        <v>999.9000000000002</v>
      </c>
      <c r="BT754">
        <v>0</v>
      </c>
      <c r="BU754">
        <v>0</v>
      </c>
      <c r="BV754">
        <v>9994.821428571429</v>
      </c>
      <c r="BW754">
        <v>0</v>
      </c>
      <c r="BX754">
        <v>6.684283571428572</v>
      </c>
      <c r="BY754">
        <v>-61.37407857142856</v>
      </c>
      <c r="BZ754">
        <v>1017.418678571428</v>
      </c>
      <c r="CA754">
        <v>1075.435714285714</v>
      </c>
      <c r="CB754">
        <v>4.110788928571429</v>
      </c>
      <c r="CC754">
        <v>1060.158928571429</v>
      </c>
      <c r="CD754">
        <v>14.20374642857143</v>
      </c>
      <c r="CE754">
        <v>1.668478214285714</v>
      </c>
      <c r="CF754">
        <v>1.293981428571428</v>
      </c>
      <c r="CG754">
        <v>14.60623214285714</v>
      </c>
      <c r="CH754">
        <v>10.72901428571429</v>
      </c>
      <c r="CI754">
        <v>1999.981071428572</v>
      </c>
      <c r="CJ754">
        <v>0.9800030714285713</v>
      </c>
      <c r="CK754">
        <v>0.01999642857142857</v>
      </c>
      <c r="CL754">
        <v>0</v>
      </c>
      <c r="CM754">
        <v>875.0917499999999</v>
      </c>
      <c r="CN754">
        <v>5.00097</v>
      </c>
      <c r="CO754">
        <v>17376.00714285714</v>
      </c>
      <c r="CP754">
        <v>16707.45714285714</v>
      </c>
      <c r="CQ754">
        <v>37.562</v>
      </c>
      <c r="CR754">
        <v>38.062</v>
      </c>
      <c r="CS754">
        <v>37.562</v>
      </c>
      <c r="CT754">
        <v>37.68257142857143</v>
      </c>
      <c r="CU754">
        <v>38.04428571428571</v>
      </c>
      <c r="CV754">
        <v>1955.09</v>
      </c>
      <c r="CW754">
        <v>39.89107142857144</v>
      </c>
      <c r="CX754">
        <v>0</v>
      </c>
      <c r="CY754">
        <v>1664301275.3</v>
      </c>
      <c r="CZ754">
        <v>0</v>
      </c>
      <c r="DA754">
        <v>0</v>
      </c>
      <c r="DB754" t="s">
        <v>356</v>
      </c>
      <c r="DC754">
        <v>1663859321.1</v>
      </c>
      <c r="DD754">
        <v>1663859315.6</v>
      </c>
      <c r="DE754">
        <v>0</v>
      </c>
      <c r="DF754">
        <v>0.196</v>
      </c>
      <c r="DG754">
        <v>-0.001</v>
      </c>
      <c r="DH754">
        <v>-5.941</v>
      </c>
      <c r="DI754">
        <v>-0.174</v>
      </c>
      <c r="DJ754">
        <v>1500</v>
      </c>
      <c r="DK754">
        <v>17</v>
      </c>
      <c r="DL754">
        <v>0.13</v>
      </c>
      <c r="DM754">
        <v>0.04</v>
      </c>
      <c r="DN754">
        <v>-61.18104878048781</v>
      </c>
      <c r="DO754">
        <v>-3.781360975609675</v>
      </c>
      <c r="DP754">
        <v>0.3827815967248105</v>
      </c>
      <c r="DQ754">
        <v>0</v>
      </c>
      <c r="DR754">
        <v>4.140354390243902</v>
      </c>
      <c r="DS754">
        <v>-0.7064023693379764</v>
      </c>
      <c r="DT754">
        <v>0.07032208222897302</v>
      </c>
      <c r="DU754">
        <v>0</v>
      </c>
      <c r="DV754">
        <v>0</v>
      </c>
      <c r="DW754">
        <v>2</v>
      </c>
      <c r="DX754" t="s">
        <v>357</v>
      </c>
      <c r="DY754">
        <v>2.9852</v>
      </c>
      <c r="DZ754">
        <v>2.71565</v>
      </c>
      <c r="EA754">
        <v>0.177584</v>
      </c>
      <c r="EB754">
        <v>0.181976</v>
      </c>
      <c r="EC754">
        <v>0.0900835</v>
      </c>
      <c r="ED754">
        <v>0.0738029</v>
      </c>
      <c r="EE754">
        <v>26149.1</v>
      </c>
      <c r="EF754">
        <v>26117.8</v>
      </c>
      <c r="EG754">
        <v>29538.4</v>
      </c>
      <c r="EH754">
        <v>29518.2</v>
      </c>
      <c r="EI754">
        <v>35631.3</v>
      </c>
      <c r="EJ754">
        <v>36358.2</v>
      </c>
      <c r="EK754">
        <v>41632.4</v>
      </c>
      <c r="EL754">
        <v>42064.8</v>
      </c>
      <c r="EM754">
        <v>1.96905</v>
      </c>
      <c r="EN754">
        <v>1.93365</v>
      </c>
      <c r="EO754">
        <v>0.124626</v>
      </c>
      <c r="EP754">
        <v>0</v>
      </c>
      <c r="EQ754">
        <v>22.9674</v>
      </c>
      <c r="ER754">
        <v>999.9</v>
      </c>
      <c r="ES754">
        <v>37.6</v>
      </c>
      <c r="ET754">
        <v>29.2</v>
      </c>
      <c r="EU754">
        <v>16.7925</v>
      </c>
      <c r="EV754">
        <v>63.0456</v>
      </c>
      <c r="EW754">
        <v>32.8325</v>
      </c>
      <c r="EX754">
        <v>1</v>
      </c>
      <c r="EY754">
        <v>-0.198486</v>
      </c>
      <c r="EZ754">
        <v>1.2882</v>
      </c>
      <c r="FA754">
        <v>20.3829</v>
      </c>
      <c r="FB754">
        <v>5.21969</v>
      </c>
      <c r="FC754">
        <v>12.0099</v>
      </c>
      <c r="FD754">
        <v>4.98975</v>
      </c>
      <c r="FE754">
        <v>3.2885</v>
      </c>
      <c r="FF754">
        <v>9999</v>
      </c>
      <c r="FG754">
        <v>9999</v>
      </c>
      <c r="FH754">
        <v>9999</v>
      </c>
      <c r="FI754">
        <v>260.2</v>
      </c>
      <c r="FJ754">
        <v>1.86707</v>
      </c>
      <c r="FK754">
        <v>1.86615</v>
      </c>
      <c r="FL754">
        <v>1.86555</v>
      </c>
      <c r="FM754">
        <v>1.86554</v>
      </c>
      <c r="FN754">
        <v>1.86734</v>
      </c>
      <c r="FO754">
        <v>1.86987</v>
      </c>
      <c r="FP754">
        <v>1.86848</v>
      </c>
      <c r="FQ754">
        <v>1.86996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-4.8</v>
      </c>
      <c r="GF754">
        <v>-0.1661</v>
      </c>
      <c r="GG754">
        <v>-2.0192013485273</v>
      </c>
      <c r="GH754">
        <v>-0.003354295288503095</v>
      </c>
      <c r="GI754">
        <v>8.998442100416266E-07</v>
      </c>
      <c r="GJ754">
        <v>-2.632750781261316E-10</v>
      </c>
      <c r="GK754">
        <v>-0.1771344180573433</v>
      </c>
      <c r="GL754">
        <v>-0.01811282044437078</v>
      </c>
      <c r="GM754">
        <v>0.001479480632228601</v>
      </c>
      <c r="GN754">
        <v>-2.527498020886067E-05</v>
      </c>
      <c r="GO754">
        <v>3</v>
      </c>
      <c r="GP754">
        <v>2311</v>
      </c>
      <c r="GQ754">
        <v>1</v>
      </c>
      <c r="GR754">
        <v>23</v>
      </c>
      <c r="GS754">
        <v>7365.8</v>
      </c>
      <c r="GT754">
        <v>7365.9</v>
      </c>
      <c r="GU754">
        <v>2.24243</v>
      </c>
      <c r="GV754">
        <v>2.1936</v>
      </c>
      <c r="GW754">
        <v>1.39648</v>
      </c>
      <c r="GX754">
        <v>2.33765</v>
      </c>
      <c r="GY754">
        <v>1.49536</v>
      </c>
      <c r="GZ754">
        <v>2.48047</v>
      </c>
      <c r="HA754">
        <v>33.244</v>
      </c>
      <c r="HB754">
        <v>15.2353</v>
      </c>
      <c r="HC754">
        <v>18</v>
      </c>
      <c r="HD754">
        <v>512.242</v>
      </c>
      <c r="HE754">
        <v>446.239</v>
      </c>
      <c r="HF754">
        <v>21.285</v>
      </c>
      <c r="HG754">
        <v>24.9116</v>
      </c>
      <c r="HH754">
        <v>30.0002</v>
      </c>
      <c r="HI754">
        <v>24.9218</v>
      </c>
      <c r="HJ754">
        <v>24.8687</v>
      </c>
      <c r="HK754">
        <v>44.8911</v>
      </c>
      <c r="HL754">
        <v>15.2793</v>
      </c>
      <c r="HM754">
        <v>24.6734</v>
      </c>
      <c r="HN754">
        <v>21.2782</v>
      </c>
      <c r="HO754">
        <v>1109.38</v>
      </c>
      <c r="HP754">
        <v>14.4123</v>
      </c>
      <c r="HQ754">
        <v>101.048</v>
      </c>
      <c r="HR754">
        <v>101.025</v>
      </c>
    </row>
    <row r="755" spans="1:226">
      <c r="A755">
        <v>739</v>
      </c>
      <c r="B755">
        <v>1664301276.1</v>
      </c>
      <c r="C755">
        <v>8045.599999904633</v>
      </c>
      <c r="D755" t="s">
        <v>1842</v>
      </c>
      <c r="E755" t="s">
        <v>1843</v>
      </c>
      <c r="F755">
        <v>5</v>
      </c>
      <c r="G755" t="s">
        <v>1711</v>
      </c>
      <c r="H755" t="s">
        <v>354</v>
      </c>
      <c r="I755">
        <v>1664301268.6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1108.995506093122</v>
      </c>
      <c r="AK755">
        <v>1058.859575757576</v>
      </c>
      <c r="AL755">
        <v>3.396672689846455</v>
      </c>
      <c r="AM755">
        <v>64.57197419430503</v>
      </c>
      <c r="AN755">
        <f>(AP755 - AO755 + BO755*1E3/(8.314*(BQ755+273.15)) * AR755/BN755 * AQ755) * BN755/(100*BB755) * 1000/(1000 - AP755)</f>
        <v>0</v>
      </c>
      <c r="AO755">
        <v>14.28930718719281</v>
      </c>
      <c r="AP755">
        <v>18.31721759398496</v>
      </c>
      <c r="AQ755">
        <v>1.088198213876511E-05</v>
      </c>
      <c r="AR755">
        <v>112.27</v>
      </c>
      <c r="AS755">
        <v>17</v>
      </c>
      <c r="AT755">
        <v>3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1664301268.6</v>
      </c>
      <c r="BH755">
        <v>1016.219925925926</v>
      </c>
      <c r="BI755">
        <v>1077.832962962963</v>
      </c>
      <c r="BJ755">
        <v>18.31326296296297</v>
      </c>
      <c r="BK755">
        <v>14.26603703703704</v>
      </c>
      <c r="BL755">
        <v>1021.005703703704</v>
      </c>
      <c r="BM755">
        <v>18.47938148148148</v>
      </c>
      <c r="BN755">
        <v>500.0718888888889</v>
      </c>
      <c r="BO755">
        <v>91.10401851851854</v>
      </c>
      <c r="BP755">
        <v>0.09993047407407409</v>
      </c>
      <c r="BQ755">
        <v>24.46252222222222</v>
      </c>
      <c r="BR755">
        <v>25.0129037037037</v>
      </c>
      <c r="BS755">
        <v>999.9000000000001</v>
      </c>
      <c r="BT755">
        <v>0</v>
      </c>
      <c r="BU755">
        <v>0</v>
      </c>
      <c r="BV755">
        <v>10004.97037037037</v>
      </c>
      <c r="BW755">
        <v>0</v>
      </c>
      <c r="BX755">
        <v>6.685004814814817</v>
      </c>
      <c r="BY755">
        <v>-61.61401851851852</v>
      </c>
      <c r="BZ755">
        <v>1035.177407407407</v>
      </c>
      <c r="CA755">
        <v>1093.433703703704</v>
      </c>
      <c r="CB755">
        <v>4.047217777777778</v>
      </c>
      <c r="CC755">
        <v>1077.832962962963</v>
      </c>
      <c r="CD755">
        <v>14.26603703703704</v>
      </c>
      <c r="CE755">
        <v>1.668411111111111</v>
      </c>
      <c r="CF755">
        <v>1.299695185185185</v>
      </c>
      <c r="CG755">
        <v>14.60561851851852</v>
      </c>
      <c r="CH755">
        <v>10.79522962962963</v>
      </c>
      <c r="CI755">
        <v>1999.972222222222</v>
      </c>
      <c r="CJ755">
        <v>0.9800029999999998</v>
      </c>
      <c r="CK755">
        <v>0.0199965</v>
      </c>
      <c r="CL755">
        <v>0</v>
      </c>
      <c r="CM755">
        <v>874.0468518518518</v>
      </c>
      <c r="CN755">
        <v>5.00097</v>
      </c>
      <c r="CO755">
        <v>17356.43333333333</v>
      </c>
      <c r="CP755">
        <v>16707.38518518519</v>
      </c>
      <c r="CQ755">
        <v>37.562</v>
      </c>
      <c r="CR755">
        <v>38.062</v>
      </c>
      <c r="CS755">
        <v>37.562</v>
      </c>
      <c r="CT755">
        <v>37.67781481481482</v>
      </c>
      <c r="CU755">
        <v>38.02296296296296</v>
      </c>
      <c r="CV755">
        <v>1955.081481481481</v>
      </c>
      <c r="CW755">
        <v>39.89074074074075</v>
      </c>
      <c r="CX755">
        <v>0</v>
      </c>
      <c r="CY755">
        <v>1664301280.1</v>
      </c>
      <c r="CZ755">
        <v>0</v>
      </c>
      <c r="DA755">
        <v>0</v>
      </c>
      <c r="DB755" t="s">
        <v>356</v>
      </c>
      <c r="DC755">
        <v>1663859321.1</v>
      </c>
      <c r="DD755">
        <v>1663859315.6</v>
      </c>
      <c r="DE755">
        <v>0</v>
      </c>
      <c r="DF755">
        <v>0.196</v>
      </c>
      <c r="DG755">
        <v>-0.001</v>
      </c>
      <c r="DH755">
        <v>-5.941</v>
      </c>
      <c r="DI755">
        <v>-0.174</v>
      </c>
      <c r="DJ755">
        <v>1500</v>
      </c>
      <c r="DK755">
        <v>17</v>
      </c>
      <c r="DL755">
        <v>0.13</v>
      </c>
      <c r="DM755">
        <v>0.04</v>
      </c>
      <c r="DN755">
        <v>-61.42769756097562</v>
      </c>
      <c r="DO755">
        <v>-3.017395818815281</v>
      </c>
      <c r="DP755">
        <v>0.3020737339222966</v>
      </c>
      <c r="DQ755">
        <v>0</v>
      </c>
      <c r="DR755">
        <v>4.095728536585367</v>
      </c>
      <c r="DS755">
        <v>-0.7306559581881619</v>
      </c>
      <c r="DT755">
        <v>0.07251704696343783</v>
      </c>
      <c r="DU755">
        <v>0</v>
      </c>
      <c r="DV755">
        <v>0</v>
      </c>
      <c r="DW755">
        <v>2</v>
      </c>
      <c r="DX755" t="s">
        <v>357</v>
      </c>
      <c r="DY755">
        <v>2.98521</v>
      </c>
      <c r="DZ755">
        <v>2.71557</v>
      </c>
      <c r="EA755">
        <v>0.179414</v>
      </c>
      <c r="EB755">
        <v>0.183749</v>
      </c>
      <c r="EC755">
        <v>0.09009060000000001</v>
      </c>
      <c r="ED755">
        <v>0.0739537</v>
      </c>
      <c r="EE755">
        <v>26091.1</v>
      </c>
      <c r="EF755">
        <v>26061.5</v>
      </c>
      <c r="EG755">
        <v>29538.6</v>
      </c>
      <c r="EH755">
        <v>29518.4</v>
      </c>
      <c r="EI755">
        <v>35631.2</v>
      </c>
      <c r="EJ755">
        <v>36352.4</v>
      </c>
      <c r="EK755">
        <v>41632.6</v>
      </c>
      <c r="EL755">
        <v>42065</v>
      </c>
      <c r="EM755">
        <v>1.96875</v>
      </c>
      <c r="EN755">
        <v>1.93415</v>
      </c>
      <c r="EO755">
        <v>0.124611</v>
      </c>
      <c r="EP755">
        <v>0</v>
      </c>
      <c r="EQ755">
        <v>22.964</v>
      </c>
      <c r="ER755">
        <v>999.9</v>
      </c>
      <c r="ES755">
        <v>37.6</v>
      </c>
      <c r="ET755">
        <v>29.2</v>
      </c>
      <c r="EU755">
        <v>16.7919</v>
      </c>
      <c r="EV755">
        <v>62.5156</v>
      </c>
      <c r="EW755">
        <v>32.9127</v>
      </c>
      <c r="EX755">
        <v>1</v>
      </c>
      <c r="EY755">
        <v>-0.198498</v>
      </c>
      <c r="EZ755">
        <v>1.29548</v>
      </c>
      <c r="FA755">
        <v>20.3829</v>
      </c>
      <c r="FB755">
        <v>5.21909</v>
      </c>
      <c r="FC755">
        <v>12.0099</v>
      </c>
      <c r="FD755">
        <v>4.9898</v>
      </c>
      <c r="FE755">
        <v>3.28845</v>
      </c>
      <c r="FF755">
        <v>9999</v>
      </c>
      <c r="FG755">
        <v>9999</v>
      </c>
      <c r="FH755">
        <v>9999</v>
      </c>
      <c r="FI755">
        <v>260.2</v>
      </c>
      <c r="FJ755">
        <v>1.86707</v>
      </c>
      <c r="FK755">
        <v>1.86615</v>
      </c>
      <c r="FL755">
        <v>1.86556</v>
      </c>
      <c r="FM755">
        <v>1.86554</v>
      </c>
      <c r="FN755">
        <v>1.86736</v>
      </c>
      <c r="FO755">
        <v>1.86985</v>
      </c>
      <c r="FP755">
        <v>1.86849</v>
      </c>
      <c r="FQ755">
        <v>1.86996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-4.85</v>
      </c>
      <c r="GF755">
        <v>-0.1661</v>
      </c>
      <c r="GG755">
        <v>-2.0192013485273</v>
      </c>
      <c r="GH755">
        <v>-0.003354295288503095</v>
      </c>
      <c r="GI755">
        <v>8.998442100416266E-07</v>
      </c>
      <c r="GJ755">
        <v>-2.632750781261316E-10</v>
      </c>
      <c r="GK755">
        <v>-0.1771344180573433</v>
      </c>
      <c r="GL755">
        <v>-0.01811282044437078</v>
      </c>
      <c r="GM755">
        <v>0.001479480632228601</v>
      </c>
      <c r="GN755">
        <v>-2.527498020886067E-05</v>
      </c>
      <c r="GO755">
        <v>3</v>
      </c>
      <c r="GP755">
        <v>2311</v>
      </c>
      <c r="GQ755">
        <v>1</v>
      </c>
      <c r="GR755">
        <v>23</v>
      </c>
      <c r="GS755">
        <v>7365.9</v>
      </c>
      <c r="GT755">
        <v>7366</v>
      </c>
      <c r="GU755">
        <v>2.27173</v>
      </c>
      <c r="GV755">
        <v>2.19116</v>
      </c>
      <c r="GW755">
        <v>1.39648</v>
      </c>
      <c r="GX755">
        <v>2.33887</v>
      </c>
      <c r="GY755">
        <v>1.49536</v>
      </c>
      <c r="GZ755">
        <v>2.38403</v>
      </c>
      <c r="HA755">
        <v>33.244</v>
      </c>
      <c r="HB755">
        <v>15.2528</v>
      </c>
      <c r="HC755">
        <v>18</v>
      </c>
      <c r="HD755">
        <v>512.05</v>
      </c>
      <c r="HE755">
        <v>446.542</v>
      </c>
      <c r="HF755">
        <v>21.2688</v>
      </c>
      <c r="HG755">
        <v>24.9116</v>
      </c>
      <c r="HH755">
        <v>30.0001</v>
      </c>
      <c r="HI755">
        <v>24.9218</v>
      </c>
      <c r="HJ755">
        <v>24.8687</v>
      </c>
      <c r="HK755">
        <v>45.4806</v>
      </c>
      <c r="HL755">
        <v>15.0052</v>
      </c>
      <c r="HM755">
        <v>25.0515</v>
      </c>
      <c r="HN755">
        <v>21.2652</v>
      </c>
      <c r="HO755">
        <v>1122.75</v>
      </c>
      <c r="HP755">
        <v>14.4626</v>
      </c>
      <c r="HQ755">
        <v>101.048</v>
      </c>
      <c r="HR755">
        <v>101.025</v>
      </c>
    </row>
    <row r="756" spans="1:226">
      <c r="A756">
        <v>740</v>
      </c>
      <c r="B756">
        <v>1664301281.1</v>
      </c>
      <c r="C756">
        <v>8050.599999904633</v>
      </c>
      <c r="D756" t="s">
        <v>1844</v>
      </c>
      <c r="E756" t="s">
        <v>1845</v>
      </c>
      <c r="F756">
        <v>5</v>
      </c>
      <c r="G756" t="s">
        <v>1711</v>
      </c>
      <c r="H756" t="s">
        <v>354</v>
      </c>
      <c r="I756">
        <v>1664301273.314285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1125.873797773141</v>
      </c>
      <c r="AK756">
        <v>1075.694787878788</v>
      </c>
      <c r="AL756">
        <v>3.365883914960435</v>
      </c>
      <c r="AM756">
        <v>64.57197419430503</v>
      </c>
      <c r="AN756">
        <f>(AP756 - AO756 + BO756*1E3/(8.314*(BQ756+273.15)) * AR756/BN756 * AQ756) * BN756/(100*BB756) * 1000/(1000 - AP756)</f>
        <v>0</v>
      </c>
      <c r="AO756">
        <v>14.33356326935064</v>
      </c>
      <c r="AP756">
        <v>18.31092827067668</v>
      </c>
      <c r="AQ756">
        <v>3.983315372095696E-05</v>
      </c>
      <c r="AR756">
        <v>112.27</v>
      </c>
      <c r="AS756">
        <v>17</v>
      </c>
      <c r="AT756">
        <v>3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1664301273.314285</v>
      </c>
      <c r="BH756">
        <v>1031.833928571429</v>
      </c>
      <c r="BI756">
        <v>1093.610357142857</v>
      </c>
      <c r="BJ756">
        <v>18.31485714285714</v>
      </c>
      <c r="BK756">
        <v>14.31417857142857</v>
      </c>
      <c r="BL756">
        <v>1036.656428571428</v>
      </c>
      <c r="BM756">
        <v>18.48096071428571</v>
      </c>
      <c r="BN756">
        <v>500.06625</v>
      </c>
      <c r="BO756">
        <v>91.10438571428573</v>
      </c>
      <c r="BP756">
        <v>0.1000175571428571</v>
      </c>
      <c r="BQ756">
        <v>24.45869285714286</v>
      </c>
      <c r="BR756">
        <v>25.01365</v>
      </c>
      <c r="BS756">
        <v>999.9000000000002</v>
      </c>
      <c r="BT756">
        <v>0</v>
      </c>
      <c r="BU756">
        <v>0</v>
      </c>
      <c r="BV756">
        <v>9999.4175</v>
      </c>
      <c r="BW756">
        <v>0</v>
      </c>
      <c r="BX756">
        <v>6.681924999999999</v>
      </c>
      <c r="BY756">
        <v>-61.77721071428572</v>
      </c>
      <c r="BZ756">
        <v>1051.083571428572</v>
      </c>
      <c r="CA756">
        <v>1109.4925</v>
      </c>
      <c r="CB756">
        <v>4.000674285714285</v>
      </c>
      <c r="CC756">
        <v>1093.610357142857</v>
      </c>
      <c r="CD756">
        <v>14.31417857142857</v>
      </c>
      <c r="CE756">
        <v>1.668562857142857</v>
      </c>
      <c r="CF756">
        <v>1.304085</v>
      </c>
      <c r="CG756">
        <v>14.60702857142857</v>
      </c>
      <c r="CH756">
        <v>10.845975</v>
      </c>
      <c r="CI756">
        <v>1999.997857142858</v>
      </c>
      <c r="CJ756">
        <v>0.9800030714285712</v>
      </c>
      <c r="CK756">
        <v>0.01999642857142857</v>
      </c>
      <c r="CL756">
        <v>0</v>
      </c>
      <c r="CM756">
        <v>873.2472500000001</v>
      </c>
      <c r="CN756">
        <v>5.00097</v>
      </c>
      <c r="CO756">
        <v>17340.30357142857</v>
      </c>
      <c r="CP756">
        <v>16707.59285714286</v>
      </c>
      <c r="CQ756">
        <v>37.55314285714286</v>
      </c>
      <c r="CR756">
        <v>38.04207142857143</v>
      </c>
      <c r="CS756">
        <v>37.55757142857143</v>
      </c>
      <c r="CT756">
        <v>37.66928571428571</v>
      </c>
      <c r="CU756">
        <v>38.00664285714286</v>
      </c>
      <c r="CV756">
        <v>1955.106785714286</v>
      </c>
      <c r="CW756">
        <v>39.89107142857144</v>
      </c>
      <c r="CX756">
        <v>0</v>
      </c>
      <c r="CY756">
        <v>1664301285.5</v>
      </c>
      <c r="CZ756">
        <v>0</v>
      </c>
      <c r="DA756">
        <v>0</v>
      </c>
      <c r="DB756" t="s">
        <v>356</v>
      </c>
      <c r="DC756">
        <v>1663859321.1</v>
      </c>
      <c r="DD756">
        <v>1663859315.6</v>
      </c>
      <c r="DE756">
        <v>0</v>
      </c>
      <c r="DF756">
        <v>0.196</v>
      </c>
      <c r="DG756">
        <v>-0.001</v>
      </c>
      <c r="DH756">
        <v>-5.941</v>
      </c>
      <c r="DI756">
        <v>-0.174</v>
      </c>
      <c r="DJ756">
        <v>1500</v>
      </c>
      <c r="DK756">
        <v>17</v>
      </c>
      <c r="DL756">
        <v>0.13</v>
      </c>
      <c r="DM756">
        <v>0.04</v>
      </c>
      <c r="DN756">
        <v>-61.66461951219512</v>
      </c>
      <c r="DO756">
        <v>-2.114644599303103</v>
      </c>
      <c r="DP756">
        <v>0.2179517369035498</v>
      </c>
      <c r="DQ756">
        <v>0</v>
      </c>
      <c r="DR756">
        <v>4.03056487804878</v>
      </c>
      <c r="DS756">
        <v>-0.6099160975609705</v>
      </c>
      <c r="DT756">
        <v>0.06106977764867254</v>
      </c>
      <c r="DU756">
        <v>0</v>
      </c>
      <c r="DV756">
        <v>0</v>
      </c>
      <c r="DW756">
        <v>2</v>
      </c>
      <c r="DX756" t="s">
        <v>357</v>
      </c>
      <c r="DY756">
        <v>2.98545</v>
      </c>
      <c r="DZ756">
        <v>2.71565</v>
      </c>
      <c r="EA756">
        <v>0.181226</v>
      </c>
      <c r="EB756">
        <v>0.185516</v>
      </c>
      <c r="EC756">
        <v>0.0900672</v>
      </c>
      <c r="ED756">
        <v>0.0741169</v>
      </c>
      <c r="EE756">
        <v>26034.3</v>
      </c>
      <c r="EF756">
        <v>26004.9</v>
      </c>
      <c r="EG756">
        <v>29539.4</v>
      </c>
      <c r="EH756">
        <v>29518.1</v>
      </c>
      <c r="EI756">
        <v>35633.3</v>
      </c>
      <c r="EJ756">
        <v>36345.5</v>
      </c>
      <c r="EK756">
        <v>41633.8</v>
      </c>
      <c r="EL756">
        <v>42064.6</v>
      </c>
      <c r="EM756">
        <v>1.96903</v>
      </c>
      <c r="EN756">
        <v>1.93397</v>
      </c>
      <c r="EO756">
        <v>0.124671</v>
      </c>
      <c r="EP756">
        <v>0</v>
      </c>
      <c r="EQ756">
        <v>22.9602</v>
      </c>
      <c r="ER756">
        <v>999.9</v>
      </c>
      <c r="ES756">
        <v>37.6</v>
      </c>
      <c r="ET756">
        <v>29.2</v>
      </c>
      <c r="EU756">
        <v>16.7906</v>
      </c>
      <c r="EV756">
        <v>63.1256</v>
      </c>
      <c r="EW756">
        <v>32.8205</v>
      </c>
      <c r="EX756">
        <v>1</v>
      </c>
      <c r="EY756">
        <v>-0.198468</v>
      </c>
      <c r="EZ756">
        <v>1.29817</v>
      </c>
      <c r="FA756">
        <v>20.3828</v>
      </c>
      <c r="FB756">
        <v>5.21924</v>
      </c>
      <c r="FC756">
        <v>12.0099</v>
      </c>
      <c r="FD756">
        <v>4.98975</v>
      </c>
      <c r="FE756">
        <v>3.28845</v>
      </c>
      <c r="FF756">
        <v>9999</v>
      </c>
      <c r="FG756">
        <v>9999</v>
      </c>
      <c r="FH756">
        <v>9999</v>
      </c>
      <c r="FI756">
        <v>260.2</v>
      </c>
      <c r="FJ756">
        <v>1.86707</v>
      </c>
      <c r="FK756">
        <v>1.86615</v>
      </c>
      <c r="FL756">
        <v>1.86554</v>
      </c>
      <c r="FM756">
        <v>1.86554</v>
      </c>
      <c r="FN756">
        <v>1.86737</v>
      </c>
      <c r="FO756">
        <v>1.86988</v>
      </c>
      <c r="FP756">
        <v>1.86848</v>
      </c>
      <c r="FQ756">
        <v>1.86996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-4.89</v>
      </c>
      <c r="GF756">
        <v>-0.1661</v>
      </c>
      <c r="GG756">
        <v>-2.0192013485273</v>
      </c>
      <c r="GH756">
        <v>-0.003354295288503095</v>
      </c>
      <c r="GI756">
        <v>8.998442100416266E-07</v>
      </c>
      <c r="GJ756">
        <v>-2.632750781261316E-10</v>
      </c>
      <c r="GK756">
        <v>-0.1771344180573433</v>
      </c>
      <c r="GL756">
        <v>-0.01811282044437078</v>
      </c>
      <c r="GM756">
        <v>0.001479480632228601</v>
      </c>
      <c r="GN756">
        <v>-2.527498020886067E-05</v>
      </c>
      <c r="GO756">
        <v>3</v>
      </c>
      <c r="GP756">
        <v>2311</v>
      </c>
      <c r="GQ756">
        <v>1</v>
      </c>
      <c r="GR756">
        <v>23</v>
      </c>
      <c r="GS756">
        <v>7366</v>
      </c>
      <c r="GT756">
        <v>7366.1</v>
      </c>
      <c r="GU756">
        <v>2.29736</v>
      </c>
      <c r="GV756">
        <v>2.19849</v>
      </c>
      <c r="GW756">
        <v>1.39648</v>
      </c>
      <c r="GX756">
        <v>2.33887</v>
      </c>
      <c r="GY756">
        <v>1.49536</v>
      </c>
      <c r="GZ756">
        <v>2.3291</v>
      </c>
      <c r="HA756">
        <v>33.244</v>
      </c>
      <c r="HB756">
        <v>15.244</v>
      </c>
      <c r="HC756">
        <v>18</v>
      </c>
      <c r="HD756">
        <v>512.226</v>
      </c>
      <c r="HE756">
        <v>446.436</v>
      </c>
      <c r="HF756">
        <v>21.2548</v>
      </c>
      <c r="HG756">
        <v>24.9116</v>
      </c>
      <c r="HH756">
        <v>30.0002</v>
      </c>
      <c r="HI756">
        <v>24.9218</v>
      </c>
      <c r="HJ756">
        <v>24.8687</v>
      </c>
      <c r="HK756">
        <v>45.9916</v>
      </c>
      <c r="HL756">
        <v>14.7287</v>
      </c>
      <c r="HM756">
        <v>25.0515</v>
      </c>
      <c r="HN756">
        <v>21.2512</v>
      </c>
      <c r="HO756">
        <v>1142.78</v>
      </c>
      <c r="HP756">
        <v>14.5204</v>
      </c>
      <c r="HQ756">
        <v>101.051</v>
      </c>
      <c r="HR756">
        <v>101.024</v>
      </c>
    </row>
    <row r="757" spans="1:226">
      <c r="A757">
        <v>741</v>
      </c>
      <c r="B757">
        <v>1664301286.1</v>
      </c>
      <c r="C757">
        <v>8055.599999904633</v>
      </c>
      <c r="D757" t="s">
        <v>1846</v>
      </c>
      <c r="E757" t="s">
        <v>1847</v>
      </c>
      <c r="F757">
        <v>5</v>
      </c>
      <c r="G757" t="s">
        <v>1711</v>
      </c>
      <c r="H757" t="s">
        <v>354</v>
      </c>
      <c r="I757">
        <v>1664301278.6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1143.06471845771</v>
      </c>
      <c r="AK757">
        <v>1092.820606060606</v>
      </c>
      <c r="AL757">
        <v>3.429905818400867</v>
      </c>
      <c r="AM757">
        <v>64.57197419430503</v>
      </c>
      <c r="AN757">
        <f>(AP757 - AO757 + BO757*1E3/(8.314*(BQ757+273.15)) * AR757/BN757 * AQ757) * BN757/(100*BB757) * 1000/(1000 - AP757)</f>
        <v>0</v>
      </c>
      <c r="AO757">
        <v>14.37317743724275</v>
      </c>
      <c r="AP757">
        <v>18.30581278195488</v>
      </c>
      <c r="AQ757">
        <v>-5.380046090475172E-05</v>
      </c>
      <c r="AR757">
        <v>112.27</v>
      </c>
      <c r="AS757">
        <v>17</v>
      </c>
      <c r="AT757">
        <v>3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1664301278.6</v>
      </c>
      <c r="BH757">
        <v>1049.423333333333</v>
      </c>
      <c r="BI757">
        <v>1111.354444444444</v>
      </c>
      <c r="BJ757">
        <v>18.31277407407407</v>
      </c>
      <c r="BK757">
        <v>14.35954814814815</v>
      </c>
      <c r="BL757">
        <v>1054.287407407407</v>
      </c>
      <c r="BM757">
        <v>18.47890740740741</v>
      </c>
      <c r="BN757">
        <v>500.0622222222221</v>
      </c>
      <c r="BO757">
        <v>91.10387777777778</v>
      </c>
      <c r="BP757">
        <v>0.09999012222222223</v>
      </c>
      <c r="BQ757">
        <v>24.45267037037037</v>
      </c>
      <c r="BR757">
        <v>25.00973333333334</v>
      </c>
      <c r="BS757">
        <v>999.9000000000001</v>
      </c>
      <c r="BT757">
        <v>0</v>
      </c>
      <c r="BU757">
        <v>0</v>
      </c>
      <c r="BV757">
        <v>9995.457037037038</v>
      </c>
      <c r="BW757">
        <v>0</v>
      </c>
      <c r="BX757">
        <v>6.68458851851852</v>
      </c>
      <c r="BY757">
        <v>-61.93177777777778</v>
      </c>
      <c r="BZ757">
        <v>1068.998888888889</v>
      </c>
      <c r="CA757">
        <v>1127.546666666667</v>
      </c>
      <c r="CB757">
        <v>3.953228888888889</v>
      </c>
      <c r="CC757">
        <v>1111.354444444444</v>
      </c>
      <c r="CD757">
        <v>14.35954814814815</v>
      </c>
      <c r="CE757">
        <v>1.668364814814815</v>
      </c>
      <c r="CF757">
        <v>1.30821037037037</v>
      </c>
      <c r="CG757">
        <v>14.60518518518518</v>
      </c>
      <c r="CH757">
        <v>10.89348148148148</v>
      </c>
      <c r="CI757">
        <v>2000</v>
      </c>
      <c r="CJ757">
        <v>0.9800031111111109</v>
      </c>
      <c r="CK757">
        <v>0.01999638888888889</v>
      </c>
      <c r="CL757">
        <v>0</v>
      </c>
      <c r="CM757">
        <v>872.3399259259261</v>
      </c>
      <c r="CN757">
        <v>5.00097</v>
      </c>
      <c r="CO757">
        <v>17323.15555555556</v>
      </c>
      <c r="CP757">
        <v>16707.6037037037</v>
      </c>
      <c r="CQ757">
        <v>37.55281481481482</v>
      </c>
      <c r="CR757">
        <v>38.02066666666666</v>
      </c>
      <c r="CS757">
        <v>37.54133333333333</v>
      </c>
      <c r="CT757">
        <v>37.65944444444444</v>
      </c>
      <c r="CU757">
        <v>38</v>
      </c>
      <c r="CV757">
        <v>1955.109259259259</v>
      </c>
      <c r="CW757">
        <v>39.89074074074075</v>
      </c>
      <c r="CX757">
        <v>0</v>
      </c>
      <c r="CY757">
        <v>1664301290.3</v>
      </c>
      <c r="CZ757">
        <v>0</v>
      </c>
      <c r="DA757">
        <v>0</v>
      </c>
      <c r="DB757" t="s">
        <v>356</v>
      </c>
      <c r="DC757">
        <v>1663859321.1</v>
      </c>
      <c r="DD757">
        <v>1663859315.6</v>
      </c>
      <c r="DE757">
        <v>0</v>
      </c>
      <c r="DF757">
        <v>0.196</v>
      </c>
      <c r="DG757">
        <v>-0.001</v>
      </c>
      <c r="DH757">
        <v>-5.941</v>
      </c>
      <c r="DI757">
        <v>-0.174</v>
      </c>
      <c r="DJ757">
        <v>1500</v>
      </c>
      <c r="DK757">
        <v>17</v>
      </c>
      <c r="DL757">
        <v>0.13</v>
      </c>
      <c r="DM757">
        <v>0.04</v>
      </c>
      <c r="DN757">
        <v>-61.81028536585366</v>
      </c>
      <c r="DO757">
        <v>-1.72872125435543</v>
      </c>
      <c r="DP757">
        <v>0.1762462918633977</v>
      </c>
      <c r="DQ757">
        <v>0</v>
      </c>
      <c r="DR757">
        <v>3.98872243902439</v>
      </c>
      <c r="DS757">
        <v>-0.5321650871080202</v>
      </c>
      <c r="DT757">
        <v>0.05260767020865748</v>
      </c>
      <c r="DU757">
        <v>0</v>
      </c>
      <c r="DV757">
        <v>0</v>
      </c>
      <c r="DW757">
        <v>2</v>
      </c>
      <c r="DX757" t="s">
        <v>357</v>
      </c>
      <c r="DY757">
        <v>2.9851</v>
      </c>
      <c r="DZ757">
        <v>2.71567</v>
      </c>
      <c r="EA757">
        <v>0.183041</v>
      </c>
      <c r="EB757">
        <v>0.187278</v>
      </c>
      <c r="EC757">
        <v>0.0900468</v>
      </c>
      <c r="ED757">
        <v>0.07424070000000001</v>
      </c>
      <c r="EE757">
        <v>25976.9</v>
      </c>
      <c r="EF757">
        <v>25948.8</v>
      </c>
      <c r="EG757">
        <v>29539.6</v>
      </c>
      <c r="EH757">
        <v>29518.3</v>
      </c>
      <c r="EI757">
        <v>35634.3</v>
      </c>
      <c r="EJ757">
        <v>36340.9</v>
      </c>
      <c r="EK757">
        <v>41634</v>
      </c>
      <c r="EL757">
        <v>42064.9</v>
      </c>
      <c r="EM757">
        <v>1.9688</v>
      </c>
      <c r="EN757">
        <v>1.93445</v>
      </c>
      <c r="EO757">
        <v>0.124313</v>
      </c>
      <c r="EP757">
        <v>0</v>
      </c>
      <c r="EQ757">
        <v>22.9543</v>
      </c>
      <c r="ER757">
        <v>999.9</v>
      </c>
      <c r="ES757">
        <v>37.6</v>
      </c>
      <c r="ET757">
        <v>29.2</v>
      </c>
      <c r="EU757">
        <v>16.792</v>
      </c>
      <c r="EV757">
        <v>63.0756</v>
      </c>
      <c r="EW757">
        <v>33.3934</v>
      </c>
      <c r="EX757">
        <v>1</v>
      </c>
      <c r="EY757">
        <v>-0.198422</v>
      </c>
      <c r="EZ757">
        <v>1.30147</v>
      </c>
      <c r="FA757">
        <v>20.3826</v>
      </c>
      <c r="FB757">
        <v>5.21879</v>
      </c>
      <c r="FC757">
        <v>12.0099</v>
      </c>
      <c r="FD757">
        <v>4.9896</v>
      </c>
      <c r="FE757">
        <v>3.28845</v>
      </c>
      <c r="FF757">
        <v>9999</v>
      </c>
      <c r="FG757">
        <v>9999</v>
      </c>
      <c r="FH757">
        <v>9999</v>
      </c>
      <c r="FI757">
        <v>260.2</v>
      </c>
      <c r="FJ757">
        <v>1.86707</v>
      </c>
      <c r="FK757">
        <v>1.86615</v>
      </c>
      <c r="FL757">
        <v>1.86555</v>
      </c>
      <c r="FM757">
        <v>1.86554</v>
      </c>
      <c r="FN757">
        <v>1.86735</v>
      </c>
      <c r="FO757">
        <v>1.86987</v>
      </c>
      <c r="FP757">
        <v>1.86848</v>
      </c>
      <c r="FQ757">
        <v>1.86996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-4.93</v>
      </c>
      <c r="GF757">
        <v>-0.1663</v>
      </c>
      <c r="GG757">
        <v>-2.0192013485273</v>
      </c>
      <c r="GH757">
        <v>-0.003354295288503095</v>
      </c>
      <c r="GI757">
        <v>8.998442100416266E-07</v>
      </c>
      <c r="GJ757">
        <v>-2.632750781261316E-10</v>
      </c>
      <c r="GK757">
        <v>-0.1771344180573433</v>
      </c>
      <c r="GL757">
        <v>-0.01811282044437078</v>
      </c>
      <c r="GM757">
        <v>0.001479480632228601</v>
      </c>
      <c r="GN757">
        <v>-2.527498020886067E-05</v>
      </c>
      <c r="GO757">
        <v>3</v>
      </c>
      <c r="GP757">
        <v>2311</v>
      </c>
      <c r="GQ757">
        <v>1</v>
      </c>
      <c r="GR757">
        <v>23</v>
      </c>
      <c r="GS757">
        <v>7366.1</v>
      </c>
      <c r="GT757">
        <v>7366.2</v>
      </c>
      <c r="GU757">
        <v>2.32788</v>
      </c>
      <c r="GV757">
        <v>2.19482</v>
      </c>
      <c r="GW757">
        <v>1.39648</v>
      </c>
      <c r="GX757">
        <v>2.33887</v>
      </c>
      <c r="GY757">
        <v>1.49536</v>
      </c>
      <c r="GZ757">
        <v>2.41699</v>
      </c>
      <c r="HA757">
        <v>33.244</v>
      </c>
      <c r="HB757">
        <v>15.244</v>
      </c>
      <c r="HC757">
        <v>18</v>
      </c>
      <c r="HD757">
        <v>512.082</v>
      </c>
      <c r="HE757">
        <v>446.724</v>
      </c>
      <c r="HF757">
        <v>21.2415</v>
      </c>
      <c r="HG757">
        <v>24.9116</v>
      </c>
      <c r="HH757">
        <v>30.0002</v>
      </c>
      <c r="HI757">
        <v>24.9218</v>
      </c>
      <c r="HJ757">
        <v>24.8687</v>
      </c>
      <c r="HK757">
        <v>46.571</v>
      </c>
      <c r="HL757">
        <v>14.108</v>
      </c>
      <c r="HM757">
        <v>25.4393</v>
      </c>
      <c r="HN757">
        <v>21.2391</v>
      </c>
      <c r="HO757">
        <v>1156.14</v>
      </c>
      <c r="HP757">
        <v>14.5787</v>
      </c>
      <c r="HQ757">
        <v>101.052</v>
      </c>
      <c r="HR757">
        <v>101.025</v>
      </c>
    </row>
    <row r="758" spans="1:226">
      <c r="A758">
        <v>742</v>
      </c>
      <c r="B758">
        <v>1664301291.1</v>
      </c>
      <c r="C758">
        <v>8060.599999904633</v>
      </c>
      <c r="D758" t="s">
        <v>1848</v>
      </c>
      <c r="E758" t="s">
        <v>1849</v>
      </c>
      <c r="F758">
        <v>5</v>
      </c>
      <c r="G758" t="s">
        <v>1711</v>
      </c>
      <c r="H758" t="s">
        <v>354</v>
      </c>
      <c r="I758">
        <v>1664301283.314285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1160.20628407107</v>
      </c>
      <c r="AK758">
        <v>1109.814121212121</v>
      </c>
      <c r="AL758">
        <v>3.408274332338225</v>
      </c>
      <c r="AM758">
        <v>64.57197419430503</v>
      </c>
      <c r="AN758">
        <f>(AP758 - AO758 + BO758*1E3/(8.314*(BQ758+273.15)) * AR758/BN758 * AQ758) * BN758/(100*BB758) * 1000/(1000 - AP758)</f>
        <v>0</v>
      </c>
      <c r="AO758">
        <v>14.41028837838162</v>
      </c>
      <c r="AP758">
        <v>18.29694255639097</v>
      </c>
      <c r="AQ758">
        <v>-1.514387275399839E-05</v>
      </c>
      <c r="AR758">
        <v>112.27</v>
      </c>
      <c r="AS758">
        <v>17</v>
      </c>
      <c r="AT758">
        <v>3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1664301283.314285</v>
      </c>
      <c r="BH758">
        <v>1065.142142857143</v>
      </c>
      <c r="BI758">
        <v>1127.178214285714</v>
      </c>
      <c r="BJ758">
        <v>18.30799642857143</v>
      </c>
      <c r="BK758">
        <v>14.397675</v>
      </c>
      <c r="BL758">
        <v>1070.0425</v>
      </c>
      <c r="BM758">
        <v>18.474175</v>
      </c>
      <c r="BN758">
        <v>500.0731428571428</v>
      </c>
      <c r="BO758">
        <v>91.10177499999999</v>
      </c>
      <c r="BP758">
        <v>0.1000215857142857</v>
      </c>
      <c r="BQ758">
        <v>24.44716785714285</v>
      </c>
      <c r="BR758">
        <v>25.00481428571429</v>
      </c>
      <c r="BS758">
        <v>999.9000000000002</v>
      </c>
      <c r="BT758">
        <v>0</v>
      </c>
      <c r="BU758">
        <v>0</v>
      </c>
      <c r="BV758">
        <v>9993.708214285714</v>
      </c>
      <c r="BW758">
        <v>0</v>
      </c>
      <c r="BX758">
        <v>6.68473535714286</v>
      </c>
      <c r="BY758">
        <v>-62.03586071428572</v>
      </c>
      <c r="BZ758">
        <v>1085.005714285714</v>
      </c>
      <c r="CA758">
        <v>1143.645</v>
      </c>
      <c r="CB758">
        <v>3.9103275</v>
      </c>
      <c r="CC758">
        <v>1127.178214285714</v>
      </c>
      <c r="CD758">
        <v>14.397675</v>
      </c>
      <c r="CE758">
        <v>1.667891071428571</v>
      </c>
      <c r="CF758">
        <v>1.311653214285714</v>
      </c>
      <c r="CG758">
        <v>14.60078214285714</v>
      </c>
      <c r="CH758">
        <v>10.93301428571428</v>
      </c>
      <c r="CI758">
        <v>2000.025357142857</v>
      </c>
      <c r="CJ758">
        <v>0.9800031785714285</v>
      </c>
      <c r="CK758">
        <v>0.01999632142857143</v>
      </c>
      <c r="CL758">
        <v>0</v>
      </c>
      <c r="CM758">
        <v>871.6265714285715</v>
      </c>
      <c r="CN758">
        <v>5.00097</v>
      </c>
      <c r="CO758">
        <v>17308.68928571429</v>
      </c>
      <c r="CP758">
        <v>16707.81071428571</v>
      </c>
      <c r="CQ758">
        <v>37.53542857142857</v>
      </c>
      <c r="CR758">
        <v>38.00221428571428</v>
      </c>
      <c r="CS758">
        <v>37.52214285714285</v>
      </c>
      <c r="CT758">
        <v>37.64935714285714</v>
      </c>
      <c r="CU758">
        <v>38</v>
      </c>
      <c r="CV758">
        <v>1955.134285714286</v>
      </c>
      <c r="CW758">
        <v>39.89107142857144</v>
      </c>
      <c r="CX758">
        <v>0</v>
      </c>
      <c r="CY758">
        <v>1664301295.7</v>
      </c>
      <c r="CZ758">
        <v>0</v>
      </c>
      <c r="DA758">
        <v>0</v>
      </c>
      <c r="DB758" t="s">
        <v>356</v>
      </c>
      <c r="DC758">
        <v>1663859321.1</v>
      </c>
      <c r="DD758">
        <v>1663859315.6</v>
      </c>
      <c r="DE758">
        <v>0</v>
      </c>
      <c r="DF758">
        <v>0.196</v>
      </c>
      <c r="DG758">
        <v>-0.001</v>
      </c>
      <c r="DH758">
        <v>-5.941</v>
      </c>
      <c r="DI758">
        <v>-0.174</v>
      </c>
      <c r="DJ758">
        <v>1500</v>
      </c>
      <c r="DK758">
        <v>17</v>
      </c>
      <c r="DL758">
        <v>0.13</v>
      </c>
      <c r="DM758">
        <v>0.04</v>
      </c>
      <c r="DN758">
        <v>-61.97580499999999</v>
      </c>
      <c r="DO758">
        <v>-1.515825140712918</v>
      </c>
      <c r="DP758">
        <v>0.1521864792778915</v>
      </c>
      <c r="DQ758">
        <v>0</v>
      </c>
      <c r="DR758">
        <v>3.93682175</v>
      </c>
      <c r="DS758">
        <v>-0.5398098686679152</v>
      </c>
      <c r="DT758">
        <v>0.05217703133982901</v>
      </c>
      <c r="DU758">
        <v>0</v>
      </c>
      <c r="DV758">
        <v>0</v>
      </c>
      <c r="DW758">
        <v>2</v>
      </c>
      <c r="DX758" t="s">
        <v>357</v>
      </c>
      <c r="DY758">
        <v>2.98526</v>
      </c>
      <c r="DZ758">
        <v>2.71553</v>
      </c>
      <c r="EA758">
        <v>0.184823</v>
      </c>
      <c r="EB758">
        <v>0.188986</v>
      </c>
      <c r="EC758">
        <v>0.0900142</v>
      </c>
      <c r="ED758">
        <v>0.07450569999999999</v>
      </c>
      <c r="EE758">
        <v>25920.1</v>
      </c>
      <c r="EF758">
        <v>25894.1</v>
      </c>
      <c r="EG758">
        <v>29539.4</v>
      </c>
      <c r="EH758">
        <v>29518</v>
      </c>
      <c r="EI758">
        <v>35635.8</v>
      </c>
      <c r="EJ758">
        <v>36329.9</v>
      </c>
      <c r="EK758">
        <v>41634.2</v>
      </c>
      <c r="EL758">
        <v>42064.2</v>
      </c>
      <c r="EM758">
        <v>1.96895</v>
      </c>
      <c r="EN758">
        <v>1.9348</v>
      </c>
      <c r="EO758">
        <v>0.124361</v>
      </c>
      <c r="EP758">
        <v>0</v>
      </c>
      <c r="EQ758">
        <v>22.9491</v>
      </c>
      <c r="ER758">
        <v>999.9</v>
      </c>
      <c r="ES758">
        <v>37.6</v>
      </c>
      <c r="ET758">
        <v>29.2</v>
      </c>
      <c r="EU758">
        <v>16.7933</v>
      </c>
      <c r="EV758">
        <v>62.9956</v>
      </c>
      <c r="EW758">
        <v>32.7724</v>
      </c>
      <c r="EX758">
        <v>1</v>
      </c>
      <c r="EY758">
        <v>-0.198671</v>
      </c>
      <c r="EZ758">
        <v>1.09352</v>
      </c>
      <c r="FA758">
        <v>20.3842</v>
      </c>
      <c r="FB758">
        <v>5.21909</v>
      </c>
      <c r="FC758">
        <v>12.0099</v>
      </c>
      <c r="FD758">
        <v>4.98995</v>
      </c>
      <c r="FE758">
        <v>3.28858</v>
      </c>
      <c r="FF758">
        <v>9999</v>
      </c>
      <c r="FG758">
        <v>9999</v>
      </c>
      <c r="FH758">
        <v>9999</v>
      </c>
      <c r="FI758">
        <v>260.2</v>
      </c>
      <c r="FJ758">
        <v>1.86707</v>
      </c>
      <c r="FK758">
        <v>1.86615</v>
      </c>
      <c r="FL758">
        <v>1.86554</v>
      </c>
      <c r="FM758">
        <v>1.86554</v>
      </c>
      <c r="FN758">
        <v>1.86736</v>
      </c>
      <c r="FO758">
        <v>1.86985</v>
      </c>
      <c r="FP758">
        <v>1.86849</v>
      </c>
      <c r="FQ758">
        <v>1.86996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-4.96</v>
      </c>
      <c r="GF758">
        <v>-0.1663</v>
      </c>
      <c r="GG758">
        <v>-2.0192013485273</v>
      </c>
      <c r="GH758">
        <v>-0.003354295288503095</v>
      </c>
      <c r="GI758">
        <v>8.998442100416266E-07</v>
      </c>
      <c r="GJ758">
        <v>-2.632750781261316E-10</v>
      </c>
      <c r="GK758">
        <v>-0.1771344180573433</v>
      </c>
      <c r="GL758">
        <v>-0.01811282044437078</v>
      </c>
      <c r="GM758">
        <v>0.001479480632228601</v>
      </c>
      <c r="GN758">
        <v>-2.527498020886067E-05</v>
      </c>
      <c r="GO758">
        <v>3</v>
      </c>
      <c r="GP758">
        <v>2311</v>
      </c>
      <c r="GQ758">
        <v>1</v>
      </c>
      <c r="GR758">
        <v>23</v>
      </c>
      <c r="GS758">
        <v>7366.2</v>
      </c>
      <c r="GT758">
        <v>7366.3</v>
      </c>
      <c r="GU758">
        <v>2.35229</v>
      </c>
      <c r="GV758">
        <v>2.19238</v>
      </c>
      <c r="GW758">
        <v>1.39648</v>
      </c>
      <c r="GX758">
        <v>2.34009</v>
      </c>
      <c r="GY758">
        <v>1.49536</v>
      </c>
      <c r="GZ758">
        <v>2.44873</v>
      </c>
      <c r="HA758">
        <v>33.244</v>
      </c>
      <c r="HB758">
        <v>15.2528</v>
      </c>
      <c r="HC758">
        <v>18</v>
      </c>
      <c r="HD758">
        <v>512.178</v>
      </c>
      <c r="HE758">
        <v>446.937</v>
      </c>
      <c r="HF758">
        <v>21.2465</v>
      </c>
      <c r="HG758">
        <v>24.9116</v>
      </c>
      <c r="HH758">
        <v>30</v>
      </c>
      <c r="HI758">
        <v>24.9218</v>
      </c>
      <c r="HJ758">
        <v>24.8687</v>
      </c>
      <c r="HK758">
        <v>47.0789</v>
      </c>
      <c r="HL758">
        <v>13.4869</v>
      </c>
      <c r="HM758">
        <v>25.4393</v>
      </c>
      <c r="HN758">
        <v>21.2772</v>
      </c>
      <c r="HO758">
        <v>1176.17</v>
      </c>
      <c r="HP758">
        <v>14.6398</v>
      </c>
      <c r="HQ758">
        <v>101.052</v>
      </c>
      <c r="HR758">
        <v>101.024</v>
      </c>
    </row>
    <row r="759" spans="1:226">
      <c r="A759">
        <v>743</v>
      </c>
      <c r="B759">
        <v>1664301296.1</v>
      </c>
      <c r="C759">
        <v>8065.599999904633</v>
      </c>
      <c r="D759" t="s">
        <v>1850</v>
      </c>
      <c r="E759" t="s">
        <v>1851</v>
      </c>
      <c r="F759">
        <v>5</v>
      </c>
      <c r="G759" t="s">
        <v>1711</v>
      </c>
      <c r="H759" t="s">
        <v>354</v>
      </c>
      <c r="I759">
        <v>1664301288.6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1177.097585969796</v>
      </c>
      <c r="AK759">
        <v>1126.736181818182</v>
      </c>
      <c r="AL759">
        <v>3.388725803825915</v>
      </c>
      <c r="AM759">
        <v>64.57197419430503</v>
      </c>
      <c r="AN759">
        <f>(AP759 - AO759 + BO759*1E3/(8.314*(BQ759+273.15)) * AR759/BN759 * AQ759) * BN759/(100*BB759) * 1000/(1000 - AP759)</f>
        <v>0</v>
      </c>
      <c r="AO759">
        <v>14.4717471660939</v>
      </c>
      <c r="AP759">
        <v>18.30185593984961</v>
      </c>
      <c r="AQ759">
        <v>-6.350955363792621E-05</v>
      </c>
      <c r="AR759">
        <v>112.27</v>
      </c>
      <c r="AS759">
        <v>17</v>
      </c>
      <c r="AT759">
        <v>3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1664301288.6</v>
      </c>
      <c r="BH759">
        <v>1082.782222222222</v>
      </c>
      <c r="BI759">
        <v>1144.910740740741</v>
      </c>
      <c r="BJ759">
        <v>18.30233333333333</v>
      </c>
      <c r="BK759">
        <v>14.45755555555555</v>
      </c>
      <c r="BL759">
        <v>1087.723703703704</v>
      </c>
      <c r="BM759">
        <v>18.46857037037037</v>
      </c>
      <c r="BN759">
        <v>500.0725555555555</v>
      </c>
      <c r="BO759">
        <v>91.09898148148149</v>
      </c>
      <c r="BP759">
        <v>0.09995446296296297</v>
      </c>
      <c r="BQ759">
        <v>24.43994814814815</v>
      </c>
      <c r="BR759">
        <v>24.99649259259259</v>
      </c>
      <c r="BS759">
        <v>999.9000000000001</v>
      </c>
      <c r="BT759">
        <v>0</v>
      </c>
      <c r="BU759">
        <v>0</v>
      </c>
      <c r="BV759">
        <v>9993.891481481482</v>
      </c>
      <c r="BW759">
        <v>0</v>
      </c>
      <c r="BX759">
        <v>6.688700000000001</v>
      </c>
      <c r="BY759">
        <v>-62.12841851851852</v>
      </c>
      <c r="BZ759">
        <v>1102.969629629629</v>
      </c>
      <c r="CA759">
        <v>1161.707777777778</v>
      </c>
      <c r="CB759">
        <v>3.84477074074074</v>
      </c>
      <c r="CC759">
        <v>1144.910740740741</v>
      </c>
      <c r="CD759">
        <v>14.45755555555555</v>
      </c>
      <c r="CE759">
        <v>1.667324074074074</v>
      </c>
      <c r="CF759">
        <v>1.317068888888889</v>
      </c>
      <c r="CG759">
        <v>14.59550740740741</v>
      </c>
      <c r="CH759">
        <v>10.99496296296296</v>
      </c>
      <c r="CI759">
        <v>2000.031111111111</v>
      </c>
      <c r="CJ759">
        <v>0.9800029999999998</v>
      </c>
      <c r="CK759">
        <v>0.0199965</v>
      </c>
      <c r="CL759">
        <v>0</v>
      </c>
      <c r="CM759">
        <v>870.7828148148147</v>
      </c>
      <c r="CN759">
        <v>5.00097</v>
      </c>
      <c r="CO759">
        <v>17292.46296296296</v>
      </c>
      <c r="CP759">
        <v>16707.85185185185</v>
      </c>
      <c r="CQ759">
        <v>37.52296296296296</v>
      </c>
      <c r="CR759">
        <v>38</v>
      </c>
      <c r="CS759">
        <v>37.50459259259259</v>
      </c>
      <c r="CT759">
        <v>37.63648148148148</v>
      </c>
      <c r="CU759">
        <v>38</v>
      </c>
      <c r="CV759">
        <v>1955.13962962963</v>
      </c>
      <c r="CW759">
        <v>39.89148148148148</v>
      </c>
      <c r="CX759">
        <v>0</v>
      </c>
      <c r="CY759">
        <v>1664301300.5</v>
      </c>
      <c r="CZ759">
        <v>0</v>
      </c>
      <c r="DA759">
        <v>0</v>
      </c>
      <c r="DB759" t="s">
        <v>356</v>
      </c>
      <c r="DC759">
        <v>1663859321.1</v>
      </c>
      <c r="DD759">
        <v>1663859315.6</v>
      </c>
      <c r="DE759">
        <v>0</v>
      </c>
      <c r="DF759">
        <v>0.196</v>
      </c>
      <c r="DG759">
        <v>-0.001</v>
      </c>
      <c r="DH759">
        <v>-5.941</v>
      </c>
      <c r="DI759">
        <v>-0.174</v>
      </c>
      <c r="DJ759">
        <v>1500</v>
      </c>
      <c r="DK759">
        <v>17</v>
      </c>
      <c r="DL759">
        <v>0.13</v>
      </c>
      <c r="DM759">
        <v>0.04</v>
      </c>
      <c r="DN759">
        <v>-62.0511225</v>
      </c>
      <c r="DO759">
        <v>-1.077945590994345</v>
      </c>
      <c r="DP759">
        <v>0.1261521551292329</v>
      </c>
      <c r="DQ759">
        <v>0</v>
      </c>
      <c r="DR759">
        <v>3.88163425</v>
      </c>
      <c r="DS759">
        <v>-0.7151429268292839</v>
      </c>
      <c r="DT759">
        <v>0.06984533520169757</v>
      </c>
      <c r="DU759">
        <v>0</v>
      </c>
      <c r="DV759">
        <v>0</v>
      </c>
      <c r="DW759">
        <v>2</v>
      </c>
      <c r="DX759" t="s">
        <v>357</v>
      </c>
      <c r="DY759">
        <v>2.98516</v>
      </c>
      <c r="DZ759">
        <v>2.71565</v>
      </c>
      <c r="EA759">
        <v>0.186596</v>
      </c>
      <c r="EB759">
        <v>0.19072</v>
      </c>
      <c r="EC759">
        <v>0.09003609999999999</v>
      </c>
      <c r="ED759">
        <v>0.0747715</v>
      </c>
      <c r="EE759">
        <v>25863.4</v>
      </c>
      <c r="EF759">
        <v>25839.3</v>
      </c>
      <c r="EG759">
        <v>29539</v>
      </c>
      <c r="EH759">
        <v>29518.6</v>
      </c>
      <c r="EI759">
        <v>35634.4</v>
      </c>
      <c r="EJ759">
        <v>36319.9</v>
      </c>
      <c r="EK759">
        <v>41633.7</v>
      </c>
      <c r="EL759">
        <v>42064.9</v>
      </c>
      <c r="EM759">
        <v>1.96852</v>
      </c>
      <c r="EN759">
        <v>1.9348</v>
      </c>
      <c r="EO759">
        <v>0.124842</v>
      </c>
      <c r="EP759">
        <v>0</v>
      </c>
      <c r="EQ759">
        <v>22.9436</v>
      </c>
      <c r="ER759">
        <v>999.9</v>
      </c>
      <c r="ES759">
        <v>37.6</v>
      </c>
      <c r="ET759">
        <v>29.2</v>
      </c>
      <c r="EU759">
        <v>16.7928</v>
      </c>
      <c r="EV759">
        <v>62.7056</v>
      </c>
      <c r="EW759">
        <v>32.9447</v>
      </c>
      <c r="EX759">
        <v>1</v>
      </c>
      <c r="EY759">
        <v>-0.198732</v>
      </c>
      <c r="EZ759">
        <v>1.14254</v>
      </c>
      <c r="FA759">
        <v>20.3839</v>
      </c>
      <c r="FB759">
        <v>5.21909</v>
      </c>
      <c r="FC759">
        <v>12.0099</v>
      </c>
      <c r="FD759">
        <v>4.9898</v>
      </c>
      <c r="FE759">
        <v>3.28865</v>
      </c>
      <c r="FF759">
        <v>9999</v>
      </c>
      <c r="FG759">
        <v>9999</v>
      </c>
      <c r="FH759">
        <v>9999</v>
      </c>
      <c r="FI759">
        <v>260.2</v>
      </c>
      <c r="FJ759">
        <v>1.86707</v>
      </c>
      <c r="FK759">
        <v>1.86615</v>
      </c>
      <c r="FL759">
        <v>1.86555</v>
      </c>
      <c r="FM759">
        <v>1.86554</v>
      </c>
      <c r="FN759">
        <v>1.86737</v>
      </c>
      <c r="FO759">
        <v>1.86984</v>
      </c>
      <c r="FP759">
        <v>1.86852</v>
      </c>
      <c r="FQ759">
        <v>1.86996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-5</v>
      </c>
      <c r="GF759">
        <v>-0.1662</v>
      </c>
      <c r="GG759">
        <v>-2.0192013485273</v>
      </c>
      <c r="GH759">
        <v>-0.003354295288503095</v>
      </c>
      <c r="GI759">
        <v>8.998442100416266E-07</v>
      </c>
      <c r="GJ759">
        <v>-2.632750781261316E-10</v>
      </c>
      <c r="GK759">
        <v>-0.1771344180573433</v>
      </c>
      <c r="GL759">
        <v>-0.01811282044437078</v>
      </c>
      <c r="GM759">
        <v>0.001479480632228601</v>
      </c>
      <c r="GN759">
        <v>-2.527498020886067E-05</v>
      </c>
      <c r="GO759">
        <v>3</v>
      </c>
      <c r="GP759">
        <v>2311</v>
      </c>
      <c r="GQ759">
        <v>1</v>
      </c>
      <c r="GR759">
        <v>23</v>
      </c>
      <c r="GS759">
        <v>7366.2</v>
      </c>
      <c r="GT759">
        <v>7366.3</v>
      </c>
      <c r="GU759">
        <v>2.38159</v>
      </c>
      <c r="GV759">
        <v>2.19116</v>
      </c>
      <c r="GW759">
        <v>1.39648</v>
      </c>
      <c r="GX759">
        <v>2.33887</v>
      </c>
      <c r="GY759">
        <v>1.49536</v>
      </c>
      <c r="GZ759">
        <v>2.44995</v>
      </c>
      <c r="HA759">
        <v>33.244</v>
      </c>
      <c r="HB759">
        <v>15.1915</v>
      </c>
      <c r="HC759">
        <v>18</v>
      </c>
      <c r="HD759">
        <v>511.905</v>
      </c>
      <c r="HE759">
        <v>446.937</v>
      </c>
      <c r="HF759">
        <v>21.2754</v>
      </c>
      <c r="HG759">
        <v>24.9116</v>
      </c>
      <c r="HH759">
        <v>29.9999</v>
      </c>
      <c r="HI759">
        <v>24.9218</v>
      </c>
      <c r="HJ759">
        <v>24.8687</v>
      </c>
      <c r="HK759">
        <v>47.6542</v>
      </c>
      <c r="HL759">
        <v>13.1944</v>
      </c>
      <c r="HM759">
        <v>25.8245</v>
      </c>
      <c r="HN759">
        <v>21.2793</v>
      </c>
      <c r="HO759">
        <v>1189.53</v>
      </c>
      <c r="HP759">
        <v>14.6901</v>
      </c>
      <c r="HQ759">
        <v>101.05</v>
      </c>
      <c r="HR759">
        <v>101.025</v>
      </c>
    </row>
    <row r="760" spans="1:226">
      <c r="A760">
        <v>744</v>
      </c>
      <c r="B760">
        <v>1664301301.1</v>
      </c>
      <c r="C760">
        <v>8070.599999904633</v>
      </c>
      <c r="D760" t="s">
        <v>1852</v>
      </c>
      <c r="E760" t="s">
        <v>1853</v>
      </c>
      <c r="F760">
        <v>5</v>
      </c>
      <c r="G760" t="s">
        <v>1711</v>
      </c>
      <c r="H760" t="s">
        <v>354</v>
      </c>
      <c r="I760">
        <v>1664301293.314285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1194.250845897975</v>
      </c>
      <c r="AK760">
        <v>1143.681454545454</v>
      </c>
      <c r="AL760">
        <v>3.392007940129928</v>
      </c>
      <c r="AM760">
        <v>64.57197419430503</v>
      </c>
      <c r="AN760">
        <f>(AP760 - AO760 + BO760*1E3/(8.314*(BQ760+273.15)) * AR760/BN760 * AQ760) * BN760/(100*BB760) * 1000/(1000 - AP760)</f>
        <v>0</v>
      </c>
      <c r="AO760">
        <v>14.55034764579421</v>
      </c>
      <c r="AP760">
        <v>18.31674872180449</v>
      </c>
      <c r="AQ760">
        <v>2.520543116024382E-05</v>
      </c>
      <c r="AR760">
        <v>112.27</v>
      </c>
      <c r="AS760">
        <v>17</v>
      </c>
      <c r="AT760">
        <v>3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1664301293.314285</v>
      </c>
      <c r="BH760">
        <v>1098.497142857143</v>
      </c>
      <c r="BI760">
        <v>1160.6925</v>
      </c>
      <c r="BJ760">
        <v>18.30338928571429</v>
      </c>
      <c r="BK760">
        <v>14.51817857142857</v>
      </c>
      <c r="BL760">
        <v>1103.475714285714</v>
      </c>
      <c r="BM760">
        <v>18.46961785714285</v>
      </c>
      <c r="BN760">
        <v>500.0648571428571</v>
      </c>
      <c r="BO760">
        <v>91.09648571428572</v>
      </c>
      <c r="BP760">
        <v>0.09999736785714286</v>
      </c>
      <c r="BQ760">
        <v>24.43502142857144</v>
      </c>
      <c r="BR760">
        <v>24.994325</v>
      </c>
      <c r="BS760">
        <v>999.9000000000002</v>
      </c>
      <c r="BT760">
        <v>0</v>
      </c>
      <c r="BU760">
        <v>0</v>
      </c>
      <c r="BV760">
        <v>10000.53392857143</v>
      </c>
      <c r="BW760">
        <v>0</v>
      </c>
      <c r="BX760">
        <v>6.688700000000002</v>
      </c>
      <c r="BY760">
        <v>-62.19438571428572</v>
      </c>
      <c r="BZ760">
        <v>1118.978214285714</v>
      </c>
      <c r="CA760">
        <v>1177.7925</v>
      </c>
      <c r="CB760">
        <v>3.78521</v>
      </c>
      <c r="CC760">
        <v>1160.6925</v>
      </c>
      <c r="CD760">
        <v>14.51817857142857</v>
      </c>
      <c r="CE760">
        <v>1.667375</v>
      </c>
      <c r="CF760">
        <v>1.322555357142857</v>
      </c>
      <c r="CG760">
        <v>14.59597857142857</v>
      </c>
      <c r="CH760">
        <v>11.05751785714286</v>
      </c>
      <c r="CI760">
        <v>2000.035714285714</v>
      </c>
      <c r="CJ760">
        <v>0.9800029642857142</v>
      </c>
      <c r="CK760">
        <v>0.01999653571428572</v>
      </c>
      <c r="CL760">
        <v>0</v>
      </c>
      <c r="CM760">
        <v>870.0264285714286</v>
      </c>
      <c r="CN760">
        <v>5.00097</v>
      </c>
      <c r="CO760">
        <v>17277.71428571429</v>
      </c>
      <c r="CP760">
        <v>16707.88571428571</v>
      </c>
      <c r="CQ760">
        <v>37.50442857142857</v>
      </c>
      <c r="CR760">
        <v>38</v>
      </c>
      <c r="CS760">
        <v>37.5</v>
      </c>
      <c r="CT760">
        <v>37.62942857142857</v>
      </c>
      <c r="CU760">
        <v>38</v>
      </c>
      <c r="CV760">
        <v>1955.142142857143</v>
      </c>
      <c r="CW760">
        <v>39.89142857142858</v>
      </c>
      <c r="CX760">
        <v>0</v>
      </c>
      <c r="CY760">
        <v>1664301305.3</v>
      </c>
      <c r="CZ760">
        <v>0</v>
      </c>
      <c r="DA760">
        <v>0</v>
      </c>
      <c r="DB760" t="s">
        <v>356</v>
      </c>
      <c r="DC760">
        <v>1663859321.1</v>
      </c>
      <c r="DD760">
        <v>1663859315.6</v>
      </c>
      <c r="DE760">
        <v>0</v>
      </c>
      <c r="DF760">
        <v>0.196</v>
      </c>
      <c r="DG760">
        <v>-0.001</v>
      </c>
      <c r="DH760">
        <v>-5.941</v>
      </c>
      <c r="DI760">
        <v>-0.174</v>
      </c>
      <c r="DJ760">
        <v>1500</v>
      </c>
      <c r="DK760">
        <v>17</v>
      </c>
      <c r="DL760">
        <v>0.13</v>
      </c>
      <c r="DM760">
        <v>0.04</v>
      </c>
      <c r="DN760">
        <v>-62.15629999999999</v>
      </c>
      <c r="DO760">
        <v>-0.7648118466898651</v>
      </c>
      <c r="DP760">
        <v>0.09665717895688032</v>
      </c>
      <c r="DQ760">
        <v>0</v>
      </c>
      <c r="DR760">
        <v>3.818663902439024</v>
      </c>
      <c r="DS760">
        <v>-0.7781331010452861</v>
      </c>
      <c r="DT760">
        <v>0.0773901543141695</v>
      </c>
      <c r="DU760">
        <v>0</v>
      </c>
      <c r="DV760">
        <v>0</v>
      </c>
      <c r="DW760">
        <v>2</v>
      </c>
      <c r="DX760" t="s">
        <v>357</v>
      </c>
      <c r="DY760">
        <v>2.98534</v>
      </c>
      <c r="DZ760">
        <v>2.71571</v>
      </c>
      <c r="EA760">
        <v>0.18836</v>
      </c>
      <c r="EB760">
        <v>0.19242</v>
      </c>
      <c r="EC760">
        <v>0.0900845</v>
      </c>
      <c r="ED760">
        <v>0.0750402</v>
      </c>
      <c r="EE760">
        <v>25807.7</v>
      </c>
      <c r="EF760">
        <v>25784.7</v>
      </c>
      <c r="EG760">
        <v>29539.4</v>
      </c>
      <c r="EH760">
        <v>29518.1</v>
      </c>
      <c r="EI760">
        <v>35633.2</v>
      </c>
      <c r="EJ760">
        <v>36308.8</v>
      </c>
      <c r="EK760">
        <v>41634.4</v>
      </c>
      <c r="EL760">
        <v>42064.4</v>
      </c>
      <c r="EM760">
        <v>1.96893</v>
      </c>
      <c r="EN760">
        <v>1.93498</v>
      </c>
      <c r="EO760">
        <v>0.125624</v>
      </c>
      <c r="EP760">
        <v>0</v>
      </c>
      <c r="EQ760">
        <v>22.938</v>
      </c>
      <c r="ER760">
        <v>999.9</v>
      </c>
      <c r="ES760">
        <v>37.7</v>
      </c>
      <c r="ET760">
        <v>29.2</v>
      </c>
      <c r="EU760">
        <v>16.8382</v>
      </c>
      <c r="EV760">
        <v>63.1056</v>
      </c>
      <c r="EW760">
        <v>32.7564</v>
      </c>
      <c r="EX760">
        <v>1</v>
      </c>
      <c r="EY760">
        <v>-0.198714</v>
      </c>
      <c r="EZ760">
        <v>1.14662</v>
      </c>
      <c r="FA760">
        <v>20.384</v>
      </c>
      <c r="FB760">
        <v>5.21984</v>
      </c>
      <c r="FC760">
        <v>12.0099</v>
      </c>
      <c r="FD760">
        <v>4.98995</v>
      </c>
      <c r="FE760">
        <v>3.28865</v>
      </c>
      <c r="FF760">
        <v>9999</v>
      </c>
      <c r="FG760">
        <v>9999</v>
      </c>
      <c r="FH760">
        <v>9999</v>
      </c>
      <c r="FI760">
        <v>260.2</v>
      </c>
      <c r="FJ760">
        <v>1.86707</v>
      </c>
      <c r="FK760">
        <v>1.86615</v>
      </c>
      <c r="FL760">
        <v>1.86555</v>
      </c>
      <c r="FM760">
        <v>1.86554</v>
      </c>
      <c r="FN760">
        <v>1.86736</v>
      </c>
      <c r="FO760">
        <v>1.86983</v>
      </c>
      <c r="FP760">
        <v>1.86849</v>
      </c>
      <c r="FQ760">
        <v>1.86996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-5.04</v>
      </c>
      <c r="GF760">
        <v>-0.1661</v>
      </c>
      <c r="GG760">
        <v>-2.0192013485273</v>
      </c>
      <c r="GH760">
        <v>-0.003354295288503095</v>
      </c>
      <c r="GI760">
        <v>8.998442100416266E-07</v>
      </c>
      <c r="GJ760">
        <v>-2.632750781261316E-10</v>
      </c>
      <c r="GK760">
        <v>-0.1771344180573433</v>
      </c>
      <c r="GL760">
        <v>-0.01811282044437078</v>
      </c>
      <c r="GM760">
        <v>0.001479480632228601</v>
      </c>
      <c r="GN760">
        <v>-2.527498020886067E-05</v>
      </c>
      <c r="GO760">
        <v>3</v>
      </c>
      <c r="GP760">
        <v>2311</v>
      </c>
      <c r="GQ760">
        <v>1</v>
      </c>
      <c r="GR760">
        <v>23</v>
      </c>
      <c r="GS760">
        <v>7366.3</v>
      </c>
      <c r="GT760">
        <v>7366.4</v>
      </c>
      <c r="GU760">
        <v>2.40601</v>
      </c>
      <c r="GV760">
        <v>2.19238</v>
      </c>
      <c r="GW760">
        <v>1.39648</v>
      </c>
      <c r="GX760">
        <v>2.33887</v>
      </c>
      <c r="GY760">
        <v>1.49536</v>
      </c>
      <c r="GZ760">
        <v>2.38647</v>
      </c>
      <c r="HA760">
        <v>33.244</v>
      </c>
      <c r="HB760">
        <v>15.244</v>
      </c>
      <c r="HC760">
        <v>18</v>
      </c>
      <c r="HD760">
        <v>512.162</v>
      </c>
      <c r="HE760">
        <v>447.059</v>
      </c>
      <c r="HF760">
        <v>21.2835</v>
      </c>
      <c r="HG760">
        <v>24.9116</v>
      </c>
      <c r="HH760">
        <v>30</v>
      </c>
      <c r="HI760">
        <v>24.9218</v>
      </c>
      <c r="HJ760">
        <v>24.8707</v>
      </c>
      <c r="HK760">
        <v>48.1583</v>
      </c>
      <c r="HL760">
        <v>12.912</v>
      </c>
      <c r="HM760">
        <v>25.8245</v>
      </c>
      <c r="HN760">
        <v>21.2853</v>
      </c>
      <c r="HO760">
        <v>1209.57</v>
      </c>
      <c r="HP760">
        <v>14.7321</v>
      </c>
      <c r="HQ760">
        <v>101.052</v>
      </c>
      <c r="HR760">
        <v>101.024</v>
      </c>
    </row>
    <row r="761" spans="1:226">
      <c r="A761">
        <v>745</v>
      </c>
      <c r="B761">
        <v>1664301306.1</v>
      </c>
      <c r="C761">
        <v>8075.599999904633</v>
      </c>
      <c r="D761" t="s">
        <v>1854</v>
      </c>
      <c r="E761" t="s">
        <v>1855</v>
      </c>
      <c r="F761">
        <v>5</v>
      </c>
      <c r="G761" t="s">
        <v>1711</v>
      </c>
      <c r="H761" t="s">
        <v>354</v>
      </c>
      <c r="I761">
        <v>1664301298.6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1211.216724384535</v>
      </c>
      <c r="AK761">
        <v>1160.704545454545</v>
      </c>
      <c r="AL761">
        <v>3.409920876350601</v>
      </c>
      <c r="AM761">
        <v>64.57197419430503</v>
      </c>
      <c r="AN761">
        <f>(AP761 - AO761 + BO761*1E3/(8.314*(BQ761+273.15)) * AR761/BN761 * AQ761) * BN761/(100*BB761) * 1000/(1000 - AP761)</f>
        <v>0</v>
      </c>
      <c r="AO761">
        <v>14.61944949372627</v>
      </c>
      <c r="AP761">
        <v>18.32881112781955</v>
      </c>
      <c r="AQ761">
        <v>6.053804855269565E-05</v>
      </c>
      <c r="AR761">
        <v>112.27</v>
      </c>
      <c r="AS761">
        <v>17</v>
      </c>
      <c r="AT761">
        <v>3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1664301298.6</v>
      </c>
      <c r="BH761">
        <v>1116.097407407407</v>
      </c>
      <c r="BI761">
        <v>1178.337037037037</v>
      </c>
      <c r="BJ761">
        <v>18.31097777777778</v>
      </c>
      <c r="BK761">
        <v>14.59547777777778</v>
      </c>
      <c r="BL761">
        <v>1121.117037037037</v>
      </c>
      <c r="BM761">
        <v>18.47711851851852</v>
      </c>
      <c r="BN761">
        <v>500.0587407407407</v>
      </c>
      <c r="BO761">
        <v>91.09576296296297</v>
      </c>
      <c r="BP761">
        <v>0.09996136666666668</v>
      </c>
      <c r="BQ761">
        <v>24.4315037037037</v>
      </c>
      <c r="BR761">
        <v>24.99218518518519</v>
      </c>
      <c r="BS761">
        <v>999.9000000000001</v>
      </c>
      <c r="BT761">
        <v>0</v>
      </c>
      <c r="BU761">
        <v>0</v>
      </c>
      <c r="BV761">
        <v>10003.35111111111</v>
      </c>
      <c r="BW761">
        <v>0</v>
      </c>
      <c r="BX761">
        <v>6.688700000000001</v>
      </c>
      <c r="BY761">
        <v>-62.23871481481482</v>
      </c>
      <c r="BZ761">
        <v>1136.915555555556</v>
      </c>
      <c r="CA761">
        <v>1195.79037037037</v>
      </c>
      <c r="CB761">
        <v>3.7155</v>
      </c>
      <c r="CC761">
        <v>1178.337037037037</v>
      </c>
      <c r="CD761">
        <v>14.59547777777778</v>
      </c>
      <c r="CE761">
        <v>1.668052962962963</v>
      </c>
      <c r="CF761">
        <v>1.329585555555555</v>
      </c>
      <c r="CG761">
        <v>14.60226296296297</v>
      </c>
      <c r="CH761">
        <v>11.13742962962963</v>
      </c>
      <c r="CI761">
        <v>2000.014074074074</v>
      </c>
      <c r="CJ761">
        <v>0.9800026666666666</v>
      </c>
      <c r="CK761">
        <v>0.01999683333333333</v>
      </c>
      <c r="CL761">
        <v>0</v>
      </c>
      <c r="CM761">
        <v>869.1817037037038</v>
      </c>
      <c r="CN761">
        <v>5.00097</v>
      </c>
      <c r="CO761">
        <v>17260.81481481481</v>
      </c>
      <c r="CP761">
        <v>16707.71111111112</v>
      </c>
      <c r="CQ761">
        <v>37.5</v>
      </c>
      <c r="CR761">
        <v>38</v>
      </c>
      <c r="CS761">
        <v>37.5</v>
      </c>
      <c r="CT761">
        <v>37.625</v>
      </c>
      <c r="CU761">
        <v>37.99066666666667</v>
      </c>
      <c r="CV761">
        <v>1955.118518518519</v>
      </c>
      <c r="CW761">
        <v>39.89148148148148</v>
      </c>
      <c r="CX761">
        <v>0</v>
      </c>
      <c r="CY761">
        <v>1664301310.1</v>
      </c>
      <c r="CZ761">
        <v>0</v>
      </c>
      <c r="DA761">
        <v>0</v>
      </c>
      <c r="DB761" t="s">
        <v>356</v>
      </c>
      <c r="DC761">
        <v>1663859321.1</v>
      </c>
      <c r="DD761">
        <v>1663859315.6</v>
      </c>
      <c r="DE761">
        <v>0</v>
      </c>
      <c r="DF761">
        <v>0.196</v>
      </c>
      <c r="DG761">
        <v>-0.001</v>
      </c>
      <c r="DH761">
        <v>-5.941</v>
      </c>
      <c r="DI761">
        <v>-0.174</v>
      </c>
      <c r="DJ761">
        <v>1500</v>
      </c>
      <c r="DK761">
        <v>17</v>
      </c>
      <c r="DL761">
        <v>0.13</v>
      </c>
      <c r="DM761">
        <v>0.04</v>
      </c>
      <c r="DN761">
        <v>-62.20203902439024</v>
      </c>
      <c r="DO761">
        <v>-0.6024000000001511</v>
      </c>
      <c r="DP761">
        <v>0.08454103312578441</v>
      </c>
      <c r="DQ761">
        <v>0</v>
      </c>
      <c r="DR761">
        <v>3.769809512195122</v>
      </c>
      <c r="DS761">
        <v>-0.7931103135888523</v>
      </c>
      <c r="DT761">
        <v>0.07874100747576598</v>
      </c>
      <c r="DU761">
        <v>0</v>
      </c>
      <c r="DV761">
        <v>0</v>
      </c>
      <c r="DW761">
        <v>2</v>
      </c>
      <c r="DX761" t="s">
        <v>357</v>
      </c>
      <c r="DY761">
        <v>2.98499</v>
      </c>
      <c r="DZ761">
        <v>2.71558</v>
      </c>
      <c r="EA761">
        <v>0.19011</v>
      </c>
      <c r="EB761">
        <v>0.194123</v>
      </c>
      <c r="EC761">
        <v>0.0901265</v>
      </c>
      <c r="ED761">
        <v>0.0752289</v>
      </c>
      <c r="EE761">
        <v>25752.2</v>
      </c>
      <c r="EF761">
        <v>25730.5</v>
      </c>
      <c r="EG761">
        <v>29539.5</v>
      </c>
      <c r="EH761">
        <v>29518.2</v>
      </c>
      <c r="EI761">
        <v>35631.6</v>
      </c>
      <c r="EJ761">
        <v>36301.6</v>
      </c>
      <c r="EK761">
        <v>41634.5</v>
      </c>
      <c r="EL761">
        <v>42064.8</v>
      </c>
      <c r="EM761">
        <v>1.96858</v>
      </c>
      <c r="EN761">
        <v>1.93502</v>
      </c>
      <c r="EO761">
        <v>0.124551</v>
      </c>
      <c r="EP761">
        <v>0</v>
      </c>
      <c r="EQ761">
        <v>22.9321</v>
      </c>
      <c r="ER761">
        <v>999.9</v>
      </c>
      <c r="ES761">
        <v>37.7</v>
      </c>
      <c r="ET761">
        <v>29.2</v>
      </c>
      <c r="EU761">
        <v>16.8379</v>
      </c>
      <c r="EV761">
        <v>62.5456</v>
      </c>
      <c r="EW761">
        <v>33.4575</v>
      </c>
      <c r="EX761">
        <v>1</v>
      </c>
      <c r="EY761">
        <v>-0.198699</v>
      </c>
      <c r="EZ761">
        <v>1.15802</v>
      </c>
      <c r="FA761">
        <v>20.3839</v>
      </c>
      <c r="FB761">
        <v>5.21804</v>
      </c>
      <c r="FC761">
        <v>12.0099</v>
      </c>
      <c r="FD761">
        <v>4.99</v>
      </c>
      <c r="FE761">
        <v>3.2886</v>
      </c>
      <c r="FF761">
        <v>9999</v>
      </c>
      <c r="FG761">
        <v>9999</v>
      </c>
      <c r="FH761">
        <v>9999</v>
      </c>
      <c r="FI761">
        <v>260.2</v>
      </c>
      <c r="FJ761">
        <v>1.86707</v>
      </c>
      <c r="FK761">
        <v>1.86615</v>
      </c>
      <c r="FL761">
        <v>1.86555</v>
      </c>
      <c r="FM761">
        <v>1.86554</v>
      </c>
      <c r="FN761">
        <v>1.86736</v>
      </c>
      <c r="FO761">
        <v>1.86982</v>
      </c>
      <c r="FP761">
        <v>1.86849</v>
      </c>
      <c r="FQ761">
        <v>1.86996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-5.08</v>
      </c>
      <c r="GF761">
        <v>-0.166</v>
      </c>
      <c r="GG761">
        <v>-2.0192013485273</v>
      </c>
      <c r="GH761">
        <v>-0.003354295288503095</v>
      </c>
      <c r="GI761">
        <v>8.998442100416266E-07</v>
      </c>
      <c r="GJ761">
        <v>-2.632750781261316E-10</v>
      </c>
      <c r="GK761">
        <v>-0.1771344180573433</v>
      </c>
      <c r="GL761">
        <v>-0.01811282044437078</v>
      </c>
      <c r="GM761">
        <v>0.001479480632228601</v>
      </c>
      <c r="GN761">
        <v>-2.527498020886067E-05</v>
      </c>
      <c r="GO761">
        <v>3</v>
      </c>
      <c r="GP761">
        <v>2311</v>
      </c>
      <c r="GQ761">
        <v>1</v>
      </c>
      <c r="GR761">
        <v>23</v>
      </c>
      <c r="GS761">
        <v>7366.4</v>
      </c>
      <c r="GT761">
        <v>7366.5</v>
      </c>
      <c r="GU761">
        <v>2.4353</v>
      </c>
      <c r="GV761">
        <v>2.1936</v>
      </c>
      <c r="GW761">
        <v>1.39648</v>
      </c>
      <c r="GX761">
        <v>2.33887</v>
      </c>
      <c r="GY761">
        <v>1.49536</v>
      </c>
      <c r="GZ761">
        <v>2.37671</v>
      </c>
      <c r="HA761">
        <v>33.244</v>
      </c>
      <c r="HB761">
        <v>15.244</v>
      </c>
      <c r="HC761">
        <v>18</v>
      </c>
      <c r="HD761">
        <v>511.938</v>
      </c>
      <c r="HE761">
        <v>447.09</v>
      </c>
      <c r="HF761">
        <v>21.289</v>
      </c>
      <c r="HG761">
        <v>24.9116</v>
      </c>
      <c r="HH761">
        <v>30</v>
      </c>
      <c r="HI761">
        <v>24.9218</v>
      </c>
      <c r="HJ761">
        <v>24.8708</v>
      </c>
      <c r="HK761">
        <v>48.734</v>
      </c>
      <c r="HL761">
        <v>12.912</v>
      </c>
      <c r="HM761">
        <v>25.8245</v>
      </c>
      <c r="HN761">
        <v>21.2882</v>
      </c>
      <c r="HO761">
        <v>1222.95</v>
      </c>
      <c r="HP761">
        <v>14.7709</v>
      </c>
      <c r="HQ761">
        <v>101.052</v>
      </c>
      <c r="HR761">
        <v>101.024</v>
      </c>
    </row>
    <row r="762" spans="1:226">
      <c r="A762">
        <v>746</v>
      </c>
      <c r="B762">
        <v>1664301311.1</v>
      </c>
      <c r="C762">
        <v>8080.599999904633</v>
      </c>
      <c r="D762" t="s">
        <v>1856</v>
      </c>
      <c r="E762" t="s">
        <v>1857</v>
      </c>
      <c r="F762">
        <v>5</v>
      </c>
      <c r="G762" t="s">
        <v>1711</v>
      </c>
      <c r="H762" t="s">
        <v>354</v>
      </c>
      <c r="I762">
        <v>1664301303.314285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1228.247429767599</v>
      </c>
      <c r="AK762">
        <v>1177.645757575757</v>
      </c>
      <c r="AL762">
        <v>3.390655714946592</v>
      </c>
      <c r="AM762">
        <v>64.57197419430503</v>
      </c>
      <c r="AN762">
        <f>(AP762 - AO762 + BO762*1E3/(8.314*(BQ762+273.15)) * AR762/BN762 * AQ762) * BN762/(100*BB762) * 1000/(1000 - AP762)</f>
        <v>0</v>
      </c>
      <c r="AO762">
        <v>14.67825117620379</v>
      </c>
      <c r="AP762">
        <v>18.32611203007517</v>
      </c>
      <c r="AQ762">
        <v>7.799156598539983E-05</v>
      </c>
      <c r="AR762">
        <v>112.27</v>
      </c>
      <c r="AS762">
        <v>17</v>
      </c>
      <c r="AT762">
        <v>3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1664301303.314285</v>
      </c>
      <c r="BH762">
        <v>1131.794285714286</v>
      </c>
      <c r="BI762">
        <v>1194.117857142857</v>
      </c>
      <c r="BJ762">
        <v>18.32043214285714</v>
      </c>
      <c r="BK762">
        <v>14.64521071428571</v>
      </c>
      <c r="BL762">
        <v>1136.850357142857</v>
      </c>
      <c r="BM762">
        <v>18.48647142857143</v>
      </c>
      <c r="BN762">
        <v>500.0715</v>
      </c>
      <c r="BO762">
        <v>91.09591071428572</v>
      </c>
      <c r="BP762">
        <v>0.09997135714285714</v>
      </c>
      <c r="BQ762">
        <v>24.42935357142857</v>
      </c>
      <c r="BR762">
        <v>24.99308214285714</v>
      </c>
      <c r="BS762">
        <v>999.9000000000002</v>
      </c>
      <c r="BT762">
        <v>0</v>
      </c>
      <c r="BU762">
        <v>0</v>
      </c>
      <c r="BV762">
        <v>10000.68571428572</v>
      </c>
      <c r="BW762">
        <v>0</v>
      </c>
      <c r="BX762">
        <v>6.688700000000002</v>
      </c>
      <c r="BY762">
        <v>-62.32274642857143</v>
      </c>
      <c r="BZ762">
        <v>1152.915714285714</v>
      </c>
      <c r="CA762">
        <v>1211.865714285714</v>
      </c>
      <c r="CB762">
        <v>3.675226785714286</v>
      </c>
      <c r="CC762">
        <v>1194.117857142857</v>
      </c>
      <c r="CD762">
        <v>14.64521071428571</v>
      </c>
      <c r="CE762">
        <v>1.668916428571429</v>
      </c>
      <c r="CF762">
        <v>1.334117142857143</v>
      </c>
      <c r="CG762">
        <v>14.61028571428571</v>
      </c>
      <c r="CH762">
        <v>11.18876071428572</v>
      </c>
      <c r="CI762">
        <v>2000.009285714286</v>
      </c>
      <c r="CJ762">
        <v>0.9800025357142855</v>
      </c>
      <c r="CK762">
        <v>0.01999696428571429</v>
      </c>
      <c r="CL762">
        <v>0</v>
      </c>
      <c r="CM762">
        <v>868.4209642857143</v>
      </c>
      <c r="CN762">
        <v>5.00097</v>
      </c>
      <c r="CO762">
        <v>17245.56428571428</v>
      </c>
      <c r="CP762">
        <v>16707.675</v>
      </c>
      <c r="CQ762">
        <v>37.5</v>
      </c>
      <c r="CR762">
        <v>38</v>
      </c>
      <c r="CS762">
        <v>37.5</v>
      </c>
      <c r="CT762">
        <v>37.625</v>
      </c>
      <c r="CU762">
        <v>37.973</v>
      </c>
      <c r="CV762">
        <v>1955.1125</v>
      </c>
      <c r="CW762">
        <v>39.89178571428572</v>
      </c>
      <c r="CX762">
        <v>0</v>
      </c>
      <c r="CY762">
        <v>1664301315.5</v>
      </c>
      <c r="CZ762">
        <v>0</v>
      </c>
      <c r="DA762">
        <v>0</v>
      </c>
      <c r="DB762" t="s">
        <v>356</v>
      </c>
      <c r="DC762">
        <v>1663859321.1</v>
      </c>
      <c r="DD762">
        <v>1663859315.6</v>
      </c>
      <c r="DE762">
        <v>0</v>
      </c>
      <c r="DF762">
        <v>0.196</v>
      </c>
      <c r="DG762">
        <v>-0.001</v>
      </c>
      <c r="DH762">
        <v>-5.941</v>
      </c>
      <c r="DI762">
        <v>-0.174</v>
      </c>
      <c r="DJ762">
        <v>1500</v>
      </c>
      <c r="DK762">
        <v>17</v>
      </c>
      <c r="DL762">
        <v>0.13</v>
      </c>
      <c r="DM762">
        <v>0.04</v>
      </c>
      <c r="DN762">
        <v>-62.2682675</v>
      </c>
      <c r="DO762">
        <v>-0.9923358348968261</v>
      </c>
      <c r="DP762">
        <v>0.1095091466214125</v>
      </c>
      <c r="DQ762">
        <v>0</v>
      </c>
      <c r="DR762">
        <v>3.704042</v>
      </c>
      <c r="DS762">
        <v>-0.5639898686679266</v>
      </c>
      <c r="DT762">
        <v>0.05529558554713028</v>
      </c>
      <c r="DU762">
        <v>0</v>
      </c>
      <c r="DV762">
        <v>0</v>
      </c>
      <c r="DW762">
        <v>2</v>
      </c>
      <c r="DX762" t="s">
        <v>357</v>
      </c>
      <c r="DY762">
        <v>2.9853</v>
      </c>
      <c r="DZ762">
        <v>2.71541</v>
      </c>
      <c r="EA762">
        <v>0.191852</v>
      </c>
      <c r="EB762">
        <v>0.195816</v>
      </c>
      <c r="EC762">
        <v>0.0901112</v>
      </c>
      <c r="ED762">
        <v>0.0753195</v>
      </c>
      <c r="EE762">
        <v>25696.9</v>
      </c>
      <c r="EF762">
        <v>25676.8</v>
      </c>
      <c r="EG762">
        <v>29539.5</v>
      </c>
      <c r="EH762">
        <v>29518.6</v>
      </c>
      <c r="EI762">
        <v>35632.4</v>
      </c>
      <c r="EJ762">
        <v>36298.3</v>
      </c>
      <c r="EK762">
        <v>41634.7</v>
      </c>
      <c r="EL762">
        <v>42065.1</v>
      </c>
      <c r="EM762">
        <v>1.96868</v>
      </c>
      <c r="EN762">
        <v>1.93485</v>
      </c>
      <c r="EO762">
        <v>0.126444</v>
      </c>
      <c r="EP762">
        <v>0</v>
      </c>
      <c r="EQ762">
        <v>22.9263</v>
      </c>
      <c r="ER762">
        <v>999.9</v>
      </c>
      <c r="ES762">
        <v>37.7</v>
      </c>
      <c r="ET762">
        <v>29.2</v>
      </c>
      <c r="EU762">
        <v>16.837</v>
      </c>
      <c r="EV762">
        <v>62.9156</v>
      </c>
      <c r="EW762">
        <v>32.8926</v>
      </c>
      <c r="EX762">
        <v>1</v>
      </c>
      <c r="EY762">
        <v>-0.198633</v>
      </c>
      <c r="EZ762">
        <v>1.14215</v>
      </c>
      <c r="FA762">
        <v>20.3841</v>
      </c>
      <c r="FB762">
        <v>5.21669</v>
      </c>
      <c r="FC762">
        <v>12.0099</v>
      </c>
      <c r="FD762">
        <v>4.98985</v>
      </c>
      <c r="FE762">
        <v>3.2885</v>
      </c>
      <c r="FF762">
        <v>9999</v>
      </c>
      <c r="FG762">
        <v>9999</v>
      </c>
      <c r="FH762">
        <v>9999</v>
      </c>
      <c r="FI762">
        <v>260.2</v>
      </c>
      <c r="FJ762">
        <v>1.86707</v>
      </c>
      <c r="FK762">
        <v>1.86615</v>
      </c>
      <c r="FL762">
        <v>1.86557</v>
      </c>
      <c r="FM762">
        <v>1.86554</v>
      </c>
      <c r="FN762">
        <v>1.86736</v>
      </c>
      <c r="FO762">
        <v>1.86983</v>
      </c>
      <c r="FP762">
        <v>1.86851</v>
      </c>
      <c r="FQ762">
        <v>1.86996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-5.12</v>
      </c>
      <c r="GF762">
        <v>-0.166</v>
      </c>
      <c r="GG762">
        <v>-2.0192013485273</v>
      </c>
      <c r="GH762">
        <v>-0.003354295288503095</v>
      </c>
      <c r="GI762">
        <v>8.998442100416266E-07</v>
      </c>
      <c r="GJ762">
        <v>-2.632750781261316E-10</v>
      </c>
      <c r="GK762">
        <v>-0.1771344180573433</v>
      </c>
      <c r="GL762">
        <v>-0.01811282044437078</v>
      </c>
      <c r="GM762">
        <v>0.001479480632228601</v>
      </c>
      <c r="GN762">
        <v>-2.527498020886067E-05</v>
      </c>
      <c r="GO762">
        <v>3</v>
      </c>
      <c r="GP762">
        <v>2311</v>
      </c>
      <c r="GQ762">
        <v>1</v>
      </c>
      <c r="GR762">
        <v>23</v>
      </c>
      <c r="GS762">
        <v>7366.5</v>
      </c>
      <c r="GT762">
        <v>7366.6</v>
      </c>
      <c r="GU762">
        <v>2.45972</v>
      </c>
      <c r="GV762">
        <v>2.1875</v>
      </c>
      <c r="GW762">
        <v>1.39648</v>
      </c>
      <c r="GX762">
        <v>2.34009</v>
      </c>
      <c r="GY762">
        <v>1.49536</v>
      </c>
      <c r="GZ762">
        <v>2.45972</v>
      </c>
      <c r="HA762">
        <v>33.244</v>
      </c>
      <c r="HB762">
        <v>15.2528</v>
      </c>
      <c r="HC762">
        <v>18</v>
      </c>
      <c r="HD762">
        <v>512.001</v>
      </c>
      <c r="HE762">
        <v>446.984</v>
      </c>
      <c r="HF762">
        <v>21.2937</v>
      </c>
      <c r="HG762">
        <v>24.9116</v>
      </c>
      <c r="HH762">
        <v>30.0001</v>
      </c>
      <c r="HI762">
        <v>24.9218</v>
      </c>
      <c r="HJ762">
        <v>24.8708</v>
      </c>
      <c r="HK762">
        <v>49.2335</v>
      </c>
      <c r="HL762">
        <v>12.335</v>
      </c>
      <c r="HM762">
        <v>26.2062</v>
      </c>
      <c r="HN762">
        <v>21.2966</v>
      </c>
      <c r="HO762">
        <v>1243.09</v>
      </c>
      <c r="HP762">
        <v>14.8284</v>
      </c>
      <c r="HQ762">
        <v>101.052</v>
      </c>
      <c r="HR762">
        <v>101.026</v>
      </c>
    </row>
    <row r="763" spans="1:226">
      <c r="A763">
        <v>747</v>
      </c>
      <c r="B763">
        <v>1664301316.1</v>
      </c>
      <c r="C763">
        <v>8085.599999904633</v>
      </c>
      <c r="D763" t="s">
        <v>1858</v>
      </c>
      <c r="E763" t="s">
        <v>1859</v>
      </c>
      <c r="F763">
        <v>5</v>
      </c>
      <c r="G763" t="s">
        <v>1711</v>
      </c>
      <c r="H763" t="s">
        <v>354</v>
      </c>
      <c r="I763">
        <v>1664301308.6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1245.437909152465</v>
      </c>
      <c r="AK763">
        <v>1194.598848484848</v>
      </c>
      <c r="AL763">
        <v>3.389949897610239</v>
      </c>
      <c r="AM763">
        <v>64.57197419430503</v>
      </c>
      <c r="AN763">
        <f>(AP763 - AO763 + BO763*1E3/(8.314*(BQ763+273.15)) * AR763/BN763 * AQ763) * BN763/(100*BB763) * 1000/(1000 - AP763)</f>
        <v>0</v>
      </c>
      <c r="AO763">
        <v>14.69778951650349</v>
      </c>
      <c r="AP763">
        <v>18.31905939849625</v>
      </c>
      <c r="AQ763">
        <v>-3.586661437182895E-05</v>
      </c>
      <c r="AR763">
        <v>112.27</v>
      </c>
      <c r="AS763">
        <v>17</v>
      </c>
      <c r="AT763">
        <v>3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1664301308.6</v>
      </c>
      <c r="BH763">
        <v>1149.403333333333</v>
      </c>
      <c r="BI763">
        <v>1211.812222222222</v>
      </c>
      <c r="BJ763">
        <v>18.32467407407407</v>
      </c>
      <c r="BK763">
        <v>14.69498148148148</v>
      </c>
      <c r="BL763">
        <v>1154.50037037037</v>
      </c>
      <c r="BM763">
        <v>18.49065925925926</v>
      </c>
      <c r="BN763">
        <v>500.0715185185185</v>
      </c>
      <c r="BO763">
        <v>91.0978037037037</v>
      </c>
      <c r="BP763">
        <v>0.09992257777777779</v>
      </c>
      <c r="BQ763">
        <v>24.42754814814815</v>
      </c>
      <c r="BR763">
        <v>24.99420740740741</v>
      </c>
      <c r="BS763">
        <v>999.9000000000001</v>
      </c>
      <c r="BT763">
        <v>0</v>
      </c>
      <c r="BU763">
        <v>0</v>
      </c>
      <c r="BV763">
        <v>9994.741481481482</v>
      </c>
      <c r="BW763">
        <v>0</v>
      </c>
      <c r="BX763">
        <v>6.68843962962963</v>
      </c>
      <c r="BY763">
        <v>-62.40845925925927</v>
      </c>
      <c r="BZ763">
        <v>1170.858148148148</v>
      </c>
      <c r="CA763">
        <v>1229.885185185185</v>
      </c>
      <c r="CB763">
        <v>3.629685925925926</v>
      </c>
      <c r="CC763">
        <v>1211.812222222222</v>
      </c>
      <c r="CD763">
        <v>14.69498148148148</v>
      </c>
      <c r="CE763">
        <v>1.669336296296297</v>
      </c>
      <c r="CF763">
        <v>1.33867925925926</v>
      </c>
      <c r="CG763">
        <v>14.61418888888889</v>
      </c>
      <c r="CH763">
        <v>11.24027037037037</v>
      </c>
      <c r="CI763">
        <v>2000.007037037037</v>
      </c>
      <c r="CJ763">
        <v>0.9800024444444444</v>
      </c>
      <c r="CK763">
        <v>0.01999705555555556</v>
      </c>
      <c r="CL763">
        <v>0</v>
      </c>
      <c r="CM763">
        <v>867.5561851851853</v>
      </c>
      <c r="CN763">
        <v>5.00097</v>
      </c>
      <c r="CO763">
        <v>17228.53333333333</v>
      </c>
      <c r="CP763">
        <v>16707.65555555556</v>
      </c>
      <c r="CQ763">
        <v>37.5</v>
      </c>
      <c r="CR763">
        <v>38</v>
      </c>
      <c r="CS763">
        <v>37.5</v>
      </c>
      <c r="CT763">
        <v>37.625</v>
      </c>
      <c r="CU763">
        <v>37.95099999999999</v>
      </c>
      <c r="CV763">
        <v>1955.111851851852</v>
      </c>
      <c r="CW763">
        <v>39.89222222222223</v>
      </c>
      <c r="CX763">
        <v>0</v>
      </c>
      <c r="CY763">
        <v>1664301320.3</v>
      </c>
      <c r="CZ763">
        <v>0</v>
      </c>
      <c r="DA763">
        <v>0</v>
      </c>
      <c r="DB763" t="s">
        <v>356</v>
      </c>
      <c r="DC763">
        <v>1663859321.1</v>
      </c>
      <c r="DD763">
        <v>1663859315.6</v>
      </c>
      <c r="DE763">
        <v>0</v>
      </c>
      <c r="DF763">
        <v>0.196</v>
      </c>
      <c r="DG763">
        <v>-0.001</v>
      </c>
      <c r="DH763">
        <v>-5.941</v>
      </c>
      <c r="DI763">
        <v>-0.174</v>
      </c>
      <c r="DJ763">
        <v>1500</v>
      </c>
      <c r="DK763">
        <v>17</v>
      </c>
      <c r="DL763">
        <v>0.13</v>
      </c>
      <c r="DM763">
        <v>0.04</v>
      </c>
      <c r="DN763">
        <v>-62.3704925</v>
      </c>
      <c r="DO763">
        <v>-0.9488814258910062</v>
      </c>
      <c r="DP763">
        <v>0.1093805818861374</v>
      </c>
      <c r="DQ763">
        <v>0</v>
      </c>
      <c r="DR763">
        <v>3.65831625</v>
      </c>
      <c r="DS763">
        <v>-0.4944041651031925</v>
      </c>
      <c r="DT763">
        <v>0.04831866402786295</v>
      </c>
      <c r="DU763">
        <v>0</v>
      </c>
      <c r="DV763">
        <v>0</v>
      </c>
      <c r="DW763">
        <v>2</v>
      </c>
      <c r="DX763" t="s">
        <v>357</v>
      </c>
      <c r="DY763">
        <v>2.98517</v>
      </c>
      <c r="DZ763">
        <v>2.71554</v>
      </c>
      <c r="EA763">
        <v>0.193583</v>
      </c>
      <c r="EB763">
        <v>0.197483</v>
      </c>
      <c r="EC763">
        <v>0.0901001</v>
      </c>
      <c r="ED763">
        <v>0.07551620000000001</v>
      </c>
      <c r="EE763">
        <v>25641.4</v>
      </c>
      <c r="EF763">
        <v>25623.6</v>
      </c>
      <c r="EG763">
        <v>29538.9</v>
      </c>
      <c r="EH763">
        <v>29518.5</v>
      </c>
      <c r="EI763">
        <v>35632.3</v>
      </c>
      <c r="EJ763">
        <v>36290.3</v>
      </c>
      <c r="EK763">
        <v>41633.9</v>
      </c>
      <c r="EL763">
        <v>42064.8</v>
      </c>
      <c r="EM763">
        <v>1.96833</v>
      </c>
      <c r="EN763">
        <v>1.93528</v>
      </c>
      <c r="EO763">
        <v>0.126027</v>
      </c>
      <c r="EP763">
        <v>0</v>
      </c>
      <c r="EQ763">
        <v>22.9205</v>
      </c>
      <c r="ER763">
        <v>999.9</v>
      </c>
      <c r="ES763">
        <v>37.7</v>
      </c>
      <c r="ET763">
        <v>29.2</v>
      </c>
      <c r="EU763">
        <v>16.836</v>
      </c>
      <c r="EV763">
        <v>62.9556</v>
      </c>
      <c r="EW763">
        <v>32.8646</v>
      </c>
      <c r="EX763">
        <v>1</v>
      </c>
      <c r="EY763">
        <v>-0.19874</v>
      </c>
      <c r="EZ763">
        <v>1.15781</v>
      </c>
      <c r="FA763">
        <v>20.3839</v>
      </c>
      <c r="FB763">
        <v>5.21654</v>
      </c>
      <c r="FC763">
        <v>12.0099</v>
      </c>
      <c r="FD763">
        <v>4.98965</v>
      </c>
      <c r="FE763">
        <v>3.28848</v>
      </c>
      <c r="FF763">
        <v>9999</v>
      </c>
      <c r="FG763">
        <v>9999</v>
      </c>
      <c r="FH763">
        <v>9999</v>
      </c>
      <c r="FI763">
        <v>260.3</v>
      </c>
      <c r="FJ763">
        <v>1.86707</v>
      </c>
      <c r="FK763">
        <v>1.86615</v>
      </c>
      <c r="FL763">
        <v>1.86555</v>
      </c>
      <c r="FM763">
        <v>1.86554</v>
      </c>
      <c r="FN763">
        <v>1.86735</v>
      </c>
      <c r="FO763">
        <v>1.86981</v>
      </c>
      <c r="FP763">
        <v>1.86847</v>
      </c>
      <c r="FQ763">
        <v>1.86996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-5.15</v>
      </c>
      <c r="GF763">
        <v>-0.1661</v>
      </c>
      <c r="GG763">
        <v>-2.0192013485273</v>
      </c>
      <c r="GH763">
        <v>-0.003354295288503095</v>
      </c>
      <c r="GI763">
        <v>8.998442100416266E-07</v>
      </c>
      <c r="GJ763">
        <v>-2.632750781261316E-10</v>
      </c>
      <c r="GK763">
        <v>-0.1771344180573433</v>
      </c>
      <c r="GL763">
        <v>-0.01811282044437078</v>
      </c>
      <c r="GM763">
        <v>0.001479480632228601</v>
      </c>
      <c r="GN763">
        <v>-2.527498020886067E-05</v>
      </c>
      <c r="GO763">
        <v>3</v>
      </c>
      <c r="GP763">
        <v>2311</v>
      </c>
      <c r="GQ763">
        <v>1</v>
      </c>
      <c r="GR763">
        <v>23</v>
      </c>
      <c r="GS763">
        <v>7366.6</v>
      </c>
      <c r="GT763">
        <v>7366.7</v>
      </c>
      <c r="GU763">
        <v>2.48901</v>
      </c>
      <c r="GV763">
        <v>2.1875</v>
      </c>
      <c r="GW763">
        <v>1.39648</v>
      </c>
      <c r="GX763">
        <v>2.33887</v>
      </c>
      <c r="GY763">
        <v>1.49536</v>
      </c>
      <c r="GZ763">
        <v>2.42798</v>
      </c>
      <c r="HA763">
        <v>33.244</v>
      </c>
      <c r="HB763">
        <v>15.244</v>
      </c>
      <c r="HC763">
        <v>18</v>
      </c>
      <c r="HD763">
        <v>511.782</v>
      </c>
      <c r="HE763">
        <v>447.242</v>
      </c>
      <c r="HF763">
        <v>21.2988</v>
      </c>
      <c r="HG763">
        <v>24.9116</v>
      </c>
      <c r="HH763">
        <v>30.0001</v>
      </c>
      <c r="HI763">
        <v>24.9225</v>
      </c>
      <c r="HJ763">
        <v>24.8708</v>
      </c>
      <c r="HK763">
        <v>49.8167</v>
      </c>
      <c r="HL763">
        <v>12.0483</v>
      </c>
      <c r="HM763">
        <v>26.2062</v>
      </c>
      <c r="HN763">
        <v>21.298</v>
      </c>
      <c r="HO763">
        <v>1256.46</v>
      </c>
      <c r="HP763">
        <v>14.8793</v>
      </c>
      <c r="HQ763">
        <v>101.05</v>
      </c>
      <c r="HR763">
        <v>101.025</v>
      </c>
    </row>
    <row r="764" spans="1:226">
      <c r="A764">
        <v>748</v>
      </c>
      <c r="B764">
        <v>1664301321.1</v>
      </c>
      <c r="C764">
        <v>8090.599999904633</v>
      </c>
      <c r="D764" t="s">
        <v>1860</v>
      </c>
      <c r="E764" t="s">
        <v>1861</v>
      </c>
      <c r="F764">
        <v>5</v>
      </c>
      <c r="G764" t="s">
        <v>1711</v>
      </c>
      <c r="H764" t="s">
        <v>354</v>
      </c>
      <c r="I764">
        <v>1664301313.314285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1262.470336654371</v>
      </c>
      <c r="AK764">
        <v>1211.740484848485</v>
      </c>
      <c r="AL764">
        <v>3.441654756471323</v>
      </c>
      <c r="AM764">
        <v>64.57197419430503</v>
      </c>
      <c r="AN764">
        <f>(AP764 - AO764 + BO764*1E3/(8.314*(BQ764+273.15)) * AR764/BN764 * AQ764) * BN764/(100*BB764) * 1000/(1000 - AP764)</f>
        <v>0</v>
      </c>
      <c r="AO764">
        <v>14.74980903864136</v>
      </c>
      <c r="AP764">
        <v>18.31795984962405</v>
      </c>
      <c r="AQ764">
        <v>-9.007882716942352E-06</v>
      </c>
      <c r="AR764">
        <v>112.27</v>
      </c>
      <c r="AS764">
        <v>17</v>
      </c>
      <c r="AT764">
        <v>3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1664301313.314285</v>
      </c>
      <c r="BH764">
        <v>1165.123928571429</v>
      </c>
      <c r="BI764">
        <v>1227.622857142857</v>
      </c>
      <c r="BJ764">
        <v>18.323325</v>
      </c>
      <c r="BK764">
        <v>14.73433571428571</v>
      </c>
      <c r="BL764">
        <v>1170.258214285714</v>
      </c>
      <c r="BM764">
        <v>18.48933214285714</v>
      </c>
      <c r="BN764">
        <v>500.0652857142858</v>
      </c>
      <c r="BO764">
        <v>91.09958928571427</v>
      </c>
      <c r="BP764">
        <v>0.09997158571428573</v>
      </c>
      <c r="BQ764">
        <v>24.42515</v>
      </c>
      <c r="BR764">
        <v>24.99181785714286</v>
      </c>
      <c r="BS764">
        <v>999.9000000000002</v>
      </c>
      <c r="BT764">
        <v>0</v>
      </c>
      <c r="BU764">
        <v>0</v>
      </c>
      <c r="BV764">
        <v>9988.215357142859</v>
      </c>
      <c r="BW764">
        <v>0</v>
      </c>
      <c r="BX764">
        <v>6.683932857142856</v>
      </c>
      <c r="BY764">
        <v>-62.49854642857143</v>
      </c>
      <c r="BZ764">
        <v>1186.871428571429</v>
      </c>
      <c r="CA764">
        <v>1245.9825</v>
      </c>
      <c r="CB764">
        <v>3.588972857142857</v>
      </c>
      <c r="CC764">
        <v>1227.622857142857</v>
      </c>
      <c r="CD764">
        <v>14.73433571428571</v>
      </c>
      <c r="CE764">
        <v>1.669246428571429</v>
      </c>
      <c r="CF764">
        <v>1.342293214285714</v>
      </c>
      <c r="CG764">
        <v>14.61336071428571</v>
      </c>
      <c r="CH764">
        <v>11.28089285714286</v>
      </c>
      <c r="CI764">
        <v>2000.002857142858</v>
      </c>
      <c r="CJ764">
        <v>0.9800026428571427</v>
      </c>
      <c r="CK764">
        <v>0.01999685714285715</v>
      </c>
      <c r="CL764">
        <v>0</v>
      </c>
      <c r="CM764">
        <v>866.8007142857142</v>
      </c>
      <c r="CN764">
        <v>5.00097</v>
      </c>
      <c r="CO764">
        <v>17213.31785714286</v>
      </c>
      <c r="CP764">
        <v>16707.61428571429</v>
      </c>
      <c r="CQ764">
        <v>37.491</v>
      </c>
      <c r="CR764">
        <v>38</v>
      </c>
      <c r="CS764">
        <v>37.5</v>
      </c>
      <c r="CT764">
        <v>37.625</v>
      </c>
      <c r="CU764">
        <v>37.93924999999999</v>
      </c>
      <c r="CV764">
        <v>1955.108214285714</v>
      </c>
      <c r="CW764">
        <v>39.89142857142858</v>
      </c>
      <c r="CX764">
        <v>0</v>
      </c>
      <c r="CY764">
        <v>1664301325.1</v>
      </c>
      <c r="CZ764">
        <v>0</v>
      </c>
      <c r="DA764">
        <v>0</v>
      </c>
      <c r="DB764" t="s">
        <v>356</v>
      </c>
      <c r="DC764">
        <v>1663859321.1</v>
      </c>
      <c r="DD764">
        <v>1663859315.6</v>
      </c>
      <c r="DE764">
        <v>0</v>
      </c>
      <c r="DF764">
        <v>0.196</v>
      </c>
      <c r="DG764">
        <v>-0.001</v>
      </c>
      <c r="DH764">
        <v>-5.941</v>
      </c>
      <c r="DI764">
        <v>-0.174</v>
      </c>
      <c r="DJ764">
        <v>1500</v>
      </c>
      <c r="DK764">
        <v>17</v>
      </c>
      <c r="DL764">
        <v>0.13</v>
      </c>
      <c r="DM764">
        <v>0.04</v>
      </c>
      <c r="DN764">
        <v>-62.43190243902439</v>
      </c>
      <c r="DO764">
        <v>-1.112797212543542</v>
      </c>
      <c r="DP764">
        <v>0.1247360031500768</v>
      </c>
      <c r="DQ764">
        <v>0</v>
      </c>
      <c r="DR764">
        <v>3.619757560975609</v>
      </c>
      <c r="DS764">
        <v>-0.4985853658536628</v>
      </c>
      <c r="DT764">
        <v>0.04994443672627428</v>
      </c>
      <c r="DU764">
        <v>0</v>
      </c>
      <c r="DV764">
        <v>0</v>
      </c>
      <c r="DW764">
        <v>2</v>
      </c>
      <c r="DX764" t="s">
        <v>357</v>
      </c>
      <c r="DY764">
        <v>2.98517</v>
      </c>
      <c r="DZ764">
        <v>2.71556</v>
      </c>
      <c r="EA764">
        <v>0.195312</v>
      </c>
      <c r="EB764">
        <v>0.199156</v>
      </c>
      <c r="EC764">
        <v>0.0900924</v>
      </c>
      <c r="ED764">
        <v>0.0758292</v>
      </c>
      <c r="EE764">
        <v>25587</v>
      </c>
      <c r="EF764">
        <v>25570.3</v>
      </c>
      <c r="EG764">
        <v>29539.4</v>
      </c>
      <c r="EH764">
        <v>29518.5</v>
      </c>
      <c r="EI764">
        <v>35632.9</v>
      </c>
      <c r="EJ764">
        <v>36278.2</v>
      </c>
      <c r="EK764">
        <v>41634.4</v>
      </c>
      <c r="EL764">
        <v>42065.2</v>
      </c>
      <c r="EM764">
        <v>1.96868</v>
      </c>
      <c r="EN764">
        <v>1.93563</v>
      </c>
      <c r="EO764">
        <v>0.126213</v>
      </c>
      <c r="EP764">
        <v>0</v>
      </c>
      <c r="EQ764">
        <v>22.9157</v>
      </c>
      <c r="ER764">
        <v>999.9</v>
      </c>
      <c r="ES764">
        <v>37.7</v>
      </c>
      <c r="ET764">
        <v>29.2</v>
      </c>
      <c r="EU764">
        <v>16.8358</v>
      </c>
      <c r="EV764">
        <v>62.9656</v>
      </c>
      <c r="EW764">
        <v>32.9928</v>
      </c>
      <c r="EX764">
        <v>1</v>
      </c>
      <c r="EY764">
        <v>-0.198653</v>
      </c>
      <c r="EZ764">
        <v>1.14879</v>
      </c>
      <c r="FA764">
        <v>20.3839</v>
      </c>
      <c r="FB764">
        <v>5.21714</v>
      </c>
      <c r="FC764">
        <v>12.0099</v>
      </c>
      <c r="FD764">
        <v>4.98985</v>
      </c>
      <c r="FE764">
        <v>3.28855</v>
      </c>
      <c r="FF764">
        <v>9999</v>
      </c>
      <c r="FG764">
        <v>9999</v>
      </c>
      <c r="FH764">
        <v>9999</v>
      </c>
      <c r="FI764">
        <v>260.3</v>
      </c>
      <c r="FJ764">
        <v>1.86707</v>
      </c>
      <c r="FK764">
        <v>1.86615</v>
      </c>
      <c r="FL764">
        <v>1.86554</v>
      </c>
      <c r="FM764">
        <v>1.86554</v>
      </c>
      <c r="FN764">
        <v>1.86736</v>
      </c>
      <c r="FO764">
        <v>1.86983</v>
      </c>
      <c r="FP764">
        <v>1.86849</v>
      </c>
      <c r="FQ764">
        <v>1.86996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-5.2</v>
      </c>
      <c r="GF764">
        <v>-0.166</v>
      </c>
      <c r="GG764">
        <v>-2.0192013485273</v>
      </c>
      <c r="GH764">
        <v>-0.003354295288503095</v>
      </c>
      <c r="GI764">
        <v>8.998442100416266E-07</v>
      </c>
      <c r="GJ764">
        <v>-2.632750781261316E-10</v>
      </c>
      <c r="GK764">
        <v>-0.1771344180573433</v>
      </c>
      <c r="GL764">
        <v>-0.01811282044437078</v>
      </c>
      <c r="GM764">
        <v>0.001479480632228601</v>
      </c>
      <c r="GN764">
        <v>-2.527498020886067E-05</v>
      </c>
      <c r="GO764">
        <v>3</v>
      </c>
      <c r="GP764">
        <v>2311</v>
      </c>
      <c r="GQ764">
        <v>1</v>
      </c>
      <c r="GR764">
        <v>23</v>
      </c>
      <c r="GS764">
        <v>7366.7</v>
      </c>
      <c r="GT764">
        <v>7366.8</v>
      </c>
      <c r="GU764">
        <v>2.51465</v>
      </c>
      <c r="GV764">
        <v>2.18872</v>
      </c>
      <c r="GW764">
        <v>1.39648</v>
      </c>
      <c r="GX764">
        <v>2.33887</v>
      </c>
      <c r="GY764">
        <v>1.49536</v>
      </c>
      <c r="GZ764">
        <v>2.38281</v>
      </c>
      <c r="HA764">
        <v>33.244</v>
      </c>
      <c r="HB764">
        <v>15.244</v>
      </c>
      <c r="HC764">
        <v>18</v>
      </c>
      <c r="HD764">
        <v>512.016</v>
      </c>
      <c r="HE764">
        <v>447.455</v>
      </c>
      <c r="HF764">
        <v>21.3013</v>
      </c>
      <c r="HG764">
        <v>24.9116</v>
      </c>
      <c r="HH764">
        <v>30.0001</v>
      </c>
      <c r="HI764">
        <v>24.9234</v>
      </c>
      <c r="HJ764">
        <v>24.8708</v>
      </c>
      <c r="HK764">
        <v>50.3165</v>
      </c>
      <c r="HL764">
        <v>12.0483</v>
      </c>
      <c r="HM764">
        <v>26.595</v>
      </c>
      <c r="HN764">
        <v>21.3025</v>
      </c>
      <c r="HO764">
        <v>1269.82</v>
      </c>
      <c r="HP764">
        <v>14.9278</v>
      </c>
      <c r="HQ764">
        <v>101.052</v>
      </c>
      <c r="HR764">
        <v>101.026</v>
      </c>
    </row>
    <row r="765" spans="1:226">
      <c r="A765">
        <v>749</v>
      </c>
      <c r="B765">
        <v>1664301326.1</v>
      </c>
      <c r="C765">
        <v>8095.599999904633</v>
      </c>
      <c r="D765" t="s">
        <v>1862</v>
      </c>
      <c r="E765" t="s">
        <v>1863</v>
      </c>
      <c r="F765">
        <v>5</v>
      </c>
      <c r="G765" t="s">
        <v>1711</v>
      </c>
      <c r="H765" t="s">
        <v>354</v>
      </c>
      <c r="I765">
        <v>1664301318.6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1279.425115154543</v>
      </c>
      <c r="AK765">
        <v>1228.764</v>
      </c>
      <c r="AL765">
        <v>3.406309376778298</v>
      </c>
      <c r="AM765">
        <v>64.57197419430503</v>
      </c>
      <c r="AN765">
        <f>(AP765 - AO765 + BO765*1E3/(8.314*(BQ765+273.15)) * AR765/BN765 * AQ765) * BN765/(100*BB765) * 1000/(1000 - AP765)</f>
        <v>0</v>
      </c>
      <c r="AO765">
        <v>14.82098353364636</v>
      </c>
      <c r="AP765">
        <v>18.3363309774436</v>
      </c>
      <c r="AQ765">
        <v>-3.828550077026936E-05</v>
      </c>
      <c r="AR765">
        <v>112.27</v>
      </c>
      <c r="AS765">
        <v>17</v>
      </c>
      <c r="AT765">
        <v>3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1664301318.6</v>
      </c>
      <c r="BH765">
        <v>1182.792592592593</v>
      </c>
      <c r="BI765">
        <v>1245.311111111111</v>
      </c>
      <c r="BJ765">
        <v>18.3224</v>
      </c>
      <c r="BK765">
        <v>14.80228518518518</v>
      </c>
      <c r="BL765">
        <v>1187.968148148148</v>
      </c>
      <c r="BM765">
        <v>18.48841851851852</v>
      </c>
      <c r="BN765">
        <v>500.0587407407407</v>
      </c>
      <c r="BO765">
        <v>91.10184444444445</v>
      </c>
      <c r="BP765">
        <v>0.09994089629629632</v>
      </c>
      <c r="BQ765">
        <v>24.42276666666666</v>
      </c>
      <c r="BR765">
        <v>24.99547777777778</v>
      </c>
      <c r="BS765">
        <v>999.9000000000001</v>
      </c>
      <c r="BT765">
        <v>0</v>
      </c>
      <c r="BU765">
        <v>0</v>
      </c>
      <c r="BV765">
        <v>9994.958518518519</v>
      </c>
      <c r="BW765">
        <v>0</v>
      </c>
      <c r="BX765">
        <v>6.681414444444446</v>
      </c>
      <c r="BY765">
        <v>-62.51848518518518</v>
      </c>
      <c r="BZ765">
        <v>1204.869259259259</v>
      </c>
      <c r="CA765">
        <v>1264.022962962963</v>
      </c>
      <c r="CB765">
        <v>3.52010037037037</v>
      </c>
      <c r="CC765">
        <v>1245.311111111111</v>
      </c>
      <c r="CD765">
        <v>14.80228518518518</v>
      </c>
      <c r="CE765">
        <v>1.669203703703704</v>
      </c>
      <c r="CF765">
        <v>1.348517777777778</v>
      </c>
      <c r="CG765">
        <v>14.61296666666667</v>
      </c>
      <c r="CH765">
        <v>11.35062222222222</v>
      </c>
      <c r="CI765">
        <v>2000.001111111111</v>
      </c>
      <c r="CJ765">
        <v>0.9800027777777777</v>
      </c>
      <c r="CK765">
        <v>0.01999672222222222</v>
      </c>
      <c r="CL765">
        <v>0</v>
      </c>
      <c r="CM765">
        <v>865.9504814814815</v>
      </c>
      <c r="CN765">
        <v>5.00097</v>
      </c>
      <c r="CO765">
        <v>17196.31111111111</v>
      </c>
      <c r="CP765">
        <v>16707.5962962963</v>
      </c>
      <c r="CQ765">
        <v>37.46966666666667</v>
      </c>
      <c r="CR765">
        <v>38</v>
      </c>
      <c r="CS765">
        <v>37.49066666666667</v>
      </c>
      <c r="CT765">
        <v>37.625</v>
      </c>
      <c r="CU765">
        <v>37.937</v>
      </c>
      <c r="CV765">
        <v>1955.105555555556</v>
      </c>
      <c r="CW765">
        <v>39.89074074074075</v>
      </c>
      <c r="CX765">
        <v>0</v>
      </c>
      <c r="CY765">
        <v>1664301330.5</v>
      </c>
      <c r="CZ765">
        <v>0</v>
      </c>
      <c r="DA765">
        <v>0</v>
      </c>
      <c r="DB765" t="s">
        <v>356</v>
      </c>
      <c r="DC765">
        <v>1663859321.1</v>
      </c>
      <c r="DD765">
        <v>1663859315.6</v>
      </c>
      <c r="DE765">
        <v>0</v>
      </c>
      <c r="DF765">
        <v>0.196</v>
      </c>
      <c r="DG765">
        <v>-0.001</v>
      </c>
      <c r="DH765">
        <v>-5.941</v>
      </c>
      <c r="DI765">
        <v>-0.174</v>
      </c>
      <c r="DJ765">
        <v>1500</v>
      </c>
      <c r="DK765">
        <v>17</v>
      </c>
      <c r="DL765">
        <v>0.13</v>
      </c>
      <c r="DM765">
        <v>0.04</v>
      </c>
      <c r="DN765">
        <v>-62.48598048780488</v>
      </c>
      <c r="DO765">
        <v>-0.2599400696863803</v>
      </c>
      <c r="DP765">
        <v>0.08925262644085728</v>
      </c>
      <c r="DQ765">
        <v>0</v>
      </c>
      <c r="DR765">
        <v>3.555080487804877</v>
      </c>
      <c r="DS765">
        <v>-0.7536999303135858</v>
      </c>
      <c r="DT765">
        <v>0.07569343367955422</v>
      </c>
      <c r="DU765">
        <v>0</v>
      </c>
      <c r="DV765">
        <v>0</v>
      </c>
      <c r="DW765">
        <v>2</v>
      </c>
      <c r="DX765" t="s">
        <v>357</v>
      </c>
      <c r="DY765">
        <v>2.98526</v>
      </c>
      <c r="DZ765">
        <v>2.71564</v>
      </c>
      <c r="EA765">
        <v>0.197016</v>
      </c>
      <c r="EB765">
        <v>0.200818</v>
      </c>
      <c r="EC765">
        <v>0.0901583</v>
      </c>
      <c r="ED765">
        <v>0.0760731</v>
      </c>
      <c r="EE765">
        <v>25532.5</v>
      </c>
      <c r="EF765">
        <v>25516.9</v>
      </c>
      <c r="EG765">
        <v>29539</v>
      </c>
      <c r="EH765">
        <v>29518.1</v>
      </c>
      <c r="EI765">
        <v>35629.8</v>
      </c>
      <c r="EJ765">
        <v>36268</v>
      </c>
      <c r="EK765">
        <v>41633.7</v>
      </c>
      <c r="EL765">
        <v>42064.6</v>
      </c>
      <c r="EM765">
        <v>1.9686</v>
      </c>
      <c r="EN765">
        <v>1.93545</v>
      </c>
      <c r="EO765">
        <v>0.12777</v>
      </c>
      <c r="EP765">
        <v>0</v>
      </c>
      <c r="EQ765">
        <v>22.9108</v>
      </c>
      <c r="ER765">
        <v>999.9</v>
      </c>
      <c r="ES765">
        <v>37.8</v>
      </c>
      <c r="ET765">
        <v>29.2</v>
      </c>
      <c r="EU765">
        <v>16.8822</v>
      </c>
      <c r="EV765">
        <v>62.9456</v>
      </c>
      <c r="EW765">
        <v>33.2252</v>
      </c>
      <c r="EX765">
        <v>1</v>
      </c>
      <c r="EY765">
        <v>-0.198755</v>
      </c>
      <c r="EZ765">
        <v>1.12566</v>
      </c>
      <c r="FA765">
        <v>20.3841</v>
      </c>
      <c r="FB765">
        <v>5.21669</v>
      </c>
      <c r="FC765">
        <v>12.0099</v>
      </c>
      <c r="FD765">
        <v>4.9901</v>
      </c>
      <c r="FE765">
        <v>3.28858</v>
      </c>
      <c r="FF765">
        <v>9999</v>
      </c>
      <c r="FG765">
        <v>9999</v>
      </c>
      <c r="FH765">
        <v>9999</v>
      </c>
      <c r="FI765">
        <v>260.3</v>
      </c>
      <c r="FJ765">
        <v>1.86707</v>
      </c>
      <c r="FK765">
        <v>1.86615</v>
      </c>
      <c r="FL765">
        <v>1.86554</v>
      </c>
      <c r="FM765">
        <v>1.86554</v>
      </c>
      <c r="FN765">
        <v>1.86735</v>
      </c>
      <c r="FO765">
        <v>1.86983</v>
      </c>
      <c r="FP765">
        <v>1.86849</v>
      </c>
      <c r="FQ765">
        <v>1.86996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-5.23</v>
      </c>
      <c r="GF765">
        <v>-0.1658</v>
      </c>
      <c r="GG765">
        <v>-2.0192013485273</v>
      </c>
      <c r="GH765">
        <v>-0.003354295288503095</v>
      </c>
      <c r="GI765">
        <v>8.998442100416266E-07</v>
      </c>
      <c r="GJ765">
        <v>-2.632750781261316E-10</v>
      </c>
      <c r="GK765">
        <v>-0.1771344180573433</v>
      </c>
      <c r="GL765">
        <v>-0.01811282044437078</v>
      </c>
      <c r="GM765">
        <v>0.001479480632228601</v>
      </c>
      <c r="GN765">
        <v>-2.527498020886067E-05</v>
      </c>
      <c r="GO765">
        <v>3</v>
      </c>
      <c r="GP765">
        <v>2311</v>
      </c>
      <c r="GQ765">
        <v>1</v>
      </c>
      <c r="GR765">
        <v>23</v>
      </c>
      <c r="GS765">
        <v>7366.8</v>
      </c>
      <c r="GT765">
        <v>7366.8</v>
      </c>
      <c r="GU765">
        <v>2.54272</v>
      </c>
      <c r="GV765">
        <v>2.19604</v>
      </c>
      <c r="GW765">
        <v>1.39771</v>
      </c>
      <c r="GX765">
        <v>2.33887</v>
      </c>
      <c r="GY765">
        <v>1.49536</v>
      </c>
      <c r="GZ765">
        <v>2.34985</v>
      </c>
      <c r="HA765">
        <v>33.244</v>
      </c>
      <c r="HB765">
        <v>15.2353</v>
      </c>
      <c r="HC765">
        <v>18</v>
      </c>
      <c r="HD765">
        <v>511.973</v>
      </c>
      <c r="HE765">
        <v>447.348</v>
      </c>
      <c r="HF765">
        <v>21.3067</v>
      </c>
      <c r="HG765">
        <v>24.9116</v>
      </c>
      <c r="HH765">
        <v>30</v>
      </c>
      <c r="HI765">
        <v>24.9239</v>
      </c>
      <c r="HJ765">
        <v>24.8708</v>
      </c>
      <c r="HK765">
        <v>50.8881</v>
      </c>
      <c r="HL765">
        <v>12.0483</v>
      </c>
      <c r="HM765">
        <v>26.595</v>
      </c>
      <c r="HN765">
        <v>21.3105</v>
      </c>
      <c r="HO765">
        <v>1289.86</v>
      </c>
      <c r="HP765">
        <v>14.9612</v>
      </c>
      <c r="HQ765">
        <v>101.05</v>
      </c>
      <c r="HR765">
        <v>101.024</v>
      </c>
    </row>
    <row r="766" spans="1:226">
      <c r="A766">
        <v>750</v>
      </c>
      <c r="B766">
        <v>1664301331.1</v>
      </c>
      <c r="C766">
        <v>8100.599999904633</v>
      </c>
      <c r="D766" t="s">
        <v>1864</v>
      </c>
      <c r="E766" t="s">
        <v>1865</v>
      </c>
      <c r="F766">
        <v>5</v>
      </c>
      <c r="G766" t="s">
        <v>1711</v>
      </c>
      <c r="H766" t="s">
        <v>354</v>
      </c>
      <c r="I766">
        <v>1664301323.314285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1296.801677115998</v>
      </c>
      <c r="AK766">
        <v>1245.931090909091</v>
      </c>
      <c r="AL766">
        <v>3.436465434797833</v>
      </c>
      <c r="AM766">
        <v>64.57197419430503</v>
      </c>
      <c r="AN766">
        <f>(AP766 - AO766 + BO766*1E3/(8.314*(BQ766+273.15)) * AR766/BN766 * AQ766) * BN766/(100*BB766) * 1000/(1000 - AP766)</f>
        <v>0</v>
      </c>
      <c r="AO766">
        <v>14.90379279626373</v>
      </c>
      <c r="AP766">
        <v>18.34030451127819</v>
      </c>
      <c r="AQ766">
        <v>0.005609171163193978</v>
      </c>
      <c r="AR766">
        <v>112.27</v>
      </c>
      <c r="AS766">
        <v>17</v>
      </c>
      <c r="AT766">
        <v>3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1664301323.314285</v>
      </c>
      <c r="BH766">
        <v>1198.591071428571</v>
      </c>
      <c r="BI766">
        <v>1261.1525</v>
      </c>
      <c r="BJ766">
        <v>18.32848214285714</v>
      </c>
      <c r="BK766">
        <v>14.85964285714286</v>
      </c>
      <c r="BL766">
        <v>1203.8025</v>
      </c>
      <c r="BM766">
        <v>18.49443571428571</v>
      </c>
      <c r="BN766">
        <v>500.0723214285713</v>
      </c>
      <c r="BO766">
        <v>91.10199642857144</v>
      </c>
      <c r="BP766">
        <v>0.09999705</v>
      </c>
      <c r="BQ766">
        <v>24.42132857142857</v>
      </c>
      <c r="BR766">
        <v>25.00147142857142</v>
      </c>
      <c r="BS766">
        <v>999.9000000000002</v>
      </c>
      <c r="BT766">
        <v>0</v>
      </c>
      <c r="BU766">
        <v>0</v>
      </c>
      <c r="BV766">
        <v>9992.439285714285</v>
      </c>
      <c r="BW766">
        <v>0</v>
      </c>
      <c r="BX766">
        <v>6.681674642857145</v>
      </c>
      <c r="BY766">
        <v>-62.56232857142857</v>
      </c>
      <c r="BZ766">
        <v>1220.970357142857</v>
      </c>
      <c r="CA766">
        <v>1280.1775</v>
      </c>
      <c r="CB766">
        <v>3.46883</v>
      </c>
      <c r="CC766">
        <v>1261.1525</v>
      </c>
      <c r="CD766">
        <v>14.85964285714286</v>
      </c>
      <c r="CE766">
        <v>1.669761428571429</v>
      </c>
      <c r="CF766">
        <v>1.353745357142857</v>
      </c>
      <c r="CG766">
        <v>14.61813571428571</v>
      </c>
      <c r="CH766">
        <v>11.40906785714286</v>
      </c>
      <c r="CI766">
        <v>1999.990714285714</v>
      </c>
      <c r="CJ766">
        <v>0.9800026428571427</v>
      </c>
      <c r="CK766">
        <v>0.01999685714285714</v>
      </c>
      <c r="CL766">
        <v>0</v>
      </c>
      <c r="CM766">
        <v>865.2170714285714</v>
      </c>
      <c r="CN766">
        <v>5.00097</v>
      </c>
      <c r="CO766">
        <v>17180.93928571429</v>
      </c>
      <c r="CP766">
        <v>16707.51428571429</v>
      </c>
      <c r="CQ766">
        <v>37.4505</v>
      </c>
      <c r="CR766">
        <v>37.9955</v>
      </c>
      <c r="CS766">
        <v>37.47975</v>
      </c>
      <c r="CT766">
        <v>37.6205</v>
      </c>
      <c r="CU766">
        <v>37.937</v>
      </c>
      <c r="CV766">
        <v>1955.093214285714</v>
      </c>
      <c r="CW766">
        <v>39.8907142857143</v>
      </c>
      <c r="CX766">
        <v>0</v>
      </c>
      <c r="CY766">
        <v>1664301335.3</v>
      </c>
      <c r="CZ766">
        <v>0</v>
      </c>
      <c r="DA766">
        <v>0</v>
      </c>
      <c r="DB766" t="s">
        <v>356</v>
      </c>
      <c r="DC766">
        <v>1663859321.1</v>
      </c>
      <c r="DD766">
        <v>1663859315.6</v>
      </c>
      <c r="DE766">
        <v>0</v>
      </c>
      <c r="DF766">
        <v>0.196</v>
      </c>
      <c r="DG766">
        <v>-0.001</v>
      </c>
      <c r="DH766">
        <v>-5.941</v>
      </c>
      <c r="DI766">
        <v>-0.174</v>
      </c>
      <c r="DJ766">
        <v>1500</v>
      </c>
      <c r="DK766">
        <v>17</v>
      </c>
      <c r="DL766">
        <v>0.13</v>
      </c>
      <c r="DM766">
        <v>0.04</v>
      </c>
      <c r="DN766">
        <v>-62.5505075</v>
      </c>
      <c r="DO766">
        <v>-0.3581504690431122</v>
      </c>
      <c r="DP766">
        <v>0.09848390322154146</v>
      </c>
      <c r="DQ766">
        <v>0</v>
      </c>
      <c r="DR766">
        <v>3.504027499999999</v>
      </c>
      <c r="DS766">
        <v>-0.7205018386491803</v>
      </c>
      <c r="DT766">
        <v>0.07124887977189538</v>
      </c>
      <c r="DU766">
        <v>0</v>
      </c>
      <c r="DV766">
        <v>0</v>
      </c>
      <c r="DW766">
        <v>2</v>
      </c>
      <c r="DX766" t="s">
        <v>357</v>
      </c>
      <c r="DY766">
        <v>2.98511</v>
      </c>
      <c r="DZ766">
        <v>2.71558</v>
      </c>
      <c r="EA766">
        <v>0.19872</v>
      </c>
      <c r="EB766">
        <v>0.202457</v>
      </c>
      <c r="EC766">
        <v>0.0901624</v>
      </c>
      <c r="ED766">
        <v>0.0761859</v>
      </c>
      <c r="EE766">
        <v>25478.2</v>
      </c>
      <c r="EF766">
        <v>25464.4</v>
      </c>
      <c r="EG766">
        <v>29538.8</v>
      </c>
      <c r="EH766">
        <v>29517.8</v>
      </c>
      <c r="EI766">
        <v>35629.5</v>
      </c>
      <c r="EJ766">
        <v>36263.1</v>
      </c>
      <c r="EK766">
        <v>41633.5</v>
      </c>
      <c r="EL766">
        <v>42064</v>
      </c>
      <c r="EM766">
        <v>1.96837</v>
      </c>
      <c r="EN766">
        <v>1.93595</v>
      </c>
      <c r="EO766">
        <v>0.128053</v>
      </c>
      <c r="EP766">
        <v>0</v>
      </c>
      <c r="EQ766">
        <v>22.906</v>
      </c>
      <c r="ER766">
        <v>999.9</v>
      </c>
      <c r="ES766">
        <v>37.8</v>
      </c>
      <c r="ET766">
        <v>29.2</v>
      </c>
      <c r="EU766">
        <v>16.8815</v>
      </c>
      <c r="EV766">
        <v>62.9256</v>
      </c>
      <c r="EW766">
        <v>33.2492</v>
      </c>
      <c r="EX766">
        <v>1</v>
      </c>
      <c r="EY766">
        <v>-0.198506</v>
      </c>
      <c r="EZ766">
        <v>1.22173</v>
      </c>
      <c r="FA766">
        <v>20.3849</v>
      </c>
      <c r="FB766">
        <v>5.21714</v>
      </c>
      <c r="FC766">
        <v>12.0099</v>
      </c>
      <c r="FD766">
        <v>4.99015</v>
      </c>
      <c r="FE766">
        <v>3.28858</v>
      </c>
      <c r="FF766">
        <v>9999</v>
      </c>
      <c r="FG766">
        <v>9999</v>
      </c>
      <c r="FH766">
        <v>9999</v>
      </c>
      <c r="FI766">
        <v>260.3</v>
      </c>
      <c r="FJ766">
        <v>1.86707</v>
      </c>
      <c r="FK766">
        <v>1.86615</v>
      </c>
      <c r="FL766">
        <v>1.86555</v>
      </c>
      <c r="FM766">
        <v>1.86554</v>
      </c>
      <c r="FN766">
        <v>1.86736</v>
      </c>
      <c r="FO766">
        <v>1.86984</v>
      </c>
      <c r="FP766">
        <v>1.86849</v>
      </c>
      <c r="FQ766">
        <v>1.86996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-5.27</v>
      </c>
      <c r="GF766">
        <v>-0.1659</v>
      </c>
      <c r="GG766">
        <v>-2.0192013485273</v>
      </c>
      <c r="GH766">
        <v>-0.003354295288503095</v>
      </c>
      <c r="GI766">
        <v>8.998442100416266E-07</v>
      </c>
      <c r="GJ766">
        <v>-2.632750781261316E-10</v>
      </c>
      <c r="GK766">
        <v>-0.1771344180573433</v>
      </c>
      <c r="GL766">
        <v>-0.01811282044437078</v>
      </c>
      <c r="GM766">
        <v>0.001479480632228601</v>
      </c>
      <c r="GN766">
        <v>-2.527498020886067E-05</v>
      </c>
      <c r="GO766">
        <v>3</v>
      </c>
      <c r="GP766">
        <v>2311</v>
      </c>
      <c r="GQ766">
        <v>1</v>
      </c>
      <c r="GR766">
        <v>23</v>
      </c>
      <c r="GS766">
        <v>7366.8</v>
      </c>
      <c r="GT766">
        <v>7366.9</v>
      </c>
      <c r="GU766">
        <v>2.56714</v>
      </c>
      <c r="GV766">
        <v>2.18994</v>
      </c>
      <c r="GW766">
        <v>1.39648</v>
      </c>
      <c r="GX766">
        <v>2.33887</v>
      </c>
      <c r="GY766">
        <v>1.49536</v>
      </c>
      <c r="GZ766">
        <v>2.44141</v>
      </c>
      <c r="HA766">
        <v>33.244</v>
      </c>
      <c r="HB766">
        <v>15.2528</v>
      </c>
      <c r="HC766">
        <v>18</v>
      </c>
      <c r="HD766">
        <v>511.828</v>
      </c>
      <c r="HE766">
        <v>447.653</v>
      </c>
      <c r="HF766">
        <v>21.3043</v>
      </c>
      <c r="HG766">
        <v>24.9116</v>
      </c>
      <c r="HH766">
        <v>30.0002</v>
      </c>
      <c r="HI766">
        <v>24.9239</v>
      </c>
      <c r="HJ766">
        <v>24.8708</v>
      </c>
      <c r="HK766">
        <v>51.3765</v>
      </c>
      <c r="HL766">
        <v>12.0483</v>
      </c>
      <c r="HM766">
        <v>26.9794</v>
      </c>
      <c r="HN766">
        <v>21.2928</v>
      </c>
      <c r="HO766">
        <v>1303.22</v>
      </c>
      <c r="HP766">
        <v>15.0075</v>
      </c>
      <c r="HQ766">
        <v>101.05</v>
      </c>
      <c r="HR766">
        <v>101.023</v>
      </c>
    </row>
    <row r="767" spans="1:226">
      <c r="A767">
        <v>751</v>
      </c>
      <c r="B767">
        <v>1664301336.1</v>
      </c>
      <c r="C767">
        <v>8105.599999904633</v>
      </c>
      <c r="D767" t="s">
        <v>1866</v>
      </c>
      <c r="E767" t="s">
        <v>1867</v>
      </c>
      <c r="F767">
        <v>5</v>
      </c>
      <c r="G767" t="s">
        <v>1711</v>
      </c>
      <c r="H767" t="s">
        <v>354</v>
      </c>
      <c r="I767">
        <v>1664301328.6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1313.698017199742</v>
      </c>
      <c r="AK767">
        <v>1262.967212121212</v>
      </c>
      <c r="AL767">
        <v>3.395806708261345</v>
      </c>
      <c r="AM767">
        <v>64.57197419430503</v>
      </c>
      <c r="AN767">
        <f>(AP767 - AO767 + BO767*1E3/(8.314*(BQ767+273.15)) * AR767/BN767 * AQ767) * BN767/(100*BB767) * 1000/(1000 - AP767)</f>
        <v>0</v>
      </c>
      <c r="AO767">
        <v>14.92908650537462</v>
      </c>
      <c r="AP767">
        <v>18.33648120300751</v>
      </c>
      <c r="AQ767">
        <v>-9.178218273046063E-05</v>
      </c>
      <c r="AR767">
        <v>112.27</v>
      </c>
      <c r="AS767">
        <v>17</v>
      </c>
      <c r="AT767">
        <v>3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1664301328.6</v>
      </c>
      <c r="BH767">
        <v>1216.346666666667</v>
      </c>
      <c r="BI767">
        <v>1278.862962962963</v>
      </c>
      <c r="BJ767">
        <v>18.33481481481482</v>
      </c>
      <c r="BK767">
        <v>14.92272222222222</v>
      </c>
      <c r="BL767">
        <v>1221.599259259259</v>
      </c>
      <c r="BM767">
        <v>18.5007037037037</v>
      </c>
      <c r="BN767">
        <v>500.0733333333334</v>
      </c>
      <c r="BO767">
        <v>91.10118518518519</v>
      </c>
      <c r="BP767">
        <v>0.1000202296296296</v>
      </c>
      <c r="BQ767">
        <v>24.41956296296296</v>
      </c>
      <c r="BR767">
        <v>25.00645925925926</v>
      </c>
      <c r="BS767">
        <v>999.9000000000001</v>
      </c>
      <c r="BT767">
        <v>0</v>
      </c>
      <c r="BU767">
        <v>0</v>
      </c>
      <c r="BV767">
        <v>9992.572222222223</v>
      </c>
      <c r="BW767">
        <v>0</v>
      </c>
      <c r="BX767">
        <v>6.686097777777779</v>
      </c>
      <c r="BY767">
        <v>-62.51722222222223</v>
      </c>
      <c r="BZ767">
        <v>1239.065185185185</v>
      </c>
      <c r="CA767">
        <v>1298.237037037037</v>
      </c>
      <c r="CB767">
        <v>3.412096296296297</v>
      </c>
      <c r="CC767">
        <v>1278.862962962963</v>
      </c>
      <c r="CD767">
        <v>14.92272222222222</v>
      </c>
      <c r="CE767">
        <v>1.670323703703704</v>
      </c>
      <c r="CF767">
        <v>1.359478148148148</v>
      </c>
      <c r="CG767">
        <v>14.62335555555555</v>
      </c>
      <c r="CH767">
        <v>11.4729925925926</v>
      </c>
      <c r="CI767">
        <v>1999.925555555556</v>
      </c>
      <c r="CJ767">
        <v>0.9800031111111109</v>
      </c>
      <c r="CK767">
        <v>0.0199963925925926</v>
      </c>
      <c r="CL767">
        <v>0</v>
      </c>
      <c r="CM767">
        <v>864.3122962962962</v>
      </c>
      <c r="CN767">
        <v>5.00097</v>
      </c>
      <c r="CO767">
        <v>17163.84814814815</v>
      </c>
      <c r="CP767">
        <v>16706.97407407407</v>
      </c>
      <c r="CQ767">
        <v>37.45559259259259</v>
      </c>
      <c r="CR767">
        <v>38.02992592592592</v>
      </c>
      <c r="CS767">
        <v>37.49277777777777</v>
      </c>
      <c r="CT767">
        <v>37.67351851851852</v>
      </c>
      <c r="CU767">
        <v>37.99496296296297</v>
      </c>
      <c r="CV767">
        <v>1955.03</v>
      </c>
      <c r="CW767">
        <v>39.88925925925926</v>
      </c>
      <c r="CX767">
        <v>0</v>
      </c>
      <c r="CY767">
        <v>1664301340.1</v>
      </c>
      <c r="CZ767">
        <v>0</v>
      </c>
      <c r="DA767">
        <v>0</v>
      </c>
      <c r="DB767" t="s">
        <v>356</v>
      </c>
      <c r="DC767">
        <v>1663859321.1</v>
      </c>
      <c r="DD767">
        <v>1663859315.6</v>
      </c>
      <c r="DE767">
        <v>0</v>
      </c>
      <c r="DF767">
        <v>0.196</v>
      </c>
      <c r="DG767">
        <v>-0.001</v>
      </c>
      <c r="DH767">
        <v>-5.941</v>
      </c>
      <c r="DI767">
        <v>-0.174</v>
      </c>
      <c r="DJ767">
        <v>1500</v>
      </c>
      <c r="DK767">
        <v>17</v>
      </c>
      <c r="DL767">
        <v>0.13</v>
      </c>
      <c r="DM767">
        <v>0.04</v>
      </c>
      <c r="DN767">
        <v>-62.53673999999999</v>
      </c>
      <c r="DO767">
        <v>0.09054258911811543</v>
      </c>
      <c r="DP767">
        <v>0.1074164298419938</v>
      </c>
      <c r="DQ767">
        <v>1</v>
      </c>
      <c r="DR767">
        <v>3.4497755</v>
      </c>
      <c r="DS767">
        <v>-0.6123800375234595</v>
      </c>
      <c r="DT767">
        <v>0.06144894128258029</v>
      </c>
      <c r="DU767">
        <v>0</v>
      </c>
      <c r="DV767">
        <v>1</v>
      </c>
      <c r="DW767">
        <v>2</v>
      </c>
      <c r="DX767" t="s">
        <v>471</v>
      </c>
      <c r="DY767">
        <v>2.98527</v>
      </c>
      <c r="DZ767">
        <v>2.7157</v>
      </c>
      <c r="EA767">
        <v>0.200392</v>
      </c>
      <c r="EB767">
        <v>0.204063</v>
      </c>
      <c r="EC767">
        <v>0.0901545</v>
      </c>
      <c r="ED767">
        <v>0.07632659999999999</v>
      </c>
      <c r="EE767">
        <v>25424.8</v>
      </c>
      <c r="EF767">
        <v>25413</v>
      </c>
      <c r="EG767">
        <v>29538.5</v>
      </c>
      <c r="EH767">
        <v>29517.6</v>
      </c>
      <c r="EI767">
        <v>35629.3</v>
      </c>
      <c r="EJ767">
        <v>36257.3</v>
      </c>
      <c r="EK767">
        <v>41632.9</v>
      </c>
      <c r="EL767">
        <v>42063.8</v>
      </c>
      <c r="EM767">
        <v>1.9687</v>
      </c>
      <c r="EN767">
        <v>1.93603</v>
      </c>
      <c r="EO767">
        <v>0.127785</v>
      </c>
      <c r="EP767">
        <v>0</v>
      </c>
      <c r="EQ767">
        <v>22.9012</v>
      </c>
      <c r="ER767">
        <v>999.9</v>
      </c>
      <c r="ES767">
        <v>37.9</v>
      </c>
      <c r="ET767">
        <v>29.2</v>
      </c>
      <c r="EU767">
        <v>16.9264</v>
      </c>
      <c r="EV767">
        <v>62.8456</v>
      </c>
      <c r="EW767">
        <v>32.8486</v>
      </c>
      <c r="EX767">
        <v>1</v>
      </c>
      <c r="EY767">
        <v>-0.198371</v>
      </c>
      <c r="EZ767">
        <v>1.24721</v>
      </c>
      <c r="FA767">
        <v>20.3853</v>
      </c>
      <c r="FB767">
        <v>5.21714</v>
      </c>
      <c r="FC767">
        <v>12.0099</v>
      </c>
      <c r="FD767">
        <v>4.9904</v>
      </c>
      <c r="FE767">
        <v>3.2886</v>
      </c>
      <c r="FF767">
        <v>9999</v>
      </c>
      <c r="FG767">
        <v>9999</v>
      </c>
      <c r="FH767">
        <v>9999</v>
      </c>
      <c r="FI767">
        <v>260.3</v>
      </c>
      <c r="FJ767">
        <v>1.86707</v>
      </c>
      <c r="FK767">
        <v>1.86615</v>
      </c>
      <c r="FL767">
        <v>1.86556</v>
      </c>
      <c r="FM767">
        <v>1.86554</v>
      </c>
      <c r="FN767">
        <v>1.86736</v>
      </c>
      <c r="FO767">
        <v>1.86987</v>
      </c>
      <c r="FP767">
        <v>1.8685</v>
      </c>
      <c r="FQ767">
        <v>1.86996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-5.31</v>
      </c>
      <c r="GF767">
        <v>-0.1659</v>
      </c>
      <c r="GG767">
        <v>-2.0192013485273</v>
      </c>
      <c r="GH767">
        <v>-0.003354295288503095</v>
      </c>
      <c r="GI767">
        <v>8.998442100416266E-07</v>
      </c>
      <c r="GJ767">
        <v>-2.632750781261316E-10</v>
      </c>
      <c r="GK767">
        <v>-0.1771344180573433</v>
      </c>
      <c r="GL767">
        <v>-0.01811282044437078</v>
      </c>
      <c r="GM767">
        <v>0.001479480632228601</v>
      </c>
      <c r="GN767">
        <v>-2.527498020886067E-05</v>
      </c>
      <c r="GO767">
        <v>3</v>
      </c>
      <c r="GP767">
        <v>2311</v>
      </c>
      <c r="GQ767">
        <v>1</v>
      </c>
      <c r="GR767">
        <v>23</v>
      </c>
      <c r="GS767">
        <v>7366.9</v>
      </c>
      <c r="GT767">
        <v>7367</v>
      </c>
      <c r="GU767">
        <v>2.59644</v>
      </c>
      <c r="GV767">
        <v>2.18628</v>
      </c>
      <c r="GW767">
        <v>1.39648</v>
      </c>
      <c r="GX767">
        <v>2.33887</v>
      </c>
      <c r="GY767">
        <v>1.49536</v>
      </c>
      <c r="GZ767">
        <v>2.44751</v>
      </c>
      <c r="HA767">
        <v>33.244</v>
      </c>
      <c r="HB767">
        <v>15.2353</v>
      </c>
      <c r="HC767">
        <v>18</v>
      </c>
      <c r="HD767">
        <v>512.0359999999999</v>
      </c>
      <c r="HE767">
        <v>447.698</v>
      </c>
      <c r="HF767">
        <v>21.2881</v>
      </c>
      <c r="HG767">
        <v>24.9116</v>
      </c>
      <c r="HH767">
        <v>30.0003</v>
      </c>
      <c r="HI767">
        <v>24.9239</v>
      </c>
      <c r="HJ767">
        <v>24.8708</v>
      </c>
      <c r="HK767">
        <v>51.9488</v>
      </c>
      <c r="HL767">
        <v>11.7679</v>
      </c>
      <c r="HM767">
        <v>27.3525</v>
      </c>
      <c r="HN767">
        <v>21.2795</v>
      </c>
      <c r="HO767">
        <v>1323.25</v>
      </c>
      <c r="HP767">
        <v>15.0524</v>
      </c>
      <c r="HQ767">
        <v>101.048</v>
      </c>
      <c r="HR767">
        <v>101.022</v>
      </c>
    </row>
    <row r="768" spans="1:226">
      <c r="A768">
        <v>752</v>
      </c>
      <c r="B768">
        <v>1664301341.1</v>
      </c>
      <c r="C768">
        <v>8110.599999904633</v>
      </c>
      <c r="D768" t="s">
        <v>1868</v>
      </c>
      <c r="E768" t="s">
        <v>1869</v>
      </c>
      <c r="F768">
        <v>5</v>
      </c>
      <c r="G768" t="s">
        <v>1711</v>
      </c>
      <c r="H768" t="s">
        <v>354</v>
      </c>
      <c r="I768">
        <v>1664301333.314285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1330.803728769103</v>
      </c>
      <c r="AK768">
        <v>1280.135515151515</v>
      </c>
      <c r="AL768">
        <v>3.459787816410949</v>
      </c>
      <c r="AM768">
        <v>64.57197419430503</v>
      </c>
      <c r="AN768">
        <f>(AP768 - AO768 + BO768*1E3/(8.314*(BQ768+273.15)) * AR768/BN768 * AQ768) * BN768/(100*BB768) * 1000/(1000 - AP768)</f>
        <v>0</v>
      </c>
      <c r="AO768">
        <v>14.97377664323677</v>
      </c>
      <c r="AP768">
        <v>18.32734481203007</v>
      </c>
      <c r="AQ768">
        <v>8.175374009145701E-05</v>
      </c>
      <c r="AR768">
        <v>112.27</v>
      </c>
      <c r="AS768">
        <v>17</v>
      </c>
      <c r="AT768">
        <v>3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1664301333.314285</v>
      </c>
      <c r="BH768">
        <v>1232.161428571428</v>
      </c>
      <c r="BI768">
        <v>1294.702857142857</v>
      </c>
      <c r="BJ768">
        <v>18.33636071428572</v>
      </c>
      <c r="BK768">
        <v>14.95798214285714</v>
      </c>
      <c r="BL768">
        <v>1237.451785714286</v>
      </c>
      <c r="BM768">
        <v>18.50222857142857</v>
      </c>
      <c r="BN768">
        <v>500.0720714285713</v>
      </c>
      <c r="BO768">
        <v>91.10026785714285</v>
      </c>
      <c r="BP768">
        <v>0.1000347714285714</v>
      </c>
      <c r="BQ768">
        <v>24.41674642857143</v>
      </c>
      <c r="BR768">
        <v>25.0059</v>
      </c>
      <c r="BS768">
        <v>999.9000000000002</v>
      </c>
      <c r="BT768">
        <v>0</v>
      </c>
      <c r="BU768">
        <v>0</v>
      </c>
      <c r="BV768">
        <v>9992.880357142858</v>
      </c>
      <c r="BW768">
        <v>0</v>
      </c>
      <c r="BX768">
        <v>6.683932857142856</v>
      </c>
      <c r="BY768">
        <v>-62.54178928571429</v>
      </c>
      <c r="BZ768">
        <v>1255.177142857143</v>
      </c>
      <c r="CA768">
        <v>1314.363571428572</v>
      </c>
      <c r="CB768">
        <v>3.378385000000001</v>
      </c>
      <c r="CC768">
        <v>1294.702857142857</v>
      </c>
      <c r="CD768">
        <v>14.95798214285714</v>
      </c>
      <c r="CE768">
        <v>1.670446785714286</v>
      </c>
      <c r="CF768">
        <v>1.362675357142857</v>
      </c>
      <c r="CG768">
        <v>14.6245</v>
      </c>
      <c r="CH768">
        <v>11.5085</v>
      </c>
      <c r="CI768">
        <v>1999.890714285714</v>
      </c>
      <c r="CJ768">
        <v>0.9800006071428572</v>
      </c>
      <c r="CK768">
        <v>0.019999025</v>
      </c>
      <c r="CL768">
        <v>0</v>
      </c>
      <c r="CM768">
        <v>863.3993571428572</v>
      </c>
      <c r="CN768">
        <v>5.00097</v>
      </c>
      <c r="CO768">
        <v>17149.575</v>
      </c>
      <c r="CP768">
        <v>16706.67857142857</v>
      </c>
      <c r="CQ768">
        <v>37.51753571428571</v>
      </c>
      <c r="CR768">
        <v>38.11582142857143</v>
      </c>
      <c r="CS768">
        <v>37.54664285714285</v>
      </c>
      <c r="CT768">
        <v>37.78328571428572</v>
      </c>
      <c r="CU768">
        <v>38.10460714285715</v>
      </c>
      <c r="CV768">
        <v>1954.991428571429</v>
      </c>
      <c r="CW768">
        <v>39.89535714285715</v>
      </c>
      <c r="CX768">
        <v>0</v>
      </c>
      <c r="CY768">
        <v>1664301345.5</v>
      </c>
      <c r="CZ768">
        <v>0</v>
      </c>
      <c r="DA768">
        <v>0</v>
      </c>
      <c r="DB768" t="s">
        <v>356</v>
      </c>
      <c r="DC768">
        <v>1663859321.1</v>
      </c>
      <c r="DD768">
        <v>1663859315.6</v>
      </c>
      <c r="DE768">
        <v>0</v>
      </c>
      <c r="DF768">
        <v>0.196</v>
      </c>
      <c r="DG768">
        <v>-0.001</v>
      </c>
      <c r="DH768">
        <v>-5.941</v>
      </c>
      <c r="DI768">
        <v>-0.174</v>
      </c>
      <c r="DJ768">
        <v>1500</v>
      </c>
      <c r="DK768">
        <v>17</v>
      </c>
      <c r="DL768">
        <v>0.13</v>
      </c>
      <c r="DM768">
        <v>0.04</v>
      </c>
      <c r="DN768">
        <v>-62.52061219512195</v>
      </c>
      <c r="DO768">
        <v>0.07664529616712189</v>
      </c>
      <c r="DP768">
        <v>0.1039949041789135</v>
      </c>
      <c r="DQ768">
        <v>1</v>
      </c>
      <c r="DR768">
        <v>3.397141219512195</v>
      </c>
      <c r="DS768">
        <v>-0.4600482229965052</v>
      </c>
      <c r="DT768">
        <v>0.04642115398756451</v>
      </c>
      <c r="DU768">
        <v>0</v>
      </c>
      <c r="DV768">
        <v>1</v>
      </c>
      <c r="DW768">
        <v>2</v>
      </c>
      <c r="DX768" t="s">
        <v>471</v>
      </c>
      <c r="DY768">
        <v>2.98538</v>
      </c>
      <c r="DZ768">
        <v>2.71561</v>
      </c>
      <c r="EA768">
        <v>0.202078</v>
      </c>
      <c r="EB768">
        <v>0.205682</v>
      </c>
      <c r="EC768">
        <v>0.0901233</v>
      </c>
      <c r="ED768">
        <v>0.076547</v>
      </c>
      <c r="EE768">
        <v>25371.2</v>
      </c>
      <c r="EF768">
        <v>25361.5</v>
      </c>
      <c r="EG768">
        <v>29538.4</v>
      </c>
      <c r="EH768">
        <v>29517.8</v>
      </c>
      <c r="EI768">
        <v>35630.5</v>
      </c>
      <c r="EJ768">
        <v>36248.7</v>
      </c>
      <c r="EK768">
        <v>41632.8</v>
      </c>
      <c r="EL768">
        <v>42064</v>
      </c>
      <c r="EM768">
        <v>1.96865</v>
      </c>
      <c r="EN768">
        <v>1.93622</v>
      </c>
      <c r="EO768">
        <v>0.127882</v>
      </c>
      <c r="EP768">
        <v>0</v>
      </c>
      <c r="EQ768">
        <v>22.8963</v>
      </c>
      <c r="ER768">
        <v>999.9</v>
      </c>
      <c r="ES768">
        <v>37.9</v>
      </c>
      <c r="ET768">
        <v>29.2</v>
      </c>
      <c r="EU768">
        <v>16.9258</v>
      </c>
      <c r="EV768">
        <v>62.9456</v>
      </c>
      <c r="EW768">
        <v>32.7163</v>
      </c>
      <c r="EX768">
        <v>1</v>
      </c>
      <c r="EY768">
        <v>-0.19843</v>
      </c>
      <c r="EZ768">
        <v>1.20817</v>
      </c>
      <c r="FA768">
        <v>20.3855</v>
      </c>
      <c r="FB768">
        <v>5.21609</v>
      </c>
      <c r="FC768">
        <v>12.0099</v>
      </c>
      <c r="FD768">
        <v>4.9896</v>
      </c>
      <c r="FE768">
        <v>3.28845</v>
      </c>
      <c r="FF768">
        <v>9999</v>
      </c>
      <c r="FG768">
        <v>9999</v>
      </c>
      <c r="FH768">
        <v>9999</v>
      </c>
      <c r="FI768">
        <v>260.3</v>
      </c>
      <c r="FJ768">
        <v>1.86707</v>
      </c>
      <c r="FK768">
        <v>1.86615</v>
      </c>
      <c r="FL768">
        <v>1.86554</v>
      </c>
      <c r="FM768">
        <v>1.86554</v>
      </c>
      <c r="FN768">
        <v>1.86737</v>
      </c>
      <c r="FO768">
        <v>1.86985</v>
      </c>
      <c r="FP768">
        <v>1.86852</v>
      </c>
      <c r="FQ768">
        <v>1.86996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-5.35</v>
      </c>
      <c r="GF768">
        <v>-0.166</v>
      </c>
      <c r="GG768">
        <v>-2.0192013485273</v>
      </c>
      <c r="GH768">
        <v>-0.003354295288503095</v>
      </c>
      <c r="GI768">
        <v>8.998442100416266E-07</v>
      </c>
      <c r="GJ768">
        <v>-2.632750781261316E-10</v>
      </c>
      <c r="GK768">
        <v>-0.1771344180573433</v>
      </c>
      <c r="GL768">
        <v>-0.01811282044437078</v>
      </c>
      <c r="GM768">
        <v>0.001479480632228601</v>
      </c>
      <c r="GN768">
        <v>-2.527498020886067E-05</v>
      </c>
      <c r="GO768">
        <v>3</v>
      </c>
      <c r="GP768">
        <v>2311</v>
      </c>
      <c r="GQ768">
        <v>1</v>
      </c>
      <c r="GR768">
        <v>23</v>
      </c>
      <c r="GS768">
        <v>7367</v>
      </c>
      <c r="GT768">
        <v>7367.1</v>
      </c>
      <c r="GU768">
        <v>2.61963</v>
      </c>
      <c r="GV768">
        <v>2.18628</v>
      </c>
      <c r="GW768">
        <v>1.39648</v>
      </c>
      <c r="GX768">
        <v>2.34009</v>
      </c>
      <c r="GY768">
        <v>1.49536</v>
      </c>
      <c r="GZ768">
        <v>2.41821</v>
      </c>
      <c r="HA768">
        <v>33.244</v>
      </c>
      <c r="HB768">
        <v>15.2528</v>
      </c>
      <c r="HC768">
        <v>18</v>
      </c>
      <c r="HD768">
        <v>512.005</v>
      </c>
      <c r="HE768">
        <v>447.832</v>
      </c>
      <c r="HF768">
        <v>21.2771</v>
      </c>
      <c r="HG768">
        <v>24.9116</v>
      </c>
      <c r="HH768">
        <v>30.0002</v>
      </c>
      <c r="HI768">
        <v>24.9239</v>
      </c>
      <c r="HJ768">
        <v>24.8724</v>
      </c>
      <c r="HK768">
        <v>52.4363</v>
      </c>
      <c r="HL768">
        <v>11.7679</v>
      </c>
      <c r="HM768">
        <v>27.3525</v>
      </c>
      <c r="HN768">
        <v>21.2789</v>
      </c>
      <c r="HO768">
        <v>1336.65</v>
      </c>
      <c r="HP768">
        <v>15.1032</v>
      </c>
      <c r="HQ768">
        <v>101.048</v>
      </c>
      <c r="HR768">
        <v>101.023</v>
      </c>
    </row>
    <row r="769" spans="1:226">
      <c r="A769">
        <v>753</v>
      </c>
      <c r="B769">
        <v>1664301346.1</v>
      </c>
      <c r="C769">
        <v>8115.599999904633</v>
      </c>
      <c r="D769" t="s">
        <v>1870</v>
      </c>
      <c r="E769" t="s">
        <v>1871</v>
      </c>
      <c r="F769">
        <v>5</v>
      </c>
      <c r="G769" t="s">
        <v>1711</v>
      </c>
      <c r="H769" t="s">
        <v>354</v>
      </c>
      <c r="I769">
        <v>1664301338.6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1347.751409961231</v>
      </c>
      <c r="AK769">
        <v>1297.170666666667</v>
      </c>
      <c r="AL769">
        <v>3.398666666666783</v>
      </c>
      <c r="AM769">
        <v>64.57197419430503</v>
      </c>
      <c r="AN769">
        <f>(AP769 - AO769 + BO769*1E3/(8.314*(BQ769+273.15)) * AR769/BN769 * AQ769) * BN769/(100*BB769) * 1000/(1000 - AP769)</f>
        <v>0</v>
      </c>
      <c r="AO769">
        <v>15.02374573428571</v>
      </c>
      <c r="AP769">
        <v>18.33177879699247</v>
      </c>
      <c r="AQ769">
        <v>-0.0003136652256833877</v>
      </c>
      <c r="AR769">
        <v>112.27</v>
      </c>
      <c r="AS769">
        <v>17</v>
      </c>
      <c r="AT769">
        <v>3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1664301338.6</v>
      </c>
      <c r="BH769">
        <v>1249.915925925926</v>
      </c>
      <c r="BI769">
        <v>1312.28962962963</v>
      </c>
      <c r="BJ769">
        <v>18.33288148148148</v>
      </c>
      <c r="BK769">
        <v>15.00718148148148</v>
      </c>
      <c r="BL769">
        <v>1255.248518518518</v>
      </c>
      <c r="BM769">
        <v>18.49878148148148</v>
      </c>
      <c r="BN769">
        <v>500.0505925925926</v>
      </c>
      <c r="BO769">
        <v>91.09836666666668</v>
      </c>
      <c r="BP769">
        <v>0.09997879259259258</v>
      </c>
      <c r="BQ769">
        <v>24.4132037037037</v>
      </c>
      <c r="BR769">
        <v>25.00165925925926</v>
      </c>
      <c r="BS769">
        <v>999.9000000000001</v>
      </c>
      <c r="BT769">
        <v>0</v>
      </c>
      <c r="BU769">
        <v>0</v>
      </c>
      <c r="BV769">
        <v>9998.104074074074</v>
      </c>
      <c r="BW769">
        <v>0</v>
      </c>
      <c r="BX769">
        <v>6.681414444444446</v>
      </c>
      <c r="BY769">
        <v>-62.37338888888889</v>
      </c>
      <c r="BZ769">
        <v>1273.258888888889</v>
      </c>
      <c r="CA769">
        <v>1332.284074074074</v>
      </c>
      <c r="CB769">
        <v>3.325698888888889</v>
      </c>
      <c r="CC769">
        <v>1312.28962962963</v>
      </c>
      <c r="CD769">
        <v>15.00718148148148</v>
      </c>
      <c r="CE769">
        <v>1.670094074074074</v>
      </c>
      <c r="CF769">
        <v>1.367128518518518</v>
      </c>
      <c r="CG769">
        <v>14.62122962962963</v>
      </c>
      <c r="CH769">
        <v>11.55781481481482</v>
      </c>
      <c r="CI769">
        <v>1999.851851851852</v>
      </c>
      <c r="CJ769">
        <v>0.979999</v>
      </c>
      <c r="CK769">
        <v>0.02000077037037037</v>
      </c>
      <c r="CL769">
        <v>0</v>
      </c>
      <c r="CM769">
        <v>862.224074074074</v>
      </c>
      <c r="CN769">
        <v>5.00097</v>
      </c>
      <c r="CO769">
        <v>17134.08518518518</v>
      </c>
      <c r="CP769">
        <v>16706.34444444445</v>
      </c>
      <c r="CQ769">
        <v>37.63403703703704</v>
      </c>
      <c r="CR769">
        <v>38.26822222222222</v>
      </c>
      <c r="CS769">
        <v>37.6317037037037</v>
      </c>
      <c r="CT769">
        <v>37.96733333333333</v>
      </c>
      <c r="CU769">
        <v>38.26825925925926</v>
      </c>
      <c r="CV769">
        <v>1954.951851851852</v>
      </c>
      <c r="CW769">
        <v>39.89851851851852</v>
      </c>
      <c r="CX769">
        <v>0</v>
      </c>
      <c r="CY769">
        <v>1664301350.3</v>
      </c>
      <c r="CZ769">
        <v>0</v>
      </c>
      <c r="DA769">
        <v>0</v>
      </c>
      <c r="DB769" t="s">
        <v>356</v>
      </c>
      <c r="DC769">
        <v>1663859321.1</v>
      </c>
      <c r="DD769">
        <v>1663859315.6</v>
      </c>
      <c r="DE769">
        <v>0</v>
      </c>
      <c r="DF769">
        <v>0.196</v>
      </c>
      <c r="DG769">
        <v>-0.001</v>
      </c>
      <c r="DH769">
        <v>-5.941</v>
      </c>
      <c r="DI769">
        <v>-0.174</v>
      </c>
      <c r="DJ769">
        <v>1500</v>
      </c>
      <c r="DK769">
        <v>17</v>
      </c>
      <c r="DL769">
        <v>0.13</v>
      </c>
      <c r="DM769">
        <v>0.04</v>
      </c>
      <c r="DN769">
        <v>-62.45732682926829</v>
      </c>
      <c r="DO769">
        <v>1.656022996515484</v>
      </c>
      <c r="DP769">
        <v>0.1974128038751507</v>
      </c>
      <c r="DQ769">
        <v>0</v>
      </c>
      <c r="DR769">
        <v>3.35411024390244</v>
      </c>
      <c r="DS769">
        <v>-0.5755300348431982</v>
      </c>
      <c r="DT769">
        <v>0.05742444913516452</v>
      </c>
      <c r="DU769">
        <v>0</v>
      </c>
      <c r="DV769">
        <v>0</v>
      </c>
      <c r="DW769">
        <v>2</v>
      </c>
      <c r="DX769" t="s">
        <v>357</v>
      </c>
      <c r="DY769">
        <v>2.98505</v>
      </c>
      <c r="DZ769">
        <v>2.71548</v>
      </c>
      <c r="EA769">
        <v>0.203725</v>
      </c>
      <c r="EB769">
        <v>0.207223</v>
      </c>
      <c r="EC769">
        <v>0.0901246</v>
      </c>
      <c r="ED769">
        <v>0.0766893</v>
      </c>
      <c r="EE769">
        <v>25318.7</v>
      </c>
      <c r="EF769">
        <v>25312.4</v>
      </c>
      <c r="EG769">
        <v>29538.2</v>
      </c>
      <c r="EH769">
        <v>29517.7</v>
      </c>
      <c r="EI769">
        <v>35630</v>
      </c>
      <c r="EJ769">
        <v>36243.1</v>
      </c>
      <c r="EK769">
        <v>41632.2</v>
      </c>
      <c r="EL769">
        <v>42064</v>
      </c>
      <c r="EM769">
        <v>1.96828</v>
      </c>
      <c r="EN769">
        <v>1.93638</v>
      </c>
      <c r="EO769">
        <v>0.128552</v>
      </c>
      <c r="EP769">
        <v>0</v>
      </c>
      <c r="EQ769">
        <v>22.8916</v>
      </c>
      <c r="ER769">
        <v>999.9</v>
      </c>
      <c r="ES769">
        <v>37.9</v>
      </c>
      <c r="ET769">
        <v>29.2</v>
      </c>
      <c r="EU769">
        <v>16.9266</v>
      </c>
      <c r="EV769">
        <v>62.8056</v>
      </c>
      <c r="EW769">
        <v>33.2292</v>
      </c>
      <c r="EX769">
        <v>1</v>
      </c>
      <c r="EY769">
        <v>-0.198463</v>
      </c>
      <c r="EZ769">
        <v>1.16162</v>
      </c>
      <c r="FA769">
        <v>20.3858</v>
      </c>
      <c r="FB769">
        <v>5.21624</v>
      </c>
      <c r="FC769">
        <v>12.0099</v>
      </c>
      <c r="FD769">
        <v>4.98955</v>
      </c>
      <c r="FE769">
        <v>3.28842</v>
      </c>
      <c r="FF769">
        <v>9999</v>
      </c>
      <c r="FG769">
        <v>9999</v>
      </c>
      <c r="FH769">
        <v>9999</v>
      </c>
      <c r="FI769">
        <v>260.3</v>
      </c>
      <c r="FJ769">
        <v>1.86707</v>
      </c>
      <c r="FK769">
        <v>1.86615</v>
      </c>
      <c r="FL769">
        <v>1.86554</v>
      </c>
      <c r="FM769">
        <v>1.86554</v>
      </c>
      <c r="FN769">
        <v>1.86736</v>
      </c>
      <c r="FO769">
        <v>1.86985</v>
      </c>
      <c r="FP769">
        <v>1.86852</v>
      </c>
      <c r="FQ769">
        <v>1.86996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-5.39</v>
      </c>
      <c r="GF769">
        <v>-0.166</v>
      </c>
      <c r="GG769">
        <v>-2.0192013485273</v>
      </c>
      <c r="GH769">
        <v>-0.003354295288503095</v>
      </c>
      <c r="GI769">
        <v>8.998442100416266E-07</v>
      </c>
      <c r="GJ769">
        <v>-2.632750781261316E-10</v>
      </c>
      <c r="GK769">
        <v>-0.1771344180573433</v>
      </c>
      <c r="GL769">
        <v>-0.01811282044437078</v>
      </c>
      <c r="GM769">
        <v>0.001479480632228601</v>
      </c>
      <c r="GN769">
        <v>-2.527498020886067E-05</v>
      </c>
      <c r="GO769">
        <v>3</v>
      </c>
      <c r="GP769">
        <v>2311</v>
      </c>
      <c r="GQ769">
        <v>1</v>
      </c>
      <c r="GR769">
        <v>23</v>
      </c>
      <c r="GS769">
        <v>7367.1</v>
      </c>
      <c r="GT769">
        <v>7367.2</v>
      </c>
      <c r="GU769">
        <v>2.64893</v>
      </c>
      <c r="GV769">
        <v>2.1875</v>
      </c>
      <c r="GW769">
        <v>1.39648</v>
      </c>
      <c r="GX769">
        <v>2.33887</v>
      </c>
      <c r="GY769">
        <v>1.49536</v>
      </c>
      <c r="GZ769">
        <v>2.34985</v>
      </c>
      <c r="HA769">
        <v>33.244</v>
      </c>
      <c r="HB769">
        <v>15.2353</v>
      </c>
      <c r="HC769">
        <v>18</v>
      </c>
      <c r="HD769">
        <v>511.765</v>
      </c>
      <c r="HE769">
        <v>447.928</v>
      </c>
      <c r="HF769">
        <v>21.2776</v>
      </c>
      <c r="HG769">
        <v>24.9116</v>
      </c>
      <c r="HH769">
        <v>30.0001</v>
      </c>
      <c r="HI769">
        <v>24.9239</v>
      </c>
      <c r="HJ769">
        <v>24.8729</v>
      </c>
      <c r="HK769">
        <v>53.004</v>
      </c>
      <c r="HL769">
        <v>11.7679</v>
      </c>
      <c r="HM769">
        <v>27.7437</v>
      </c>
      <c r="HN769">
        <v>21.2846</v>
      </c>
      <c r="HO769">
        <v>1356.73</v>
      </c>
      <c r="HP769">
        <v>15.1517</v>
      </c>
      <c r="HQ769">
        <v>101.047</v>
      </c>
      <c r="HR769">
        <v>101.023</v>
      </c>
    </row>
    <row r="770" spans="1:226">
      <c r="A770">
        <v>754</v>
      </c>
      <c r="B770">
        <v>1664301351.1</v>
      </c>
      <c r="C770">
        <v>8120.599999904633</v>
      </c>
      <c r="D770" t="s">
        <v>1872</v>
      </c>
      <c r="E770" t="s">
        <v>1873</v>
      </c>
      <c r="F770">
        <v>5</v>
      </c>
      <c r="G770" t="s">
        <v>1711</v>
      </c>
      <c r="H770" t="s">
        <v>354</v>
      </c>
      <c r="I770">
        <v>1664301343.314285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1364.507299099952</v>
      </c>
      <c r="AK770">
        <v>1313.994787878787</v>
      </c>
      <c r="AL770">
        <v>3.378702805745902</v>
      </c>
      <c r="AM770">
        <v>64.57197419430503</v>
      </c>
      <c r="AN770">
        <f>(AP770 - AO770 + BO770*1E3/(8.314*(BQ770+273.15)) * AR770/BN770 * AQ770) * BN770/(100*BB770) * 1000/(1000 - AP770)</f>
        <v>0</v>
      </c>
      <c r="AO770">
        <v>15.06859080933067</v>
      </c>
      <c r="AP770">
        <v>18.32409729323306</v>
      </c>
      <c r="AQ770">
        <v>6.149888350654468E-05</v>
      </c>
      <c r="AR770">
        <v>112.27</v>
      </c>
      <c r="AS770">
        <v>17</v>
      </c>
      <c r="AT770">
        <v>3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1664301343.314285</v>
      </c>
      <c r="BH770">
        <v>1265.661428571428</v>
      </c>
      <c r="BI770">
        <v>1327.970357142857</v>
      </c>
      <c r="BJ770">
        <v>18.32965714285714</v>
      </c>
      <c r="BK770">
        <v>15.05385</v>
      </c>
      <c r="BL770">
        <v>1271.031071428572</v>
      </c>
      <c r="BM770">
        <v>18.49558928571429</v>
      </c>
      <c r="BN770">
        <v>500.0518571428571</v>
      </c>
      <c r="BO770">
        <v>91.09696428571428</v>
      </c>
      <c r="BP770">
        <v>0.09993693214285715</v>
      </c>
      <c r="BQ770">
        <v>24.41001428571429</v>
      </c>
      <c r="BR770">
        <v>25.00206428571428</v>
      </c>
      <c r="BS770">
        <v>999.9000000000002</v>
      </c>
      <c r="BT770">
        <v>0</v>
      </c>
      <c r="BU770">
        <v>0</v>
      </c>
      <c r="BV770">
        <v>10006.72285714286</v>
      </c>
      <c r="BW770">
        <v>0</v>
      </c>
      <c r="BX770">
        <v>6.681674642857145</v>
      </c>
      <c r="BY770">
        <v>-62.30910714285715</v>
      </c>
      <c r="BZ770">
        <v>1289.293571428572</v>
      </c>
      <c r="CA770">
        <v>1348.268571428571</v>
      </c>
      <c r="CB770">
        <v>3.275802142857143</v>
      </c>
      <c r="CC770">
        <v>1327.970357142857</v>
      </c>
      <c r="CD770">
        <v>15.05385</v>
      </c>
      <c r="CE770">
        <v>1.669774642857142</v>
      </c>
      <c r="CF770">
        <v>1.371358928571428</v>
      </c>
      <c r="CG770">
        <v>14.61826428571429</v>
      </c>
      <c r="CH770">
        <v>11.60451071428571</v>
      </c>
      <c r="CI770">
        <v>1999.895</v>
      </c>
      <c r="CJ770">
        <v>0.9799979285714284</v>
      </c>
      <c r="CK770">
        <v>0.02000197142857143</v>
      </c>
      <c r="CL770">
        <v>0</v>
      </c>
      <c r="CM770">
        <v>861.1813214285716</v>
      </c>
      <c r="CN770">
        <v>5.00097</v>
      </c>
      <c r="CO770">
        <v>17120.26071428571</v>
      </c>
      <c r="CP770">
        <v>16706.69285714285</v>
      </c>
      <c r="CQ770">
        <v>37.76317857142857</v>
      </c>
      <c r="CR770">
        <v>38.42389285714285</v>
      </c>
      <c r="CS770">
        <v>37.723</v>
      </c>
      <c r="CT770">
        <v>38.13142857142856</v>
      </c>
      <c r="CU770">
        <v>38.40821428571428</v>
      </c>
      <c r="CV770">
        <v>1954.992142857143</v>
      </c>
      <c r="CW770">
        <v>39.90250000000001</v>
      </c>
      <c r="CX770">
        <v>0</v>
      </c>
      <c r="CY770">
        <v>1664301355.1</v>
      </c>
      <c r="CZ770">
        <v>0</v>
      </c>
      <c r="DA770">
        <v>0</v>
      </c>
      <c r="DB770" t="s">
        <v>356</v>
      </c>
      <c r="DC770">
        <v>1663859321.1</v>
      </c>
      <c r="DD770">
        <v>1663859315.6</v>
      </c>
      <c r="DE770">
        <v>0</v>
      </c>
      <c r="DF770">
        <v>0.196</v>
      </c>
      <c r="DG770">
        <v>-0.001</v>
      </c>
      <c r="DH770">
        <v>-5.941</v>
      </c>
      <c r="DI770">
        <v>-0.174</v>
      </c>
      <c r="DJ770">
        <v>1500</v>
      </c>
      <c r="DK770">
        <v>17</v>
      </c>
      <c r="DL770">
        <v>0.13</v>
      </c>
      <c r="DM770">
        <v>0.04</v>
      </c>
      <c r="DN770">
        <v>-62.34586097560975</v>
      </c>
      <c r="DO770">
        <v>1.679738675958093</v>
      </c>
      <c r="DP770">
        <v>0.2347326490411538</v>
      </c>
      <c r="DQ770">
        <v>0</v>
      </c>
      <c r="DR770">
        <v>3.314283658536586</v>
      </c>
      <c r="DS770">
        <v>-0.6354804878048756</v>
      </c>
      <c r="DT770">
        <v>0.06315214291619717</v>
      </c>
      <c r="DU770">
        <v>0</v>
      </c>
      <c r="DV770">
        <v>0</v>
      </c>
      <c r="DW770">
        <v>2</v>
      </c>
      <c r="DX770" t="s">
        <v>357</v>
      </c>
      <c r="DY770">
        <v>2.98504</v>
      </c>
      <c r="DZ770">
        <v>2.71579</v>
      </c>
      <c r="EA770">
        <v>0.205358</v>
      </c>
      <c r="EB770">
        <v>0.208874</v>
      </c>
      <c r="EC770">
        <v>0.0901126</v>
      </c>
      <c r="ED770">
        <v>0.0769246</v>
      </c>
      <c r="EE770">
        <v>25267.2</v>
      </c>
      <c r="EF770">
        <v>25260</v>
      </c>
      <c r="EG770">
        <v>29538.6</v>
      </c>
      <c r="EH770">
        <v>29518.1</v>
      </c>
      <c r="EI770">
        <v>35631</v>
      </c>
      <c r="EJ770">
        <v>36233.9</v>
      </c>
      <c r="EK770">
        <v>41632.9</v>
      </c>
      <c r="EL770">
        <v>42064.2</v>
      </c>
      <c r="EM770">
        <v>1.96825</v>
      </c>
      <c r="EN770">
        <v>1.93627</v>
      </c>
      <c r="EO770">
        <v>0.12853</v>
      </c>
      <c r="EP770">
        <v>0</v>
      </c>
      <c r="EQ770">
        <v>22.8867</v>
      </c>
      <c r="ER770">
        <v>999.9</v>
      </c>
      <c r="ES770">
        <v>38</v>
      </c>
      <c r="ET770">
        <v>29.2</v>
      </c>
      <c r="EU770">
        <v>16.9721</v>
      </c>
      <c r="EV770">
        <v>62.9956</v>
      </c>
      <c r="EW770">
        <v>33.2933</v>
      </c>
      <c r="EX770">
        <v>1</v>
      </c>
      <c r="EY770">
        <v>-0.198417</v>
      </c>
      <c r="EZ770">
        <v>1.17521</v>
      </c>
      <c r="FA770">
        <v>20.3856</v>
      </c>
      <c r="FB770">
        <v>5.21684</v>
      </c>
      <c r="FC770">
        <v>12.0099</v>
      </c>
      <c r="FD770">
        <v>4.9899</v>
      </c>
      <c r="FE770">
        <v>3.28858</v>
      </c>
      <c r="FF770">
        <v>9999</v>
      </c>
      <c r="FG770">
        <v>9999</v>
      </c>
      <c r="FH770">
        <v>9999</v>
      </c>
      <c r="FI770">
        <v>260.3</v>
      </c>
      <c r="FJ770">
        <v>1.86707</v>
      </c>
      <c r="FK770">
        <v>1.86615</v>
      </c>
      <c r="FL770">
        <v>1.86556</v>
      </c>
      <c r="FM770">
        <v>1.86554</v>
      </c>
      <c r="FN770">
        <v>1.86735</v>
      </c>
      <c r="FO770">
        <v>1.86983</v>
      </c>
      <c r="FP770">
        <v>1.86853</v>
      </c>
      <c r="FQ770">
        <v>1.86996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-5.43</v>
      </c>
      <c r="GF770">
        <v>-0.166</v>
      </c>
      <c r="GG770">
        <v>-2.0192013485273</v>
      </c>
      <c r="GH770">
        <v>-0.003354295288503095</v>
      </c>
      <c r="GI770">
        <v>8.998442100416266E-07</v>
      </c>
      <c r="GJ770">
        <v>-2.632750781261316E-10</v>
      </c>
      <c r="GK770">
        <v>-0.1771344180573433</v>
      </c>
      <c r="GL770">
        <v>-0.01811282044437078</v>
      </c>
      <c r="GM770">
        <v>0.001479480632228601</v>
      </c>
      <c r="GN770">
        <v>-2.527498020886067E-05</v>
      </c>
      <c r="GO770">
        <v>3</v>
      </c>
      <c r="GP770">
        <v>2311</v>
      </c>
      <c r="GQ770">
        <v>1</v>
      </c>
      <c r="GR770">
        <v>23</v>
      </c>
      <c r="GS770">
        <v>7367.2</v>
      </c>
      <c r="GT770">
        <v>7367.3</v>
      </c>
      <c r="GU770">
        <v>2.67334</v>
      </c>
      <c r="GV770">
        <v>2.1875</v>
      </c>
      <c r="GW770">
        <v>1.39648</v>
      </c>
      <c r="GX770">
        <v>2.33887</v>
      </c>
      <c r="GY770">
        <v>1.49536</v>
      </c>
      <c r="GZ770">
        <v>2.43042</v>
      </c>
      <c r="HA770">
        <v>33.244</v>
      </c>
      <c r="HB770">
        <v>15.1915</v>
      </c>
      <c r="HC770">
        <v>18</v>
      </c>
      <c r="HD770">
        <v>511.748</v>
      </c>
      <c r="HE770">
        <v>447.867</v>
      </c>
      <c r="HF770">
        <v>21.2811</v>
      </c>
      <c r="HG770">
        <v>24.9116</v>
      </c>
      <c r="HH770">
        <v>30</v>
      </c>
      <c r="HI770">
        <v>24.9239</v>
      </c>
      <c r="HJ770">
        <v>24.8729</v>
      </c>
      <c r="HK770">
        <v>53.494</v>
      </c>
      <c r="HL770">
        <v>11.7679</v>
      </c>
      <c r="HM770">
        <v>28.1319</v>
      </c>
      <c r="HN770">
        <v>21.2818</v>
      </c>
      <c r="HO770">
        <v>1370.1</v>
      </c>
      <c r="HP770">
        <v>15.2016</v>
      </c>
      <c r="HQ770">
        <v>101.048</v>
      </c>
      <c r="HR770">
        <v>101.024</v>
      </c>
    </row>
    <row r="771" spans="1:226">
      <c r="A771">
        <v>755</v>
      </c>
      <c r="B771">
        <v>1664301356.1</v>
      </c>
      <c r="C771">
        <v>8125.599999904633</v>
      </c>
      <c r="D771" t="s">
        <v>1874</v>
      </c>
      <c r="E771" t="s">
        <v>1875</v>
      </c>
      <c r="F771">
        <v>5</v>
      </c>
      <c r="G771" t="s">
        <v>1711</v>
      </c>
      <c r="H771" t="s">
        <v>354</v>
      </c>
      <c r="I771">
        <v>1664301348.6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1381.938939763487</v>
      </c>
      <c r="AK771">
        <v>1331.120484848485</v>
      </c>
      <c r="AL771">
        <v>3.422954962315282</v>
      </c>
      <c r="AM771">
        <v>64.57197419430503</v>
      </c>
      <c r="AN771">
        <f>(AP771 - AO771 + BO771*1E3/(8.314*(BQ771+273.15)) * AR771/BN771 * AQ771) * BN771/(100*BB771) * 1000/(1000 - AP771)</f>
        <v>0</v>
      </c>
      <c r="AO771">
        <v>15.13427858505495</v>
      </c>
      <c r="AP771">
        <v>18.32728556390976</v>
      </c>
      <c r="AQ771">
        <v>-6.649921227577737E-05</v>
      </c>
      <c r="AR771">
        <v>112.27</v>
      </c>
      <c r="AS771">
        <v>18</v>
      </c>
      <c r="AT771">
        <v>4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1664301348.6</v>
      </c>
      <c r="BH771">
        <v>1283.33</v>
      </c>
      <c r="BI771">
        <v>1345.616666666667</v>
      </c>
      <c r="BJ771">
        <v>18.32762592592593</v>
      </c>
      <c r="BK771">
        <v>15.10837777777778</v>
      </c>
      <c r="BL771">
        <v>1288.741111111111</v>
      </c>
      <c r="BM771">
        <v>18.4935962962963</v>
      </c>
      <c r="BN771">
        <v>500.0568518518518</v>
      </c>
      <c r="BO771">
        <v>91.09582592592591</v>
      </c>
      <c r="BP771">
        <v>0.09994211111111111</v>
      </c>
      <c r="BQ771">
        <v>24.40708148148148</v>
      </c>
      <c r="BR771">
        <v>25.00152592592593</v>
      </c>
      <c r="BS771">
        <v>999.9000000000001</v>
      </c>
      <c r="BT771">
        <v>0</v>
      </c>
      <c r="BU771">
        <v>0</v>
      </c>
      <c r="BV771">
        <v>10003.01185185185</v>
      </c>
      <c r="BW771">
        <v>0</v>
      </c>
      <c r="BX771">
        <v>6.68635814814815</v>
      </c>
      <c r="BY771">
        <v>-62.28733333333334</v>
      </c>
      <c r="BZ771">
        <v>1307.288888888889</v>
      </c>
      <c r="CA771">
        <v>1366.26</v>
      </c>
      <c r="CB771">
        <v>3.219246296296296</v>
      </c>
      <c r="CC771">
        <v>1345.616666666667</v>
      </c>
      <c r="CD771">
        <v>15.10837777777778</v>
      </c>
      <c r="CE771">
        <v>1.66957037037037</v>
      </c>
      <c r="CF771">
        <v>1.37631</v>
      </c>
      <c r="CG771">
        <v>14.61636296296296</v>
      </c>
      <c r="CH771">
        <v>11.65906296296296</v>
      </c>
      <c r="CI771">
        <v>1999.918888888889</v>
      </c>
      <c r="CJ771">
        <v>0.980000111111111</v>
      </c>
      <c r="CK771">
        <v>0.01999983703703703</v>
      </c>
      <c r="CL771">
        <v>0</v>
      </c>
      <c r="CM771">
        <v>859.9660740740741</v>
      </c>
      <c r="CN771">
        <v>5.00097</v>
      </c>
      <c r="CO771">
        <v>17103.61111111111</v>
      </c>
      <c r="CP771">
        <v>16706.88888888889</v>
      </c>
      <c r="CQ771">
        <v>37.90022222222223</v>
      </c>
      <c r="CR771">
        <v>38.59007407407407</v>
      </c>
      <c r="CS771">
        <v>37.82148148148148</v>
      </c>
      <c r="CT771">
        <v>38.31455555555555</v>
      </c>
      <c r="CU771">
        <v>38.54366666666667</v>
      </c>
      <c r="CV771">
        <v>1955.02037037037</v>
      </c>
      <c r="CW771">
        <v>39.89740740740741</v>
      </c>
      <c r="CX771">
        <v>0</v>
      </c>
      <c r="CY771">
        <v>1664301360.5</v>
      </c>
      <c r="CZ771">
        <v>0</v>
      </c>
      <c r="DA771">
        <v>0</v>
      </c>
      <c r="DB771" t="s">
        <v>356</v>
      </c>
      <c r="DC771">
        <v>1663859321.1</v>
      </c>
      <c r="DD771">
        <v>1663859315.6</v>
      </c>
      <c r="DE771">
        <v>0</v>
      </c>
      <c r="DF771">
        <v>0.196</v>
      </c>
      <c r="DG771">
        <v>-0.001</v>
      </c>
      <c r="DH771">
        <v>-5.941</v>
      </c>
      <c r="DI771">
        <v>-0.174</v>
      </c>
      <c r="DJ771">
        <v>1500</v>
      </c>
      <c r="DK771">
        <v>17</v>
      </c>
      <c r="DL771">
        <v>0.13</v>
      </c>
      <c r="DM771">
        <v>0.04</v>
      </c>
      <c r="DN771">
        <v>-62.34231707317073</v>
      </c>
      <c r="DO771">
        <v>0.1561400696863208</v>
      </c>
      <c r="DP771">
        <v>0.234031226707806</v>
      </c>
      <c r="DQ771">
        <v>0</v>
      </c>
      <c r="DR771">
        <v>3.252990243902439</v>
      </c>
      <c r="DS771">
        <v>-0.6490101742160307</v>
      </c>
      <c r="DT771">
        <v>0.06450843206323952</v>
      </c>
      <c r="DU771">
        <v>0</v>
      </c>
      <c r="DV771">
        <v>0</v>
      </c>
      <c r="DW771">
        <v>2</v>
      </c>
      <c r="DX771" t="s">
        <v>357</v>
      </c>
      <c r="DY771">
        <v>2.98523</v>
      </c>
      <c r="DZ771">
        <v>2.71566</v>
      </c>
      <c r="EA771">
        <v>0.206993</v>
      </c>
      <c r="EB771">
        <v>0.210418</v>
      </c>
      <c r="EC771">
        <v>0.0901107</v>
      </c>
      <c r="ED771">
        <v>0.07710259999999999</v>
      </c>
      <c r="EE771">
        <v>25215.3</v>
      </c>
      <c r="EF771">
        <v>25210.6</v>
      </c>
      <c r="EG771">
        <v>29538.6</v>
      </c>
      <c r="EH771">
        <v>29517.9</v>
      </c>
      <c r="EI771">
        <v>35631.2</v>
      </c>
      <c r="EJ771">
        <v>36226.4</v>
      </c>
      <c r="EK771">
        <v>41632.9</v>
      </c>
      <c r="EL771">
        <v>42063.7</v>
      </c>
      <c r="EM771">
        <v>1.96815</v>
      </c>
      <c r="EN771">
        <v>1.93657</v>
      </c>
      <c r="EO771">
        <v>0.128709</v>
      </c>
      <c r="EP771">
        <v>0</v>
      </c>
      <c r="EQ771">
        <v>22.8819</v>
      </c>
      <c r="ER771">
        <v>999.9</v>
      </c>
      <c r="ES771">
        <v>38.1</v>
      </c>
      <c r="ET771">
        <v>29.2</v>
      </c>
      <c r="EU771">
        <v>17.015</v>
      </c>
      <c r="EV771">
        <v>62.6156</v>
      </c>
      <c r="EW771">
        <v>32.9888</v>
      </c>
      <c r="EX771">
        <v>1</v>
      </c>
      <c r="EY771">
        <v>-0.198163</v>
      </c>
      <c r="EZ771">
        <v>1.17772</v>
      </c>
      <c r="FA771">
        <v>20.3855</v>
      </c>
      <c r="FB771">
        <v>5.21639</v>
      </c>
      <c r="FC771">
        <v>12.0099</v>
      </c>
      <c r="FD771">
        <v>4.9898</v>
      </c>
      <c r="FE771">
        <v>3.2885</v>
      </c>
      <c r="FF771">
        <v>9999</v>
      </c>
      <c r="FG771">
        <v>9999</v>
      </c>
      <c r="FH771">
        <v>9999</v>
      </c>
      <c r="FI771">
        <v>260.3</v>
      </c>
      <c r="FJ771">
        <v>1.86707</v>
      </c>
      <c r="FK771">
        <v>1.86615</v>
      </c>
      <c r="FL771">
        <v>1.86554</v>
      </c>
      <c r="FM771">
        <v>1.86554</v>
      </c>
      <c r="FN771">
        <v>1.86735</v>
      </c>
      <c r="FO771">
        <v>1.86983</v>
      </c>
      <c r="FP771">
        <v>1.86852</v>
      </c>
      <c r="FQ771">
        <v>1.86997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-5.47</v>
      </c>
      <c r="GF771">
        <v>-0.166</v>
      </c>
      <c r="GG771">
        <v>-2.0192013485273</v>
      </c>
      <c r="GH771">
        <v>-0.003354295288503095</v>
      </c>
      <c r="GI771">
        <v>8.998442100416266E-07</v>
      </c>
      <c r="GJ771">
        <v>-2.632750781261316E-10</v>
      </c>
      <c r="GK771">
        <v>-0.1771344180573433</v>
      </c>
      <c r="GL771">
        <v>-0.01811282044437078</v>
      </c>
      <c r="GM771">
        <v>0.001479480632228601</v>
      </c>
      <c r="GN771">
        <v>-2.527498020886067E-05</v>
      </c>
      <c r="GO771">
        <v>3</v>
      </c>
      <c r="GP771">
        <v>2311</v>
      </c>
      <c r="GQ771">
        <v>1</v>
      </c>
      <c r="GR771">
        <v>23</v>
      </c>
      <c r="GS771">
        <v>7367.2</v>
      </c>
      <c r="GT771">
        <v>7367.3</v>
      </c>
      <c r="GU771">
        <v>2.70142</v>
      </c>
      <c r="GV771">
        <v>2.18628</v>
      </c>
      <c r="GW771">
        <v>1.39648</v>
      </c>
      <c r="GX771">
        <v>2.33887</v>
      </c>
      <c r="GY771">
        <v>1.49536</v>
      </c>
      <c r="GZ771">
        <v>2.47803</v>
      </c>
      <c r="HA771">
        <v>33.244</v>
      </c>
      <c r="HB771">
        <v>15.2528</v>
      </c>
      <c r="HC771">
        <v>18</v>
      </c>
      <c r="HD771">
        <v>511.684</v>
      </c>
      <c r="HE771">
        <v>448.05</v>
      </c>
      <c r="HF771">
        <v>21.2802</v>
      </c>
      <c r="HG771">
        <v>24.9116</v>
      </c>
      <c r="HH771">
        <v>30.0001</v>
      </c>
      <c r="HI771">
        <v>24.9239</v>
      </c>
      <c r="HJ771">
        <v>24.8729</v>
      </c>
      <c r="HK771">
        <v>54.0561</v>
      </c>
      <c r="HL771">
        <v>11.7679</v>
      </c>
      <c r="HM771">
        <v>28.1319</v>
      </c>
      <c r="HN771">
        <v>21.2802</v>
      </c>
      <c r="HO771">
        <v>1390.31</v>
      </c>
      <c r="HP771">
        <v>15.2507</v>
      </c>
      <c r="HQ771">
        <v>101.049</v>
      </c>
      <c r="HR771">
        <v>101.023</v>
      </c>
    </row>
    <row r="772" spans="1:226">
      <c r="A772">
        <v>756</v>
      </c>
      <c r="B772">
        <v>1664301361.1</v>
      </c>
      <c r="C772">
        <v>8130.599999904633</v>
      </c>
      <c r="D772" t="s">
        <v>1876</v>
      </c>
      <c r="E772" t="s">
        <v>1877</v>
      </c>
      <c r="F772">
        <v>5</v>
      </c>
      <c r="G772" t="s">
        <v>1711</v>
      </c>
      <c r="H772" t="s">
        <v>354</v>
      </c>
      <c r="I772">
        <v>1664301353.314285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1398.599455420561</v>
      </c>
      <c r="AK772">
        <v>1348.16206060606</v>
      </c>
      <c r="AL772">
        <v>3.411860916880455</v>
      </c>
      <c r="AM772">
        <v>64.57197419430503</v>
      </c>
      <c r="AN772">
        <f>(AP772 - AO772 + BO772*1E3/(8.314*(BQ772+273.15)) * AR772/BN772 * AQ772) * BN772/(100*BB772) * 1000/(1000 - AP772)</f>
        <v>0</v>
      </c>
      <c r="AO772">
        <v>15.17456390483516</v>
      </c>
      <c r="AP772">
        <v>18.32782225563909</v>
      </c>
      <c r="AQ772">
        <v>-4.955540248932446E-05</v>
      </c>
      <c r="AR772">
        <v>112.27</v>
      </c>
      <c r="AS772">
        <v>18</v>
      </c>
      <c r="AT772">
        <v>4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1664301353.314285</v>
      </c>
      <c r="BH772">
        <v>1299.056071428571</v>
      </c>
      <c r="BI772">
        <v>1361.343214285714</v>
      </c>
      <c r="BJ772">
        <v>18.32658214285714</v>
      </c>
      <c r="BK772">
        <v>15.15904642857143</v>
      </c>
      <c r="BL772">
        <v>1304.504285714286</v>
      </c>
      <c r="BM772">
        <v>18.49257142857143</v>
      </c>
      <c r="BN772">
        <v>500.0662857142857</v>
      </c>
      <c r="BO772">
        <v>91.09551071428572</v>
      </c>
      <c r="BP772">
        <v>0.100002</v>
      </c>
      <c r="BQ772">
        <v>24.40476071428571</v>
      </c>
      <c r="BR772">
        <v>25.00311785714286</v>
      </c>
      <c r="BS772">
        <v>999.9000000000002</v>
      </c>
      <c r="BT772">
        <v>0</v>
      </c>
      <c r="BU772">
        <v>0</v>
      </c>
      <c r="BV772">
        <v>9999.889999999999</v>
      </c>
      <c r="BW772">
        <v>0</v>
      </c>
      <c r="BX772">
        <v>6.688700000000002</v>
      </c>
      <c r="BY772">
        <v>-62.28813571428571</v>
      </c>
      <c r="BZ772">
        <v>1323.306428571428</v>
      </c>
      <c r="CA772">
        <v>1382.298928571428</v>
      </c>
      <c r="CB772">
        <v>3.167531428571428</v>
      </c>
      <c r="CC772">
        <v>1361.343214285714</v>
      </c>
      <c r="CD772">
        <v>15.15904642857143</v>
      </c>
      <c r="CE772">
        <v>1.669470357142857</v>
      </c>
      <c r="CF772">
        <v>1.380921785714286</v>
      </c>
      <c r="CG772">
        <v>14.61542857142857</v>
      </c>
      <c r="CH772">
        <v>11.709675</v>
      </c>
      <c r="CI772">
        <v>1999.958928571428</v>
      </c>
      <c r="CJ772">
        <v>0.980002107142857</v>
      </c>
      <c r="CK772">
        <v>0.01999787142857143</v>
      </c>
      <c r="CL772">
        <v>0</v>
      </c>
      <c r="CM772">
        <v>858.8561428571428</v>
      </c>
      <c r="CN772">
        <v>5.00097</v>
      </c>
      <c r="CO772">
        <v>17088.21785714286</v>
      </c>
      <c r="CP772">
        <v>16707.23571428571</v>
      </c>
      <c r="CQ772">
        <v>38.01760714285713</v>
      </c>
      <c r="CR772">
        <v>38.73639285714285</v>
      </c>
      <c r="CS772">
        <v>37.91496428571428</v>
      </c>
      <c r="CT772">
        <v>38.47071428571428</v>
      </c>
      <c r="CU772">
        <v>38.66264285714285</v>
      </c>
      <c r="CV772">
        <v>1955.063214285714</v>
      </c>
      <c r="CW772">
        <v>39.89464285714286</v>
      </c>
      <c r="CX772">
        <v>0</v>
      </c>
      <c r="CY772">
        <v>1664301365.3</v>
      </c>
      <c r="CZ772">
        <v>0</v>
      </c>
      <c r="DA772">
        <v>0</v>
      </c>
      <c r="DB772" t="s">
        <v>356</v>
      </c>
      <c r="DC772">
        <v>1663859321.1</v>
      </c>
      <c r="DD772">
        <v>1663859315.6</v>
      </c>
      <c r="DE772">
        <v>0</v>
      </c>
      <c r="DF772">
        <v>0.196</v>
      </c>
      <c r="DG772">
        <v>-0.001</v>
      </c>
      <c r="DH772">
        <v>-5.941</v>
      </c>
      <c r="DI772">
        <v>-0.174</v>
      </c>
      <c r="DJ772">
        <v>1500</v>
      </c>
      <c r="DK772">
        <v>17</v>
      </c>
      <c r="DL772">
        <v>0.13</v>
      </c>
      <c r="DM772">
        <v>0.04</v>
      </c>
      <c r="DN772">
        <v>-62.26826829268292</v>
      </c>
      <c r="DO772">
        <v>-0.06532264808360969</v>
      </c>
      <c r="DP772">
        <v>0.2281804222368937</v>
      </c>
      <c r="DQ772">
        <v>1</v>
      </c>
      <c r="DR772">
        <v>3.206725365853659</v>
      </c>
      <c r="DS772">
        <v>-0.6446362369337995</v>
      </c>
      <c r="DT772">
        <v>0.0640526979343652</v>
      </c>
      <c r="DU772">
        <v>0</v>
      </c>
      <c r="DV772">
        <v>1</v>
      </c>
      <c r="DW772">
        <v>2</v>
      </c>
      <c r="DX772" t="s">
        <v>471</v>
      </c>
      <c r="DY772">
        <v>2.98534</v>
      </c>
      <c r="DZ772">
        <v>2.71548</v>
      </c>
      <c r="EA772">
        <v>0.208619</v>
      </c>
      <c r="EB772">
        <v>0.212033</v>
      </c>
      <c r="EC772">
        <v>0.0901206</v>
      </c>
      <c r="ED772">
        <v>0.07727630000000001</v>
      </c>
      <c r="EE772">
        <v>25163.9</v>
      </c>
      <c r="EF772">
        <v>25158.9</v>
      </c>
      <c r="EG772">
        <v>29538.8</v>
      </c>
      <c r="EH772">
        <v>29517.6</v>
      </c>
      <c r="EI772">
        <v>35630.9</v>
      </c>
      <c r="EJ772">
        <v>36219.5</v>
      </c>
      <c r="EK772">
        <v>41633</v>
      </c>
      <c r="EL772">
        <v>42063.6</v>
      </c>
      <c r="EM772">
        <v>1.96823</v>
      </c>
      <c r="EN772">
        <v>1.93657</v>
      </c>
      <c r="EO772">
        <v>0.130273</v>
      </c>
      <c r="EP772">
        <v>0</v>
      </c>
      <c r="EQ772">
        <v>22.8766</v>
      </c>
      <c r="ER772">
        <v>999.9</v>
      </c>
      <c r="ES772">
        <v>38.1</v>
      </c>
      <c r="ET772">
        <v>29.2</v>
      </c>
      <c r="EU772">
        <v>17.0178</v>
      </c>
      <c r="EV772">
        <v>62.7756</v>
      </c>
      <c r="EW772">
        <v>32.7724</v>
      </c>
      <c r="EX772">
        <v>1</v>
      </c>
      <c r="EY772">
        <v>-0.198361</v>
      </c>
      <c r="EZ772">
        <v>1.16836</v>
      </c>
      <c r="FA772">
        <v>20.3857</v>
      </c>
      <c r="FB772">
        <v>5.21699</v>
      </c>
      <c r="FC772">
        <v>12.0099</v>
      </c>
      <c r="FD772">
        <v>4.9896</v>
      </c>
      <c r="FE772">
        <v>3.2885</v>
      </c>
      <c r="FF772">
        <v>9999</v>
      </c>
      <c r="FG772">
        <v>9999</v>
      </c>
      <c r="FH772">
        <v>9999</v>
      </c>
      <c r="FI772">
        <v>260.3</v>
      </c>
      <c r="FJ772">
        <v>1.86707</v>
      </c>
      <c r="FK772">
        <v>1.86615</v>
      </c>
      <c r="FL772">
        <v>1.86555</v>
      </c>
      <c r="FM772">
        <v>1.86554</v>
      </c>
      <c r="FN772">
        <v>1.86734</v>
      </c>
      <c r="FO772">
        <v>1.86983</v>
      </c>
      <c r="FP772">
        <v>1.86847</v>
      </c>
      <c r="FQ772">
        <v>1.86996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-5.51</v>
      </c>
      <c r="GF772">
        <v>-0.1659</v>
      </c>
      <c r="GG772">
        <v>-2.0192013485273</v>
      </c>
      <c r="GH772">
        <v>-0.003354295288503095</v>
      </c>
      <c r="GI772">
        <v>8.998442100416266E-07</v>
      </c>
      <c r="GJ772">
        <v>-2.632750781261316E-10</v>
      </c>
      <c r="GK772">
        <v>-0.1771344180573433</v>
      </c>
      <c r="GL772">
        <v>-0.01811282044437078</v>
      </c>
      <c r="GM772">
        <v>0.001479480632228601</v>
      </c>
      <c r="GN772">
        <v>-2.527498020886067E-05</v>
      </c>
      <c r="GO772">
        <v>3</v>
      </c>
      <c r="GP772">
        <v>2311</v>
      </c>
      <c r="GQ772">
        <v>1</v>
      </c>
      <c r="GR772">
        <v>23</v>
      </c>
      <c r="GS772">
        <v>7367.3</v>
      </c>
      <c r="GT772">
        <v>7367.4</v>
      </c>
      <c r="GU772">
        <v>2.72583</v>
      </c>
      <c r="GV772">
        <v>2.1814</v>
      </c>
      <c r="GW772">
        <v>1.39648</v>
      </c>
      <c r="GX772">
        <v>2.33887</v>
      </c>
      <c r="GY772">
        <v>1.49536</v>
      </c>
      <c r="GZ772">
        <v>2.44995</v>
      </c>
      <c r="HA772">
        <v>33.244</v>
      </c>
      <c r="HB772">
        <v>15.244</v>
      </c>
      <c r="HC772">
        <v>18</v>
      </c>
      <c r="HD772">
        <v>511.747</v>
      </c>
      <c r="HE772">
        <v>448.062</v>
      </c>
      <c r="HF772">
        <v>21.2797</v>
      </c>
      <c r="HG772">
        <v>24.9116</v>
      </c>
      <c r="HH772">
        <v>30.0001</v>
      </c>
      <c r="HI772">
        <v>24.9256</v>
      </c>
      <c r="HJ772">
        <v>24.8744</v>
      </c>
      <c r="HK772">
        <v>54.5436</v>
      </c>
      <c r="HL772">
        <v>11.7679</v>
      </c>
      <c r="HM772">
        <v>28.5261</v>
      </c>
      <c r="HN772">
        <v>21.2808</v>
      </c>
      <c r="HO772">
        <v>1403.68</v>
      </c>
      <c r="HP772">
        <v>15.2964</v>
      </c>
      <c r="HQ772">
        <v>101.049</v>
      </c>
      <c r="HR772">
        <v>101.022</v>
      </c>
    </row>
    <row r="773" spans="1:226">
      <c r="A773">
        <v>757</v>
      </c>
      <c r="B773">
        <v>1664301366.1</v>
      </c>
      <c r="C773">
        <v>8135.599999904633</v>
      </c>
      <c r="D773" t="s">
        <v>1878</v>
      </c>
      <c r="E773" t="s">
        <v>1879</v>
      </c>
      <c r="F773">
        <v>5</v>
      </c>
      <c r="G773" t="s">
        <v>1711</v>
      </c>
      <c r="H773" t="s">
        <v>354</v>
      </c>
      <c r="I773">
        <v>1664301358.6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1416.40535627914</v>
      </c>
      <c r="AK773">
        <v>1365.525454545454</v>
      </c>
      <c r="AL773">
        <v>3.484198220278837</v>
      </c>
      <c r="AM773">
        <v>64.57197419430503</v>
      </c>
      <c r="AN773">
        <f>(AP773 - AO773 + BO773*1E3/(8.314*(BQ773+273.15)) * AR773/BN773 * AQ773) * BN773/(100*BB773) * 1000/(1000 - AP773)</f>
        <v>0</v>
      </c>
      <c r="AO773">
        <v>15.23091687072927</v>
      </c>
      <c r="AP773">
        <v>18.33055879699246</v>
      </c>
      <c r="AQ773">
        <v>4.74721185730081E-05</v>
      </c>
      <c r="AR773">
        <v>112.27</v>
      </c>
      <c r="AS773">
        <v>17</v>
      </c>
      <c r="AT773">
        <v>3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1664301358.6</v>
      </c>
      <c r="BH773">
        <v>1316.802962962963</v>
      </c>
      <c r="BI773">
        <v>1379.237037037037</v>
      </c>
      <c r="BJ773">
        <v>18.32726666666667</v>
      </c>
      <c r="BK773">
        <v>15.21805925925926</v>
      </c>
      <c r="BL773">
        <v>1322.293703703704</v>
      </c>
      <c r="BM773">
        <v>18.49325185185185</v>
      </c>
      <c r="BN773">
        <v>500.0618518518518</v>
      </c>
      <c r="BO773">
        <v>91.09532962962963</v>
      </c>
      <c r="BP773">
        <v>0.1000119407407407</v>
      </c>
      <c r="BQ773">
        <v>24.40276296296296</v>
      </c>
      <c r="BR773">
        <v>25.00829629629629</v>
      </c>
      <c r="BS773">
        <v>999.9000000000001</v>
      </c>
      <c r="BT773">
        <v>0</v>
      </c>
      <c r="BU773">
        <v>0</v>
      </c>
      <c r="BV773">
        <v>9997.408148148148</v>
      </c>
      <c r="BW773">
        <v>0</v>
      </c>
      <c r="BX773">
        <v>6.688700000000001</v>
      </c>
      <c r="BY773">
        <v>-62.43445555555555</v>
      </c>
      <c r="BZ773">
        <v>1341.385185185185</v>
      </c>
      <c r="CA773">
        <v>1400.551111111111</v>
      </c>
      <c r="CB773">
        <v>3.109198888888889</v>
      </c>
      <c r="CC773">
        <v>1379.237037037037</v>
      </c>
      <c r="CD773">
        <v>15.21805925925926</v>
      </c>
      <c r="CE773">
        <v>1.669529629629629</v>
      </c>
      <c r="CF773">
        <v>1.386295185185185</v>
      </c>
      <c r="CG773">
        <v>14.61597407407408</v>
      </c>
      <c r="CH773">
        <v>11.76846296296296</v>
      </c>
      <c r="CI773">
        <v>1999.933703703703</v>
      </c>
      <c r="CJ773">
        <v>0.9800037777777776</v>
      </c>
      <c r="CK773">
        <v>0.01999622222222222</v>
      </c>
      <c r="CL773">
        <v>0</v>
      </c>
      <c r="CM773">
        <v>857.4747777777776</v>
      </c>
      <c r="CN773">
        <v>5.00097</v>
      </c>
      <c r="CO773">
        <v>17069.96296296296</v>
      </c>
      <c r="CP773">
        <v>16707.04074074074</v>
      </c>
      <c r="CQ773">
        <v>38.14329629629629</v>
      </c>
      <c r="CR773">
        <v>38.89322222222222</v>
      </c>
      <c r="CS773">
        <v>38.01137037037036</v>
      </c>
      <c r="CT773">
        <v>38.64788888888889</v>
      </c>
      <c r="CU773">
        <v>38.78674074074074</v>
      </c>
      <c r="CV773">
        <v>1955.041481481481</v>
      </c>
      <c r="CW773">
        <v>39.89111111111112</v>
      </c>
      <c r="CX773">
        <v>0</v>
      </c>
      <c r="CY773">
        <v>1664301370.1</v>
      </c>
      <c r="CZ773">
        <v>0</v>
      </c>
      <c r="DA773">
        <v>0</v>
      </c>
      <c r="DB773" t="s">
        <v>356</v>
      </c>
      <c r="DC773">
        <v>1663859321.1</v>
      </c>
      <c r="DD773">
        <v>1663859315.6</v>
      </c>
      <c r="DE773">
        <v>0</v>
      </c>
      <c r="DF773">
        <v>0.196</v>
      </c>
      <c r="DG773">
        <v>-0.001</v>
      </c>
      <c r="DH773">
        <v>-5.941</v>
      </c>
      <c r="DI773">
        <v>-0.174</v>
      </c>
      <c r="DJ773">
        <v>1500</v>
      </c>
      <c r="DK773">
        <v>17</v>
      </c>
      <c r="DL773">
        <v>0.13</v>
      </c>
      <c r="DM773">
        <v>0.04</v>
      </c>
      <c r="DN773">
        <v>-62.35925749999999</v>
      </c>
      <c r="DO773">
        <v>-1.520700562851636</v>
      </c>
      <c r="DP773">
        <v>0.269445205828105</v>
      </c>
      <c r="DQ773">
        <v>0</v>
      </c>
      <c r="DR773">
        <v>3.144845</v>
      </c>
      <c r="DS773">
        <v>-0.6707151219512251</v>
      </c>
      <c r="DT773">
        <v>0.06518687931631641</v>
      </c>
      <c r="DU773">
        <v>0</v>
      </c>
      <c r="DV773">
        <v>0</v>
      </c>
      <c r="DW773">
        <v>2</v>
      </c>
      <c r="DX773" t="s">
        <v>357</v>
      </c>
      <c r="DY773">
        <v>2.98529</v>
      </c>
      <c r="DZ773">
        <v>2.71581</v>
      </c>
      <c r="EA773">
        <v>0.210261</v>
      </c>
      <c r="EB773">
        <v>0.213603</v>
      </c>
      <c r="EC773">
        <v>0.0901352</v>
      </c>
      <c r="ED773">
        <v>0.0776261</v>
      </c>
      <c r="EE773">
        <v>25112.2</v>
      </c>
      <c r="EF773">
        <v>25109.1</v>
      </c>
      <c r="EG773">
        <v>29539.4</v>
      </c>
      <c r="EH773">
        <v>29517.8</v>
      </c>
      <c r="EI773">
        <v>35631.2</v>
      </c>
      <c r="EJ773">
        <v>36205.7</v>
      </c>
      <c r="EK773">
        <v>41634</v>
      </c>
      <c r="EL773">
        <v>42063.8</v>
      </c>
      <c r="EM773">
        <v>1.96835</v>
      </c>
      <c r="EN773">
        <v>1.93692</v>
      </c>
      <c r="EO773">
        <v>0.130229</v>
      </c>
      <c r="EP773">
        <v>0</v>
      </c>
      <c r="EQ773">
        <v>22.8713</v>
      </c>
      <c r="ER773">
        <v>999.9</v>
      </c>
      <c r="ES773">
        <v>38.2</v>
      </c>
      <c r="ET773">
        <v>29.2</v>
      </c>
      <c r="EU773">
        <v>17.0604</v>
      </c>
      <c r="EV773">
        <v>62.8756</v>
      </c>
      <c r="EW773">
        <v>33.2292</v>
      </c>
      <c r="EX773">
        <v>1</v>
      </c>
      <c r="EY773">
        <v>-0.198344</v>
      </c>
      <c r="EZ773">
        <v>1.16845</v>
      </c>
      <c r="FA773">
        <v>20.3856</v>
      </c>
      <c r="FB773">
        <v>5.21714</v>
      </c>
      <c r="FC773">
        <v>12.0099</v>
      </c>
      <c r="FD773">
        <v>4.98955</v>
      </c>
      <c r="FE773">
        <v>3.2884</v>
      </c>
      <c r="FF773">
        <v>9999</v>
      </c>
      <c r="FG773">
        <v>9999</v>
      </c>
      <c r="FH773">
        <v>9999</v>
      </c>
      <c r="FI773">
        <v>260.3</v>
      </c>
      <c r="FJ773">
        <v>1.86707</v>
      </c>
      <c r="FK773">
        <v>1.86615</v>
      </c>
      <c r="FL773">
        <v>1.86556</v>
      </c>
      <c r="FM773">
        <v>1.86554</v>
      </c>
      <c r="FN773">
        <v>1.86735</v>
      </c>
      <c r="FO773">
        <v>1.86984</v>
      </c>
      <c r="FP773">
        <v>1.86849</v>
      </c>
      <c r="FQ773">
        <v>1.86996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-5.55</v>
      </c>
      <c r="GF773">
        <v>-0.1659</v>
      </c>
      <c r="GG773">
        <v>-2.0192013485273</v>
      </c>
      <c r="GH773">
        <v>-0.003354295288503095</v>
      </c>
      <c r="GI773">
        <v>8.998442100416266E-07</v>
      </c>
      <c r="GJ773">
        <v>-2.632750781261316E-10</v>
      </c>
      <c r="GK773">
        <v>-0.1771344180573433</v>
      </c>
      <c r="GL773">
        <v>-0.01811282044437078</v>
      </c>
      <c r="GM773">
        <v>0.001479480632228601</v>
      </c>
      <c r="GN773">
        <v>-2.527498020886067E-05</v>
      </c>
      <c r="GO773">
        <v>3</v>
      </c>
      <c r="GP773">
        <v>2311</v>
      </c>
      <c r="GQ773">
        <v>1</v>
      </c>
      <c r="GR773">
        <v>23</v>
      </c>
      <c r="GS773">
        <v>7367.4</v>
      </c>
      <c r="GT773">
        <v>7367.5</v>
      </c>
      <c r="GU773">
        <v>2.75391</v>
      </c>
      <c r="GV773">
        <v>2.1875</v>
      </c>
      <c r="GW773">
        <v>1.39648</v>
      </c>
      <c r="GX773">
        <v>2.33765</v>
      </c>
      <c r="GY773">
        <v>1.49536</v>
      </c>
      <c r="GZ773">
        <v>2.34863</v>
      </c>
      <c r="HA773">
        <v>33.2216</v>
      </c>
      <c r="HB773">
        <v>15.2353</v>
      </c>
      <c r="HC773">
        <v>18</v>
      </c>
      <c r="HD773">
        <v>511.831</v>
      </c>
      <c r="HE773">
        <v>448.28</v>
      </c>
      <c r="HF773">
        <v>21.2799</v>
      </c>
      <c r="HG773">
        <v>24.9116</v>
      </c>
      <c r="HH773">
        <v>30.0001</v>
      </c>
      <c r="HI773">
        <v>24.926</v>
      </c>
      <c r="HJ773">
        <v>24.8749</v>
      </c>
      <c r="HK773">
        <v>55.1094</v>
      </c>
      <c r="HL773">
        <v>11.7679</v>
      </c>
      <c r="HM773">
        <v>28.5261</v>
      </c>
      <c r="HN773">
        <v>21.2803</v>
      </c>
      <c r="HO773">
        <v>1423.73</v>
      </c>
      <c r="HP773">
        <v>15.3332</v>
      </c>
      <c r="HQ773">
        <v>101.051</v>
      </c>
      <c r="HR773">
        <v>101.023</v>
      </c>
    </row>
    <row r="774" spans="1:226">
      <c r="A774">
        <v>758</v>
      </c>
      <c r="B774">
        <v>1664301371.1</v>
      </c>
      <c r="C774">
        <v>8140.599999904633</v>
      </c>
      <c r="D774" t="s">
        <v>1880</v>
      </c>
      <c r="E774" t="s">
        <v>1881</v>
      </c>
      <c r="F774">
        <v>5</v>
      </c>
      <c r="G774" t="s">
        <v>1711</v>
      </c>
      <c r="H774" t="s">
        <v>354</v>
      </c>
      <c r="I774">
        <v>1664301363.314285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1433.500764669571</v>
      </c>
      <c r="AK774">
        <v>1382.62709090909</v>
      </c>
      <c r="AL774">
        <v>3.405089116894288</v>
      </c>
      <c r="AM774">
        <v>64.57197419430503</v>
      </c>
      <c r="AN774">
        <f>(AP774 - AO774 + BO774*1E3/(8.314*(BQ774+273.15)) * AR774/BN774 * AQ774) * BN774/(100*BB774) * 1000/(1000 - AP774)</f>
        <v>0</v>
      </c>
      <c r="AO774">
        <v>15.31765772977023</v>
      </c>
      <c r="AP774">
        <v>18.3480914285714</v>
      </c>
      <c r="AQ774">
        <v>3.571601480077575E-05</v>
      </c>
      <c r="AR774">
        <v>112.27</v>
      </c>
      <c r="AS774">
        <v>18</v>
      </c>
      <c r="AT774">
        <v>4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1664301363.314285</v>
      </c>
      <c r="BH774">
        <v>1332.698928571429</v>
      </c>
      <c r="BI774">
        <v>1395.147142857143</v>
      </c>
      <c r="BJ774">
        <v>18.33195</v>
      </c>
      <c r="BK774">
        <v>15.27858571428571</v>
      </c>
      <c r="BL774">
        <v>1338.227142857143</v>
      </c>
      <c r="BM774">
        <v>18.49787857142857</v>
      </c>
      <c r="BN774">
        <v>500.0614642857144</v>
      </c>
      <c r="BO774">
        <v>91.09480357142856</v>
      </c>
      <c r="BP774">
        <v>0.09998963571428572</v>
      </c>
      <c r="BQ774">
        <v>24.40273928571429</v>
      </c>
      <c r="BR774">
        <v>25.00809285714285</v>
      </c>
      <c r="BS774">
        <v>999.9000000000002</v>
      </c>
      <c r="BT774">
        <v>0</v>
      </c>
      <c r="BU774">
        <v>0</v>
      </c>
      <c r="BV774">
        <v>10002.12392857143</v>
      </c>
      <c r="BW774">
        <v>0</v>
      </c>
      <c r="BX774">
        <v>6.688700000000002</v>
      </c>
      <c r="BY774">
        <v>-62.44799642857144</v>
      </c>
      <c r="BZ774">
        <v>1357.584642857143</v>
      </c>
      <c r="CA774">
        <v>1416.793571428572</v>
      </c>
      <c r="CB774">
        <v>3.053351428571429</v>
      </c>
      <c r="CC774">
        <v>1395.147142857143</v>
      </c>
      <c r="CD774">
        <v>15.27858571428571</v>
      </c>
      <c r="CE774">
        <v>1.669945714285714</v>
      </c>
      <c r="CF774">
        <v>1.391801071428571</v>
      </c>
      <c r="CG774">
        <v>14.61983214285714</v>
      </c>
      <c r="CH774">
        <v>11.82850357142857</v>
      </c>
      <c r="CI774">
        <v>1999.956785714285</v>
      </c>
      <c r="CJ774">
        <v>0.9800037142857144</v>
      </c>
      <c r="CK774">
        <v>0.01999628928571429</v>
      </c>
      <c r="CL774">
        <v>0</v>
      </c>
      <c r="CM774">
        <v>856.2755357142856</v>
      </c>
      <c r="CN774">
        <v>5.00097</v>
      </c>
      <c r="CO774">
        <v>17053.65714285714</v>
      </c>
      <c r="CP774">
        <v>16707.24285714286</v>
      </c>
      <c r="CQ774">
        <v>38.252</v>
      </c>
      <c r="CR774">
        <v>39.02646428571428</v>
      </c>
      <c r="CS774">
        <v>38.10471428571428</v>
      </c>
      <c r="CT774">
        <v>38.79889285714285</v>
      </c>
      <c r="CU774">
        <v>38.89928571428571</v>
      </c>
      <c r="CV774">
        <v>1955.064285714285</v>
      </c>
      <c r="CW774">
        <v>39.89250000000001</v>
      </c>
      <c r="CX774">
        <v>0</v>
      </c>
      <c r="CY774">
        <v>1664301375.5</v>
      </c>
      <c r="CZ774">
        <v>0</v>
      </c>
      <c r="DA774">
        <v>0</v>
      </c>
      <c r="DB774" t="s">
        <v>356</v>
      </c>
      <c r="DC774">
        <v>1663859321.1</v>
      </c>
      <c r="DD774">
        <v>1663859315.6</v>
      </c>
      <c r="DE774">
        <v>0</v>
      </c>
      <c r="DF774">
        <v>0.196</v>
      </c>
      <c r="DG774">
        <v>-0.001</v>
      </c>
      <c r="DH774">
        <v>-5.941</v>
      </c>
      <c r="DI774">
        <v>-0.174</v>
      </c>
      <c r="DJ774">
        <v>1500</v>
      </c>
      <c r="DK774">
        <v>17</v>
      </c>
      <c r="DL774">
        <v>0.13</v>
      </c>
      <c r="DM774">
        <v>0.04</v>
      </c>
      <c r="DN774">
        <v>-62.45612926829268</v>
      </c>
      <c r="DO774">
        <v>-0.5854515679442454</v>
      </c>
      <c r="DP774">
        <v>0.2031651511838631</v>
      </c>
      <c r="DQ774">
        <v>0</v>
      </c>
      <c r="DR774">
        <v>3.085663414634146</v>
      </c>
      <c r="DS774">
        <v>-0.6965318466898941</v>
      </c>
      <c r="DT774">
        <v>0.06949597256657696</v>
      </c>
      <c r="DU774">
        <v>0</v>
      </c>
      <c r="DV774">
        <v>0</v>
      </c>
      <c r="DW774">
        <v>2</v>
      </c>
      <c r="DX774" t="s">
        <v>357</v>
      </c>
      <c r="DY774">
        <v>2.98523</v>
      </c>
      <c r="DZ774">
        <v>2.71574</v>
      </c>
      <c r="EA774">
        <v>0.211865</v>
      </c>
      <c r="EB774">
        <v>0.215187</v>
      </c>
      <c r="EC774">
        <v>0.0901819</v>
      </c>
      <c r="ED774">
        <v>0.0777458</v>
      </c>
      <c r="EE774">
        <v>25061.1</v>
      </c>
      <c r="EF774">
        <v>25058.5</v>
      </c>
      <c r="EG774">
        <v>29539.2</v>
      </c>
      <c r="EH774">
        <v>29517.7</v>
      </c>
      <c r="EI774">
        <v>35629.2</v>
      </c>
      <c r="EJ774">
        <v>36200.8</v>
      </c>
      <c r="EK774">
        <v>41633.8</v>
      </c>
      <c r="EL774">
        <v>42063.6</v>
      </c>
      <c r="EM774">
        <v>1.96815</v>
      </c>
      <c r="EN774">
        <v>1.93712</v>
      </c>
      <c r="EO774">
        <v>0.129201</v>
      </c>
      <c r="EP774">
        <v>0</v>
      </c>
      <c r="EQ774">
        <v>22.866</v>
      </c>
      <c r="ER774">
        <v>999.9</v>
      </c>
      <c r="ES774">
        <v>38.3</v>
      </c>
      <c r="ET774">
        <v>29.2</v>
      </c>
      <c r="EU774">
        <v>17.1077</v>
      </c>
      <c r="EV774">
        <v>62.9756</v>
      </c>
      <c r="EW774">
        <v>33.0048</v>
      </c>
      <c r="EX774">
        <v>1</v>
      </c>
      <c r="EY774">
        <v>-0.19815</v>
      </c>
      <c r="EZ774">
        <v>1.23285</v>
      </c>
      <c r="FA774">
        <v>20.3852</v>
      </c>
      <c r="FB774">
        <v>5.21714</v>
      </c>
      <c r="FC774">
        <v>12.0099</v>
      </c>
      <c r="FD774">
        <v>4.98945</v>
      </c>
      <c r="FE774">
        <v>3.28848</v>
      </c>
      <c r="FF774">
        <v>9999</v>
      </c>
      <c r="FG774">
        <v>9999</v>
      </c>
      <c r="FH774">
        <v>9999</v>
      </c>
      <c r="FI774">
        <v>260.3</v>
      </c>
      <c r="FJ774">
        <v>1.86707</v>
      </c>
      <c r="FK774">
        <v>1.86615</v>
      </c>
      <c r="FL774">
        <v>1.86556</v>
      </c>
      <c r="FM774">
        <v>1.86554</v>
      </c>
      <c r="FN774">
        <v>1.86734</v>
      </c>
      <c r="FO774">
        <v>1.86984</v>
      </c>
      <c r="FP774">
        <v>1.86848</v>
      </c>
      <c r="FQ774">
        <v>1.86996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-5.59</v>
      </c>
      <c r="GF774">
        <v>-0.1657</v>
      </c>
      <c r="GG774">
        <v>-2.0192013485273</v>
      </c>
      <c r="GH774">
        <v>-0.003354295288503095</v>
      </c>
      <c r="GI774">
        <v>8.998442100416266E-07</v>
      </c>
      <c r="GJ774">
        <v>-2.632750781261316E-10</v>
      </c>
      <c r="GK774">
        <v>-0.1771344180573433</v>
      </c>
      <c r="GL774">
        <v>-0.01811282044437078</v>
      </c>
      <c r="GM774">
        <v>0.001479480632228601</v>
      </c>
      <c r="GN774">
        <v>-2.527498020886067E-05</v>
      </c>
      <c r="GO774">
        <v>3</v>
      </c>
      <c r="GP774">
        <v>2311</v>
      </c>
      <c r="GQ774">
        <v>1</v>
      </c>
      <c r="GR774">
        <v>23</v>
      </c>
      <c r="GS774">
        <v>7367.5</v>
      </c>
      <c r="GT774">
        <v>7367.6</v>
      </c>
      <c r="GU774">
        <v>2.7771</v>
      </c>
      <c r="GV774">
        <v>2.18384</v>
      </c>
      <c r="GW774">
        <v>1.39648</v>
      </c>
      <c r="GX774">
        <v>2.33887</v>
      </c>
      <c r="GY774">
        <v>1.49536</v>
      </c>
      <c r="GZ774">
        <v>2.46826</v>
      </c>
      <c r="HA774">
        <v>33.2216</v>
      </c>
      <c r="HB774">
        <v>15.2528</v>
      </c>
      <c r="HC774">
        <v>18</v>
      </c>
      <c r="HD774">
        <v>511.703</v>
      </c>
      <c r="HE774">
        <v>448.401</v>
      </c>
      <c r="HF774">
        <v>21.2734</v>
      </c>
      <c r="HG774">
        <v>24.9116</v>
      </c>
      <c r="HH774">
        <v>30.0001</v>
      </c>
      <c r="HI774">
        <v>24.926</v>
      </c>
      <c r="HJ774">
        <v>24.8749</v>
      </c>
      <c r="HK774">
        <v>55.5794</v>
      </c>
      <c r="HL774">
        <v>11.7679</v>
      </c>
      <c r="HM774">
        <v>28.919</v>
      </c>
      <c r="HN774">
        <v>21.2646</v>
      </c>
      <c r="HO774">
        <v>1437.1</v>
      </c>
      <c r="HP774">
        <v>15.3693</v>
      </c>
      <c r="HQ774">
        <v>101.051</v>
      </c>
      <c r="HR774">
        <v>101.022</v>
      </c>
    </row>
    <row r="775" spans="1:226">
      <c r="A775">
        <v>759</v>
      </c>
      <c r="B775">
        <v>1664301376.1</v>
      </c>
      <c r="C775">
        <v>8145.599999904633</v>
      </c>
      <c r="D775" t="s">
        <v>1882</v>
      </c>
      <c r="E775" t="s">
        <v>1883</v>
      </c>
      <c r="F775">
        <v>5</v>
      </c>
      <c r="G775" t="s">
        <v>1711</v>
      </c>
      <c r="H775" t="s">
        <v>354</v>
      </c>
      <c r="I775">
        <v>1664301368.6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1450.518502264188</v>
      </c>
      <c r="AK775">
        <v>1399.729636363637</v>
      </c>
      <c r="AL775">
        <v>3.393372211673645</v>
      </c>
      <c r="AM775">
        <v>64.57197419430503</v>
      </c>
      <c r="AN775">
        <f>(AP775 - AO775 + BO775*1E3/(8.314*(BQ775+273.15)) * AR775/BN775 * AQ775) * BN775/(100*BB775) * 1000/(1000 - AP775)</f>
        <v>0</v>
      </c>
      <c r="AO775">
        <v>15.35672355178822</v>
      </c>
      <c r="AP775">
        <v>18.3440664661654</v>
      </c>
      <c r="AQ775">
        <v>0.0001489259541872179</v>
      </c>
      <c r="AR775">
        <v>112.27</v>
      </c>
      <c r="AS775">
        <v>18</v>
      </c>
      <c r="AT775">
        <v>4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1664301368.6</v>
      </c>
      <c r="BH775">
        <v>1350.54925925926</v>
      </c>
      <c r="BI775">
        <v>1413.007777777778</v>
      </c>
      <c r="BJ775">
        <v>18.33871851851852</v>
      </c>
      <c r="BK775">
        <v>15.33737037037037</v>
      </c>
      <c r="BL775">
        <v>1356.12</v>
      </c>
      <c r="BM775">
        <v>18.50456666666666</v>
      </c>
      <c r="BN775">
        <v>500.059074074074</v>
      </c>
      <c r="BO775">
        <v>91.09427407407408</v>
      </c>
      <c r="BP775">
        <v>0.09993475925925926</v>
      </c>
      <c r="BQ775">
        <v>24.4025962962963</v>
      </c>
      <c r="BR775">
        <v>25.00608148148149</v>
      </c>
      <c r="BS775">
        <v>999.9000000000001</v>
      </c>
      <c r="BT775">
        <v>0</v>
      </c>
      <c r="BU775">
        <v>0</v>
      </c>
      <c r="BV775">
        <v>10007.15148148148</v>
      </c>
      <c r="BW775">
        <v>0</v>
      </c>
      <c r="BX775">
        <v>6.688700000000001</v>
      </c>
      <c r="BY775">
        <v>-62.45865185185185</v>
      </c>
      <c r="BZ775">
        <v>1375.778518518519</v>
      </c>
      <c r="CA775">
        <v>1435.017777777778</v>
      </c>
      <c r="CB775">
        <v>3.001337407407407</v>
      </c>
      <c r="CC775">
        <v>1413.007777777778</v>
      </c>
      <c r="CD775">
        <v>15.33737037037037</v>
      </c>
      <c r="CE775">
        <v>1.670551111111111</v>
      </c>
      <c r="CF775">
        <v>1.397147407407408</v>
      </c>
      <c r="CG775">
        <v>14.62546296296296</v>
      </c>
      <c r="CH775">
        <v>11.88664814814815</v>
      </c>
      <c r="CI775">
        <v>1999.93</v>
      </c>
      <c r="CJ775">
        <v>0.9800001111111111</v>
      </c>
      <c r="CK775">
        <v>0.01999999629629629</v>
      </c>
      <c r="CL775">
        <v>0</v>
      </c>
      <c r="CM775">
        <v>855.0024814814815</v>
      </c>
      <c r="CN775">
        <v>5.00097</v>
      </c>
      <c r="CO775">
        <v>17034.61111111111</v>
      </c>
      <c r="CP775">
        <v>16706.9962962963</v>
      </c>
      <c r="CQ775">
        <v>38.37244444444445</v>
      </c>
      <c r="CR775">
        <v>39.16633333333333</v>
      </c>
      <c r="CS775">
        <v>38.20344444444444</v>
      </c>
      <c r="CT775">
        <v>38.96974074074074</v>
      </c>
      <c r="CU775">
        <v>39.02062962962963</v>
      </c>
      <c r="CV775">
        <v>1955.031111111111</v>
      </c>
      <c r="CW775">
        <v>39.89888888888889</v>
      </c>
      <c r="CX775">
        <v>0</v>
      </c>
      <c r="CY775">
        <v>1664301380.3</v>
      </c>
      <c r="CZ775">
        <v>0</v>
      </c>
      <c r="DA775">
        <v>0</v>
      </c>
      <c r="DB775" t="s">
        <v>356</v>
      </c>
      <c r="DC775">
        <v>1663859321.1</v>
      </c>
      <c r="DD775">
        <v>1663859315.6</v>
      </c>
      <c r="DE775">
        <v>0</v>
      </c>
      <c r="DF775">
        <v>0.196</v>
      </c>
      <c r="DG775">
        <v>-0.001</v>
      </c>
      <c r="DH775">
        <v>-5.941</v>
      </c>
      <c r="DI775">
        <v>-0.174</v>
      </c>
      <c r="DJ775">
        <v>1500</v>
      </c>
      <c r="DK775">
        <v>17</v>
      </c>
      <c r="DL775">
        <v>0.13</v>
      </c>
      <c r="DM775">
        <v>0.04</v>
      </c>
      <c r="DN775">
        <v>-62.42141707317073</v>
      </c>
      <c r="DO775">
        <v>-0.60704529616725</v>
      </c>
      <c r="DP775">
        <v>0.2291986643880961</v>
      </c>
      <c r="DQ775">
        <v>0</v>
      </c>
      <c r="DR775">
        <v>3.04326268292683</v>
      </c>
      <c r="DS775">
        <v>-0.6323638327526109</v>
      </c>
      <c r="DT775">
        <v>0.06343895983155161</v>
      </c>
      <c r="DU775">
        <v>0</v>
      </c>
      <c r="DV775">
        <v>0</v>
      </c>
      <c r="DW775">
        <v>2</v>
      </c>
      <c r="DX775" t="s">
        <v>357</v>
      </c>
      <c r="DY775">
        <v>2.98516</v>
      </c>
      <c r="DZ775">
        <v>2.71564</v>
      </c>
      <c r="EA775">
        <v>0.213459</v>
      </c>
      <c r="EB775">
        <v>0.216651</v>
      </c>
      <c r="EC775">
        <v>0.0901781</v>
      </c>
      <c r="ED775">
        <v>0.07786949999999999</v>
      </c>
      <c r="EE775">
        <v>25010.4</v>
      </c>
      <c r="EF775">
        <v>25012.1</v>
      </c>
      <c r="EG775">
        <v>29539</v>
      </c>
      <c r="EH775">
        <v>29518.1</v>
      </c>
      <c r="EI775">
        <v>35629.4</v>
      </c>
      <c r="EJ775">
        <v>36196.3</v>
      </c>
      <c r="EK775">
        <v>41633.8</v>
      </c>
      <c r="EL775">
        <v>42064</v>
      </c>
      <c r="EM775">
        <v>1.96763</v>
      </c>
      <c r="EN775">
        <v>1.93708</v>
      </c>
      <c r="EO775">
        <v>0.130102</v>
      </c>
      <c r="EP775">
        <v>0</v>
      </c>
      <c r="EQ775">
        <v>22.8617</v>
      </c>
      <c r="ER775">
        <v>999.9</v>
      </c>
      <c r="ES775">
        <v>38.3</v>
      </c>
      <c r="ET775">
        <v>29.2</v>
      </c>
      <c r="EU775">
        <v>17.1061</v>
      </c>
      <c r="EV775">
        <v>63.1056</v>
      </c>
      <c r="EW775">
        <v>32.8285</v>
      </c>
      <c r="EX775">
        <v>1</v>
      </c>
      <c r="EY775">
        <v>-0.198153</v>
      </c>
      <c r="EZ775">
        <v>1.15014</v>
      </c>
      <c r="FA775">
        <v>20.3858</v>
      </c>
      <c r="FB775">
        <v>5.21759</v>
      </c>
      <c r="FC775">
        <v>12.0099</v>
      </c>
      <c r="FD775">
        <v>4.9893</v>
      </c>
      <c r="FE775">
        <v>3.28838</v>
      </c>
      <c r="FF775">
        <v>9999</v>
      </c>
      <c r="FG775">
        <v>9999</v>
      </c>
      <c r="FH775">
        <v>9999</v>
      </c>
      <c r="FI775">
        <v>260.3</v>
      </c>
      <c r="FJ775">
        <v>1.86707</v>
      </c>
      <c r="FK775">
        <v>1.86615</v>
      </c>
      <c r="FL775">
        <v>1.86555</v>
      </c>
      <c r="FM775">
        <v>1.86554</v>
      </c>
      <c r="FN775">
        <v>1.86735</v>
      </c>
      <c r="FO775">
        <v>1.86984</v>
      </c>
      <c r="FP775">
        <v>1.86847</v>
      </c>
      <c r="FQ775">
        <v>1.86996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-5.63</v>
      </c>
      <c r="GF775">
        <v>-0.1658</v>
      </c>
      <c r="GG775">
        <v>-2.0192013485273</v>
      </c>
      <c r="GH775">
        <v>-0.003354295288503095</v>
      </c>
      <c r="GI775">
        <v>8.998442100416266E-07</v>
      </c>
      <c r="GJ775">
        <v>-2.632750781261316E-10</v>
      </c>
      <c r="GK775">
        <v>-0.1771344180573433</v>
      </c>
      <c r="GL775">
        <v>-0.01811282044437078</v>
      </c>
      <c r="GM775">
        <v>0.001479480632228601</v>
      </c>
      <c r="GN775">
        <v>-2.527498020886067E-05</v>
      </c>
      <c r="GO775">
        <v>3</v>
      </c>
      <c r="GP775">
        <v>2311</v>
      </c>
      <c r="GQ775">
        <v>1</v>
      </c>
      <c r="GR775">
        <v>23</v>
      </c>
      <c r="GS775">
        <v>7367.6</v>
      </c>
      <c r="GT775">
        <v>7367.7</v>
      </c>
      <c r="GU775">
        <v>2.80518</v>
      </c>
      <c r="GV775">
        <v>2.1814</v>
      </c>
      <c r="GW775">
        <v>1.39648</v>
      </c>
      <c r="GX775">
        <v>2.33765</v>
      </c>
      <c r="GY775">
        <v>1.49536</v>
      </c>
      <c r="GZ775">
        <v>2.44507</v>
      </c>
      <c r="HA775">
        <v>33.2216</v>
      </c>
      <c r="HB775">
        <v>15.244</v>
      </c>
      <c r="HC775">
        <v>18</v>
      </c>
      <c r="HD775">
        <v>511.367</v>
      </c>
      <c r="HE775">
        <v>448.371</v>
      </c>
      <c r="HF775">
        <v>21.2675</v>
      </c>
      <c r="HG775">
        <v>24.9116</v>
      </c>
      <c r="HH775">
        <v>30</v>
      </c>
      <c r="HI775">
        <v>24.926</v>
      </c>
      <c r="HJ775">
        <v>24.8749</v>
      </c>
      <c r="HK775">
        <v>56.1371</v>
      </c>
      <c r="HL775">
        <v>11.7679</v>
      </c>
      <c r="HM775">
        <v>29.2938</v>
      </c>
      <c r="HN775">
        <v>21.275</v>
      </c>
      <c r="HO775">
        <v>1457.14</v>
      </c>
      <c r="HP775">
        <v>15.415</v>
      </c>
      <c r="HQ775">
        <v>101.05</v>
      </c>
      <c r="HR775">
        <v>101.023</v>
      </c>
    </row>
    <row r="776" spans="1:226">
      <c r="A776">
        <v>760</v>
      </c>
      <c r="B776">
        <v>1664301381.1</v>
      </c>
      <c r="C776">
        <v>8150.599999904633</v>
      </c>
      <c r="D776" t="s">
        <v>1884</v>
      </c>
      <c r="E776" t="s">
        <v>1885</v>
      </c>
      <c r="F776">
        <v>5</v>
      </c>
      <c r="G776" t="s">
        <v>1711</v>
      </c>
      <c r="H776" t="s">
        <v>354</v>
      </c>
      <c r="I776">
        <v>1664301373.314285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1467.185673067428</v>
      </c>
      <c r="AK776">
        <v>1416.720787878787</v>
      </c>
      <c r="AL776">
        <v>3.407569609641761</v>
      </c>
      <c r="AM776">
        <v>64.57197419430503</v>
      </c>
      <c r="AN776">
        <f>(AP776 - AO776 + BO776*1E3/(8.314*(BQ776+273.15)) * AR776/BN776 * AQ776) * BN776/(100*BB776) * 1000/(1000 - AP776)</f>
        <v>0</v>
      </c>
      <c r="AO776">
        <v>15.39395607182818</v>
      </c>
      <c r="AP776">
        <v>18.34380015037594</v>
      </c>
      <c r="AQ776">
        <v>-2.526056550817923E-05</v>
      </c>
      <c r="AR776">
        <v>112.27</v>
      </c>
      <c r="AS776">
        <v>18</v>
      </c>
      <c r="AT776">
        <v>4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1664301373.314285</v>
      </c>
      <c r="BH776">
        <v>1366.383214285714</v>
      </c>
      <c r="BI776">
        <v>1428.684642857143</v>
      </c>
      <c r="BJ776">
        <v>18.34317142857142</v>
      </c>
      <c r="BK776">
        <v>15.38688571428571</v>
      </c>
      <c r="BL776">
        <v>1371.990714285714</v>
      </c>
      <c r="BM776">
        <v>18.50896785714286</v>
      </c>
      <c r="BN776">
        <v>500.0723571428571</v>
      </c>
      <c r="BO776">
        <v>91.09367857142857</v>
      </c>
      <c r="BP776">
        <v>0.1000244285714286</v>
      </c>
      <c r="BQ776">
        <v>24.40209642857143</v>
      </c>
      <c r="BR776">
        <v>25.00034285714286</v>
      </c>
      <c r="BS776">
        <v>999.9000000000002</v>
      </c>
      <c r="BT776">
        <v>0</v>
      </c>
      <c r="BU776">
        <v>0</v>
      </c>
      <c r="BV776">
        <v>9998.77</v>
      </c>
      <c r="BW776">
        <v>0</v>
      </c>
      <c r="BX776">
        <v>6.685438214285712</v>
      </c>
      <c r="BY776">
        <v>-62.30180714285714</v>
      </c>
      <c r="BZ776">
        <v>1391.915714285714</v>
      </c>
      <c r="CA776">
        <v>1451.012142857143</v>
      </c>
      <c r="CB776">
        <v>2.956285</v>
      </c>
      <c r="CC776">
        <v>1428.684642857143</v>
      </c>
      <c r="CD776">
        <v>15.38688571428571</v>
      </c>
      <c r="CE776">
        <v>1.670945714285714</v>
      </c>
      <c r="CF776">
        <v>1.401647857142857</v>
      </c>
      <c r="CG776">
        <v>14.629125</v>
      </c>
      <c r="CH776">
        <v>11.93543214285714</v>
      </c>
      <c r="CI776">
        <v>1999.951785714286</v>
      </c>
      <c r="CJ776">
        <v>0.9799970714285714</v>
      </c>
      <c r="CK776">
        <v>0.02000315</v>
      </c>
      <c r="CL776">
        <v>0</v>
      </c>
      <c r="CM776">
        <v>853.8323928571428</v>
      </c>
      <c r="CN776">
        <v>5.00097</v>
      </c>
      <c r="CO776">
        <v>17017.96785714286</v>
      </c>
      <c r="CP776">
        <v>16707.15714285714</v>
      </c>
      <c r="CQ776">
        <v>38.48189285714285</v>
      </c>
      <c r="CR776">
        <v>39.28089285714285</v>
      </c>
      <c r="CS776">
        <v>38.29660714285713</v>
      </c>
      <c r="CT776">
        <v>39.11814285714285</v>
      </c>
      <c r="CU776">
        <v>39.12257142857143</v>
      </c>
      <c r="CV776">
        <v>1955.046428571428</v>
      </c>
      <c r="CW776">
        <v>39.90535714285715</v>
      </c>
      <c r="CX776">
        <v>0</v>
      </c>
      <c r="CY776">
        <v>1664301385.1</v>
      </c>
      <c r="CZ776">
        <v>0</v>
      </c>
      <c r="DA776">
        <v>0</v>
      </c>
      <c r="DB776" t="s">
        <v>356</v>
      </c>
      <c r="DC776">
        <v>1663859321.1</v>
      </c>
      <c r="DD776">
        <v>1663859315.6</v>
      </c>
      <c r="DE776">
        <v>0</v>
      </c>
      <c r="DF776">
        <v>0.196</v>
      </c>
      <c r="DG776">
        <v>-0.001</v>
      </c>
      <c r="DH776">
        <v>-5.941</v>
      </c>
      <c r="DI776">
        <v>-0.174</v>
      </c>
      <c r="DJ776">
        <v>1500</v>
      </c>
      <c r="DK776">
        <v>17</v>
      </c>
      <c r="DL776">
        <v>0.13</v>
      </c>
      <c r="DM776">
        <v>0.04</v>
      </c>
      <c r="DN776">
        <v>-62.381305</v>
      </c>
      <c r="DO776">
        <v>2.056349718574165</v>
      </c>
      <c r="DP776">
        <v>0.2889459429979938</v>
      </c>
      <c r="DQ776">
        <v>0</v>
      </c>
      <c r="DR776">
        <v>2.98668875</v>
      </c>
      <c r="DS776">
        <v>-0.5575923827392145</v>
      </c>
      <c r="DT776">
        <v>0.05516318360951895</v>
      </c>
      <c r="DU776">
        <v>0</v>
      </c>
      <c r="DV776">
        <v>0</v>
      </c>
      <c r="DW776">
        <v>2</v>
      </c>
      <c r="DX776" t="s">
        <v>357</v>
      </c>
      <c r="DY776">
        <v>2.98533</v>
      </c>
      <c r="DZ776">
        <v>2.71555</v>
      </c>
      <c r="EA776">
        <v>0.215031</v>
      </c>
      <c r="EB776">
        <v>0.218227</v>
      </c>
      <c r="EC776">
        <v>0.0901802</v>
      </c>
      <c r="ED776">
        <v>0.0782166</v>
      </c>
      <c r="EE776">
        <v>24960.6</v>
      </c>
      <c r="EF776">
        <v>24961.9</v>
      </c>
      <c r="EG776">
        <v>29539.2</v>
      </c>
      <c r="EH776">
        <v>29518.1</v>
      </c>
      <c r="EI776">
        <v>35629.4</v>
      </c>
      <c r="EJ776">
        <v>36182.5</v>
      </c>
      <c r="EK776">
        <v>41633.9</v>
      </c>
      <c r="EL776">
        <v>42064.1</v>
      </c>
      <c r="EM776">
        <v>1.96802</v>
      </c>
      <c r="EN776">
        <v>1.9373</v>
      </c>
      <c r="EO776">
        <v>0.130549</v>
      </c>
      <c r="EP776">
        <v>0</v>
      </c>
      <c r="EQ776">
        <v>22.8568</v>
      </c>
      <c r="ER776">
        <v>999.9</v>
      </c>
      <c r="ES776">
        <v>38.5</v>
      </c>
      <c r="ET776">
        <v>29.2</v>
      </c>
      <c r="EU776">
        <v>17.1971</v>
      </c>
      <c r="EV776">
        <v>63.2356</v>
      </c>
      <c r="EW776">
        <v>33.0449</v>
      </c>
      <c r="EX776">
        <v>1</v>
      </c>
      <c r="EY776">
        <v>-0.198102</v>
      </c>
      <c r="EZ776">
        <v>1.1716</v>
      </c>
      <c r="FA776">
        <v>20.3856</v>
      </c>
      <c r="FB776">
        <v>5.21864</v>
      </c>
      <c r="FC776">
        <v>12.0099</v>
      </c>
      <c r="FD776">
        <v>4.9893</v>
      </c>
      <c r="FE776">
        <v>3.28848</v>
      </c>
      <c r="FF776">
        <v>9999</v>
      </c>
      <c r="FG776">
        <v>9999</v>
      </c>
      <c r="FH776">
        <v>9999</v>
      </c>
      <c r="FI776">
        <v>260.3</v>
      </c>
      <c r="FJ776">
        <v>1.86707</v>
      </c>
      <c r="FK776">
        <v>1.86615</v>
      </c>
      <c r="FL776">
        <v>1.86555</v>
      </c>
      <c r="FM776">
        <v>1.86554</v>
      </c>
      <c r="FN776">
        <v>1.86736</v>
      </c>
      <c r="FO776">
        <v>1.86983</v>
      </c>
      <c r="FP776">
        <v>1.8685</v>
      </c>
      <c r="FQ776">
        <v>1.86996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-5.67</v>
      </c>
      <c r="GF776">
        <v>-0.1657</v>
      </c>
      <c r="GG776">
        <v>-2.0192013485273</v>
      </c>
      <c r="GH776">
        <v>-0.003354295288503095</v>
      </c>
      <c r="GI776">
        <v>8.998442100416266E-07</v>
      </c>
      <c r="GJ776">
        <v>-2.632750781261316E-10</v>
      </c>
      <c r="GK776">
        <v>-0.1771344180573433</v>
      </c>
      <c r="GL776">
        <v>-0.01811282044437078</v>
      </c>
      <c r="GM776">
        <v>0.001479480632228601</v>
      </c>
      <c r="GN776">
        <v>-2.527498020886067E-05</v>
      </c>
      <c r="GO776">
        <v>3</v>
      </c>
      <c r="GP776">
        <v>2311</v>
      </c>
      <c r="GQ776">
        <v>1</v>
      </c>
      <c r="GR776">
        <v>23</v>
      </c>
      <c r="GS776">
        <v>7367.7</v>
      </c>
      <c r="GT776">
        <v>7367.8</v>
      </c>
      <c r="GU776">
        <v>2.82959</v>
      </c>
      <c r="GV776">
        <v>2.18628</v>
      </c>
      <c r="GW776">
        <v>1.39648</v>
      </c>
      <c r="GX776">
        <v>2.33765</v>
      </c>
      <c r="GY776">
        <v>1.49536</v>
      </c>
      <c r="GZ776">
        <v>2.33276</v>
      </c>
      <c r="HA776">
        <v>33.244</v>
      </c>
      <c r="HB776">
        <v>15.2353</v>
      </c>
      <c r="HC776">
        <v>18</v>
      </c>
      <c r="HD776">
        <v>511.623</v>
      </c>
      <c r="HE776">
        <v>448.512</v>
      </c>
      <c r="HF776">
        <v>21.2721</v>
      </c>
      <c r="HG776">
        <v>24.9116</v>
      </c>
      <c r="HH776">
        <v>30.0002</v>
      </c>
      <c r="HI776">
        <v>24.926</v>
      </c>
      <c r="HJ776">
        <v>24.8755</v>
      </c>
      <c r="HK776">
        <v>56.6122</v>
      </c>
      <c r="HL776">
        <v>11.7679</v>
      </c>
      <c r="HM776">
        <v>29.2938</v>
      </c>
      <c r="HN776">
        <v>21.2722</v>
      </c>
      <c r="HO776">
        <v>1470.49</v>
      </c>
      <c r="HP776">
        <v>15.4511</v>
      </c>
      <c r="HQ776">
        <v>101.051</v>
      </c>
      <c r="HR776">
        <v>101.023</v>
      </c>
    </row>
    <row r="777" spans="1:226">
      <c r="A777">
        <v>761</v>
      </c>
      <c r="B777">
        <v>1664301386.1</v>
      </c>
      <c r="C777">
        <v>8155.599999904633</v>
      </c>
      <c r="D777" t="s">
        <v>1886</v>
      </c>
      <c r="E777" t="s">
        <v>1887</v>
      </c>
      <c r="F777">
        <v>5</v>
      </c>
      <c r="G777" t="s">
        <v>1711</v>
      </c>
      <c r="H777" t="s">
        <v>354</v>
      </c>
      <c r="I777">
        <v>1664301378.6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1484.754219270634</v>
      </c>
      <c r="AK777">
        <v>1433.872666666666</v>
      </c>
      <c r="AL777">
        <v>3.419652567191793</v>
      </c>
      <c r="AM777">
        <v>64.57197419430503</v>
      </c>
      <c r="AN777">
        <f>(AP777 - AO777 + BO777*1E3/(8.314*(BQ777+273.15)) * AR777/BN777 * AQ777) * BN777/(100*BB777) * 1000/(1000 - AP777)</f>
        <v>0</v>
      </c>
      <c r="AO777">
        <v>15.47545464683316</v>
      </c>
      <c r="AP777">
        <v>18.36052030075187</v>
      </c>
      <c r="AQ777">
        <v>-3.817407854588806E-06</v>
      </c>
      <c r="AR777">
        <v>112.27</v>
      </c>
      <c r="AS777">
        <v>18</v>
      </c>
      <c r="AT777">
        <v>4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1664301378.6</v>
      </c>
      <c r="BH777">
        <v>1384.100740740741</v>
      </c>
      <c r="BI777">
        <v>1446.31962962963</v>
      </c>
      <c r="BJ777">
        <v>18.34778518518518</v>
      </c>
      <c r="BK777">
        <v>15.44468518518518</v>
      </c>
      <c r="BL777">
        <v>1389.75037037037</v>
      </c>
      <c r="BM777">
        <v>18.51353703703704</v>
      </c>
      <c r="BN777">
        <v>500.0681851851851</v>
      </c>
      <c r="BO777">
        <v>91.09235925925925</v>
      </c>
      <c r="BP777">
        <v>0.1000153703703704</v>
      </c>
      <c r="BQ777">
        <v>24.40191481481482</v>
      </c>
      <c r="BR777">
        <v>25.00264444444445</v>
      </c>
      <c r="BS777">
        <v>999.9000000000001</v>
      </c>
      <c r="BT777">
        <v>0</v>
      </c>
      <c r="BU777">
        <v>0</v>
      </c>
      <c r="BV777">
        <v>9993.032222222222</v>
      </c>
      <c r="BW777">
        <v>0</v>
      </c>
      <c r="BX777">
        <v>6.682506666666667</v>
      </c>
      <c r="BY777">
        <v>-62.21932222222222</v>
      </c>
      <c r="BZ777">
        <v>1409.972222222222</v>
      </c>
      <c r="CA777">
        <v>1469.01037037037</v>
      </c>
      <c r="CB777">
        <v>2.903101851851852</v>
      </c>
      <c r="CC777">
        <v>1446.31962962963</v>
      </c>
      <c r="CD777">
        <v>15.44468518518518</v>
      </c>
      <c r="CE777">
        <v>1.671342222222222</v>
      </c>
      <c r="CF777">
        <v>1.406892222222222</v>
      </c>
      <c r="CG777">
        <v>14.6328</v>
      </c>
      <c r="CH777">
        <v>11.99204814814815</v>
      </c>
      <c r="CI777">
        <v>1999.927037037037</v>
      </c>
      <c r="CJ777">
        <v>0.979994888888889</v>
      </c>
      <c r="CK777">
        <v>0.02000547037037037</v>
      </c>
      <c r="CL777">
        <v>0</v>
      </c>
      <c r="CM777">
        <v>852.5547037037037</v>
      </c>
      <c r="CN777">
        <v>5.00097</v>
      </c>
      <c r="CO777">
        <v>16998.47407407407</v>
      </c>
      <c r="CP777">
        <v>16706.92962962963</v>
      </c>
      <c r="CQ777">
        <v>38.60392592592593</v>
      </c>
      <c r="CR777">
        <v>39.40481481481481</v>
      </c>
      <c r="CS777">
        <v>38.39562962962962</v>
      </c>
      <c r="CT777">
        <v>39.27988888888889</v>
      </c>
      <c r="CU777">
        <v>39.23825925925926</v>
      </c>
      <c r="CV777">
        <v>1955.017037037037</v>
      </c>
      <c r="CW777">
        <v>39.91</v>
      </c>
      <c r="CX777">
        <v>0</v>
      </c>
      <c r="CY777">
        <v>1664301390.5</v>
      </c>
      <c r="CZ777">
        <v>0</v>
      </c>
      <c r="DA777">
        <v>0</v>
      </c>
      <c r="DB777" t="s">
        <v>356</v>
      </c>
      <c r="DC777">
        <v>1663859321.1</v>
      </c>
      <c r="DD777">
        <v>1663859315.6</v>
      </c>
      <c r="DE777">
        <v>0</v>
      </c>
      <c r="DF777">
        <v>0.196</v>
      </c>
      <c r="DG777">
        <v>-0.001</v>
      </c>
      <c r="DH777">
        <v>-5.941</v>
      </c>
      <c r="DI777">
        <v>-0.174</v>
      </c>
      <c r="DJ777">
        <v>1500</v>
      </c>
      <c r="DK777">
        <v>17</v>
      </c>
      <c r="DL777">
        <v>0.13</v>
      </c>
      <c r="DM777">
        <v>0.04</v>
      </c>
      <c r="DN777">
        <v>-62.3112975</v>
      </c>
      <c r="DO777">
        <v>0.8242953095686889</v>
      </c>
      <c r="DP777">
        <v>0.2564445549114854</v>
      </c>
      <c r="DQ777">
        <v>0</v>
      </c>
      <c r="DR777">
        <v>2.93244975</v>
      </c>
      <c r="DS777">
        <v>-0.5980416135084515</v>
      </c>
      <c r="DT777">
        <v>0.05931632783169821</v>
      </c>
      <c r="DU777">
        <v>0</v>
      </c>
      <c r="DV777">
        <v>0</v>
      </c>
      <c r="DW777">
        <v>2</v>
      </c>
      <c r="DX777" t="s">
        <v>357</v>
      </c>
      <c r="DY777">
        <v>2.98504</v>
      </c>
      <c r="DZ777">
        <v>2.71553</v>
      </c>
      <c r="EA777">
        <v>0.216602</v>
      </c>
      <c r="EB777">
        <v>0.219696</v>
      </c>
      <c r="EC777">
        <v>0.09022579999999999</v>
      </c>
      <c r="ED777">
        <v>0.0783474</v>
      </c>
      <c r="EE777">
        <v>24910.2</v>
      </c>
      <c r="EF777">
        <v>24914.9</v>
      </c>
      <c r="EG777">
        <v>29538.6</v>
      </c>
      <c r="EH777">
        <v>29518</v>
      </c>
      <c r="EI777">
        <v>35626.8</v>
      </c>
      <c r="EJ777">
        <v>36177.3</v>
      </c>
      <c r="EK777">
        <v>41633</v>
      </c>
      <c r="EL777">
        <v>42064.1</v>
      </c>
      <c r="EM777">
        <v>1.9677</v>
      </c>
      <c r="EN777">
        <v>1.93727</v>
      </c>
      <c r="EO777">
        <v>0.131056</v>
      </c>
      <c r="EP777">
        <v>0</v>
      </c>
      <c r="EQ777">
        <v>22.8511</v>
      </c>
      <c r="ER777">
        <v>999.9</v>
      </c>
      <c r="ES777">
        <v>38.5</v>
      </c>
      <c r="ET777">
        <v>29.2</v>
      </c>
      <c r="EU777">
        <v>17.1953</v>
      </c>
      <c r="EV777">
        <v>62.5556</v>
      </c>
      <c r="EW777">
        <v>33.2893</v>
      </c>
      <c r="EX777">
        <v>1</v>
      </c>
      <c r="EY777">
        <v>-0.198089</v>
      </c>
      <c r="EZ777">
        <v>1.16956</v>
      </c>
      <c r="FA777">
        <v>20.3853</v>
      </c>
      <c r="FB777">
        <v>5.21909</v>
      </c>
      <c r="FC777">
        <v>12.0099</v>
      </c>
      <c r="FD777">
        <v>4.98975</v>
      </c>
      <c r="FE777">
        <v>3.28858</v>
      </c>
      <c r="FF777">
        <v>9999</v>
      </c>
      <c r="FG777">
        <v>9999</v>
      </c>
      <c r="FH777">
        <v>9999</v>
      </c>
      <c r="FI777">
        <v>260.3</v>
      </c>
      <c r="FJ777">
        <v>1.86707</v>
      </c>
      <c r="FK777">
        <v>1.86615</v>
      </c>
      <c r="FL777">
        <v>1.86555</v>
      </c>
      <c r="FM777">
        <v>1.86554</v>
      </c>
      <c r="FN777">
        <v>1.86737</v>
      </c>
      <c r="FO777">
        <v>1.86982</v>
      </c>
      <c r="FP777">
        <v>1.86851</v>
      </c>
      <c r="FQ777">
        <v>1.86996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-5.7</v>
      </c>
      <c r="GF777">
        <v>-0.1656</v>
      </c>
      <c r="GG777">
        <v>-2.0192013485273</v>
      </c>
      <c r="GH777">
        <v>-0.003354295288503095</v>
      </c>
      <c r="GI777">
        <v>8.998442100416266E-07</v>
      </c>
      <c r="GJ777">
        <v>-2.632750781261316E-10</v>
      </c>
      <c r="GK777">
        <v>-0.1771344180573433</v>
      </c>
      <c r="GL777">
        <v>-0.01811282044437078</v>
      </c>
      <c r="GM777">
        <v>0.001479480632228601</v>
      </c>
      <c r="GN777">
        <v>-2.527498020886067E-05</v>
      </c>
      <c r="GO777">
        <v>3</v>
      </c>
      <c r="GP777">
        <v>2311</v>
      </c>
      <c r="GQ777">
        <v>1</v>
      </c>
      <c r="GR777">
        <v>23</v>
      </c>
      <c r="GS777">
        <v>7367.8</v>
      </c>
      <c r="GT777">
        <v>7367.8</v>
      </c>
      <c r="GU777">
        <v>2.85767</v>
      </c>
      <c r="GV777">
        <v>2.18262</v>
      </c>
      <c r="GW777">
        <v>1.39648</v>
      </c>
      <c r="GX777">
        <v>2.33765</v>
      </c>
      <c r="GY777">
        <v>1.49536</v>
      </c>
      <c r="GZ777">
        <v>2.44019</v>
      </c>
      <c r="HA777">
        <v>33.244</v>
      </c>
      <c r="HB777">
        <v>15.244</v>
      </c>
      <c r="HC777">
        <v>18</v>
      </c>
      <c r="HD777">
        <v>511.416</v>
      </c>
      <c r="HE777">
        <v>448.51</v>
      </c>
      <c r="HF777">
        <v>21.2712</v>
      </c>
      <c r="HG777">
        <v>24.9116</v>
      </c>
      <c r="HH777">
        <v>30</v>
      </c>
      <c r="HI777">
        <v>24.9261</v>
      </c>
      <c r="HJ777">
        <v>24.877</v>
      </c>
      <c r="HK777">
        <v>57.168</v>
      </c>
      <c r="HL777">
        <v>11.7679</v>
      </c>
      <c r="HM777">
        <v>29.6701</v>
      </c>
      <c r="HN777">
        <v>21.2715</v>
      </c>
      <c r="HO777">
        <v>1490.55</v>
      </c>
      <c r="HP777">
        <v>15.479</v>
      </c>
      <c r="HQ777">
        <v>101.049</v>
      </c>
      <c r="HR777">
        <v>101.023</v>
      </c>
    </row>
    <row r="778" spans="1:226">
      <c r="A778">
        <v>762</v>
      </c>
      <c r="B778">
        <v>1664301391.1</v>
      </c>
      <c r="C778">
        <v>8160.599999904633</v>
      </c>
      <c r="D778" t="s">
        <v>1888</v>
      </c>
      <c r="E778" t="s">
        <v>1889</v>
      </c>
      <c r="F778">
        <v>5</v>
      </c>
      <c r="G778" t="s">
        <v>1711</v>
      </c>
      <c r="H778" t="s">
        <v>354</v>
      </c>
      <c r="I778">
        <v>1664301383.314285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1501.243211066431</v>
      </c>
      <c r="AK778">
        <v>1450.794727272727</v>
      </c>
      <c r="AL778">
        <v>3.386446542947483</v>
      </c>
      <c r="AM778">
        <v>64.57197419430503</v>
      </c>
      <c r="AN778">
        <f>(AP778 - AO778 + BO778*1E3/(8.314*(BQ778+273.15)) * AR778/BN778 * AQ778) * BN778/(100*BB778) * 1000/(1000 - AP778)</f>
        <v>0</v>
      </c>
      <c r="AO778">
        <v>15.52124922775225</v>
      </c>
      <c r="AP778">
        <v>18.36743699248119</v>
      </c>
      <c r="AQ778">
        <v>8.602067151328876E-05</v>
      </c>
      <c r="AR778">
        <v>112.27</v>
      </c>
      <c r="AS778">
        <v>18</v>
      </c>
      <c r="AT778">
        <v>4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1664301383.314285</v>
      </c>
      <c r="BH778">
        <v>1399.837142857143</v>
      </c>
      <c r="BI778">
        <v>1461.980357142857</v>
      </c>
      <c r="BJ778">
        <v>18.35356785714286</v>
      </c>
      <c r="BK778">
        <v>15.50451785714286</v>
      </c>
      <c r="BL778">
        <v>1405.523571428572</v>
      </c>
      <c r="BM778">
        <v>18.51925714285715</v>
      </c>
      <c r="BN778">
        <v>500.0695714285714</v>
      </c>
      <c r="BO778">
        <v>91.09097499999999</v>
      </c>
      <c r="BP778">
        <v>0.1000635464285714</v>
      </c>
      <c r="BQ778">
        <v>24.40327857142857</v>
      </c>
      <c r="BR778">
        <v>25.00626785714286</v>
      </c>
      <c r="BS778">
        <v>999.9000000000002</v>
      </c>
      <c r="BT778">
        <v>0</v>
      </c>
      <c r="BU778">
        <v>0</v>
      </c>
      <c r="BV778">
        <v>9989.485000000001</v>
      </c>
      <c r="BW778">
        <v>0</v>
      </c>
      <c r="BX778">
        <v>6.674797142857143</v>
      </c>
      <c r="BY778">
        <v>-62.14381428571428</v>
      </c>
      <c r="BZ778">
        <v>1426.010714285714</v>
      </c>
      <c r="CA778">
        <v>1485.006785714286</v>
      </c>
      <c r="CB778">
        <v>2.849053928571429</v>
      </c>
      <c r="CC778">
        <v>1461.980357142857</v>
      </c>
      <c r="CD778">
        <v>15.50451785714286</v>
      </c>
      <c r="CE778">
        <v>1.671843928571429</v>
      </c>
      <c r="CF778">
        <v>1.412321428571429</v>
      </c>
      <c r="CG778">
        <v>14.63743928571428</v>
      </c>
      <c r="CH778">
        <v>12.05046428571429</v>
      </c>
      <c r="CI778">
        <v>1999.931071428572</v>
      </c>
      <c r="CJ778">
        <v>0.9799964285714285</v>
      </c>
      <c r="CK778">
        <v>0.02000395714285714</v>
      </c>
      <c r="CL778">
        <v>0</v>
      </c>
      <c r="CM778">
        <v>851.3805000000001</v>
      </c>
      <c r="CN778">
        <v>5.00097</v>
      </c>
      <c r="CO778">
        <v>16981.42142857143</v>
      </c>
      <c r="CP778">
        <v>16706.97142857143</v>
      </c>
      <c r="CQ778">
        <v>38.70732142857143</v>
      </c>
      <c r="CR778">
        <v>39.51535714285713</v>
      </c>
      <c r="CS778">
        <v>38.48192857142857</v>
      </c>
      <c r="CT778">
        <v>39.42164285714286</v>
      </c>
      <c r="CU778">
        <v>39.33903571428571</v>
      </c>
      <c r="CV778">
        <v>1955.024285714286</v>
      </c>
      <c r="CW778">
        <v>39.90678571428572</v>
      </c>
      <c r="CX778">
        <v>0</v>
      </c>
      <c r="CY778">
        <v>1664301395.3</v>
      </c>
      <c r="CZ778">
        <v>0</v>
      </c>
      <c r="DA778">
        <v>0</v>
      </c>
      <c r="DB778" t="s">
        <v>356</v>
      </c>
      <c r="DC778">
        <v>1663859321.1</v>
      </c>
      <c r="DD778">
        <v>1663859315.6</v>
      </c>
      <c r="DE778">
        <v>0</v>
      </c>
      <c r="DF778">
        <v>0.196</v>
      </c>
      <c r="DG778">
        <v>-0.001</v>
      </c>
      <c r="DH778">
        <v>-5.941</v>
      </c>
      <c r="DI778">
        <v>-0.174</v>
      </c>
      <c r="DJ778">
        <v>1500</v>
      </c>
      <c r="DK778">
        <v>17</v>
      </c>
      <c r="DL778">
        <v>0.13</v>
      </c>
      <c r="DM778">
        <v>0.04</v>
      </c>
      <c r="DN778">
        <v>-62.18732926829268</v>
      </c>
      <c r="DO778">
        <v>0.9024501742159063</v>
      </c>
      <c r="DP778">
        <v>0.268033186190562</v>
      </c>
      <c r="DQ778">
        <v>0</v>
      </c>
      <c r="DR778">
        <v>2.879727804878049</v>
      </c>
      <c r="DS778">
        <v>-0.6970220905923309</v>
      </c>
      <c r="DT778">
        <v>0.06962337375644917</v>
      </c>
      <c r="DU778">
        <v>0</v>
      </c>
      <c r="DV778">
        <v>0</v>
      </c>
      <c r="DW778">
        <v>2</v>
      </c>
      <c r="DX778" t="s">
        <v>357</v>
      </c>
      <c r="DY778">
        <v>2.98528</v>
      </c>
      <c r="DZ778">
        <v>2.71557</v>
      </c>
      <c r="EA778">
        <v>0.218148</v>
      </c>
      <c r="EB778">
        <v>0.221247</v>
      </c>
      <c r="EC778">
        <v>0.0902613</v>
      </c>
      <c r="ED778">
        <v>0.0786514</v>
      </c>
      <c r="EE778">
        <v>24860.8</v>
      </c>
      <c r="EF778">
        <v>24865.5</v>
      </c>
      <c r="EG778">
        <v>29538.3</v>
      </c>
      <c r="EH778">
        <v>29518</v>
      </c>
      <c r="EI778">
        <v>35624.9</v>
      </c>
      <c r="EJ778">
        <v>36165.1</v>
      </c>
      <c r="EK778">
        <v>41632.3</v>
      </c>
      <c r="EL778">
        <v>42063.9</v>
      </c>
      <c r="EM778">
        <v>1.96798</v>
      </c>
      <c r="EN778">
        <v>1.93715</v>
      </c>
      <c r="EO778">
        <v>0.131622</v>
      </c>
      <c r="EP778">
        <v>0</v>
      </c>
      <c r="EQ778">
        <v>22.8463</v>
      </c>
      <c r="ER778">
        <v>999.9</v>
      </c>
      <c r="ES778">
        <v>38.6</v>
      </c>
      <c r="ET778">
        <v>29.2</v>
      </c>
      <c r="EU778">
        <v>17.2411</v>
      </c>
      <c r="EV778">
        <v>63.1956</v>
      </c>
      <c r="EW778">
        <v>32.7043</v>
      </c>
      <c r="EX778">
        <v>1</v>
      </c>
      <c r="EY778">
        <v>-0.198077</v>
      </c>
      <c r="EZ778">
        <v>1.20219</v>
      </c>
      <c r="FA778">
        <v>20.3854</v>
      </c>
      <c r="FB778">
        <v>5.21849</v>
      </c>
      <c r="FC778">
        <v>12.0099</v>
      </c>
      <c r="FD778">
        <v>4.98955</v>
      </c>
      <c r="FE778">
        <v>3.28865</v>
      </c>
      <c r="FF778">
        <v>9999</v>
      </c>
      <c r="FG778">
        <v>9999</v>
      </c>
      <c r="FH778">
        <v>9999</v>
      </c>
      <c r="FI778">
        <v>260.3</v>
      </c>
      <c r="FJ778">
        <v>1.86707</v>
      </c>
      <c r="FK778">
        <v>1.86615</v>
      </c>
      <c r="FL778">
        <v>1.86554</v>
      </c>
      <c r="FM778">
        <v>1.86554</v>
      </c>
      <c r="FN778">
        <v>1.86737</v>
      </c>
      <c r="FO778">
        <v>1.86983</v>
      </c>
      <c r="FP778">
        <v>1.86854</v>
      </c>
      <c r="FQ778">
        <v>1.86996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-5.75</v>
      </c>
      <c r="GF778">
        <v>-0.1656</v>
      </c>
      <c r="GG778">
        <v>-2.0192013485273</v>
      </c>
      <c r="GH778">
        <v>-0.003354295288503095</v>
      </c>
      <c r="GI778">
        <v>8.998442100416266E-07</v>
      </c>
      <c r="GJ778">
        <v>-2.632750781261316E-10</v>
      </c>
      <c r="GK778">
        <v>-0.1771344180573433</v>
      </c>
      <c r="GL778">
        <v>-0.01811282044437078</v>
      </c>
      <c r="GM778">
        <v>0.001479480632228601</v>
      </c>
      <c r="GN778">
        <v>-2.527498020886067E-05</v>
      </c>
      <c r="GO778">
        <v>3</v>
      </c>
      <c r="GP778">
        <v>2311</v>
      </c>
      <c r="GQ778">
        <v>1</v>
      </c>
      <c r="GR778">
        <v>23</v>
      </c>
      <c r="GS778">
        <v>7367.8</v>
      </c>
      <c r="GT778">
        <v>7367.9</v>
      </c>
      <c r="GU778">
        <v>2.88086</v>
      </c>
      <c r="GV778">
        <v>2.18262</v>
      </c>
      <c r="GW778">
        <v>1.39648</v>
      </c>
      <c r="GX778">
        <v>2.33765</v>
      </c>
      <c r="GY778">
        <v>1.49536</v>
      </c>
      <c r="GZ778">
        <v>2.44751</v>
      </c>
      <c r="HA778">
        <v>33.2216</v>
      </c>
      <c r="HB778">
        <v>15.1915</v>
      </c>
      <c r="HC778">
        <v>18</v>
      </c>
      <c r="HD778">
        <v>511.606</v>
      </c>
      <c r="HE778">
        <v>448.434</v>
      </c>
      <c r="HF778">
        <v>21.2673</v>
      </c>
      <c r="HG778">
        <v>24.9116</v>
      </c>
      <c r="HH778">
        <v>30.0002</v>
      </c>
      <c r="HI778">
        <v>24.9277</v>
      </c>
      <c r="HJ778">
        <v>24.877</v>
      </c>
      <c r="HK778">
        <v>57.6425</v>
      </c>
      <c r="HL778">
        <v>12.0411</v>
      </c>
      <c r="HM778">
        <v>30.0495</v>
      </c>
      <c r="HN778">
        <v>21.2629</v>
      </c>
      <c r="HO778">
        <v>1503.93</v>
      </c>
      <c r="HP778">
        <v>15.5036</v>
      </c>
      <c r="HQ778">
        <v>101.047</v>
      </c>
      <c r="HR778">
        <v>101.023</v>
      </c>
    </row>
    <row r="779" spans="1:226">
      <c r="A779">
        <v>763</v>
      </c>
      <c r="B779">
        <v>1664301395.6</v>
      </c>
      <c r="C779">
        <v>8165.099999904633</v>
      </c>
      <c r="D779" t="s">
        <v>1890</v>
      </c>
      <c r="E779" t="s">
        <v>1891</v>
      </c>
      <c r="F779">
        <v>5</v>
      </c>
      <c r="G779" t="s">
        <v>1711</v>
      </c>
      <c r="H779" t="s">
        <v>354</v>
      </c>
      <c r="I779">
        <v>1664301387.760714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1517.257029290845</v>
      </c>
      <c r="AK779">
        <v>1466.44103030303</v>
      </c>
      <c r="AL779">
        <v>3.481932922710201</v>
      </c>
      <c r="AM779">
        <v>64.57197419430503</v>
      </c>
      <c r="AN779">
        <f>(AP779 - AO779 + BO779*1E3/(8.314*(BQ779+273.15)) * AR779/BN779 * AQ779) * BN779/(100*BB779) * 1000/(1000 - AP779)</f>
        <v>0</v>
      </c>
      <c r="AO779">
        <v>15.60088617552447</v>
      </c>
      <c r="AP779">
        <v>18.37852706766917</v>
      </c>
      <c r="AQ779">
        <v>7.380821283951746E-05</v>
      </c>
      <c r="AR779">
        <v>112.27</v>
      </c>
      <c r="AS779">
        <v>18</v>
      </c>
      <c r="AT779">
        <v>4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1664301387.760714</v>
      </c>
      <c r="BH779">
        <v>1414.749642857143</v>
      </c>
      <c r="BI779">
        <v>1477.014642857143</v>
      </c>
      <c r="BJ779">
        <v>18.36265</v>
      </c>
      <c r="BK779">
        <v>15.56096785714286</v>
      </c>
      <c r="BL779">
        <v>1420.4725</v>
      </c>
      <c r="BM779">
        <v>18.52824642857143</v>
      </c>
      <c r="BN779">
        <v>500.0578571428572</v>
      </c>
      <c r="BO779">
        <v>91.0893964285714</v>
      </c>
      <c r="BP779">
        <v>0.09994148928571427</v>
      </c>
      <c r="BQ779">
        <v>24.40550357142857</v>
      </c>
      <c r="BR779">
        <v>25.00985</v>
      </c>
      <c r="BS779">
        <v>999.9000000000002</v>
      </c>
      <c r="BT779">
        <v>0</v>
      </c>
      <c r="BU779">
        <v>0</v>
      </c>
      <c r="BV779">
        <v>9999.2675</v>
      </c>
      <c r="BW779">
        <v>0</v>
      </c>
      <c r="BX779">
        <v>6.676703928571429</v>
      </c>
      <c r="BY779">
        <v>-62.26502142857144</v>
      </c>
      <c r="BZ779">
        <v>1441.215</v>
      </c>
      <c r="CA779">
        <v>1500.363214285714</v>
      </c>
      <c r="CB779">
        <v>2.801684285714286</v>
      </c>
      <c r="CC779">
        <v>1477.014642857143</v>
      </c>
      <c r="CD779">
        <v>15.56096785714286</v>
      </c>
      <c r="CE779">
        <v>1.6726425</v>
      </c>
      <c r="CF779">
        <v>1.417438928571429</v>
      </c>
      <c r="CG779">
        <v>14.64483928571429</v>
      </c>
      <c r="CH779">
        <v>12.10542142857143</v>
      </c>
      <c r="CI779">
        <v>1999.921071428571</v>
      </c>
      <c r="CJ779">
        <v>0.9799978214285713</v>
      </c>
      <c r="CK779">
        <v>0.02000257857142856</v>
      </c>
      <c r="CL779">
        <v>0</v>
      </c>
      <c r="CM779">
        <v>850.3371071428571</v>
      </c>
      <c r="CN779">
        <v>5.00097</v>
      </c>
      <c r="CO779">
        <v>16964.65357142857</v>
      </c>
      <c r="CP779">
        <v>16706.90714285714</v>
      </c>
      <c r="CQ779">
        <v>38.80324999999999</v>
      </c>
      <c r="CR779">
        <v>39.61139285714286</v>
      </c>
      <c r="CS779">
        <v>38.56224999999999</v>
      </c>
      <c r="CT779">
        <v>39.55778571428571</v>
      </c>
      <c r="CU779">
        <v>39.43721428571428</v>
      </c>
      <c r="CV779">
        <v>1955.0175</v>
      </c>
      <c r="CW779">
        <v>39.90357142857143</v>
      </c>
      <c r="CX779">
        <v>0</v>
      </c>
      <c r="CY779">
        <v>1664301399.5</v>
      </c>
      <c r="CZ779">
        <v>0</v>
      </c>
      <c r="DA779">
        <v>0</v>
      </c>
      <c r="DB779" t="s">
        <v>356</v>
      </c>
      <c r="DC779">
        <v>1663859321.1</v>
      </c>
      <c r="DD779">
        <v>1663859315.6</v>
      </c>
      <c r="DE779">
        <v>0</v>
      </c>
      <c r="DF779">
        <v>0.196</v>
      </c>
      <c r="DG779">
        <v>-0.001</v>
      </c>
      <c r="DH779">
        <v>-5.941</v>
      </c>
      <c r="DI779">
        <v>-0.174</v>
      </c>
      <c r="DJ779">
        <v>1500</v>
      </c>
      <c r="DK779">
        <v>17</v>
      </c>
      <c r="DL779">
        <v>0.13</v>
      </c>
      <c r="DM779">
        <v>0.04</v>
      </c>
      <c r="DN779">
        <v>-62.18603414634146</v>
      </c>
      <c r="DO779">
        <v>-1.096108013937364</v>
      </c>
      <c r="DP779">
        <v>0.2480420180865859</v>
      </c>
      <c r="DQ779">
        <v>0</v>
      </c>
      <c r="DR779">
        <v>2.838498292682927</v>
      </c>
      <c r="DS779">
        <v>-0.6568515679442526</v>
      </c>
      <c r="DT779">
        <v>0.06624345850456514</v>
      </c>
      <c r="DU779">
        <v>0</v>
      </c>
      <c r="DV779">
        <v>0</v>
      </c>
      <c r="DW779">
        <v>2</v>
      </c>
      <c r="DX779" t="s">
        <v>357</v>
      </c>
      <c r="DY779">
        <v>2.98523</v>
      </c>
      <c r="DZ779">
        <v>2.71569</v>
      </c>
      <c r="EA779">
        <v>0.219565</v>
      </c>
      <c r="EB779">
        <v>0.222623</v>
      </c>
      <c r="EC779">
        <v>0.0902787</v>
      </c>
      <c r="ED779">
        <v>0.0787442</v>
      </c>
      <c r="EE779">
        <v>24816.4</v>
      </c>
      <c r="EF779">
        <v>24821.6</v>
      </c>
      <c r="EG779">
        <v>29538.9</v>
      </c>
      <c r="EH779">
        <v>29517.9</v>
      </c>
      <c r="EI779">
        <v>35624.8</v>
      </c>
      <c r="EJ779">
        <v>36161.2</v>
      </c>
      <c r="EK779">
        <v>41633</v>
      </c>
      <c r="EL779">
        <v>42063.6</v>
      </c>
      <c r="EM779">
        <v>1.96777</v>
      </c>
      <c r="EN779">
        <v>1.93753</v>
      </c>
      <c r="EO779">
        <v>0.132248</v>
      </c>
      <c r="EP779">
        <v>0</v>
      </c>
      <c r="EQ779">
        <v>22.8422</v>
      </c>
      <c r="ER779">
        <v>999.9</v>
      </c>
      <c r="ES779">
        <v>38.7</v>
      </c>
      <c r="ET779">
        <v>29.2</v>
      </c>
      <c r="EU779">
        <v>17.2841</v>
      </c>
      <c r="EV779">
        <v>63.0356</v>
      </c>
      <c r="EW779">
        <v>32.7364</v>
      </c>
      <c r="EX779">
        <v>1</v>
      </c>
      <c r="EY779">
        <v>-0.198003</v>
      </c>
      <c r="EZ779">
        <v>1.22508</v>
      </c>
      <c r="FA779">
        <v>20.3852</v>
      </c>
      <c r="FB779">
        <v>5.21864</v>
      </c>
      <c r="FC779">
        <v>12.0099</v>
      </c>
      <c r="FD779">
        <v>4.9894</v>
      </c>
      <c r="FE779">
        <v>3.2885</v>
      </c>
      <c r="FF779">
        <v>9999</v>
      </c>
      <c r="FG779">
        <v>9999</v>
      </c>
      <c r="FH779">
        <v>9999</v>
      </c>
      <c r="FI779">
        <v>260.3</v>
      </c>
      <c r="FJ779">
        <v>1.86707</v>
      </c>
      <c r="FK779">
        <v>1.86615</v>
      </c>
      <c r="FL779">
        <v>1.86554</v>
      </c>
      <c r="FM779">
        <v>1.86554</v>
      </c>
      <c r="FN779">
        <v>1.86736</v>
      </c>
      <c r="FO779">
        <v>1.86983</v>
      </c>
      <c r="FP779">
        <v>1.86854</v>
      </c>
      <c r="FQ779">
        <v>1.86996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-5.79</v>
      </c>
      <c r="GF779">
        <v>-0.1654</v>
      </c>
      <c r="GG779">
        <v>-2.0192013485273</v>
      </c>
      <c r="GH779">
        <v>-0.003354295288503095</v>
      </c>
      <c r="GI779">
        <v>8.998442100416266E-07</v>
      </c>
      <c r="GJ779">
        <v>-2.632750781261316E-10</v>
      </c>
      <c r="GK779">
        <v>-0.1771344180573433</v>
      </c>
      <c r="GL779">
        <v>-0.01811282044437078</v>
      </c>
      <c r="GM779">
        <v>0.001479480632228601</v>
      </c>
      <c r="GN779">
        <v>-2.527498020886067E-05</v>
      </c>
      <c r="GO779">
        <v>3</v>
      </c>
      <c r="GP779">
        <v>2311</v>
      </c>
      <c r="GQ779">
        <v>1</v>
      </c>
      <c r="GR779">
        <v>23</v>
      </c>
      <c r="GS779">
        <v>7367.9</v>
      </c>
      <c r="GT779">
        <v>7368</v>
      </c>
      <c r="GU779">
        <v>2.90161</v>
      </c>
      <c r="GV779">
        <v>2.18628</v>
      </c>
      <c r="GW779">
        <v>1.39648</v>
      </c>
      <c r="GX779">
        <v>2.33765</v>
      </c>
      <c r="GY779">
        <v>1.49536</v>
      </c>
      <c r="GZ779">
        <v>2.36206</v>
      </c>
      <c r="HA779">
        <v>33.2216</v>
      </c>
      <c r="HB779">
        <v>15.2353</v>
      </c>
      <c r="HC779">
        <v>18</v>
      </c>
      <c r="HD779">
        <v>511.482</v>
      </c>
      <c r="HE779">
        <v>448.662</v>
      </c>
      <c r="HF779">
        <v>21.259</v>
      </c>
      <c r="HG779">
        <v>24.9116</v>
      </c>
      <c r="HH779">
        <v>30.0001</v>
      </c>
      <c r="HI779">
        <v>24.9281</v>
      </c>
      <c r="HJ779">
        <v>24.877</v>
      </c>
      <c r="HK779">
        <v>58.1549</v>
      </c>
      <c r="HL779">
        <v>12.6305</v>
      </c>
      <c r="HM779">
        <v>30.0495</v>
      </c>
      <c r="HN779">
        <v>21.2511</v>
      </c>
      <c r="HO779">
        <v>1523.98</v>
      </c>
      <c r="HP779">
        <v>15.5304</v>
      </c>
      <c r="HQ779">
        <v>101.049</v>
      </c>
      <c r="HR779">
        <v>101.023</v>
      </c>
    </row>
    <row r="780" spans="1:226">
      <c r="A780">
        <v>764</v>
      </c>
      <c r="B780">
        <v>1664301400.6</v>
      </c>
      <c r="C780">
        <v>8170.099999904633</v>
      </c>
      <c r="D780" t="s">
        <v>1892</v>
      </c>
      <c r="E780" t="s">
        <v>1893</v>
      </c>
      <c r="F780">
        <v>5</v>
      </c>
      <c r="G780" t="s">
        <v>1711</v>
      </c>
      <c r="H780" t="s">
        <v>354</v>
      </c>
      <c r="I780">
        <v>1664301393.062963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1534.430809371905</v>
      </c>
      <c r="AK780">
        <v>1483.722545454545</v>
      </c>
      <c r="AL780">
        <v>3.460154141068997</v>
      </c>
      <c r="AM780">
        <v>64.57197419430503</v>
      </c>
      <c r="AN780">
        <f>(AP780 - AO780 + BO780*1E3/(8.314*(BQ780+273.15)) * AR780/BN780 * AQ780) * BN780/(100*BB780) * 1000/(1000 - AP780)</f>
        <v>0</v>
      </c>
      <c r="AO780">
        <v>15.62869932053946</v>
      </c>
      <c r="AP780">
        <v>18.38126857142856</v>
      </c>
      <c r="AQ780">
        <v>2.979529496011666E-05</v>
      </c>
      <c r="AR780">
        <v>112.27</v>
      </c>
      <c r="AS780">
        <v>18</v>
      </c>
      <c r="AT780">
        <v>4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1664301393.062963</v>
      </c>
      <c r="BH780">
        <v>1432.592592592593</v>
      </c>
      <c r="BI780">
        <v>1494.824444444445</v>
      </c>
      <c r="BJ780">
        <v>18.37231111111111</v>
      </c>
      <c r="BK780">
        <v>15.61614814814815</v>
      </c>
      <c r="BL780">
        <v>1438.358888888889</v>
      </c>
      <c r="BM780">
        <v>18.5377962962963</v>
      </c>
      <c r="BN780">
        <v>500.0684814814815</v>
      </c>
      <c r="BO780">
        <v>91.08958518518517</v>
      </c>
      <c r="BP780">
        <v>0.09995855925925927</v>
      </c>
      <c r="BQ780">
        <v>24.40816296296296</v>
      </c>
      <c r="BR780">
        <v>25.01334814814815</v>
      </c>
      <c r="BS780">
        <v>999.9000000000001</v>
      </c>
      <c r="BT780">
        <v>0</v>
      </c>
      <c r="BU780">
        <v>0</v>
      </c>
      <c r="BV780">
        <v>10005.50851851852</v>
      </c>
      <c r="BW780">
        <v>0</v>
      </c>
      <c r="BX780">
        <v>6.676780370370369</v>
      </c>
      <c r="BY780">
        <v>-62.23169259259259</v>
      </c>
      <c r="BZ780">
        <v>1459.405555555556</v>
      </c>
      <c r="CA780">
        <v>1518.539259259259</v>
      </c>
      <c r="CB780">
        <v>2.756168148148149</v>
      </c>
      <c r="CC780">
        <v>1494.824444444445</v>
      </c>
      <c r="CD780">
        <v>15.61614814814815</v>
      </c>
      <c r="CE780">
        <v>1.673526666666667</v>
      </c>
      <c r="CF780">
        <v>1.422467777777778</v>
      </c>
      <c r="CG780">
        <v>14.65301851851852</v>
      </c>
      <c r="CH780">
        <v>12.15922962962963</v>
      </c>
      <c r="CI780">
        <v>1999.931851851852</v>
      </c>
      <c r="CJ780">
        <v>0.9799995555555554</v>
      </c>
      <c r="CK780">
        <v>0.02000084444444444</v>
      </c>
      <c r="CL780">
        <v>0</v>
      </c>
      <c r="CM780">
        <v>849.0274444444444</v>
      </c>
      <c r="CN780">
        <v>5.00097</v>
      </c>
      <c r="CO780">
        <v>16944.61481481482</v>
      </c>
      <c r="CP780">
        <v>16707.00740740741</v>
      </c>
      <c r="CQ780">
        <v>38.92096296296296</v>
      </c>
      <c r="CR780">
        <v>39.72888888888888</v>
      </c>
      <c r="CS780">
        <v>38.65718518518518</v>
      </c>
      <c r="CT780">
        <v>39.72429629629629</v>
      </c>
      <c r="CU780">
        <v>39.55059259259259</v>
      </c>
      <c r="CV780">
        <v>1955.031851851852</v>
      </c>
      <c r="CW780">
        <v>39.9</v>
      </c>
      <c r="CX780">
        <v>0</v>
      </c>
      <c r="CY780">
        <v>1664301404.9</v>
      </c>
      <c r="CZ780">
        <v>0</v>
      </c>
      <c r="DA780">
        <v>0</v>
      </c>
      <c r="DB780" t="s">
        <v>356</v>
      </c>
      <c r="DC780">
        <v>1663859321.1</v>
      </c>
      <c r="DD780">
        <v>1663859315.6</v>
      </c>
      <c r="DE780">
        <v>0</v>
      </c>
      <c r="DF780">
        <v>0.196</v>
      </c>
      <c r="DG780">
        <v>-0.001</v>
      </c>
      <c r="DH780">
        <v>-5.941</v>
      </c>
      <c r="DI780">
        <v>-0.174</v>
      </c>
      <c r="DJ780">
        <v>1500</v>
      </c>
      <c r="DK780">
        <v>17</v>
      </c>
      <c r="DL780">
        <v>0.13</v>
      </c>
      <c r="DM780">
        <v>0.04</v>
      </c>
      <c r="DN780">
        <v>-62.2697268292683</v>
      </c>
      <c r="DO780">
        <v>-0.2197484320558308</v>
      </c>
      <c r="DP780">
        <v>0.2119832276204544</v>
      </c>
      <c r="DQ780">
        <v>0</v>
      </c>
      <c r="DR780">
        <v>2.786198292682927</v>
      </c>
      <c r="DS780">
        <v>-0.5227691289198551</v>
      </c>
      <c r="DT780">
        <v>0.05252819627973289</v>
      </c>
      <c r="DU780">
        <v>0</v>
      </c>
      <c r="DV780">
        <v>0</v>
      </c>
      <c r="DW780">
        <v>2</v>
      </c>
      <c r="DX780" t="s">
        <v>357</v>
      </c>
      <c r="DY780">
        <v>2.98502</v>
      </c>
      <c r="DZ780">
        <v>2.71572</v>
      </c>
      <c r="EA780">
        <v>0.221145</v>
      </c>
      <c r="EB780">
        <v>0.224127</v>
      </c>
      <c r="EC780">
        <v>0.09030340000000001</v>
      </c>
      <c r="ED780">
        <v>0.07881340000000001</v>
      </c>
      <c r="EE780">
        <v>24766.7</v>
      </c>
      <c r="EF780">
        <v>24773.6</v>
      </c>
      <c r="EG780">
        <v>29539.5</v>
      </c>
      <c r="EH780">
        <v>29517.8</v>
      </c>
      <c r="EI780">
        <v>35624.7</v>
      </c>
      <c r="EJ780">
        <v>36158.4</v>
      </c>
      <c r="EK780">
        <v>41634</v>
      </c>
      <c r="EL780">
        <v>42063.5</v>
      </c>
      <c r="EM780">
        <v>1.96777</v>
      </c>
      <c r="EN780">
        <v>1.9374</v>
      </c>
      <c r="EO780">
        <v>0.132825</v>
      </c>
      <c r="EP780">
        <v>0</v>
      </c>
      <c r="EQ780">
        <v>22.8381</v>
      </c>
      <c r="ER780">
        <v>999.9</v>
      </c>
      <c r="ES780">
        <v>38.8</v>
      </c>
      <c r="ET780">
        <v>29.2</v>
      </c>
      <c r="EU780">
        <v>17.3309</v>
      </c>
      <c r="EV780">
        <v>62.9256</v>
      </c>
      <c r="EW780">
        <v>33.2933</v>
      </c>
      <c r="EX780">
        <v>1</v>
      </c>
      <c r="EY780">
        <v>-0.19794</v>
      </c>
      <c r="EZ780">
        <v>1.25208</v>
      </c>
      <c r="FA780">
        <v>20.3852</v>
      </c>
      <c r="FB780">
        <v>5.21834</v>
      </c>
      <c r="FC780">
        <v>12.0099</v>
      </c>
      <c r="FD780">
        <v>4.98955</v>
      </c>
      <c r="FE780">
        <v>3.2885</v>
      </c>
      <c r="FF780">
        <v>9999</v>
      </c>
      <c r="FG780">
        <v>9999</v>
      </c>
      <c r="FH780">
        <v>9999</v>
      </c>
      <c r="FI780">
        <v>260.3</v>
      </c>
      <c r="FJ780">
        <v>1.86707</v>
      </c>
      <c r="FK780">
        <v>1.86615</v>
      </c>
      <c r="FL780">
        <v>1.86555</v>
      </c>
      <c r="FM780">
        <v>1.86553</v>
      </c>
      <c r="FN780">
        <v>1.86737</v>
      </c>
      <c r="FO780">
        <v>1.86982</v>
      </c>
      <c r="FP780">
        <v>1.86848</v>
      </c>
      <c r="FQ780">
        <v>1.86996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-5.82</v>
      </c>
      <c r="GF780">
        <v>-0.1654</v>
      </c>
      <c r="GG780">
        <v>-2.0192013485273</v>
      </c>
      <c r="GH780">
        <v>-0.003354295288503095</v>
      </c>
      <c r="GI780">
        <v>8.998442100416266E-07</v>
      </c>
      <c r="GJ780">
        <v>-2.632750781261316E-10</v>
      </c>
      <c r="GK780">
        <v>-0.1771344180573433</v>
      </c>
      <c r="GL780">
        <v>-0.01811282044437078</v>
      </c>
      <c r="GM780">
        <v>0.001479480632228601</v>
      </c>
      <c r="GN780">
        <v>-2.527498020886067E-05</v>
      </c>
      <c r="GO780">
        <v>3</v>
      </c>
      <c r="GP780">
        <v>2311</v>
      </c>
      <c r="GQ780">
        <v>1</v>
      </c>
      <c r="GR780">
        <v>23</v>
      </c>
      <c r="GS780">
        <v>7368</v>
      </c>
      <c r="GT780">
        <v>7368.1</v>
      </c>
      <c r="GU780">
        <v>2.93091</v>
      </c>
      <c r="GV780">
        <v>2.18262</v>
      </c>
      <c r="GW780">
        <v>1.39648</v>
      </c>
      <c r="GX780">
        <v>2.33765</v>
      </c>
      <c r="GY780">
        <v>1.49536</v>
      </c>
      <c r="GZ780">
        <v>2.43286</v>
      </c>
      <c r="HA780">
        <v>33.2216</v>
      </c>
      <c r="HB780">
        <v>15.244</v>
      </c>
      <c r="HC780">
        <v>18</v>
      </c>
      <c r="HD780">
        <v>511.482</v>
      </c>
      <c r="HE780">
        <v>448.586</v>
      </c>
      <c r="HF780">
        <v>21.2453</v>
      </c>
      <c r="HG780">
        <v>24.9116</v>
      </c>
      <c r="HH780">
        <v>30.0002</v>
      </c>
      <c r="HI780">
        <v>24.9281</v>
      </c>
      <c r="HJ780">
        <v>24.877</v>
      </c>
      <c r="HK780">
        <v>58.6308</v>
      </c>
      <c r="HL780">
        <v>12.6305</v>
      </c>
      <c r="HM780">
        <v>30.4316</v>
      </c>
      <c r="HN780">
        <v>21.2372</v>
      </c>
      <c r="HO780">
        <v>1537.34</v>
      </c>
      <c r="HP780">
        <v>15.5604</v>
      </c>
      <c r="HQ780">
        <v>101.051</v>
      </c>
      <c r="HR780">
        <v>101.022</v>
      </c>
    </row>
    <row r="781" spans="1:226">
      <c r="A781">
        <v>765</v>
      </c>
      <c r="B781">
        <v>1664301405.6</v>
      </c>
      <c r="C781">
        <v>8175.099999904633</v>
      </c>
      <c r="D781" t="s">
        <v>1894</v>
      </c>
      <c r="E781" t="s">
        <v>1895</v>
      </c>
      <c r="F781">
        <v>5</v>
      </c>
      <c r="G781" t="s">
        <v>1711</v>
      </c>
      <c r="H781" t="s">
        <v>354</v>
      </c>
      <c r="I781">
        <v>1664301398.081481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1551.334284304162</v>
      </c>
      <c r="AK781">
        <v>1501.028727272728</v>
      </c>
      <c r="AL781">
        <v>3.466927858005497</v>
      </c>
      <c r="AM781">
        <v>64.57197419430503</v>
      </c>
      <c r="AN781">
        <f>(AP781 - AO781 + BO781*1E3/(8.314*(BQ781+273.15)) * AR781/BN781 * AQ781) * BN781/(100*BB781) * 1000/(1000 - AP781)</f>
        <v>0</v>
      </c>
      <c r="AO781">
        <v>15.66178423784215</v>
      </c>
      <c r="AP781">
        <v>18.35832781954886</v>
      </c>
      <c r="AQ781">
        <v>8.504961226578574E-05</v>
      </c>
      <c r="AR781">
        <v>112.27</v>
      </c>
      <c r="AS781">
        <v>18</v>
      </c>
      <c r="AT781">
        <v>4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1664301398.081481</v>
      </c>
      <c r="BH781">
        <v>1449.598888888888</v>
      </c>
      <c r="BI781">
        <v>1511.821111111111</v>
      </c>
      <c r="BJ781">
        <v>18.37475555555556</v>
      </c>
      <c r="BK781">
        <v>15.64465185185185</v>
      </c>
      <c r="BL781">
        <v>1455.405925925926</v>
      </c>
      <c r="BM781">
        <v>18.54022592592592</v>
      </c>
      <c r="BN781">
        <v>500.0744444444445</v>
      </c>
      <c r="BO781">
        <v>91.09206296296297</v>
      </c>
      <c r="BP781">
        <v>0.09998459259259258</v>
      </c>
      <c r="BQ781">
        <v>24.41096666666667</v>
      </c>
      <c r="BR781">
        <v>25.01854444444445</v>
      </c>
      <c r="BS781">
        <v>999.9000000000001</v>
      </c>
      <c r="BT781">
        <v>0</v>
      </c>
      <c r="BU781">
        <v>0</v>
      </c>
      <c r="BV781">
        <v>10007.10814814815</v>
      </c>
      <c r="BW781">
        <v>0</v>
      </c>
      <c r="BX781">
        <v>6.68432851851852</v>
      </c>
      <c r="BY781">
        <v>-62.22216666666667</v>
      </c>
      <c r="BZ781">
        <v>1476.733333333333</v>
      </c>
      <c r="CA781">
        <v>1535.848888888889</v>
      </c>
      <c r="CB781">
        <v>2.730108148148148</v>
      </c>
      <c r="CC781">
        <v>1511.821111111111</v>
      </c>
      <c r="CD781">
        <v>15.64465185185185</v>
      </c>
      <c r="CE781">
        <v>1.673794444444445</v>
      </c>
      <c r="CF781">
        <v>1.425102592592592</v>
      </c>
      <c r="CG781">
        <v>14.6555037037037</v>
      </c>
      <c r="CH781">
        <v>12.18738518518519</v>
      </c>
      <c r="CI781">
        <v>1999.922962962963</v>
      </c>
      <c r="CJ781">
        <v>0.9800009999999999</v>
      </c>
      <c r="CK781">
        <v>0.0199994</v>
      </c>
      <c r="CL781">
        <v>0</v>
      </c>
      <c r="CM781">
        <v>847.7691111111111</v>
      </c>
      <c r="CN781">
        <v>5.00097</v>
      </c>
      <c r="CO781">
        <v>16926.15185185185</v>
      </c>
      <c r="CP781">
        <v>16706.94814814815</v>
      </c>
      <c r="CQ781">
        <v>39.03444444444444</v>
      </c>
      <c r="CR781">
        <v>39.8284074074074</v>
      </c>
      <c r="CS781">
        <v>38.75444444444444</v>
      </c>
      <c r="CT781">
        <v>39.8747037037037</v>
      </c>
      <c r="CU781">
        <v>39.66177777777778</v>
      </c>
      <c r="CV781">
        <v>1955.025555555555</v>
      </c>
      <c r="CW781">
        <v>39.89666666666667</v>
      </c>
      <c r="CX781">
        <v>0</v>
      </c>
      <c r="CY781">
        <v>1664301409.7</v>
      </c>
      <c r="CZ781">
        <v>0</v>
      </c>
      <c r="DA781">
        <v>0</v>
      </c>
      <c r="DB781" t="s">
        <v>356</v>
      </c>
      <c r="DC781">
        <v>1663859321.1</v>
      </c>
      <c r="DD781">
        <v>1663859315.6</v>
      </c>
      <c r="DE781">
        <v>0</v>
      </c>
      <c r="DF781">
        <v>0.196</v>
      </c>
      <c r="DG781">
        <v>-0.001</v>
      </c>
      <c r="DH781">
        <v>-5.941</v>
      </c>
      <c r="DI781">
        <v>-0.174</v>
      </c>
      <c r="DJ781">
        <v>1500</v>
      </c>
      <c r="DK781">
        <v>17</v>
      </c>
      <c r="DL781">
        <v>0.13</v>
      </c>
      <c r="DM781">
        <v>0.04</v>
      </c>
      <c r="DN781">
        <v>-62.1646575</v>
      </c>
      <c r="DO781">
        <v>0.20350131332084</v>
      </c>
      <c r="DP781">
        <v>0.2325903780119671</v>
      </c>
      <c r="DQ781">
        <v>0</v>
      </c>
      <c r="DR781">
        <v>2.7481065</v>
      </c>
      <c r="DS781">
        <v>-0.3465016885553487</v>
      </c>
      <c r="DT781">
        <v>0.03674756403831416</v>
      </c>
      <c r="DU781">
        <v>0</v>
      </c>
      <c r="DV781">
        <v>0</v>
      </c>
      <c r="DW781">
        <v>2</v>
      </c>
      <c r="DX781" t="s">
        <v>357</v>
      </c>
      <c r="DY781">
        <v>2.98526</v>
      </c>
      <c r="DZ781">
        <v>2.71562</v>
      </c>
      <c r="EA781">
        <v>0.2227</v>
      </c>
      <c r="EB781">
        <v>0.225609</v>
      </c>
      <c r="EC781">
        <v>0.09021650000000001</v>
      </c>
      <c r="ED781">
        <v>0.07884819999999999</v>
      </c>
      <c r="EE781">
        <v>24717</v>
      </c>
      <c r="EF781">
        <v>24726.3</v>
      </c>
      <c r="EG781">
        <v>29539.1</v>
      </c>
      <c r="EH781">
        <v>29517.8</v>
      </c>
      <c r="EI781">
        <v>35627.8</v>
      </c>
      <c r="EJ781">
        <v>36157</v>
      </c>
      <c r="EK781">
        <v>41633.5</v>
      </c>
      <c r="EL781">
        <v>42063.5</v>
      </c>
      <c r="EM781">
        <v>1.96795</v>
      </c>
      <c r="EN781">
        <v>1.9376</v>
      </c>
      <c r="EO781">
        <v>0.13411</v>
      </c>
      <c r="EP781">
        <v>0</v>
      </c>
      <c r="EQ781">
        <v>22.8346</v>
      </c>
      <c r="ER781">
        <v>999.9</v>
      </c>
      <c r="ES781">
        <v>38.8</v>
      </c>
      <c r="ET781">
        <v>29.2</v>
      </c>
      <c r="EU781">
        <v>17.3283</v>
      </c>
      <c r="EV781">
        <v>62.8156</v>
      </c>
      <c r="EW781">
        <v>33.1771</v>
      </c>
      <c r="EX781">
        <v>1</v>
      </c>
      <c r="EY781">
        <v>-0.197787</v>
      </c>
      <c r="EZ781">
        <v>1.28781</v>
      </c>
      <c r="FA781">
        <v>20.3849</v>
      </c>
      <c r="FB781">
        <v>5.21834</v>
      </c>
      <c r="FC781">
        <v>12.0099</v>
      </c>
      <c r="FD781">
        <v>4.9895</v>
      </c>
      <c r="FE781">
        <v>3.2885</v>
      </c>
      <c r="FF781">
        <v>9999</v>
      </c>
      <c r="FG781">
        <v>9999</v>
      </c>
      <c r="FH781">
        <v>9999</v>
      </c>
      <c r="FI781">
        <v>260.3</v>
      </c>
      <c r="FJ781">
        <v>1.86707</v>
      </c>
      <c r="FK781">
        <v>1.86615</v>
      </c>
      <c r="FL781">
        <v>1.86554</v>
      </c>
      <c r="FM781">
        <v>1.86553</v>
      </c>
      <c r="FN781">
        <v>1.86733</v>
      </c>
      <c r="FO781">
        <v>1.86982</v>
      </c>
      <c r="FP781">
        <v>1.86849</v>
      </c>
      <c r="FQ781">
        <v>1.86996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-5.87</v>
      </c>
      <c r="GF781">
        <v>-0.1657</v>
      </c>
      <c r="GG781">
        <v>-2.0192013485273</v>
      </c>
      <c r="GH781">
        <v>-0.003354295288503095</v>
      </c>
      <c r="GI781">
        <v>8.998442100416266E-07</v>
      </c>
      <c r="GJ781">
        <v>-2.632750781261316E-10</v>
      </c>
      <c r="GK781">
        <v>-0.1771344180573433</v>
      </c>
      <c r="GL781">
        <v>-0.01811282044437078</v>
      </c>
      <c r="GM781">
        <v>0.001479480632228601</v>
      </c>
      <c r="GN781">
        <v>-2.527498020886067E-05</v>
      </c>
      <c r="GO781">
        <v>3</v>
      </c>
      <c r="GP781">
        <v>2311</v>
      </c>
      <c r="GQ781">
        <v>1</v>
      </c>
      <c r="GR781">
        <v>23</v>
      </c>
      <c r="GS781">
        <v>7368.1</v>
      </c>
      <c r="GT781">
        <v>7368.2</v>
      </c>
      <c r="GU781">
        <v>2.95166</v>
      </c>
      <c r="GV781">
        <v>2.18018</v>
      </c>
      <c r="GW781">
        <v>1.39648</v>
      </c>
      <c r="GX781">
        <v>2.33765</v>
      </c>
      <c r="GY781">
        <v>1.49536</v>
      </c>
      <c r="GZ781">
        <v>2.44507</v>
      </c>
      <c r="HA781">
        <v>33.2216</v>
      </c>
      <c r="HB781">
        <v>15.244</v>
      </c>
      <c r="HC781">
        <v>18</v>
      </c>
      <c r="HD781">
        <v>511.594</v>
      </c>
      <c r="HE781">
        <v>448.708</v>
      </c>
      <c r="HF781">
        <v>21.2294</v>
      </c>
      <c r="HG781">
        <v>24.9116</v>
      </c>
      <c r="HH781">
        <v>30.0002</v>
      </c>
      <c r="HI781">
        <v>24.9281</v>
      </c>
      <c r="HJ781">
        <v>24.877</v>
      </c>
      <c r="HK781">
        <v>59.1712</v>
      </c>
      <c r="HL781">
        <v>12.9056</v>
      </c>
      <c r="HM781">
        <v>30.4316</v>
      </c>
      <c r="HN781">
        <v>21.2178</v>
      </c>
      <c r="HO781">
        <v>1557.38</v>
      </c>
      <c r="HP781">
        <v>15.621</v>
      </c>
      <c r="HQ781">
        <v>101.05</v>
      </c>
      <c r="HR781">
        <v>101.022</v>
      </c>
    </row>
    <row r="782" spans="1:226">
      <c r="A782">
        <v>766</v>
      </c>
      <c r="B782">
        <v>1664301410.6</v>
      </c>
      <c r="C782">
        <v>8180.099999904633</v>
      </c>
      <c r="D782" t="s">
        <v>1896</v>
      </c>
      <c r="E782" t="s">
        <v>1897</v>
      </c>
      <c r="F782">
        <v>5</v>
      </c>
      <c r="G782" t="s">
        <v>1711</v>
      </c>
      <c r="H782" t="s">
        <v>354</v>
      </c>
      <c r="I782">
        <v>1664301403.1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1568.399414350345</v>
      </c>
      <c r="AK782">
        <v>1518.161515151515</v>
      </c>
      <c r="AL782">
        <v>3.429440383602908</v>
      </c>
      <c r="AM782">
        <v>64.57197419430503</v>
      </c>
      <c r="AN782">
        <f>(AP782 - AO782 + BO782*1E3/(8.314*(BQ782+273.15)) * AR782/BN782 * AQ782) * BN782/(100*BB782) * 1000/(1000 - AP782)</f>
        <v>0</v>
      </c>
      <c r="AO782">
        <v>15.66061076327672</v>
      </c>
      <c r="AP782">
        <v>18.32455654135337</v>
      </c>
      <c r="AQ782">
        <v>-0.0001174883090079289</v>
      </c>
      <c r="AR782">
        <v>112.27</v>
      </c>
      <c r="AS782">
        <v>18</v>
      </c>
      <c r="AT782">
        <v>4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1664301403.1</v>
      </c>
      <c r="BH782">
        <v>1466.639259259259</v>
      </c>
      <c r="BI782">
        <v>1528.629629629629</v>
      </c>
      <c r="BJ782">
        <v>18.36300370370371</v>
      </c>
      <c r="BK782">
        <v>15.66227037037037</v>
      </c>
      <c r="BL782">
        <v>1472.487407407408</v>
      </c>
      <c r="BM782">
        <v>18.52860740740741</v>
      </c>
      <c r="BN782">
        <v>500.0697037037037</v>
      </c>
      <c r="BO782">
        <v>91.09479259259261</v>
      </c>
      <c r="BP782">
        <v>0.1000317888888889</v>
      </c>
      <c r="BQ782">
        <v>24.41264074074074</v>
      </c>
      <c r="BR782">
        <v>25.04072222222222</v>
      </c>
      <c r="BS782">
        <v>999.9000000000001</v>
      </c>
      <c r="BT782">
        <v>0</v>
      </c>
      <c r="BU782">
        <v>0</v>
      </c>
      <c r="BV782">
        <v>9998.469999999999</v>
      </c>
      <c r="BW782">
        <v>0</v>
      </c>
      <c r="BX782">
        <v>6.685213333333335</v>
      </c>
      <c r="BY782">
        <v>-61.98980370370369</v>
      </c>
      <c r="BZ782">
        <v>1494.074444444444</v>
      </c>
      <c r="CA782">
        <v>1552.951481481482</v>
      </c>
      <c r="CB782">
        <v>2.700738888888888</v>
      </c>
      <c r="CC782">
        <v>1528.629629629629</v>
      </c>
      <c r="CD782">
        <v>15.66227037037037</v>
      </c>
      <c r="CE782">
        <v>1.672774444444444</v>
      </c>
      <c r="CF782">
        <v>1.426751111111111</v>
      </c>
      <c r="CG782">
        <v>14.64605925925926</v>
      </c>
      <c r="CH782">
        <v>12.20495925925926</v>
      </c>
      <c r="CI782">
        <v>1999.95037037037</v>
      </c>
      <c r="CJ782">
        <v>0.9800026666666666</v>
      </c>
      <c r="CK782">
        <v>0.01999773333333333</v>
      </c>
      <c r="CL782">
        <v>0</v>
      </c>
      <c r="CM782">
        <v>846.740851851852</v>
      </c>
      <c r="CN782">
        <v>5.00097</v>
      </c>
      <c r="CO782">
        <v>16912.08888888889</v>
      </c>
      <c r="CP782">
        <v>16707.17777777778</v>
      </c>
      <c r="CQ782">
        <v>39.14099999999999</v>
      </c>
      <c r="CR782">
        <v>39.93255555555555</v>
      </c>
      <c r="CS782">
        <v>38.84470370370371</v>
      </c>
      <c r="CT782">
        <v>40.01825925925926</v>
      </c>
      <c r="CU782">
        <v>39.75903703703703</v>
      </c>
      <c r="CV782">
        <v>1955.055925925926</v>
      </c>
      <c r="CW782">
        <v>39.89370370370371</v>
      </c>
      <c r="CX782">
        <v>0</v>
      </c>
      <c r="CY782">
        <v>1664301414.5</v>
      </c>
      <c r="CZ782">
        <v>0</v>
      </c>
      <c r="DA782">
        <v>0</v>
      </c>
      <c r="DB782" t="s">
        <v>356</v>
      </c>
      <c r="DC782">
        <v>1663859321.1</v>
      </c>
      <c r="DD782">
        <v>1663859315.6</v>
      </c>
      <c r="DE782">
        <v>0</v>
      </c>
      <c r="DF782">
        <v>0.196</v>
      </c>
      <c r="DG782">
        <v>-0.001</v>
      </c>
      <c r="DH782">
        <v>-5.941</v>
      </c>
      <c r="DI782">
        <v>-0.174</v>
      </c>
      <c r="DJ782">
        <v>1500</v>
      </c>
      <c r="DK782">
        <v>17</v>
      </c>
      <c r="DL782">
        <v>0.13</v>
      </c>
      <c r="DM782">
        <v>0.04</v>
      </c>
      <c r="DN782">
        <v>-62.113795</v>
      </c>
      <c r="DO782">
        <v>2.793016885553455</v>
      </c>
      <c r="DP782">
        <v>0.2776589022073662</v>
      </c>
      <c r="DQ782">
        <v>0</v>
      </c>
      <c r="DR782">
        <v>2.71620725</v>
      </c>
      <c r="DS782">
        <v>-0.312279962476557</v>
      </c>
      <c r="DT782">
        <v>0.03245913792659163</v>
      </c>
      <c r="DU782">
        <v>0</v>
      </c>
      <c r="DV782">
        <v>0</v>
      </c>
      <c r="DW782">
        <v>2</v>
      </c>
      <c r="DX782" t="s">
        <v>357</v>
      </c>
      <c r="DY782">
        <v>2.98543</v>
      </c>
      <c r="DZ782">
        <v>2.7157</v>
      </c>
      <c r="EA782">
        <v>0.224227</v>
      </c>
      <c r="EB782">
        <v>0.227073</v>
      </c>
      <c r="EC782">
        <v>0.0900946</v>
      </c>
      <c r="ED782">
        <v>0.0789542</v>
      </c>
      <c r="EE782">
        <v>24668.3</v>
      </c>
      <c r="EF782">
        <v>24679.5</v>
      </c>
      <c r="EG782">
        <v>29538.8</v>
      </c>
      <c r="EH782">
        <v>29517.6</v>
      </c>
      <c r="EI782">
        <v>35632.2</v>
      </c>
      <c r="EJ782">
        <v>36152.4</v>
      </c>
      <c r="EK782">
        <v>41633</v>
      </c>
      <c r="EL782">
        <v>42063.1</v>
      </c>
      <c r="EM782">
        <v>1.96795</v>
      </c>
      <c r="EN782">
        <v>1.93803</v>
      </c>
      <c r="EO782">
        <v>0.138637</v>
      </c>
      <c r="EP782">
        <v>0</v>
      </c>
      <c r="EQ782">
        <v>22.8306</v>
      </c>
      <c r="ER782">
        <v>999.9</v>
      </c>
      <c r="ES782">
        <v>38.9</v>
      </c>
      <c r="ET782">
        <v>29.2</v>
      </c>
      <c r="EU782">
        <v>17.3748</v>
      </c>
      <c r="EV782">
        <v>63.1556</v>
      </c>
      <c r="EW782">
        <v>32.9207</v>
      </c>
      <c r="EX782">
        <v>1</v>
      </c>
      <c r="EY782">
        <v>-0.19763</v>
      </c>
      <c r="EZ782">
        <v>1.38149</v>
      </c>
      <c r="FA782">
        <v>20.3841</v>
      </c>
      <c r="FB782">
        <v>5.21864</v>
      </c>
      <c r="FC782">
        <v>12.0099</v>
      </c>
      <c r="FD782">
        <v>4.9896</v>
      </c>
      <c r="FE782">
        <v>3.28845</v>
      </c>
      <c r="FF782">
        <v>9999</v>
      </c>
      <c r="FG782">
        <v>9999</v>
      </c>
      <c r="FH782">
        <v>9999</v>
      </c>
      <c r="FI782">
        <v>260.3</v>
      </c>
      <c r="FJ782">
        <v>1.86707</v>
      </c>
      <c r="FK782">
        <v>1.86615</v>
      </c>
      <c r="FL782">
        <v>1.86555</v>
      </c>
      <c r="FM782">
        <v>1.86554</v>
      </c>
      <c r="FN782">
        <v>1.86736</v>
      </c>
      <c r="FO782">
        <v>1.86985</v>
      </c>
      <c r="FP782">
        <v>1.8685</v>
      </c>
      <c r="FQ782">
        <v>1.86996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-5.91</v>
      </c>
      <c r="GF782">
        <v>-0.166</v>
      </c>
      <c r="GG782">
        <v>-2.0192013485273</v>
      </c>
      <c r="GH782">
        <v>-0.003354295288503095</v>
      </c>
      <c r="GI782">
        <v>8.998442100416266E-07</v>
      </c>
      <c r="GJ782">
        <v>-2.632750781261316E-10</v>
      </c>
      <c r="GK782">
        <v>-0.1771344180573433</v>
      </c>
      <c r="GL782">
        <v>-0.01811282044437078</v>
      </c>
      <c r="GM782">
        <v>0.001479480632228601</v>
      </c>
      <c r="GN782">
        <v>-2.527498020886067E-05</v>
      </c>
      <c r="GO782">
        <v>3</v>
      </c>
      <c r="GP782">
        <v>2311</v>
      </c>
      <c r="GQ782">
        <v>1</v>
      </c>
      <c r="GR782">
        <v>23</v>
      </c>
      <c r="GS782">
        <v>7368.2</v>
      </c>
      <c r="GT782">
        <v>7368.2</v>
      </c>
      <c r="GU782">
        <v>2.98096</v>
      </c>
      <c r="GV782">
        <v>2.1814</v>
      </c>
      <c r="GW782">
        <v>1.39648</v>
      </c>
      <c r="GX782">
        <v>2.33765</v>
      </c>
      <c r="GY782">
        <v>1.49536</v>
      </c>
      <c r="GZ782">
        <v>2.37915</v>
      </c>
      <c r="HA782">
        <v>33.2216</v>
      </c>
      <c r="HB782">
        <v>15.2353</v>
      </c>
      <c r="HC782">
        <v>18</v>
      </c>
      <c r="HD782">
        <v>511.594</v>
      </c>
      <c r="HE782">
        <v>448.967</v>
      </c>
      <c r="HF782">
        <v>21.2022</v>
      </c>
      <c r="HG782">
        <v>24.9116</v>
      </c>
      <c r="HH782">
        <v>30.0003</v>
      </c>
      <c r="HI782">
        <v>24.9281</v>
      </c>
      <c r="HJ782">
        <v>24.877</v>
      </c>
      <c r="HK782">
        <v>59.6513</v>
      </c>
      <c r="HL782">
        <v>12.9056</v>
      </c>
      <c r="HM782">
        <v>30.811</v>
      </c>
      <c r="HN782">
        <v>21.18</v>
      </c>
      <c r="HO782">
        <v>1570.77</v>
      </c>
      <c r="HP782">
        <v>15.6928</v>
      </c>
      <c r="HQ782">
        <v>101.049</v>
      </c>
      <c r="HR782">
        <v>101.021</v>
      </c>
    </row>
    <row r="783" spans="1:226">
      <c r="A783">
        <v>767</v>
      </c>
      <c r="B783">
        <v>1664301415.6</v>
      </c>
      <c r="C783">
        <v>8185.099999904633</v>
      </c>
      <c r="D783" t="s">
        <v>1898</v>
      </c>
      <c r="E783" t="s">
        <v>1899</v>
      </c>
      <c r="F783">
        <v>5</v>
      </c>
      <c r="G783" t="s">
        <v>1711</v>
      </c>
      <c r="H783" t="s">
        <v>354</v>
      </c>
      <c r="I783">
        <v>1664301407.814285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1585.396564873209</v>
      </c>
      <c r="AK783">
        <v>1535.168181818182</v>
      </c>
      <c r="AL783">
        <v>3.407273373863211</v>
      </c>
      <c r="AM783">
        <v>64.57197419430503</v>
      </c>
      <c r="AN783">
        <f>(AP783 - AO783 + BO783*1E3/(8.314*(BQ783+273.15)) * AR783/BN783 * AQ783) * BN783/(100*BB783) * 1000/(1000 - AP783)</f>
        <v>0</v>
      </c>
      <c r="AO783">
        <v>15.68299110069931</v>
      </c>
      <c r="AP783">
        <v>18.29848165413533</v>
      </c>
      <c r="AQ783">
        <v>-0.008587222173085812</v>
      </c>
      <c r="AR783">
        <v>112.27</v>
      </c>
      <c r="AS783">
        <v>18</v>
      </c>
      <c r="AT783">
        <v>4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1664301407.814285</v>
      </c>
      <c r="BH783">
        <v>1482.570357142857</v>
      </c>
      <c r="BI783">
        <v>1544.358928571428</v>
      </c>
      <c r="BJ783">
        <v>18.340475</v>
      </c>
      <c r="BK783">
        <v>15.683575</v>
      </c>
      <c r="BL783">
        <v>1488.457142857142</v>
      </c>
      <c r="BM783">
        <v>18.50631428571429</v>
      </c>
      <c r="BN783">
        <v>500.0527499999999</v>
      </c>
      <c r="BO783">
        <v>91.09564999999999</v>
      </c>
      <c r="BP783">
        <v>0.09997247857142856</v>
      </c>
      <c r="BQ783">
        <v>24.41123571428571</v>
      </c>
      <c r="BR783">
        <v>25.07609285714286</v>
      </c>
      <c r="BS783">
        <v>999.9000000000002</v>
      </c>
      <c r="BT783">
        <v>0</v>
      </c>
      <c r="BU783">
        <v>0</v>
      </c>
      <c r="BV783">
        <v>10002.70142857143</v>
      </c>
      <c r="BW783">
        <v>0</v>
      </c>
      <c r="BX783">
        <v>6.687445357142859</v>
      </c>
      <c r="BY783">
        <v>-61.78792857142857</v>
      </c>
      <c r="BZ783">
        <v>1510.268928571428</v>
      </c>
      <c r="CA783">
        <v>1568.965</v>
      </c>
      <c r="CB783">
        <v>2.656909285714286</v>
      </c>
      <c r="CC783">
        <v>1544.358928571428</v>
      </c>
      <c r="CD783">
        <v>15.683575</v>
      </c>
      <c r="CE783">
        <v>1.670736785714286</v>
      </c>
      <c r="CF783">
        <v>1.428705</v>
      </c>
      <c r="CG783">
        <v>14.62718214285715</v>
      </c>
      <c r="CH783">
        <v>12.22573571428571</v>
      </c>
      <c r="CI783">
        <v>1999.932142857143</v>
      </c>
      <c r="CJ783">
        <v>0.9800039285714285</v>
      </c>
      <c r="CK783">
        <v>0.019996475</v>
      </c>
      <c r="CL783">
        <v>0</v>
      </c>
      <c r="CM783">
        <v>845.8521785714285</v>
      </c>
      <c r="CN783">
        <v>5.00097</v>
      </c>
      <c r="CO783">
        <v>16900.36785714286</v>
      </c>
      <c r="CP783">
        <v>16707.03571428571</v>
      </c>
      <c r="CQ783">
        <v>39.23864285714286</v>
      </c>
      <c r="CR783">
        <v>40.02657142857142</v>
      </c>
      <c r="CS783">
        <v>38.92832142857142</v>
      </c>
      <c r="CT783">
        <v>40.15149999999999</v>
      </c>
      <c r="CU783">
        <v>39.84792857142856</v>
      </c>
      <c r="CV783">
        <v>1955.040714285714</v>
      </c>
      <c r="CW783">
        <v>39.8907142857143</v>
      </c>
      <c r="CX783">
        <v>0</v>
      </c>
      <c r="CY783">
        <v>1664301419.9</v>
      </c>
      <c r="CZ783">
        <v>0</v>
      </c>
      <c r="DA783">
        <v>0</v>
      </c>
      <c r="DB783" t="s">
        <v>356</v>
      </c>
      <c r="DC783">
        <v>1663859321.1</v>
      </c>
      <c r="DD783">
        <v>1663859315.6</v>
      </c>
      <c r="DE783">
        <v>0</v>
      </c>
      <c r="DF783">
        <v>0.196</v>
      </c>
      <c r="DG783">
        <v>-0.001</v>
      </c>
      <c r="DH783">
        <v>-5.941</v>
      </c>
      <c r="DI783">
        <v>-0.174</v>
      </c>
      <c r="DJ783">
        <v>1500</v>
      </c>
      <c r="DK783">
        <v>17</v>
      </c>
      <c r="DL783">
        <v>0.13</v>
      </c>
      <c r="DM783">
        <v>0.04</v>
      </c>
      <c r="DN783">
        <v>-61.94386585365854</v>
      </c>
      <c r="DO783">
        <v>2.694836236933779</v>
      </c>
      <c r="DP783">
        <v>0.2730881816036502</v>
      </c>
      <c r="DQ783">
        <v>0</v>
      </c>
      <c r="DR783">
        <v>2.679087073170732</v>
      </c>
      <c r="DS783">
        <v>-0.5165136585365873</v>
      </c>
      <c r="DT783">
        <v>0.0560018552063735</v>
      </c>
      <c r="DU783">
        <v>0</v>
      </c>
      <c r="DV783">
        <v>0</v>
      </c>
      <c r="DW783">
        <v>2</v>
      </c>
      <c r="DX783" t="s">
        <v>357</v>
      </c>
      <c r="DY783">
        <v>2.98519</v>
      </c>
      <c r="DZ783">
        <v>2.71588</v>
      </c>
      <c r="EA783">
        <v>0.22573</v>
      </c>
      <c r="EB783">
        <v>0.228506</v>
      </c>
      <c r="EC783">
        <v>0.0900108</v>
      </c>
      <c r="ED783">
        <v>0.0791859</v>
      </c>
      <c r="EE783">
        <v>24620.6</v>
      </c>
      <c r="EF783">
        <v>24633.8</v>
      </c>
      <c r="EG783">
        <v>29538.9</v>
      </c>
      <c r="EH783">
        <v>29517.7</v>
      </c>
      <c r="EI783">
        <v>35635.6</v>
      </c>
      <c r="EJ783">
        <v>36143.2</v>
      </c>
      <c r="EK783">
        <v>41633.1</v>
      </c>
      <c r="EL783">
        <v>42063.1</v>
      </c>
      <c r="EM783">
        <v>1.96755</v>
      </c>
      <c r="EN783">
        <v>1.9381</v>
      </c>
      <c r="EO783">
        <v>0.140723</v>
      </c>
      <c r="EP783">
        <v>0</v>
      </c>
      <c r="EQ783">
        <v>22.8274</v>
      </c>
      <c r="ER783">
        <v>999.9</v>
      </c>
      <c r="ES783">
        <v>39</v>
      </c>
      <c r="ET783">
        <v>29.2</v>
      </c>
      <c r="EU783">
        <v>17.417</v>
      </c>
      <c r="EV783">
        <v>63.1056</v>
      </c>
      <c r="EW783">
        <v>32.7284</v>
      </c>
      <c r="EX783">
        <v>1</v>
      </c>
      <c r="EY783">
        <v>-0.196875</v>
      </c>
      <c r="EZ783">
        <v>1.67322</v>
      </c>
      <c r="FA783">
        <v>20.3807</v>
      </c>
      <c r="FB783">
        <v>5.21699</v>
      </c>
      <c r="FC783">
        <v>12.0099</v>
      </c>
      <c r="FD783">
        <v>4.98915</v>
      </c>
      <c r="FE783">
        <v>3.28823</v>
      </c>
      <c r="FF783">
        <v>9999</v>
      </c>
      <c r="FG783">
        <v>9999</v>
      </c>
      <c r="FH783">
        <v>9999</v>
      </c>
      <c r="FI783">
        <v>260.3</v>
      </c>
      <c r="FJ783">
        <v>1.86707</v>
      </c>
      <c r="FK783">
        <v>1.86615</v>
      </c>
      <c r="FL783">
        <v>1.86555</v>
      </c>
      <c r="FM783">
        <v>1.86554</v>
      </c>
      <c r="FN783">
        <v>1.86737</v>
      </c>
      <c r="FO783">
        <v>1.86983</v>
      </c>
      <c r="FP783">
        <v>1.86851</v>
      </c>
      <c r="FQ783">
        <v>1.86996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-5.95</v>
      </c>
      <c r="GF783">
        <v>-0.1663</v>
      </c>
      <c r="GG783">
        <v>-2.0192013485273</v>
      </c>
      <c r="GH783">
        <v>-0.003354295288503095</v>
      </c>
      <c r="GI783">
        <v>8.998442100416266E-07</v>
      </c>
      <c r="GJ783">
        <v>-2.632750781261316E-10</v>
      </c>
      <c r="GK783">
        <v>-0.1771344180573433</v>
      </c>
      <c r="GL783">
        <v>-0.01811282044437078</v>
      </c>
      <c r="GM783">
        <v>0.001479480632228601</v>
      </c>
      <c r="GN783">
        <v>-2.527498020886067E-05</v>
      </c>
      <c r="GO783">
        <v>3</v>
      </c>
      <c r="GP783">
        <v>2311</v>
      </c>
      <c r="GQ783">
        <v>1</v>
      </c>
      <c r="GR783">
        <v>23</v>
      </c>
      <c r="GS783">
        <v>7368.2</v>
      </c>
      <c r="GT783">
        <v>7368.3</v>
      </c>
      <c r="GU783">
        <v>3.00293</v>
      </c>
      <c r="GV783">
        <v>2.18628</v>
      </c>
      <c r="GW783">
        <v>1.39648</v>
      </c>
      <c r="GX783">
        <v>2.33643</v>
      </c>
      <c r="GY783">
        <v>1.49536</v>
      </c>
      <c r="GZ783">
        <v>2.41455</v>
      </c>
      <c r="HA783">
        <v>33.2216</v>
      </c>
      <c r="HB783">
        <v>15.2265</v>
      </c>
      <c r="HC783">
        <v>18</v>
      </c>
      <c r="HD783">
        <v>511.338</v>
      </c>
      <c r="HE783">
        <v>449.017</v>
      </c>
      <c r="HF783">
        <v>21.1476</v>
      </c>
      <c r="HG783">
        <v>24.9116</v>
      </c>
      <c r="HH783">
        <v>30.0007</v>
      </c>
      <c r="HI783">
        <v>24.9281</v>
      </c>
      <c r="HJ783">
        <v>24.8777</v>
      </c>
      <c r="HK783">
        <v>60.078</v>
      </c>
      <c r="HL783">
        <v>12.6025</v>
      </c>
      <c r="HM783">
        <v>31.3071</v>
      </c>
      <c r="HN783">
        <v>21.0794</v>
      </c>
      <c r="HO783">
        <v>1590.92</v>
      </c>
      <c r="HP783">
        <v>15.9148</v>
      </c>
      <c r="HQ783">
        <v>101.049</v>
      </c>
      <c r="HR783">
        <v>101.021</v>
      </c>
    </row>
    <row r="784" spans="1:226">
      <c r="A784">
        <v>768</v>
      </c>
      <c r="B784">
        <v>1664301420.6</v>
      </c>
      <c r="C784">
        <v>8190.099999904633</v>
      </c>
      <c r="D784" t="s">
        <v>1900</v>
      </c>
      <c r="E784" t="s">
        <v>1901</v>
      </c>
      <c r="F784">
        <v>5</v>
      </c>
      <c r="G784" t="s">
        <v>1711</v>
      </c>
      <c r="H784" t="s">
        <v>354</v>
      </c>
      <c r="I784">
        <v>1664301413.1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1601.551825082225</v>
      </c>
      <c r="AK784">
        <v>1552.030424242424</v>
      </c>
      <c r="AL784">
        <v>3.358936892775403</v>
      </c>
      <c r="AM784">
        <v>64.57197419430503</v>
      </c>
      <c r="AN784">
        <f>(AP784 - AO784 + BO784*1E3/(8.314*(BQ784+273.15)) * AR784/BN784 * AQ784) * BN784/(100*BB784) * 1000/(1000 - AP784)</f>
        <v>0</v>
      </c>
      <c r="AO784">
        <v>15.74725067986014</v>
      </c>
      <c r="AP784">
        <v>18.28707278195487</v>
      </c>
      <c r="AQ784">
        <v>-0.005439951054111711</v>
      </c>
      <c r="AR784">
        <v>112.27</v>
      </c>
      <c r="AS784">
        <v>18</v>
      </c>
      <c r="AT784">
        <v>4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1664301413.1</v>
      </c>
      <c r="BH784">
        <v>1500.336296296296</v>
      </c>
      <c r="BI784">
        <v>1561.713333333333</v>
      </c>
      <c r="BJ784">
        <v>18.31223703703704</v>
      </c>
      <c r="BK784">
        <v>15.74078148148148</v>
      </c>
      <c r="BL784">
        <v>1506.266296296296</v>
      </c>
      <c r="BM784">
        <v>18.47836296296296</v>
      </c>
      <c r="BN784">
        <v>500.0628888888889</v>
      </c>
      <c r="BO784">
        <v>91.09395925925928</v>
      </c>
      <c r="BP784">
        <v>0.09997540740740742</v>
      </c>
      <c r="BQ784">
        <v>24.40707407407408</v>
      </c>
      <c r="BR784">
        <v>25.11654074074074</v>
      </c>
      <c r="BS784">
        <v>999.9000000000001</v>
      </c>
      <c r="BT784">
        <v>0</v>
      </c>
      <c r="BU784">
        <v>0</v>
      </c>
      <c r="BV784">
        <v>10001.69259259259</v>
      </c>
      <c r="BW784">
        <v>0</v>
      </c>
      <c r="BX784">
        <v>6.684692962962963</v>
      </c>
      <c r="BY784">
        <v>-61.37651111111111</v>
      </c>
      <c r="BZ784">
        <v>1528.322962962963</v>
      </c>
      <c r="CA784">
        <v>1586.688888888889</v>
      </c>
      <c r="CB784">
        <v>2.571453333333334</v>
      </c>
      <c r="CC784">
        <v>1561.713333333333</v>
      </c>
      <c r="CD784">
        <v>15.74078148148148</v>
      </c>
      <c r="CE784">
        <v>1.668132962962963</v>
      </c>
      <c r="CF784">
        <v>1.43389</v>
      </c>
      <c r="CG784">
        <v>14.60303333333333</v>
      </c>
      <c r="CH784">
        <v>12.28072962962963</v>
      </c>
      <c r="CI784">
        <v>1999.974444444444</v>
      </c>
      <c r="CJ784">
        <v>0.9800056666666669</v>
      </c>
      <c r="CK784">
        <v>0.01999476296296296</v>
      </c>
      <c r="CL784">
        <v>0</v>
      </c>
      <c r="CM784">
        <v>845.0182222222221</v>
      </c>
      <c r="CN784">
        <v>5.00097</v>
      </c>
      <c r="CO784">
        <v>16888.61851851852</v>
      </c>
      <c r="CP784">
        <v>16707.38888888889</v>
      </c>
      <c r="CQ784">
        <v>39.34929629629629</v>
      </c>
      <c r="CR784">
        <v>40.12944444444444</v>
      </c>
      <c r="CS784">
        <v>39.01596296296297</v>
      </c>
      <c r="CT784">
        <v>40.30070370370371</v>
      </c>
      <c r="CU784">
        <v>39.94874074074074</v>
      </c>
      <c r="CV784">
        <v>1955.085185185185</v>
      </c>
      <c r="CW784">
        <v>39.88962962962964</v>
      </c>
      <c r="CX784">
        <v>0</v>
      </c>
      <c r="CY784">
        <v>1664301424.7</v>
      </c>
      <c r="CZ784">
        <v>0</v>
      </c>
      <c r="DA784">
        <v>0</v>
      </c>
      <c r="DB784" t="s">
        <v>356</v>
      </c>
      <c r="DC784">
        <v>1663859321.1</v>
      </c>
      <c r="DD784">
        <v>1663859315.6</v>
      </c>
      <c r="DE784">
        <v>0</v>
      </c>
      <c r="DF784">
        <v>0.196</v>
      </c>
      <c r="DG784">
        <v>-0.001</v>
      </c>
      <c r="DH784">
        <v>-5.941</v>
      </c>
      <c r="DI784">
        <v>-0.174</v>
      </c>
      <c r="DJ784">
        <v>1500</v>
      </c>
      <c r="DK784">
        <v>17</v>
      </c>
      <c r="DL784">
        <v>0.13</v>
      </c>
      <c r="DM784">
        <v>0.04</v>
      </c>
      <c r="DN784">
        <v>-61.58985365853658</v>
      </c>
      <c r="DO784">
        <v>4.124084320557342</v>
      </c>
      <c r="DP784">
        <v>0.4515901655357062</v>
      </c>
      <c r="DQ784">
        <v>0</v>
      </c>
      <c r="DR784">
        <v>2.621497804878049</v>
      </c>
      <c r="DS784">
        <v>-0.9118421602787432</v>
      </c>
      <c r="DT784">
        <v>0.09259365830658209</v>
      </c>
      <c r="DU784">
        <v>0</v>
      </c>
      <c r="DV784">
        <v>0</v>
      </c>
      <c r="DW784">
        <v>2</v>
      </c>
      <c r="DX784" t="s">
        <v>357</v>
      </c>
      <c r="DY784">
        <v>2.98504</v>
      </c>
      <c r="DZ784">
        <v>2.71557</v>
      </c>
      <c r="EA784">
        <v>0.227208</v>
      </c>
      <c r="EB784">
        <v>0.229886</v>
      </c>
      <c r="EC784">
        <v>0.0899814</v>
      </c>
      <c r="ED784">
        <v>0.0796181</v>
      </c>
      <c r="EE784">
        <v>24573.7</v>
      </c>
      <c r="EF784">
        <v>24589.6</v>
      </c>
      <c r="EG784">
        <v>29538.8</v>
      </c>
      <c r="EH784">
        <v>29517.4</v>
      </c>
      <c r="EI784">
        <v>35636.4</v>
      </c>
      <c r="EJ784">
        <v>36125.8</v>
      </c>
      <c r="EK784">
        <v>41632.6</v>
      </c>
      <c r="EL784">
        <v>42062.8</v>
      </c>
      <c r="EM784">
        <v>1.96742</v>
      </c>
      <c r="EN784">
        <v>1.9385</v>
      </c>
      <c r="EO784">
        <v>0.141345</v>
      </c>
      <c r="EP784">
        <v>0</v>
      </c>
      <c r="EQ784">
        <v>22.8234</v>
      </c>
      <c r="ER784">
        <v>999.9</v>
      </c>
      <c r="ES784">
        <v>39.1</v>
      </c>
      <c r="ET784">
        <v>29.2</v>
      </c>
      <c r="EU784">
        <v>17.4624</v>
      </c>
      <c r="EV784">
        <v>63.1456</v>
      </c>
      <c r="EW784">
        <v>32.8365</v>
      </c>
      <c r="EX784">
        <v>1</v>
      </c>
      <c r="EY784">
        <v>-0.196062</v>
      </c>
      <c r="EZ784">
        <v>2.00356</v>
      </c>
      <c r="FA784">
        <v>20.3771</v>
      </c>
      <c r="FB784">
        <v>5.21924</v>
      </c>
      <c r="FC784">
        <v>12.0099</v>
      </c>
      <c r="FD784">
        <v>4.9891</v>
      </c>
      <c r="FE784">
        <v>3.28863</v>
      </c>
      <c r="FF784">
        <v>9999</v>
      </c>
      <c r="FG784">
        <v>9999</v>
      </c>
      <c r="FH784">
        <v>9999</v>
      </c>
      <c r="FI784">
        <v>260.3</v>
      </c>
      <c r="FJ784">
        <v>1.86707</v>
      </c>
      <c r="FK784">
        <v>1.86615</v>
      </c>
      <c r="FL784">
        <v>1.86557</v>
      </c>
      <c r="FM784">
        <v>1.86554</v>
      </c>
      <c r="FN784">
        <v>1.86735</v>
      </c>
      <c r="FO784">
        <v>1.86983</v>
      </c>
      <c r="FP784">
        <v>1.86845</v>
      </c>
      <c r="FQ784">
        <v>1.86996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-6</v>
      </c>
      <c r="GF784">
        <v>-0.1663</v>
      </c>
      <c r="GG784">
        <v>-2.0192013485273</v>
      </c>
      <c r="GH784">
        <v>-0.003354295288503095</v>
      </c>
      <c r="GI784">
        <v>8.998442100416266E-07</v>
      </c>
      <c r="GJ784">
        <v>-2.632750781261316E-10</v>
      </c>
      <c r="GK784">
        <v>-0.1771344180573433</v>
      </c>
      <c r="GL784">
        <v>-0.01811282044437078</v>
      </c>
      <c r="GM784">
        <v>0.001479480632228601</v>
      </c>
      <c r="GN784">
        <v>-2.527498020886067E-05</v>
      </c>
      <c r="GO784">
        <v>3</v>
      </c>
      <c r="GP784">
        <v>2311</v>
      </c>
      <c r="GQ784">
        <v>1</v>
      </c>
      <c r="GR784">
        <v>23</v>
      </c>
      <c r="GS784">
        <v>7368.3</v>
      </c>
      <c r="GT784">
        <v>7368.4</v>
      </c>
      <c r="GU784">
        <v>3.02979</v>
      </c>
      <c r="GV784">
        <v>2.17651</v>
      </c>
      <c r="GW784">
        <v>1.39648</v>
      </c>
      <c r="GX784">
        <v>2.33643</v>
      </c>
      <c r="GY784">
        <v>1.49536</v>
      </c>
      <c r="GZ784">
        <v>2.46094</v>
      </c>
      <c r="HA784">
        <v>33.2216</v>
      </c>
      <c r="HB784">
        <v>15.2353</v>
      </c>
      <c r="HC784">
        <v>18</v>
      </c>
      <c r="HD784">
        <v>511.258</v>
      </c>
      <c r="HE784">
        <v>449.274</v>
      </c>
      <c r="HF784">
        <v>21.0286</v>
      </c>
      <c r="HG784">
        <v>24.9116</v>
      </c>
      <c r="HH784">
        <v>30.0009</v>
      </c>
      <c r="HI784">
        <v>24.9281</v>
      </c>
      <c r="HJ784">
        <v>24.8791</v>
      </c>
      <c r="HK784">
        <v>60.6089</v>
      </c>
      <c r="HL784">
        <v>12.2815</v>
      </c>
      <c r="HM784">
        <v>31.7041</v>
      </c>
      <c r="HN784">
        <v>20.9427</v>
      </c>
      <c r="HO784">
        <v>1604.3</v>
      </c>
      <c r="HP784">
        <v>16.0259</v>
      </c>
      <c r="HQ784">
        <v>101.048</v>
      </c>
      <c r="HR784">
        <v>101.021</v>
      </c>
    </row>
    <row r="785" spans="1:226">
      <c r="A785">
        <v>769</v>
      </c>
      <c r="B785">
        <v>1664302010.1</v>
      </c>
      <c r="C785">
        <v>8779.599999904633</v>
      </c>
      <c r="D785" t="s">
        <v>1902</v>
      </c>
      <c r="E785" t="s">
        <v>1903</v>
      </c>
      <c r="F785">
        <v>5</v>
      </c>
      <c r="G785" t="s">
        <v>1904</v>
      </c>
      <c r="H785" t="s">
        <v>354</v>
      </c>
      <c r="I785">
        <v>1664302002.349999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424.068498876723</v>
      </c>
      <c r="AK785">
        <v>398.5090242424241</v>
      </c>
      <c r="AL785">
        <v>0.0007658052760565376</v>
      </c>
      <c r="AM785">
        <v>64.57466459261786</v>
      </c>
      <c r="AN785">
        <f>(AP785 - AO785 + BO785*1E3/(8.314*(BQ785+273.15)) * AR785/BN785 * AQ785) * BN785/(100*BB785) * 1000/(1000 - AP785)</f>
        <v>0</v>
      </c>
      <c r="AO785">
        <v>9.413543869900098</v>
      </c>
      <c r="AP785">
        <v>18.34730616541351</v>
      </c>
      <c r="AQ785">
        <v>0.0001101622505454921</v>
      </c>
      <c r="AR785">
        <v>112.27</v>
      </c>
      <c r="AS785">
        <v>27</v>
      </c>
      <c r="AT785">
        <v>5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1664302002.349999</v>
      </c>
      <c r="BH785">
        <v>391.1217666666666</v>
      </c>
      <c r="BI785">
        <v>420.0632333333333</v>
      </c>
      <c r="BJ785">
        <v>18.36175333333334</v>
      </c>
      <c r="BK785">
        <v>9.383193333333333</v>
      </c>
      <c r="BL785">
        <v>394.3399333333335</v>
      </c>
      <c r="BM785">
        <v>18.52734666666667</v>
      </c>
      <c r="BN785">
        <v>500.0629333333333</v>
      </c>
      <c r="BO785">
        <v>91.08160999999997</v>
      </c>
      <c r="BP785">
        <v>0.09998454666666666</v>
      </c>
      <c r="BQ785">
        <v>25.93787</v>
      </c>
      <c r="BR785">
        <v>25.0625</v>
      </c>
      <c r="BS785">
        <v>999.9000000000002</v>
      </c>
      <c r="BT785">
        <v>0</v>
      </c>
      <c r="BU785">
        <v>0</v>
      </c>
      <c r="BV785">
        <v>10000.562</v>
      </c>
      <c r="BW785">
        <v>0</v>
      </c>
      <c r="BX785">
        <v>6.688700000000002</v>
      </c>
      <c r="BY785">
        <v>-28.94140333333333</v>
      </c>
      <c r="BZ785">
        <v>398.4377999999999</v>
      </c>
      <c r="CA785">
        <v>424.0421333333333</v>
      </c>
      <c r="CB785">
        <v>8.978554000000001</v>
      </c>
      <c r="CC785">
        <v>420.0632333333333</v>
      </c>
      <c r="CD785">
        <v>9.383193333333333</v>
      </c>
      <c r="CE785">
        <v>1.672417333333333</v>
      </c>
      <c r="CF785">
        <v>0.8546362666666668</v>
      </c>
      <c r="CG785">
        <v>14.64276</v>
      </c>
      <c r="CH785">
        <v>4.648626666666666</v>
      </c>
      <c r="CI785">
        <v>1999.995</v>
      </c>
      <c r="CJ785">
        <v>0.9799956999999999</v>
      </c>
      <c r="CK785">
        <v>0.02000419999999999</v>
      </c>
      <c r="CL785">
        <v>0</v>
      </c>
      <c r="CM785">
        <v>1056.626333333333</v>
      </c>
      <c r="CN785">
        <v>5.000969999999999</v>
      </c>
      <c r="CO785">
        <v>20955.60333333333</v>
      </c>
      <c r="CP785">
        <v>16707.50333333333</v>
      </c>
      <c r="CQ785">
        <v>37.75413333333334</v>
      </c>
      <c r="CR785">
        <v>38.31199999999999</v>
      </c>
      <c r="CS785">
        <v>37.75</v>
      </c>
      <c r="CT785">
        <v>37.90393333333333</v>
      </c>
      <c r="CU785">
        <v>38.375</v>
      </c>
      <c r="CV785">
        <v>1955.085</v>
      </c>
      <c r="CW785">
        <v>39.91</v>
      </c>
      <c r="CX785">
        <v>0</v>
      </c>
      <c r="CY785">
        <v>1664302014.5</v>
      </c>
      <c r="CZ785">
        <v>0</v>
      </c>
      <c r="DA785">
        <v>0</v>
      </c>
      <c r="DB785" t="s">
        <v>356</v>
      </c>
      <c r="DC785">
        <v>1663859321.1</v>
      </c>
      <c r="DD785">
        <v>1663859315.6</v>
      </c>
      <c r="DE785">
        <v>0</v>
      </c>
      <c r="DF785">
        <v>0.196</v>
      </c>
      <c r="DG785">
        <v>-0.001</v>
      </c>
      <c r="DH785">
        <v>-5.941</v>
      </c>
      <c r="DI785">
        <v>-0.174</v>
      </c>
      <c r="DJ785">
        <v>1500</v>
      </c>
      <c r="DK785">
        <v>17</v>
      </c>
      <c r="DL785">
        <v>0.13</v>
      </c>
      <c r="DM785">
        <v>0.04</v>
      </c>
      <c r="DN785">
        <v>-28.94603414634147</v>
      </c>
      <c r="DO785">
        <v>0.1916550522649096</v>
      </c>
      <c r="DP785">
        <v>0.03595292050117709</v>
      </c>
      <c r="DQ785">
        <v>0</v>
      </c>
      <c r="DR785">
        <v>9.000348048780488</v>
      </c>
      <c r="DS785">
        <v>-0.4920907317073088</v>
      </c>
      <c r="DT785">
        <v>0.04921723519352918</v>
      </c>
      <c r="DU785">
        <v>0</v>
      </c>
      <c r="DV785">
        <v>0</v>
      </c>
      <c r="DW785">
        <v>2</v>
      </c>
      <c r="DX785" t="s">
        <v>357</v>
      </c>
      <c r="DY785">
        <v>2.98461</v>
      </c>
      <c r="DZ785">
        <v>2.71541</v>
      </c>
      <c r="EA785">
        <v>0.0909177</v>
      </c>
      <c r="EB785">
        <v>0.0944232</v>
      </c>
      <c r="EC785">
        <v>0.0901184</v>
      </c>
      <c r="ED785">
        <v>0.0540665</v>
      </c>
      <c r="EE785">
        <v>28892.2</v>
      </c>
      <c r="EF785">
        <v>28900.3</v>
      </c>
      <c r="EG785">
        <v>29529.3</v>
      </c>
      <c r="EH785">
        <v>29508.4</v>
      </c>
      <c r="EI785">
        <v>35617.8</v>
      </c>
      <c r="EJ785">
        <v>37126.3</v>
      </c>
      <c r="EK785">
        <v>41619.6</v>
      </c>
      <c r="EL785">
        <v>42051.3</v>
      </c>
      <c r="EM785">
        <v>1.9458</v>
      </c>
      <c r="EN785">
        <v>1.92017</v>
      </c>
      <c r="EO785">
        <v>0.0722855</v>
      </c>
      <c r="EP785">
        <v>0</v>
      </c>
      <c r="EQ785">
        <v>23.8756</v>
      </c>
      <c r="ER785">
        <v>999.9</v>
      </c>
      <c r="ES785">
        <v>38.2</v>
      </c>
      <c r="ET785">
        <v>29.2</v>
      </c>
      <c r="EU785">
        <v>17.0655</v>
      </c>
      <c r="EV785">
        <v>63.0656</v>
      </c>
      <c r="EW785">
        <v>33.4736</v>
      </c>
      <c r="EX785">
        <v>1</v>
      </c>
      <c r="EY785">
        <v>-0.181893</v>
      </c>
      <c r="EZ785">
        <v>0.934237</v>
      </c>
      <c r="FA785">
        <v>20.3854</v>
      </c>
      <c r="FB785">
        <v>5.22148</v>
      </c>
      <c r="FC785">
        <v>12.0099</v>
      </c>
      <c r="FD785">
        <v>4.9908</v>
      </c>
      <c r="FE785">
        <v>3.28918</v>
      </c>
      <c r="FF785">
        <v>9999</v>
      </c>
      <c r="FG785">
        <v>9999</v>
      </c>
      <c r="FH785">
        <v>9999</v>
      </c>
      <c r="FI785">
        <v>260.4</v>
      </c>
      <c r="FJ785">
        <v>1.86707</v>
      </c>
      <c r="FK785">
        <v>1.86615</v>
      </c>
      <c r="FL785">
        <v>1.86554</v>
      </c>
      <c r="FM785">
        <v>1.86553</v>
      </c>
      <c r="FN785">
        <v>1.86734</v>
      </c>
      <c r="FO785">
        <v>1.86981</v>
      </c>
      <c r="FP785">
        <v>1.86846</v>
      </c>
      <c r="FQ785">
        <v>1.86996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-3.219</v>
      </c>
      <c r="GF785">
        <v>-0.1658</v>
      </c>
      <c r="GG785">
        <v>-2.0192013485273</v>
      </c>
      <c r="GH785">
        <v>-0.003354295288503095</v>
      </c>
      <c r="GI785">
        <v>8.998442100416266E-07</v>
      </c>
      <c r="GJ785">
        <v>-2.632750781261316E-10</v>
      </c>
      <c r="GK785">
        <v>-0.1771344180573433</v>
      </c>
      <c r="GL785">
        <v>-0.01811282044437078</v>
      </c>
      <c r="GM785">
        <v>0.001479480632228601</v>
      </c>
      <c r="GN785">
        <v>-2.527498020886067E-05</v>
      </c>
      <c r="GO785">
        <v>3</v>
      </c>
      <c r="GP785">
        <v>2311</v>
      </c>
      <c r="GQ785">
        <v>1</v>
      </c>
      <c r="GR785">
        <v>23</v>
      </c>
      <c r="GS785">
        <v>7378.1</v>
      </c>
      <c r="GT785">
        <v>7378.2</v>
      </c>
      <c r="GU785">
        <v>1.0376</v>
      </c>
      <c r="GV785">
        <v>2.21191</v>
      </c>
      <c r="GW785">
        <v>1.39648</v>
      </c>
      <c r="GX785">
        <v>2.34009</v>
      </c>
      <c r="GY785">
        <v>1.49536</v>
      </c>
      <c r="GZ785">
        <v>2.34253</v>
      </c>
      <c r="HA785">
        <v>33.2216</v>
      </c>
      <c r="HB785">
        <v>15.1215</v>
      </c>
      <c r="HC785">
        <v>18</v>
      </c>
      <c r="HD785">
        <v>499.117</v>
      </c>
      <c r="HE785">
        <v>439.456</v>
      </c>
      <c r="HF785">
        <v>23.3825</v>
      </c>
      <c r="HG785">
        <v>25.16</v>
      </c>
      <c r="HH785">
        <v>30</v>
      </c>
      <c r="HI785">
        <v>25.104</v>
      </c>
      <c r="HJ785">
        <v>25.0349</v>
      </c>
      <c r="HK785">
        <v>20.6871</v>
      </c>
      <c r="HL785">
        <v>41.4505</v>
      </c>
      <c r="HM785">
        <v>24.3988</v>
      </c>
      <c r="HN785">
        <v>23.3289</v>
      </c>
      <c r="HO785">
        <v>413.394</v>
      </c>
      <c r="HP785">
        <v>9.580539999999999</v>
      </c>
      <c r="HQ785">
        <v>101.016</v>
      </c>
      <c r="HR785">
        <v>100.992</v>
      </c>
    </row>
    <row r="786" spans="1:226">
      <c r="A786">
        <v>770</v>
      </c>
      <c r="B786">
        <v>1664302015.1</v>
      </c>
      <c r="C786">
        <v>8784.599999904633</v>
      </c>
      <c r="D786" t="s">
        <v>1905</v>
      </c>
      <c r="E786" t="s">
        <v>1906</v>
      </c>
      <c r="F786">
        <v>5</v>
      </c>
      <c r="G786" t="s">
        <v>1904</v>
      </c>
      <c r="H786" t="s">
        <v>354</v>
      </c>
      <c r="I786">
        <v>1664302007.255172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424.0490667163167</v>
      </c>
      <c r="AK786">
        <v>398.4712969696968</v>
      </c>
      <c r="AL786">
        <v>-0.000704626788248413</v>
      </c>
      <c r="AM786">
        <v>64.57466459261786</v>
      </c>
      <c r="AN786">
        <f>(AP786 - AO786 + BO786*1E3/(8.314*(BQ786+273.15)) * AR786/BN786 * AQ786) * BN786/(100*BB786) * 1000/(1000 - AP786)</f>
        <v>0</v>
      </c>
      <c r="AO786">
        <v>9.423633438255743</v>
      </c>
      <c r="AP786">
        <v>18.34704436090225</v>
      </c>
      <c r="AQ786">
        <v>-0.005233924222328675</v>
      </c>
      <c r="AR786">
        <v>112.27</v>
      </c>
      <c r="AS786">
        <v>27</v>
      </c>
      <c r="AT786">
        <v>5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1664302007.255172</v>
      </c>
      <c r="BH786">
        <v>391.1617241379311</v>
      </c>
      <c r="BI786">
        <v>419.8708275862069</v>
      </c>
      <c r="BJ786">
        <v>18.35384827586207</v>
      </c>
      <c r="BK786">
        <v>9.425950344827585</v>
      </c>
      <c r="BL786">
        <v>394.3799655172414</v>
      </c>
      <c r="BM786">
        <v>18.51952758620689</v>
      </c>
      <c r="BN786">
        <v>500.0424827586207</v>
      </c>
      <c r="BO786">
        <v>91.07921034482762</v>
      </c>
      <c r="BP786">
        <v>0.09995400344827586</v>
      </c>
      <c r="BQ786">
        <v>25.92315862068966</v>
      </c>
      <c r="BR786">
        <v>25.05591379310345</v>
      </c>
      <c r="BS786">
        <v>999.9000000000002</v>
      </c>
      <c r="BT786">
        <v>0</v>
      </c>
      <c r="BU786">
        <v>0</v>
      </c>
      <c r="BV786">
        <v>10001.15931034483</v>
      </c>
      <c r="BW786">
        <v>0</v>
      </c>
      <c r="BX786">
        <v>6.688700000000002</v>
      </c>
      <c r="BY786">
        <v>-28.7090448275862</v>
      </c>
      <c r="BZ786">
        <v>398.4752758620689</v>
      </c>
      <c r="CA786">
        <v>423.8661034482759</v>
      </c>
      <c r="CB786">
        <v>8.927895862068967</v>
      </c>
      <c r="CC786">
        <v>419.8708275862069</v>
      </c>
      <c r="CD786">
        <v>9.425950344827585</v>
      </c>
      <c r="CE786">
        <v>1.671654137931034</v>
      </c>
      <c r="CF786">
        <v>0.8585079310344825</v>
      </c>
      <c r="CG786">
        <v>14.63567931034483</v>
      </c>
      <c r="CH786">
        <v>4.71325551724138</v>
      </c>
      <c r="CI786">
        <v>1999.982413793104</v>
      </c>
      <c r="CJ786">
        <v>0.9799954827586206</v>
      </c>
      <c r="CK786">
        <v>0.02000441724137931</v>
      </c>
      <c r="CL786">
        <v>0</v>
      </c>
      <c r="CM786">
        <v>1053.154137931034</v>
      </c>
      <c r="CN786">
        <v>5.000969999999999</v>
      </c>
      <c r="CO786">
        <v>20887.81034482758</v>
      </c>
      <c r="CP786">
        <v>16707.41379310345</v>
      </c>
      <c r="CQ786">
        <v>37.75</v>
      </c>
      <c r="CR786">
        <v>38.31199999999999</v>
      </c>
      <c r="CS786">
        <v>37.75</v>
      </c>
      <c r="CT786">
        <v>37.88355172413793</v>
      </c>
      <c r="CU786">
        <v>38.36196551724137</v>
      </c>
      <c r="CV786">
        <v>1955.072413793103</v>
      </c>
      <c r="CW786">
        <v>39.91</v>
      </c>
      <c r="CX786">
        <v>0</v>
      </c>
      <c r="CY786">
        <v>1664302019.3</v>
      </c>
      <c r="CZ786">
        <v>0</v>
      </c>
      <c r="DA786">
        <v>0</v>
      </c>
      <c r="DB786" t="s">
        <v>356</v>
      </c>
      <c r="DC786">
        <v>1663859321.1</v>
      </c>
      <c r="DD786">
        <v>1663859315.6</v>
      </c>
      <c r="DE786">
        <v>0</v>
      </c>
      <c r="DF786">
        <v>0.196</v>
      </c>
      <c r="DG786">
        <v>-0.001</v>
      </c>
      <c r="DH786">
        <v>-5.941</v>
      </c>
      <c r="DI786">
        <v>-0.174</v>
      </c>
      <c r="DJ786">
        <v>1500</v>
      </c>
      <c r="DK786">
        <v>17</v>
      </c>
      <c r="DL786">
        <v>0.13</v>
      </c>
      <c r="DM786">
        <v>0.04</v>
      </c>
      <c r="DN786">
        <v>-28.88203658536586</v>
      </c>
      <c r="DO786">
        <v>1.057837630661983</v>
      </c>
      <c r="DP786">
        <v>0.198170252937508</v>
      </c>
      <c r="DQ786">
        <v>0</v>
      </c>
      <c r="DR786">
        <v>8.963072195121953</v>
      </c>
      <c r="DS786">
        <v>-0.5570644599302865</v>
      </c>
      <c r="DT786">
        <v>0.05605585974949098</v>
      </c>
      <c r="DU786">
        <v>0</v>
      </c>
      <c r="DV786">
        <v>0</v>
      </c>
      <c r="DW786">
        <v>2</v>
      </c>
      <c r="DX786" t="s">
        <v>357</v>
      </c>
      <c r="DY786">
        <v>2.98481</v>
      </c>
      <c r="DZ786">
        <v>2.71578</v>
      </c>
      <c r="EA786">
        <v>0.0908863</v>
      </c>
      <c r="EB786">
        <v>0.0938547</v>
      </c>
      <c r="EC786">
        <v>0.0901247</v>
      </c>
      <c r="ED786">
        <v>0.0543788</v>
      </c>
      <c r="EE786">
        <v>28893.5</v>
      </c>
      <c r="EF786">
        <v>28918.5</v>
      </c>
      <c r="EG786">
        <v>29529.6</v>
      </c>
      <c r="EH786">
        <v>29508.5</v>
      </c>
      <c r="EI786">
        <v>35617.9</v>
      </c>
      <c r="EJ786">
        <v>37114</v>
      </c>
      <c r="EK786">
        <v>41619.9</v>
      </c>
      <c r="EL786">
        <v>42051.4</v>
      </c>
      <c r="EM786">
        <v>1.9456</v>
      </c>
      <c r="EN786">
        <v>1.9202</v>
      </c>
      <c r="EO786">
        <v>0.0711903</v>
      </c>
      <c r="EP786">
        <v>0</v>
      </c>
      <c r="EQ786">
        <v>23.8736</v>
      </c>
      <c r="ER786">
        <v>999.9</v>
      </c>
      <c r="ES786">
        <v>38.2</v>
      </c>
      <c r="ET786">
        <v>29.2</v>
      </c>
      <c r="EU786">
        <v>17.0644</v>
      </c>
      <c r="EV786">
        <v>62.7156</v>
      </c>
      <c r="EW786">
        <v>33.6258</v>
      </c>
      <c r="EX786">
        <v>1</v>
      </c>
      <c r="EY786">
        <v>-0.181585</v>
      </c>
      <c r="EZ786">
        <v>0.9572850000000001</v>
      </c>
      <c r="FA786">
        <v>20.3849</v>
      </c>
      <c r="FB786">
        <v>5.21834</v>
      </c>
      <c r="FC786">
        <v>12.0099</v>
      </c>
      <c r="FD786">
        <v>4.99005</v>
      </c>
      <c r="FE786">
        <v>3.28865</v>
      </c>
      <c r="FF786">
        <v>9999</v>
      </c>
      <c r="FG786">
        <v>9999</v>
      </c>
      <c r="FH786">
        <v>9999</v>
      </c>
      <c r="FI786">
        <v>260.4</v>
      </c>
      <c r="FJ786">
        <v>1.86706</v>
      </c>
      <c r="FK786">
        <v>1.86615</v>
      </c>
      <c r="FL786">
        <v>1.86554</v>
      </c>
      <c r="FM786">
        <v>1.86553</v>
      </c>
      <c r="FN786">
        <v>1.86734</v>
      </c>
      <c r="FO786">
        <v>1.86981</v>
      </c>
      <c r="FP786">
        <v>1.86846</v>
      </c>
      <c r="FQ786">
        <v>1.86996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-3.218</v>
      </c>
      <c r="GF786">
        <v>-0.1658</v>
      </c>
      <c r="GG786">
        <v>-2.0192013485273</v>
      </c>
      <c r="GH786">
        <v>-0.003354295288503095</v>
      </c>
      <c r="GI786">
        <v>8.998442100416266E-07</v>
      </c>
      <c r="GJ786">
        <v>-2.632750781261316E-10</v>
      </c>
      <c r="GK786">
        <v>-0.1771344180573433</v>
      </c>
      <c r="GL786">
        <v>-0.01811282044437078</v>
      </c>
      <c r="GM786">
        <v>0.001479480632228601</v>
      </c>
      <c r="GN786">
        <v>-2.527498020886067E-05</v>
      </c>
      <c r="GO786">
        <v>3</v>
      </c>
      <c r="GP786">
        <v>2311</v>
      </c>
      <c r="GQ786">
        <v>1</v>
      </c>
      <c r="GR786">
        <v>23</v>
      </c>
      <c r="GS786">
        <v>7378.2</v>
      </c>
      <c r="GT786">
        <v>7378.3</v>
      </c>
      <c r="GU786">
        <v>1.0083</v>
      </c>
      <c r="GV786">
        <v>2.21069</v>
      </c>
      <c r="GW786">
        <v>1.39771</v>
      </c>
      <c r="GX786">
        <v>2.34009</v>
      </c>
      <c r="GY786">
        <v>1.49536</v>
      </c>
      <c r="GZ786">
        <v>2.38892</v>
      </c>
      <c r="HA786">
        <v>33.2216</v>
      </c>
      <c r="HB786">
        <v>15.1215</v>
      </c>
      <c r="HC786">
        <v>18</v>
      </c>
      <c r="HD786">
        <v>499.01</v>
      </c>
      <c r="HE786">
        <v>439.487</v>
      </c>
      <c r="HF786">
        <v>23.3249</v>
      </c>
      <c r="HG786">
        <v>25.16</v>
      </c>
      <c r="HH786">
        <v>30.0001</v>
      </c>
      <c r="HI786">
        <v>25.1061</v>
      </c>
      <c r="HJ786">
        <v>25.037</v>
      </c>
      <c r="HK786">
        <v>20.1959</v>
      </c>
      <c r="HL786">
        <v>41.154</v>
      </c>
      <c r="HM786">
        <v>24.0204</v>
      </c>
      <c r="HN786">
        <v>23.2838</v>
      </c>
      <c r="HO786">
        <v>400.018</v>
      </c>
      <c r="HP786">
        <v>9.61994</v>
      </c>
      <c r="HQ786">
        <v>101.017</v>
      </c>
      <c r="HR786">
        <v>100.992</v>
      </c>
    </row>
    <row r="787" spans="1:226">
      <c r="A787">
        <v>771</v>
      </c>
      <c r="B787">
        <v>1664302020.1</v>
      </c>
      <c r="C787">
        <v>8789.599999904633</v>
      </c>
      <c r="D787" t="s">
        <v>1907</v>
      </c>
      <c r="E787" t="s">
        <v>1908</v>
      </c>
      <c r="F787">
        <v>5</v>
      </c>
      <c r="G787" t="s">
        <v>1904</v>
      </c>
      <c r="H787" t="s">
        <v>354</v>
      </c>
      <c r="I787">
        <v>1664302012.332142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415.8290868435357</v>
      </c>
      <c r="AK787">
        <v>394.8419757575755</v>
      </c>
      <c r="AL787">
        <v>-0.9030637195571343</v>
      </c>
      <c r="AM787">
        <v>64.57466459261786</v>
      </c>
      <c r="AN787">
        <f>(AP787 - AO787 + BO787*1E3/(8.314*(BQ787+273.15)) * AR787/BN787 * AQ787) * BN787/(100*BB787) * 1000/(1000 - AP787)</f>
        <v>0</v>
      </c>
      <c r="AO787">
        <v>9.501047120621378</v>
      </c>
      <c r="AP787">
        <v>18.34797624060149</v>
      </c>
      <c r="AQ787">
        <v>0.000204742807243769</v>
      </c>
      <c r="AR787">
        <v>112.27</v>
      </c>
      <c r="AS787">
        <v>27</v>
      </c>
      <c r="AT787">
        <v>5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1664302012.332142</v>
      </c>
      <c r="BH787">
        <v>390.6711071428571</v>
      </c>
      <c r="BI787">
        <v>416.7970714285714</v>
      </c>
      <c r="BJ787">
        <v>18.34921785714286</v>
      </c>
      <c r="BK787">
        <v>9.469947142857142</v>
      </c>
      <c r="BL787">
        <v>393.8879642857142</v>
      </c>
      <c r="BM787">
        <v>18.51496071428571</v>
      </c>
      <c r="BN787">
        <v>500.0405357142858</v>
      </c>
      <c r="BO787">
        <v>91.07732500000002</v>
      </c>
      <c r="BP787">
        <v>0.09991269999999999</v>
      </c>
      <c r="BQ787">
        <v>25.90757142857143</v>
      </c>
      <c r="BR787">
        <v>25.0507</v>
      </c>
      <c r="BS787">
        <v>999.9000000000002</v>
      </c>
      <c r="BT787">
        <v>0</v>
      </c>
      <c r="BU787">
        <v>0</v>
      </c>
      <c r="BV787">
        <v>10006.69285714286</v>
      </c>
      <c r="BW787">
        <v>0</v>
      </c>
      <c r="BX787">
        <v>6.688700000000002</v>
      </c>
      <c r="BY787">
        <v>-26.12593928571428</v>
      </c>
      <c r="BZ787">
        <v>397.9735714285715</v>
      </c>
      <c r="CA787">
        <v>420.7816071428571</v>
      </c>
      <c r="CB787">
        <v>8.879273928571429</v>
      </c>
      <c r="CC787">
        <v>416.7970714285714</v>
      </c>
      <c r="CD787">
        <v>9.469947142857142</v>
      </c>
      <c r="CE787">
        <v>1.671198928571428</v>
      </c>
      <c r="CF787">
        <v>0.8624972857142855</v>
      </c>
      <c r="CG787">
        <v>14.63145</v>
      </c>
      <c r="CH787">
        <v>4.779596071428571</v>
      </c>
      <c r="CI787">
        <v>1999.992857142857</v>
      </c>
      <c r="CJ787">
        <v>0.9799954642857143</v>
      </c>
      <c r="CK787">
        <v>0.02000443571428572</v>
      </c>
      <c r="CL787">
        <v>0</v>
      </c>
      <c r="CM787">
        <v>1049.661428571429</v>
      </c>
      <c r="CN787">
        <v>5.00097</v>
      </c>
      <c r="CO787">
        <v>20819.30714285715</v>
      </c>
      <c r="CP787">
        <v>16707.50714285714</v>
      </c>
      <c r="CQ787">
        <v>37.7455</v>
      </c>
      <c r="CR787">
        <v>38.30757142857143</v>
      </c>
      <c r="CS787">
        <v>37.741</v>
      </c>
      <c r="CT787">
        <v>37.875</v>
      </c>
      <c r="CU787">
        <v>38.34575</v>
      </c>
      <c r="CV787">
        <v>1955.0825</v>
      </c>
      <c r="CW787">
        <v>39.91</v>
      </c>
      <c r="CX787">
        <v>0</v>
      </c>
      <c r="CY787">
        <v>1664302024.1</v>
      </c>
      <c r="CZ787">
        <v>0</v>
      </c>
      <c r="DA787">
        <v>0</v>
      </c>
      <c r="DB787" t="s">
        <v>356</v>
      </c>
      <c r="DC787">
        <v>1663859321.1</v>
      </c>
      <c r="DD787">
        <v>1663859315.6</v>
      </c>
      <c r="DE787">
        <v>0</v>
      </c>
      <c r="DF787">
        <v>0.196</v>
      </c>
      <c r="DG787">
        <v>-0.001</v>
      </c>
      <c r="DH787">
        <v>-5.941</v>
      </c>
      <c r="DI787">
        <v>-0.174</v>
      </c>
      <c r="DJ787">
        <v>1500</v>
      </c>
      <c r="DK787">
        <v>17</v>
      </c>
      <c r="DL787">
        <v>0.13</v>
      </c>
      <c r="DM787">
        <v>0.04</v>
      </c>
      <c r="DN787">
        <v>-27.17786</v>
      </c>
      <c r="DO787">
        <v>24.79447654784244</v>
      </c>
      <c r="DP787">
        <v>3.141102559197964</v>
      </c>
      <c r="DQ787">
        <v>0</v>
      </c>
      <c r="DR787">
        <v>8.907125500000001</v>
      </c>
      <c r="DS787">
        <v>-0.6074402251407216</v>
      </c>
      <c r="DT787">
        <v>0.0593856213636769</v>
      </c>
      <c r="DU787">
        <v>0</v>
      </c>
      <c r="DV787">
        <v>0</v>
      </c>
      <c r="DW787">
        <v>2</v>
      </c>
      <c r="DX787" t="s">
        <v>357</v>
      </c>
      <c r="DY787">
        <v>2.98474</v>
      </c>
      <c r="DZ787">
        <v>2.71562</v>
      </c>
      <c r="EA787">
        <v>0.0901443</v>
      </c>
      <c r="EB787">
        <v>0.0915318</v>
      </c>
      <c r="EC787">
        <v>0.0901346</v>
      </c>
      <c r="ED787">
        <v>0.0545244</v>
      </c>
      <c r="EE787">
        <v>28916.3</v>
      </c>
      <c r="EF787">
        <v>28992.3</v>
      </c>
      <c r="EG787">
        <v>29528.8</v>
      </c>
      <c r="EH787">
        <v>29508.2</v>
      </c>
      <c r="EI787">
        <v>35616.8</v>
      </c>
      <c r="EJ787">
        <v>37108</v>
      </c>
      <c r="EK787">
        <v>41619.1</v>
      </c>
      <c r="EL787">
        <v>42051.1</v>
      </c>
      <c r="EM787">
        <v>1.94595</v>
      </c>
      <c r="EN787">
        <v>1.9198</v>
      </c>
      <c r="EO787">
        <v>0.071384</v>
      </c>
      <c r="EP787">
        <v>0</v>
      </c>
      <c r="EQ787">
        <v>23.8711</v>
      </c>
      <c r="ER787">
        <v>999.9</v>
      </c>
      <c r="ES787">
        <v>38.1</v>
      </c>
      <c r="ET787">
        <v>29.2</v>
      </c>
      <c r="EU787">
        <v>17.0191</v>
      </c>
      <c r="EV787">
        <v>62.9956</v>
      </c>
      <c r="EW787">
        <v>33.6458</v>
      </c>
      <c r="EX787">
        <v>1</v>
      </c>
      <c r="EY787">
        <v>-0.181829</v>
      </c>
      <c r="EZ787">
        <v>0.929755</v>
      </c>
      <c r="FA787">
        <v>20.3849</v>
      </c>
      <c r="FB787">
        <v>5.21864</v>
      </c>
      <c r="FC787">
        <v>12.0099</v>
      </c>
      <c r="FD787">
        <v>4.98995</v>
      </c>
      <c r="FE787">
        <v>3.28865</v>
      </c>
      <c r="FF787">
        <v>9999</v>
      </c>
      <c r="FG787">
        <v>9999</v>
      </c>
      <c r="FH787">
        <v>9999</v>
      </c>
      <c r="FI787">
        <v>260.4</v>
      </c>
      <c r="FJ787">
        <v>1.86707</v>
      </c>
      <c r="FK787">
        <v>1.86615</v>
      </c>
      <c r="FL787">
        <v>1.86554</v>
      </c>
      <c r="FM787">
        <v>1.86554</v>
      </c>
      <c r="FN787">
        <v>1.86734</v>
      </c>
      <c r="FO787">
        <v>1.86981</v>
      </c>
      <c r="FP787">
        <v>1.86845</v>
      </c>
      <c r="FQ787">
        <v>1.86996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-3.207</v>
      </c>
      <c r="GF787">
        <v>-0.1657</v>
      </c>
      <c r="GG787">
        <v>-2.0192013485273</v>
      </c>
      <c r="GH787">
        <v>-0.003354295288503095</v>
      </c>
      <c r="GI787">
        <v>8.998442100416266E-07</v>
      </c>
      <c r="GJ787">
        <v>-2.632750781261316E-10</v>
      </c>
      <c r="GK787">
        <v>-0.1771344180573433</v>
      </c>
      <c r="GL787">
        <v>-0.01811282044437078</v>
      </c>
      <c r="GM787">
        <v>0.001479480632228601</v>
      </c>
      <c r="GN787">
        <v>-2.527498020886067E-05</v>
      </c>
      <c r="GO787">
        <v>3</v>
      </c>
      <c r="GP787">
        <v>2311</v>
      </c>
      <c r="GQ787">
        <v>1</v>
      </c>
      <c r="GR787">
        <v>23</v>
      </c>
      <c r="GS787">
        <v>7378.3</v>
      </c>
      <c r="GT787">
        <v>7378.4</v>
      </c>
      <c r="GU787">
        <v>0.981445</v>
      </c>
      <c r="GV787">
        <v>2.21558</v>
      </c>
      <c r="GW787">
        <v>1.39648</v>
      </c>
      <c r="GX787">
        <v>2.33887</v>
      </c>
      <c r="GY787">
        <v>1.49536</v>
      </c>
      <c r="GZ787">
        <v>2.38037</v>
      </c>
      <c r="HA787">
        <v>33.1992</v>
      </c>
      <c r="HB787">
        <v>15.1215</v>
      </c>
      <c r="HC787">
        <v>18</v>
      </c>
      <c r="HD787">
        <v>499.239</v>
      </c>
      <c r="HE787">
        <v>439.264</v>
      </c>
      <c r="HF787">
        <v>23.2757</v>
      </c>
      <c r="HG787">
        <v>25.1606</v>
      </c>
      <c r="HH787">
        <v>30.0002</v>
      </c>
      <c r="HI787">
        <v>25.1072</v>
      </c>
      <c r="HJ787">
        <v>25.0391</v>
      </c>
      <c r="HK787">
        <v>19.5321</v>
      </c>
      <c r="HL787">
        <v>40.8407</v>
      </c>
      <c r="HM787">
        <v>24.0204</v>
      </c>
      <c r="HN787">
        <v>23.238</v>
      </c>
      <c r="HO787">
        <v>379.937</v>
      </c>
      <c r="HP787">
        <v>9.66333</v>
      </c>
      <c r="HQ787">
        <v>101.015</v>
      </c>
      <c r="HR787">
        <v>100.991</v>
      </c>
    </row>
    <row r="788" spans="1:226">
      <c r="A788">
        <v>772</v>
      </c>
      <c r="B788">
        <v>1664302025.1</v>
      </c>
      <c r="C788">
        <v>8794.599999904633</v>
      </c>
      <c r="D788" t="s">
        <v>1909</v>
      </c>
      <c r="E788" t="s">
        <v>1910</v>
      </c>
      <c r="F788">
        <v>5</v>
      </c>
      <c r="G788" t="s">
        <v>1904</v>
      </c>
      <c r="H788" t="s">
        <v>354</v>
      </c>
      <c r="I788">
        <v>1664302017.6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400.753039052177</v>
      </c>
      <c r="AK788">
        <v>385.4582848484849</v>
      </c>
      <c r="AL788">
        <v>-2.005014433472493</v>
      </c>
      <c r="AM788">
        <v>64.57466459261786</v>
      </c>
      <c r="AN788">
        <f>(AP788 - AO788 + BO788*1E3/(8.314*(BQ788+273.15)) * AR788/BN788 * AQ788) * BN788/(100*BB788) * 1000/(1000 - AP788)</f>
        <v>0</v>
      </c>
      <c r="AO788">
        <v>9.531703893360637</v>
      </c>
      <c r="AP788">
        <v>18.34564240601502</v>
      </c>
      <c r="AQ788">
        <v>0.0001281405047135893</v>
      </c>
      <c r="AR788">
        <v>112.27</v>
      </c>
      <c r="AS788">
        <v>27</v>
      </c>
      <c r="AT788">
        <v>5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1664302017.6</v>
      </c>
      <c r="BH788">
        <v>387.7503333333335</v>
      </c>
      <c r="BI788">
        <v>408.448</v>
      </c>
      <c r="BJ788">
        <v>18.34632592592592</v>
      </c>
      <c r="BK788">
        <v>9.524458148148149</v>
      </c>
      <c r="BL788">
        <v>390.959074074074</v>
      </c>
      <c r="BM788">
        <v>18.51211481481482</v>
      </c>
      <c r="BN788">
        <v>500.0397037037037</v>
      </c>
      <c r="BO788">
        <v>91.07588888888891</v>
      </c>
      <c r="BP788">
        <v>0.0998793074074074</v>
      </c>
      <c r="BQ788">
        <v>25.89134074074074</v>
      </c>
      <c r="BR788">
        <v>25.0415037037037</v>
      </c>
      <c r="BS788">
        <v>999.9000000000001</v>
      </c>
      <c r="BT788">
        <v>0</v>
      </c>
      <c r="BU788">
        <v>0</v>
      </c>
      <c r="BV788">
        <v>10015.98444444444</v>
      </c>
      <c r="BW788">
        <v>0</v>
      </c>
      <c r="BX788">
        <v>6.688700000000001</v>
      </c>
      <c r="BY788">
        <v>-20.69763703703703</v>
      </c>
      <c r="BZ788">
        <v>394.997074074074</v>
      </c>
      <c r="CA788">
        <v>412.3751851851852</v>
      </c>
      <c r="CB788">
        <v>8.821876666666666</v>
      </c>
      <c r="CC788">
        <v>408.448</v>
      </c>
      <c r="CD788">
        <v>9.524458148148149</v>
      </c>
      <c r="CE788">
        <v>1.670909259259259</v>
      </c>
      <c r="CF788">
        <v>0.8674484074074075</v>
      </c>
      <c r="CG788">
        <v>14.62877407407408</v>
      </c>
      <c r="CH788">
        <v>4.861612222222221</v>
      </c>
      <c r="CI788">
        <v>1999.985185185185</v>
      </c>
      <c r="CJ788">
        <v>0.9799953333333333</v>
      </c>
      <c r="CK788">
        <v>0.02000456666666667</v>
      </c>
      <c r="CL788">
        <v>0</v>
      </c>
      <c r="CM788">
        <v>1045.591481481481</v>
      </c>
      <c r="CN788">
        <v>5.00097</v>
      </c>
      <c r="CO788">
        <v>20738.68888888889</v>
      </c>
      <c r="CP788">
        <v>16707.42962962963</v>
      </c>
      <c r="CQ788">
        <v>37.73133333333333</v>
      </c>
      <c r="CR788">
        <v>38.30281481481481</v>
      </c>
      <c r="CS788">
        <v>37.71966666666666</v>
      </c>
      <c r="CT788">
        <v>37.875</v>
      </c>
      <c r="CU788">
        <v>38.32366666666667</v>
      </c>
      <c r="CV788">
        <v>1955.074814814815</v>
      </c>
      <c r="CW788">
        <v>39.91</v>
      </c>
      <c r="CX788">
        <v>0</v>
      </c>
      <c r="CY788">
        <v>1664302029.5</v>
      </c>
      <c r="CZ788">
        <v>0</v>
      </c>
      <c r="DA788">
        <v>0</v>
      </c>
      <c r="DB788" t="s">
        <v>356</v>
      </c>
      <c r="DC788">
        <v>1663859321.1</v>
      </c>
      <c r="DD788">
        <v>1663859315.6</v>
      </c>
      <c r="DE788">
        <v>0</v>
      </c>
      <c r="DF788">
        <v>0.196</v>
      </c>
      <c r="DG788">
        <v>-0.001</v>
      </c>
      <c r="DH788">
        <v>-5.941</v>
      </c>
      <c r="DI788">
        <v>-0.174</v>
      </c>
      <c r="DJ788">
        <v>1500</v>
      </c>
      <c r="DK788">
        <v>17</v>
      </c>
      <c r="DL788">
        <v>0.13</v>
      </c>
      <c r="DM788">
        <v>0.04</v>
      </c>
      <c r="DN788">
        <v>-23.4391975</v>
      </c>
      <c r="DO788">
        <v>60.83138499061916</v>
      </c>
      <c r="DP788">
        <v>6.30145058754282</v>
      </c>
      <c r="DQ788">
        <v>0</v>
      </c>
      <c r="DR788">
        <v>8.858109000000001</v>
      </c>
      <c r="DS788">
        <v>-0.6229648030018899</v>
      </c>
      <c r="DT788">
        <v>0.06078306239405854</v>
      </c>
      <c r="DU788">
        <v>0</v>
      </c>
      <c r="DV788">
        <v>0</v>
      </c>
      <c r="DW788">
        <v>2</v>
      </c>
      <c r="DX788" t="s">
        <v>357</v>
      </c>
      <c r="DY788">
        <v>2.98473</v>
      </c>
      <c r="DZ788">
        <v>2.71578</v>
      </c>
      <c r="EA788">
        <v>0.0884124</v>
      </c>
      <c r="EB788">
        <v>0.0887264</v>
      </c>
      <c r="EC788">
        <v>0.0901262</v>
      </c>
      <c r="ED788">
        <v>0.0547705</v>
      </c>
      <c r="EE788">
        <v>28971.3</v>
      </c>
      <c r="EF788">
        <v>29081.7</v>
      </c>
      <c r="EG788">
        <v>29528.8</v>
      </c>
      <c r="EH788">
        <v>29508.1</v>
      </c>
      <c r="EI788">
        <v>35617</v>
      </c>
      <c r="EJ788">
        <v>37097.9</v>
      </c>
      <c r="EK788">
        <v>41619</v>
      </c>
      <c r="EL788">
        <v>42050.8</v>
      </c>
      <c r="EM788">
        <v>1.94533</v>
      </c>
      <c r="EN788">
        <v>1.91987</v>
      </c>
      <c r="EO788">
        <v>0.0712834</v>
      </c>
      <c r="EP788">
        <v>0</v>
      </c>
      <c r="EQ788">
        <v>23.8676</v>
      </c>
      <c r="ER788">
        <v>999.9</v>
      </c>
      <c r="ES788">
        <v>38.1</v>
      </c>
      <c r="ET788">
        <v>29.2</v>
      </c>
      <c r="EU788">
        <v>17.0181</v>
      </c>
      <c r="EV788">
        <v>62.6156</v>
      </c>
      <c r="EW788">
        <v>33.6178</v>
      </c>
      <c r="EX788">
        <v>1</v>
      </c>
      <c r="EY788">
        <v>-0.181893</v>
      </c>
      <c r="EZ788">
        <v>0.936356</v>
      </c>
      <c r="FA788">
        <v>20.3848</v>
      </c>
      <c r="FB788">
        <v>5.21789</v>
      </c>
      <c r="FC788">
        <v>12.0099</v>
      </c>
      <c r="FD788">
        <v>4.9899</v>
      </c>
      <c r="FE788">
        <v>3.2885</v>
      </c>
      <c r="FF788">
        <v>9999</v>
      </c>
      <c r="FG788">
        <v>9999</v>
      </c>
      <c r="FH788">
        <v>9999</v>
      </c>
      <c r="FI788">
        <v>260.4</v>
      </c>
      <c r="FJ788">
        <v>1.86706</v>
      </c>
      <c r="FK788">
        <v>1.86615</v>
      </c>
      <c r="FL788">
        <v>1.86554</v>
      </c>
      <c r="FM788">
        <v>1.86554</v>
      </c>
      <c r="FN788">
        <v>1.86733</v>
      </c>
      <c r="FO788">
        <v>1.86981</v>
      </c>
      <c r="FP788">
        <v>1.86846</v>
      </c>
      <c r="FQ788">
        <v>1.86996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-3.18</v>
      </c>
      <c r="GF788">
        <v>-0.1658</v>
      </c>
      <c r="GG788">
        <v>-2.0192013485273</v>
      </c>
      <c r="GH788">
        <v>-0.003354295288503095</v>
      </c>
      <c r="GI788">
        <v>8.998442100416266E-07</v>
      </c>
      <c r="GJ788">
        <v>-2.632750781261316E-10</v>
      </c>
      <c r="GK788">
        <v>-0.1771344180573433</v>
      </c>
      <c r="GL788">
        <v>-0.01811282044437078</v>
      </c>
      <c r="GM788">
        <v>0.001479480632228601</v>
      </c>
      <c r="GN788">
        <v>-2.527498020886067E-05</v>
      </c>
      <c r="GO788">
        <v>3</v>
      </c>
      <c r="GP788">
        <v>2311</v>
      </c>
      <c r="GQ788">
        <v>1</v>
      </c>
      <c r="GR788">
        <v>23</v>
      </c>
      <c r="GS788">
        <v>7378.4</v>
      </c>
      <c r="GT788">
        <v>7378.5</v>
      </c>
      <c r="GU788">
        <v>0.943604</v>
      </c>
      <c r="GV788">
        <v>2.21558</v>
      </c>
      <c r="GW788">
        <v>1.39648</v>
      </c>
      <c r="GX788">
        <v>2.33887</v>
      </c>
      <c r="GY788">
        <v>1.49536</v>
      </c>
      <c r="GZ788">
        <v>2.3999</v>
      </c>
      <c r="HA788">
        <v>33.2216</v>
      </c>
      <c r="HB788">
        <v>15.0689</v>
      </c>
      <c r="HC788">
        <v>18</v>
      </c>
      <c r="HD788">
        <v>498.856</v>
      </c>
      <c r="HE788">
        <v>439.321</v>
      </c>
      <c r="HF788">
        <v>23.2323</v>
      </c>
      <c r="HG788">
        <v>25.1621</v>
      </c>
      <c r="HH788">
        <v>30</v>
      </c>
      <c r="HI788">
        <v>25.1082</v>
      </c>
      <c r="HJ788">
        <v>25.0407</v>
      </c>
      <c r="HK788">
        <v>18.9034</v>
      </c>
      <c r="HL788">
        <v>40.5421</v>
      </c>
      <c r="HM788">
        <v>23.6493</v>
      </c>
      <c r="HN788">
        <v>23.2044</v>
      </c>
      <c r="HO788">
        <v>366.522</v>
      </c>
      <c r="HP788">
        <v>9.71072</v>
      </c>
      <c r="HQ788">
        <v>101.015</v>
      </c>
      <c r="HR788">
        <v>100.991</v>
      </c>
    </row>
    <row r="789" spans="1:226">
      <c r="A789">
        <v>773</v>
      </c>
      <c r="B789">
        <v>1664302030.1</v>
      </c>
      <c r="C789">
        <v>8799.599999904633</v>
      </c>
      <c r="D789" t="s">
        <v>1911</v>
      </c>
      <c r="E789" t="s">
        <v>1912</v>
      </c>
      <c r="F789">
        <v>5</v>
      </c>
      <c r="G789" t="s">
        <v>1904</v>
      </c>
      <c r="H789" t="s">
        <v>354</v>
      </c>
      <c r="I789">
        <v>1664302022.314285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384.2909773624633</v>
      </c>
      <c r="AK789">
        <v>372.6645636363635</v>
      </c>
      <c r="AL789">
        <v>-2.6243031023999</v>
      </c>
      <c r="AM789">
        <v>64.57466459261786</v>
      </c>
      <c r="AN789">
        <f>(AP789 - AO789 + BO789*1E3/(8.314*(BQ789+273.15)) * AR789/BN789 * AQ789) * BN789/(100*BB789) * 1000/(1000 - AP789)</f>
        <v>0</v>
      </c>
      <c r="AO789">
        <v>9.591026937436562</v>
      </c>
      <c r="AP789">
        <v>18.3457544360902</v>
      </c>
      <c r="AQ789">
        <v>-7.27361362412011E-05</v>
      </c>
      <c r="AR789">
        <v>112.27</v>
      </c>
      <c r="AS789">
        <v>27</v>
      </c>
      <c r="AT789">
        <v>5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1664302022.314285</v>
      </c>
      <c r="BH789">
        <v>381.3903928571428</v>
      </c>
      <c r="BI789">
        <v>395.7955714285714</v>
      </c>
      <c r="BJ789">
        <v>18.34656785714285</v>
      </c>
      <c r="BK789">
        <v>9.56672</v>
      </c>
      <c r="BL789">
        <v>384.5814285714286</v>
      </c>
      <c r="BM789">
        <v>18.51236071428571</v>
      </c>
      <c r="BN789">
        <v>500.0657142857143</v>
      </c>
      <c r="BO789">
        <v>91.07687857142857</v>
      </c>
      <c r="BP789">
        <v>0.09995858214285713</v>
      </c>
      <c r="BQ789">
        <v>25.87712857142857</v>
      </c>
      <c r="BR789">
        <v>25.03592857142857</v>
      </c>
      <c r="BS789">
        <v>999.9000000000002</v>
      </c>
      <c r="BT789">
        <v>0</v>
      </c>
      <c r="BU789">
        <v>0</v>
      </c>
      <c r="BV789">
        <v>10015.00107142857</v>
      </c>
      <c r="BW789">
        <v>0</v>
      </c>
      <c r="BX789">
        <v>6.688499285714286</v>
      </c>
      <c r="BY789">
        <v>-14.40519178571429</v>
      </c>
      <c r="BZ789">
        <v>388.5184285714286</v>
      </c>
      <c r="CA789">
        <v>399.6181785714286</v>
      </c>
      <c r="CB789">
        <v>8.77985642857143</v>
      </c>
      <c r="CC789">
        <v>395.7955714285714</v>
      </c>
      <c r="CD789">
        <v>9.56672</v>
      </c>
      <c r="CE789">
        <v>1.670949642857143</v>
      </c>
      <c r="CF789">
        <v>0.8713070000000001</v>
      </c>
      <c r="CG789">
        <v>14.62914642857143</v>
      </c>
      <c r="CH789">
        <v>4.925236428571429</v>
      </c>
      <c r="CI789">
        <v>2000.000357142857</v>
      </c>
      <c r="CJ789">
        <v>0.9799954642857143</v>
      </c>
      <c r="CK789">
        <v>0.02000443571428571</v>
      </c>
      <c r="CL789">
        <v>0</v>
      </c>
      <c r="CM789">
        <v>1040.619285714286</v>
      </c>
      <c r="CN789">
        <v>5.00097</v>
      </c>
      <c r="CO789">
        <v>20639.25</v>
      </c>
      <c r="CP789">
        <v>16707.55714285714</v>
      </c>
      <c r="CQ789">
        <v>37.71175</v>
      </c>
      <c r="CR789">
        <v>38.28321428571428</v>
      </c>
      <c r="CS789">
        <v>37.7005</v>
      </c>
      <c r="CT789">
        <v>37.8705</v>
      </c>
      <c r="CU789">
        <v>38.3165</v>
      </c>
      <c r="CV789">
        <v>1955.09</v>
      </c>
      <c r="CW789">
        <v>39.91</v>
      </c>
      <c r="CX789">
        <v>0</v>
      </c>
      <c r="CY789">
        <v>1664302034.3</v>
      </c>
      <c r="CZ789">
        <v>0</v>
      </c>
      <c r="DA789">
        <v>0</v>
      </c>
      <c r="DB789" t="s">
        <v>356</v>
      </c>
      <c r="DC789">
        <v>1663859321.1</v>
      </c>
      <c r="DD789">
        <v>1663859315.6</v>
      </c>
      <c r="DE789">
        <v>0</v>
      </c>
      <c r="DF789">
        <v>0.196</v>
      </c>
      <c r="DG789">
        <v>-0.001</v>
      </c>
      <c r="DH789">
        <v>-5.941</v>
      </c>
      <c r="DI789">
        <v>-0.174</v>
      </c>
      <c r="DJ789">
        <v>1500</v>
      </c>
      <c r="DK789">
        <v>17</v>
      </c>
      <c r="DL789">
        <v>0.13</v>
      </c>
      <c r="DM789">
        <v>0.04</v>
      </c>
      <c r="DN789">
        <v>-18.07254073170731</v>
      </c>
      <c r="DO789">
        <v>79.9893641811846</v>
      </c>
      <c r="DP789">
        <v>7.972202596554432</v>
      </c>
      <c r="DQ789">
        <v>0</v>
      </c>
      <c r="DR789">
        <v>8.805319512195123</v>
      </c>
      <c r="DS789">
        <v>-0.5592370034843055</v>
      </c>
      <c r="DT789">
        <v>0.05574484545573694</v>
      </c>
      <c r="DU789">
        <v>0</v>
      </c>
      <c r="DV789">
        <v>0</v>
      </c>
      <c r="DW789">
        <v>2</v>
      </c>
      <c r="DX789" t="s">
        <v>357</v>
      </c>
      <c r="DY789">
        <v>2.98488</v>
      </c>
      <c r="DZ789">
        <v>2.71571</v>
      </c>
      <c r="EA789">
        <v>0.0860848</v>
      </c>
      <c r="EB789">
        <v>0.0857738</v>
      </c>
      <c r="EC789">
        <v>0.09012149999999999</v>
      </c>
      <c r="ED789">
        <v>0.0548554</v>
      </c>
      <c r="EE789">
        <v>29045.7</v>
      </c>
      <c r="EF789">
        <v>29176.2</v>
      </c>
      <c r="EG789">
        <v>29529.3</v>
      </c>
      <c r="EH789">
        <v>29508.4</v>
      </c>
      <c r="EI789">
        <v>35617.6</v>
      </c>
      <c r="EJ789">
        <v>37095</v>
      </c>
      <c r="EK789">
        <v>41619.5</v>
      </c>
      <c r="EL789">
        <v>42051.4</v>
      </c>
      <c r="EM789">
        <v>1.94533</v>
      </c>
      <c r="EN789">
        <v>1.91982</v>
      </c>
      <c r="EO789">
        <v>0.0699982</v>
      </c>
      <c r="EP789">
        <v>0</v>
      </c>
      <c r="EQ789">
        <v>23.8628</v>
      </c>
      <c r="ER789">
        <v>999.9</v>
      </c>
      <c r="ES789">
        <v>38.1</v>
      </c>
      <c r="ET789">
        <v>29.2</v>
      </c>
      <c r="EU789">
        <v>17.0201</v>
      </c>
      <c r="EV789">
        <v>62.9256</v>
      </c>
      <c r="EW789">
        <v>33.3293</v>
      </c>
      <c r="EX789">
        <v>1</v>
      </c>
      <c r="EY789">
        <v>-0.181657</v>
      </c>
      <c r="EZ789">
        <v>0.915172</v>
      </c>
      <c r="FA789">
        <v>20.3852</v>
      </c>
      <c r="FB789">
        <v>5.21834</v>
      </c>
      <c r="FC789">
        <v>12.0099</v>
      </c>
      <c r="FD789">
        <v>4.9899</v>
      </c>
      <c r="FE789">
        <v>3.2885</v>
      </c>
      <c r="FF789">
        <v>9999</v>
      </c>
      <c r="FG789">
        <v>9999</v>
      </c>
      <c r="FH789">
        <v>9999</v>
      </c>
      <c r="FI789">
        <v>260.4</v>
      </c>
      <c r="FJ789">
        <v>1.86707</v>
      </c>
      <c r="FK789">
        <v>1.86615</v>
      </c>
      <c r="FL789">
        <v>1.86554</v>
      </c>
      <c r="FM789">
        <v>1.86553</v>
      </c>
      <c r="FN789">
        <v>1.86736</v>
      </c>
      <c r="FO789">
        <v>1.86981</v>
      </c>
      <c r="FP789">
        <v>1.86845</v>
      </c>
      <c r="FQ789">
        <v>1.86996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-3.144</v>
      </c>
      <c r="GF789">
        <v>-0.1658</v>
      </c>
      <c r="GG789">
        <v>-2.0192013485273</v>
      </c>
      <c r="GH789">
        <v>-0.003354295288503095</v>
      </c>
      <c r="GI789">
        <v>8.998442100416266E-07</v>
      </c>
      <c r="GJ789">
        <v>-2.632750781261316E-10</v>
      </c>
      <c r="GK789">
        <v>-0.1771344180573433</v>
      </c>
      <c r="GL789">
        <v>-0.01811282044437078</v>
      </c>
      <c r="GM789">
        <v>0.001479480632228601</v>
      </c>
      <c r="GN789">
        <v>-2.527498020886067E-05</v>
      </c>
      <c r="GO789">
        <v>3</v>
      </c>
      <c r="GP789">
        <v>2311</v>
      </c>
      <c r="GQ789">
        <v>1</v>
      </c>
      <c r="GR789">
        <v>23</v>
      </c>
      <c r="GS789">
        <v>7378.5</v>
      </c>
      <c r="GT789">
        <v>7378.6</v>
      </c>
      <c r="GU789">
        <v>0.915527</v>
      </c>
      <c r="GV789">
        <v>2.21558</v>
      </c>
      <c r="GW789">
        <v>1.39648</v>
      </c>
      <c r="GX789">
        <v>2.33887</v>
      </c>
      <c r="GY789">
        <v>1.49536</v>
      </c>
      <c r="GZ789">
        <v>2.42676</v>
      </c>
      <c r="HA789">
        <v>33.2216</v>
      </c>
      <c r="HB789">
        <v>15.1215</v>
      </c>
      <c r="HC789">
        <v>18</v>
      </c>
      <c r="HD789">
        <v>498.873</v>
      </c>
      <c r="HE789">
        <v>439.303</v>
      </c>
      <c r="HF789">
        <v>23.1978</v>
      </c>
      <c r="HG789">
        <v>25.1621</v>
      </c>
      <c r="HH789">
        <v>30</v>
      </c>
      <c r="HI789">
        <v>25.1102</v>
      </c>
      <c r="HJ789">
        <v>25.0421</v>
      </c>
      <c r="HK789">
        <v>18.2084</v>
      </c>
      <c r="HL789">
        <v>39.9851</v>
      </c>
      <c r="HM789">
        <v>23.6493</v>
      </c>
      <c r="HN789">
        <v>23.1779</v>
      </c>
      <c r="HO789">
        <v>346.468</v>
      </c>
      <c r="HP789">
        <v>9.755000000000001</v>
      </c>
      <c r="HQ789">
        <v>101.016</v>
      </c>
      <c r="HR789">
        <v>100.992</v>
      </c>
    </row>
    <row r="790" spans="1:226">
      <c r="A790">
        <v>774</v>
      </c>
      <c r="B790">
        <v>1664302035.1</v>
      </c>
      <c r="C790">
        <v>8804.599999904633</v>
      </c>
      <c r="D790" t="s">
        <v>1913</v>
      </c>
      <c r="E790" t="s">
        <v>1914</v>
      </c>
      <c r="F790">
        <v>5</v>
      </c>
      <c r="G790" t="s">
        <v>1904</v>
      </c>
      <c r="H790" t="s">
        <v>354</v>
      </c>
      <c r="I790">
        <v>1664302027.6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367.4990534176067</v>
      </c>
      <c r="AK790">
        <v>358.1507333333334</v>
      </c>
      <c r="AL790">
        <v>-2.936114895246198</v>
      </c>
      <c r="AM790">
        <v>64.57466459261786</v>
      </c>
      <c r="AN790">
        <f>(AP790 - AO790 + BO790*1E3/(8.314*(BQ790+273.15)) * AR790/BN790 * AQ790) * BN790/(100*BB790) * 1000/(1000 - AP790)</f>
        <v>0</v>
      </c>
      <c r="AO790">
        <v>9.614851372629369</v>
      </c>
      <c r="AP790">
        <v>18.3343072180451</v>
      </c>
      <c r="AQ790">
        <v>2.04867846752882E-06</v>
      </c>
      <c r="AR790">
        <v>112.27</v>
      </c>
      <c r="AS790">
        <v>27</v>
      </c>
      <c r="AT790">
        <v>5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1664302027.6</v>
      </c>
      <c r="BH790">
        <v>370.2936296296295</v>
      </c>
      <c r="BI790">
        <v>378.9671111111111</v>
      </c>
      <c r="BJ790">
        <v>18.34383703703704</v>
      </c>
      <c r="BK790">
        <v>9.610344444444445</v>
      </c>
      <c r="BL790">
        <v>373.4536666666667</v>
      </c>
      <c r="BM790">
        <v>18.50965555555556</v>
      </c>
      <c r="BN790">
        <v>500.0573703703704</v>
      </c>
      <c r="BO790">
        <v>91.07789629629632</v>
      </c>
      <c r="BP790">
        <v>0.09999025555555553</v>
      </c>
      <c r="BQ790">
        <v>25.86167037037037</v>
      </c>
      <c r="BR790">
        <v>25.02465185185185</v>
      </c>
      <c r="BS790">
        <v>999.9000000000001</v>
      </c>
      <c r="BT790">
        <v>0</v>
      </c>
      <c r="BU790">
        <v>0</v>
      </c>
      <c r="BV790">
        <v>10010.44222222222</v>
      </c>
      <c r="BW790">
        <v>0</v>
      </c>
      <c r="BX790">
        <v>6.669234444444445</v>
      </c>
      <c r="BY790">
        <v>-8.673500000000001</v>
      </c>
      <c r="BZ790">
        <v>377.2132962962963</v>
      </c>
      <c r="CA790">
        <v>382.6442222222221</v>
      </c>
      <c r="CB790">
        <v>8.733497407407405</v>
      </c>
      <c r="CC790">
        <v>378.9671111111111</v>
      </c>
      <c r="CD790">
        <v>9.610344444444445</v>
      </c>
      <c r="CE790">
        <v>1.670718888888889</v>
      </c>
      <c r="CF790">
        <v>0.8752899259259258</v>
      </c>
      <c r="CG790">
        <v>14.62701851851852</v>
      </c>
      <c r="CH790">
        <v>4.990677037037037</v>
      </c>
      <c r="CI790">
        <v>1999.988518518519</v>
      </c>
      <c r="CJ790">
        <v>0.9799954444444444</v>
      </c>
      <c r="CK790">
        <v>0.02000445555555556</v>
      </c>
      <c r="CL790">
        <v>0</v>
      </c>
      <c r="CM790">
        <v>1032.77</v>
      </c>
      <c r="CN790">
        <v>5.00097</v>
      </c>
      <c r="CO790">
        <v>20482.64074074074</v>
      </c>
      <c r="CP790">
        <v>16707.46296296296</v>
      </c>
      <c r="CQ790">
        <v>37.694</v>
      </c>
      <c r="CR790">
        <v>38.26607407407408</v>
      </c>
      <c r="CS790">
        <v>37.687</v>
      </c>
      <c r="CT790">
        <v>37.85166666666667</v>
      </c>
      <c r="CU790">
        <v>38.312</v>
      </c>
      <c r="CV790">
        <v>1955.078518518519</v>
      </c>
      <c r="CW790">
        <v>39.91</v>
      </c>
      <c r="CX790">
        <v>0</v>
      </c>
      <c r="CY790">
        <v>1664302039.1</v>
      </c>
      <c r="CZ790">
        <v>0</v>
      </c>
      <c r="DA790">
        <v>0</v>
      </c>
      <c r="DB790" t="s">
        <v>356</v>
      </c>
      <c r="DC790">
        <v>1663859321.1</v>
      </c>
      <c r="DD790">
        <v>1663859315.6</v>
      </c>
      <c r="DE790">
        <v>0</v>
      </c>
      <c r="DF790">
        <v>0.196</v>
      </c>
      <c r="DG790">
        <v>-0.001</v>
      </c>
      <c r="DH790">
        <v>-5.941</v>
      </c>
      <c r="DI790">
        <v>-0.174</v>
      </c>
      <c r="DJ790">
        <v>1500</v>
      </c>
      <c r="DK790">
        <v>17</v>
      </c>
      <c r="DL790">
        <v>0.13</v>
      </c>
      <c r="DM790">
        <v>0.04</v>
      </c>
      <c r="DN790">
        <v>-12.5801935</v>
      </c>
      <c r="DO790">
        <v>67.40697590994377</v>
      </c>
      <c r="DP790">
        <v>6.661080319393975</v>
      </c>
      <c r="DQ790">
        <v>0</v>
      </c>
      <c r="DR790">
        <v>8.7636865</v>
      </c>
      <c r="DS790">
        <v>-0.5131188742964636</v>
      </c>
      <c r="DT790">
        <v>0.05008222082485966</v>
      </c>
      <c r="DU790">
        <v>0</v>
      </c>
      <c r="DV790">
        <v>0</v>
      </c>
      <c r="DW790">
        <v>2</v>
      </c>
      <c r="DX790" t="s">
        <v>357</v>
      </c>
      <c r="DY790">
        <v>2.98501</v>
      </c>
      <c r="DZ790">
        <v>2.71574</v>
      </c>
      <c r="EA790">
        <v>0.08342769999999999</v>
      </c>
      <c r="EB790">
        <v>0.0827567</v>
      </c>
      <c r="EC790">
        <v>0.0900912</v>
      </c>
      <c r="ED790">
        <v>0.0551349</v>
      </c>
      <c r="EE790">
        <v>29129.7</v>
      </c>
      <c r="EF790">
        <v>29272.5</v>
      </c>
      <c r="EG790">
        <v>29528.8</v>
      </c>
      <c r="EH790">
        <v>29508.5</v>
      </c>
      <c r="EI790">
        <v>35618.2</v>
      </c>
      <c r="EJ790">
        <v>37084.2</v>
      </c>
      <c r="EK790">
        <v>41618.9</v>
      </c>
      <c r="EL790">
        <v>42051.7</v>
      </c>
      <c r="EM790">
        <v>1.94585</v>
      </c>
      <c r="EN790">
        <v>1.91995</v>
      </c>
      <c r="EO790">
        <v>0.07058680000000001</v>
      </c>
      <c r="EP790">
        <v>0</v>
      </c>
      <c r="EQ790">
        <v>23.8576</v>
      </c>
      <c r="ER790">
        <v>999.9</v>
      </c>
      <c r="ES790">
        <v>38</v>
      </c>
      <c r="ET790">
        <v>29.2</v>
      </c>
      <c r="EU790">
        <v>16.9745</v>
      </c>
      <c r="EV790">
        <v>62.6656</v>
      </c>
      <c r="EW790">
        <v>33.3253</v>
      </c>
      <c r="EX790">
        <v>1</v>
      </c>
      <c r="EY790">
        <v>-0.181555</v>
      </c>
      <c r="EZ790">
        <v>0.883265</v>
      </c>
      <c r="FA790">
        <v>20.3854</v>
      </c>
      <c r="FB790">
        <v>5.21729</v>
      </c>
      <c r="FC790">
        <v>12.0099</v>
      </c>
      <c r="FD790">
        <v>4.98975</v>
      </c>
      <c r="FE790">
        <v>3.28848</v>
      </c>
      <c r="FF790">
        <v>9999</v>
      </c>
      <c r="FG790">
        <v>9999</v>
      </c>
      <c r="FH790">
        <v>9999</v>
      </c>
      <c r="FI790">
        <v>260.4</v>
      </c>
      <c r="FJ790">
        <v>1.86707</v>
      </c>
      <c r="FK790">
        <v>1.86615</v>
      </c>
      <c r="FL790">
        <v>1.86554</v>
      </c>
      <c r="FM790">
        <v>1.86554</v>
      </c>
      <c r="FN790">
        <v>1.86735</v>
      </c>
      <c r="FO790">
        <v>1.86981</v>
      </c>
      <c r="FP790">
        <v>1.86846</v>
      </c>
      <c r="FQ790">
        <v>1.86996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-3.103</v>
      </c>
      <c r="GF790">
        <v>-0.1659</v>
      </c>
      <c r="GG790">
        <v>-2.0192013485273</v>
      </c>
      <c r="GH790">
        <v>-0.003354295288503095</v>
      </c>
      <c r="GI790">
        <v>8.998442100416266E-07</v>
      </c>
      <c r="GJ790">
        <v>-2.632750781261316E-10</v>
      </c>
      <c r="GK790">
        <v>-0.1771344180573433</v>
      </c>
      <c r="GL790">
        <v>-0.01811282044437078</v>
      </c>
      <c r="GM790">
        <v>0.001479480632228601</v>
      </c>
      <c r="GN790">
        <v>-2.527498020886067E-05</v>
      </c>
      <c r="GO790">
        <v>3</v>
      </c>
      <c r="GP790">
        <v>2311</v>
      </c>
      <c r="GQ790">
        <v>1</v>
      </c>
      <c r="GR790">
        <v>23</v>
      </c>
      <c r="GS790">
        <v>7378.6</v>
      </c>
      <c r="GT790">
        <v>7378.7</v>
      </c>
      <c r="GU790">
        <v>0.876465</v>
      </c>
      <c r="GV790">
        <v>2.21924</v>
      </c>
      <c r="GW790">
        <v>1.39648</v>
      </c>
      <c r="GX790">
        <v>2.34009</v>
      </c>
      <c r="GY790">
        <v>1.49536</v>
      </c>
      <c r="GZ790">
        <v>2.44751</v>
      </c>
      <c r="HA790">
        <v>33.2216</v>
      </c>
      <c r="HB790">
        <v>15.1302</v>
      </c>
      <c r="HC790">
        <v>18</v>
      </c>
      <c r="HD790">
        <v>499.213</v>
      </c>
      <c r="HE790">
        <v>439.391</v>
      </c>
      <c r="HF790">
        <v>23.1705</v>
      </c>
      <c r="HG790">
        <v>25.1637</v>
      </c>
      <c r="HH790">
        <v>30.0001</v>
      </c>
      <c r="HI790">
        <v>25.1114</v>
      </c>
      <c r="HJ790">
        <v>25.0438</v>
      </c>
      <c r="HK790">
        <v>17.5685</v>
      </c>
      <c r="HL790">
        <v>39.7113</v>
      </c>
      <c r="HM790">
        <v>23.6493</v>
      </c>
      <c r="HN790">
        <v>23.1647</v>
      </c>
      <c r="HO790">
        <v>333.085</v>
      </c>
      <c r="HP790">
        <v>9.80518</v>
      </c>
      <c r="HQ790">
        <v>101.015</v>
      </c>
      <c r="HR790">
        <v>100.992</v>
      </c>
    </row>
    <row r="791" spans="1:226">
      <c r="A791">
        <v>775</v>
      </c>
      <c r="B791">
        <v>1664302040.1</v>
      </c>
      <c r="C791">
        <v>8809.599999904633</v>
      </c>
      <c r="D791" t="s">
        <v>1915</v>
      </c>
      <c r="E791" t="s">
        <v>1916</v>
      </c>
      <c r="F791">
        <v>5</v>
      </c>
      <c r="G791" t="s">
        <v>1904</v>
      </c>
      <c r="H791" t="s">
        <v>354</v>
      </c>
      <c r="I791">
        <v>1664302032.314285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350.8412549359281</v>
      </c>
      <c r="AK791">
        <v>342.9341212121211</v>
      </c>
      <c r="AL791">
        <v>-3.057659177713361</v>
      </c>
      <c r="AM791">
        <v>64.57466459261786</v>
      </c>
      <c r="AN791">
        <f>(AP791 - AO791 + BO791*1E3/(8.314*(BQ791+273.15)) * AR791/BN791 * AQ791) * BN791/(100*BB791) * 1000/(1000 - AP791)</f>
        <v>0</v>
      </c>
      <c r="AO791">
        <v>9.670605565630368</v>
      </c>
      <c r="AP791">
        <v>18.33677684210524</v>
      </c>
      <c r="AQ791">
        <v>-0.0001755033977846135</v>
      </c>
      <c r="AR791">
        <v>112.27</v>
      </c>
      <c r="AS791">
        <v>27</v>
      </c>
      <c r="AT791">
        <v>5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1664302032.314285</v>
      </c>
      <c r="BH791">
        <v>357.7944285714286</v>
      </c>
      <c r="BI791">
        <v>363.4087142857143</v>
      </c>
      <c r="BJ791">
        <v>18.34039285714286</v>
      </c>
      <c r="BK791">
        <v>9.655269642857144</v>
      </c>
      <c r="BL791">
        <v>360.9193214285715</v>
      </c>
      <c r="BM791">
        <v>18.50623571428571</v>
      </c>
      <c r="BN791">
        <v>500.0602857142858</v>
      </c>
      <c r="BO791">
        <v>91.07887142857143</v>
      </c>
      <c r="BP791">
        <v>0.1000321428571428</v>
      </c>
      <c r="BQ791">
        <v>25.84734285714285</v>
      </c>
      <c r="BR791">
        <v>25.02049285714286</v>
      </c>
      <c r="BS791">
        <v>999.9000000000002</v>
      </c>
      <c r="BT791">
        <v>0</v>
      </c>
      <c r="BU791">
        <v>0</v>
      </c>
      <c r="BV791">
        <v>10003.515</v>
      </c>
      <c r="BW791">
        <v>0</v>
      </c>
      <c r="BX791">
        <v>6.611362142857144</v>
      </c>
      <c r="BY791">
        <v>-5.614315357142856</v>
      </c>
      <c r="BZ791">
        <v>364.4791785714286</v>
      </c>
      <c r="CA791">
        <v>366.9512142857143</v>
      </c>
      <c r="CB791">
        <v>8.685123571428573</v>
      </c>
      <c r="CC791">
        <v>363.4087142857143</v>
      </c>
      <c r="CD791">
        <v>9.655269642857144</v>
      </c>
      <c r="CE791">
        <v>1.670422142857143</v>
      </c>
      <c r="CF791">
        <v>0.8793910714285715</v>
      </c>
      <c r="CG791">
        <v>14.62427142857143</v>
      </c>
      <c r="CH791">
        <v>5.057671428571429</v>
      </c>
      <c r="CI791">
        <v>2000.0075</v>
      </c>
      <c r="CJ791">
        <v>0.9799956785714284</v>
      </c>
      <c r="CK791">
        <v>0.02000422142857142</v>
      </c>
      <c r="CL791">
        <v>0</v>
      </c>
      <c r="CM791">
        <v>1023.373571428571</v>
      </c>
      <c r="CN791">
        <v>5.00097</v>
      </c>
      <c r="CO791">
        <v>20297.03928571428</v>
      </c>
      <c r="CP791">
        <v>16707.625</v>
      </c>
      <c r="CQ791">
        <v>37.687</v>
      </c>
      <c r="CR791">
        <v>38.25</v>
      </c>
      <c r="CS791">
        <v>37.68257142857143</v>
      </c>
      <c r="CT791">
        <v>37.83224999999999</v>
      </c>
      <c r="CU791">
        <v>38.30757142857142</v>
      </c>
      <c r="CV791">
        <v>1955.0975</v>
      </c>
      <c r="CW791">
        <v>39.91</v>
      </c>
      <c r="CX791">
        <v>0</v>
      </c>
      <c r="CY791">
        <v>1664302044.5</v>
      </c>
      <c r="CZ791">
        <v>0</v>
      </c>
      <c r="DA791">
        <v>0</v>
      </c>
      <c r="DB791" t="s">
        <v>356</v>
      </c>
      <c r="DC791">
        <v>1663859321.1</v>
      </c>
      <c r="DD791">
        <v>1663859315.6</v>
      </c>
      <c r="DE791">
        <v>0</v>
      </c>
      <c r="DF791">
        <v>0.196</v>
      </c>
      <c r="DG791">
        <v>-0.001</v>
      </c>
      <c r="DH791">
        <v>-5.941</v>
      </c>
      <c r="DI791">
        <v>-0.174</v>
      </c>
      <c r="DJ791">
        <v>1500</v>
      </c>
      <c r="DK791">
        <v>17</v>
      </c>
      <c r="DL791">
        <v>0.13</v>
      </c>
      <c r="DM791">
        <v>0.04</v>
      </c>
      <c r="DN791">
        <v>-7.73867536585366</v>
      </c>
      <c r="DO791">
        <v>41.01114543554004</v>
      </c>
      <c r="DP791">
        <v>4.181256007496415</v>
      </c>
      <c r="DQ791">
        <v>0</v>
      </c>
      <c r="DR791">
        <v>8.71088</v>
      </c>
      <c r="DS791">
        <v>-0.6055214634146342</v>
      </c>
      <c r="DT791">
        <v>0.06092577635443183</v>
      </c>
      <c r="DU791">
        <v>0</v>
      </c>
      <c r="DV791">
        <v>0</v>
      </c>
      <c r="DW791">
        <v>2</v>
      </c>
      <c r="DX791" t="s">
        <v>357</v>
      </c>
      <c r="DY791">
        <v>2.98504</v>
      </c>
      <c r="DZ791">
        <v>2.71565</v>
      </c>
      <c r="EA791">
        <v>0.08059620000000001</v>
      </c>
      <c r="EB791">
        <v>0.0796675</v>
      </c>
      <c r="EC791">
        <v>0.09010020000000001</v>
      </c>
      <c r="ED791">
        <v>0.0554552</v>
      </c>
      <c r="EE791">
        <v>29220.1</v>
      </c>
      <c r="EF791">
        <v>29371.6</v>
      </c>
      <c r="EG791">
        <v>29529.3</v>
      </c>
      <c r="EH791">
        <v>29509</v>
      </c>
      <c r="EI791">
        <v>35618.4</v>
      </c>
      <c r="EJ791">
        <v>37072</v>
      </c>
      <c r="EK791">
        <v>41619.6</v>
      </c>
      <c r="EL791">
        <v>42052.2</v>
      </c>
      <c r="EM791">
        <v>1.94552</v>
      </c>
      <c r="EN791">
        <v>1.91995</v>
      </c>
      <c r="EO791">
        <v>0.0704341</v>
      </c>
      <c r="EP791">
        <v>0</v>
      </c>
      <c r="EQ791">
        <v>23.8517</v>
      </c>
      <c r="ER791">
        <v>999.9</v>
      </c>
      <c r="ES791">
        <v>37.9</v>
      </c>
      <c r="ET791">
        <v>29.2</v>
      </c>
      <c r="EU791">
        <v>16.9311</v>
      </c>
      <c r="EV791">
        <v>62.9756</v>
      </c>
      <c r="EW791">
        <v>33.0489</v>
      </c>
      <c r="EX791">
        <v>1</v>
      </c>
      <c r="EY791">
        <v>-0.181423</v>
      </c>
      <c r="EZ791">
        <v>0.827484</v>
      </c>
      <c r="FA791">
        <v>20.3857</v>
      </c>
      <c r="FB791">
        <v>5.21744</v>
      </c>
      <c r="FC791">
        <v>12.0099</v>
      </c>
      <c r="FD791">
        <v>4.98965</v>
      </c>
      <c r="FE791">
        <v>3.28848</v>
      </c>
      <c r="FF791">
        <v>9999</v>
      </c>
      <c r="FG791">
        <v>9999</v>
      </c>
      <c r="FH791">
        <v>9999</v>
      </c>
      <c r="FI791">
        <v>260.4</v>
      </c>
      <c r="FJ791">
        <v>1.86707</v>
      </c>
      <c r="FK791">
        <v>1.86615</v>
      </c>
      <c r="FL791">
        <v>1.86554</v>
      </c>
      <c r="FM791">
        <v>1.86554</v>
      </c>
      <c r="FN791">
        <v>1.86733</v>
      </c>
      <c r="FO791">
        <v>1.86981</v>
      </c>
      <c r="FP791">
        <v>1.86845</v>
      </c>
      <c r="FQ791">
        <v>1.86997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-3.061</v>
      </c>
      <c r="GF791">
        <v>-0.1659</v>
      </c>
      <c r="GG791">
        <v>-2.0192013485273</v>
      </c>
      <c r="GH791">
        <v>-0.003354295288503095</v>
      </c>
      <c r="GI791">
        <v>8.998442100416266E-07</v>
      </c>
      <c r="GJ791">
        <v>-2.632750781261316E-10</v>
      </c>
      <c r="GK791">
        <v>-0.1771344180573433</v>
      </c>
      <c r="GL791">
        <v>-0.01811282044437078</v>
      </c>
      <c r="GM791">
        <v>0.001479480632228601</v>
      </c>
      <c r="GN791">
        <v>-2.527498020886067E-05</v>
      </c>
      <c r="GO791">
        <v>3</v>
      </c>
      <c r="GP791">
        <v>2311</v>
      </c>
      <c r="GQ791">
        <v>1</v>
      </c>
      <c r="GR791">
        <v>23</v>
      </c>
      <c r="GS791">
        <v>7378.6</v>
      </c>
      <c r="GT791">
        <v>7378.7</v>
      </c>
      <c r="GU791">
        <v>0.8483889999999999</v>
      </c>
      <c r="GV791">
        <v>2.21924</v>
      </c>
      <c r="GW791">
        <v>1.39648</v>
      </c>
      <c r="GX791">
        <v>2.34009</v>
      </c>
      <c r="GY791">
        <v>1.49536</v>
      </c>
      <c r="GZ791">
        <v>2.46582</v>
      </c>
      <c r="HA791">
        <v>33.2216</v>
      </c>
      <c r="HB791">
        <v>15.1302</v>
      </c>
      <c r="HC791">
        <v>18</v>
      </c>
      <c r="HD791">
        <v>499.022</v>
      </c>
      <c r="HE791">
        <v>439.407</v>
      </c>
      <c r="HF791">
        <v>23.1541</v>
      </c>
      <c r="HG791">
        <v>25.1642</v>
      </c>
      <c r="HH791">
        <v>30.0002</v>
      </c>
      <c r="HI791">
        <v>25.1128</v>
      </c>
      <c r="HJ791">
        <v>25.0457</v>
      </c>
      <c r="HK791">
        <v>16.8659</v>
      </c>
      <c r="HL791">
        <v>39.4386</v>
      </c>
      <c r="HM791">
        <v>23.2639</v>
      </c>
      <c r="HN791">
        <v>23.1468</v>
      </c>
      <c r="HO791">
        <v>313.046</v>
      </c>
      <c r="HP791">
        <v>9.84313</v>
      </c>
      <c r="HQ791">
        <v>101.016</v>
      </c>
      <c r="HR791">
        <v>100.994</v>
      </c>
    </row>
    <row r="792" spans="1:226">
      <c r="A792">
        <v>776</v>
      </c>
      <c r="B792">
        <v>1664302045.1</v>
      </c>
      <c r="C792">
        <v>8814.599999904633</v>
      </c>
      <c r="D792" t="s">
        <v>1917</v>
      </c>
      <c r="E792" t="s">
        <v>1918</v>
      </c>
      <c r="F792">
        <v>5</v>
      </c>
      <c r="G792" t="s">
        <v>1904</v>
      </c>
      <c r="H792" t="s">
        <v>354</v>
      </c>
      <c r="I792">
        <v>1664302037.6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334.0833755330939</v>
      </c>
      <c r="AK792">
        <v>327.4022909090907</v>
      </c>
      <c r="AL792">
        <v>-3.112083759738713</v>
      </c>
      <c r="AM792">
        <v>64.57466459261786</v>
      </c>
      <c r="AN792">
        <f>(AP792 - AO792 + BO792*1E3/(8.314*(BQ792+273.15)) * AR792/BN792 * AQ792) * BN792/(100*BB792) * 1000/(1000 - AP792)</f>
        <v>0</v>
      </c>
      <c r="AO792">
        <v>9.743490419098903</v>
      </c>
      <c r="AP792">
        <v>18.34915609022557</v>
      </c>
      <c r="AQ792">
        <v>2.681415022122612E-05</v>
      </c>
      <c r="AR792">
        <v>112.27</v>
      </c>
      <c r="AS792">
        <v>27</v>
      </c>
      <c r="AT792">
        <v>5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1664302037.6</v>
      </c>
      <c r="BH792">
        <v>342.5167777777777</v>
      </c>
      <c r="BI792">
        <v>345.8716296296296</v>
      </c>
      <c r="BJ792">
        <v>18.33984444444445</v>
      </c>
      <c r="BK792">
        <v>9.708681481481483</v>
      </c>
      <c r="BL792">
        <v>345.5985185185185</v>
      </c>
      <c r="BM792">
        <v>18.50568888888889</v>
      </c>
      <c r="BN792">
        <v>500.0575185185186</v>
      </c>
      <c r="BO792">
        <v>91.07905185185184</v>
      </c>
      <c r="BP792">
        <v>0.1000058185185185</v>
      </c>
      <c r="BQ792">
        <v>25.83121111111111</v>
      </c>
      <c r="BR792">
        <v>25.0116</v>
      </c>
      <c r="BS792">
        <v>999.9000000000001</v>
      </c>
      <c r="BT792">
        <v>0</v>
      </c>
      <c r="BU792">
        <v>0</v>
      </c>
      <c r="BV792">
        <v>10003.15333333333</v>
      </c>
      <c r="BW792">
        <v>0</v>
      </c>
      <c r="BX792">
        <v>6.591790740740741</v>
      </c>
      <c r="BY792">
        <v>-3.35478</v>
      </c>
      <c r="BZ792">
        <v>348.9157407407408</v>
      </c>
      <c r="CA792">
        <v>349.2618148148148</v>
      </c>
      <c r="CB792">
        <v>8.631162592592592</v>
      </c>
      <c r="CC792">
        <v>345.8716296296296</v>
      </c>
      <c r="CD792">
        <v>9.708681481481483</v>
      </c>
      <c r="CE792">
        <v>1.670375185185185</v>
      </c>
      <c r="CF792">
        <v>0.8842575555555555</v>
      </c>
      <c r="CG792">
        <v>14.62384074074074</v>
      </c>
      <c r="CH792">
        <v>5.136868148148148</v>
      </c>
      <c r="CI792">
        <v>1999.996666666666</v>
      </c>
      <c r="CJ792">
        <v>0.9799955555555555</v>
      </c>
      <c r="CK792">
        <v>0.02000434444444444</v>
      </c>
      <c r="CL792">
        <v>0</v>
      </c>
      <c r="CM792">
        <v>1011.096518518519</v>
      </c>
      <c r="CN792">
        <v>5.00097</v>
      </c>
      <c r="CO792">
        <v>20055.8037037037</v>
      </c>
      <c r="CP792">
        <v>16707.54074074074</v>
      </c>
      <c r="CQ792">
        <v>37.6824074074074</v>
      </c>
      <c r="CR792">
        <v>38.25</v>
      </c>
      <c r="CS792">
        <v>37.66633333333333</v>
      </c>
      <c r="CT792">
        <v>37.81433333333333</v>
      </c>
      <c r="CU792">
        <v>38.29362962962963</v>
      </c>
      <c r="CV792">
        <v>1955.086296296296</v>
      </c>
      <c r="CW792">
        <v>39.91</v>
      </c>
      <c r="CX792">
        <v>0</v>
      </c>
      <c r="CY792">
        <v>1664302049.3</v>
      </c>
      <c r="CZ792">
        <v>0</v>
      </c>
      <c r="DA792">
        <v>0</v>
      </c>
      <c r="DB792" t="s">
        <v>356</v>
      </c>
      <c r="DC792">
        <v>1663859321.1</v>
      </c>
      <c r="DD792">
        <v>1663859315.6</v>
      </c>
      <c r="DE792">
        <v>0</v>
      </c>
      <c r="DF792">
        <v>0.196</v>
      </c>
      <c r="DG792">
        <v>-0.001</v>
      </c>
      <c r="DH792">
        <v>-5.941</v>
      </c>
      <c r="DI792">
        <v>-0.174</v>
      </c>
      <c r="DJ792">
        <v>1500</v>
      </c>
      <c r="DK792">
        <v>17</v>
      </c>
      <c r="DL792">
        <v>0.13</v>
      </c>
      <c r="DM792">
        <v>0.04</v>
      </c>
      <c r="DN792">
        <v>-5.271843658536586</v>
      </c>
      <c r="DO792">
        <v>28.19564466898955</v>
      </c>
      <c r="DP792">
        <v>2.849909407126493</v>
      </c>
      <c r="DQ792">
        <v>0</v>
      </c>
      <c r="DR792">
        <v>8.670462926829268</v>
      </c>
      <c r="DS792">
        <v>-0.6367576306620329</v>
      </c>
      <c r="DT792">
        <v>0.06397572730431911</v>
      </c>
      <c r="DU792">
        <v>0</v>
      </c>
      <c r="DV792">
        <v>0</v>
      </c>
      <c r="DW792">
        <v>2</v>
      </c>
      <c r="DX792" t="s">
        <v>357</v>
      </c>
      <c r="DY792">
        <v>2.98513</v>
      </c>
      <c r="DZ792">
        <v>2.71581</v>
      </c>
      <c r="EA792">
        <v>0.0776641</v>
      </c>
      <c r="EB792">
        <v>0.0765078</v>
      </c>
      <c r="EC792">
        <v>0.0901243</v>
      </c>
      <c r="ED792">
        <v>0.0555697</v>
      </c>
      <c r="EE792">
        <v>29313.2</v>
      </c>
      <c r="EF792">
        <v>29471.8</v>
      </c>
      <c r="EG792">
        <v>29529.2</v>
      </c>
      <c r="EH792">
        <v>29508.3</v>
      </c>
      <c r="EI792">
        <v>35616.9</v>
      </c>
      <c r="EJ792">
        <v>37066.7</v>
      </c>
      <c r="EK792">
        <v>41619.1</v>
      </c>
      <c r="EL792">
        <v>42051.4</v>
      </c>
      <c r="EM792">
        <v>1.94538</v>
      </c>
      <c r="EN792">
        <v>1.9196</v>
      </c>
      <c r="EO792">
        <v>0.0706352</v>
      </c>
      <c r="EP792">
        <v>0</v>
      </c>
      <c r="EQ792">
        <v>23.8455</v>
      </c>
      <c r="ER792">
        <v>999.9</v>
      </c>
      <c r="ES792">
        <v>37.9</v>
      </c>
      <c r="ET792">
        <v>29.2</v>
      </c>
      <c r="EU792">
        <v>16.9289</v>
      </c>
      <c r="EV792">
        <v>62.6856</v>
      </c>
      <c r="EW792">
        <v>33.0569</v>
      </c>
      <c r="EX792">
        <v>1</v>
      </c>
      <c r="EY792">
        <v>-0.181339</v>
      </c>
      <c r="EZ792">
        <v>0.826114</v>
      </c>
      <c r="FA792">
        <v>20.3857</v>
      </c>
      <c r="FB792">
        <v>5.21879</v>
      </c>
      <c r="FC792">
        <v>12.0099</v>
      </c>
      <c r="FD792">
        <v>4.9899</v>
      </c>
      <c r="FE792">
        <v>3.28865</v>
      </c>
      <c r="FF792">
        <v>9999</v>
      </c>
      <c r="FG792">
        <v>9999</v>
      </c>
      <c r="FH792">
        <v>9999</v>
      </c>
      <c r="FI792">
        <v>260.5</v>
      </c>
      <c r="FJ792">
        <v>1.86707</v>
      </c>
      <c r="FK792">
        <v>1.86615</v>
      </c>
      <c r="FL792">
        <v>1.86554</v>
      </c>
      <c r="FM792">
        <v>1.86554</v>
      </c>
      <c r="FN792">
        <v>1.86734</v>
      </c>
      <c r="FO792">
        <v>1.86981</v>
      </c>
      <c r="FP792">
        <v>1.86845</v>
      </c>
      <c r="FQ792">
        <v>1.86996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-3.018</v>
      </c>
      <c r="GF792">
        <v>-0.1658</v>
      </c>
      <c r="GG792">
        <v>-2.0192013485273</v>
      </c>
      <c r="GH792">
        <v>-0.003354295288503095</v>
      </c>
      <c r="GI792">
        <v>8.998442100416266E-07</v>
      </c>
      <c r="GJ792">
        <v>-2.632750781261316E-10</v>
      </c>
      <c r="GK792">
        <v>-0.1771344180573433</v>
      </c>
      <c r="GL792">
        <v>-0.01811282044437078</v>
      </c>
      <c r="GM792">
        <v>0.001479480632228601</v>
      </c>
      <c r="GN792">
        <v>-2.527498020886067E-05</v>
      </c>
      <c r="GO792">
        <v>3</v>
      </c>
      <c r="GP792">
        <v>2311</v>
      </c>
      <c r="GQ792">
        <v>1</v>
      </c>
      <c r="GR792">
        <v>23</v>
      </c>
      <c r="GS792">
        <v>7378.7</v>
      </c>
      <c r="GT792">
        <v>7378.8</v>
      </c>
      <c r="GU792">
        <v>0.809326</v>
      </c>
      <c r="GV792">
        <v>2.21558</v>
      </c>
      <c r="GW792">
        <v>1.39648</v>
      </c>
      <c r="GX792">
        <v>2.33887</v>
      </c>
      <c r="GY792">
        <v>1.49536</v>
      </c>
      <c r="GZ792">
        <v>2.45728</v>
      </c>
      <c r="HA792">
        <v>33.2216</v>
      </c>
      <c r="HB792">
        <v>15.0777</v>
      </c>
      <c r="HC792">
        <v>18</v>
      </c>
      <c r="HD792">
        <v>498.942</v>
      </c>
      <c r="HE792">
        <v>439.211</v>
      </c>
      <c r="HF792">
        <v>23.1414</v>
      </c>
      <c r="HG792">
        <v>25.1648</v>
      </c>
      <c r="HH792">
        <v>30.0002</v>
      </c>
      <c r="HI792">
        <v>25.1144</v>
      </c>
      <c r="HJ792">
        <v>25.0475</v>
      </c>
      <c r="HK792">
        <v>16.2178</v>
      </c>
      <c r="HL792">
        <v>39.1483</v>
      </c>
      <c r="HM792">
        <v>23.2639</v>
      </c>
      <c r="HN792">
        <v>23.1435</v>
      </c>
      <c r="HO792">
        <v>299.686</v>
      </c>
      <c r="HP792">
        <v>9.893359999999999</v>
      </c>
      <c r="HQ792">
        <v>101.016</v>
      </c>
      <c r="HR792">
        <v>100.992</v>
      </c>
    </row>
    <row r="793" spans="1:226">
      <c r="A793">
        <v>777</v>
      </c>
      <c r="B793">
        <v>1664302050.1</v>
      </c>
      <c r="C793">
        <v>8819.599999904633</v>
      </c>
      <c r="D793" t="s">
        <v>1919</v>
      </c>
      <c r="E793" t="s">
        <v>1920</v>
      </c>
      <c r="F793">
        <v>5</v>
      </c>
      <c r="G793" t="s">
        <v>1904</v>
      </c>
      <c r="H793" t="s">
        <v>354</v>
      </c>
      <c r="I793">
        <v>1664302042.314285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317.2716339207605</v>
      </c>
      <c r="AK793">
        <v>311.8352787878788</v>
      </c>
      <c r="AL793">
        <v>-3.112258982117181</v>
      </c>
      <c r="AM793">
        <v>64.57466459261786</v>
      </c>
      <c r="AN793">
        <f>(AP793 - AO793 + BO793*1E3/(8.314*(BQ793+273.15)) * AR793/BN793 * AQ793) * BN793/(100*BB793) * 1000/(1000 - AP793)</f>
        <v>0</v>
      </c>
      <c r="AO793">
        <v>9.773831430707297</v>
      </c>
      <c r="AP793">
        <v>18.33889097744359</v>
      </c>
      <c r="AQ793">
        <v>8.514482014836069E-05</v>
      </c>
      <c r="AR793">
        <v>112.27</v>
      </c>
      <c r="AS793">
        <v>27</v>
      </c>
      <c r="AT793">
        <v>5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1664302042.314285</v>
      </c>
      <c r="BH793">
        <v>328.3281785714286</v>
      </c>
      <c r="BI793">
        <v>330.2200357142857</v>
      </c>
      <c r="BJ793">
        <v>18.34078571428571</v>
      </c>
      <c r="BK793">
        <v>9.759456785714287</v>
      </c>
      <c r="BL793">
        <v>331.3695714285714</v>
      </c>
      <c r="BM793">
        <v>18.50661428571429</v>
      </c>
      <c r="BN793">
        <v>500.0645</v>
      </c>
      <c r="BO793">
        <v>91.07942142857144</v>
      </c>
      <c r="BP793">
        <v>0.1000057928571429</v>
      </c>
      <c r="BQ793">
        <v>25.81760714285713</v>
      </c>
      <c r="BR793">
        <v>25.01015</v>
      </c>
      <c r="BS793">
        <v>999.9000000000002</v>
      </c>
      <c r="BT793">
        <v>0</v>
      </c>
      <c r="BU793">
        <v>0</v>
      </c>
      <c r="BV793">
        <v>10005.14071428572</v>
      </c>
      <c r="BW793">
        <v>0</v>
      </c>
      <c r="BX793">
        <v>6.609906785714287</v>
      </c>
      <c r="BY793">
        <v>-1.891820514285714</v>
      </c>
      <c r="BZ793">
        <v>334.4623571428572</v>
      </c>
      <c r="CA793">
        <v>333.4739285714286</v>
      </c>
      <c r="CB793">
        <v>8.5813275</v>
      </c>
      <c r="CC793">
        <v>330.2200357142857</v>
      </c>
      <c r="CD793">
        <v>9.759456785714287</v>
      </c>
      <c r="CE793">
        <v>1.6704675</v>
      </c>
      <c r="CF793">
        <v>0.8888858214285714</v>
      </c>
      <c r="CG793">
        <v>14.62469285714286</v>
      </c>
      <c r="CH793">
        <v>5.211925</v>
      </c>
      <c r="CI793">
        <v>1999.995</v>
      </c>
      <c r="CJ793">
        <v>0.9799956785714284</v>
      </c>
      <c r="CK793">
        <v>0.02000422142857142</v>
      </c>
      <c r="CL793">
        <v>0</v>
      </c>
      <c r="CM793">
        <v>999.0999999999997</v>
      </c>
      <c r="CN793">
        <v>5.00097</v>
      </c>
      <c r="CO793">
        <v>19819.93214285714</v>
      </c>
      <c r="CP793">
        <v>16707.52142857143</v>
      </c>
      <c r="CQ793">
        <v>37.66928571428571</v>
      </c>
      <c r="CR793">
        <v>38.2455</v>
      </c>
      <c r="CS793">
        <v>37.64714285714285</v>
      </c>
      <c r="CT793">
        <v>37.812</v>
      </c>
      <c r="CU793">
        <v>38.27435714285714</v>
      </c>
      <c r="CV793">
        <v>1955.084642857143</v>
      </c>
      <c r="CW793">
        <v>39.91</v>
      </c>
      <c r="CX793">
        <v>0</v>
      </c>
      <c r="CY793">
        <v>1664302054.1</v>
      </c>
      <c r="CZ793">
        <v>0</v>
      </c>
      <c r="DA793">
        <v>0</v>
      </c>
      <c r="DB793" t="s">
        <v>356</v>
      </c>
      <c r="DC793">
        <v>1663859321.1</v>
      </c>
      <c r="DD793">
        <v>1663859315.6</v>
      </c>
      <c r="DE793">
        <v>0</v>
      </c>
      <c r="DF793">
        <v>0.196</v>
      </c>
      <c r="DG793">
        <v>-0.001</v>
      </c>
      <c r="DH793">
        <v>-5.941</v>
      </c>
      <c r="DI793">
        <v>-0.174</v>
      </c>
      <c r="DJ793">
        <v>1500</v>
      </c>
      <c r="DK793">
        <v>17</v>
      </c>
      <c r="DL793">
        <v>0.13</v>
      </c>
      <c r="DM793">
        <v>0.04</v>
      </c>
      <c r="DN793">
        <v>-2.798740595121951</v>
      </c>
      <c r="DO793">
        <v>19.0422126250871</v>
      </c>
      <c r="DP793">
        <v>1.888314636759304</v>
      </c>
      <c r="DQ793">
        <v>0</v>
      </c>
      <c r="DR793">
        <v>8.612850975609756</v>
      </c>
      <c r="DS793">
        <v>-0.6365609059233539</v>
      </c>
      <c r="DT793">
        <v>0.06393866881457491</v>
      </c>
      <c r="DU793">
        <v>0</v>
      </c>
      <c r="DV793">
        <v>0</v>
      </c>
      <c r="DW793">
        <v>2</v>
      </c>
      <c r="DX793" t="s">
        <v>357</v>
      </c>
      <c r="DY793">
        <v>2.98473</v>
      </c>
      <c r="DZ793">
        <v>2.71568</v>
      </c>
      <c r="EA793">
        <v>0.07466009999999999</v>
      </c>
      <c r="EB793">
        <v>0.0732882</v>
      </c>
      <c r="EC793">
        <v>0.0901064</v>
      </c>
      <c r="ED793">
        <v>0.0558459</v>
      </c>
      <c r="EE793">
        <v>29409.1</v>
      </c>
      <c r="EF793">
        <v>29574.3</v>
      </c>
      <c r="EG793">
        <v>29529.7</v>
      </c>
      <c r="EH793">
        <v>29508.1</v>
      </c>
      <c r="EI793">
        <v>35617.9</v>
      </c>
      <c r="EJ793">
        <v>37055.5</v>
      </c>
      <c r="EK793">
        <v>41619.4</v>
      </c>
      <c r="EL793">
        <v>42051.2</v>
      </c>
      <c r="EM793">
        <v>1.94568</v>
      </c>
      <c r="EN793">
        <v>1.91978</v>
      </c>
      <c r="EO793">
        <v>0.0707209</v>
      </c>
      <c r="EP793">
        <v>0</v>
      </c>
      <c r="EQ793">
        <v>23.8403</v>
      </c>
      <c r="ER793">
        <v>999.9</v>
      </c>
      <c r="ES793">
        <v>37.9</v>
      </c>
      <c r="ET793">
        <v>29.2</v>
      </c>
      <c r="EU793">
        <v>16.9283</v>
      </c>
      <c r="EV793">
        <v>62.9056</v>
      </c>
      <c r="EW793">
        <v>33.4455</v>
      </c>
      <c r="EX793">
        <v>1</v>
      </c>
      <c r="EY793">
        <v>-0.181509</v>
      </c>
      <c r="EZ793">
        <v>0.776531</v>
      </c>
      <c r="FA793">
        <v>20.3859</v>
      </c>
      <c r="FB793">
        <v>5.21834</v>
      </c>
      <c r="FC793">
        <v>12.0099</v>
      </c>
      <c r="FD793">
        <v>4.98995</v>
      </c>
      <c r="FE793">
        <v>3.28865</v>
      </c>
      <c r="FF793">
        <v>9999</v>
      </c>
      <c r="FG793">
        <v>9999</v>
      </c>
      <c r="FH793">
        <v>9999</v>
      </c>
      <c r="FI793">
        <v>260.5</v>
      </c>
      <c r="FJ793">
        <v>1.86707</v>
      </c>
      <c r="FK793">
        <v>1.86615</v>
      </c>
      <c r="FL793">
        <v>1.86554</v>
      </c>
      <c r="FM793">
        <v>1.86554</v>
      </c>
      <c r="FN793">
        <v>1.86735</v>
      </c>
      <c r="FO793">
        <v>1.86981</v>
      </c>
      <c r="FP793">
        <v>1.86845</v>
      </c>
      <c r="FQ793">
        <v>1.86997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-2.973</v>
      </c>
      <c r="GF793">
        <v>-0.1658</v>
      </c>
      <c r="GG793">
        <v>-2.0192013485273</v>
      </c>
      <c r="GH793">
        <v>-0.003354295288503095</v>
      </c>
      <c r="GI793">
        <v>8.998442100416266E-07</v>
      </c>
      <c r="GJ793">
        <v>-2.632750781261316E-10</v>
      </c>
      <c r="GK793">
        <v>-0.1771344180573433</v>
      </c>
      <c r="GL793">
        <v>-0.01811282044437078</v>
      </c>
      <c r="GM793">
        <v>0.001479480632228601</v>
      </c>
      <c r="GN793">
        <v>-2.527498020886067E-05</v>
      </c>
      <c r="GO793">
        <v>3</v>
      </c>
      <c r="GP793">
        <v>2311</v>
      </c>
      <c r="GQ793">
        <v>1</v>
      </c>
      <c r="GR793">
        <v>23</v>
      </c>
      <c r="GS793">
        <v>7378.8</v>
      </c>
      <c r="GT793">
        <v>7378.9</v>
      </c>
      <c r="GU793">
        <v>0.780029</v>
      </c>
      <c r="GV793">
        <v>2.21924</v>
      </c>
      <c r="GW793">
        <v>1.39648</v>
      </c>
      <c r="GX793">
        <v>2.34009</v>
      </c>
      <c r="GY793">
        <v>1.49536</v>
      </c>
      <c r="GZ793">
        <v>2.44995</v>
      </c>
      <c r="HA793">
        <v>33.2216</v>
      </c>
      <c r="HB793">
        <v>15.1302</v>
      </c>
      <c r="HC793">
        <v>18</v>
      </c>
      <c r="HD793">
        <v>499.149</v>
      </c>
      <c r="HE793">
        <v>439.333</v>
      </c>
      <c r="HF793">
        <v>23.1351</v>
      </c>
      <c r="HG793">
        <v>25.1664</v>
      </c>
      <c r="HH793">
        <v>30.0001</v>
      </c>
      <c r="HI793">
        <v>25.1165</v>
      </c>
      <c r="HJ793">
        <v>25.0496</v>
      </c>
      <c r="HK793">
        <v>15.5057</v>
      </c>
      <c r="HL793">
        <v>39.1483</v>
      </c>
      <c r="HM793">
        <v>23.2639</v>
      </c>
      <c r="HN793">
        <v>23.1363</v>
      </c>
      <c r="HO793">
        <v>279.651</v>
      </c>
      <c r="HP793">
        <v>9.93651</v>
      </c>
      <c r="HQ793">
        <v>101.017</v>
      </c>
      <c r="HR793">
        <v>100.991</v>
      </c>
    </row>
    <row r="794" spans="1:226">
      <c r="A794">
        <v>778</v>
      </c>
      <c r="B794">
        <v>1664302055.1</v>
      </c>
      <c r="C794">
        <v>8824.599999904633</v>
      </c>
      <c r="D794" t="s">
        <v>1921</v>
      </c>
      <c r="E794" t="s">
        <v>1922</v>
      </c>
      <c r="F794">
        <v>5</v>
      </c>
      <c r="G794" t="s">
        <v>1904</v>
      </c>
      <c r="H794" t="s">
        <v>354</v>
      </c>
      <c r="I794">
        <v>1664302047.6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300.6542924720783</v>
      </c>
      <c r="AK794">
        <v>296.2457333333331</v>
      </c>
      <c r="AL794">
        <v>-3.117120476864775</v>
      </c>
      <c r="AM794">
        <v>64.57466459261786</v>
      </c>
      <c r="AN794">
        <f>(AP794 - AO794 + BO794*1E3/(8.314*(BQ794+273.15)) * AR794/BN794 * AQ794) * BN794/(100*BB794) * 1000/(1000 - AP794)</f>
        <v>0</v>
      </c>
      <c r="AO794">
        <v>9.831789269710294</v>
      </c>
      <c r="AP794">
        <v>18.34935488721804</v>
      </c>
      <c r="AQ794">
        <v>-0.0001042197556260577</v>
      </c>
      <c r="AR794">
        <v>112.27</v>
      </c>
      <c r="AS794">
        <v>27</v>
      </c>
      <c r="AT794">
        <v>5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1664302047.6</v>
      </c>
      <c r="BH794">
        <v>312.218962962963</v>
      </c>
      <c r="BI794">
        <v>312.6942222222223</v>
      </c>
      <c r="BJ794">
        <v>18.34372962962963</v>
      </c>
      <c r="BK794">
        <v>9.814155925925926</v>
      </c>
      <c r="BL794">
        <v>315.2142222222222</v>
      </c>
      <c r="BM794">
        <v>18.50953333333334</v>
      </c>
      <c r="BN794">
        <v>500.0651851851852</v>
      </c>
      <c r="BO794">
        <v>91.0792888888889</v>
      </c>
      <c r="BP794">
        <v>0.0999839222222222</v>
      </c>
      <c r="BQ794">
        <v>25.80245555555556</v>
      </c>
      <c r="BR794">
        <v>25.00291111111111</v>
      </c>
      <c r="BS794">
        <v>999.9000000000001</v>
      </c>
      <c r="BT794">
        <v>0</v>
      </c>
      <c r="BU794">
        <v>0</v>
      </c>
      <c r="BV794">
        <v>10004.42777777778</v>
      </c>
      <c r="BW794">
        <v>0</v>
      </c>
      <c r="BX794">
        <v>6.671784814814816</v>
      </c>
      <c r="BY794">
        <v>-0.4751811629629629</v>
      </c>
      <c r="BZ794">
        <v>318.0532222222222</v>
      </c>
      <c r="CA794">
        <v>315.7928518518518</v>
      </c>
      <c r="CB794">
        <v>8.529574074074073</v>
      </c>
      <c r="CC794">
        <v>312.6942222222223</v>
      </c>
      <c r="CD794">
        <v>9.814155925925926</v>
      </c>
      <c r="CE794">
        <v>1.670733703703704</v>
      </c>
      <c r="CF794">
        <v>0.8938663703703705</v>
      </c>
      <c r="CG794">
        <v>14.62715185185185</v>
      </c>
      <c r="CH794">
        <v>5.292237777777778</v>
      </c>
      <c r="CI794">
        <v>1999.995555555555</v>
      </c>
      <c r="CJ794">
        <v>0.9799957777777777</v>
      </c>
      <c r="CK794">
        <v>0.02000412222222222</v>
      </c>
      <c r="CL794">
        <v>0</v>
      </c>
      <c r="CM794">
        <v>985.2620740740741</v>
      </c>
      <c r="CN794">
        <v>5.00097</v>
      </c>
      <c r="CO794">
        <v>19546.44444444445</v>
      </c>
      <c r="CP794">
        <v>16707.52592592593</v>
      </c>
      <c r="CQ794">
        <v>37.64796296296296</v>
      </c>
      <c r="CR794">
        <v>38.23133333333334</v>
      </c>
      <c r="CS794">
        <v>37.62959259259259</v>
      </c>
      <c r="CT794">
        <v>37.812</v>
      </c>
      <c r="CU794">
        <v>38.25688888888889</v>
      </c>
      <c r="CV794">
        <v>1955.085185185185</v>
      </c>
      <c r="CW794">
        <v>39.91</v>
      </c>
      <c r="CX794">
        <v>0</v>
      </c>
      <c r="CY794">
        <v>1664302059.5</v>
      </c>
      <c r="CZ794">
        <v>0</v>
      </c>
      <c r="DA794">
        <v>0</v>
      </c>
      <c r="DB794" t="s">
        <v>356</v>
      </c>
      <c r="DC794">
        <v>1663859321.1</v>
      </c>
      <c r="DD794">
        <v>1663859315.6</v>
      </c>
      <c r="DE794">
        <v>0</v>
      </c>
      <c r="DF794">
        <v>0.196</v>
      </c>
      <c r="DG794">
        <v>-0.001</v>
      </c>
      <c r="DH794">
        <v>-5.941</v>
      </c>
      <c r="DI794">
        <v>-0.174</v>
      </c>
      <c r="DJ794">
        <v>1500</v>
      </c>
      <c r="DK794">
        <v>17</v>
      </c>
      <c r="DL794">
        <v>0.13</v>
      </c>
      <c r="DM794">
        <v>0.04</v>
      </c>
      <c r="DN794">
        <v>-1.305037131707317</v>
      </c>
      <c r="DO794">
        <v>16.20826622090592</v>
      </c>
      <c r="DP794">
        <v>1.601054206608895</v>
      </c>
      <c r="DQ794">
        <v>0</v>
      </c>
      <c r="DR794">
        <v>8.557194878048779</v>
      </c>
      <c r="DS794">
        <v>-0.5823307317073021</v>
      </c>
      <c r="DT794">
        <v>0.05825714059120299</v>
      </c>
      <c r="DU794">
        <v>0</v>
      </c>
      <c r="DV794">
        <v>0</v>
      </c>
      <c r="DW794">
        <v>2</v>
      </c>
      <c r="DX794" t="s">
        <v>357</v>
      </c>
      <c r="DY794">
        <v>2.98477</v>
      </c>
      <c r="DZ794">
        <v>2.71567</v>
      </c>
      <c r="EA794">
        <v>0.0715947</v>
      </c>
      <c r="EB794">
        <v>0.07001449999999999</v>
      </c>
      <c r="EC794">
        <v>0.0901339</v>
      </c>
      <c r="ED794">
        <v>0.0559972</v>
      </c>
      <c r="EE794">
        <v>29505.9</v>
      </c>
      <c r="EF794">
        <v>29678.4</v>
      </c>
      <c r="EG794">
        <v>29529.1</v>
      </c>
      <c r="EH794">
        <v>29507.8</v>
      </c>
      <c r="EI794">
        <v>35616.2</v>
      </c>
      <c r="EJ794">
        <v>37049.1</v>
      </c>
      <c r="EK794">
        <v>41618.8</v>
      </c>
      <c r="EL794">
        <v>42050.7</v>
      </c>
      <c r="EM794">
        <v>1.94543</v>
      </c>
      <c r="EN794">
        <v>1.91982</v>
      </c>
      <c r="EO794">
        <v>0.0702813</v>
      </c>
      <c r="EP794">
        <v>0</v>
      </c>
      <c r="EQ794">
        <v>23.8336</v>
      </c>
      <c r="ER794">
        <v>999.9</v>
      </c>
      <c r="ES794">
        <v>37.8</v>
      </c>
      <c r="ET794">
        <v>29.2</v>
      </c>
      <c r="EU794">
        <v>16.8843</v>
      </c>
      <c r="EV794">
        <v>62.6456</v>
      </c>
      <c r="EW794">
        <v>33.3534</v>
      </c>
      <c r="EX794">
        <v>1</v>
      </c>
      <c r="EY794">
        <v>-0.181479</v>
      </c>
      <c r="EZ794">
        <v>0.77284</v>
      </c>
      <c r="FA794">
        <v>20.3861</v>
      </c>
      <c r="FB794">
        <v>5.21849</v>
      </c>
      <c r="FC794">
        <v>12.0099</v>
      </c>
      <c r="FD794">
        <v>4.98995</v>
      </c>
      <c r="FE794">
        <v>3.28863</v>
      </c>
      <c r="FF794">
        <v>9999</v>
      </c>
      <c r="FG794">
        <v>9999</v>
      </c>
      <c r="FH794">
        <v>9999</v>
      </c>
      <c r="FI794">
        <v>260.5</v>
      </c>
      <c r="FJ794">
        <v>1.86707</v>
      </c>
      <c r="FK794">
        <v>1.86615</v>
      </c>
      <c r="FL794">
        <v>1.86554</v>
      </c>
      <c r="FM794">
        <v>1.86554</v>
      </c>
      <c r="FN794">
        <v>1.86734</v>
      </c>
      <c r="FO794">
        <v>1.86981</v>
      </c>
      <c r="FP794">
        <v>1.86845</v>
      </c>
      <c r="FQ794">
        <v>1.86996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-2.93</v>
      </c>
      <c r="GF794">
        <v>-0.1657</v>
      </c>
      <c r="GG794">
        <v>-2.0192013485273</v>
      </c>
      <c r="GH794">
        <v>-0.003354295288503095</v>
      </c>
      <c r="GI794">
        <v>8.998442100416266E-07</v>
      </c>
      <c r="GJ794">
        <v>-2.632750781261316E-10</v>
      </c>
      <c r="GK794">
        <v>-0.1771344180573433</v>
      </c>
      <c r="GL794">
        <v>-0.01811282044437078</v>
      </c>
      <c r="GM794">
        <v>0.001479480632228601</v>
      </c>
      <c r="GN794">
        <v>-2.527498020886067E-05</v>
      </c>
      <c r="GO794">
        <v>3</v>
      </c>
      <c r="GP794">
        <v>2311</v>
      </c>
      <c r="GQ794">
        <v>1</v>
      </c>
      <c r="GR794">
        <v>23</v>
      </c>
      <c r="GS794">
        <v>7378.9</v>
      </c>
      <c r="GT794">
        <v>7379</v>
      </c>
      <c r="GU794">
        <v>0.742188</v>
      </c>
      <c r="GV794">
        <v>2.22412</v>
      </c>
      <c r="GW794">
        <v>1.39648</v>
      </c>
      <c r="GX794">
        <v>2.33887</v>
      </c>
      <c r="GY794">
        <v>1.49536</v>
      </c>
      <c r="GZ794">
        <v>2.37427</v>
      </c>
      <c r="HA794">
        <v>33.2216</v>
      </c>
      <c r="HB794">
        <v>15.1215</v>
      </c>
      <c r="HC794">
        <v>18</v>
      </c>
      <c r="HD794">
        <v>498.998</v>
      </c>
      <c r="HE794">
        <v>439.37</v>
      </c>
      <c r="HF794">
        <v>23.1326</v>
      </c>
      <c r="HG794">
        <v>25.1664</v>
      </c>
      <c r="HH794">
        <v>30.0001</v>
      </c>
      <c r="HI794">
        <v>25.1172</v>
      </c>
      <c r="HJ794">
        <v>25.0506</v>
      </c>
      <c r="HK794">
        <v>14.8709</v>
      </c>
      <c r="HL794">
        <v>38.8716</v>
      </c>
      <c r="HM794">
        <v>22.8802</v>
      </c>
      <c r="HN794">
        <v>23.7002</v>
      </c>
      <c r="HO794">
        <v>266.277</v>
      </c>
      <c r="HP794">
        <v>9.977550000000001</v>
      </c>
      <c r="HQ794">
        <v>101.015</v>
      </c>
      <c r="HR794">
        <v>100.99</v>
      </c>
    </row>
    <row r="795" spans="1:226">
      <c r="A795">
        <v>779</v>
      </c>
      <c r="B795">
        <v>1664302060.1</v>
      </c>
      <c r="C795">
        <v>8829.599999904633</v>
      </c>
      <c r="D795" t="s">
        <v>1923</v>
      </c>
      <c r="E795" t="s">
        <v>1924</v>
      </c>
      <c r="F795">
        <v>5</v>
      </c>
      <c r="G795" t="s">
        <v>1904</v>
      </c>
      <c r="H795" t="s">
        <v>354</v>
      </c>
      <c r="I795">
        <v>1664302052.314285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283.9834814662282</v>
      </c>
      <c r="AK795">
        <v>280.6398303030302</v>
      </c>
      <c r="AL795">
        <v>-3.124173235519674</v>
      </c>
      <c r="AM795">
        <v>64.57466459261786</v>
      </c>
      <c r="AN795">
        <f>(AP795 - AO795 + BO795*1E3/(8.314*(BQ795+273.15)) * AR795/BN795 * AQ795) * BN795/(100*BB795) * 1000/(1000 - AP795)</f>
        <v>0</v>
      </c>
      <c r="AO795">
        <v>9.877566317324677</v>
      </c>
      <c r="AP795">
        <v>18.34127172932331</v>
      </c>
      <c r="AQ795">
        <v>0.0001301502459500375</v>
      </c>
      <c r="AR795">
        <v>112.27</v>
      </c>
      <c r="AS795">
        <v>27</v>
      </c>
      <c r="AT795">
        <v>5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1664302052.314285</v>
      </c>
      <c r="BH795">
        <v>297.7985714285714</v>
      </c>
      <c r="BI795">
        <v>297.1314642857143</v>
      </c>
      <c r="BJ795">
        <v>18.34387857142857</v>
      </c>
      <c r="BK795">
        <v>9.852892499999999</v>
      </c>
      <c r="BL795">
        <v>300.7522142857143</v>
      </c>
      <c r="BM795">
        <v>18.50967857142857</v>
      </c>
      <c r="BN795">
        <v>500.0596428571429</v>
      </c>
      <c r="BO795">
        <v>91.07957499999999</v>
      </c>
      <c r="BP795">
        <v>0.1000069964285714</v>
      </c>
      <c r="BQ795">
        <v>25.78987142857142</v>
      </c>
      <c r="BR795">
        <v>24.99915714285714</v>
      </c>
      <c r="BS795">
        <v>999.9000000000002</v>
      </c>
      <c r="BT795">
        <v>0</v>
      </c>
      <c r="BU795">
        <v>0</v>
      </c>
      <c r="BV795">
        <v>10009.13464285714</v>
      </c>
      <c r="BW795">
        <v>0</v>
      </c>
      <c r="BX795">
        <v>6.688700000000002</v>
      </c>
      <c r="BY795">
        <v>0.6671010214285714</v>
      </c>
      <c r="BZ795">
        <v>303.3633928571429</v>
      </c>
      <c r="CA795">
        <v>300.0876071428571</v>
      </c>
      <c r="CB795">
        <v>8.490981785714286</v>
      </c>
      <c r="CC795">
        <v>297.1314642857143</v>
      </c>
      <c r="CD795">
        <v>9.852892499999999</v>
      </c>
      <c r="CE795">
        <v>1.670751785714286</v>
      </c>
      <c r="CF795">
        <v>0.8973971428571427</v>
      </c>
      <c r="CG795">
        <v>14.62732857142857</v>
      </c>
      <c r="CH795">
        <v>5.348966785714286</v>
      </c>
      <c r="CI795">
        <v>1999.993928571429</v>
      </c>
      <c r="CJ795">
        <v>0.979996</v>
      </c>
      <c r="CK795">
        <v>0.02000389999999999</v>
      </c>
      <c r="CL795">
        <v>0</v>
      </c>
      <c r="CM795">
        <v>973.0027499999999</v>
      </c>
      <c r="CN795">
        <v>5.00097</v>
      </c>
      <c r="CO795">
        <v>19304.93571428572</v>
      </c>
      <c r="CP795">
        <v>16707.50357142857</v>
      </c>
      <c r="CQ795">
        <v>37.63164285714286</v>
      </c>
      <c r="CR795">
        <v>38.21174999999999</v>
      </c>
      <c r="CS795">
        <v>37.62721428571428</v>
      </c>
      <c r="CT795">
        <v>37.812</v>
      </c>
      <c r="CU795">
        <v>38.25</v>
      </c>
      <c r="CV795">
        <v>1955.083928571428</v>
      </c>
      <c r="CW795">
        <v>39.91</v>
      </c>
      <c r="CX795">
        <v>0</v>
      </c>
      <c r="CY795">
        <v>1664302064.3</v>
      </c>
      <c r="CZ795">
        <v>0</v>
      </c>
      <c r="DA795">
        <v>0</v>
      </c>
      <c r="DB795" t="s">
        <v>356</v>
      </c>
      <c r="DC795">
        <v>1663859321.1</v>
      </c>
      <c r="DD795">
        <v>1663859315.6</v>
      </c>
      <c r="DE795">
        <v>0</v>
      </c>
      <c r="DF795">
        <v>0.196</v>
      </c>
      <c r="DG795">
        <v>-0.001</v>
      </c>
      <c r="DH795">
        <v>-5.941</v>
      </c>
      <c r="DI795">
        <v>-0.174</v>
      </c>
      <c r="DJ795">
        <v>1500</v>
      </c>
      <c r="DK795">
        <v>17</v>
      </c>
      <c r="DL795">
        <v>0.13</v>
      </c>
      <c r="DM795">
        <v>0.04</v>
      </c>
      <c r="DN795">
        <v>-0.06530506</v>
      </c>
      <c r="DO795">
        <v>14.75665471744841</v>
      </c>
      <c r="DP795">
        <v>1.422296073104741</v>
      </c>
      <c r="DQ795">
        <v>0</v>
      </c>
      <c r="DR795">
        <v>8.51638075</v>
      </c>
      <c r="DS795">
        <v>-0.513008217636028</v>
      </c>
      <c r="DT795">
        <v>0.05059014253723242</v>
      </c>
      <c r="DU795">
        <v>0</v>
      </c>
      <c r="DV795">
        <v>0</v>
      </c>
      <c r="DW795">
        <v>2</v>
      </c>
      <c r="DX795" t="s">
        <v>357</v>
      </c>
      <c r="DY795">
        <v>2.98502</v>
      </c>
      <c r="DZ795">
        <v>2.71576</v>
      </c>
      <c r="EA795">
        <v>0.0684666</v>
      </c>
      <c r="EB795">
        <v>0.06677039999999999</v>
      </c>
      <c r="EC795">
        <v>0.0901145</v>
      </c>
      <c r="ED795">
        <v>0.0561275</v>
      </c>
      <c r="EE795">
        <v>29605.5</v>
      </c>
      <c r="EF795">
        <v>29781.7</v>
      </c>
      <c r="EG795">
        <v>29529.3</v>
      </c>
      <c r="EH795">
        <v>29507.6</v>
      </c>
      <c r="EI795">
        <v>35616.9</v>
      </c>
      <c r="EJ795">
        <v>37043.2</v>
      </c>
      <c r="EK795">
        <v>41618.7</v>
      </c>
      <c r="EL795">
        <v>42050</v>
      </c>
      <c r="EM795">
        <v>1.94582</v>
      </c>
      <c r="EN795">
        <v>1.9196</v>
      </c>
      <c r="EO795">
        <v>0.0710189</v>
      </c>
      <c r="EP795">
        <v>0</v>
      </c>
      <c r="EQ795">
        <v>23.8272</v>
      </c>
      <c r="ER795">
        <v>999.9</v>
      </c>
      <c r="ES795">
        <v>37.8</v>
      </c>
      <c r="ET795">
        <v>29.2</v>
      </c>
      <c r="EU795">
        <v>16.8864</v>
      </c>
      <c r="EV795">
        <v>62.9256</v>
      </c>
      <c r="EW795">
        <v>33.2011</v>
      </c>
      <c r="EX795">
        <v>1</v>
      </c>
      <c r="EY795">
        <v>-0.181623</v>
      </c>
      <c r="EZ795">
        <v>-1.30638</v>
      </c>
      <c r="FA795">
        <v>20.3802</v>
      </c>
      <c r="FB795">
        <v>5.21879</v>
      </c>
      <c r="FC795">
        <v>12.0099</v>
      </c>
      <c r="FD795">
        <v>4.9897</v>
      </c>
      <c r="FE795">
        <v>3.28863</v>
      </c>
      <c r="FF795">
        <v>9999</v>
      </c>
      <c r="FG795">
        <v>9999</v>
      </c>
      <c r="FH795">
        <v>9999</v>
      </c>
      <c r="FI795">
        <v>260.5</v>
      </c>
      <c r="FJ795">
        <v>1.86707</v>
      </c>
      <c r="FK795">
        <v>1.86615</v>
      </c>
      <c r="FL795">
        <v>1.86554</v>
      </c>
      <c r="FM795">
        <v>1.86554</v>
      </c>
      <c r="FN795">
        <v>1.86733</v>
      </c>
      <c r="FO795">
        <v>1.86982</v>
      </c>
      <c r="FP795">
        <v>1.86845</v>
      </c>
      <c r="FQ795">
        <v>1.86996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-2.885</v>
      </c>
      <c r="GF795">
        <v>-0.1658</v>
      </c>
      <c r="GG795">
        <v>-2.0192013485273</v>
      </c>
      <c r="GH795">
        <v>-0.003354295288503095</v>
      </c>
      <c r="GI795">
        <v>8.998442100416266E-07</v>
      </c>
      <c r="GJ795">
        <v>-2.632750781261316E-10</v>
      </c>
      <c r="GK795">
        <v>-0.1771344180573433</v>
      </c>
      <c r="GL795">
        <v>-0.01811282044437078</v>
      </c>
      <c r="GM795">
        <v>0.001479480632228601</v>
      </c>
      <c r="GN795">
        <v>-2.527498020886067E-05</v>
      </c>
      <c r="GO795">
        <v>3</v>
      </c>
      <c r="GP795">
        <v>2311</v>
      </c>
      <c r="GQ795">
        <v>1</v>
      </c>
      <c r="GR795">
        <v>23</v>
      </c>
      <c r="GS795">
        <v>7379</v>
      </c>
      <c r="GT795">
        <v>7379.1</v>
      </c>
      <c r="GU795">
        <v>0.71167</v>
      </c>
      <c r="GV795">
        <v>2.23022</v>
      </c>
      <c r="GW795">
        <v>1.39648</v>
      </c>
      <c r="GX795">
        <v>2.33887</v>
      </c>
      <c r="GY795">
        <v>1.49536</v>
      </c>
      <c r="GZ795">
        <v>2.33643</v>
      </c>
      <c r="HA795">
        <v>33.1992</v>
      </c>
      <c r="HB795">
        <v>15.1127</v>
      </c>
      <c r="HC795">
        <v>18</v>
      </c>
      <c r="HD795">
        <v>499.262</v>
      </c>
      <c r="HE795">
        <v>439.245</v>
      </c>
      <c r="HF795">
        <v>23.4766</v>
      </c>
      <c r="HG795">
        <v>25.1684</v>
      </c>
      <c r="HH795">
        <v>30</v>
      </c>
      <c r="HI795">
        <v>25.1187</v>
      </c>
      <c r="HJ795">
        <v>25.0517</v>
      </c>
      <c r="HK795">
        <v>14.2527</v>
      </c>
      <c r="HL795">
        <v>38.5795</v>
      </c>
      <c r="HM795">
        <v>22.8802</v>
      </c>
      <c r="HN795">
        <v>23.7061</v>
      </c>
      <c r="HO795">
        <v>246.241</v>
      </c>
      <c r="HP795">
        <v>10.0162</v>
      </c>
      <c r="HQ795">
        <v>101.015</v>
      </c>
      <c r="HR795">
        <v>100.989</v>
      </c>
    </row>
    <row r="796" spans="1:226">
      <c r="A796">
        <v>780</v>
      </c>
      <c r="B796">
        <v>1664302065.1</v>
      </c>
      <c r="C796">
        <v>8834.599999904633</v>
      </c>
      <c r="D796" t="s">
        <v>1925</v>
      </c>
      <c r="E796" t="s">
        <v>1926</v>
      </c>
      <c r="F796">
        <v>5</v>
      </c>
      <c r="G796" t="s">
        <v>1904</v>
      </c>
      <c r="H796" t="s">
        <v>354</v>
      </c>
      <c r="I796">
        <v>1664302057.6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268.3209923192795</v>
      </c>
      <c r="AK796">
        <v>265.5517333333333</v>
      </c>
      <c r="AL796">
        <v>-3.007028029971384</v>
      </c>
      <c r="AM796">
        <v>64.57466459261786</v>
      </c>
      <c r="AN796">
        <f>(AP796 - AO796 + BO796*1E3/(8.314*(BQ796+273.15)) * AR796/BN796 * AQ796) * BN796/(100*BB796) * 1000/(1000 - AP796)</f>
        <v>0</v>
      </c>
      <c r="AO796">
        <v>9.902107858677324</v>
      </c>
      <c r="AP796">
        <v>18.3505645112782</v>
      </c>
      <c r="AQ796">
        <v>-6.733913023566214E-05</v>
      </c>
      <c r="AR796">
        <v>112.27</v>
      </c>
      <c r="AS796">
        <v>27</v>
      </c>
      <c r="AT796">
        <v>5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1664302057.6</v>
      </c>
      <c r="BH796">
        <v>281.7075185185185</v>
      </c>
      <c r="BI796">
        <v>280.0339259259259</v>
      </c>
      <c r="BJ796">
        <v>18.34535925925926</v>
      </c>
      <c r="BK796">
        <v>9.90213962962963</v>
      </c>
      <c r="BL796">
        <v>284.6144444444445</v>
      </c>
      <c r="BM796">
        <v>18.51115185185185</v>
      </c>
      <c r="BN796">
        <v>500.0627777777777</v>
      </c>
      <c r="BO796">
        <v>91.07851111111111</v>
      </c>
      <c r="BP796">
        <v>0.0999956962962963</v>
      </c>
      <c r="BQ796">
        <v>25.7813962962963</v>
      </c>
      <c r="BR796">
        <v>24.99345185185186</v>
      </c>
      <c r="BS796">
        <v>999.9000000000001</v>
      </c>
      <c r="BT796">
        <v>0</v>
      </c>
      <c r="BU796">
        <v>0</v>
      </c>
      <c r="BV796">
        <v>10003.19851851852</v>
      </c>
      <c r="BW796">
        <v>0</v>
      </c>
      <c r="BX796">
        <v>6.688700000000001</v>
      </c>
      <c r="BY796">
        <v>1.673729740740741</v>
      </c>
      <c r="BZ796">
        <v>286.9722222222222</v>
      </c>
      <c r="CA796">
        <v>282.8340740740741</v>
      </c>
      <c r="CB796">
        <v>8.443220370370371</v>
      </c>
      <c r="CC796">
        <v>280.0339259259259</v>
      </c>
      <c r="CD796">
        <v>9.90213962962963</v>
      </c>
      <c r="CE796">
        <v>1.670867037037037</v>
      </c>
      <c r="CF796">
        <v>0.9018718888888889</v>
      </c>
      <c r="CG796">
        <v>14.62839629629629</v>
      </c>
      <c r="CH796">
        <v>5.420567777777777</v>
      </c>
      <c r="CI796">
        <v>1999.987407407408</v>
      </c>
      <c r="CJ796">
        <v>0.979996</v>
      </c>
      <c r="CK796">
        <v>0.02000389999999999</v>
      </c>
      <c r="CL796">
        <v>0</v>
      </c>
      <c r="CM796">
        <v>959.8326296296297</v>
      </c>
      <c r="CN796">
        <v>5.00097</v>
      </c>
      <c r="CO796">
        <v>19043.6962962963</v>
      </c>
      <c r="CP796">
        <v>16707.44074074074</v>
      </c>
      <c r="CQ796">
        <v>37.625</v>
      </c>
      <c r="CR796">
        <v>38.194</v>
      </c>
      <c r="CS796">
        <v>37.625</v>
      </c>
      <c r="CT796">
        <v>37.80281481481481</v>
      </c>
      <c r="CU796">
        <v>38.25</v>
      </c>
      <c r="CV796">
        <v>1955.077407407407</v>
      </c>
      <c r="CW796">
        <v>39.91</v>
      </c>
      <c r="CX796">
        <v>0</v>
      </c>
      <c r="CY796">
        <v>1664302069.1</v>
      </c>
      <c r="CZ796">
        <v>0</v>
      </c>
      <c r="DA796">
        <v>0</v>
      </c>
      <c r="DB796" t="s">
        <v>356</v>
      </c>
      <c r="DC796">
        <v>1663859321.1</v>
      </c>
      <c r="DD796">
        <v>1663859315.6</v>
      </c>
      <c r="DE796">
        <v>0</v>
      </c>
      <c r="DF796">
        <v>0.196</v>
      </c>
      <c r="DG796">
        <v>-0.001</v>
      </c>
      <c r="DH796">
        <v>-5.941</v>
      </c>
      <c r="DI796">
        <v>-0.174</v>
      </c>
      <c r="DJ796">
        <v>1500</v>
      </c>
      <c r="DK796">
        <v>17</v>
      </c>
      <c r="DL796">
        <v>0.13</v>
      </c>
      <c r="DM796">
        <v>0.04</v>
      </c>
      <c r="DN796">
        <v>1.00138344</v>
      </c>
      <c r="DO796">
        <v>11.82212685253284</v>
      </c>
      <c r="DP796">
        <v>1.152972314823534</v>
      </c>
      <c r="DQ796">
        <v>0</v>
      </c>
      <c r="DR796">
        <v>8.473784</v>
      </c>
      <c r="DS796">
        <v>-0.5120866041275928</v>
      </c>
      <c r="DT796">
        <v>0.05047452752626806</v>
      </c>
      <c r="DU796">
        <v>0</v>
      </c>
      <c r="DV796">
        <v>0</v>
      </c>
      <c r="DW796">
        <v>2</v>
      </c>
      <c r="DX796" t="s">
        <v>357</v>
      </c>
      <c r="DY796">
        <v>2.98476</v>
      </c>
      <c r="DZ796">
        <v>2.71547</v>
      </c>
      <c r="EA796">
        <v>0.0653725</v>
      </c>
      <c r="EB796">
        <v>0.0635139</v>
      </c>
      <c r="EC796">
        <v>0.0901414</v>
      </c>
      <c r="ED796">
        <v>0.0564572</v>
      </c>
      <c r="EE796">
        <v>29704</v>
      </c>
      <c r="EF796">
        <v>29885.9</v>
      </c>
      <c r="EG796">
        <v>29529.4</v>
      </c>
      <c r="EH796">
        <v>29507.9</v>
      </c>
      <c r="EI796">
        <v>35616.3</v>
      </c>
      <c r="EJ796">
        <v>37030.6</v>
      </c>
      <c r="EK796">
        <v>41619.4</v>
      </c>
      <c r="EL796">
        <v>42050.5</v>
      </c>
      <c r="EM796">
        <v>1.9461</v>
      </c>
      <c r="EN796">
        <v>1.91945</v>
      </c>
      <c r="EO796">
        <v>0.071723</v>
      </c>
      <c r="EP796">
        <v>0</v>
      </c>
      <c r="EQ796">
        <v>23.82</v>
      </c>
      <c r="ER796">
        <v>999.9</v>
      </c>
      <c r="ES796">
        <v>37.8</v>
      </c>
      <c r="ET796">
        <v>29.2</v>
      </c>
      <c r="EU796">
        <v>16.8855</v>
      </c>
      <c r="EV796">
        <v>62.6356</v>
      </c>
      <c r="EW796">
        <v>33.6819</v>
      </c>
      <c r="EX796">
        <v>1</v>
      </c>
      <c r="EY796">
        <v>-0.18249</v>
      </c>
      <c r="EZ796">
        <v>-0.23802</v>
      </c>
      <c r="FA796">
        <v>20.3876</v>
      </c>
      <c r="FB796">
        <v>5.21834</v>
      </c>
      <c r="FC796">
        <v>12.0099</v>
      </c>
      <c r="FD796">
        <v>4.9898</v>
      </c>
      <c r="FE796">
        <v>3.2885</v>
      </c>
      <c r="FF796">
        <v>9999</v>
      </c>
      <c r="FG796">
        <v>9999</v>
      </c>
      <c r="FH796">
        <v>9999</v>
      </c>
      <c r="FI796">
        <v>260.5</v>
      </c>
      <c r="FJ796">
        <v>1.86707</v>
      </c>
      <c r="FK796">
        <v>1.86615</v>
      </c>
      <c r="FL796">
        <v>1.86554</v>
      </c>
      <c r="FM796">
        <v>1.86553</v>
      </c>
      <c r="FN796">
        <v>1.86734</v>
      </c>
      <c r="FO796">
        <v>1.86981</v>
      </c>
      <c r="FP796">
        <v>1.86845</v>
      </c>
      <c r="FQ796">
        <v>1.86996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-2.841</v>
      </c>
      <c r="GF796">
        <v>-0.1657</v>
      </c>
      <c r="GG796">
        <v>-2.0192013485273</v>
      </c>
      <c r="GH796">
        <v>-0.003354295288503095</v>
      </c>
      <c r="GI796">
        <v>8.998442100416266E-07</v>
      </c>
      <c r="GJ796">
        <v>-2.632750781261316E-10</v>
      </c>
      <c r="GK796">
        <v>-0.1771344180573433</v>
      </c>
      <c r="GL796">
        <v>-0.01811282044437078</v>
      </c>
      <c r="GM796">
        <v>0.001479480632228601</v>
      </c>
      <c r="GN796">
        <v>-2.527498020886067E-05</v>
      </c>
      <c r="GO796">
        <v>3</v>
      </c>
      <c r="GP796">
        <v>2311</v>
      </c>
      <c r="GQ796">
        <v>1</v>
      </c>
      <c r="GR796">
        <v>23</v>
      </c>
      <c r="GS796">
        <v>7379.1</v>
      </c>
      <c r="GT796">
        <v>7379.2</v>
      </c>
      <c r="GU796">
        <v>0.675049</v>
      </c>
      <c r="GV796">
        <v>2.23633</v>
      </c>
      <c r="GW796">
        <v>1.39648</v>
      </c>
      <c r="GX796">
        <v>2.33887</v>
      </c>
      <c r="GY796">
        <v>1.49536</v>
      </c>
      <c r="GZ796">
        <v>2.3584</v>
      </c>
      <c r="HA796">
        <v>33.2216</v>
      </c>
      <c r="HB796">
        <v>15.1127</v>
      </c>
      <c r="HC796">
        <v>18</v>
      </c>
      <c r="HD796">
        <v>499.45</v>
      </c>
      <c r="HE796">
        <v>439.171</v>
      </c>
      <c r="HF796">
        <v>23.7476</v>
      </c>
      <c r="HG796">
        <v>25.1685</v>
      </c>
      <c r="HH796">
        <v>29.9995</v>
      </c>
      <c r="HI796">
        <v>25.1203</v>
      </c>
      <c r="HJ796">
        <v>25.0537</v>
      </c>
      <c r="HK796">
        <v>13.5191</v>
      </c>
      <c r="HL796">
        <v>38.5795</v>
      </c>
      <c r="HM796">
        <v>22.8802</v>
      </c>
      <c r="HN796">
        <v>23.7118</v>
      </c>
      <c r="HO796">
        <v>232.87</v>
      </c>
      <c r="HP796">
        <v>10.0548</v>
      </c>
      <c r="HQ796">
        <v>101.016</v>
      </c>
      <c r="HR796">
        <v>100.99</v>
      </c>
    </row>
    <row r="797" spans="1:226">
      <c r="A797">
        <v>781</v>
      </c>
      <c r="B797">
        <v>1664302070.1</v>
      </c>
      <c r="C797">
        <v>8839.599999904633</v>
      </c>
      <c r="D797" t="s">
        <v>1927</v>
      </c>
      <c r="E797" t="s">
        <v>1928</v>
      </c>
      <c r="F797">
        <v>5</v>
      </c>
      <c r="G797" t="s">
        <v>1904</v>
      </c>
      <c r="H797" t="s">
        <v>354</v>
      </c>
      <c r="I797">
        <v>1664302062.314285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252.0204793475422</v>
      </c>
      <c r="AK797">
        <v>250.4582909090908</v>
      </c>
      <c r="AL797">
        <v>-3.031350866535651</v>
      </c>
      <c r="AM797">
        <v>64.57466459261786</v>
      </c>
      <c r="AN797">
        <f>(AP797 - AO797 + BO797*1E3/(8.314*(BQ797+273.15)) * AR797/BN797 * AQ797) * BN797/(100*BB797) * 1000/(1000 - AP797)</f>
        <v>0</v>
      </c>
      <c r="AO797">
        <v>9.975784826509489</v>
      </c>
      <c r="AP797">
        <v>18.36959218045113</v>
      </c>
      <c r="AQ797">
        <v>4.400389834534487E-05</v>
      </c>
      <c r="AR797">
        <v>112.27</v>
      </c>
      <c r="AS797">
        <v>27</v>
      </c>
      <c r="AT797">
        <v>5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1664302062.314285</v>
      </c>
      <c r="BH797">
        <v>267.5386071428571</v>
      </c>
      <c r="BI797">
        <v>264.8850357142857</v>
      </c>
      <c r="BJ797">
        <v>18.35114285714286</v>
      </c>
      <c r="BK797">
        <v>9.941578571428574</v>
      </c>
      <c r="BL797">
        <v>270.4041428571429</v>
      </c>
      <c r="BM797">
        <v>18.51687142857143</v>
      </c>
      <c r="BN797">
        <v>500.0594285714286</v>
      </c>
      <c r="BO797">
        <v>91.07811428571429</v>
      </c>
      <c r="BP797">
        <v>0.0999911464285714</v>
      </c>
      <c r="BQ797">
        <v>25.78282857142857</v>
      </c>
      <c r="BR797">
        <v>24.99938214285714</v>
      </c>
      <c r="BS797">
        <v>999.9000000000002</v>
      </c>
      <c r="BT797">
        <v>0</v>
      </c>
      <c r="BU797">
        <v>0</v>
      </c>
      <c r="BV797">
        <v>10004.28321428572</v>
      </c>
      <c r="BW797">
        <v>0</v>
      </c>
      <c r="BX797">
        <v>6.688700000000002</v>
      </c>
      <c r="BY797">
        <v>2.653699642857143</v>
      </c>
      <c r="BZ797">
        <v>272.5400714285714</v>
      </c>
      <c r="CA797">
        <v>267.5441428571428</v>
      </c>
      <c r="CB797">
        <v>8.409564999999999</v>
      </c>
      <c r="CC797">
        <v>264.8850357142857</v>
      </c>
      <c r="CD797">
        <v>9.941578571428574</v>
      </c>
      <c r="CE797">
        <v>1.671386785714286</v>
      </c>
      <c r="CF797">
        <v>0.9054602142857142</v>
      </c>
      <c r="CG797">
        <v>14.63321785714286</v>
      </c>
      <c r="CH797">
        <v>5.477682857142857</v>
      </c>
      <c r="CI797">
        <v>2000</v>
      </c>
      <c r="CJ797">
        <v>0.9799961071428571</v>
      </c>
      <c r="CK797">
        <v>0.02000379285714285</v>
      </c>
      <c r="CL797">
        <v>0</v>
      </c>
      <c r="CM797">
        <v>948.8840714285714</v>
      </c>
      <c r="CN797">
        <v>5.00097</v>
      </c>
      <c r="CO797">
        <v>18826.88214285714</v>
      </c>
      <c r="CP797">
        <v>16707.54642857143</v>
      </c>
      <c r="CQ797">
        <v>37.625</v>
      </c>
      <c r="CR797">
        <v>38.187</v>
      </c>
      <c r="CS797">
        <v>37.6115</v>
      </c>
      <c r="CT797">
        <v>37.78985714285714</v>
      </c>
      <c r="CU797">
        <v>38.24099999999999</v>
      </c>
      <c r="CV797">
        <v>1955.09</v>
      </c>
      <c r="CW797">
        <v>39.91</v>
      </c>
      <c r="CX797">
        <v>0</v>
      </c>
      <c r="CY797">
        <v>1664302074.5</v>
      </c>
      <c r="CZ797">
        <v>0</v>
      </c>
      <c r="DA797">
        <v>0</v>
      </c>
      <c r="DB797" t="s">
        <v>356</v>
      </c>
      <c r="DC797">
        <v>1663859321.1</v>
      </c>
      <c r="DD797">
        <v>1663859315.6</v>
      </c>
      <c r="DE797">
        <v>0</v>
      </c>
      <c r="DF797">
        <v>0.196</v>
      </c>
      <c r="DG797">
        <v>-0.001</v>
      </c>
      <c r="DH797">
        <v>-5.941</v>
      </c>
      <c r="DI797">
        <v>-0.174</v>
      </c>
      <c r="DJ797">
        <v>1500</v>
      </c>
      <c r="DK797">
        <v>17</v>
      </c>
      <c r="DL797">
        <v>0.13</v>
      </c>
      <c r="DM797">
        <v>0.04</v>
      </c>
      <c r="DN797">
        <v>2.112895792682927</v>
      </c>
      <c r="DO797">
        <v>11.801706543554</v>
      </c>
      <c r="DP797">
        <v>1.183135878942188</v>
      </c>
      <c r="DQ797">
        <v>0</v>
      </c>
      <c r="DR797">
        <v>8.427618780487805</v>
      </c>
      <c r="DS797">
        <v>-0.4538989547038181</v>
      </c>
      <c r="DT797">
        <v>0.046230553417026</v>
      </c>
      <c r="DU797">
        <v>0</v>
      </c>
      <c r="DV797">
        <v>0</v>
      </c>
      <c r="DW797">
        <v>2</v>
      </c>
      <c r="DX797" t="s">
        <v>357</v>
      </c>
      <c r="DY797">
        <v>2.98499</v>
      </c>
      <c r="DZ797">
        <v>2.71572</v>
      </c>
      <c r="EA797">
        <v>0.0622034</v>
      </c>
      <c r="EB797">
        <v>0.0600017</v>
      </c>
      <c r="EC797">
        <v>0.0901937</v>
      </c>
      <c r="ED797">
        <v>0.0564663</v>
      </c>
      <c r="EE797">
        <v>29805</v>
      </c>
      <c r="EF797">
        <v>29998</v>
      </c>
      <c r="EG797">
        <v>29529.8</v>
      </c>
      <c r="EH797">
        <v>29507.9</v>
      </c>
      <c r="EI797">
        <v>35614.6</v>
      </c>
      <c r="EJ797">
        <v>37030.1</v>
      </c>
      <c r="EK797">
        <v>41619.9</v>
      </c>
      <c r="EL797">
        <v>42050.5</v>
      </c>
      <c r="EM797">
        <v>1.94578</v>
      </c>
      <c r="EN797">
        <v>1.91973</v>
      </c>
      <c r="EO797">
        <v>0.07383530000000001</v>
      </c>
      <c r="EP797">
        <v>0</v>
      </c>
      <c r="EQ797">
        <v>23.8146</v>
      </c>
      <c r="ER797">
        <v>999.9</v>
      </c>
      <c r="ES797">
        <v>37.7</v>
      </c>
      <c r="ET797">
        <v>29.2</v>
      </c>
      <c r="EU797">
        <v>16.8402</v>
      </c>
      <c r="EV797">
        <v>62.7656</v>
      </c>
      <c r="EW797">
        <v>32.9808</v>
      </c>
      <c r="EX797">
        <v>1</v>
      </c>
      <c r="EY797">
        <v>-0.182792</v>
      </c>
      <c r="EZ797">
        <v>0.124123</v>
      </c>
      <c r="FA797">
        <v>20.3884</v>
      </c>
      <c r="FB797">
        <v>5.21804</v>
      </c>
      <c r="FC797">
        <v>12.0099</v>
      </c>
      <c r="FD797">
        <v>4.9898</v>
      </c>
      <c r="FE797">
        <v>3.2885</v>
      </c>
      <c r="FF797">
        <v>9999</v>
      </c>
      <c r="FG797">
        <v>9999</v>
      </c>
      <c r="FH797">
        <v>9999</v>
      </c>
      <c r="FI797">
        <v>260.5</v>
      </c>
      <c r="FJ797">
        <v>1.86707</v>
      </c>
      <c r="FK797">
        <v>1.86615</v>
      </c>
      <c r="FL797">
        <v>1.86554</v>
      </c>
      <c r="FM797">
        <v>1.86554</v>
      </c>
      <c r="FN797">
        <v>1.86735</v>
      </c>
      <c r="FO797">
        <v>1.86982</v>
      </c>
      <c r="FP797">
        <v>1.86844</v>
      </c>
      <c r="FQ797">
        <v>1.86996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-2.798</v>
      </c>
      <c r="GF797">
        <v>-0.1656</v>
      </c>
      <c r="GG797">
        <v>-2.0192013485273</v>
      </c>
      <c r="GH797">
        <v>-0.003354295288503095</v>
      </c>
      <c r="GI797">
        <v>8.998442100416266E-07</v>
      </c>
      <c r="GJ797">
        <v>-2.632750781261316E-10</v>
      </c>
      <c r="GK797">
        <v>-0.1771344180573433</v>
      </c>
      <c r="GL797">
        <v>-0.01811282044437078</v>
      </c>
      <c r="GM797">
        <v>0.001479480632228601</v>
      </c>
      <c r="GN797">
        <v>-2.527498020886067E-05</v>
      </c>
      <c r="GO797">
        <v>3</v>
      </c>
      <c r="GP797">
        <v>2311</v>
      </c>
      <c r="GQ797">
        <v>1</v>
      </c>
      <c r="GR797">
        <v>23</v>
      </c>
      <c r="GS797">
        <v>7379.1</v>
      </c>
      <c r="GT797">
        <v>7379.2</v>
      </c>
      <c r="GU797">
        <v>0.64209</v>
      </c>
      <c r="GV797">
        <v>2.23755</v>
      </c>
      <c r="GW797">
        <v>1.39771</v>
      </c>
      <c r="GX797">
        <v>2.33887</v>
      </c>
      <c r="GY797">
        <v>1.49536</v>
      </c>
      <c r="GZ797">
        <v>2.39014</v>
      </c>
      <c r="HA797">
        <v>33.1992</v>
      </c>
      <c r="HB797">
        <v>15.1127</v>
      </c>
      <c r="HC797">
        <v>18</v>
      </c>
      <c r="HD797">
        <v>499.254</v>
      </c>
      <c r="HE797">
        <v>439.343</v>
      </c>
      <c r="HF797">
        <v>23.7746</v>
      </c>
      <c r="HG797">
        <v>25.169</v>
      </c>
      <c r="HH797">
        <v>29.9998</v>
      </c>
      <c r="HI797">
        <v>25.1213</v>
      </c>
      <c r="HJ797">
        <v>25.0547</v>
      </c>
      <c r="HK797">
        <v>12.8544</v>
      </c>
      <c r="HL797">
        <v>38.2777</v>
      </c>
      <c r="HM797">
        <v>22.499</v>
      </c>
      <c r="HN797">
        <v>23.7374</v>
      </c>
      <c r="HO797">
        <v>212.835</v>
      </c>
      <c r="HP797">
        <v>10.0849</v>
      </c>
      <c r="HQ797">
        <v>101.017</v>
      </c>
      <c r="HR797">
        <v>100.99</v>
      </c>
    </row>
    <row r="798" spans="1:226">
      <c r="A798">
        <v>782</v>
      </c>
      <c r="B798">
        <v>1664302074.6</v>
      </c>
      <c r="C798">
        <v>8844.099999904633</v>
      </c>
      <c r="D798" t="s">
        <v>1929</v>
      </c>
      <c r="E798" t="s">
        <v>1930</v>
      </c>
      <c r="F798">
        <v>5</v>
      </c>
      <c r="G798" t="s">
        <v>1904</v>
      </c>
      <c r="H798" t="s">
        <v>354</v>
      </c>
      <c r="I798">
        <v>1664302066.760714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237.0658076214233</v>
      </c>
      <c r="AK798">
        <v>236.6570484848486</v>
      </c>
      <c r="AL798">
        <v>-3.070029974009551</v>
      </c>
      <c r="AM798">
        <v>64.57466459261786</v>
      </c>
      <c r="AN798">
        <f>(AP798 - AO798 + BO798*1E3/(8.314*(BQ798+273.15)) * AR798/BN798 * AQ798) * BN798/(100*BB798) * 1000/(1000 - AP798)</f>
        <v>0</v>
      </c>
      <c r="AO798">
        <v>9.995175431402595</v>
      </c>
      <c r="AP798">
        <v>18.35507759398496</v>
      </c>
      <c r="AQ798">
        <v>0.00555538198436826</v>
      </c>
      <c r="AR798">
        <v>112.27</v>
      </c>
      <c r="AS798">
        <v>27</v>
      </c>
      <c r="AT798">
        <v>5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1664302066.760714</v>
      </c>
      <c r="BH798">
        <v>254.2457857142857</v>
      </c>
      <c r="BI798">
        <v>250.5932857142857</v>
      </c>
      <c r="BJ798">
        <v>18.35563214285714</v>
      </c>
      <c r="BK798">
        <v>9.969901785714287</v>
      </c>
      <c r="BL798">
        <v>257.0721785714285</v>
      </c>
      <c r="BM798">
        <v>18.52131428571429</v>
      </c>
      <c r="BN798">
        <v>500.0748214285714</v>
      </c>
      <c r="BO798">
        <v>91.07648928571429</v>
      </c>
      <c r="BP798">
        <v>0.1000539285714286</v>
      </c>
      <c r="BQ798">
        <v>25.79018928571429</v>
      </c>
      <c r="BR798">
        <v>25.01172142857143</v>
      </c>
      <c r="BS798">
        <v>999.9000000000002</v>
      </c>
      <c r="BT798">
        <v>0</v>
      </c>
      <c r="BU798">
        <v>0</v>
      </c>
      <c r="BV798">
        <v>9991.491785714286</v>
      </c>
      <c r="BW798">
        <v>0</v>
      </c>
      <c r="BX798">
        <v>6.688700000000002</v>
      </c>
      <c r="BY798">
        <v>3.652670000000001</v>
      </c>
      <c r="BZ798">
        <v>258.9999999999999</v>
      </c>
      <c r="CA798">
        <v>253.1164285714286</v>
      </c>
      <c r="CB798">
        <v>8.385728928571428</v>
      </c>
      <c r="CC798">
        <v>250.5932857142857</v>
      </c>
      <c r="CD798">
        <v>9.969901785714287</v>
      </c>
      <c r="CE798">
        <v>1.671766071428571</v>
      </c>
      <c r="CF798">
        <v>0.90802375</v>
      </c>
      <c r="CG798">
        <v>14.636725</v>
      </c>
      <c r="CH798">
        <v>5.518478928571428</v>
      </c>
      <c r="CI798">
        <v>1999.994285714286</v>
      </c>
      <c r="CJ798">
        <v>0.9799961071428572</v>
      </c>
      <c r="CK798">
        <v>0.02000379285714285</v>
      </c>
      <c r="CL798">
        <v>0</v>
      </c>
      <c r="CM798">
        <v>939.3495357142857</v>
      </c>
      <c r="CN798">
        <v>5.00097</v>
      </c>
      <c r="CO798">
        <v>18638.3</v>
      </c>
      <c r="CP798">
        <v>16707.51071428572</v>
      </c>
      <c r="CQ798">
        <v>37.61375</v>
      </c>
      <c r="CR798">
        <v>38.187</v>
      </c>
      <c r="CS798">
        <v>37.5935</v>
      </c>
      <c r="CT798">
        <v>37.77214285714285</v>
      </c>
      <c r="CU798">
        <v>38.2275</v>
      </c>
      <c r="CV798">
        <v>1955.084285714286</v>
      </c>
      <c r="CW798">
        <v>39.91</v>
      </c>
      <c r="CX798">
        <v>0</v>
      </c>
      <c r="CY798">
        <v>1664302078.7</v>
      </c>
      <c r="CZ798">
        <v>0</v>
      </c>
      <c r="DA798">
        <v>0</v>
      </c>
      <c r="DB798" t="s">
        <v>356</v>
      </c>
      <c r="DC798">
        <v>1663859321.1</v>
      </c>
      <c r="DD798">
        <v>1663859315.6</v>
      </c>
      <c r="DE798">
        <v>0</v>
      </c>
      <c r="DF798">
        <v>0.196</v>
      </c>
      <c r="DG798">
        <v>-0.001</v>
      </c>
      <c r="DH798">
        <v>-5.941</v>
      </c>
      <c r="DI798">
        <v>-0.174</v>
      </c>
      <c r="DJ798">
        <v>1500</v>
      </c>
      <c r="DK798">
        <v>17</v>
      </c>
      <c r="DL798">
        <v>0.13</v>
      </c>
      <c r="DM798">
        <v>0.04</v>
      </c>
      <c r="DN798">
        <v>3.015863902439024</v>
      </c>
      <c r="DO798">
        <v>13.38414961672474</v>
      </c>
      <c r="DP798">
        <v>1.348048167900499</v>
      </c>
      <c r="DQ798">
        <v>0</v>
      </c>
      <c r="DR798">
        <v>8.407386097560975</v>
      </c>
      <c r="DS798">
        <v>-0.3630054355400718</v>
      </c>
      <c r="DT798">
        <v>0.03994829718755984</v>
      </c>
      <c r="DU798">
        <v>0</v>
      </c>
      <c r="DV798">
        <v>0</v>
      </c>
      <c r="DW798">
        <v>2</v>
      </c>
      <c r="DX798" t="s">
        <v>357</v>
      </c>
      <c r="DY798">
        <v>2.9849</v>
      </c>
      <c r="DZ798">
        <v>2.7156</v>
      </c>
      <c r="EA798">
        <v>0.059245</v>
      </c>
      <c r="EB798">
        <v>0.0567737</v>
      </c>
      <c r="EC798">
        <v>0.0901522</v>
      </c>
      <c r="ED798">
        <v>0.0565032</v>
      </c>
      <c r="EE798">
        <v>29899.4</v>
      </c>
      <c r="EF798">
        <v>30101.4</v>
      </c>
      <c r="EG798">
        <v>29530.2</v>
      </c>
      <c r="EH798">
        <v>29508.3</v>
      </c>
      <c r="EI798">
        <v>35616.7</v>
      </c>
      <c r="EJ798">
        <v>37029.3</v>
      </c>
      <c r="EK798">
        <v>41620.4</v>
      </c>
      <c r="EL798">
        <v>42051.2</v>
      </c>
      <c r="EM798">
        <v>1.94592</v>
      </c>
      <c r="EN798">
        <v>1.91975</v>
      </c>
      <c r="EO798">
        <v>0.0745803</v>
      </c>
      <c r="EP798">
        <v>0</v>
      </c>
      <c r="EQ798">
        <v>23.8116</v>
      </c>
      <c r="ER798">
        <v>999.9</v>
      </c>
      <c r="ES798">
        <v>37.7</v>
      </c>
      <c r="ET798">
        <v>29.2</v>
      </c>
      <c r="EU798">
        <v>16.8412</v>
      </c>
      <c r="EV798">
        <v>62.9656</v>
      </c>
      <c r="EW798">
        <v>33.1651</v>
      </c>
      <c r="EX798">
        <v>1</v>
      </c>
      <c r="EY798">
        <v>-0.182576</v>
      </c>
      <c r="EZ798">
        <v>0.20033</v>
      </c>
      <c r="FA798">
        <v>20.3884</v>
      </c>
      <c r="FB798">
        <v>5.21744</v>
      </c>
      <c r="FC798">
        <v>12.0099</v>
      </c>
      <c r="FD798">
        <v>4.9896</v>
      </c>
      <c r="FE798">
        <v>3.2885</v>
      </c>
      <c r="FF798">
        <v>9999</v>
      </c>
      <c r="FG798">
        <v>9999</v>
      </c>
      <c r="FH798">
        <v>9999</v>
      </c>
      <c r="FI798">
        <v>260.5</v>
      </c>
      <c r="FJ798">
        <v>1.86707</v>
      </c>
      <c r="FK798">
        <v>1.86615</v>
      </c>
      <c r="FL798">
        <v>1.86554</v>
      </c>
      <c r="FM798">
        <v>1.86554</v>
      </c>
      <c r="FN798">
        <v>1.86734</v>
      </c>
      <c r="FO798">
        <v>1.86982</v>
      </c>
      <c r="FP798">
        <v>1.86846</v>
      </c>
      <c r="FQ798">
        <v>1.86996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-2.757</v>
      </c>
      <c r="GF798">
        <v>-0.1657</v>
      </c>
      <c r="GG798">
        <v>-2.0192013485273</v>
      </c>
      <c r="GH798">
        <v>-0.003354295288503095</v>
      </c>
      <c r="GI798">
        <v>8.998442100416266E-07</v>
      </c>
      <c r="GJ798">
        <v>-2.632750781261316E-10</v>
      </c>
      <c r="GK798">
        <v>-0.1771344180573433</v>
      </c>
      <c r="GL798">
        <v>-0.01811282044437078</v>
      </c>
      <c r="GM798">
        <v>0.001479480632228601</v>
      </c>
      <c r="GN798">
        <v>-2.527498020886067E-05</v>
      </c>
      <c r="GO798">
        <v>3</v>
      </c>
      <c r="GP798">
        <v>2311</v>
      </c>
      <c r="GQ798">
        <v>1</v>
      </c>
      <c r="GR798">
        <v>23</v>
      </c>
      <c r="GS798">
        <v>7379.2</v>
      </c>
      <c r="GT798">
        <v>7379.3</v>
      </c>
      <c r="GU798">
        <v>0.60791</v>
      </c>
      <c r="GV798">
        <v>2.23511</v>
      </c>
      <c r="GW798">
        <v>1.39648</v>
      </c>
      <c r="GX798">
        <v>2.33765</v>
      </c>
      <c r="GY798">
        <v>1.49536</v>
      </c>
      <c r="GZ798">
        <v>2.45483</v>
      </c>
      <c r="HA798">
        <v>33.2216</v>
      </c>
      <c r="HB798">
        <v>15.1302</v>
      </c>
      <c r="HC798">
        <v>18</v>
      </c>
      <c r="HD798">
        <v>499.363</v>
      </c>
      <c r="HE798">
        <v>439.368</v>
      </c>
      <c r="HF798">
        <v>23.7721</v>
      </c>
      <c r="HG798">
        <v>25.1706</v>
      </c>
      <c r="HH798">
        <v>30.0002</v>
      </c>
      <c r="HI798">
        <v>25.1229</v>
      </c>
      <c r="HJ798">
        <v>25.0559</v>
      </c>
      <c r="HK798">
        <v>12.1661</v>
      </c>
      <c r="HL798">
        <v>37.9953</v>
      </c>
      <c r="HM798">
        <v>22.499</v>
      </c>
      <c r="HN798">
        <v>23.7374</v>
      </c>
      <c r="HO798">
        <v>199.477</v>
      </c>
      <c r="HP798">
        <v>10.1274</v>
      </c>
      <c r="HQ798">
        <v>101.019</v>
      </c>
      <c r="HR798">
        <v>100.991</v>
      </c>
    </row>
    <row r="799" spans="1:226">
      <c r="A799">
        <v>783</v>
      </c>
      <c r="B799">
        <v>1664302080.1</v>
      </c>
      <c r="C799">
        <v>8849.599999904633</v>
      </c>
      <c r="D799" t="s">
        <v>1931</v>
      </c>
      <c r="E799" t="s">
        <v>1932</v>
      </c>
      <c r="F799">
        <v>5</v>
      </c>
      <c r="G799" t="s">
        <v>1904</v>
      </c>
      <c r="H799" t="s">
        <v>354</v>
      </c>
      <c r="I799">
        <v>1664302072.332142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218.6247345922716</v>
      </c>
      <c r="AK799">
        <v>219.6767090909091</v>
      </c>
      <c r="AL799">
        <v>-3.088525899435154</v>
      </c>
      <c r="AM799">
        <v>64.57466459261786</v>
      </c>
      <c r="AN799">
        <f>(AP799 - AO799 + BO799*1E3/(8.314*(BQ799+273.15)) * AR799/BN799 * AQ799) * BN799/(100*BB799) * 1000/(1000 - AP799)</f>
        <v>0</v>
      </c>
      <c r="AO799">
        <v>9.99588942698302</v>
      </c>
      <c r="AP799">
        <v>18.35753954887218</v>
      </c>
      <c r="AQ799">
        <v>-0.001082440532703738</v>
      </c>
      <c r="AR799">
        <v>112.27</v>
      </c>
      <c r="AS799">
        <v>27</v>
      </c>
      <c r="AT799">
        <v>5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1664302072.332142</v>
      </c>
      <c r="BH799">
        <v>237.5900357142857</v>
      </c>
      <c r="BI799">
        <v>232.3485714285714</v>
      </c>
      <c r="BJ799">
        <v>18.35881785714286</v>
      </c>
      <c r="BK799">
        <v>10.01077035714286</v>
      </c>
      <c r="BL799">
        <v>240.3669642857143</v>
      </c>
      <c r="BM799">
        <v>18.52446071428571</v>
      </c>
      <c r="BN799">
        <v>500.0642142857142</v>
      </c>
      <c r="BO799">
        <v>91.07526071428572</v>
      </c>
      <c r="BP799">
        <v>0.09997794285714286</v>
      </c>
      <c r="BQ799">
        <v>25.79948214285714</v>
      </c>
      <c r="BR799">
        <v>25.02990357142857</v>
      </c>
      <c r="BS799">
        <v>999.9000000000002</v>
      </c>
      <c r="BT799">
        <v>0</v>
      </c>
      <c r="BU799">
        <v>0</v>
      </c>
      <c r="BV799">
        <v>9999.455</v>
      </c>
      <c r="BW799">
        <v>0</v>
      </c>
      <c r="BX799">
        <v>6.688700000000002</v>
      </c>
      <c r="BY799">
        <v>5.241603214285715</v>
      </c>
      <c r="BZ799">
        <v>242.0335714285714</v>
      </c>
      <c r="CA799">
        <v>234.6976428571429</v>
      </c>
      <c r="CB799">
        <v>8.348047857142857</v>
      </c>
      <c r="CC799">
        <v>232.3485714285714</v>
      </c>
      <c r="CD799">
        <v>10.01077035714286</v>
      </c>
      <c r="CE799">
        <v>1.672035</v>
      </c>
      <c r="CF799">
        <v>0.9117336071428571</v>
      </c>
      <c r="CG799">
        <v>14.63920714285714</v>
      </c>
      <c r="CH799">
        <v>5.577224642857144</v>
      </c>
      <c r="CI799">
        <v>2000.02</v>
      </c>
      <c r="CJ799">
        <v>0.9799962142857144</v>
      </c>
      <c r="CK799">
        <v>0.02000368571428571</v>
      </c>
      <c r="CL799">
        <v>0</v>
      </c>
      <c r="CM799">
        <v>928.5802857142857</v>
      </c>
      <c r="CN799">
        <v>5.00097</v>
      </c>
      <c r="CO799">
        <v>18425.49285714286</v>
      </c>
      <c r="CP799">
        <v>16707.73571428571</v>
      </c>
      <c r="CQ799">
        <v>37.59125</v>
      </c>
      <c r="CR799">
        <v>38.18257142857143</v>
      </c>
      <c r="CS799">
        <v>37.57100000000001</v>
      </c>
      <c r="CT799">
        <v>37.75664285714286</v>
      </c>
      <c r="CU799">
        <v>38.20499999999999</v>
      </c>
      <c r="CV799">
        <v>1955.11</v>
      </c>
      <c r="CW799">
        <v>39.91</v>
      </c>
      <c r="CX799">
        <v>0</v>
      </c>
      <c r="CY799">
        <v>1664302084.7</v>
      </c>
      <c r="CZ799">
        <v>0</v>
      </c>
      <c r="DA799">
        <v>0</v>
      </c>
      <c r="DB799" t="s">
        <v>356</v>
      </c>
      <c r="DC799">
        <v>1663859321.1</v>
      </c>
      <c r="DD799">
        <v>1663859315.6</v>
      </c>
      <c r="DE799">
        <v>0</v>
      </c>
      <c r="DF799">
        <v>0.196</v>
      </c>
      <c r="DG799">
        <v>-0.001</v>
      </c>
      <c r="DH799">
        <v>-5.941</v>
      </c>
      <c r="DI799">
        <v>-0.174</v>
      </c>
      <c r="DJ799">
        <v>1500</v>
      </c>
      <c r="DK799">
        <v>17</v>
      </c>
      <c r="DL799">
        <v>0.13</v>
      </c>
      <c r="DM799">
        <v>0.04</v>
      </c>
      <c r="DN799">
        <v>4.395123</v>
      </c>
      <c r="DO799">
        <v>17.19651061913696</v>
      </c>
      <c r="DP799">
        <v>1.659240857698484</v>
      </c>
      <c r="DQ799">
        <v>0</v>
      </c>
      <c r="DR799">
        <v>8.367065</v>
      </c>
      <c r="DS799">
        <v>-0.3447156472795722</v>
      </c>
      <c r="DT799">
        <v>0.03854680369369157</v>
      </c>
      <c r="DU799">
        <v>0</v>
      </c>
      <c r="DV799">
        <v>0</v>
      </c>
      <c r="DW799">
        <v>2</v>
      </c>
      <c r="DX799" t="s">
        <v>357</v>
      </c>
      <c r="DY799">
        <v>2.9849</v>
      </c>
      <c r="DZ799">
        <v>2.71568</v>
      </c>
      <c r="EA799">
        <v>0.0555346</v>
      </c>
      <c r="EB799">
        <v>0.0527144</v>
      </c>
      <c r="EC799">
        <v>0.09016730000000001</v>
      </c>
      <c r="ED799">
        <v>0.056879</v>
      </c>
      <c r="EE799">
        <v>30017.1</v>
      </c>
      <c r="EF799">
        <v>30230.9</v>
      </c>
      <c r="EG799">
        <v>29529.9</v>
      </c>
      <c r="EH799">
        <v>29508.3</v>
      </c>
      <c r="EI799">
        <v>35615.6</v>
      </c>
      <c r="EJ799">
        <v>37014.3</v>
      </c>
      <c r="EK799">
        <v>41620</v>
      </c>
      <c r="EL799">
        <v>42051.1</v>
      </c>
      <c r="EM799">
        <v>1.9457</v>
      </c>
      <c r="EN799">
        <v>1.91963</v>
      </c>
      <c r="EO799">
        <v>0.0753626</v>
      </c>
      <c r="EP799">
        <v>0</v>
      </c>
      <c r="EQ799">
        <v>23.8095</v>
      </c>
      <c r="ER799">
        <v>999.9</v>
      </c>
      <c r="ES799">
        <v>37.7</v>
      </c>
      <c r="ET799">
        <v>29.2</v>
      </c>
      <c r="EU799">
        <v>16.8419</v>
      </c>
      <c r="EV799">
        <v>63.0556</v>
      </c>
      <c r="EW799">
        <v>33.2332</v>
      </c>
      <c r="EX799">
        <v>1</v>
      </c>
      <c r="EY799">
        <v>-0.181606</v>
      </c>
      <c r="EZ799">
        <v>0.44412</v>
      </c>
      <c r="FA799">
        <v>20.3876</v>
      </c>
      <c r="FB799">
        <v>5.21714</v>
      </c>
      <c r="FC799">
        <v>12.0099</v>
      </c>
      <c r="FD799">
        <v>4.98945</v>
      </c>
      <c r="FE799">
        <v>3.2884</v>
      </c>
      <c r="FF799">
        <v>9999</v>
      </c>
      <c r="FG799">
        <v>9999</v>
      </c>
      <c r="FH799">
        <v>9999</v>
      </c>
      <c r="FI799">
        <v>260.5</v>
      </c>
      <c r="FJ799">
        <v>1.86707</v>
      </c>
      <c r="FK799">
        <v>1.86615</v>
      </c>
      <c r="FL799">
        <v>1.86554</v>
      </c>
      <c r="FM799">
        <v>1.86554</v>
      </c>
      <c r="FN799">
        <v>1.86735</v>
      </c>
      <c r="FO799">
        <v>1.86981</v>
      </c>
      <c r="FP799">
        <v>1.86845</v>
      </c>
      <c r="FQ799">
        <v>1.86996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-2.707</v>
      </c>
      <c r="GF799">
        <v>-0.1656</v>
      </c>
      <c r="GG799">
        <v>-2.0192013485273</v>
      </c>
      <c r="GH799">
        <v>-0.003354295288503095</v>
      </c>
      <c r="GI799">
        <v>8.998442100416266E-07</v>
      </c>
      <c r="GJ799">
        <v>-2.632750781261316E-10</v>
      </c>
      <c r="GK799">
        <v>-0.1771344180573433</v>
      </c>
      <c r="GL799">
        <v>-0.01811282044437078</v>
      </c>
      <c r="GM799">
        <v>0.001479480632228601</v>
      </c>
      <c r="GN799">
        <v>-2.527498020886067E-05</v>
      </c>
      <c r="GO799">
        <v>3</v>
      </c>
      <c r="GP799">
        <v>2311</v>
      </c>
      <c r="GQ799">
        <v>1</v>
      </c>
      <c r="GR799">
        <v>23</v>
      </c>
      <c r="GS799">
        <v>7379.3</v>
      </c>
      <c r="GT799">
        <v>7379.4</v>
      </c>
      <c r="GU799">
        <v>0.571289</v>
      </c>
      <c r="GV799">
        <v>2.23755</v>
      </c>
      <c r="GW799">
        <v>1.39648</v>
      </c>
      <c r="GX799">
        <v>2.33765</v>
      </c>
      <c r="GY799">
        <v>1.49536</v>
      </c>
      <c r="GZ799">
        <v>2.4585</v>
      </c>
      <c r="HA799">
        <v>33.1992</v>
      </c>
      <c r="HB799">
        <v>15.0689</v>
      </c>
      <c r="HC799">
        <v>18</v>
      </c>
      <c r="HD799">
        <v>499.23</v>
      </c>
      <c r="HE799">
        <v>439.308</v>
      </c>
      <c r="HF799">
        <v>23.742</v>
      </c>
      <c r="HG799">
        <v>25.1706</v>
      </c>
      <c r="HH799">
        <v>30.0006</v>
      </c>
      <c r="HI799">
        <v>25.1239</v>
      </c>
      <c r="HJ799">
        <v>25.0578</v>
      </c>
      <c r="HK799">
        <v>11.4305</v>
      </c>
      <c r="HL799">
        <v>37.9953</v>
      </c>
      <c r="HM799">
        <v>22.1201</v>
      </c>
      <c r="HN799">
        <v>23.6597</v>
      </c>
      <c r="HO799">
        <v>179.441</v>
      </c>
      <c r="HP799">
        <v>10.1636</v>
      </c>
      <c r="HQ799">
        <v>101.018</v>
      </c>
      <c r="HR799">
        <v>100.991</v>
      </c>
    </row>
    <row r="800" spans="1:226">
      <c r="A800">
        <v>784</v>
      </c>
      <c r="B800">
        <v>1664302085.1</v>
      </c>
      <c r="C800">
        <v>8854.599999904633</v>
      </c>
      <c r="D800" t="s">
        <v>1933</v>
      </c>
      <c r="E800" t="s">
        <v>1934</v>
      </c>
      <c r="F800">
        <v>5</v>
      </c>
      <c r="G800" t="s">
        <v>1904</v>
      </c>
      <c r="H800" t="s">
        <v>354</v>
      </c>
      <c r="I800">
        <v>1664302077.618518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201.9715202215421</v>
      </c>
      <c r="AK800">
        <v>204.2011090909091</v>
      </c>
      <c r="AL800">
        <v>-3.09743889958113</v>
      </c>
      <c r="AM800">
        <v>64.57466459261786</v>
      </c>
      <c r="AN800">
        <f>(AP800 - AO800 + BO800*1E3/(8.314*(BQ800+273.15)) * AR800/BN800 * AQ800) * BN800/(100*BB800) * 1000/(1000 - AP800)</f>
        <v>0</v>
      </c>
      <c r="AO800">
        <v>10.08010246173826</v>
      </c>
      <c r="AP800">
        <v>18.36779248120299</v>
      </c>
      <c r="AQ800">
        <v>0.0003173740468818264</v>
      </c>
      <c r="AR800">
        <v>112.27</v>
      </c>
      <c r="AS800">
        <v>27</v>
      </c>
      <c r="AT800">
        <v>5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1664302077.618518</v>
      </c>
      <c r="BH800">
        <v>221.637037037037</v>
      </c>
      <c r="BI800">
        <v>214.8802592592593</v>
      </c>
      <c r="BJ800">
        <v>18.36021111111111</v>
      </c>
      <c r="BK800">
        <v>10.04263962962963</v>
      </c>
      <c r="BL800">
        <v>224.3663333333334</v>
      </c>
      <c r="BM800">
        <v>18.52584074074074</v>
      </c>
      <c r="BN800">
        <v>500.0691851851851</v>
      </c>
      <c r="BO800">
        <v>91.07419999999999</v>
      </c>
      <c r="BP800">
        <v>0.09999088888888889</v>
      </c>
      <c r="BQ800">
        <v>25.80442592592593</v>
      </c>
      <c r="BR800">
        <v>25.0437925925926</v>
      </c>
      <c r="BS800">
        <v>999.9000000000001</v>
      </c>
      <c r="BT800">
        <v>0</v>
      </c>
      <c r="BU800">
        <v>0</v>
      </c>
      <c r="BV800">
        <v>10002.68148148148</v>
      </c>
      <c r="BW800">
        <v>0</v>
      </c>
      <c r="BX800">
        <v>6.688700000000001</v>
      </c>
      <c r="BY800">
        <v>6.756932222222222</v>
      </c>
      <c r="BZ800">
        <v>225.7824444444445</v>
      </c>
      <c r="CA800">
        <v>217.0594444444444</v>
      </c>
      <c r="CB800">
        <v>8.317571111111111</v>
      </c>
      <c r="CC800">
        <v>214.8802592592593</v>
      </c>
      <c r="CD800">
        <v>10.04263962962963</v>
      </c>
      <c r="CE800">
        <v>1.672142962962963</v>
      </c>
      <c r="CF800">
        <v>0.9146255185185185</v>
      </c>
      <c r="CG800">
        <v>14.6402</v>
      </c>
      <c r="CH800">
        <v>5.622821851851852</v>
      </c>
      <c r="CI800">
        <v>2000.020370370371</v>
      </c>
      <c r="CJ800">
        <v>0.9799962222222223</v>
      </c>
      <c r="CK800">
        <v>0.02000367777777778</v>
      </c>
      <c r="CL800">
        <v>0</v>
      </c>
      <c r="CM800">
        <v>919.3872222222221</v>
      </c>
      <c r="CN800">
        <v>5.00097</v>
      </c>
      <c r="CO800">
        <v>18245.96666666667</v>
      </c>
      <c r="CP800">
        <v>16707.73703703704</v>
      </c>
      <c r="CQ800">
        <v>37.569</v>
      </c>
      <c r="CR800">
        <v>38.17322222222222</v>
      </c>
      <c r="CS800">
        <v>37.562</v>
      </c>
      <c r="CT800">
        <v>37.75</v>
      </c>
      <c r="CU800">
        <v>38.19166666666666</v>
      </c>
      <c r="CV800">
        <v>1955.11037037037</v>
      </c>
      <c r="CW800">
        <v>39.91</v>
      </c>
      <c r="CX800">
        <v>0</v>
      </c>
      <c r="CY800">
        <v>1664302089.5</v>
      </c>
      <c r="CZ800">
        <v>0</v>
      </c>
      <c r="DA800">
        <v>0</v>
      </c>
      <c r="DB800" t="s">
        <v>356</v>
      </c>
      <c r="DC800">
        <v>1663859321.1</v>
      </c>
      <c r="DD800">
        <v>1663859315.6</v>
      </c>
      <c r="DE800">
        <v>0</v>
      </c>
      <c r="DF800">
        <v>0.196</v>
      </c>
      <c r="DG800">
        <v>-0.001</v>
      </c>
      <c r="DH800">
        <v>-5.941</v>
      </c>
      <c r="DI800">
        <v>-0.174</v>
      </c>
      <c r="DJ800">
        <v>1500</v>
      </c>
      <c r="DK800">
        <v>17</v>
      </c>
      <c r="DL800">
        <v>0.13</v>
      </c>
      <c r="DM800">
        <v>0.04</v>
      </c>
      <c r="DN800">
        <v>5.80682575</v>
      </c>
      <c r="DO800">
        <v>17.40832649155722</v>
      </c>
      <c r="DP800">
        <v>1.675966344438168</v>
      </c>
      <c r="DQ800">
        <v>0</v>
      </c>
      <c r="DR800">
        <v>8.333386749999999</v>
      </c>
      <c r="DS800">
        <v>-0.38775838649155</v>
      </c>
      <c r="DT800">
        <v>0.04255792907247141</v>
      </c>
      <c r="DU800">
        <v>0</v>
      </c>
      <c r="DV800">
        <v>0</v>
      </c>
      <c r="DW800">
        <v>2</v>
      </c>
      <c r="DX800" t="s">
        <v>357</v>
      </c>
      <c r="DY800">
        <v>2.98494</v>
      </c>
      <c r="DZ800">
        <v>2.71567</v>
      </c>
      <c r="EA800">
        <v>0.0520716</v>
      </c>
      <c r="EB800">
        <v>0.0489381</v>
      </c>
      <c r="EC800">
        <v>0.09018130000000001</v>
      </c>
      <c r="ED800">
        <v>0.0568771</v>
      </c>
      <c r="EE800">
        <v>30126.5</v>
      </c>
      <c r="EF800">
        <v>30351.2</v>
      </c>
      <c r="EG800">
        <v>29529.3</v>
      </c>
      <c r="EH800">
        <v>29508.1</v>
      </c>
      <c r="EI800">
        <v>35614.5</v>
      </c>
      <c r="EJ800">
        <v>37013.7</v>
      </c>
      <c r="EK800">
        <v>41619.4</v>
      </c>
      <c r="EL800">
        <v>42050.5</v>
      </c>
      <c r="EM800">
        <v>1.94562</v>
      </c>
      <c r="EN800">
        <v>1.9197</v>
      </c>
      <c r="EO800">
        <v>0.0761785</v>
      </c>
      <c r="EP800">
        <v>0</v>
      </c>
      <c r="EQ800">
        <v>23.8089</v>
      </c>
      <c r="ER800">
        <v>999.9</v>
      </c>
      <c r="ES800">
        <v>37.6</v>
      </c>
      <c r="ET800">
        <v>29.2</v>
      </c>
      <c r="EU800">
        <v>16.7961</v>
      </c>
      <c r="EV800">
        <v>63.0356</v>
      </c>
      <c r="EW800">
        <v>33.0449</v>
      </c>
      <c r="EX800">
        <v>1</v>
      </c>
      <c r="EY800">
        <v>-0.181585</v>
      </c>
      <c r="EZ800">
        <v>0.556857</v>
      </c>
      <c r="FA800">
        <v>20.3871</v>
      </c>
      <c r="FB800">
        <v>5.21744</v>
      </c>
      <c r="FC800">
        <v>12.0099</v>
      </c>
      <c r="FD800">
        <v>4.9893</v>
      </c>
      <c r="FE800">
        <v>3.28848</v>
      </c>
      <c r="FF800">
        <v>9999</v>
      </c>
      <c r="FG800">
        <v>9999</v>
      </c>
      <c r="FH800">
        <v>9999</v>
      </c>
      <c r="FI800">
        <v>260.5</v>
      </c>
      <c r="FJ800">
        <v>1.86707</v>
      </c>
      <c r="FK800">
        <v>1.86615</v>
      </c>
      <c r="FL800">
        <v>1.86554</v>
      </c>
      <c r="FM800">
        <v>1.86554</v>
      </c>
      <c r="FN800">
        <v>1.86735</v>
      </c>
      <c r="FO800">
        <v>1.86981</v>
      </c>
      <c r="FP800">
        <v>1.86845</v>
      </c>
      <c r="FQ800">
        <v>1.86996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-2.661</v>
      </c>
      <c r="GF800">
        <v>-0.1656</v>
      </c>
      <c r="GG800">
        <v>-2.0192013485273</v>
      </c>
      <c r="GH800">
        <v>-0.003354295288503095</v>
      </c>
      <c r="GI800">
        <v>8.998442100416266E-07</v>
      </c>
      <c r="GJ800">
        <v>-2.632750781261316E-10</v>
      </c>
      <c r="GK800">
        <v>-0.1771344180573433</v>
      </c>
      <c r="GL800">
        <v>-0.01811282044437078</v>
      </c>
      <c r="GM800">
        <v>0.001479480632228601</v>
      </c>
      <c r="GN800">
        <v>-2.527498020886067E-05</v>
      </c>
      <c r="GO800">
        <v>3</v>
      </c>
      <c r="GP800">
        <v>2311</v>
      </c>
      <c r="GQ800">
        <v>1</v>
      </c>
      <c r="GR800">
        <v>23</v>
      </c>
      <c r="GS800">
        <v>7379.4</v>
      </c>
      <c r="GT800">
        <v>7379.5</v>
      </c>
      <c r="GU800">
        <v>0.533447</v>
      </c>
      <c r="GV800">
        <v>2.24243</v>
      </c>
      <c r="GW800">
        <v>1.39648</v>
      </c>
      <c r="GX800">
        <v>2.33765</v>
      </c>
      <c r="GY800">
        <v>1.49536</v>
      </c>
      <c r="GZ800">
        <v>2.43896</v>
      </c>
      <c r="HA800">
        <v>33.1992</v>
      </c>
      <c r="HB800">
        <v>15.1215</v>
      </c>
      <c r="HC800">
        <v>18</v>
      </c>
      <c r="HD800">
        <v>499.192</v>
      </c>
      <c r="HE800">
        <v>439.354</v>
      </c>
      <c r="HF800">
        <v>23.6854</v>
      </c>
      <c r="HG800">
        <v>25.1706</v>
      </c>
      <c r="HH800">
        <v>30.0001</v>
      </c>
      <c r="HI800">
        <v>25.125</v>
      </c>
      <c r="HJ800">
        <v>25.0579</v>
      </c>
      <c r="HK800">
        <v>10.6712</v>
      </c>
      <c r="HL800">
        <v>37.4328</v>
      </c>
      <c r="HM800">
        <v>22.1201</v>
      </c>
      <c r="HN800">
        <v>23.6048</v>
      </c>
      <c r="HO800">
        <v>166.057</v>
      </c>
      <c r="HP800">
        <v>10.2062</v>
      </c>
      <c r="HQ800">
        <v>101.016</v>
      </c>
      <c r="HR800">
        <v>100.99</v>
      </c>
    </row>
    <row r="801" spans="1:226">
      <c r="A801">
        <v>785</v>
      </c>
      <c r="B801">
        <v>1664302089.6</v>
      </c>
      <c r="C801">
        <v>8859.099999904633</v>
      </c>
      <c r="D801" t="s">
        <v>1935</v>
      </c>
      <c r="E801" t="s">
        <v>1936</v>
      </c>
      <c r="F801">
        <v>5</v>
      </c>
      <c r="G801" t="s">
        <v>1904</v>
      </c>
      <c r="H801" t="s">
        <v>354</v>
      </c>
      <c r="I801">
        <v>1664302082.062963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186.8765696807901</v>
      </c>
      <c r="AK801">
        <v>190.2159272727272</v>
      </c>
      <c r="AL801">
        <v>-3.115692880906458</v>
      </c>
      <c r="AM801">
        <v>64.57466459261786</v>
      </c>
      <c r="AN801">
        <f>(AP801 - AO801 + BO801*1E3/(8.314*(BQ801+273.15)) * AR801/BN801 * AQ801) * BN801/(100*BB801) * 1000/(1000 - AP801)</f>
        <v>0</v>
      </c>
      <c r="AO801">
        <v>10.0858312806993</v>
      </c>
      <c r="AP801">
        <v>18.3480702255639</v>
      </c>
      <c r="AQ801">
        <v>0.0003053929633769398</v>
      </c>
      <c r="AR801">
        <v>112.27</v>
      </c>
      <c r="AS801">
        <v>27</v>
      </c>
      <c r="AT801">
        <v>5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1664302082.062963</v>
      </c>
      <c r="BH801">
        <v>208.1578888888889</v>
      </c>
      <c r="BI801">
        <v>200.1480740740741</v>
      </c>
      <c r="BJ801">
        <v>18.35864074074074</v>
      </c>
      <c r="BK801">
        <v>10.07507407407407</v>
      </c>
      <c r="BL801">
        <v>210.8465925925926</v>
      </c>
      <c r="BM801">
        <v>18.52428888888889</v>
      </c>
      <c r="BN801">
        <v>500.0562222222222</v>
      </c>
      <c r="BO801">
        <v>91.07535555555556</v>
      </c>
      <c r="BP801">
        <v>0.09995645925925928</v>
      </c>
      <c r="BQ801">
        <v>25.8043037037037</v>
      </c>
      <c r="BR801">
        <v>25.05172222222222</v>
      </c>
      <c r="BS801">
        <v>999.9000000000001</v>
      </c>
      <c r="BT801">
        <v>0</v>
      </c>
      <c r="BU801">
        <v>0</v>
      </c>
      <c r="BV801">
        <v>10005.57481481482</v>
      </c>
      <c r="BW801">
        <v>0</v>
      </c>
      <c r="BX801">
        <v>6.688700000000001</v>
      </c>
      <c r="BY801">
        <v>8.00991037037037</v>
      </c>
      <c r="BZ801">
        <v>212.0507777777778</v>
      </c>
      <c r="CA801">
        <v>202.1847407407407</v>
      </c>
      <c r="CB801">
        <v>8.283575925925927</v>
      </c>
      <c r="CC801">
        <v>200.1480740740741</v>
      </c>
      <c r="CD801">
        <v>10.07507407407407</v>
      </c>
      <c r="CE801">
        <v>1.672021481481481</v>
      </c>
      <c r="CF801">
        <v>0.9175906296296297</v>
      </c>
      <c r="CG801">
        <v>14.63907407407408</v>
      </c>
      <c r="CH801">
        <v>5.669575185185185</v>
      </c>
      <c r="CI801">
        <v>2000.02037037037</v>
      </c>
      <c r="CJ801">
        <v>0.9799962222222223</v>
      </c>
      <c r="CK801">
        <v>0.02000367777777778</v>
      </c>
      <c r="CL801">
        <v>0</v>
      </c>
      <c r="CM801">
        <v>912.6433333333334</v>
      </c>
      <c r="CN801">
        <v>5.00097</v>
      </c>
      <c r="CO801">
        <v>18112.44074074074</v>
      </c>
      <c r="CP801">
        <v>16707.72962962963</v>
      </c>
      <c r="CQ801">
        <v>37.562</v>
      </c>
      <c r="CR801">
        <v>38.15714814814815</v>
      </c>
      <c r="CS801">
        <v>37.562</v>
      </c>
      <c r="CT801">
        <v>37.75</v>
      </c>
      <c r="CU801">
        <v>38.187</v>
      </c>
      <c r="CV801">
        <v>1955.11037037037</v>
      </c>
      <c r="CW801">
        <v>39.91</v>
      </c>
      <c r="CX801">
        <v>0</v>
      </c>
      <c r="CY801">
        <v>1664302093.7</v>
      </c>
      <c r="CZ801">
        <v>0</v>
      </c>
      <c r="DA801">
        <v>0</v>
      </c>
      <c r="DB801" t="s">
        <v>356</v>
      </c>
      <c r="DC801">
        <v>1663859321.1</v>
      </c>
      <c r="DD801">
        <v>1663859315.6</v>
      </c>
      <c r="DE801">
        <v>0</v>
      </c>
      <c r="DF801">
        <v>0.196</v>
      </c>
      <c r="DG801">
        <v>-0.001</v>
      </c>
      <c r="DH801">
        <v>-5.941</v>
      </c>
      <c r="DI801">
        <v>-0.174</v>
      </c>
      <c r="DJ801">
        <v>1500</v>
      </c>
      <c r="DK801">
        <v>17</v>
      </c>
      <c r="DL801">
        <v>0.13</v>
      </c>
      <c r="DM801">
        <v>0.04</v>
      </c>
      <c r="DN801">
        <v>7.2395505</v>
      </c>
      <c r="DO801">
        <v>16.7901672045028</v>
      </c>
      <c r="DP801">
        <v>1.615532805391073</v>
      </c>
      <c r="DQ801">
        <v>0</v>
      </c>
      <c r="DR801">
        <v>8.3083405</v>
      </c>
      <c r="DS801">
        <v>-0.445247504690449</v>
      </c>
      <c r="DT801">
        <v>0.04606757324572255</v>
      </c>
      <c r="DU801">
        <v>0</v>
      </c>
      <c r="DV801">
        <v>0</v>
      </c>
      <c r="DW801">
        <v>2</v>
      </c>
      <c r="DX801" t="s">
        <v>357</v>
      </c>
      <c r="DY801">
        <v>2.9849</v>
      </c>
      <c r="DZ801">
        <v>2.71563</v>
      </c>
      <c r="EA801">
        <v>0.0488731</v>
      </c>
      <c r="EB801">
        <v>0.0454354</v>
      </c>
      <c r="EC801">
        <v>0.09013309999999999</v>
      </c>
      <c r="ED801">
        <v>0.0570068</v>
      </c>
      <c r="EE801">
        <v>30228.4</v>
      </c>
      <c r="EF801">
        <v>30462.9</v>
      </c>
      <c r="EG801">
        <v>29529.5</v>
      </c>
      <c r="EH801">
        <v>29508</v>
      </c>
      <c r="EI801">
        <v>35616.4</v>
      </c>
      <c r="EJ801">
        <v>37008.3</v>
      </c>
      <c r="EK801">
        <v>41619.4</v>
      </c>
      <c r="EL801">
        <v>42050.1</v>
      </c>
      <c r="EM801">
        <v>1.9459</v>
      </c>
      <c r="EN801">
        <v>1.91952</v>
      </c>
      <c r="EO801">
        <v>0.0765622</v>
      </c>
      <c r="EP801">
        <v>0</v>
      </c>
      <c r="EQ801">
        <v>23.8073</v>
      </c>
      <c r="ER801">
        <v>999.9</v>
      </c>
      <c r="ES801">
        <v>37.6</v>
      </c>
      <c r="ET801">
        <v>29.2</v>
      </c>
      <c r="EU801">
        <v>16.7945</v>
      </c>
      <c r="EV801">
        <v>62.8156</v>
      </c>
      <c r="EW801">
        <v>33.4175</v>
      </c>
      <c r="EX801">
        <v>1</v>
      </c>
      <c r="EY801">
        <v>-0.181433</v>
      </c>
      <c r="EZ801">
        <v>0.663396</v>
      </c>
      <c r="FA801">
        <v>20.3865</v>
      </c>
      <c r="FB801">
        <v>5.21879</v>
      </c>
      <c r="FC801">
        <v>12.0099</v>
      </c>
      <c r="FD801">
        <v>4.9902</v>
      </c>
      <c r="FE801">
        <v>3.28865</v>
      </c>
      <c r="FF801">
        <v>9999</v>
      </c>
      <c r="FG801">
        <v>9999</v>
      </c>
      <c r="FH801">
        <v>9999</v>
      </c>
      <c r="FI801">
        <v>260.5</v>
      </c>
      <c r="FJ801">
        <v>1.86707</v>
      </c>
      <c r="FK801">
        <v>1.86615</v>
      </c>
      <c r="FL801">
        <v>1.86554</v>
      </c>
      <c r="FM801">
        <v>1.86554</v>
      </c>
      <c r="FN801">
        <v>1.86737</v>
      </c>
      <c r="FO801">
        <v>1.86982</v>
      </c>
      <c r="FP801">
        <v>1.86844</v>
      </c>
      <c r="FQ801">
        <v>1.86996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-2.62</v>
      </c>
      <c r="GF801">
        <v>-0.1658</v>
      </c>
      <c r="GG801">
        <v>-2.0192013485273</v>
      </c>
      <c r="GH801">
        <v>-0.003354295288503095</v>
      </c>
      <c r="GI801">
        <v>8.998442100416266E-07</v>
      </c>
      <c r="GJ801">
        <v>-2.632750781261316E-10</v>
      </c>
      <c r="GK801">
        <v>-0.1771344180573433</v>
      </c>
      <c r="GL801">
        <v>-0.01811282044437078</v>
      </c>
      <c r="GM801">
        <v>0.001479480632228601</v>
      </c>
      <c r="GN801">
        <v>-2.527498020886067E-05</v>
      </c>
      <c r="GO801">
        <v>3</v>
      </c>
      <c r="GP801">
        <v>2311</v>
      </c>
      <c r="GQ801">
        <v>1</v>
      </c>
      <c r="GR801">
        <v>23</v>
      </c>
      <c r="GS801">
        <v>7379.5</v>
      </c>
      <c r="GT801">
        <v>7379.6</v>
      </c>
      <c r="GU801">
        <v>0.501709</v>
      </c>
      <c r="GV801">
        <v>2.24854</v>
      </c>
      <c r="GW801">
        <v>1.39648</v>
      </c>
      <c r="GX801">
        <v>2.33765</v>
      </c>
      <c r="GY801">
        <v>1.49536</v>
      </c>
      <c r="GZ801">
        <v>2.35107</v>
      </c>
      <c r="HA801">
        <v>33.2216</v>
      </c>
      <c r="HB801">
        <v>15.1127</v>
      </c>
      <c r="HC801">
        <v>18</v>
      </c>
      <c r="HD801">
        <v>499.377</v>
      </c>
      <c r="HE801">
        <v>439.267</v>
      </c>
      <c r="HF801">
        <v>23.6273</v>
      </c>
      <c r="HG801">
        <v>25.1706</v>
      </c>
      <c r="HH801">
        <v>30.0003</v>
      </c>
      <c r="HI801">
        <v>25.1264</v>
      </c>
      <c r="HJ801">
        <v>25.06</v>
      </c>
      <c r="HK801">
        <v>10.0352</v>
      </c>
      <c r="HL801">
        <v>37.1442</v>
      </c>
      <c r="HM801">
        <v>22.1201</v>
      </c>
      <c r="HN801">
        <v>23.6048</v>
      </c>
      <c r="HO801">
        <v>152.699</v>
      </c>
      <c r="HP801">
        <v>10.2535</v>
      </c>
      <c r="HQ801">
        <v>101.016</v>
      </c>
      <c r="HR801">
        <v>100.989</v>
      </c>
    </row>
    <row r="802" spans="1:226">
      <c r="A802">
        <v>786</v>
      </c>
      <c r="B802">
        <v>1664302094.6</v>
      </c>
      <c r="C802">
        <v>8864.099999904633</v>
      </c>
      <c r="D802" t="s">
        <v>1937</v>
      </c>
      <c r="E802" t="s">
        <v>1938</v>
      </c>
      <c r="F802">
        <v>5</v>
      </c>
      <c r="G802" t="s">
        <v>1904</v>
      </c>
      <c r="H802" t="s">
        <v>354</v>
      </c>
      <c r="I802">
        <v>1664302086.778571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170.1108277293558</v>
      </c>
      <c r="AK802">
        <v>174.6555212121212</v>
      </c>
      <c r="AL802">
        <v>-3.103717487400705</v>
      </c>
      <c r="AM802">
        <v>64.57466459261786</v>
      </c>
      <c r="AN802">
        <f>(AP802 - AO802 + BO802*1E3/(8.314*(BQ802+273.15)) * AR802/BN802 * AQ802) * BN802/(100*BB802) * 1000/(1000 - AP802)</f>
        <v>0</v>
      </c>
      <c r="AO802">
        <v>10.10622388469531</v>
      </c>
      <c r="AP802">
        <v>18.34705774436089</v>
      </c>
      <c r="AQ802">
        <v>-0.0004454608714301844</v>
      </c>
      <c r="AR802">
        <v>112.27</v>
      </c>
      <c r="AS802">
        <v>27</v>
      </c>
      <c r="AT802">
        <v>5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1664302086.778571</v>
      </c>
      <c r="BH802">
        <v>193.795</v>
      </c>
      <c r="BI802">
        <v>184.5166785714286</v>
      </c>
      <c r="BJ802">
        <v>18.35603214285714</v>
      </c>
      <c r="BK802">
        <v>10.11348214285714</v>
      </c>
      <c r="BL802">
        <v>196.44025</v>
      </c>
      <c r="BM802">
        <v>18.52170714285714</v>
      </c>
      <c r="BN802">
        <v>500.0609642857143</v>
      </c>
      <c r="BO802">
        <v>91.07739642857142</v>
      </c>
      <c r="BP802">
        <v>0.0999712642857143</v>
      </c>
      <c r="BQ802">
        <v>25.80182142857143</v>
      </c>
      <c r="BR802">
        <v>25.05930714285714</v>
      </c>
      <c r="BS802">
        <v>999.9000000000002</v>
      </c>
      <c r="BT802">
        <v>0</v>
      </c>
      <c r="BU802">
        <v>0</v>
      </c>
      <c r="BV802">
        <v>10000.67357142857</v>
      </c>
      <c r="BW802">
        <v>0</v>
      </c>
      <c r="BX802">
        <v>6.688700000000002</v>
      </c>
      <c r="BY802">
        <v>9.278421785714285</v>
      </c>
      <c r="BZ802">
        <v>197.4188928571429</v>
      </c>
      <c r="CA802">
        <v>186.4013571428571</v>
      </c>
      <c r="CB802">
        <v>8.242553214285715</v>
      </c>
      <c r="CC802">
        <v>184.5166785714286</v>
      </c>
      <c r="CD802">
        <v>10.11348214285714</v>
      </c>
      <c r="CE802">
        <v>1.671821071428571</v>
      </c>
      <c r="CF802">
        <v>0.9211097500000001</v>
      </c>
      <c r="CG802">
        <v>14.637225</v>
      </c>
      <c r="CH802">
        <v>5.724753571428572</v>
      </c>
      <c r="CI802">
        <v>1999.995714285714</v>
      </c>
      <c r="CJ802">
        <v>0.9799962142857144</v>
      </c>
      <c r="CK802">
        <v>0.02000368571428571</v>
      </c>
      <c r="CL802">
        <v>0</v>
      </c>
      <c r="CM802">
        <v>906.3140357142856</v>
      </c>
      <c r="CN802">
        <v>5.00097</v>
      </c>
      <c r="CO802">
        <v>17987.28571428571</v>
      </c>
      <c r="CP802">
        <v>16707.51785714286</v>
      </c>
      <c r="CQ802">
        <v>37.562</v>
      </c>
      <c r="CR802">
        <v>38.13828571428571</v>
      </c>
      <c r="CS802">
        <v>37.55535714285715</v>
      </c>
      <c r="CT802">
        <v>37.7365</v>
      </c>
      <c r="CU802">
        <v>38.187</v>
      </c>
      <c r="CV802">
        <v>1955.085714285714</v>
      </c>
      <c r="CW802">
        <v>39.91</v>
      </c>
      <c r="CX802">
        <v>0</v>
      </c>
      <c r="CY802">
        <v>1664302098.5</v>
      </c>
      <c r="CZ802">
        <v>0</v>
      </c>
      <c r="DA802">
        <v>0</v>
      </c>
      <c r="DB802" t="s">
        <v>356</v>
      </c>
      <c r="DC802">
        <v>1663859321.1</v>
      </c>
      <c r="DD802">
        <v>1663859315.6</v>
      </c>
      <c r="DE802">
        <v>0</v>
      </c>
      <c r="DF802">
        <v>0.196</v>
      </c>
      <c r="DG802">
        <v>-0.001</v>
      </c>
      <c r="DH802">
        <v>-5.941</v>
      </c>
      <c r="DI802">
        <v>-0.174</v>
      </c>
      <c r="DJ802">
        <v>1500</v>
      </c>
      <c r="DK802">
        <v>17</v>
      </c>
      <c r="DL802">
        <v>0.13</v>
      </c>
      <c r="DM802">
        <v>0.04</v>
      </c>
      <c r="DN802">
        <v>8.61954175</v>
      </c>
      <c r="DO802">
        <v>16.24373549718573</v>
      </c>
      <c r="DP802">
        <v>1.562889878204615</v>
      </c>
      <c r="DQ802">
        <v>0</v>
      </c>
      <c r="DR802">
        <v>8.261218500000002</v>
      </c>
      <c r="DS802">
        <v>-0.4829732082551947</v>
      </c>
      <c r="DT802">
        <v>0.05040230617491637</v>
      </c>
      <c r="DU802">
        <v>0</v>
      </c>
      <c r="DV802">
        <v>0</v>
      </c>
      <c r="DW802">
        <v>2</v>
      </c>
      <c r="DX802" t="s">
        <v>357</v>
      </c>
      <c r="DY802">
        <v>2.98463</v>
      </c>
      <c r="DZ802">
        <v>2.7155</v>
      </c>
      <c r="EA802">
        <v>0.0452453</v>
      </c>
      <c r="EB802">
        <v>0.0414719</v>
      </c>
      <c r="EC802">
        <v>0.0901304</v>
      </c>
      <c r="ED802">
        <v>0.0573828</v>
      </c>
      <c r="EE802">
        <v>30344</v>
      </c>
      <c r="EF802">
        <v>30589.3</v>
      </c>
      <c r="EG802">
        <v>29529.9</v>
      </c>
      <c r="EH802">
        <v>29507.8</v>
      </c>
      <c r="EI802">
        <v>35616.4</v>
      </c>
      <c r="EJ802">
        <v>36993.3</v>
      </c>
      <c r="EK802">
        <v>41619.4</v>
      </c>
      <c r="EL802">
        <v>42050.1</v>
      </c>
      <c r="EM802">
        <v>1.94547</v>
      </c>
      <c r="EN802">
        <v>1.91973</v>
      </c>
      <c r="EO802">
        <v>0.0765845</v>
      </c>
      <c r="EP802">
        <v>0</v>
      </c>
      <c r="EQ802">
        <v>23.8054</v>
      </c>
      <c r="ER802">
        <v>999.9</v>
      </c>
      <c r="ES802">
        <v>37.6</v>
      </c>
      <c r="ET802">
        <v>29.2</v>
      </c>
      <c r="EU802">
        <v>16.797</v>
      </c>
      <c r="EV802">
        <v>63.0356</v>
      </c>
      <c r="EW802">
        <v>33.6458</v>
      </c>
      <c r="EX802">
        <v>1</v>
      </c>
      <c r="EY802">
        <v>-0.181283</v>
      </c>
      <c r="EZ802">
        <v>0.7283500000000001</v>
      </c>
      <c r="FA802">
        <v>20.3864</v>
      </c>
      <c r="FB802">
        <v>5.21849</v>
      </c>
      <c r="FC802">
        <v>12.0099</v>
      </c>
      <c r="FD802">
        <v>4.9899</v>
      </c>
      <c r="FE802">
        <v>3.28865</v>
      </c>
      <c r="FF802">
        <v>9999</v>
      </c>
      <c r="FG802">
        <v>9999</v>
      </c>
      <c r="FH802">
        <v>9999</v>
      </c>
      <c r="FI802">
        <v>260.5</v>
      </c>
      <c r="FJ802">
        <v>1.86707</v>
      </c>
      <c r="FK802">
        <v>1.86615</v>
      </c>
      <c r="FL802">
        <v>1.86554</v>
      </c>
      <c r="FM802">
        <v>1.86553</v>
      </c>
      <c r="FN802">
        <v>1.8673</v>
      </c>
      <c r="FO802">
        <v>1.86982</v>
      </c>
      <c r="FP802">
        <v>1.86846</v>
      </c>
      <c r="FQ802">
        <v>1.86996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-2.573</v>
      </c>
      <c r="GF802">
        <v>-0.1657</v>
      </c>
      <c r="GG802">
        <v>-2.0192013485273</v>
      </c>
      <c r="GH802">
        <v>-0.003354295288503095</v>
      </c>
      <c r="GI802">
        <v>8.998442100416266E-07</v>
      </c>
      <c r="GJ802">
        <v>-2.632750781261316E-10</v>
      </c>
      <c r="GK802">
        <v>-0.1771344180573433</v>
      </c>
      <c r="GL802">
        <v>-0.01811282044437078</v>
      </c>
      <c r="GM802">
        <v>0.001479480632228601</v>
      </c>
      <c r="GN802">
        <v>-2.527498020886067E-05</v>
      </c>
      <c r="GO802">
        <v>3</v>
      </c>
      <c r="GP802">
        <v>2311</v>
      </c>
      <c r="GQ802">
        <v>1</v>
      </c>
      <c r="GR802">
        <v>23</v>
      </c>
      <c r="GS802">
        <v>7379.6</v>
      </c>
      <c r="GT802">
        <v>7379.6</v>
      </c>
      <c r="GU802">
        <v>0.463867</v>
      </c>
      <c r="GV802">
        <v>2.26562</v>
      </c>
      <c r="GW802">
        <v>1.39648</v>
      </c>
      <c r="GX802">
        <v>2.33887</v>
      </c>
      <c r="GY802">
        <v>1.49536</v>
      </c>
      <c r="GZ802">
        <v>2.38159</v>
      </c>
      <c r="HA802">
        <v>33.2216</v>
      </c>
      <c r="HB802">
        <v>15.1039</v>
      </c>
      <c r="HC802">
        <v>18</v>
      </c>
      <c r="HD802">
        <v>499.117</v>
      </c>
      <c r="HE802">
        <v>439.396</v>
      </c>
      <c r="HF802">
        <v>23.561</v>
      </c>
      <c r="HG802">
        <v>25.1706</v>
      </c>
      <c r="HH802">
        <v>30.0003</v>
      </c>
      <c r="HI802">
        <v>25.1271</v>
      </c>
      <c r="HJ802">
        <v>25.0612</v>
      </c>
      <c r="HK802">
        <v>9.27868</v>
      </c>
      <c r="HL802">
        <v>37.1442</v>
      </c>
      <c r="HM802">
        <v>22.1201</v>
      </c>
      <c r="HN802">
        <v>23.5436</v>
      </c>
      <c r="HO802">
        <v>132.657</v>
      </c>
      <c r="HP802">
        <v>10.2907</v>
      </c>
      <c r="HQ802">
        <v>101.017</v>
      </c>
      <c r="HR802">
        <v>100.989</v>
      </c>
    </row>
    <row r="803" spans="1:226">
      <c r="A803">
        <v>787</v>
      </c>
      <c r="B803">
        <v>1664302099.6</v>
      </c>
      <c r="C803">
        <v>8869.099999904633</v>
      </c>
      <c r="D803" t="s">
        <v>1939</v>
      </c>
      <c r="E803" t="s">
        <v>1940</v>
      </c>
      <c r="F803">
        <v>5</v>
      </c>
      <c r="G803" t="s">
        <v>1904</v>
      </c>
      <c r="H803" t="s">
        <v>354</v>
      </c>
      <c r="I803">
        <v>1664302092.081481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153.341682623799</v>
      </c>
      <c r="AK803">
        <v>159.1310242424243</v>
      </c>
      <c r="AL803">
        <v>-3.105890949102748</v>
      </c>
      <c r="AM803">
        <v>64.57466459261786</v>
      </c>
      <c r="AN803">
        <f>(AP803 - AO803 + BO803*1E3/(8.314*(BQ803+273.15)) * AR803/BN803 * AQ803) * BN803/(100*BB803) * 1000/(1000 - AP803)</f>
        <v>0</v>
      </c>
      <c r="AO803">
        <v>10.19474652805195</v>
      </c>
      <c r="AP803">
        <v>18.35660586466165</v>
      </c>
      <c r="AQ803">
        <v>1.422296481903387E-05</v>
      </c>
      <c r="AR803">
        <v>112.27</v>
      </c>
      <c r="AS803">
        <v>27</v>
      </c>
      <c r="AT803">
        <v>5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1664302092.081481</v>
      </c>
      <c r="BH803">
        <v>177.6253703703703</v>
      </c>
      <c r="BI803">
        <v>166.9176296296296</v>
      </c>
      <c r="BJ803">
        <v>18.3523</v>
      </c>
      <c r="BK803">
        <v>10.15476296296296</v>
      </c>
      <c r="BL803">
        <v>180.2212962962963</v>
      </c>
      <c r="BM803">
        <v>18.51801111111111</v>
      </c>
      <c r="BN803">
        <v>500.0655555555556</v>
      </c>
      <c r="BO803">
        <v>91.07876296296298</v>
      </c>
      <c r="BP803">
        <v>0.1000222185185185</v>
      </c>
      <c r="BQ803">
        <v>25.79585185185185</v>
      </c>
      <c r="BR803">
        <v>25.06665925925926</v>
      </c>
      <c r="BS803">
        <v>999.9000000000001</v>
      </c>
      <c r="BT803">
        <v>0</v>
      </c>
      <c r="BU803">
        <v>0</v>
      </c>
      <c r="BV803">
        <v>9993.054814814814</v>
      </c>
      <c r="BW803">
        <v>0</v>
      </c>
      <c r="BX803">
        <v>6.688700000000001</v>
      </c>
      <c r="BY803">
        <v>10.70782814814815</v>
      </c>
      <c r="BZ803">
        <v>180.9461851851852</v>
      </c>
      <c r="CA803">
        <v>168.6293333333333</v>
      </c>
      <c r="CB803">
        <v>8.197536666666666</v>
      </c>
      <c r="CC803">
        <v>166.9176296296296</v>
      </c>
      <c r="CD803">
        <v>10.15476296296296</v>
      </c>
      <c r="CE803">
        <v>1.671504444444444</v>
      </c>
      <c r="CF803">
        <v>0.9248830370370371</v>
      </c>
      <c r="CG803">
        <v>14.6343037037037</v>
      </c>
      <c r="CH803">
        <v>5.783696666666667</v>
      </c>
      <c r="CI803">
        <v>1999.991111111111</v>
      </c>
      <c r="CJ803">
        <v>0.9799962222222223</v>
      </c>
      <c r="CK803">
        <v>0.02000367777777778</v>
      </c>
      <c r="CL803">
        <v>0</v>
      </c>
      <c r="CM803">
        <v>900.2291851851851</v>
      </c>
      <c r="CN803">
        <v>5.00097</v>
      </c>
      <c r="CO803">
        <v>17864.2</v>
      </c>
      <c r="CP803">
        <v>16707.47777777778</v>
      </c>
      <c r="CQ803">
        <v>37.55511111111111</v>
      </c>
      <c r="CR803">
        <v>38.12959259259259</v>
      </c>
      <c r="CS803">
        <v>37.53903703703703</v>
      </c>
      <c r="CT803">
        <v>37.71966666666667</v>
      </c>
      <c r="CU803">
        <v>38.16633333333333</v>
      </c>
      <c r="CV803">
        <v>1955.081111111112</v>
      </c>
      <c r="CW803">
        <v>39.91</v>
      </c>
      <c r="CX803">
        <v>0</v>
      </c>
      <c r="CY803">
        <v>1664302103.9</v>
      </c>
      <c r="CZ803">
        <v>0</v>
      </c>
      <c r="DA803">
        <v>0</v>
      </c>
      <c r="DB803" t="s">
        <v>356</v>
      </c>
      <c r="DC803">
        <v>1663859321.1</v>
      </c>
      <c r="DD803">
        <v>1663859315.6</v>
      </c>
      <c r="DE803">
        <v>0</v>
      </c>
      <c r="DF803">
        <v>0.196</v>
      </c>
      <c r="DG803">
        <v>-0.001</v>
      </c>
      <c r="DH803">
        <v>-5.941</v>
      </c>
      <c r="DI803">
        <v>-0.174</v>
      </c>
      <c r="DJ803">
        <v>1500</v>
      </c>
      <c r="DK803">
        <v>17</v>
      </c>
      <c r="DL803">
        <v>0.13</v>
      </c>
      <c r="DM803">
        <v>0.04</v>
      </c>
      <c r="DN803">
        <v>9.703129749999999</v>
      </c>
      <c r="DO803">
        <v>16.14780191369605</v>
      </c>
      <c r="DP803">
        <v>1.553594239807305</v>
      </c>
      <c r="DQ803">
        <v>0</v>
      </c>
      <c r="DR803">
        <v>8.22533675</v>
      </c>
      <c r="DS803">
        <v>-0.5424521200750564</v>
      </c>
      <c r="DT803">
        <v>0.05589807659425768</v>
      </c>
      <c r="DU803">
        <v>0</v>
      </c>
      <c r="DV803">
        <v>0</v>
      </c>
      <c r="DW803">
        <v>2</v>
      </c>
      <c r="DX803" t="s">
        <v>357</v>
      </c>
      <c r="DY803">
        <v>2.9848</v>
      </c>
      <c r="DZ803">
        <v>2.71563</v>
      </c>
      <c r="EA803">
        <v>0.0415439</v>
      </c>
      <c r="EB803">
        <v>0.037429</v>
      </c>
      <c r="EC803">
        <v>0.0901498</v>
      </c>
      <c r="ED803">
        <v>0.0573556</v>
      </c>
      <c r="EE803">
        <v>30461.4</v>
      </c>
      <c r="EF803">
        <v>30718.6</v>
      </c>
      <c r="EG803">
        <v>29529.6</v>
      </c>
      <c r="EH803">
        <v>29508.1</v>
      </c>
      <c r="EI803">
        <v>35615.7</v>
      </c>
      <c r="EJ803">
        <v>36994.5</v>
      </c>
      <c r="EK803">
        <v>41619.6</v>
      </c>
      <c r="EL803">
        <v>42050.3</v>
      </c>
      <c r="EM803">
        <v>1.94575</v>
      </c>
      <c r="EN803">
        <v>1.9197</v>
      </c>
      <c r="EO803">
        <v>0.0779927</v>
      </c>
      <c r="EP803">
        <v>0</v>
      </c>
      <c r="EQ803">
        <v>23.8033</v>
      </c>
      <c r="ER803">
        <v>999.9</v>
      </c>
      <c r="ES803">
        <v>37.5</v>
      </c>
      <c r="ET803">
        <v>29.2</v>
      </c>
      <c r="EU803">
        <v>16.7513</v>
      </c>
      <c r="EV803">
        <v>62.7156</v>
      </c>
      <c r="EW803">
        <v>33.5737</v>
      </c>
      <c r="EX803">
        <v>1</v>
      </c>
      <c r="EY803">
        <v>-0.181212</v>
      </c>
      <c r="EZ803">
        <v>0.78915</v>
      </c>
      <c r="FA803">
        <v>20.386</v>
      </c>
      <c r="FB803">
        <v>5.21879</v>
      </c>
      <c r="FC803">
        <v>12.0099</v>
      </c>
      <c r="FD803">
        <v>4.9899</v>
      </c>
      <c r="FE803">
        <v>3.28865</v>
      </c>
      <c r="FF803">
        <v>9999</v>
      </c>
      <c r="FG803">
        <v>9999</v>
      </c>
      <c r="FH803">
        <v>9999</v>
      </c>
      <c r="FI803">
        <v>260.5</v>
      </c>
      <c r="FJ803">
        <v>1.86707</v>
      </c>
      <c r="FK803">
        <v>1.86615</v>
      </c>
      <c r="FL803">
        <v>1.86554</v>
      </c>
      <c r="FM803">
        <v>1.86553</v>
      </c>
      <c r="FN803">
        <v>1.86732</v>
      </c>
      <c r="FO803">
        <v>1.86982</v>
      </c>
      <c r="FP803">
        <v>1.86846</v>
      </c>
      <c r="FQ803">
        <v>1.86996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-2.525</v>
      </c>
      <c r="GF803">
        <v>-0.1657</v>
      </c>
      <c r="GG803">
        <v>-2.0192013485273</v>
      </c>
      <c r="GH803">
        <v>-0.003354295288503095</v>
      </c>
      <c r="GI803">
        <v>8.998442100416266E-07</v>
      </c>
      <c r="GJ803">
        <v>-2.632750781261316E-10</v>
      </c>
      <c r="GK803">
        <v>-0.1771344180573433</v>
      </c>
      <c r="GL803">
        <v>-0.01811282044437078</v>
      </c>
      <c r="GM803">
        <v>0.001479480632228601</v>
      </c>
      <c r="GN803">
        <v>-2.527498020886067E-05</v>
      </c>
      <c r="GO803">
        <v>3</v>
      </c>
      <c r="GP803">
        <v>2311</v>
      </c>
      <c r="GQ803">
        <v>1</v>
      </c>
      <c r="GR803">
        <v>23</v>
      </c>
      <c r="GS803">
        <v>7379.6</v>
      </c>
      <c r="GT803">
        <v>7379.7</v>
      </c>
      <c r="GU803">
        <v>0.428467</v>
      </c>
      <c r="GV803">
        <v>2.26196</v>
      </c>
      <c r="GW803">
        <v>1.39648</v>
      </c>
      <c r="GX803">
        <v>2.33887</v>
      </c>
      <c r="GY803">
        <v>1.49536</v>
      </c>
      <c r="GZ803">
        <v>2.41211</v>
      </c>
      <c r="HA803">
        <v>33.1992</v>
      </c>
      <c r="HB803">
        <v>15.1127</v>
      </c>
      <c r="HC803">
        <v>18</v>
      </c>
      <c r="HD803">
        <v>499.296</v>
      </c>
      <c r="HE803">
        <v>439.388</v>
      </c>
      <c r="HF803">
        <v>23.4915</v>
      </c>
      <c r="HG803">
        <v>25.1709</v>
      </c>
      <c r="HH803">
        <v>30.0003</v>
      </c>
      <c r="HI803">
        <v>25.1279</v>
      </c>
      <c r="HJ803">
        <v>25.0621</v>
      </c>
      <c r="HK803">
        <v>8.573130000000001</v>
      </c>
      <c r="HL803">
        <v>36.5122</v>
      </c>
      <c r="HM803">
        <v>21.7499</v>
      </c>
      <c r="HN803">
        <v>23.4775</v>
      </c>
      <c r="HO803">
        <v>119.299</v>
      </c>
      <c r="HP803">
        <v>10.3347</v>
      </c>
      <c r="HQ803">
        <v>101.017</v>
      </c>
      <c r="HR803">
        <v>100.99</v>
      </c>
    </row>
    <row r="804" spans="1:226">
      <c r="A804">
        <v>788</v>
      </c>
      <c r="B804">
        <v>1664302104.6</v>
      </c>
      <c r="C804">
        <v>8874.099999904633</v>
      </c>
      <c r="D804" t="s">
        <v>1941</v>
      </c>
      <c r="E804" t="s">
        <v>1942</v>
      </c>
      <c r="F804">
        <v>5</v>
      </c>
      <c r="G804" t="s">
        <v>1904</v>
      </c>
      <c r="H804" t="s">
        <v>354</v>
      </c>
      <c r="I804">
        <v>1664302097.1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136.5650938725776</v>
      </c>
      <c r="AK804">
        <v>143.5572424242424</v>
      </c>
      <c r="AL804">
        <v>-3.118201717855808</v>
      </c>
      <c r="AM804">
        <v>64.57466459261786</v>
      </c>
      <c r="AN804">
        <f>(AP804 - AO804 + BO804*1E3/(8.314*(BQ804+273.15)) * AR804/BN804 * AQ804) * BN804/(100*BB804) * 1000/(1000 - AP804)</f>
        <v>0</v>
      </c>
      <c r="AO804">
        <v>10.20103058557443</v>
      </c>
      <c r="AP804">
        <v>18.33315744360902</v>
      </c>
      <c r="AQ804">
        <v>0.00015609273182915</v>
      </c>
      <c r="AR804">
        <v>112.27</v>
      </c>
      <c r="AS804">
        <v>27</v>
      </c>
      <c r="AT804">
        <v>5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1664302097.1</v>
      </c>
      <c r="BH804">
        <v>162.3002222222222</v>
      </c>
      <c r="BI804">
        <v>150.2524074074074</v>
      </c>
      <c r="BJ804">
        <v>18.34773703703704</v>
      </c>
      <c r="BK804">
        <v>10.19155555555556</v>
      </c>
      <c r="BL804">
        <v>164.8490740740741</v>
      </c>
      <c r="BM804">
        <v>18.5134962962963</v>
      </c>
      <c r="BN804">
        <v>500.0713333333333</v>
      </c>
      <c r="BO804">
        <v>91.07959259259258</v>
      </c>
      <c r="BP804">
        <v>0.1000030148148148</v>
      </c>
      <c r="BQ804">
        <v>25.78741481481481</v>
      </c>
      <c r="BR804">
        <v>25.07322962962963</v>
      </c>
      <c r="BS804">
        <v>999.9000000000001</v>
      </c>
      <c r="BT804">
        <v>0</v>
      </c>
      <c r="BU804">
        <v>0</v>
      </c>
      <c r="BV804">
        <v>9992.594074074075</v>
      </c>
      <c r="BW804">
        <v>0</v>
      </c>
      <c r="BX804">
        <v>6.688700000000001</v>
      </c>
      <c r="BY804">
        <v>12.0479</v>
      </c>
      <c r="BZ804">
        <v>165.3338148148148</v>
      </c>
      <c r="CA804">
        <v>151.7992222222223</v>
      </c>
      <c r="CB804">
        <v>8.156174814814815</v>
      </c>
      <c r="CC804">
        <v>150.2524074074074</v>
      </c>
      <c r="CD804">
        <v>10.19155555555556</v>
      </c>
      <c r="CE804">
        <v>1.671102962962963</v>
      </c>
      <c r="CF804">
        <v>0.9282429629629628</v>
      </c>
      <c r="CG804">
        <v>14.63059259259259</v>
      </c>
      <c r="CH804">
        <v>5.836167037037036</v>
      </c>
      <c r="CI804">
        <v>2000.001111111111</v>
      </c>
      <c r="CJ804">
        <v>0.9799963333333334</v>
      </c>
      <c r="CK804">
        <v>0.02000356666666666</v>
      </c>
      <c r="CL804">
        <v>0</v>
      </c>
      <c r="CM804">
        <v>895.2461481481482</v>
      </c>
      <c r="CN804">
        <v>5.00097</v>
      </c>
      <c r="CO804">
        <v>17764.62222222222</v>
      </c>
      <c r="CP804">
        <v>16707.56296296296</v>
      </c>
      <c r="CQ804">
        <v>37.53903703703703</v>
      </c>
      <c r="CR804">
        <v>38.125</v>
      </c>
      <c r="CS804">
        <v>37.51837037037037</v>
      </c>
      <c r="CT804">
        <v>37.69866666666666</v>
      </c>
      <c r="CU804">
        <v>38.14566666666666</v>
      </c>
      <c r="CV804">
        <v>1955.091111111111</v>
      </c>
      <c r="CW804">
        <v>39.91</v>
      </c>
      <c r="CX804">
        <v>0</v>
      </c>
      <c r="CY804">
        <v>1664302108.7</v>
      </c>
      <c r="CZ804">
        <v>0</v>
      </c>
      <c r="DA804">
        <v>0</v>
      </c>
      <c r="DB804" t="s">
        <v>356</v>
      </c>
      <c r="DC804">
        <v>1663859321.1</v>
      </c>
      <c r="DD804">
        <v>1663859315.6</v>
      </c>
      <c r="DE804">
        <v>0</v>
      </c>
      <c r="DF804">
        <v>0.196</v>
      </c>
      <c r="DG804">
        <v>-0.001</v>
      </c>
      <c r="DH804">
        <v>-5.941</v>
      </c>
      <c r="DI804">
        <v>-0.174</v>
      </c>
      <c r="DJ804">
        <v>1500</v>
      </c>
      <c r="DK804">
        <v>17</v>
      </c>
      <c r="DL804">
        <v>0.13</v>
      </c>
      <c r="DM804">
        <v>0.04</v>
      </c>
      <c r="DN804">
        <v>11.11429902439024</v>
      </c>
      <c r="DO804">
        <v>16.08155080139374</v>
      </c>
      <c r="DP804">
        <v>1.585961682011519</v>
      </c>
      <c r="DQ804">
        <v>0</v>
      </c>
      <c r="DR804">
        <v>8.192044634146342</v>
      </c>
      <c r="DS804">
        <v>-0.5054711498257888</v>
      </c>
      <c r="DT804">
        <v>0.05454743431839675</v>
      </c>
      <c r="DU804">
        <v>0</v>
      </c>
      <c r="DV804">
        <v>0</v>
      </c>
      <c r="DW804">
        <v>2</v>
      </c>
      <c r="DX804" t="s">
        <v>357</v>
      </c>
      <c r="DY804">
        <v>2.98468</v>
      </c>
      <c r="DZ804">
        <v>2.71567</v>
      </c>
      <c r="EA804">
        <v>0.0377511</v>
      </c>
      <c r="EB804">
        <v>0.0332644</v>
      </c>
      <c r="EC804">
        <v>0.0900823</v>
      </c>
      <c r="ED804">
        <v>0.0576144</v>
      </c>
      <c r="EE804">
        <v>30581.9</v>
      </c>
      <c r="EF804">
        <v>30851.1</v>
      </c>
      <c r="EG804">
        <v>29529.6</v>
      </c>
      <c r="EH804">
        <v>29507.8</v>
      </c>
      <c r="EI804">
        <v>35618.1</v>
      </c>
      <c r="EJ804">
        <v>36983.7</v>
      </c>
      <c r="EK804">
        <v>41619.3</v>
      </c>
      <c r="EL804">
        <v>42049.8</v>
      </c>
      <c r="EM804">
        <v>1.94578</v>
      </c>
      <c r="EN804">
        <v>1.91995</v>
      </c>
      <c r="EO804">
        <v>0.0772625</v>
      </c>
      <c r="EP804">
        <v>0</v>
      </c>
      <c r="EQ804">
        <v>23.8013</v>
      </c>
      <c r="ER804">
        <v>999.9</v>
      </c>
      <c r="ES804">
        <v>37.4</v>
      </c>
      <c r="ET804">
        <v>29.2</v>
      </c>
      <c r="EU804">
        <v>16.7077</v>
      </c>
      <c r="EV804">
        <v>62.7556</v>
      </c>
      <c r="EW804">
        <v>33.5136</v>
      </c>
      <c r="EX804">
        <v>1</v>
      </c>
      <c r="EY804">
        <v>-0.181032</v>
      </c>
      <c r="EZ804">
        <v>0.882827</v>
      </c>
      <c r="FA804">
        <v>20.3852</v>
      </c>
      <c r="FB804">
        <v>5.21834</v>
      </c>
      <c r="FC804">
        <v>12.0099</v>
      </c>
      <c r="FD804">
        <v>4.98975</v>
      </c>
      <c r="FE804">
        <v>3.28865</v>
      </c>
      <c r="FF804">
        <v>9999</v>
      </c>
      <c r="FG804">
        <v>9999</v>
      </c>
      <c r="FH804">
        <v>9999</v>
      </c>
      <c r="FI804">
        <v>260.5</v>
      </c>
      <c r="FJ804">
        <v>1.86707</v>
      </c>
      <c r="FK804">
        <v>1.86615</v>
      </c>
      <c r="FL804">
        <v>1.86554</v>
      </c>
      <c r="FM804">
        <v>1.86553</v>
      </c>
      <c r="FN804">
        <v>1.86733</v>
      </c>
      <c r="FO804">
        <v>1.86981</v>
      </c>
      <c r="FP804">
        <v>1.86847</v>
      </c>
      <c r="FQ804">
        <v>1.86996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-2.477</v>
      </c>
      <c r="GF804">
        <v>-0.1659</v>
      </c>
      <c r="GG804">
        <v>-2.0192013485273</v>
      </c>
      <c r="GH804">
        <v>-0.003354295288503095</v>
      </c>
      <c r="GI804">
        <v>8.998442100416266E-07</v>
      </c>
      <c r="GJ804">
        <v>-2.632750781261316E-10</v>
      </c>
      <c r="GK804">
        <v>-0.1771344180573433</v>
      </c>
      <c r="GL804">
        <v>-0.01811282044437078</v>
      </c>
      <c r="GM804">
        <v>0.001479480632228601</v>
      </c>
      <c r="GN804">
        <v>-2.527498020886067E-05</v>
      </c>
      <c r="GO804">
        <v>3</v>
      </c>
      <c r="GP804">
        <v>2311</v>
      </c>
      <c r="GQ804">
        <v>1</v>
      </c>
      <c r="GR804">
        <v>23</v>
      </c>
      <c r="GS804">
        <v>7379.7</v>
      </c>
      <c r="GT804">
        <v>7379.8</v>
      </c>
      <c r="GU804">
        <v>0.390625</v>
      </c>
      <c r="GV804">
        <v>2.30103</v>
      </c>
      <c r="GW804">
        <v>1.39648</v>
      </c>
      <c r="GX804">
        <v>2.33887</v>
      </c>
      <c r="GY804">
        <v>1.49536</v>
      </c>
      <c r="GZ804">
        <v>2.44263</v>
      </c>
      <c r="HA804">
        <v>33.1992</v>
      </c>
      <c r="HB804">
        <v>15.1039</v>
      </c>
      <c r="HC804">
        <v>18</v>
      </c>
      <c r="HD804">
        <v>499.324</v>
      </c>
      <c r="HE804">
        <v>439.552</v>
      </c>
      <c r="HF804">
        <v>23.4197</v>
      </c>
      <c r="HG804">
        <v>25.1727</v>
      </c>
      <c r="HH804">
        <v>30.0003</v>
      </c>
      <c r="HI804">
        <v>25.1292</v>
      </c>
      <c r="HJ804">
        <v>25.0638</v>
      </c>
      <c r="HK804">
        <v>7.80881</v>
      </c>
      <c r="HL804">
        <v>36.1768</v>
      </c>
      <c r="HM804">
        <v>21.7499</v>
      </c>
      <c r="HN804">
        <v>23.4011</v>
      </c>
      <c r="HO804">
        <v>99.262</v>
      </c>
      <c r="HP804">
        <v>10.3942</v>
      </c>
      <c r="HQ804">
        <v>101.016</v>
      </c>
      <c r="HR804">
        <v>100.989</v>
      </c>
    </row>
    <row r="805" spans="1:226">
      <c r="A805">
        <v>789</v>
      </c>
      <c r="B805">
        <v>1664302109.6</v>
      </c>
      <c r="C805">
        <v>8879.099999904633</v>
      </c>
      <c r="D805" t="s">
        <v>1943</v>
      </c>
      <c r="E805" t="s">
        <v>1944</v>
      </c>
      <c r="F805">
        <v>5</v>
      </c>
      <c r="G805" t="s">
        <v>1904</v>
      </c>
      <c r="H805" t="s">
        <v>354</v>
      </c>
      <c r="I805">
        <v>1664302101.814285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119.7543206295222</v>
      </c>
      <c r="AK805">
        <v>127.9536</v>
      </c>
      <c r="AL805">
        <v>-3.118221568092272</v>
      </c>
      <c r="AM805">
        <v>64.57466459261786</v>
      </c>
      <c r="AN805">
        <f>(AP805 - AO805 + BO805*1E3/(8.314*(BQ805+273.15)) * AR805/BN805 * AQ805) * BN805/(100*BB805) * 1000/(1000 - AP805)</f>
        <v>0</v>
      </c>
      <c r="AO805">
        <v>10.2345463227972</v>
      </c>
      <c r="AP805">
        <v>18.33931338345865</v>
      </c>
      <c r="AQ805">
        <v>-0.006271866725641863</v>
      </c>
      <c r="AR805">
        <v>112.27</v>
      </c>
      <c r="AS805">
        <v>27</v>
      </c>
      <c r="AT805">
        <v>5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1664302101.814285</v>
      </c>
      <c r="BH805">
        <v>147.9015357142857</v>
      </c>
      <c r="BI805">
        <v>134.5799285714286</v>
      </c>
      <c r="BJ805">
        <v>18.344025</v>
      </c>
      <c r="BK805">
        <v>10.23671428571428</v>
      </c>
      <c r="BL805">
        <v>150.4056785714286</v>
      </c>
      <c r="BM805">
        <v>18.50982142857143</v>
      </c>
      <c r="BN805">
        <v>500.0716428571428</v>
      </c>
      <c r="BO805">
        <v>91.07931428571429</v>
      </c>
      <c r="BP805">
        <v>0.1000140607142857</v>
      </c>
      <c r="BQ805">
        <v>25.77832142857142</v>
      </c>
      <c r="BR805">
        <v>25.07425</v>
      </c>
      <c r="BS805">
        <v>999.9000000000002</v>
      </c>
      <c r="BT805">
        <v>0</v>
      </c>
      <c r="BU805">
        <v>0</v>
      </c>
      <c r="BV805">
        <v>9995.556785714285</v>
      </c>
      <c r="BW805">
        <v>0</v>
      </c>
      <c r="BX805">
        <v>6.688700000000002</v>
      </c>
      <c r="BY805">
        <v>13.32161785714286</v>
      </c>
      <c r="BZ805">
        <v>150.6654285714285</v>
      </c>
      <c r="CA805">
        <v>135.9712142857143</v>
      </c>
      <c r="CB805">
        <v>8.107309642857143</v>
      </c>
      <c r="CC805">
        <v>134.5799285714286</v>
      </c>
      <c r="CD805">
        <v>10.23671428571428</v>
      </c>
      <c r="CE805">
        <v>1.670760357142857</v>
      </c>
      <c r="CF805">
        <v>0.9323525714285713</v>
      </c>
      <c r="CG805">
        <v>14.62740714285714</v>
      </c>
      <c r="CH805">
        <v>5.899890357142858</v>
      </c>
      <c r="CI805">
        <v>2000.001785714286</v>
      </c>
      <c r="CJ805">
        <v>0.9799963214285715</v>
      </c>
      <c r="CK805">
        <v>0.02000357857142857</v>
      </c>
      <c r="CL805">
        <v>0</v>
      </c>
      <c r="CM805">
        <v>891.2864642857141</v>
      </c>
      <c r="CN805">
        <v>5.00097</v>
      </c>
      <c r="CO805">
        <v>17685.4</v>
      </c>
      <c r="CP805">
        <v>16707.57142857143</v>
      </c>
      <c r="CQ805">
        <v>37.51992857142857</v>
      </c>
      <c r="CR805">
        <v>38.125</v>
      </c>
      <c r="CS805">
        <v>37.50442857142857</v>
      </c>
      <c r="CT805">
        <v>37.69375</v>
      </c>
      <c r="CU805">
        <v>38.12721428571428</v>
      </c>
      <c r="CV805">
        <v>1955.091785714285</v>
      </c>
      <c r="CW805">
        <v>39.91</v>
      </c>
      <c r="CX805">
        <v>0</v>
      </c>
      <c r="CY805">
        <v>1664302113.5</v>
      </c>
      <c r="CZ805">
        <v>0</v>
      </c>
      <c r="DA805">
        <v>0</v>
      </c>
      <c r="DB805" t="s">
        <v>356</v>
      </c>
      <c r="DC805">
        <v>1663859321.1</v>
      </c>
      <c r="DD805">
        <v>1663859315.6</v>
      </c>
      <c r="DE805">
        <v>0</v>
      </c>
      <c r="DF805">
        <v>0.196</v>
      </c>
      <c r="DG805">
        <v>-0.001</v>
      </c>
      <c r="DH805">
        <v>-5.941</v>
      </c>
      <c r="DI805">
        <v>-0.174</v>
      </c>
      <c r="DJ805">
        <v>1500</v>
      </c>
      <c r="DK805">
        <v>17</v>
      </c>
      <c r="DL805">
        <v>0.13</v>
      </c>
      <c r="DM805">
        <v>0.04</v>
      </c>
      <c r="DN805">
        <v>12.655275</v>
      </c>
      <c r="DO805">
        <v>16.17638048780486</v>
      </c>
      <c r="DP805">
        <v>1.556255793041427</v>
      </c>
      <c r="DQ805">
        <v>0</v>
      </c>
      <c r="DR805">
        <v>8.127914499999999</v>
      </c>
      <c r="DS805">
        <v>-0.5584518574109049</v>
      </c>
      <c r="DT805">
        <v>0.05961576888500223</v>
      </c>
      <c r="DU805">
        <v>0</v>
      </c>
      <c r="DV805">
        <v>0</v>
      </c>
      <c r="DW805">
        <v>2</v>
      </c>
      <c r="DX805" t="s">
        <v>357</v>
      </c>
      <c r="DY805">
        <v>2.98494</v>
      </c>
      <c r="DZ805">
        <v>2.71561</v>
      </c>
      <c r="EA805">
        <v>0.0338729</v>
      </c>
      <c r="EB805">
        <v>0.0290025</v>
      </c>
      <c r="EC805">
        <v>0.0901009</v>
      </c>
      <c r="ED805">
        <v>0.0578934</v>
      </c>
      <c r="EE805">
        <v>30705.2</v>
      </c>
      <c r="EF805">
        <v>30987.7</v>
      </c>
      <c r="EG805">
        <v>29529.5</v>
      </c>
      <c r="EH805">
        <v>29508.3</v>
      </c>
      <c r="EI805">
        <v>35617.3</v>
      </c>
      <c r="EJ805">
        <v>36973.3</v>
      </c>
      <c r="EK805">
        <v>41619.4</v>
      </c>
      <c r="EL805">
        <v>42050.5</v>
      </c>
      <c r="EM805">
        <v>1.94585</v>
      </c>
      <c r="EN805">
        <v>1.92</v>
      </c>
      <c r="EO805">
        <v>0.078015</v>
      </c>
      <c r="EP805">
        <v>0</v>
      </c>
      <c r="EQ805">
        <v>23.7993</v>
      </c>
      <c r="ER805">
        <v>999.9</v>
      </c>
      <c r="ES805">
        <v>37.4</v>
      </c>
      <c r="ET805">
        <v>29.2</v>
      </c>
      <c r="EU805">
        <v>16.707</v>
      </c>
      <c r="EV805">
        <v>62.8556</v>
      </c>
      <c r="EW805">
        <v>33.2412</v>
      </c>
      <c r="EX805">
        <v>1</v>
      </c>
      <c r="EY805">
        <v>-0.180935</v>
      </c>
      <c r="EZ805">
        <v>0.940763</v>
      </c>
      <c r="FA805">
        <v>20.3849</v>
      </c>
      <c r="FB805">
        <v>5.21774</v>
      </c>
      <c r="FC805">
        <v>12.0099</v>
      </c>
      <c r="FD805">
        <v>4.98955</v>
      </c>
      <c r="FE805">
        <v>3.28853</v>
      </c>
      <c r="FF805">
        <v>9999</v>
      </c>
      <c r="FG805">
        <v>9999</v>
      </c>
      <c r="FH805">
        <v>9999</v>
      </c>
      <c r="FI805">
        <v>260.5</v>
      </c>
      <c r="FJ805">
        <v>1.86707</v>
      </c>
      <c r="FK805">
        <v>1.86615</v>
      </c>
      <c r="FL805">
        <v>1.86554</v>
      </c>
      <c r="FM805">
        <v>1.86553</v>
      </c>
      <c r="FN805">
        <v>1.86735</v>
      </c>
      <c r="FO805">
        <v>1.86982</v>
      </c>
      <c r="FP805">
        <v>1.86846</v>
      </c>
      <c r="FQ805">
        <v>1.86996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-2.43</v>
      </c>
      <c r="GF805">
        <v>-0.1658</v>
      </c>
      <c r="GG805">
        <v>-2.0192013485273</v>
      </c>
      <c r="GH805">
        <v>-0.003354295288503095</v>
      </c>
      <c r="GI805">
        <v>8.998442100416266E-07</v>
      </c>
      <c r="GJ805">
        <v>-2.632750781261316E-10</v>
      </c>
      <c r="GK805">
        <v>-0.1771344180573433</v>
      </c>
      <c r="GL805">
        <v>-0.01811282044437078</v>
      </c>
      <c r="GM805">
        <v>0.001479480632228601</v>
      </c>
      <c r="GN805">
        <v>-2.527498020886067E-05</v>
      </c>
      <c r="GO805">
        <v>3</v>
      </c>
      <c r="GP805">
        <v>2311</v>
      </c>
      <c r="GQ805">
        <v>1</v>
      </c>
      <c r="GR805">
        <v>23</v>
      </c>
      <c r="GS805">
        <v>7379.8</v>
      </c>
      <c r="GT805">
        <v>7379.9</v>
      </c>
      <c r="GU805">
        <v>0.355225</v>
      </c>
      <c r="GV805">
        <v>2.27539</v>
      </c>
      <c r="GW805">
        <v>1.39648</v>
      </c>
      <c r="GX805">
        <v>2.33887</v>
      </c>
      <c r="GY805">
        <v>1.49536</v>
      </c>
      <c r="GZ805">
        <v>2.44141</v>
      </c>
      <c r="HA805">
        <v>33.1992</v>
      </c>
      <c r="HB805">
        <v>15.1127</v>
      </c>
      <c r="HC805">
        <v>18</v>
      </c>
      <c r="HD805">
        <v>499.378</v>
      </c>
      <c r="HE805">
        <v>439.586</v>
      </c>
      <c r="HF805">
        <v>23.3378</v>
      </c>
      <c r="HG805">
        <v>25.1727</v>
      </c>
      <c r="HH805">
        <v>30.0001</v>
      </c>
      <c r="HI805">
        <v>25.13</v>
      </c>
      <c r="HJ805">
        <v>25.0644</v>
      </c>
      <c r="HK805">
        <v>7.10338</v>
      </c>
      <c r="HL805">
        <v>35.8896</v>
      </c>
      <c r="HM805">
        <v>21.7499</v>
      </c>
      <c r="HN805">
        <v>23.3239</v>
      </c>
      <c r="HO805">
        <v>85.9049</v>
      </c>
      <c r="HP805">
        <v>10.4334</v>
      </c>
      <c r="HQ805">
        <v>101.016</v>
      </c>
      <c r="HR805">
        <v>100.99</v>
      </c>
    </row>
    <row r="806" spans="1:226">
      <c r="A806">
        <v>790</v>
      </c>
      <c r="B806">
        <v>1664302114.6</v>
      </c>
      <c r="C806">
        <v>8884.099999904633</v>
      </c>
      <c r="D806" t="s">
        <v>1945</v>
      </c>
      <c r="E806" t="s">
        <v>1946</v>
      </c>
      <c r="F806">
        <v>5</v>
      </c>
      <c r="G806" t="s">
        <v>1904</v>
      </c>
      <c r="H806" t="s">
        <v>354</v>
      </c>
      <c r="I806">
        <v>1664302107.1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102.8316064311908</v>
      </c>
      <c r="AK806">
        <v>112.3897151515151</v>
      </c>
      <c r="AL806">
        <v>-3.113569769221946</v>
      </c>
      <c r="AM806">
        <v>64.57466459261786</v>
      </c>
      <c r="AN806">
        <f>(AP806 - AO806 + BO806*1E3/(8.314*(BQ806+273.15)) * AR806/BN806 * AQ806) * BN806/(100*BB806) * 1000/(1000 - AP806)</f>
        <v>0</v>
      </c>
      <c r="AO806">
        <v>10.31945907652348</v>
      </c>
      <c r="AP806">
        <v>18.34546390977443</v>
      </c>
      <c r="AQ806">
        <v>0.0007485920684045955</v>
      </c>
      <c r="AR806">
        <v>112.27</v>
      </c>
      <c r="AS806">
        <v>27</v>
      </c>
      <c r="AT806">
        <v>5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1664302107.1</v>
      </c>
      <c r="BH806">
        <v>131.7393333333333</v>
      </c>
      <c r="BI806">
        <v>116.9496481481481</v>
      </c>
      <c r="BJ806">
        <v>18.34074444444445</v>
      </c>
      <c r="BK806">
        <v>10.28388518518518</v>
      </c>
      <c r="BL806">
        <v>134.193</v>
      </c>
      <c r="BM806">
        <v>18.50657777777778</v>
      </c>
      <c r="BN806">
        <v>500.0651481481481</v>
      </c>
      <c r="BO806">
        <v>91.07978148148148</v>
      </c>
      <c r="BP806">
        <v>0.09996737407407406</v>
      </c>
      <c r="BQ806">
        <v>25.76738518518519</v>
      </c>
      <c r="BR806">
        <v>25.07468518518518</v>
      </c>
      <c r="BS806">
        <v>999.9000000000001</v>
      </c>
      <c r="BT806">
        <v>0</v>
      </c>
      <c r="BU806">
        <v>0</v>
      </c>
      <c r="BV806">
        <v>10002.17481481481</v>
      </c>
      <c r="BW806">
        <v>0</v>
      </c>
      <c r="BX806">
        <v>6.688700000000001</v>
      </c>
      <c r="BY806">
        <v>14.78977037037037</v>
      </c>
      <c r="BZ806">
        <v>134.2007407407407</v>
      </c>
      <c r="CA806">
        <v>118.1639444444444</v>
      </c>
      <c r="CB806">
        <v>8.056865925925925</v>
      </c>
      <c r="CC806">
        <v>116.9496481481481</v>
      </c>
      <c r="CD806">
        <v>10.28388518518518</v>
      </c>
      <c r="CE806">
        <v>1.670471111111111</v>
      </c>
      <c r="CF806">
        <v>0.9366537407407407</v>
      </c>
      <c r="CG806">
        <v>14.62472222222222</v>
      </c>
      <c r="CH806">
        <v>5.966331481481482</v>
      </c>
      <c r="CI806">
        <v>1999.988148148149</v>
      </c>
      <c r="CJ806">
        <v>0.9799962222222223</v>
      </c>
      <c r="CK806">
        <v>0.02000367777777778</v>
      </c>
      <c r="CL806">
        <v>0</v>
      </c>
      <c r="CM806">
        <v>887.4814814814815</v>
      </c>
      <c r="CN806">
        <v>5.00097</v>
      </c>
      <c r="CO806">
        <v>17609.51851851852</v>
      </c>
      <c r="CP806">
        <v>16707.46296296296</v>
      </c>
      <c r="CQ806">
        <v>37.50459259259259</v>
      </c>
      <c r="CR806">
        <v>38.11799999999999</v>
      </c>
      <c r="CS806">
        <v>37.5</v>
      </c>
      <c r="CT806">
        <v>37.687</v>
      </c>
      <c r="CU806">
        <v>38.125</v>
      </c>
      <c r="CV806">
        <v>1955.078148148148</v>
      </c>
      <c r="CW806">
        <v>39.91</v>
      </c>
      <c r="CX806">
        <v>0</v>
      </c>
      <c r="CY806">
        <v>1664302118.9</v>
      </c>
      <c r="CZ806">
        <v>0</v>
      </c>
      <c r="DA806">
        <v>0</v>
      </c>
      <c r="DB806" t="s">
        <v>356</v>
      </c>
      <c r="DC806">
        <v>1663859321.1</v>
      </c>
      <c r="DD806">
        <v>1663859315.6</v>
      </c>
      <c r="DE806">
        <v>0</v>
      </c>
      <c r="DF806">
        <v>0.196</v>
      </c>
      <c r="DG806">
        <v>-0.001</v>
      </c>
      <c r="DH806">
        <v>-5.941</v>
      </c>
      <c r="DI806">
        <v>-0.174</v>
      </c>
      <c r="DJ806">
        <v>1500</v>
      </c>
      <c r="DK806">
        <v>17</v>
      </c>
      <c r="DL806">
        <v>0.13</v>
      </c>
      <c r="DM806">
        <v>0.04</v>
      </c>
      <c r="DN806">
        <v>14.03309</v>
      </c>
      <c r="DO806">
        <v>16.5968195121951</v>
      </c>
      <c r="DP806">
        <v>1.597128494329745</v>
      </c>
      <c r="DQ806">
        <v>0</v>
      </c>
      <c r="DR806">
        <v>8.081044</v>
      </c>
      <c r="DS806">
        <v>-0.6382079549718951</v>
      </c>
      <c r="DT806">
        <v>0.06581199859448135</v>
      </c>
      <c r="DU806">
        <v>0</v>
      </c>
      <c r="DV806">
        <v>0</v>
      </c>
      <c r="DW806">
        <v>2</v>
      </c>
      <c r="DX806" t="s">
        <v>357</v>
      </c>
      <c r="DY806">
        <v>2.98499</v>
      </c>
      <c r="DZ806">
        <v>2.71574</v>
      </c>
      <c r="EA806">
        <v>0.0299332</v>
      </c>
      <c r="EB806">
        <v>0.0246352</v>
      </c>
      <c r="EC806">
        <v>0.0901206</v>
      </c>
      <c r="ED806">
        <v>0.0580515</v>
      </c>
      <c r="EE806">
        <v>30830.2</v>
      </c>
      <c r="EF806">
        <v>31126.5</v>
      </c>
      <c r="EG806">
        <v>29529.4</v>
      </c>
      <c r="EH806">
        <v>29507.7</v>
      </c>
      <c r="EI806">
        <v>35616.2</v>
      </c>
      <c r="EJ806">
        <v>36966.2</v>
      </c>
      <c r="EK806">
        <v>41619</v>
      </c>
      <c r="EL806">
        <v>42049.7</v>
      </c>
      <c r="EM806">
        <v>1.94587</v>
      </c>
      <c r="EN806">
        <v>1.91995</v>
      </c>
      <c r="EO806">
        <v>0.07729229999999999</v>
      </c>
      <c r="EP806">
        <v>0</v>
      </c>
      <c r="EQ806">
        <v>23.7971</v>
      </c>
      <c r="ER806">
        <v>999.9</v>
      </c>
      <c r="ES806">
        <v>37.3</v>
      </c>
      <c r="ET806">
        <v>29.2</v>
      </c>
      <c r="EU806">
        <v>16.6618</v>
      </c>
      <c r="EV806">
        <v>62.9256</v>
      </c>
      <c r="EW806">
        <v>33.0649</v>
      </c>
      <c r="EX806">
        <v>1</v>
      </c>
      <c r="EY806">
        <v>-0.180869</v>
      </c>
      <c r="EZ806">
        <v>0.983747</v>
      </c>
      <c r="FA806">
        <v>20.3846</v>
      </c>
      <c r="FB806">
        <v>5.21774</v>
      </c>
      <c r="FC806">
        <v>12.0099</v>
      </c>
      <c r="FD806">
        <v>4.9895</v>
      </c>
      <c r="FE806">
        <v>3.2885</v>
      </c>
      <c r="FF806">
        <v>9999</v>
      </c>
      <c r="FG806">
        <v>9999</v>
      </c>
      <c r="FH806">
        <v>9999</v>
      </c>
      <c r="FI806">
        <v>260.5</v>
      </c>
      <c r="FJ806">
        <v>1.86707</v>
      </c>
      <c r="FK806">
        <v>1.86615</v>
      </c>
      <c r="FL806">
        <v>1.86554</v>
      </c>
      <c r="FM806">
        <v>1.86554</v>
      </c>
      <c r="FN806">
        <v>1.86737</v>
      </c>
      <c r="FO806">
        <v>1.86982</v>
      </c>
      <c r="FP806">
        <v>1.86847</v>
      </c>
      <c r="FQ806">
        <v>1.86996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-2.382</v>
      </c>
      <c r="GF806">
        <v>-0.1658</v>
      </c>
      <c r="GG806">
        <v>-2.0192013485273</v>
      </c>
      <c r="GH806">
        <v>-0.003354295288503095</v>
      </c>
      <c r="GI806">
        <v>8.998442100416266E-07</v>
      </c>
      <c r="GJ806">
        <v>-2.632750781261316E-10</v>
      </c>
      <c r="GK806">
        <v>-0.1771344180573433</v>
      </c>
      <c r="GL806">
        <v>-0.01811282044437078</v>
      </c>
      <c r="GM806">
        <v>0.001479480632228601</v>
      </c>
      <c r="GN806">
        <v>-2.527498020886067E-05</v>
      </c>
      <c r="GO806">
        <v>3</v>
      </c>
      <c r="GP806">
        <v>2311</v>
      </c>
      <c r="GQ806">
        <v>1</v>
      </c>
      <c r="GR806">
        <v>23</v>
      </c>
      <c r="GS806">
        <v>7379.9</v>
      </c>
      <c r="GT806">
        <v>7380</v>
      </c>
      <c r="GU806">
        <v>0.317383</v>
      </c>
      <c r="GV806">
        <v>2.27783</v>
      </c>
      <c r="GW806">
        <v>1.39648</v>
      </c>
      <c r="GX806">
        <v>2.33887</v>
      </c>
      <c r="GY806">
        <v>1.49536</v>
      </c>
      <c r="GZ806">
        <v>2.44263</v>
      </c>
      <c r="HA806">
        <v>33.2216</v>
      </c>
      <c r="HB806">
        <v>15.1039</v>
      </c>
      <c r="HC806">
        <v>18</v>
      </c>
      <c r="HD806">
        <v>499.405</v>
      </c>
      <c r="HE806">
        <v>439.571</v>
      </c>
      <c r="HF806">
        <v>23.2632</v>
      </c>
      <c r="HG806">
        <v>25.1727</v>
      </c>
      <c r="HH806">
        <v>30.0002</v>
      </c>
      <c r="HI806">
        <v>25.1313</v>
      </c>
      <c r="HJ806">
        <v>25.0663</v>
      </c>
      <c r="HK806">
        <v>6.34369</v>
      </c>
      <c r="HL806">
        <v>35.5683</v>
      </c>
      <c r="HM806">
        <v>21.3717</v>
      </c>
      <c r="HN806">
        <v>23.2506</v>
      </c>
      <c r="HO806">
        <v>65.854</v>
      </c>
      <c r="HP806">
        <v>10.473</v>
      </c>
      <c r="HQ806">
        <v>101.016</v>
      </c>
      <c r="HR806">
        <v>100.989</v>
      </c>
    </row>
    <row r="807" spans="1:226">
      <c r="A807">
        <v>791</v>
      </c>
      <c r="B807">
        <v>1664302119.6</v>
      </c>
      <c r="C807">
        <v>8889.099999904633</v>
      </c>
      <c r="D807" t="s">
        <v>1947</v>
      </c>
      <c r="E807" t="s">
        <v>1948</v>
      </c>
      <c r="F807">
        <v>5</v>
      </c>
      <c r="G807" t="s">
        <v>1904</v>
      </c>
      <c r="H807" t="s">
        <v>354</v>
      </c>
      <c r="I807">
        <v>1664302111.814285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85.87952811327433</v>
      </c>
      <c r="AK807">
        <v>96.72627090909093</v>
      </c>
      <c r="AL807">
        <v>-3.132077397523897</v>
      </c>
      <c r="AM807">
        <v>64.57466459261786</v>
      </c>
      <c r="AN807">
        <f>(AP807 - AO807 + BO807*1E3/(8.314*(BQ807+273.15)) * AR807/BN807 * AQ807) * BN807/(100*BB807) * 1000/(1000 - AP807)</f>
        <v>0</v>
      </c>
      <c r="AO807">
        <v>10.35764037908092</v>
      </c>
      <c r="AP807">
        <v>18.33947939849623</v>
      </c>
      <c r="AQ807">
        <v>0.000264826772814069</v>
      </c>
      <c r="AR807">
        <v>112.27</v>
      </c>
      <c r="AS807">
        <v>27</v>
      </c>
      <c r="AT807">
        <v>5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1664302111.814285</v>
      </c>
      <c r="BH807">
        <v>117.2980285714286</v>
      </c>
      <c r="BI807">
        <v>101.1719392857143</v>
      </c>
      <c r="BJ807">
        <v>18.34026785714286</v>
      </c>
      <c r="BK807">
        <v>10.33726785714286</v>
      </c>
      <c r="BL807">
        <v>119.7062107142857</v>
      </c>
      <c r="BM807">
        <v>18.5061</v>
      </c>
      <c r="BN807">
        <v>500.0671071428571</v>
      </c>
      <c r="BO807">
        <v>91.07978571428573</v>
      </c>
      <c r="BP807">
        <v>0.09998331785714287</v>
      </c>
      <c r="BQ807">
        <v>25.75788571428572</v>
      </c>
      <c r="BR807">
        <v>25.07122857142857</v>
      </c>
      <c r="BS807">
        <v>999.9000000000002</v>
      </c>
      <c r="BT807">
        <v>0</v>
      </c>
      <c r="BU807">
        <v>0</v>
      </c>
      <c r="BV807">
        <v>10004.30642857143</v>
      </c>
      <c r="BW807">
        <v>0</v>
      </c>
      <c r="BX807">
        <v>6.688700000000002</v>
      </c>
      <c r="BY807">
        <v>16.126175</v>
      </c>
      <c r="BZ807">
        <v>119.4894464285714</v>
      </c>
      <c r="CA807">
        <v>102.2281392857143</v>
      </c>
      <c r="CB807">
        <v>8.003002857142858</v>
      </c>
      <c r="CC807">
        <v>101.1719392857143</v>
      </c>
      <c r="CD807">
        <v>10.33726785714286</v>
      </c>
      <c r="CE807">
        <v>1.670428214285714</v>
      </c>
      <c r="CF807">
        <v>0.9415160357142857</v>
      </c>
      <c r="CG807">
        <v>14.62431428571429</v>
      </c>
      <c r="CH807">
        <v>6.041363571428571</v>
      </c>
      <c r="CI807">
        <v>1999.982500000001</v>
      </c>
      <c r="CJ807">
        <v>0.9799961071428572</v>
      </c>
      <c r="CK807">
        <v>0.02000379285714285</v>
      </c>
      <c r="CL807">
        <v>0</v>
      </c>
      <c r="CM807">
        <v>884.7713928571427</v>
      </c>
      <c r="CN807">
        <v>5.00097</v>
      </c>
      <c r="CO807">
        <v>17553.77857142857</v>
      </c>
      <c r="CP807">
        <v>16707.41428571429</v>
      </c>
      <c r="CQ807">
        <v>37.5</v>
      </c>
      <c r="CR807">
        <v>38.116</v>
      </c>
      <c r="CS807">
        <v>37.5</v>
      </c>
      <c r="CT807">
        <v>37.687</v>
      </c>
      <c r="CU807">
        <v>38.125</v>
      </c>
      <c r="CV807">
        <v>1955.0725</v>
      </c>
      <c r="CW807">
        <v>39.91</v>
      </c>
      <c r="CX807">
        <v>0</v>
      </c>
      <c r="CY807">
        <v>1664302123.7</v>
      </c>
      <c r="CZ807">
        <v>0</v>
      </c>
      <c r="DA807">
        <v>0</v>
      </c>
      <c r="DB807" t="s">
        <v>356</v>
      </c>
      <c r="DC807">
        <v>1663859321.1</v>
      </c>
      <c r="DD807">
        <v>1663859315.6</v>
      </c>
      <c r="DE807">
        <v>0</v>
      </c>
      <c r="DF807">
        <v>0.196</v>
      </c>
      <c r="DG807">
        <v>-0.001</v>
      </c>
      <c r="DH807">
        <v>-5.941</v>
      </c>
      <c r="DI807">
        <v>-0.174</v>
      </c>
      <c r="DJ807">
        <v>1500</v>
      </c>
      <c r="DK807">
        <v>17</v>
      </c>
      <c r="DL807">
        <v>0.13</v>
      </c>
      <c r="DM807">
        <v>0.04</v>
      </c>
      <c r="DN807">
        <v>15.151705</v>
      </c>
      <c r="DO807">
        <v>17.06349343339586</v>
      </c>
      <c r="DP807">
        <v>1.64182377814277</v>
      </c>
      <c r="DQ807">
        <v>0</v>
      </c>
      <c r="DR807">
        <v>8.0470855</v>
      </c>
      <c r="DS807">
        <v>-0.6774448030019028</v>
      </c>
      <c r="DT807">
        <v>0.06841876496802617</v>
      </c>
      <c r="DU807">
        <v>0</v>
      </c>
      <c r="DV807">
        <v>0</v>
      </c>
      <c r="DW807">
        <v>2</v>
      </c>
      <c r="DX807" t="s">
        <v>357</v>
      </c>
      <c r="DY807">
        <v>2.98489</v>
      </c>
      <c r="DZ807">
        <v>2.71571</v>
      </c>
      <c r="EA807">
        <v>0.0259057</v>
      </c>
      <c r="EB807">
        <v>0.0202165</v>
      </c>
      <c r="EC807">
        <v>0.09009590000000001</v>
      </c>
      <c r="ED807">
        <v>0.058193</v>
      </c>
      <c r="EE807">
        <v>30958</v>
      </c>
      <c r="EF807">
        <v>31267.5</v>
      </c>
      <c r="EG807">
        <v>29529.2</v>
      </c>
      <c r="EH807">
        <v>29507.7</v>
      </c>
      <c r="EI807">
        <v>35617</v>
      </c>
      <c r="EJ807">
        <v>36960.4</v>
      </c>
      <c r="EK807">
        <v>41618.9</v>
      </c>
      <c r="EL807">
        <v>42049.5</v>
      </c>
      <c r="EM807">
        <v>1.94585</v>
      </c>
      <c r="EN807">
        <v>1.91992</v>
      </c>
      <c r="EO807">
        <v>0.0779927</v>
      </c>
      <c r="EP807">
        <v>0</v>
      </c>
      <c r="EQ807">
        <v>23.7946</v>
      </c>
      <c r="ER807">
        <v>999.9</v>
      </c>
      <c r="ES807">
        <v>37.3</v>
      </c>
      <c r="ET807">
        <v>29.2</v>
      </c>
      <c r="EU807">
        <v>16.6615</v>
      </c>
      <c r="EV807">
        <v>63.1156</v>
      </c>
      <c r="EW807">
        <v>33.141</v>
      </c>
      <c r="EX807">
        <v>1</v>
      </c>
      <c r="EY807">
        <v>-0.180732</v>
      </c>
      <c r="EZ807">
        <v>1.00542</v>
      </c>
      <c r="FA807">
        <v>20.3846</v>
      </c>
      <c r="FB807">
        <v>5.21774</v>
      </c>
      <c r="FC807">
        <v>12.0099</v>
      </c>
      <c r="FD807">
        <v>4.98955</v>
      </c>
      <c r="FE807">
        <v>3.2885</v>
      </c>
      <c r="FF807">
        <v>9999</v>
      </c>
      <c r="FG807">
        <v>9999</v>
      </c>
      <c r="FH807">
        <v>9999</v>
      </c>
      <c r="FI807">
        <v>260.5</v>
      </c>
      <c r="FJ807">
        <v>1.86707</v>
      </c>
      <c r="FK807">
        <v>1.86615</v>
      </c>
      <c r="FL807">
        <v>1.86554</v>
      </c>
      <c r="FM807">
        <v>1.86554</v>
      </c>
      <c r="FN807">
        <v>1.86737</v>
      </c>
      <c r="FO807">
        <v>1.86981</v>
      </c>
      <c r="FP807">
        <v>1.86845</v>
      </c>
      <c r="FQ807">
        <v>1.86997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-2.332</v>
      </c>
      <c r="GF807">
        <v>-0.1658</v>
      </c>
      <c r="GG807">
        <v>-2.0192013485273</v>
      </c>
      <c r="GH807">
        <v>-0.003354295288503095</v>
      </c>
      <c r="GI807">
        <v>8.998442100416266E-07</v>
      </c>
      <c r="GJ807">
        <v>-2.632750781261316E-10</v>
      </c>
      <c r="GK807">
        <v>-0.1771344180573433</v>
      </c>
      <c r="GL807">
        <v>-0.01811282044437078</v>
      </c>
      <c r="GM807">
        <v>0.001479480632228601</v>
      </c>
      <c r="GN807">
        <v>-2.527498020886067E-05</v>
      </c>
      <c r="GO807">
        <v>3</v>
      </c>
      <c r="GP807">
        <v>2311</v>
      </c>
      <c r="GQ807">
        <v>1</v>
      </c>
      <c r="GR807">
        <v>23</v>
      </c>
      <c r="GS807">
        <v>7380</v>
      </c>
      <c r="GT807">
        <v>7380.1</v>
      </c>
      <c r="GU807">
        <v>0.281982</v>
      </c>
      <c r="GV807">
        <v>2.29126</v>
      </c>
      <c r="GW807">
        <v>1.39648</v>
      </c>
      <c r="GX807">
        <v>2.33887</v>
      </c>
      <c r="GY807">
        <v>1.49536</v>
      </c>
      <c r="GZ807">
        <v>2.40356</v>
      </c>
      <c r="HA807">
        <v>33.1992</v>
      </c>
      <c r="HB807">
        <v>15.1127</v>
      </c>
      <c r="HC807">
        <v>18</v>
      </c>
      <c r="HD807">
        <v>499.397</v>
      </c>
      <c r="HE807">
        <v>439.566</v>
      </c>
      <c r="HF807">
        <v>23.1866</v>
      </c>
      <c r="HG807">
        <v>25.1727</v>
      </c>
      <c r="HH807">
        <v>30.0002</v>
      </c>
      <c r="HI807">
        <v>25.1321</v>
      </c>
      <c r="HJ807">
        <v>25.0675</v>
      </c>
      <c r="HK807">
        <v>5.64259</v>
      </c>
      <c r="HL807">
        <v>35.2738</v>
      </c>
      <c r="HM807">
        <v>21.3717</v>
      </c>
      <c r="HN807">
        <v>23.1794</v>
      </c>
      <c r="HO807">
        <v>52.4973</v>
      </c>
      <c r="HP807">
        <v>10.5284</v>
      </c>
      <c r="HQ807">
        <v>101.015</v>
      </c>
      <c r="HR807">
        <v>100.988</v>
      </c>
    </row>
    <row r="808" spans="1:226">
      <c r="A808">
        <v>792</v>
      </c>
      <c r="B808">
        <v>1664302124.6</v>
      </c>
      <c r="C808">
        <v>8894.099999904633</v>
      </c>
      <c r="D808" t="s">
        <v>1949</v>
      </c>
      <c r="E808" t="s">
        <v>1950</v>
      </c>
      <c r="F808">
        <v>5</v>
      </c>
      <c r="G808" t="s">
        <v>1904</v>
      </c>
      <c r="H808" t="s">
        <v>354</v>
      </c>
      <c r="I808">
        <v>1664302117.1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68.88540009812911</v>
      </c>
      <c r="AK808">
        <v>81.10340848484849</v>
      </c>
      <c r="AL808">
        <v>-3.130861739250586</v>
      </c>
      <c r="AM808">
        <v>64.57466459261786</v>
      </c>
      <c r="AN808">
        <f>(AP808 - AO808 + BO808*1E3/(8.314*(BQ808+273.15)) * AR808/BN808 * AQ808) * BN808/(100*BB808) * 1000/(1000 - AP808)</f>
        <v>0</v>
      </c>
      <c r="AO808">
        <v>10.38635088057941</v>
      </c>
      <c r="AP808">
        <v>18.33006812030074</v>
      </c>
      <c r="AQ808">
        <v>-0.0002293584697040119</v>
      </c>
      <c r="AR808">
        <v>112.27</v>
      </c>
      <c r="AS808">
        <v>27</v>
      </c>
      <c r="AT808">
        <v>5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1664302117.1</v>
      </c>
      <c r="BH808">
        <v>101.1034481481482</v>
      </c>
      <c r="BI808">
        <v>83.42092962962963</v>
      </c>
      <c r="BJ808">
        <v>18.33986666666667</v>
      </c>
      <c r="BK808">
        <v>10.38068518518518</v>
      </c>
      <c r="BL808">
        <v>103.4602444444444</v>
      </c>
      <c r="BM808">
        <v>18.5057037037037</v>
      </c>
      <c r="BN808">
        <v>500.0532962962963</v>
      </c>
      <c r="BO808">
        <v>91.08004814814814</v>
      </c>
      <c r="BP808">
        <v>0.09998534814814815</v>
      </c>
      <c r="BQ808">
        <v>25.74619629629629</v>
      </c>
      <c r="BR808">
        <v>25.07143333333333</v>
      </c>
      <c r="BS808">
        <v>999.9000000000001</v>
      </c>
      <c r="BT808">
        <v>0</v>
      </c>
      <c r="BU808">
        <v>0</v>
      </c>
      <c r="BV808">
        <v>10008.28259259259</v>
      </c>
      <c r="BW808">
        <v>0</v>
      </c>
      <c r="BX808">
        <v>6.688700000000001</v>
      </c>
      <c r="BY808">
        <v>17.6825962962963</v>
      </c>
      <c r="BZ808">
        <v>102.9924111111111</v>
      </c>
      <c r="CA808">
        <v>84.29548148148149</v>
      </c>
      <c r="CB808">
        <v>7.959184444444445</v>
      </c>
      <c r="CC808">
        <v>83.42092962962963</v>
      </c>
      <c r="CD808">
        <v>10.38068518518518</v>
      </c>
      <c r="CE808">
        <v>1.670395925925926</v>
      </c>
      <c r="CF808">
        <v>0.9454732592592593</v>
      </c>
      <c r="CG808">
        <v>14.62401111111111</v>
      </c>
      <c r="CH808">
        <v>6.102063333333335</v>
      </c>
      <c r="CI808">
        <v>1999.985185185185</v>
      </c>
      <c r="CJ808">
        <v>0.979996</v>
      </c>
      <c r="CK808">
        <v>0.02000389999999999</v>
      </c>
      <c r="CL808">
        <v>0</v>
      </c>
      <c r="CM808">
        <v>882.2647777777777</v>
      </c>
      <c r="CN808">
        <v>5.00097</v>
      </c>
      <c r="CO808">
        <v>17502.22962962963</v>
      </c>
      <c r="CP808">
        <v>16707.43703703704</v>
      </c>
      <c r="CQ808">
        <v>37.49766666666667</v>
      </c>
      <c r="CR808">
        <v>38.09933333333333</v>
      </c>
      <c r="CS808">
        <v>37.48833333333334</v>
      </c>
      <c r="CT808">
        <v>37.68011111111111</v>
      </c>
      <c r="CU808">
        <v>38.125</v>
      </c>
      <c r="CV808">
        <v>1955.075185185185</v>
      </c>
      <c r="CW808">
        <v>39.91</v>
      </c>
      <c r="CX808">
        <v>0</v>
      </c>
      <c r="CY808">
        <v>1664302128.5</v>
      </c>
      <c r="CZ808">
        <v>0</v>
      </c>
      <c r="DA808">
        <v>0</v>
      </c>
      <c r="DB808" t="s">
        <v>356</v>
      </c>
      <c r="DC808">
        <v>1663859321.1</v>
      </c>
      <c r="DD808">
        <v>1663859315.6</v>
      </c>
      <c r="DE808">
        <v>0</v>
      </c>
      <c r="DF808">
        <v>0.196</v>
      </c>
      <c r="DG808">
        <v>-0.001</v>
      </c>
      <c r="DH808">
        <v>-5.941</v>
      </c>
      <c r="DI808">
        <v>-0.174</v>
      </c>
      <c r="DJ808">
        <v>1500</v>
      </c>
      <c r="DK808">
        <v>17</v>
      </c>
      <c r="DL808">
        <v>0.13</v>
      </c>
      <c r="DM808">
        <v>0.04</v>
      </c>
      <c r="DN808">
        <v>16.65626341463415</v>
      </c>
      <c r="DO808">
        <v>17.53526968641116</v>
      </c>
      <c r="DP808">
        <v>1.729324301112319</v>
      </c>
      <c r="DQ808">
        <v>0</v>
      </c>
      <c r="DR808">
        <v>7.988611707317073</v>
      </c>
      <c r="DS808">
        <v>-0.507915888501747</v>
      </c>
      <c r="DT808">
        <v>0.0513692867763836</v>
      </c>
      <c r="DU808">
        <v>0</v>
      </c>
      <c r="DV808">
        <v>0</v>
      </c>
      <c r="DW808">
        <v>2</v>
      </c>
      <c r="DX808" t="s">
        <v>357</v>
      </c>
      <c r="DY808">
        <v>2.98499</v>
      </c>
      <c r="DZ808">
        <v>2.71598</v>
      </c>
      <c r="EA808">
        <v>0.0218149</v>
      </c>
      <c r="EB808">
        <v>0.0156892</v>
      </c>
      <c r="EC808">
        <v>0.090077</v>
      </c>
      <c r="ED808">
        <v>0.058484</v>
      </c>
      <c r="EE808">
        <v>31088.1</v>
      </c>
      <c r="EF808">
        <v>31412.1</v>
      </c>
      <c r="EG808">
        <v>29529.2</v>
      </c>
      <c r="EH808">
        <v>29507.7</v>
      </c>
      <c r="EI808">
        <v>35617.8</v>
      </c>
      <c r="EJ808">
        <v>36949.2</v>
      </c>
      <c r="EK808">
        <v>41619.1</v>
      </c>
      <c r="EL808">
        <v>42049.9</v>
      </c>
      <c r="EM808">
        <v>1.9458</v>
      </c>
      <c r="EN808">
        <v>1.91982</v>
      </c>
      <c r="EO808">
        <v>0.077419</v>
      </c>
      <c r="EP808">
        <v>0</v>
      </c>
      <c r="EQ808">
        <v>23.7921</v>
      </c>
      <c r="ER808">
        <v>999.9</v>
      </c>
      <c r="ES808">
        <v>37.2</v>
      </c>
      <c r="ET808">
        <v>29.2</v>
      </c>
      <c r="EU808">
        <v>16.6181</v>
      </c>
      <c r="EV808">
        <v>62.8256</v>
      </c>
      <c r="EW808">
        <v>33.2612</v>
      </c>
      <c r="EX808">
        <v>1</v>
      </c>
      <c r="EY808">
        <v>-0.18061</v>
      </c>
      <c r="EZ808">
        <v>1.04796</v>
      </c>
      <c r="FA808">
        <v>20.3843</v>
      </c>
      <c r="FB808">
        <v>5.21804</v>
      </c>
      <c r="FC808">
        <v>12.0099</v>
      </c>
      <c r="FD808">
        <v>4.9894</v>
      </c>
      <c r="FE808">
        <v>3.28845</v>
      </c>
      <c r="FF808">
        <v>9999</v>
      </c>
      <c r="FG808">
        <v>9999</v>
      </c>
      <c r="FH808">
        <v>9999</v>
      </c>
      <c r="FI808">
        <v>260.5</v>
      </c>
      <c r="FJ808">
        <v>1.86707</v>
      </c>
      <c r="FK808">
        <v>1.86615</v>
      </c>
      <c r="FL808">
        <v>1.86554</v>
      </c>
      <c r="FM808">
        <v>1.86554</v>
      </c>
      <c r="FN808">
        <v>1.86736</v>
      </c>
      <c r="FO808">
        <v>1.86981</v>
      </c>
      <c r="FP808">
        <v>1.86846</v>
      </c>
      <c r="FQ808">
        <v>1.86996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-2.283</v>
      </c>
      <c r="GF808">
        <v>-0.1659</v>
      </c>
      <c r="GG808">
        <v>-2.0192013485273</v>
      </c>
      <c r="GH808">
        <v>-0.003354295288503095</v>
      </c>
      <c r="GI808">
        <v>8.998442100416266E-07</v>
      </c>
      <c r="GJ808">
        <v>-2.632750781261316E-10</v>
      </c>
      <c r="GK808">
        <v>-0.1771344180573433</v>
      </c>
      <c r="GL808">
        <v>-0.01811282044437078</v>
      </c>
      <c r="GM808">
        <v>0.001479480632228601</v>
      </c>
      <c r="GN808">
        <v>-2.527498020886067E-05</v>
      </c>
      <c r="GO808">
        <v>3</v>
      </c>
      <c r="GP808">
        <v>2311</v>
      </c>
      <c r="GQ808">
        <v>1</v>
      </c>
      <c r="GR808">
        <v>23</v>
      </c>
      <c r="GS808">
        <v>7380.1</v>
      </c>
      <c r="GT808">
        <v>7380.1</v>
      </c>
      <c r="GU808">
        <v>0.244141</v>
      </c>
      <c r="GV808">
        <v>2.30835</v>
      </c>
      <c r="GW808">
        <v>1.39648</v>
      </c>
      <c r="GX808">
        <v>2.33887</v>
      </c>
      <c r="GY808">
        <v>1.49536</v>
      </c>
      <c r="GZ808">
        <v>2.37549</v>
      </c>
      <c r="HA808">
        <v>33.2216</v>
      </c>
      <c r="HB808">
        <v>15.0952</v>
      </c>
      <c r="HC808">
        <v>18</v>
      </c>
      <c r="HD808">
        <v>499.377</v>
      </c>
      <c r="HE808">
        <v>439.515</v>
      </c>
      <c r="HF808">
        <v>23.1186</v>
      </c>
      <c r="HG808">
        <v>25.1727</v>
      </c>
      <c r="HH808">
        <v>30.0003</v>
      </c>
      <c r="HI808">
        <v>25.1334</v>
      </c>
      <c r="HJ808">
        <v>25.0686</v>
      </c>
      <c r="HK808">
        <v>4.89496</v>
      </c>
      <c r="HL808">
        <v>34.9714</v>
      </c>
      <c r="HM808">
        <v>21.3717</v>
      </c>
      <c r="HN808">
        <v>23.1086</v>
      </c>
      <c r="HO808">
        <v>32.4382</v>
      </c>
      <c r="HP808">
        <v>10.5727</v>
      </c>
      <c r="HQ808">
        <v>101.016</v>
      </c>
      <c r="HR808">
        <v>100.989</v>
      </c>
    </row>
    <row r="809" spans="1:226">
      <c r="A809">
        <v>793</v>
      </c>
      <c r="B809">
        <v>1664302221.6</v>
      </c>
      <c r="C809">
        <v>8991.099999904633</v>
      </c>
      <c r="D809" t="s">
        <v>1951</v>
      </c>
      <c r="E809" t="s">
        <v>1952</v>
      </c>
      <c r="F809">
        <v>5</v>
      </c>
      <c r="G809" t="s">
        <v>1904</v>
      </c>
      <c r="H809" t="s">
        <v>354</v>
      </c>
      <c r="I809">
        <v>1664302213.599999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424.8740773269417</v>
      </c>
      <c r="AK809">
        <v>401.7414727272726</v>
      </c>
      <c r="AL809">
        <v>0.001171310530026331</v>
      </c>
      <c r="AM809">
        <v>64.57466459261786</v>
      </c>
      <c r="AN809">
        <f>(AP809 - AO809 + BO809*1E3/(8.314*(BQ809+273.15)) * AR809/BN809 * AQ809) * BN809/(100*BB809) * 1000/(1000 - AP809)</f>
        <v>0</v>
      </c>
      <c r="AO809">
        <v>11.18638095206793</v>
      </c>
      <c r="AP809">
        <v>18.21668706766916</v>
      </c>
      <c r="AQ809">
        <v>0.0001762804453584528</v>
      </c>
      <c r="AR809">
        <v>112.27</v>
      </c>
      <c r="AS809">
        <v>27</v>
      </c>
      <c r="AT809">
        <v>5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1664302213.599999</v>
      </c>
      <c r="BH809">
        <v>394.3656129032258</v>
      </c>
      <c r="BI809">
        <v>420.0761612903225</v>
      </c>
      <c r="BJ809">
        <v>18.21284193548387</v>
      </c>
      <c r="BK809">
        <v>11.15464193548387</v>
      </c>
      <c r="BL809">
        <v>397.5927419354838</v>
      </c>
      <c r="BM809">
        <v>18.38003225806451</v>
      </c>
      <c r="BN809">
        <v>500.0535161290323</v>
      </c>
      <c r="BO809">
        <v>91.07527096774193</v>
      </c>
      <c r="BP809">
        <v>0.09994136129032256</v>
      </c>
      <c r="BQ809">
        <v>25.58989032258064</v>
      </c>
      <c r="BR809">
        <v>25.02677096774193</v>
      </c>
      <c r="BS809">
        <v>999.9000000000003</v>
      </c>
      <c r="BT809">
        <v>0</v>
      </c>
      <c r="BU809">
        <v>0</v>
      </c>
      <c r="BV809">
        <v>10004.81225806452</v>
      </c>
      <c r="BW809">
        <v>0</v>
      </c>
      <c r="BX809">
        <v>6.686025161290325</v>
      </c>
      <c r="BY809">
        <v>-25.71053548387097</v>
      </c>
      <c r="BZ809">
        <v>401.6813870967741</v>
      </c>
      <c r="CA809">
        <v>424.814935483871</v>
      </c>
      <c r="CB809">
        <v>7.058205806451613</v>
      </c>
      <c r="CC809">
        <v>420.0761612903225</v>
      </c>
      <c r="CD809">
        <v>11.15464193548387</v>
      </c>
      <c r="CE809">
        <v>1.65874</v>
      </c>
      <c r="CF809">
        <v>1.015912580645161</v>
      </c>
      <c r="CG809">
        <v>14.5156</v>
      </c>
      <c r="CH809">
        <v>7.146473548387096</v>
      </c>
      <c r="CI809">
        <v>1999.913225806451</v>
      </c>
      <c r="CJ809">
        <v>0.9800018064516131</v>
      </c>
      <c r="CK809">
        <v>0.01999817741935484</v>
      </c>
      <c r="CL809">
        <v>0</v>
      </c>
      <c r="CM809">
        <v>929.3810967741935</v>
      </c>
      <c r="CN809">
        <v>5.000969999999999</v>
      </c>
      <c r="CO809">
        <v>18459.7</v>
      </c>
      <c r="CP809">
        <v>16706.86129032258</v>
      </c>
      <c r="CQ809">
        <v>37.64487096774193</v>
      </c>
      <c r="CR809">
        <v>38.41306451612903</v>
      </c>
      <c r="CS809">
        <v>37.60058064516129</v>
      </c>
      <c r="CT809">
        <v>38.08435483870966</v>
      </c>
      <c r="CU809">
        <v>38.41506451612902</v>
      </c>
      <c r="CV809">
        <v>1955.017741935483</v>
      </c>
      <c r="CW809">
        <v>39.8951612903226</v>
      </c>
      <c r="CX809">
        <v>0</v>
      </c>
      <c r="CY809">
        <v>1664302225.7</v>
      </c>
      <c r="CZ809">
        <v>0</v>
      </c>
      <c r="DA809">
        <v>0</v>
      </c>
      <c r="DB809" t="s">
        <v>356</v>
      </c>
      <c r="DC809">
        <v>1663859321.1</v>
      </c>
      <c r="DD809">
        <v>1663859315.6</v>
      </c>
      <c r="DE809">
        <v>0</v>
      </c>
      <c r="DF809">
        <v>0.196</v>
      </c>
      <c r="DG809">
        <v>-0.001</v>
      </c>
      <c r="DH809">
        <v>-5.941</v>
      </c>
      <c r="DI809">
        <v>-0.174</v>
      </c>
      <c r="DJ809">
        <v>1500</v>
      </c>
      <c r="DK809">
        <v>17</v>
      </c>
      <c r="DL809">
        <v>0.13</v>
      </c>
      <c r="DM809">
        <v>0.04</v>
      </c>
      <c r="DN809">
        <v>-25.71568</v>
      </c>
      <c r="DO809">
        <v>0.23333808630398</v>
      </c>
      <c r="DP809">
        <v>0.03206915340323162</v>
      </c>
      <c r="DQ809">
        <v>0</v>
      </c>
      <c r="DR809">
        <v>7.076636499999999</v>
      </c>
      <c r="DS809">
        <v>-0.572623789868695</v>
      </c>
      <c r="DT809">
        <v>0.05667055970916478</v>
      </c>
      <c r="DU809">
        <v>0</v>
      </c>
      <c r="DV809">
        <v>0</v>
      </c>
      <c r="DW809">
        <v>2</v>
      </c>
      <c r="DX809" t="s">
        <v>357</v>
      </c>
      <c r="DY809">
        <v>2.98445</v>
      </c>
      <c r="DZ809">
        <v>2.71562</v>
      </c>
      <c r="EA809">
        <v>0.0914735</v>
      </c>
      <c r="EB809">
        <v>0.0944212</v>
      </c>
      <c r="EC809">
        <v>0.0896715</v>
      </c>
      <c r="ED809">
        <v>0.061698</v>
      </c>
      <c r="EE809">
        <v>28873.8</v>
      </c>
      <c r="EF809">
        <v>28899.7</v>
      </c>
      <c r="EG809">
        <v>29528.6</v>
      </c>
      <c r="EH809">
        <v>29507.9</v>
      </c>
      <c r="EI809">
        <v>35634.9</v>
      </c>
      <c r="EJ809">
        <v>36823.7</v>
      </c>
      <c r="EK809">
        <v>41618.6</v>
      </c>
      <c r="EL809">
        <v>42050.2</v>
      </c>
      <c r="EM809">
        <v>1.94538</v>
      </c>
      <c r="EN809">
        <v>1.9234</v>
      </c>
      <c r="EO809">
        <v>0.07912520000000001</v>
      </c>
      <c r="EP809">
        <v>0</v>
      </c>
      <c r="EQ809">
        <v>23.7254</v>
      </c>
      <c r="ER809">
        <v>999.9</v>
      </c>
      <c r="ES809">
        <v>36.2</v>
      </c>
      <c r="ET809">
        <v>29.2</v>
      </c>
      <c r="EU809">
        <v>16.1727</v>
      </c>
      <c r="EV809">
        <v>62.2156</v>
      </c>
      <c r="EW809">
        <v>33.4736</v>
      </c>
      <c r="EX809">
        <v>1</v>
      </c>
      <c r="EY809">
        <v>-0.180991</v>
      </c>
      <c r="EZ809">
        <v>0.695858</v>
      </c>
      <c r="FA809">
        <v>20.3892</v>
      </c>
      <c r="FB809">
        <v>5.22223</v>
      </c>
      <c r="FC809">
        <v>12.0099</v>
      </c>
      <c r="FD809">
        <v>4.991</v>
      </c>
      <c r="FE809">
        <v>3.28933</v>
      </c>
      <c r="FF809">
        <v>9999</v>
      </c>
      <c r="FG809">
        <v>9999</v>
      </c>
      <c r="FH809">
        <v>9999</v>
      </c>
      <c r="FI809">
        <v>260.5</v>
      </c>
      <c r="FJ809">
        <v>1.86707</v>
      </c>
      <c r="FK809">
        <v>1.86615</v>
      </c>
      <c r="FL809">
        <v>1.86554</v>
      </c>
      <c r="FM809">
        <v>1.86554</v>
      </c>
      <c r="FN809">
        <v>1.86734</v>
      </c>
      <c r="FO809">
        <v>1.86981</v>
      </c>
      <c r="FP809">
        <v>1.86848</v>
      </c>
      <c r="FQ809">
        <v>1.86996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-3.227</v>
      </c>
      <c r="GF809">
        <v>-0.1671</v>
      </c>
      <c r="GG809">
        <v>-2.0192013485273</v>
      </c>
      <c r="GH809">
        <v>-0.003354295288503095</v>
      </c>
      <c r="GI809">
        <v>8.998442100416266E-07</v>
      </c>
      <c r="GJ809">
        <v>-2.632750781261316E-10</v>
      </c>
      <c r="GK809">
        <v>-0.1771344180573433</v>
      </c>
      <c r="GL809">
        <v>-0.01811282044437078</v>
      </c>
      <c r="GM809">
        <v>0.001479480632228601</v>
      </c>
      <c r="GN809">
        <v>-2.527498020886067E-05</v>
      </c>
      <c r="GO809">
        <v>3</v>
      </c>
      <c r="GP809">
        <v>2311</v>
      </c>
      <c r="GQ809">
        <v>1</v>
      </c>
      <c r="GR809">
        <v>23</v>
      </c>
      <c r="GS809">
        <v>7381.7</v>
      </c>
      <c r="GT809">
        <v>7381.8</v>
      </c>
      <c r="GU809">
        <v>1.03882</v>
      </c>
      <c r="GV809">
        <v>2.23022</v>
      </c>
      <c r="GW809">
        <v>1.39648</v>
      </c>
      <c r="GX809">
        <v>2.34009</v>
      </c>
      <c r="GY809">
        <v>1.49536</v>
      </c>
      <c r="GZ809">
        <v>2.36328</v>
      </c>
      <c r="HA809">
        <v>33.1992</v>
      </c>
      <c r="HB809">
        <v>15.1039</v>
      </c>
      <c r="HC809">
        <v>18</v>
      </c>
      <c r="HD809">
        <v>499.24</v>
      </c>
      <c r="HE809">
        <v>441.812</v>
      </c>
      <c r="HF809">
        <v>23.1637</v>
      </c>
      <c r="HG809">
        <v>25.1727</v>
      </c>
      <c r="HH809">
        <v>30</v>
      </c>
      <c r="HI809">
        <v>25.1481</v>
      </c>
      <c r="HJ809">
        <v>25.0871</v>
      </c>
      <c r="HK809">
        <v>20.7955</v>
      </c>
      <c r="HL809">
        <v>28.9615</v>
      </c>
      <c r="HM809">
        <v>19.8669</v>
      </c>
      <c r="HN809">
        <v>23.1454</v>
      </c>
      <c r="HO809">
        <v>420.086</v>
      </c>
      <c r="HP809">
        <v>11.3301</v>
      </c>
      <c r="HQ809">
        <v>101.014</v>
      </c>
      <c r="HR809">
        <v>100.989</v>
      </c>
    </row>
    <row r="810" spans="1:226">
      <c r="A810">
        <v>794</v>
      </c>
      <c r="B810">
        <v>1664302226.6</v>
      </c>
      <c r="C810">
        <v>8996.099999904633</v>
      </c>
      <c r="D810" t="s">
        <v>1953</v>
      </c>
      <c r="E810" t="s">
        <v>1954</v>
      </c>
      <c r="F810">
        <v>5</v>
      </c>
      <c r="G810" t="s">
        <v>1904</v>
      </c>
      <c r="H810" t="s">
        <v>354</v>
      </c>
      <c r="I810">
        <v>1664302218.755172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424.8842573080745</v>
      </c>
      <c r="AK810">
        <v>401.7878484848484</v>
      </c>
      <c r="AL810">
        <v>0.001705216913366686</v>
      </c>
      <c r="AM810">
        <v>64.57466459261786</v>
      </c>
      <c r="AN810">
        <f>(AP810 - AO810 + BO810*1E3/(8.314*(BQ810+273.15)) * AR810/BN810 * AQ810) * BN810/(100*BB810) * 1000/(1000 - AP810)</f>
        <v>0</v>
      </c>
      <c r="AO810">
        <v>11.22551070065934</v>
      </c>
      <c r="AP810">
        <v>18.22055879699248</v>
      </c>
      <c r="AQ810">
        <v>6.957545123308319E-05</v>
      </c>
      <c r="AR810">
        <v>112.27</v>
      </c>
      <c r="AS810">
        <v>27</v>
      </c>
      <c r="AT810">
        <v>5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1664302218.755172</v>
      </c>
      <c r="BH810">
        <v>394.4020344827587</v>
      </c>
      <c r="BI810">
        <v>420.2217241379311</v>
      </c>
      <c r="BJ810">
        <v>18.21420344827586</v>
      </c>
      <c r="BK810">
        <v>11.21293103448276</v>
      </c>
      <c r="BL810">
        <v>397.6292413793103</v>
      </c>
      <c r="BM810">
        <v>18.38137931034483</v>
      </c>
      <c r="BN810">
        <v>500.0381034482758</v>
      </c>
      <c r="BO810">
        <v>91.07535517241381</v>
      </c>
      <c r="BP810">
        <v>0.09994309655172415</v>
      </c>
      <c r="BQ810">
        <v>25.58396896551724</v>
      </c>
      <c r="BR810">
        <v>25.02616551724137</v>
      </c>
      <c r="BS810">
        <v>999.9000000000002</v>
      </c>
      <c r="BT810">
        <v>0</v>
      </c>
      <c r="BU810">
        <v>0</v>
      </c>
      <c r="BV810">
        <v>10004.62413793103</v>
      </c>
      <c r="BW810">
        <v>0</v>
      </c>
      <c r="BX810">
        <v>6.688700000000002</v>
      </c>
      <c r="BY810">
        <v>-25.81977931034483</v>
      </c>
      <c r="BZ810">
        <v>401.7189310344828</v>
      </c>
      <c r="CA810">
        <v>424.9872068965518</v>
      </c>
      <c r="CB810">
        <v>7.001281379310344</v>
      </c>
      <c r="CC810">
        <v>420.2217241379311</v>
      </c>
      <c r="CD810">
        <v>11.21293103448276</v>
      </c>
      <c r="CE810">
        <v>1.658865862068966</v>
      </c>
      <c r="CF810">
        <v>1.021222068965517</v>
      </c>
      <c r="CG810">
        <v>14.51676896551724</v>
      </c>
      <c r="CH810">
        <v>7.222615172413794</v>
      </c>
      <c r="CI810">
        <v>1999.925172413793</v>
      </c>
      <c r="CJ810">
        <v>0.9800002413793104</v>
      </c>
      <c r="CK810">
        <v>0.0199998448275862</v>
      </c>
      <c r="CL810">
        <v>0</v>
      </c>
      <c r="CM810">
        <v>927.7095172413792</v>
      </c>
      <c r="CN810">
        <v>5.000969999999999</v>
      </c>
      <c r="CO810">
        <v>18436.49655172414</v>
      </c>
      <c r="CP810">
        <v>16706.94827586207</v>
      </c>
      <c r="CQ810">
        <v>37.78637931034483</v>
      </c>
      <c r="CR810">
        <v>38.58810344827585</v>
      </c>
      <c r="CS810">
        <v>37.70451724137931</v>
      </c>
      <c r="CT810">
        <v>38.267</v>
      </c>
      <c r="CU810">
        <v>38.55579310344827</v>
      </c>
      <c r="CV810">
        <v>1955.026896551724</v>
      </c>
      <c r="CW810">
        <v>39.89827586206897</v>
      </c>
      <c r="CX810">
        <v>0</v>
      </c>
      <c r="CY810">
        <v>1664302230.5</v>
      </c>
      <c r="CZ810">
        <v>0</v>
      </c>
      <c r="DA810">
        <v>0</v>
      </c>
      <c r="DB810" t="s">
        <v>356</v>
      </c>
      <c r="DC810">
        <v>1663859321.1</v>
      </c>
      <c r="DD810">
        <v>1663859315.6</v>
      </c>
      <c r="DE810">
        <v>0</v>
      </c>
      <c r="DF810">
        <v>0.196</v>
      </c>
      <c r="DG810">
        <v>-0.001</v>
      </c>
      <c r="DH810">
        <v>-5.941</v>
      </c>
      <c r="DI810">
        <v>-0.174</v>
      </c>
      <c r="DJ810">
        <v>1500</v>
      </c>
      <c r="DK810">
        <v>17</v>
      </c>
      <c r="DL810">
        <v>0.13</v>
      </c>
      <c r="DM810">
        <v>0.04</v>
      </c>
      <c r="DN810">
        <v>-25.79756</v>
      </c>
      <c r="DO810">
        <v>-1.361387617260746</v>
      </c>
      <c r="DP810">
        <v>0.3072470624757868</v>
      </c>
      <c r="DQ810">
        <v>0</v>
      </c>
      <c r="DR810">
        <v>7.030505499999999</v>
      </c>
      <c r="DS810">
        <v>-0.6404109568480335</v>
      </c>
      <c r="DT810">
        <v>0.06248110498182638</v>
      </c>
      <c r="DU810">
        <v>0</v>
      </c>
      <c r="DV810">
        <v>0</v>
      </c>
      <c r="DW810">
        <v>2</v>
      </c>
      <c r="DX810" t="s">
        <v>357</v>
      </c>
      <c r="DY810">
        <v>2.98483</v>
      </c>
      <c r="DZ810">
        <v>2.71558</v>
      </c>
      <c r="EA810">
        <v>0.0914952</v>
      </c>
      <c r="EB810">
        <v>0.0948333</v>
      </c>
      <c r="EC810">
        <v>0.0896848</v>
      </c>
      <c r="ED810">
        <v>0.061914</v>
      </c>
      <c r="EE810">
        <v>28873.6</v>
      </c>
      <c r="EF810">
        <v>28886.3</v>
      </c>
      <c r="EG810">
        <v>29529.1</v>
      </c>
      <c r="EH810">
        <v>29507.6</v>
      </c>
      <c r="EI810">
        <v>35634.7</v>
      </c>
      <c r="EJ810">
        <v>36814.9</v>
      </c>
      <c r="EK810">
        <v>41619.1</v>
      </c>
      <c r="EL810">
        <v>42049.9</v>
      </c>
      <c r="EM810">
        <v>1.9457</v>
      </c>
      <c r="EN810">
        <v>1.92288</v>
      </c>
      <c r="EO810">
        <v>0.07905810000000001</v>
      </c>
      <c r="EP810">
        <v>0</v>
      </c>
      <c r="EQ810">
        <v>23.7261</v>
      </c>
      <c r="ER810">
        <v>999.9</v>
      </c>
      <c r="ES810">
        <v>36.2</v>
      </c>
      <c r="ET810">
        <v>29.2</v>
      </c>
      <c r="EU810">
        <v>16.1712</v>
      </c>
      <c r="EV810">
        <v>62.8856</v>
      </c>
      <c r="EW810">
        <v>33.5337</v>
      </c>
      <c r="EX810">
        <v>1</v>
      </c>
      <c r="EY810">
        <v>-0.181159</v>
      </c>
      <c r="EZ810">
        <v>0.696013</v>
      </c>
      <c r="FA810">
        <v>20.3884</v>
      </c>
      <c r="FB810">
        <v>5.21759</v>
      </c>
      <c r="FC810">
        <v>12.0099</v>
      </c>
      <c r="FD810">
        <v>4.98985</v>
      </c>
      <c r="FE810">
        <v>3.28858</v>
      </c>
      <c r="FF810">
        <v>9999</v>
      </c>
      <c r="FG810">
        <v>9999</v>
      </c>
      <c r="FH810">
        <v>9999</v>
      </c>
      <c r="FI810">
        <v>260.5</v>
      </c>
      <c r="FJ810">
        <v>1.86707</v>
      </c>
      <c r="FK810">
        <v>1.86615</v>
      </c>
      <c r="FL810">
        <v>1.86554</v>
      </c>
      <c r="FM810">
        <v>1.86554</v>
      </c>
      <c r="FN810">
        <v>1.86735</v>
      </c>
      <c r="FO810">
        <v>1.86982</v>
      </c>
      <c r="FP810">
        <v>1.86846</v>
      </c>
      <c r="FQ810">
        <v>1.86996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-3.228</v>
      </c>
      <c r="GF810">
        <v>-0.1671</v>
      </c>
      <c r="GG810">
        <v>-2.0192013485273</v>
      </c>
      <c r="GH810">
        <v>-0.003354295288503095</v>
      </c>
      <c r="GI810">
        <v>8.998442100416266E-07</v>
      </c>
      <c r="GJ810">
        <v>-2.632750781261316E-10</v>
      </c>
      <c r="GK810">
        <v>-0.1771344180573433</v>
      </c>
      <c r="GL810">
        <v>-0.01811282044437078</v>
      </c>
      <c r="GM810">
        <v>0.001479480632228601</v>
      </c>
      <c r="GN810">
        <v>-2.527498020886067E-05</v>
      </c>
      <c r="GO810">
        <v>3</v>
      </c>
      <c r="GP810">
        <v>2311</v>
      </c>
      <c r="GQ810">
        <v>1</v>
      </c>
      <c r="GR810">
        <v>23</v>
      </c>
      <c r="GS810">
        <v>7381.8</v>
      </c>
      <c r="GT810">
        <v>7381.9</v>
      </c>
      <c r="GU810">
        <v>1.06445</v>
      </c>
      <c r="GV810">
        <v>2.22778</v>
      </c>
      <c r="GW810">
        <v>1.39648</v>
      </c>
      <c r="GX810">
        <v>2.34009</v>
      </c>
      <c r="GY810">
        <v>1.49536</v>
      </c>
      <c r="GZ810">
        <v>2.39258</v>
      </c>
      <c r="HA810">
        <v>33.1992</v>
      </c>
      <c r="HB810">
        <v>15.0952</v>
      </c>
      <c r="HC810">
        <v>18</v>
      </c>
      <c r="HD810">
        <v>499.443</v>
      </c>
      <c r="HE810">
        <v>441.496</v>
      </c>
      <c r="HF810">
        <v>23.1374</v>
      </c>
      <c r="HG810">
        <v>25.1727</v>
      </c>
      <c r="HH810">
        <v>30</v>
      </c>
      <c r="HI810">
        <v>25.1481</v>
      </c>
      <c r="HJ810">
        <v>25.0871</v>
      </c>
      <c r="HK810">
        <v>21.3243</v>
      </c>
      <c r="HL810">
        <v>28.9615</v>
      </c>
      <c r="HM810">
        <v>19.8669</v>
      </c>
      <c r="HN810">
        <v>23.1212</v>
      </c>
      <c r="HO810">
        <v>440.131</v>
      </c>
      <c r="HP810">
        <v>11.3675</v>
      </c>
      <c r="HQ810">
        <v>101.015</v>
      </c>
      <c r="HR810">
        <v>100.989</v>
      </c>
    </row>
    <row r="811" spans="1:226">
      <c r="A811">
        <v>795</v>
      </c>
      <c r="B811">
        <v>1664302231.6</v>
      </c>
      <c r="C811">
        <v>9001.099999904633</v>
      </c>
      <c r="D811" t="s">
        <v>1955</v>
      </c>
      <c r="E811" t="s">
        <v>1956</v>
      </c>
      <c r="F811">
        <v>5</v>
      </c>
      <c r="G811" t="s">
        <v>1904</v>
      </c>
      <c r="H811" t="s">
        <v>354</v>
      </c>
      <c r="I811">
        <v>1664302223.832142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431.9509480727448</v>
      </c>
      <c r="AK811">
        <v>404.8491454545454</v>
      </c>
      <c r="AL811">
        <v>0.7685945953151132</v>
      </c>
      <c r="AM811">
        <v>64.57466459261786</v>
      </c>
      <c r="AN811">
        <f>(AP811 - AO811 + BO811*1E3/(8.314*(BQ811+273.15)) * AR811/BN811 * AQ811) * BN811/(100*BB811) * 1000/(1000 - AP811)</f>
        <v>0</v>
      </c>
      <c r="AO811">
        <v>11.28457881184815</v>
      </c>
      <c r="AP811">
        <v>18.22380691729322</v>
      </c>
      <c r="AQ811">
        <v>7.187401659206107E-05</v>
      </c>
      <c r="AR811">
        <v>112.27</v>
      </c>
      <c r="AS811">
        <v>27</v>
      </c>
      <c r="AT811">
        <v>5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1664302223.832142</v>
      </c>
      <c r="BH811">
        <v>394.8466785714286</v>
      </c>
      <c r="BI811">
        <v>422.9283214285715</v>
      </c>
      <c r="BJ811">
        <v>18.21916428571429</v>
      </c>
      <c r="BK811">
        <v>11.25648214285714</v>
      </c>
      <c r="BL811">
        <v>398.0751071428572</v>
      </c>
      <c r="BM811">
        <v>18.38628571428571</v>
      </c>
      <c r="BN811">
        <v>500.0350714285714</v>
      </c>
      <c r="BO811">
        <v>91.07568214285713</v>
      </c>
      <c r="BP811">
        <v>0.09988027857142857</v>
      </c>
      <c r="BQ811">
        <v>25.57982857142857</v>
      </c>
      <c r="BR811">
        <v>25.02495357142857</v>
      </c>
      <c r="BS811">
        <v>999.9000000000002</v>
      </c>
      <c r="BT811">
        <v>0</v>
      </c>
      <c r="BU811">
        <v>0</v>
      </c>
      <c r="BV811">
        <v>10006.42964285714</v>
      </c>
      <c r="BW811">
        <v>0</v>
      </c>
      <c r="BX811">
        <v>6.688700000000002</v>
      </c>
      <c r="BY811">
        <v>-28.08181428571428</v>
      </c>
      <c r="BZ811">
        <v>402.1738214285714</v>
      </c>
      <c r="CA811">
        <v>427.7434285714285</v>
      </c>
      <c r="CB811">
        <v>6.962690714285714</v>
      </c>
      <c r="CC811">
        <v>422.9283214285715</v>
      </c>
      <c r="CD811">
        <v>11.25648214285714</v>
      </c>
      <c r="CE811">
        <v>1.659323571428571</v>
      </c>
      <c r="CF811">
        <v>1.025191785714286</v>
      </c>
      <c r="CG811">
        <v>14.52103214285714</v>
      </c>
      <c r="CH811">
        <v>7.279330357142856</v>
      </c>
      <c r="CI811">
        <v>1999.955</v>
      </c>
      <c r="CJ811">
        <v>0.9799970714285715</v>
      </c>
      <c r="CK811">
        <v>0.02000312857142857</v>
      </c>
      <c r="CL811">
        <v>0</v>
      </c>
      <c r="CM811">
        <v>925.8653571428573</v>
      </c>
      <c r="CN811">
        <v>5.00097</v>
      </c>
      <c r="CO811">
        <v>18408.76428571429</v>
      </c>
      <c r="CP811">
        <v>16707.18928571428</v>
      </c>
      <c r="CQ811">
        <v>37.91492857142857</v>
      </c>
      <c r="CR811">
        <v>38.74525</v>
      </c>
      <c r="CS811">
        <v>37.81003571428572</v>
      </c>
      <c r="CT811">
        <v>38.43725</v>
      </c>
      <c r="CU811">
        <v>38.68278571428571</v>
      </c>
      <c r="CV811">
        <v>1955.049642857143</v>
      </c>
      <c r="CW811">
        <v>39.90535714285715</v>
      </c>
      <c r="CX811">
        <v>0</v>
      </c>
      <c r="CY811">
        <v>1664302235.9</v>
      </c>
      <c r="CZ811">
        <v>0</v>
      </c>
      <c r="DA811">
        <v>0</v>
      </c>
      <c r="DB811" t="s">
        <v>356</v>
      </c>
      <c r="DC811">
        <v>1663859321.1</v>
      </c>
      <c r="DD811">
        <v>1663859315.6</v>
      </c>
      <c r="DE811">
        <v>0</v>
      </c>
      <c r="DF811">
        <v>0.196</v>
      </c>
      <c r="DG811">
        <v>-0.001</v>
      </c>
      <c r="DH811">
        <v>-5.941</v>
      </c>
      <c r="DI811">
        <v>-0.174</v>
      </c>
      <c r="DJ811">
        <v>1500</v>
      </c>
      <c r="DK811">
        <v>17</v>
      </c>
      <c r="DL811">
        <v>0.13</v>
      </c>
      <c r="DM811">
        <v>0.04</v>
      </c>
      <c r="DN811">
        <v>-27.11589268292683</v>
      </c>
      <c r="DO811">
        <v>-20.24023275261329</v>
      </c>
      <c r="DP811">
        <v>2.7447460663025</v>
      </c>
      <c r="DQ811">
        <v>0</v>
      </c>
      <c r="DR811">
        <v>6.989683658536585</v>
      </c>
      <c r="DS811">
        <v>-0.4990296167247331</v>
      </c>
      <c r="DT811">
        <v>0.050001186559389</v>
      </c>
      <c r="DU811">
        <v>0</v>
      </c>
      <c r="DV811">
        <v>0</v>
      </c>
      <c r="DW811">
        <v>2</v>
      </c>
      <c r="DX811" t="s">
        <v>357</v>
      </c>
      <c r="DY811">
        <v>2.98465</v>
      </c>
      <c r="DZ811">
        <v>2.71564</v>
      </c>
      <c r="EA811">
        <v>0.0921281</v>
      </c>
      <c r="EB811">
        <v>0.09701940000000001</v>
      </c>
      <c r="EC811">
        <v>0.0896869</v>
      </c>
      <c r="ED811">
        <v>0.0620127</v>
      </c>
      <c r="EE811">
        <v>28852.8</v>
      </c>
      <c r="EF811">
        <v>28816.3</v>
      </c>
      <c r="EG811">
        <v>29528.4</v>
      </c>
      <c r="EH811">
        <v>29507.3</v>
      </c>
      <c r="EI811">
        <v>35634.2</v>
      </c>
      <c r="EJ811">
        <v>36810.6</v>
      </c>
      <c r="EK811">
        <v>41618.6</v>
      </c>
      <c r="EL811">
        <v>42049.4</v>
      </c>
      <c r="EM811">
        <v>1.94515</v>
      </c>
      <c r="EN811">
        <v>1.92355</v>
      </c>
      <c r="EO811">
        <v>0.0794083</v>
      </c>
      <c r="EP811">
        <v>0</v>
      </c>
      <c r="EQ811">
        <v>23.7273</v>
      </c>
      <c r="ER811">
        <v>999.9</v>
      </c>
      <c r="ES811">
        <v>36.1</v>
      </c>
      <c r="ET811">
        <v>29.2</v>
      </c>
      <c r="EU811">
        <v>16.1253</v>
      </c>
      <c r="EV811">
        <v>62.6856</v>
      </c>
      <c r="EW811">
        <v>33.4816</v>
      </c>
      <c r="EX811">
        <v>1</v>
      </c>
      <c r="EY811">
        <v>-0.180915</v>
      </c>
      <c r="EZ811">
        <v>0.712383</v>
      </c>
      <c r="FA811">
        <v>20.3884</v>
      </c>
      <c r="FB811">
        <v>5.21789</v>
      </c>
      <c r="FC811">
        <v>12.0099</v>
      </c>
      <c r="FD811">
        <v>4.9899</v>
      </c>
      <c r="FE811">
        <v>3.28865</v>
      </c>
      <c r="FF811">
        <v>9999</v>
      </c>
      <c r="FG811">
        <v>9999</v>
      </c>
      <c r="FH811">
        <v>9999</v>
      </c>
      <c r="FI811">
        <v>260.5</v>
      </c>
      <c r="FJ811">
        <v>1.86707</v>
      </c>
      <c r="FK811">
        <v>1.86615</v>
      </c>
      <c r="FL811">
        <v>1.86554</v>
      </c>
      <c r="FM811">
        <v>1.86553</v>
      </c>
      <c r="FN811">
        <v>1.86735</v>
      </c>
      <c r="FO811">
        <v>1.86981</v>
      </c>
      <c r="FP811">
        <v>1.86846</v>
      </c>
      <c r="FQ811">
        <v>1.86996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-3.238</v>
      </c>
      <c r="GF811">
        <v>-0.167</v>
      </c>
      <c r="GG811">
        <v>-2.0192013485273</v>
      </c>
      <c r="GH811">
        <v>-0.003354295288503095</v>
      </c>
      <c r="GI811">
        <v>8.998442100416266E-07</v>
      </c>
      <c r="GJ811">
        <v>-2.632750781261316E-10</v>
      </c>
      <c r="GK811">
        <v>-0.1771344180573433</v>
      </c>
      <c r="GL811">
        <v>-0.01811282044437078</v>
      </c>
      <c r="GM811">
        <v>0.001479480632228601</v>
      </c>
      <c r="GN811">
        <v>-2.527498020886067E-05</v>
      </c>
      <c r="GO811">
        <v>3</v>
      </c>
      <c r="GP811">
        <v>2311</v>
      </c>
      <c r="GQ811">
        <v>1</v>
      </c>
      <c r="GR811">
        <v>23</v>
      </c>
      <c r="GS811">
        <v>7381.8</v>
      </c>
      <c r="GT811">
        <v>7381.9</v>
      </c>
      <c r="GU811">
        <v>1.09375</v>
      </c>
      <c r="GV811">
        <v>2.22656</v>
      </c>
      <c r="GW811">
        <v>1.39648</v>
      </c>
      <c r="GX811">
        <v>2.34009</v>
      </c>
      <c r="GY811">
        <v>1.49536</v>
      </c>
      <c r="GZ811">
        <v>2.40723</v>
      </c>
      <c r="HA811">
        <v>33.1992</v>
      </c>
      <c r="HB811">
        <v>15.1039</v>
      </c>
      <c r="HC811">
        <v>18</v>
      </c>
      <c r="HD811">
        <v>499.098</v>
      </c>
      <c r="HE811">
        <v>441.903</v>
      </c>
      <c r="HF811">
        <v>23.1136</v>
      </c>
      <c r="HG811">
        <v>25.1727</v>
      </c>
      <c r="HH811">
        <v>30.0001</v>
      </c>
      <c r="HI811">
        <v>25.1481</v>
      </c>
      <c r="HJ811">
        <v>25.0871</v>
      </c>
      <c r="HK811">
        <v>21.9043</v>
      </c>
      <c r="HL811">
        <v>28.678</v>
      </c>
      <c r="HM811">
        <v>19.8669</v>
      </c>
      <c r="HN811">
        <v>23.0947</v>
      </c>
      <c r="HO811">
        <v>453.489</v>
      </c>
      <c r="HP811">
        <v>11.4116</v>
      </c>
      <c r="HQ811">
        <v>101.014</v>
      </c>
      <c r="HR811">
        <v>100.987</v>
      </c>
    </row>
    <row r="812" spans="1:226">
      <c r="A812">
        <v>796</v>
      </c>
      <c r="B812">
        <v>1664302236.6</v>
      </c>
      <c r="C812">
        <v>9006.099999904633</v>
      </c>
      <c r="D812" t="s">
        <v>1957</v>
      </c>
      <c r="E812" t="s">
        <v>1958</v>
      </c>
      <c r="F812">
        <v>5</v>
      </c>
      <c r="G812" t="s">
        <v>1904</v>
      </c>
      <c r="H812" t="s">
        <v>354</v>
      </c>
      <c r="I812">
        <v>1664302229.1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446.9110862302727</v>
      </c>
      <c r="AK812">
        <v>413.9155030303029</v>
      </c>
      <c r="AL812">
        <v>1.960811908607603</v>
      </c>
      <c r="AM812">
        <v>64.57466459261786</v>
      </c>
      <c r="AN812">
        <f>(AP812 - AO812 + BO812*1E3/(8.314*(BQ812+273.15)) * AR812/BN812 * AQ812) * BN812/(100*BB812) * 1000/(1000 - AP812)</f>
        <v>0</v>
      </c>
      <c r="AO812">
        <v>11.30473012059941</v>
      </c>
      <c r="AP812">
        <v>18.21252210526315</v>
      </c>
      <c r="AQ812">
        <v>3.604258323801916E-05</v>
      </c>
      <c r="AR812">
        <v>112.27</v>
      </c>
      <c r="AS812">
        <v>27</v>
      </c>
      <c r="AT812">
        <v>5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1664302229.1</v>
      </c>
      <c r="BH812">
        <v>397.5206296296296</v>
      </c>
      <c r="BI812">
        <v>430.7860740740741</v>
      </c>
      <c r="BJ812">
        <v>18.22014814814815</v>
      </c>
      <c r="BK812">
        <v>11.29827777777778</v>
      </c>
      <c r="BL812">
        <v>400.7564814814814</v>
      </c>
      <c r="BM812">
        <v>18.38725925925926</v>
      </c>
      <c r="BN812">
        <v>500.0418888888889</v>
      </c>
      <c r="BO812">
        <v>91.07593333333332</v>
      </c>
      <c r="BP812">
        <v>0.09994670370370369</v>
      </c>
      <c r="BQ812">
        <v>25.57796296296296</v>
      </c>
      <c r="BR812">
        <v>25.03031481481482</v>
      </c>
      <c r="BS812">
        <v>999.9000000000001</v>
      </c>
      <c r="BT812">
        <v>0</v>
      </c>
      <c r="BU812">
        <v>0</v>
      </c>
      <c r="BV812">
        <v>10006.61777777778</v>
      </c>
      <c r="BW812">
        <v>0</v>
      </c>
      <c r="BX812">
        <v>6.688700000000001</v>
      </c>
      <c r="BY812">
        <v>-33.26557777777778</v>
      </c>
      <c r="BZ812">
        <v>404.8977777777778</v>
      </c>
      <c r="CA812">
        <v>435.7091851851852</v>
      </c>
      <c r="CB812">
        <v>6.921869629629629</v>
      </c>
      <c r="CC812">
        <v>430.7860740740741</v>
      </c>
      <c r="CD812">
        <v>11.29827777777778</v>
      </c>
      <c r="CE812">
        <v>1.659417777777778</v>
      </c>
      <c r="CF812">
        <v>1.029002592592592</v>
      </c>
      <c r="CG812">
        <v>14.5219</v>
      </c>
      <c r="CH812">
        <v>7.333578518518518</v>
      </c>
      <c r="CI812">
        <v>1999.942592592593</v>
      </c>
      <c r="CJ812">
        <v>0.9799953333333333</v>
      </c>
      <c r="CK812">
        <v>0.0200050037037037</v>
      </c>
      <c r="CL812">
        <v>0</v>
      </c>
      <c r="CM812">
        <v>924.0004444444444</v>
      </c>
      <c r="CN812">
        <v>5.00097</v>
      </c>
      <c r="CO812">
        <v>18380.44444444445</v>
      </c>
      <c r="CP812">
        <v>16707.07777777778</v>
      </c>
      <c r="CQ812">
        <v>38.04603703703703</v>
      </c>
      <c r="CR812">
        <v>38.90018518518519</v>
      </c>
      <c r="CS812">
        <v>37.91644444444444</v>
      </c>
      <c r="CT812">
        <v>38.61325925925926</v>
      </c>
      <c r="CU812">
        <v>38.80988888888889</v>
      </c>
      <c r="CV812">
        <v>1955.033703703704</v>
      </c>
      <c r="CW812">
        <v>39.90888888888889</v>
      </c>
      <c r="CX812">
        <v>0</v>
      </c>
      <c r="CY812">
        <v>1664302240.7</v>
      </c>
      <c r="CZ812">
        <v>0</v>
      </c>
      <c r="DA812">
        <v>0</v>
      </c>
      <c r="DB812" t="s">
        <v>356</v>
      </c>
      <c r="DC812">
        <v>1663859321.1</v>
      </c>
      <c r="DD812">
        <v>1663859315.6</v>
      </c>
      <c r="DE812">
        <v>0</v>
      </c>
      <c r="DF812">
        <v>0.196</v>
      </c>
      <c r="DG812">
        <v>-0.001</v>
      </c>
      <c r="DH812">
        <v>-5.941</v>
      </c>
      <c r="DI812">
        <v>-0.174</v>
      </c>
      <c r="DJ812">
        <v>1500</v>
      </c>
      <c r="DK812">
        <v>17</v>
      </c>
      <c r="DL812">
        <v>0.13</v>
      </c>
      <c r="DM812">
        <v>0.04</v>
      </c>
      <c r="DN812">
        <v>-30.58611707317073</v>
      </c>
      <c r="DO812">
        <v>-55.43752682926829</v>
      </c>
      <c r="DP812">
        <v>6.003875422283</v>
      </c>
      <c r="DQ812">
        <v>0</v>
      </c>
      <c r="DR812">
        <v>6.949984390243903</v>
      </c>
      <c r="DS812">
        <v>-0.446257003484312</v>
      </c>
      <c r="DT812">
        <v>0.04456065080581689</v>
      </c>
      <c r="DU812">
        <v>0</v>
      </c>
      <c r="DV812">
        <v>0</v>
      </c>
      <c r="DW812">
        <v>2</v>
      </c>
      <c r="DX812" t="s">
        <v>357</v>
      </c>
      <c r="DY812">
        <v>2.98485</v>
      </c>
      <c r="DZ812">
        <v>2.71566</v>
      </c>
      <c r="EA812">
        <v>0.09376900000000001</v>
      </c>
      <c r="EB812">
        <v>0.0996686</v>
      </c>
      <c r="EC812">
        <v>0.0896475</v>
      </c>
      <c r="ED812">
        <v>0.0621913</v>
      </c>
      <c r="EE812">
        <v>28800.8</v>
      </c>
      <c r="EF812">
        <v>28731.3</v>
      </c>
      <c r="EG812">
        <v>29528.6</v>
      </c>
      <c r="EH812">
        <v>29506.8</v>
      </c>
      <c r="EI812">
        <v>35635.5</v>
      </c>
      <c r="EJ812">
        <v>36803.2</v>
      </c>
      <c r="EK812">
        <v>41618.3</v>
      </c>
      <c r="EL812">
        <v>42048.9</v>
      </c>
      <c r="EM812">
        <v>1.94512</v>
      </c>
      <c r="EN812">
        <v>1.92375</v>
      </c>
      <c r="EO812">
        <v>0.0796914</v>
      </c>
      <c r="EP812">
        <v>0</v>
      </c>
      <c r="EQ812">
        <v>23.7293</v>
      </c>
      <c r="ER812">
        <v>999.9</v>
      </c>
      <c r="ES812">
        <v>36.1</v>
      </c>
      <c r="ET812">
        <v>29.2</v>
      </c>
      <c r="EU812">
        <v>16.1264</v>
      </c>
      <c r="EV812">
        <v>62.4856</v>
      </c>
      <c r="EW812">
        <v>33.4255</v>
      </c>
      <c r="EX812">
        <v>1</v>
      </c>
      <c r="EY812">
        <v>-0.180935</v>
      </c>
      <c r="EZ812">
        <v>0.748189</v>
      </c>
      <c r="FA812">
        <v>20.3882</v>
      </c>
      <c r="FB812">
        <v>5.21624</v>
      </c>
      <c r="FC812">
        <v>12.0099</v>
      </c>
      <c r="FD812">
        <v>4.9896</v>
      </c>
      <c r="FE812">
        <v>3.2885</v>
      </c>
      <c r="FF812">
        <v>9999</v>
      </c>
      <c r="FG812">
        <v>9999</v>
      </c>
      <c r="FH812">
        <v>9999</v>
      </c>
      <c r="FI812">
        <v>260.5</v>
      </c>
      <c r="FJ812">
        <v>1.86707</v>
      </c>
      <c r="FK812">
        <v>1.86615</v>
      </c>
      <c r="FL812">
        <v>1.86554</v>
      </c>
      <c r="FM812">
        <v>1.86553</v>
      </c>
      <c r="FN812">
        <v>1.86734</v>
      </c>
      <c r="FO812">
        <v>1.86982</v>
      </c>
      <c r="FP812">
        <v>1.86847</v>
      </c>
      <c r="FQ812">
        <v>1.86996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-3.264</v>
      </c>
      <c r="GF812">
        <v>-0.1671</v>
      </c>
      <c r="GG812">
        <v>-2.0192013485273</v>
      </c>
      <c r="GH812">
        <v>-0.003354295288503095</v>
      </c>
      <c r="GI812">
        <v>8.998442100416266E-07</v>
      </c>
      <c r="GJ812">
        <v>-2.632750781261316E-10</v>
      </c>
      <c r="GK812">
        <v>-0.1771344180573433</v>
      </c>
      <c r="GL812">
        <v>-0.01811282044437078</v>
      </c>
      <c r="GM812">
        <v>0.001479480632228601</v>
      </c>
      <c r="GN812">
        <v>-2.527498020886067E-05</v>
      </c>
      <c r="GO812">
        <v>3</v>
      </c>
      <c r="GP812">
        <v>2311</v>
      </c>
      <c r="GQ812">
        <v>1</v>
      </c>
      <c r="GR812">
        <v>23</v>
      </c>
      <c r="GS812">
        <v>7381.9</v>
      </c>
      <c r="GT812">
        <v>7382</v>
      </c>
      <c r="GU812">
        <v>1.12793</v>
      </c>
      <c r="GV812">
        <v>2.22168</v>
      </c>
      <c r="GW812">
        <v>1.39648</v>
      </c>
      <c r="GX812">
        <v>2.34009</v>
      </c>
      <c r="GY812">
        <v>1.49536</v>
      </c>
      <c r="GZ812">
        <v>2.45483</v>
      </c>
      <c r="HA812">
        <v>33.2216</v>
      </c>
      <c r="HB812">
        <v>15.1039</v>
      </c>
      <c r="HC812">
        <v>18</v>
      </c>
      <c r="HD812">
        <v>499.099</v>
      </c>
      <c r="HE812">
        <v>442.037</v>
      </c>
      <c r="HF812">
        <v>23.0878</v>
      </c>
      <c r="HG812">
        <v>25.1713</v>
      </c>
      <c r="HH812">
        <v>30.0001</v>
      </c>
      <c r="HI812">
        <v>25.1501</v>
      </c>
      <c r="HJ812">
        <v>25.0889</v>
      </c>
      <c r="HK812">
        <v>22.5846</v>
      </c>
      <c r="HL812">
        <v>28.3773</v>
      </c>
      <c r="HM812">
        <v>19.4961</v>
      </c>
      <c r="HN812">
        <v>23.0595</v>
      </c>
      <c r="HO812">
        <v>473.523</v>
      </c>
      <c r="HP812">
        <v>11.464</v>
      </c>
      <c r="HQ812">
        <v>101.014</v>
      </c>
      <c r="HR812">
        <v>100.986</v>
      </c>
    </row>
    <row r="813" spans="1:226">
      <c r="A813">
        <v>797</v>
      </c>
      <c r="B813">
        <v>1664302241.6</v>
      </c>
      <c r="C813">
        <v>9011.099999904633</v>
      </c>
      <c r="D813" t="s">
        <v>1959</v>
      </c>
      <c r="E813" t="s">
        <v>1960</v>
      </c>
      <c r="F813">
        <v>5</v>
      </c>
      <c r="G813" t="s">
        <v>1904</v>
      </c>
      <c r="H813" t="s">
        <v>354</v>
      </c>
      <c r="I813">
        <v>1664302233.814285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463.5016092260943</v>
      </c>
      <c r="AK813">
        <v>426.5617696969695</v>
      </c>
      <c r="AL813">
        <v>2.606393519613766</v>
      </c>
      <c r="AM813">
        <v>64.57466459261786</v>
      </c>
      <c r="AN813">
        <f>(AP813 - AO813 + BO813*1E3/(8.314*(BQ813+273.15)) * AR813/BN813 * AQ813) * BN813/(100*BB813) * 1000/(1000 - AP813)</f>
        <v>0</v>
      </c>
      <c r="AO813">
        <v>11.34560082041959</v>
      </c>
      <c r="AP813">
        <v>18.21056586466165</v>
      </c>
      <c r="AQ813">
        <v>-0.0001417980793296535</v>
      </c>
      <c r="AR813">
        <v>112.27</v>
      </c>
      <c r="AS813">
        <v>27</v>
      </c>
      <c r="AT813">
        <v>5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1664302233.814285</v>
      </c>
      <c r="BH813">
        <v>403.5724999999999</v>
      </c>
      <c r="BI813">
        <v>443.0783214285714</v>
      </c>
      <c r="BJ813">
        <v>18.21728928571428</v>
      </c>
      <c r="BK813">
        <v>11.33271428571429</v>
      </c>
      <c r="BL813">
        <v>406.8251071428571</v>
      </c>
      <c r="BM813">
        <v>18.384425</v>
      </c>
      <c r="BN813">
        <v>500.0661785714286</v>
      </c>
      <c r="BO813">
        <v>91.07531428571428</v>
      </c>
      <c r="BP813">
        <v>0.09998487142857145</v>
      </c>
      <c r="BQ813">
        <v>25.575675</v>
      </c>
      <c r="BR813">
        <v>25.03312857142857</v>
      </c>
      <c r="BS813">
        <v>999.9000000000002</v>
      </c>
      <c r="BT813">
        <v>0</v>
      </c>
      <c r="BU813">
        <v>0</v>
      </c>
      <c r="BV813">
        <v>10002.11964285714</v>
      </c>
      <c r="BW813">
        <v>0</v>
      </c>
      <c r="BX813">
        <v>6.688700000000002</v>
      </c>
      <c r="BY813">
        <v>-39.50579642857143</v>
      </c>
      <c r="BZ813">
        <v>411.0608571428571</v>
      </c>
      <c r="CA813">
        <v>448.1576071428572</v>
      </c>
      <c r="CB813">
        <v>6.884564285714284</v>
      </c>
      <c r="CC813">
        <v>443.0783214285714</v>
      </c>
      <c r="CD813">
        <v>11.33271428571429</v>
      </c>
      <c r="CE813">
        <v>1.659145357142857</v>
      </c>
      <c r="CF813">
        <v>1.032131785714286</v>
      </c>
      <c r="CG813">
        <v>14.51936428571429</v>
      </c>
      <c r="CH813">
        <v>7.377958571428572</v>
      </c>
      <c r="CI813">
        <v>1999.971428571429</v>
      </c>
      <c r="CJ813">
        <v>0.9799965357142856</v>
      </c>
      <c r="CK813">
        <v>0.02000384642857142</v>
      </c>
      <c r="CL813">
        <v>0</v>
      </c>
      <c r="CM813">
        <v>923.0060714285713</v>
      </c>
      <c r="CN813">
        <v>5.00097</v>
      </c>
      <c r="CO813">
        <v>18368.30357142857</v>
      </c>
      <c r="CP813">
        <v>16707.33214285715</v>
      </c>
      <c r="CQ813">
        <v>38.15825</v>
      </c>
      <c r="CR813">
        <v>39.02875</v>
      </c>
      <c r="CS813">
        <v>38.01096428571428</v>
      </c>
      <c r="CT813">
        <v>38.76542857142856</v>
      </c>
      <c r="CU813">
        <v>38.92378571428571</v>
      </c>
      <c r="CV813">
        <v>1955.064285714286</v>
      </c>
      <c r="CW813">
        <v>39.90714285714286</v>
      </c>
      <c r="CX813">
        <v>0</v>
      </c>
      <c r="CY813">
        <v>1664302245.5</v>
      </c>
      <c r="CZ813">
        <v>0</v>
      </c>
      <c r="DA813">
        <v>0</v>
      </c>
      <c r="DB813" t="s">
        <v>356</v>
      </c>
      <c r="DC813">
        <v>1663859321.1</v>
      </c>
      <c r="DD813">
        <v>1663859315.6</v>
      </c>
      <c r="DE813">
        <v>0</v>
      </c>
      <c r="DF813">
        <v>0.196</v>
      </c>
      <c r="DG813">
        <v>-0.001</v>
      </c>
      <c r="DH813">
        <v>-5.941</v>
      </c>
      <c r="DI813">
        <v>-0.174</v>
      </c>
      <c r="DJ813">
        <v>1500</v>
      </c>
      <c r="DK813">
        <v>17</v>
      </c>
      <c r="DL813">
        <v>0.13</v>
      </c>
      <c r="DM813">
        <v>0.04</v>
      </c>
      <c r="DN813">
        <v>-36.2216175</v>
      </c>
      <c r="DO813">
        <v>-80.73533245778607</v>
      </c>
      <c r="DP813">
        <v>7.84870426197495</v>
      </c>
      <c r="DQ813">
        <v>0</v>
      </c>
      <c r="DR813">
        <v>6.9018215</v>
      </c>
      <c r="DS813">
        <v>-0.4705087429643711</v>
      </c>
      <c r="DT813">
        <v>0.04643953329599682</v>
      </c>
      <c r="DU813">
        <v>0</v>
      </c>
      <c r="DV813">
        <v>0</v>
      </c>
      <c r="DW813">
        <v>2</v>
      </c>
      <c r="DX813" t="s">
        <v>357</v>
      </c>
      <c r="DY813">
        <v>2.98509</v>
      </c>
      <c r="DZ813">
        <v>2.71571</v>
      </c>
      <c r="EA813">
        <v>0.0959607</v>
      </c>
      <c r="EB813">
        <v>0.10238</v>
      </c>
      <c r="EC813">
        <v>0.0896348</v>
      </c>
      <c r="ED813">
        <v>0.0622136</v>
      </c>
      <c r="EE813">
        <v>28730.8</v>
      </c>
      <c r="EF813">
        <v>28645.1</v>
      </c>
      <c r="EG813">
        <v>29528.2</v>
      </c>
      <c r="EH813">
        <v>29507</v>
      </c>
      <c r="EI813">
        <v>35635.9</v>
      </c>
      <c r="EJ813">
        <v>36802.6</v>
      </c>
      <c r="EK813">
        <v>41618.1</v>
      </c>
      <c r="EL813">
        <v>42049.2</v>
      </c>
      <c r="EM813">
        <v>1.94543</v>
      </c>
      <c r="EN813">
        <v>1.92388</v>
      </c>
      <c r="EO813">
        <v>0.0792369</v>
      </c>
      <c r="EP813">
        <v>0</v>
      </c>
      <c r="EQ813">
        <v>23.7313</v>
      </c>
      <c r="ER813">
        <v>999.9</v>
      </c>
      <c r="ES813">
        <v>36.1</v>
      </c>
      <c r="ET813">
        <v>29.2</v>
      </c>
      <c r="EU813">
        <v>16.128</v>
      </c>
      <c r="EV813">
        <v>62.7956</v>
      </c>
      <c r="EW813">
        <v>33.0288</v>
      </c>
      <c r="EX813">
        <v>1</v>
      </c>
      <c r="EY813">
        <v>-0.180653</v>
      </c>
      <c r="EZ813">
        <v>0.788696</v>
      </c>
      <c r="FA813">
        <v>20.3878</v>
      </c>
      <c r="FB813">
        <v>5.21609</v>
      </c>
      <c r="FC813">
        <v>12.0099</v>
      </c>
      <c r="FD813">
        <v>4.98995</v>
      </c>
      <c r="FE813">
        <v>3.28848</v>
      </c>
      <c r="FF813">
        <v>9999</v>
      </c>
      <c r="FG813">
        <v>9999</v>
      </c>
      <c r="FH813">
        <v>9999</v>
      </c>
      <c r="FI813">
        <v>260.5</v>
      </c>
      <c r="FJ813">
        <v>1.86706</v>
      </c>
      <c r="FK813">
        <v>1.86615</v>
      </c>
      <c r="FL813">
        <v>1.86554</v>
      </c>
      <c r="FM813">
        <v>1.86553</v>
      </c>
      <c r="FN813">
        <v>1.86736</v>
      </c>
      <c r="FO813">
        <v>1.86983</v>
      </c>
      <c r="FP813">
        <v>1.86847</v>
      </c>
      <c r="FQ813">
        <v>1.86996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-3.298</v>
      </c>
      <c r="GF813">
        <v>-0.1672</v>
      </c>
      <c r="GG813">
        <v>-2.0192013485273</v>
      </c>
      <c r="GH813">
        <v>-0.003354295288503095</v>
      </c>
      <c r="GI813">
        <v>8.998442100416266E-07</v>
      </c>
      <c r="GJ813">
        <v>-2.632750781261316E-10</v>
      </c>
      <c r="GK813">
        <v>-0.1771344180573433</v>
      </c>
      <c r="GL813">
        <v>-0.01811282044437078</v>
      </c>
      <c r="GM813">
        <v>0.001479480632228601</v>
      </c>
      <c r="GN813">
        <v>-2.527498020886067E-05</v>
      </c>
      <c r="GO813">
        <v>3</v>
      </c>
      <c r="GP813">
        <v>2311</v>
      </c>
      <c r="GQ813">
        <v>1</v>
      </c>
      <c r="GR813">
        <v>23</v>
      </c>
      <c r="GS813">
        <v>7382</v>
      </c>
      <c r="GT813">
        <v>7382.1</v>
      </c>
      <c r="GU813">
        <v>1.15845</v>
      </c>
      <c r="GV813">
        <v>2.22168</v>
      </c>
      <c r="GW813">
        <v>1.39648</v>
      </c>
      <c r="GX813">
        <v>2.34131</v>
      </c>
      <c r="GY813">
        <v>1.49536</v>
      </c>
      <c r="GZ813">
        <v>2.45361</v>
      </c>
      <c r="HA813">
        <v>33.2216</v>
      </c>
      <c r="HB813">
        <v>15.1127</v>
      </c>
      <c r="HC813">
        <v>18</v>
      </c>
      <c r="HD813">
        <v>499.29</v>
      </c>
      <c r="HE813">
        <v>442.115</v>
      </c>
      <c r="HF813">
        <v>23.053</v>
      </c>
      <c r="HG813">
        <v>25.1706</v>
      </c>
      <c r="HH813">
        <v>30.0004</v>
      </c>
      <c r="HI813">
        <v>25.1503</v>
      </c>
      <c r="HJ813">
        <v>25.0892</v>
      </c>
      <c r="HK813">
        <v>23.1891</v>
      </c>
      <c r="HL813">
        <v>27.7419</v>
      </c>
      <c r="HM813">
        <v>19.4961</v>
      </c>
      <c r="HN813">
        <v>23.0234</v>
      </c>
      <c r="HO813">
        <v>486.88</v>
      </c>
      <c r="HP813">
        <v>11.5099</v>
      </c>
      <c r="HQ813">
        <v>101.013</v>
      </c>
      <c r="HR813">
        <v>100.987</v>
      </c>
    </row>
    <row r="814" spans="1:226">
      <c r="A814">
        <v>798</v>
      </c>
      <c r="B814">
        <v>1664302246.6</v>
      </c>
      <c r="C814">
        <v>9016.099999904633</v>
      </c>
      <c r="D814" t="s">
        <v>1961</v>
      </c>
      <c r="E814" t="s">
        <v>1962</v>
      </c>
      <c r="F814">
        <v>5</v>
      </c>
      <c r="G814" t="s">
        <v>1904</v>
      </c>
      <c r="H814" t="s">
        <v>354</v>
      </c>
      <c r="I814">
        <v>1664302239.1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480.4782265464499</v>
      </c>
      <c r="AK814">
        <v>441.2366545454544</v>
      </c>
      <c r="AL814">
        <v>2.965232119761074</v>
      </c>
      <c r="AM814">
        <v>64.57466459261786</v>
      </c>
      <c r="AN814">
        <f>(AP814 - AO814 + BO814*1E3/(8.314*(BQ814+273.15)) * AR814/BN814 * AQ814) * BN814/(100*BB814) * 1000/(1000 - AP814)</f>
        <v>0</v>
      </c>
      <c r="AO814">
        <v>11.36931494311688</v>
      </c>
      <c r="AP814">
        <v>18.18650721804509</v>
      </c>
      <c r="AQ814">
        <v>3.364570740565189E-05</v>
      </c>
      <c r="AR814">
        <v>112.27</v>
      </c>
      <c r="AS814">
        <v>27</v>
      </c>
      <c r="AT814">
        <v>5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1664302239.1</v>
      </c>
      <c r="BH814">
        <v>414.4428518518518</v>
      </c>
      <c r="BI814">
        <v>459.893888888889</v>
      </c>
      <c r="BJ814">
        <v>18.20830740740741</v>
      </c>
      <c r="BK814">
        <v>11.3626037037037</v>
      </c>
      <c r="BL814">
        <v>417.7253703703705</v>
      </c>
      <c r="BM814">
        <v>18.37553333333333</v>
      </c>
      <c r="BN814">
        <v>500.0651851851852</v>
      </c>
      <c r="BO814">
        <v>91.07368148148147</v>
      </c>
      <c r="BP814">
        <v>0.1000267518518519</v>
      </c>
      <c r="BQ814">
        <v>25.57183333333333</v>
      </c>
      <c r="BR814">
        <v>25.03646296296296</v>
      </c>
      <c r="BS814">
        <v>999.9000000000001</v>
      </c>
      <c r="BT814">
        <v>0</v>
      </c>
      <c r="BU814">
        <v>0</v>
      </c>
      <c r="BV814">
        <v>10004.48592592593</v>
      </c>
      <c r="BW814">
        <v>0</v>
      </c>
      <c r="BX814">
        <v>6.688700000000001</v>
      </c>
      <c r="BY814">
        <v>-45.45094814814815</v>
      </c>
      <c r="BZ814">
        <v>422.129037037037</v>
      </c>
      <c r="CA814">
        <v>465.1797777777778</v>
      </c>
      <c r="CB814">
        <v>6.845692962962963</v>
      </c>
      <c r="CC814">
        <v>459.893888888889</v>
      </c>
      <c r="CD814">
        <v>11.3626037037037</v>
      </c>
      <c r="CE814">
        <v>1.658297777777778</v>
      </c>
      <c r="CF814">
        <v>1.034834444444445</v>
      </c>
      <c r="CG814">
        <v>14.51145185185185</v>
      </c>
      <c r="CH814">
        <v>7.416244814814815</v>
      </c>
      <c r="CI814">
        <v>1999.938148148148</v>
      </c>
      <c r="CJ814">
        <v>0.9799982222222221</v>
      </c>
      <c r="CK814">
        <v>0.02000217777777777</v>
      </c>
      <c r="CL814">
        <v>0</v>
      </c>
      <c r="CM814">
        <v>923.1085555555555</v>
      </c>
      <c r="CN814">
        <v>5.00097</v>
      </c>
      <c r="CO814">
        <v>18378.30740740741</v>
      </c>
      <c r="CP814">
        <v>16707.06666666667</v>
      </c>
      <c r="CQ814">
        <v>38.28677777777778</v>
      </c>
      <c r="CR814">
        <v>39.17103703703703</v>
      </c>
      <c r="CS814">
        <v>38.11551851851851</v>
      </c>
      <c r="CT814">
        <v>38.94192592592591</v>
      </c>
      <c r="CU814">
        <v>39.04829629629629</v>
      </c>
      <c r="CV814">
        <v>1955.034814814815</v>
      </c>
      <c r="CW814">
        <v>39.90333333333334</v>
      </c>
      <c r="CX814">
        <v>0</v>
      </c>
      <c r="CY814">
        <v>1664302250.9</v>
      </c>
      <c r="CZ814">
        <v>0</v>
      </c>
      <c r="DA814">
        <v>0</v>
      </c>
      <c r="DB814" t="s">
        <v>356</v>
      </c>
      <c r="DC814">
        <v>1663859321.1</v>
      </c>
      <c r="DD814">
        <v>1663859315.6</v>
      </c>
      <c r="DE814">
        <v>0</v>
      </c>
      <c r="DF814">
        <v>0.196</v>
      </c>
      <c r="DG814">
        <v>-0.001</v>
      </c>
      <c r="DH814">
        <v>-5.941</v>
      </c>
      <c r="DI814">
        <v>-0.174</v>
      </c>
      <c r="DJ814">
        <v>1500</v>
      </c>
      <c r="DK814">
        <v>17</v>
      </c>
      <c r="DL814">
        <v>0.13</v>
      </c>
      <c r="DM814">
        <v>0.04</v>
      </c>
      <c r="DN814">
        <v>-41.04611707317073</v>
      </c>
      <c r="DO814">
        <v>-70.94923275261328</v>
      </c>
      <c r="DP814">
        <v>7.17158246216689</v>
      </c>
      <c r="DQ814">
        <v>0</v>
      </c>
      <c r="DR814">
        <v>6.874043658536585</v>
      </c>
      <c r="DS814">
        <v>-0.4382299651568017</v>
      </c>
      <c r="DT814">
        <v>0.04517088603460962</v>
      </c>
      <c r="DU814">
        <v>0</v>
      </c>
      <c r="DV814">
        <v>0</v>
      </c>
      <c r="DW814">
        <v>2</v>
      </c>
      <c r="DX814" t="s">
        <v>357</v>
      </c>
      <c r="DY814">
        <v>2.98483</v>
      </c>
      <c r="DZ814">
        <v>2.71573</v>
      </c>
      <c r="EA814">
        <v>0.0984375</v>
      </c>
      <c r="EB814">
        <v>0.105066</v>
      </c>
      <c r="EC814">
        <v>0.0895664</v>
      </c>
      <c r="ED814">
        <v>0.0624795</v>
      </c>
      <c r="EE814">
        <v>28652.2</v>
      </c>
      <c r="EF814">
        <v>28559.4</v>
      </c>
      <c r="EG814">
        <v>29528.2</v>
      </c>
      <c r="EH814">
        <v>29507.1</v>
      </c>
      <c r="EI814">
        <v>35638.7</v>
      </c>
      <c r="EJ814">
        <v>36791.9</v>
      </c>
      <c r="EK814">
        <v>41618.2</v>
      </c>
      <c r="EL814">
        <v>42048.9</v>
      </c>
      <c r="EM814">
        <v>1.94517</v>
      </c>
      <c r="EN814">
        <v>1.92412</v>
      </c>
      <c r="EO814">
        <v>0.0797659</v>
      </c>
      <c r="EP814">
        <v>0</v>
      </c>
      <c r="EQ814">
        <v>23.7325</v>
      </c>
      <c r="ER814">
        <v>999.9</v>
      </c>
      <c r="ES814">
        <v>36</v>
      </c>
      <c r="ET814">
        <v>29.2</v>
      </c>
      <c r="EU814">
        <v>16.0835</v>
      </c>
      <c r="EV814">
        <v>62.7756</v>
      </c>
      <c r="EW814">
        <v>33.2091</v>
      </c>
      <c r="EX814">
        <v>1</v>
      </c>
      <c r="EY814">
        <v>-0.180373</v>
      </c>
      <c r="EZ814">
        <v>0.820566</v>
      </c>
      <c r="FA814">
        <v>20.3876</v>
      </c>
      <c r="FB814">
        <v>5.21564</v>
      </c>
      <c r="FC814">
        <v>12.0099</v>
      </c>
      <c r="FD814">
        <v>4.9897</v>
      </c>
      <c r="FE814">
        <v>3.28848</v>
      </c>
      <c r="FF814">
        <v>9999</v>
      </c>
      <c r="FG814">
        <v>9999</v>
      </c>
      <c r="FH814">
        <v>9999</v>
      </c>
      <c r="FI814">
        <v>260.5</v>
      </c>
      <c r="FJ814">
        <v>1.86706</v>
      </c>
      <c r="FK814">
        <v>1.86615</v>
      </c>
      <c r="FL814">
        <v>1.86554</v>
      </c>
      <c r="FM814">
        <v>1.86554</v>
      </c>
      <c r="FN814">
        <v>1.86735</v>
      </c>
      <c r="FO814">
        <v>1.86983</v>
      </c>
      <c r="FP814">
        <v>1.86847</v>
      </c>
      <c r="FQ814">
        <v>1.86996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-3.338</v>
      </c>
      <c r="GF814">
        <v>-0.1674</v>
      </c>
      <c r="GG814">
        <v>-2.0192013485273</v>
      </c>
      <c r="GH814">
        <v>-0.003354295288503095</v>
      </c>
      <c r="GI814">
        <v>8.998442100416266E-07</v>
      </c>
      <c r="GJ814">
        <v>-2.632750781261316E-10</v>
      </c>
      <c r="GK814">
        <v>-0.1771344180573433</v>
      </c>
      <c r="GL814">
        <v>-0.01811282044437078</v>
      </c>
      <c r="GM814">
        <v>0.001479480632228601</v>
      </c>
      <c r="GN814">
        <v>-2.527498020886067E-05</v>
      </c>
      <c r="GO814">
        <v>3</v>
      </c>
      <c r="GP814">
        <v>2311</v>
      </c>
      <c r="GQ814">
        <v>1</v>
      </c>
      <c r="GR814">
        <v>23</v>
      </c>
      <c r="GS814">
        <v>7382.1</v>
      </c>
      <c r="GT814">
        <v>7382.2</v>
      </c>
      <c r="GU814">
        <v>1.19141</v>
      </c>
      <c r="GV814">
        <v>2.22046</v>
      </c>
      <c r="GW814">
        <v>1.39648</v>
      </c>
      <c r="GX814">
        <v>2.34131</v>
      </c>
      <c r="GY814">
        <v>1.49536</v>
      </c>
      <c r="GZ814">
        <v>2.45605</v>
      </c>
      <c r="HA814">
        <v>33.2216</v>
      </c>
      <c r="HB814">
        <v>15.1039</v>
      </c>
      <c r="HC814">
        <v>18</v>
      </c>
      <c r="HD814">
        <v>499.132</v>
      </c>
      <c r="HE814">
        <v>442.266</v>
      </c>
      <c r="HF814">
        <v>23.0163</v>
      </c>
      <c r="HG814">
        <v>25.1706</v>
      </c>
      <c r="HH814">
        <v>30.0003</v>
      </c>
      <c r="HI814">
        <v>25.1503</v>
      </c>
      <c r="HJ814">
        <v>25.0892</v>
      </c>
      <c r="HK814">
        <v>23.8684</v>
      </c>
      <c r="HL814">
        <v>27.4461</v>
      </c>
      <c r="HM814">
        <v>19.4961</v>
      </c>
      <c r="HN814">
        <v>22.9885</v>
      </c>
      <c r="HO814">
        <v>506.919</v>
      </c>
      <c r="HP814">
        <v>11.5741</v>
      </c>
      <c r="HQ814">
        <v>101.013</v>
      </c>
      <c r="HR814">
        <v>100.986</v>
      </c>
    </row>
    <row r="815" spans="1:226">
      <c r="A815">
        <v>799</v>
      </c>
      <c r="B815">
        <v>1664302251.6</v>
      </c>
      <c r="C815">
        <v>9021.099999904633</v>
      </c>
      <c r="D815" t="s">
        <v>1963</v>
      </c>
      <c r="E815" t="s">
        <v>1964</v>
      </c>
      <c r="F815">
        <v>5</v>
      </c>
      <c r="G815" t="s">
        <v>1904</v>
      </c>
      <c r="H815" t="s">
        <v>354</v>
      </c>
      <c r="I815">
        <v>1664302243.814285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497.484835333548</v>
      </c>
      <c r="AK815">
        <v>456.7823090909092</v>
      </c>
      <c r="AL815">
        <v>3.125626464891082</v>
      </c>
      <c r="AM815">
        <v>64.57466459261786</v>
      </c>
      <c r="AN815">
        <f>(AP815 - AO815 + BO815*1E3/(8.314*(BQ815+273.15)) * AR815/BN815 * AQ815) * BN815/(100*BB815) * 1000/(1000 - AP815)</f>
        <v>0</v>
      </c>
      <c r="AO815">
        <v>11.40982228719281</v>
      </c>
      <c r="AP815">
        <v>18.19386616541352</v>
      </c>
      <c r="AQ815">
        <v>-0.00568422644847792</v>
      </c>
      <c r="AR815">
        <v>112.27</v>
      </c>
      <c r="AS815">
        <v>27</v>
      </c>
      <c r="AT815">
        <v>5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1664302243.814285</v>
      </c>
      <c r="BH815">
        <v>426.9918214285714</v>
      </c>
      <c r="BI815">
        <v>475.5954642857143</v>
      </c>
      <c r="BJ815">
        <v>18.19959285714286</v>
      </c>
      <c r="BK815">
        <v>11.40546071428571</v>
      </c>
      <c r="BL815">
        <v>430.3087142857142</v>
      </c>
      <c r="BM815">
        <v>18.36691428571428</v>
      </c>
      <c r="BN815">
        <v>500.0699285714286</v>
      </c>
      <c r="BO815">
        <v>91.07213214285716</v>
      </c>
      <c r="BP815">
        <v>0.1000281571428572</v>
      </c>
      <c r="BQ815">
        <v>25.56762857142857</v>
      </c>
      <c r="BR815">
        <v>25.03736071428571</v>
      </c>
      <c r="BS815">
        <v>999.9000000000002</v>
      </c>
      <c r="BT815">
        <v>0</v>
      </c>
      <c r="BU815">
        <v>0</v>
      </c>
      <c r="BV815">
        <v>10003.10071428571</v>
      </c>
      <c r="BW815">
        <v>0</v>
      </c>
      <c r="BX815">
        <v>6.688700000000002</v>
      </c>
      <c r="BY815">
        <v>-48.60363214285714</v>
      </c>
      <c r="BZ815">
        <v>434.9068571428571</v>
      </c>
      <c r="CA815">
        <v>481.0829642857143</v>
      </c>
      <c r="CB815">
        <v>6.794126785714285</v>
      </c>
      <c r="CC815">
        <v>475.5954642857143</v>
      </c>
      <c r="CD815">
        <v>11.40546071428571</v>
      </c>
      <c r="CE815">
        <v>1.657477142857143</v>
      </c>
      <c r="CF815">
        <v>1.038719642857143</v>
      </c>
      <c r="CG815">
        <v>14.50378928571429</v>
      </c>
      <c r="CH815">
        <v>7.471015714285714</v>
      </c>
      <c r="CI815">
        <v>1999.9625</v>
      </c>
      <c r="CJ815">
        <v>0.979999964285714</v>
      </c>
      <c r="CK815">
        <v>0.02000043571428571</v>
      </c>
      <c r="CL815">
        <v>0</v>
      </c>
      <c r="CM815">
        <v>924.628892857143</v>
      </c>
      <c r="CN815">
        <v>5.00097</v>
      </c>
      <c r="CO815">
        <v>18416.41428571428</v>
      </c>
      <c r="CP815">
        <v>16707.275</v>
      </c>
      <c r="CQ815">
        <v>38.39932142857142</v>
      </c>
      <c r="CR815">
        <v>39.29885714285714</v>
      </c>
      <c r="CS815">
        <v>38.214</v>
      </c>
      <c r="CT815">
        <v>39.0935</v>
      </c>
      <c r="CU815">
        <v>39.16042857142856</v>
      </c>
      <c r="CV815">
        <v>1955.062142857143</v>
      </c>
      <c r="CW815">
        <v>39.90035714285715</v>
      </c>
      <c r="CX815">
        <v>0</v>
      </c>
      <c r="CY815">
        <v>1664302255.7</v>
      </c>
      <c r="CZ815">
        <v>0</v>
      </c>
      <c r="DA815">
        <v>0</v>
      </c>
      <c r="DB815" t="s">
        <v>356</v>
      </c>
      <c r="DC815">
        <v>1663859321.1</v>
      </c>
      <c r="DD815">
        <v>1663859315.6</v>
      </c>
      <c r="DE815">
        <v>0</v>
      </c>
      <c r="DF815">
        <v>0.196</v>
      </c>
      <c r="DG815">
        <v>-0.001</v>
      </c>
      <c r="DH815">
        <v>-5.941</v>
      </c>
      <c r="DI815">
        <v>-0.174</v>
      </c>
      <c r="DJ815">
        <v>1500</v>
      </c>
      <c r="DK815">
        <v>17</v>
      </c>
      <c r="DL815">
        <v>0.13</v>
      </c>
      <c r="DM815">
        <v>0.04</v>
      </c>
      <c r="DN815">
        <v>-46.6438275</v>
      </c>
      <c r="DO815">
        <v>-41.0305069418386</v>
      </c>
      <c r="DP815">
        <v>4.085174239428931</v>
      </c>
      <c r="DQ815">
        <v>0</v>
      </c>
      <c r="DR815">
        <v>6.818183500000001</v>
      </c>
      <c r="DS815">
        <v>-0.6019490431519778</v>
      </c>
      <c r="DT815">
        <v>0.06095702439218958</v>
      </c>
      <c r="DU815">
        <v>0</v>
      </c>
      <c r="DV815">
        <v>0</v>
      </c>
      <c r="DW815">
        <v>2</v>
      </c>
      <c r="DX815" t="s">
        <v>357</v>
      </c>
      <c r="DY815">
        <v>2.98501</v>
      </c>
      <c r="DZ815">
        <v>2.71559</v>
      </c>
      <c r="EA815">
        <v>0.101008</v>
      </c>
      <c r="EB815">
        <v>0.107722</v>
      </c>
      <c r="EC815">
        <v>0.0895846</v>
      </c>
      <c r="ED815">
        <v>0.0627728</v>
      </c>
      <c r="EE815">
        <v>28570.1</v>
      </c>
      <c r="EF815">
        <v>28474.6</v>
      </c>
      <c r="EG815">
        <v>29527.8</v>
      </c>
      <c r="EH815">
        <v>29507</v>
      </c>
      <c r="EI815">
        <v>35637.7</v>
      </c>
      <c r="EJ815">
        <v>36780.6</v>
      </c>
      <c r="EK815">
        <v>41617.7</v>
      </c>
      <c r="EL815">
        <v>42049.3</v>
      </c>
      <c r="EM815">
        <v>1.94538</v>
      </c>
      <c r="EN815">
        <v>1.92407</v>
      </c>
      <c r="EO815">
        <v>0.0795722</v>
      </c>
      <c r="EP815">
        <v>0</v>
      </c>
      <c r="EQ815">
        <v>23.7331</v>
      </c>
      <c r="ER815">
        <v>999.9</v>
      </c>
      <c r="ES815">
        <v>35.9</v>
      </c>
      <c r="ET815">
        <v>29.2</v>
      </c>
      <c r="EU815">
        <v>16.0369</v>
      </c>
      <c r="EV815">
        <v>62.6656</v>
      </c>
      <c r="EW815">
        <v>33.0769</v>
      </c>
      <c r="EX815">
        <v>1</v>
      </c>
      <c r="EY815">
        <v>-0.18033</v>
      </c>
      <c r="EZ815">
        <v>0.854891</v>
      </c>
      <c r="FA815">
        <v>20.3873</v>
      </c>
      <c r="FB815">
        <v>5.21534</v>
      </c>
      <c r="FC815">
        <v>12.0099</v>
      </c>
      <c r="FD815">
        <v>4.98925</v>
      </c>
      <c r="FE815">
        <v>3.28848</v>
      </c>
      <c r="FF815">
        <v>9999</v>
      </c>
      <c r="FG815">
        <v>9999</v>
      </c>
      <c r="FH815">
        <v>9999</v>
      </c>
      <c r="FI815">
        <v>260.5</v>
      </c>
      <c r="FJ815">
        <v>1.86706</v>
      </c>
      <c r="FK815">
        <v>1.86615</v>
      </c>
      <c r="FL815">
        <v>1.86554</v>
      </c>
      <c r="FM815">
        <v>1.86554</v>
      </c>
      <c r="FN815">
        <v>1.86736</v>
      </c>
      <c r="FO815">
        <v>1.86982</v>
      </c>
      <c r="FP815">
        <v>1.8685</v>
      </c>
      <c r="FQ815">
        <v>1.86996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-3.379</v>
      </c>
      <c r="GF815">
        <v>-0.1674</v>
      </c>
      <c r="GG815">
        <v>-2.0192013485273</v>
      </c>
      <c r="GH815">
        <v>-0.003354295288503095</v>
      </c>
      <c r="GI815">
        <v>8.998442100416266E-07</v>
      </c>
      <c r="GJ815">
        <v>-2.632750781261316E-10</v>
      </c>
      <c r="GK815">
        <v>-0.1771344180573433</v>
      </c>
      <c r="GL815">
        <v>-0.01811282044437078</v>
      </c>
      <c r="GM815">
        <v>0.001479480632228601</v>
      </c>
      <c r="GN815">
        <v>-2.527498020886067E-05</v>
      </c>
      <c r="GO815">
        <v>3</v>
      </c>
      <c r="GP815">
        <v>2311</v>
      </c>
      <c r="GQ815">
        <v>1</v>
      </c>
      <c r="GR815">
        <v>23</v>
      </c>
      <c r="GS815">
        <v>7382.2</v>
      </c>
      <c r="GT815">
        <v>7382.3</v>
      </c>
      <c r="GU815">
        <v>1.22192</v>
      </c>
      <c r="GV815">
        <v>2.22168</v>
      </c>
      <c r="GW815">
        <v>1.39648</v>
      </c>
      <c r="GX815">
        <v>2.34131</v>
      </c>
      <c r="GY815">
        <v>1.49536</v>
      </c>
      <c r="GZ815">
        <v>2.45361</v>
      </c>
      <c r="HA815">
        <v>33.2216</v>
      </c>
      <c r="HB815">
        <v>15.0514</v>
      </c>
      <c r="HC815">
        <v>18</v>
      </c>
      <c r="HD815">
        <v>499.258</v>
      </c>
      <c r="HE815">
        <v>442.242</v>
      </c>
      <c r="HF815">
        <v>22.9798</v>
      </c>
      <c r="HG815">
        <v>25.1706</v>
      </c>
      <c r="HH815">
        <v>30.0001</v>
      </c>
      <c r="HI815">
        <v>25.1503</v>
      </c>
      <c r="HJ815">
        <v>25.09</v>
      </c>
      <c r="HK815">
        <v>24.4638</v>
      </c>
      <c r="HL815">
        <v>26.8672</v>
      </c>
      <c r="HM815">
        <v>19.4961</v>
      </c>
      <c r="HN815">
        <v>22.9471</v>
      </c>
      <c r="HO815">
        <v>520.2809999999999</v>
      </c>
      <c r="HP815">
        <v>11.614</v>
      </c>
      <c r="HQ815">
        <v>101.012</v>
      </c>
      <c r="HR815">
        <v>100.987</v>
      </c>
    </row>
    <row r="816" spans="1:226">
      <c r="A816">
        <v>800</v>
      </c>
      <c r="B816">
        <v>1664302256.6</v>
      </c>
      <c r="C816">
        <v>9026.099999904633</v>
      </c>
      <c r="D816" t="s">
        <v>1965</v>
      </c>
      <c r="E816" t="s">
        <v>1966</v>
      </c>
      <c r="F816">
        <v>5</v>
      </c>
      <c r="G816" t="s">
        <v>1904</v>
      </c>
      <c r="H816" t="s">
        <v>354</v>
      </c>
      <c r="I816">
        <v>1664302249.1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514.538107897172</v>
      </c>
      <c r="AK816">
        <v>472.7616969696969</v>
      </c>
      <c r="AL816">
        <v>3.210410863492425</v>
      </c>
      <c r="AM816">
        <v>64.57466459261786</v>
      </c>
      <c r="AN816">
        <f>(AP816 - AO816 + BO816*1E3/(8.314*(BQ816+273.15)) * AR816/BN816 * AQ816) * BN816/(100*BB816) * 1000/(1000 - AP816)</f>
        <v>0</v>
      </c>
      <c r="AO816">
        <v>11.48866392075924</v>
      </c>
      <c r="AP816">
        <v>18.19802090225563</v>
      </c>
      <c r="AQ816">
        <v>0.0003660989448407381</v>
      </c>
      <c r="AR816">
        <v>112.27</v>
      </c>
      <c r="AS816">
        <v>27</v>
      </c>
      <c r="AT816">
        <v>5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1664302249.1</v>
      </c>
      <c r="BH816">
        <v>442.5063703703704</v>
      </c>
      <c r="BI816">
        <v>493.3433703703703</v>
      </c>
      <c r="BJ816">
        <v>18.19429259259259</v>
      </c>
      <c r="BK816">
        <v>11.45692222222222</v>
      </c>
      <c r="BL816">
        <v>445.8654814814814</v>
      </c>
      <c r="BM816">
        <v>18.36167037037037</v>
      </c>
      <c r="BN816">
        <v>500.0576666666667</v>
      </c>
      <c r="BO816">
        <v>91.07162222222222</v>
      </c>
      <c r="BP816">
        <v>0.09996391481481481</v>
      </c>
      <c r="BQ816">
        <v>25.56262222222222</v>
      </c>
      <c r="BR816">
        <v>25.04102962962963</v>
      </c>
      <c r="BS816">
        <v>999.9000000000001</v>
      </c>
      <c r="BT816">
        <v>0</v>
      </c>
      <c r="BU816">
        <v>0</v>
      </c>
      <c r="BV816">
        <v>10009.60851851852</v>
      </c>
      <c r="BW816">
        <v>0</v>
      </c>
      <c r="BX816">
        <v>6.688700000000001</v>
      </c>
      <c r="BY816">
        <v>-50.83701481481483</v>
      </c>
      <c r="BZ816">
        <v>450.7066296296296</v>
      </c>
      <c r="CA816">
        <v>499.0619629629629</v>
      </c>
      <c r="CB816">
        <v>6.737368518518519</v>
      </c>
      <c r="CC816">
        <v>493.3433703703703</v>
      </c>
      <c r="CD816">
        <v>11.45692222222222</v>
      </c>
      <c r="CE816">
        <v>1.656985555555556</v>
      </c>
      <c r="CF816">
        <v>1.04340037037037</v>
      </c>
      <c r="CG816">
        <v>14.4991962962963</v>
      </c>
      <c r="CH816">
        <v>7.536741481481481</v>
      </c>
      <c r="CI816">
        <v>1999.937037037037</v>
      </c>
      <c r="CJ816">
        <v>0.9800013333333332</v>
      </c>
      <c r="CK816">
        <v>0.01999906666666667</v>
      </c>
      <c r="CL816">
        <v>0</v>
      </c>
      <c r="CM816">
        <v>927.5880370370372</v>
      </c>
      <c r="CN816">
        <v>5.00097</v>
      </c>
      <c r="CO816">
        <v>18481.85185185185</v>
      </c>
      <c r="CP816">
        <v>16707.06666666667</v>
      </c>
      <c r="CQ816">
        <v>38.52525925925925</v>
      </c>
      <c r="CR816">
        <v>39.43029629629629</v>
      </c>
      <c r="CS816">
        <v>38.32374074074074</v>
      </c>
      <c r="CT816">
        <v>39.259</v>
      </c>
      <c r="CU816">
        <v>39.27985185185184</v>
      </c>
      <c r="CV816">
        <v>1955.03962962963</v>
      </c>
      <c r="CW816">
        <v>39.89703703703704</v>
      </c>
      <c r="CX816">
        <v>0</v>
      </c>
      <c r="CY816">
        <v>1664302260.5</v>
      </c>
      <c r="CZ816">
        <v>0</v>
      </c>
      <c r="DA816">
        <v>0</v>
      </c>
      <c r="DB816" t="s">
        <v>356</v>
      </c>
      <c r="DC816">
        <v>1663859321.1</v>
      </c>
      <c r="DD816">
        <v>1663859315.6</v>
      </c>
      <c r="DE816">
        <v>0</v>
      </c>
      <c r="DF816">
        <v>0.196</v>
      </c>
      <c r="DG816">
        <v>-0.001</v>
      </c>
      <c r="DH816">
        <v>-5.941</v>
      </c>
      <c r="DI816">
        <v>-0.174</v>
      </c>
      <c r="DJ816">
        <v>1500</v>
      </c>
      <c r="DK816">
        <v>17</v>
      </c>
      <c r="DL816">
        <v>0.13</v>
      </c>
      <c r="DM816">
        <v>0.04</v>
      </c>
      <c r="DN816">
        <v>-49.1647</v>
      </c>
      <c r="DO816">
        <v>-27.04268153310106</v>
      </c>
      <c r="DP816">
        <v>2.746768921620544</v>
      </c>
      <c r="DQ816">
        <v>0</v>
      </c>
      <c r="DR816">
        <v>6.772283902439024</v>
      </c>
      <c r="DS816">
        <v>-0.6781185365853465</v>
      </c>
      <c r="DT816">
        <v>0.06951242481947499</v>
      </c>
      <c r="DU816">
        <v>0</v>
      </c>
      <c r="DV816">
        <v>0</v>
      </c>
      <c r="DW816">
        <v>2</v>
      </c>
      <c r="DX816" t="s">
        <v>357</v>
      </c>
      <c r="DY816">
        <v>2.98507</v>
      </c>
      <c r="DZ816">
        <v>2.71565</v>
      </c>
      <c r="EA816">
        <v>0.103601</v>
      </c>
      <c r="EB816">
        <v>0.110324</v>
      </c>
      <c r="EC816">
        <v>0.0895992</v>
      </c>
      <c r="ED816">
        <v>0.06303</v>
      </c>
      <c r="EE816">
        <v>28488.2</v>
      </c>
      <c r="EF816">
        <v>28391.8</v>
      </c>
      <c r="EG816">
        <v>29528.2</v>
      </c>
      <c r="EH816">
        <v>29507.2</v>
      </c>
      <c r="EI816">
        <v>35637.6</v>
      </c>
      <c r="EJ816">
        <v>36770.7</v>
      </c>
      <c r="EK816">
        <v>41618.2</v>
      </c>
      <c r="EL816">
        <v>42049.6</v>
      </c>
      <c r="EM816">
        <v>1.9453</v>
      </c>
      <c r="EN816">
        <v>1.9244</v>
      </c>
      <c r="EO816">
        <v>0.07994469999999999</v>
      </c>
      <c r="EP816">
        <v>0</v>
      </c>
      <c r="EQ816">
        <v>23.7313</v>
      </c>
      <c r="ER816">
        <v>999.9</v>
      </c>
      <c r="ES816">
        <v>35.9</v>
      </c>
      <c r="ET816">
        <v>29.2</v>
      </c>
      <c r="EU816">
        <v>16.0374</v>
      </c>
      <c r="EV816">
        <v>62.7356</v>
      </c>
      <c r="EW816">
        <v>32.9647</v>
      </c>
      <c r="EX816">
        <v>1</v>
      </c>
      <c r="EY816">
        <v>-0.180422</v>
      </c>
      <c r="EZ816">
        <v>0.895792</v>
      </c>
      <c r="FA816">
        <v>20.3872</v>
      </c>
      <c r="FB816">
        <v>5.21594</v>
      </c>
      <c r="FC816">
        <v>12.0099</v>
      </c>
      <c r="FD816">
        <v>4.98935</v>
      </c>
      <c r="FE816">
        <v>3.28858</v>
      </c>
      <c r="FF816">
        <v>9999</v>
      </c>
      <c r="FG816">
        <v>9999</v>
      </c>
      <c r="FH816">
        <v>9999</v>
      </c>
      <c r="FI816">
        <v>260.5</v>
      </c>
      <c r="FJ816">
        <v>1.86706</v>
      </c>
      <c r="FK816">
        <v>1.86615</v>
      </c>
      <c r="FL816">
        <v>1.86554</v>
      </c>
      <c r="FM816">
        <v>1.86554</v>
      </c>
      <c r="FN816">
        <v>1.86737</v>
      </c>
      <c r="FO816">
        <v>1.86982</v>
      </c>
      <c r="FP816">
        <v>1.86848</v>
      </c>
      <c r="FQ816">
        <v>1.86996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-3.422</v>
      </c>
      <c r="GF816">
        <v>-0.1674</v>
      </c>
      <c r="GG816">
        <v>-2.0192013485273</v>
      </c>
      <c r="GH816">
        <v>-0.003354295288503095</v>
      </c>
      <c r="GI816">
        <v>8.998442100416266E-07</v>
      </c>
      <c r="GJ816">
        <v>-2.632750781261316E-10</v>
      </c>
      <c r="GK816">
        <v>-0.1771344180573433</v>
      </c>
      <c r="GL816">
        <v>-0.01811282044437078</v>
      </c>
      <c r="GM816">
        <v>0.001479480632228601</v>
      </c>
      <c r="GN816">
        <v>-2.527498020886067E-05</v>
      </c>
      <c r="GO816">
        <v>3</v>
      </c>
      <c r="GP816">
        <v>2311</v>
      </c>
      <c r="GQ816">
        <v>1</v>
      </c>
      <c r="GR816">
        <v>23</v>
      </c>
      <c r="GS816">
        <v>7382.3</v>
      </c>
      <c r="GT816">
        <v>7382.4</v>
      </c>
      <c r="GU816">
        <v>1.25488</v>
      </c>
      <c r="GV816">
        <v>2.21558</v>
      </c>
      <c r="GW816">
        <v>1.39648</v>
      </c>
      <c r="GX816">
        <v>2.34131</v>
      </c>
      <c r="GY816">
        <v>1.49536</v>
      </c>
      <c r="GZ816">
        <v>2.4646</v>
      </c>
      <c r="HA816">
        <v>33.2216</v>
      </c>
      <c r="HB816">
        <v>15.1039</v>
      </c>
      <c r="HC816">
        <v>18</v>
      </c>
      <c r="HD816">
        <v>499.211</v>
      </c>
      <c r="HE816">
        <v>442.449</v>
      </c>
      <c r="HF816">
        <v>22.9383</v>
      </c>
      <c r="HG816">
        <v>25.1706</v>
      </c>
      <c r="HH816">
        <v>30.0002</v>
      </c>
      <c r="HI816">
        <v>25.1503</v>
      </c>
      <c r="HJ816">
        <v>25.0913</v>
      </c>
      <c r="HK816">
        <v>25.1321</v>
      </c>
      <c r="HL816">
        <v>26.8672</v>
      </c>
      <c r="HM816">
        <v>19.4961</v>
      </c>
      <c r="HN816">
        <v>22.9037</v>
      </c>
      <c r="HO816">
        <v>540.323</v>
      </c>
      <c r="HP816">
        <v>11.6603</v>
      </c>
      <c r="HQ816">
        <v>101.013</v>
      </c>
      <c r="HR816">
        <v>100.988</v>
      </c>
    </row>
    <row r="817" spans="1:226">
      <c r="A817">
        <v>801</v>
      </c>
      <c r="B817">
        <v>1664302261.6</v>
      </c>
      <c r="C817">
        <v>9031.099999904633</v>
      </c>
      <c r="D817" t="s">
        <v>1967</v>
      </c>
      <c r="E817" t="s">
        <v>1968</v>
      </c>
      <c r="F817">
        <v>5</v>
      </c>
      <c r="G817" t="s">
        <v>1904</v>
      </c>
      <c r="H817" t="s">
        <v>354</v>
      </c>
      <c r="I817">
        <v>1664302253.814285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531.5427998044922</v>
      </c>
      <c r="AK817">
        <v>488.8859212121211</v>
      </c>
      <c r="AL817">
        <v>3.222680770274537</v>
      </c>
      <c r="AM817">
        <v>64.57466459261786</v>
      </c>
      <c r="AN817">
        <f>(AP817 - AO817 + BO817*1E3/(8.314*(BQ817+273.15)) * AR817/BN817 * AQ817) * BN817/(100*BB817) * 1000/(1000 - AP817)</f>
        <v>0</v>
      </c>
      <c r="AO817">
        <v>11.54925563050949</v>
      </c>
      <c r="AP817">
        <v>18.20271218045112</v>
      </c>
      <c r="AQ817">
        <v>0.0001722672367185725</v>
      </c>
      <c r="AR817">
        <v>112.27</v>
      </c>
      <c r="AS817">
        <v>27</v>
      </c>
      <c r="AT817">
        <v>5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1664302253.814285</v>
      </c>
      <c r="BH817">
        <v>457.0553214285714</v>
      </c>
      <c r="BI817">
        <v>509.1836428571429</v>
      </c>
      <c r="BJ817">
        <v>18.19541428571429</v>
      </c>
      <c r="BK817">
        <v>11.52196428571429</v>
      </c>
      <c r="BL817">
        <v>460.4538214285714</v>
      </c>
      <c r="BM817">
        <v>18.36278214285714</v>
      </c>
      <c r="BN817">
        <v>500.0663214285714</v>
      </c>
      <c r="BO817">
        <v>91.07214642857141</v>
      </c>
      <c r="BP817">
        <v>0.1000254571428571</v>
      </c>
      <c r="BQ817">
        <v>25.559475</v>
      </c>
      <c r="BR817">
        <v>25.04285</v>
      </c>
      <c r="BS817">
        <v>999.9000000000002</v>
      </c>
      <c r="BT817">
        <v>0</v>
      </c>
      <c r="BU817">
        <v>0</v>
      </c>
      <c r="BV817">
        <v>9992.838928571427</v>
      </c>
      <c r="BW817">
        <v>0</v>
      </c>
      <c r="BX817">
        <v>6.688700000000002</v>
      </c>
      <c r="BY817">
        <v>-52.12831785714285</v>
      </c>
      <c r="BZ817">
        <v>465.5258928571428</v>
      </c>
      <c r="CA817">
        <v>515.1196428571428</v>
      </c>
      <c r="CB817">
        <v>6.673439642857142</v>
      </c>
      <c r="CC817">
        <v>509.1836428571429</v>
      </c>
      <c r="CD817">
        <v>11.52196428571429</v>
      </c>
      <c r="CE817">
        <v>1.657096428571428</v>
      </c>
      <c r="CF817">
        <v>1.049330357142857</v>
      </c>
      <c r="CG817">
        <v>14.50023214285714</v>
      </c>
      <c r="CH817">
        <v>7.619801071428571</v>
      </c>
      <c r="CI817">
        <v>1999.955</v>
      </c>
      <c r="CJ817">
        <v>0.9800029642857141</v>
      </c>
      <c r="CK817">
        <v>0.01999743571428571</v>
      </c>
      <c r="CL817">
        <v>0</v>
      </c>
      <c r="CM817">
        <v>931.0357857142857</v>
      </c>
      <c r="CN817">
        <v>5.00097</v>
      </c>
      <c r="CO817">
        <v>18557.05714285714</v>
      </c>
      <c r="CP817">
        <v>16707.20714285714</v>
      </c>
      <c r="CQ817">
        <v>38.62928571428571</v>
      </c>
      <c r="CR817">
        <v>39.54660714285713</v>
      </c>
      <c r="CS817">
        <v>38.42160714285713</v>
      </c>
      <c r="CT817">
        <v>39.406</v>
      </c>
      <c r="CU817">
        <v>39.38371428571428</v>
      </c>
      <c r="CV817">
        <v>1955.060714285715</v>
      </c>
      <c r="CW817">
        <v>39.89392857142858</v>
      </c>
      <c r="CX817">
        <v>0</v>
      </c>
      <c r="CY817">
        <v>1664302265.9</v>
      </c>
      <c r="CZ817">
        <v>0</v>
      </c>
      <c r="DA817">
        <v>0</v>
      </c>
      <c r="DB817" t="s">
        <v>356</v>
      </c>
      <c r="DC817">
        <v>1663859321.1</v>
      </c>
      <c r="DD817">
        <v>1663859315.6</v>
      </c>
      <c r="DE817">
        <v>0</v>
      </c>
      <c r="DF817">
        <v>0.196</v>
      </c>
      <c r="DG817">
        <v>-0.001</v>
      </c>
      <c r="DH817">
        <v>-5.941</v>
      </c>
      <c r="DI817">
        <v>-0.174</v>
      </c>
      <c r="DJ817">
        <v>1500</v>
      </c>
      <c r="DK817">
        <v>17</v>
      </c>
      <c r="DL817">
        <v>0.13</v>
      </c>
      <c r="DM817">
        <v>0.04</v>
      </c>
      <c r="DN817">
        <v>-51.372485</v>
      </c>
      <c r="DO817">
        <v>-16.7395339587241</v>
      </c>
      <c r="DP817">
        <v>1.631622639667334</v>
      </c>
      <c r="DQ817">
        <v>0</v>
      </c>
      <c r="DR817">
        <v>6.709614</v>
      </c>
      <c r="DS817">
        <v>-0.7947993996247694</v>
      </c>
      <c r="DT817">
        <v>0.0774520977701702</v>
      </c>
      <c r="DU817">
        <v>0</v>
      </c>
      <c r="DV817">
        <v>0</v>
      </c>
      <c r="DW817">
        <v>2</v>
      </c>
      <c r="DX817" t="s">
        <v>357</v>
      </c>
      <c r="DY817">
        <v>2.98496</v>
      </c>
      <c r="DZ817">
        <v>2.71543</v>
      </c>
      <c r="EA817">
        <v>0.106176</v>
      </c>
      <c r="EB817">
        <v>0.112908</v>
      </c>
      <c r="EC817">
        <v>0.08961710000000001</v>
      </c>
      <c r="ED817">
        <v>0.06319950000000001</v>
      </c>
      <c r="EE817">
        <v>28405.8</v>
      </c>
      <c r="EF817">
        <v>28309.1</v>
      </c>
      <c r="EG817">
        <v>29527.7</v>
      </c>
      <c r="EH817">
        <v>29506.8</v>
      </c>
      <c r="EI817">
        <v>35636.2</v>
      </c>
      <c r="EJ817">
        <v>36763.4</v>
      </c>
      <c r="EK817">
        <v>41617.4</v>
      </c>
      <c r="EL817">
        <v>42048.8</v>
      </c>
      <c r="EM817">
        <v>1.9452</v>
      </c>
      <c r="EN817">
        <v>1.92437</v>
      </c>
      <c r="EO817">
        <v>0.07995960000000001</v>
      </c>
      <c r="EP817">
        <v>0</v>
      </c>
      <c r="EQ817">
        <v>23.7291</v>
      </c>
      <c r="ER817">
        <v>999.9</v>
      </c>
      <c r="ES817">
        <v>35.9</v>
      </c>
      <c r="ET817">
        <v>29.2</v>
      </c>
      <c r="EU817">
        <v>16.0378</v>
      </c>
      <c r="EV817">
        <v>62.8356</v>
      </c>
      <c r="EW817">
        <v>32.9046</v>
      </c>
      <c r="EX817">
        <v>1</v>
      </c>
      <c r="EY817">
        <v>-0.180589</v>
      </c>
      <c r="EZ817">
        <v>0.931092</v>
      </c>
      <c r="FA817">
        <v>20.3869</v>
      </c>
      <c r="FB817">
        <v>5.21564</v>
      </c>
      <c r="FC817">
        <v>12.0099</v>
      </c>
      <c r="FD817">
        <v>4.9894</v>
      </c>
      <c r="FE817">
        <v>3.28848</v>
      </c>
      <c r="FF817">
        <v>9999</v>
      </c>
      <c r="FG817">
        <v>9999</v>
      </c>
      <c r="FH817">
        <v>9999</v>
      </c>
      <c r="FI817">
        <v>260.5</v>
      </c>
      <c r="FJ817">
        <v>1.86707</v>
      </c>
      <c r="FK817">
        <v>1.86615</v>
      </c>
      <c r="FL817">
        <v>1.86555</v>
      </c>
      <c r="FM817">
        <v>1.86554</v>
      </c>
      <c r="FN817">
        <v>1.86736</v>
      </c>
      <c r="FO817">
        <v>1.86983</v>
      </c>
      <c r="FP817">
        <v>1.8685</v>
      </c>
      <c r="FQ817">
        <v>1.86996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-3.465</v>
      </c>
      <c r="GF817">
        <v>-0.1673</v>
      </c>
      <c r="GG817">
        <v>-2.0192013485273</v>
      </c>
      <c r="GH817">
        <v>-0.003354295288503095</v>
      </c>
      <c r="GI817">
        <v>8.998442100416266E-07</v>
      </c>
      <c r="GJ817">
        <v>-2.632750781261316E-10</v>
      </c>
      <c r="GK817">
        <v>-0.1771344180573433</v>
      </c>
      <c r="GL817">
        <v>-0.01811282044437078</v>
      </c>
      <c r="GM817">
        <v>0.001479480632228601</v>
      </c>
      <c r="GN817">
        <v>-2.527498020886067E-05</v>
      </c>
      <c r="GO817">
        <v>3</v>
      </c>
      <c r="GP817">
        <v>2311</v>
      </c>
      <c r="GQ817">
        <v>1</v>
      </c>
      <c r="GR817">
        <v>23</v>
      </c>
      <c r="GS817">
        <v>7382.3</v>
      </c>
      <c r="GT817">
        <v>7382.4</v>
      </c>
      <c r="GU817">
        <v>1.28418</v>
      </c>
      <c r="GV817">
        <v>2.21558</v>
      </c>
      <c r="GW817">
        <v>1.39648</v>
      </c>
      <c r="GX817">
        <v>2.34009</v>
      </c>
      <c r="GY817">
        <v>1.49536</v>
      </c>
      <c r="GZ817">
        <v>2.44751</v>
      </c>
      <c r="HA817">
        <v>33.2216</v>
      </c>
      <c r="HB817">
        <v>15.1039</v>
      </c>
      <c r="HC817">
        <v>18</v>
      </c>
      <c r="HD817">
        <v>499.159</v>
      </c>
      <c r="HE817">
        <v>442.434</v>
      </c>
      <c r="HF817">
        <v>22.8942</v>
      </c>
      <c r="HG817">
        <v>25.1706</v>
      </c>
      <c r="HH817">
        <v>30.0001</v>
      </c>
      <c r="HI817">
        <v>25.1516</v>
      </c>
      <c r="HJ817">
        <v>25.0913</v>
      </c>
      <c r="HK817">
        <v>25.7171</v>
      </c>
      <c r="HL817">
        <v>26.5814</v>
      </c>
      <c r="HM817">
        <v>19.4961</v>
      </c>
      <c r="HN817">
        <v>22.8601</v>
      </c>
      <c r="HO817">
        <v>553.689</v>
      </c>
      <c r="HP817">
        <v>11.7049</v>
      </c>
      <c r="HQ817">
        <v>101.011</v>
      </c>
      <c r="HR817">
        <v>100.986</v>
      </c>
    </row>
    <row r="818" spans="1:226">
      <c r="A818">
        <v>802</v>
      </c>
      <c r="B818">
        <v>1664302266.6</v>
      </c>
      <c r="C818">
        <v>9036.099999904633</v>
      </c>
      <c r="D818" t="s">
        <v>1969</v>
      </c>
      <c r="E818" t="s">
        <v>1970</v>
      </c>
      <c r="F818">
        <v>5</v>
      </c>
      <c r="G818" t="s">
        <v>1904</v>
      </c>
      <c r="H818" t="s">
        <v>354</v>
      </c>
      <c r="I818">
        <v>1664302259.1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548.6334231990666</v>
      </c>
      <c r="AK818">
        <v>505.1488424242423</v>
      </c>
      <c r="AL818">
        <v>3.255116509264333</v>
      </c>
      <c r="AM818">
        <v>64.57466459261786</v>
      </c>
      <c r="AN818">
        <f>(AP818 - AO818 + BO818*1E3/(8.314*(BQ818+273.15)) * AR818/BN818 * AQ818) * BN818/(100*BB818) * 1000/(1000 - AP818)</f>
        <v>0</v>
      </c>
      <c r="AO818">
        <v>11.59648578213786</v>
      </c>
      <c r="AP818">
        <v>18.19689398496239</v>
      </c>
      <c r="AQ818">
        <v>0.0001784023380240468</v>
      </c>
      <c r="AR818">
        <v>112.27</v>
      </c>
      <c r="AS818">
        <v>27</v>
      </c>
      <c r="AT818">
        <v>5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1664302259.1</v>
      </c>
      <c r="BH818">
        <v>473.6892592592593</v>
      </c>
      <c r="BI818">
        <v>526.9682962962963</v>
      </c>
      <c r="BJ818">
        <v>18.19898148148148</v>
      </c>
      <c r="BK818">
        <v>11.57825555555555</v>
      </c>
      <c r="BL818">
        <v>477.1325185185186</v>
      </c>
      <c r="BM818">
        <v>18.36630370370371</v>
      </c>
      <c r="BN818">
        <v>500.0438148148148</v>
      </c>
      <c r="BO818">
        <v>91.0735962962963</v>
      </c>
      <c r="BP818">
        <v>0.09997565555555553</v>
      </c>
      <c r="BQ818">
        <v>25.55534814814814</v>
      </c>
      <c r="BR818">
        <v>25.04275925925926</v>
      </c>
      <c r="BS818">
        <v>999.9000000000001</v>
      </c>
      <c r="BT818">
        <v>0</v>
      </c>
      <c r="BU818">
        <v>0</v>
      </c>
      <c r="BV818">
        <v>9988.219999999999</v>
      </c>
      <c r="BW818">
        <v>0</v>
      </c>
      <c r="BX818">
        <v>6.688700000000001</v>
      </c>
      <c r="BY818">
        <v>-53.27904074074075</v>
      </c>
      <c r="BZ818">
        <v>482.4697777777778</v>
      </c>
      <c r="CA818">
        <v>533.1417777777777</v>
      </c>
      <c r="CB818">
        <v>6.620717407407407</v>
      </c>
      <c r="CC818">
        <v>526.9682962962963</v>
      </c>
      <c r="CD818">
        <v>11.57825555555555</v>
      </c>
      <c r="CE818">
        <v>1.657446296296296</v>
      </c>
      <c r="CF818">
        <v>1.054472962962963</v>
      </c>
      <c r="CG818">
        <v>14.50351481481482</v>
      </c>
      <c r="CH818">
        <v>7.69152074074074</v>
      </c>
      <c r="CI818">
        <v>1999.954444444444</v>
      </c>
      <c r="CJ818">
        <v>0.9800044444444446</v>
      </c>
      <c r="CK818">
        <v>0.01999596666666667</v>
      </c>
      <c r="CL818">
        <v>0</v>
      </c>
      <c r="CM818">
        <v>935.3407037037036</v>
      </c>
      <c r="CN818">
        <v>5.00097</v>
      </c>
      <c r="CO818">
        <v>18651.61851851852</v>
      </c>
      <c r="CP818">
        <v>16707.21851851852</v>
      </c>
      <c r="CQ818">
        <v>38.75214814814814</v>
      </c>
      <c r="CR818">
        <v>39.66170370370369</v>
      </c>
      <c r="CS818">
        <v>38.51596296296297</v>
      </c>
      <c r="CT818">
        <v>39.5761111111111</v>
      </c>
      <c r="CU818">
        <v>39.49985185185186</v>
      </c>
      <c r="CV818">
        <v>1955.063703703703</v>
      </c>
      <c r="CW818">
        <v>39.89037037037038</v>
      </c>
      <c r="CX818">
        <v>0</v>
      </c>
      <c r="CY818">
        <v>1664302270.7</v>
      </c>
      <c r="CZ818">
        <v>0</v>
      </c>
      <c r="DA818">
        <v>0</v>
      </c>
      <c r="DB818" t="s">
        <v>356</v>
      </c>
      <c r="DC818">
        <v>1663859321.1</v>
      </c>
      <c r="DD818">
        <v>1663859315.6</v>
      </c>
      <c r="DE818">
        <v>0</v>
      </c>
      <c r="DF818">
        <v>0.196</v>
      </c>
      <c r="DG818">
        <v>-0.001</v>
      </c>
      <c r="DH818">
        <v>-5.941</v>
      </c>
      <c r="DI818">
        <v>-0.174</v>
      </c>
      <c r="DJ818">
        <v>1500</v>
      </c>
      <c r="DK818">
        <v>17</v>
      </c>
      <c r="DL818">
        <v>0.13</v>
      </c>
      <c r="DM818">
        <v>0.04</v>
      </c>
      <c r="DN818">
        <v>-52.4245675</v>
      </c>
      <c r="DO818">
        <v>-13.57851894934324</v>
      </c>
      <c r="DP818">
        <v>1.315045042458147</v>
      </c>
      <c r="DQ818">
        <v>0</v>
      </c>
      <c r="DR818">
        <v>6.660190249999999</v>
      </c>
      <c r="DS818">
        <v>-0.631740450281451</v>
      </c>
      <c r="DT818">
        <v>0.06128354870956402</v>
      </c>
      <c r="DU818">
        <v>0</v>
      </c>
      <c r="DV818">
        <v>0</v>
      </c>
      <c r="DW818">
        <v>2</v>
      </c>
      <c r="DX818" t="s">
        <v>357</v>
      </c>
      <c r="DY818">
        <v>2.98505</v>
      </c>
      <c r="DZ818">
        <v>2.71545</v>
      </c>
      <c r="EA818">
        <v>0.10873</v>
      </c>
      <c r="EB818">
        <v>0.115426</v>
      </c>
      <c r="EC818">
        <v>0.089597</v>
      </c>
      <c r="ED818">
        <v>0.06336840000000001</v>
      </c>
      <c r="EE818">
        <v>28325.4</v>
      </c>
      <c r="EF818">
        <v>28228.9</v>
      </c>
      <c r="EG818">
        <v>29528.5</v>
      </c>
      <c r="EH818">
        <v>29507.1</v>
      </c>
      <c r="EI818">
        <v>35638</v>
      </c>
      <c r="EJ818">
        <v>36757.2</v>
      </c>
      <c r="EK818">
        <v>41618.5</v>
      </c>
      <c r="EL818">
        <v>42049.2</v>
      </c>
      <c r="EM818">
        <v>1.94508</v>
      </c>
      <c r="EN818">
        <v>1.92472</v>
      </c>
      <c r="EO818">
        <v>0.0796914</v>
      </c>
      <c r="EP818">
        <v>0</v>
      </c>
      <c r="EQ818">
        <v>23.7271</v>
      </c>
      <c r="ER818">
        <v>999.9</v>
      </c>
      <c r="ES818">
        <v>35.9</v>
      </c>
      <c r="ET818">
        <v>29.2</v>
      </c>
      <c r="EU818">
        <v>16.0372</v>
      </c>
      <c r="EV818">
        <v>62.7856</v>
      </c>
      <c r="EW818">
        <v>32.9407</v>
      </c>
      <c r="EX818">
        <v>1</v>
      </c>
      <c r="EY818">
        <v>-0.180493</v>
      </c>
      <c r="EZ818">
        <v>0.949011</v>
      </c>
      <c r="FA818">
        <v>20.3867</v>
      </c>
      <c r="FB818">
        <v>5.21549</v>
      </c>
      <c r="FC818">
        <v>12.0099</v>
      </c>
      <c r="FD818">
        <v>4.98845</v>
      </c>
      <c r="FE818">
        <v>3.28855</v>
      </c>
      <c r="FF818">
        <v>9999</v>
      </c>
      <c r="FG818">
        <v>9999</v>
      </c>
      <c r="FH818">
        <v>9999</v>
      </c>
      <c r="FI818">
        <v>260.5</v>
      </c>
      <c r="FJ818">
        <v>1.86706</v>
      </c>
      <c r="FK818">
        <v>1.86615</v>
      </c>
      <c r="FL818">
        <v>1.86554</v>
      </c>
      <c r="FM818">
        <v>1.86554</v>
      </c>
      <c r="FN818">
        <v>1.86735</v>
      </c>
      <c r="FO818">
        <v>1.86981</v>
      </c>
      <c r="FP818">
        <v>1.86847</v>
      </c>
      <c r="FQ818">
        <v>1.86996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-3.507</v>
      </c>
      <c r="GF818">
        <v>-0.1673</v>
      </c>
      <c r="GG818">
        <v>-2.0192013485273</v>
      </c>
      <c r="GH818">
        <v>-0.003354295288503095</v>
      </c>
      <c r="GI818">
        <v>8.998442100416266E-07</v>
      </c>
      <c r="GJ818">
        <v>-2.632750781261316E-10</v>
      </c>
      <c r="GK818">
        <v>-0.1771344180573433</v>
      </c>
      <c r="GL818">
        <v>-0.01811282044437078</v>
      </c>
      <c r="GM818">
        <v>0.001479480632228601</v>
      </c>
      <c r="GN818">
        <v>-2.527498020886067E-05</v>
      </c>
      <c r="GO818">
        <v>3</v>
      </c>
      <c r="GP818">
        <v>2311</v>
      </c>
      <c r="GQ818">
        <v>1</v>
      </c>
      <c r="GR818">
        <v>23</v>
      </c>
      <c r="GS818">
        <v>7382.4</v>
      </c>
      <c r="GT818">
        <v>7382.5</v>
      </c>
      <c r="GU818">
        <v>1.31836</v>
      </c>
      <c r="GV818">
        <v>2.2168</v>
      </c>
      <c r="GW818">
        <v>1.39648</v>
      </c>
      <c r="GX818">
        <v>2.34131</v>
      </c>
      <c r="GY818">
        <v>1.49536</v>
      </c>
      <c r="GZ818">
        <v>2.44385</v>
      </c>
      <c r="HA818">
        <v>33.2216</v>
      </c>
      <c r="HB818">
        <v>15.1039</v>
      </c>
      <c r="HC818">
        <v>18</v>
      </c>
      <c r="HD818">
        <v>499.088</v>
      </c>
      <c r="HE818">
        <v>442.651</v>
      </c>
      <c r="HF818">
        <v>22.8489</v>
      </c>
      <c r="HG818">
        <v>25.1706</v>
      </c>
      <c r="HH818">
        <v>30.0001</v>
      </c>
      <c r="HI818">
        <v>25.1524</v>
      </c>
      <c r="HJ818">
        <v>25.0921</v>
      </c>
      <c r="HK818">
        <v>26.382</v>
      </c>
      <c r="HL818">
        <v>26.2737</v>
      </c>
      <c r="HM818">
        <v>19.4961</v>
      </c>
      <c r="HN818">
        <v>22.8193</v>
      </c>
      <c r="HO818">
        <v>573.837</v>
      </c>
      <c r="HP818">
        <v>11.7584</v>
      </c>
      <c r="HQ818">
        <v>101.014</v>
      </c>
      <c r="HR818">
        <v>100.987</v>
      </c>
    </row>
    <row r="819" spans="1:226">
      <c r="A819">
        <v>803</v>
      </c>
      <c r="B819">
        <v>1664302271.6</v>
      </c>
      <c r="C819">
        <v>9041.099999904633</v>
      </c>
      <c r="D819" t="s">
        <v>1971</v>
      </c>
      <c r="E819" t="s">
        <v>1972</v>
      </c>
      <c r="F819">
        <v>5</v>
      </c>
      <c r="G819" t="s">
        <v>1904</v>
      </c>
      <c r="H819" t="s">
        <v>354</v>
      </c>
      <c r="I819">
        <v>1664302263.814285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565.6419351864585</v>
      </c>
      <c r="AK819">
        <v>521.5055939393939</v>
      </c>
      <c r="AL819">
        <v>3.28130356715439</v>
      </c>
      <c r="AM819">
        <v>64.57466459261786</v>
      </c>
      <c r="AN819">
        <f>(AP819 - AO819 + BO819*1E3/(8.314*(BQ819+273.15)) * AR819/BN819 * AQ819) * BN819/(100*BB819) * 1000/(1000 - AP819)</f>
        <v>0</v>
      </c>
      <c r="AO819">
        <v>11.63606078497503</v>
      </c>
      <c r="AP819">
        <v>18.19441142857142</v>
      </c>
      <c r="AQ819">
        <v>-0.0001439898141079965</v>
      </c>
      <c r="AR819">
        <v>112.27</v>
      </c>
      <c r="AS819">
        <v>27</v>
      </c>
      <c r="AT819">
        <v>5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1664302263.814285</v>
      </c>
      <c r="BH819">
        <v>488.6880714285715</v>
      </c>
      <c r="BI819">
        <v>542.82775</v>
      </c>
      <c r="BJ819">
        <v>18.19876428571429</v>
      </c>
      <c r="BK819">
        <v>11.62646428571428</v>
      </c>
      <c r="BL819">
        <v>492.1713571428572</v>
      </c>
      <c r="BM819">
        <v>18.36608928571428</v>
      </c>
      <c r="BN819">
        <v>500.0511428571429</v>
      </c>
      <c r="BO819">
        <v>91.07458214285715</v>
      </c>
      <c r="BP819">
        <v>0.1000156035714286</v>
      </c>
      <c r="BQ819">
        <v>25.550825</v>
      </c>
      <c r="BR819">
        <v>25.03839642857143</v>
      </c>
      <c r="BS819">
        <v>999.9000000000002</v>
      </c>
      <c r="BT819">
        <v>0</v>
      </c>
      <c r="BU819">
        <v>0</v>
      </c>
      <c r="BV819">
        <v>9988.145</v>
      </c>
      <c r="BW819">
        <v>0</v>
      </c>
      <c r="BX819">
        <v>6.688700000000002</v>
      </c>
      <c r="BY819">
        <v>-54.13979999999999</v>
      </c>
      <c r="BZ819">
        <v>497.7463928571428</v>
      </c>
      <c r="CA819">
        <v>549.2138928571428</v>
      </c>
      <c r="CB819">
        <v>6.57229</v>
      </c>
      <c r="CC819">
        <v>542.82775</v>
      </c>
      <c r="CD819">
        <v>11.62646428571428</v>
      </c>
      <c r="CE819">
        <v>1.657443928571429</v>
      </c>
      <c r="CF819">
        <v>1.058875</v>
      </c>
      <c r="CG819">
        <v>14.50349642857143</v>
      </c>
      <c r="CH819">
        <v>7.752618214285714</v>
      </c>
      <c r="CI819">
        <v>1999.959285714286</v>
      </c>
      <c r="CJ819">
        <v>0.9800060714285717</v>
      </c>
      <c r="CK819">
        <v>0.01999437142857143</v>
      </c>
      <c r="CL819">
        <v>0</v>
      </c>
      <c r="CM819">
        <v>939.5154642857142</v>
      </c>
      <c r="CN819">
        <v>5.00097</v>
      </c>
      <c r="CO819">
        <v>18743.20714285714</v>
      </c>
      <c r="CP819">
        <v>16707.26785714286</v>
      </c>
      <c r="CQ819">
        <v>38.86142857142857</v>
      </c>
      <c r="CR819">
        <v>39.76532142857143</v>
      </c>
      <c r="CS819">
        <v>38.60017857142856</v>
      </c>
      <c r="CT819">
        <v>39.72292857142856</v>
      </c>
      <c r="CU819">
        <v>39.59800000000001</v>
      </c>
      <c r="CV819">
        <v>1955.071785714286</v>
      </c>
      <c r="CW819">
        <v>39.8875</v>
      </c>
      <c r="CX819">
        <v>0</v>
      </c>
      <c r="CY819">
        <v>1664302275.5</v>
      </c>
      <c r="CZ819">
        <v>0</v>
      </c>
      <c r="DA819">
        <v>0</v>
      </c>
      <c r="DB819" t="s">
        <v>356</v>
      </c>
      <c r="DC819">
        <v>1663859321.1</v>
      </c>
      <c r="DD819">
        <v>1663859315.6</v>
      </c>
      <c r="DE819">
        <v>0</v>
      </c>
      <c r="DF819">
        <v>0.196</v>
      </c>
      <c r="DG819">
        <v>-0.001</v>
      </c>
      <c r="DH819">
        <v>-5.941</v>
      </c>
      <c r="DI819">
        <v>-0.174</v>
      </c>
      <c r="DJ819">
        <v>1500</v>
      </c>
      <c r="DK819">
        <v>17</v>
      </c>
      <c r="DL819">
        <v>0.13</v>
      </c>
      <c r="DM819">
        <v>0.04</v>
      </c>
      <c r="DN819">
        <v>-53.6744125</v>
      </c>
      <c r="DO819">
        <v>-11.10011144465288</v>
      </c>
      <c r="DP819">
        <v>1.069672364602241</v>
      </c>
      <c r="DQ819">
        <v>0</v>
      </c>
      <c r="DR819">
        <v>6.59758475</v>
      </c>
      <c r="DS819">
        <v>-0.5946041651031824</v>
      </c>
      <c r="DT819">
        <v>0.05755100077268419</v>
      </c>
      <c r="DU819">
        <v>0</v>
      </c>
      <c r="DV819">
        <v>0</v>
      </c>
      <c r="DW819">
        <v>2</v>
      </c>
      <c r="DX819" t="s">
        <v>357</v>
      </c>
      <c r="DY819">
        <v>2.98513</v>
      </c>
      <c r="DZ819">
        <v>2.71577</v>
      </c>
      <c r="EA819">
        <v>0.111259</v>
      </c>
      <c r="EB819">
        <v>0.117936</v>
      </c>
      <c r="EC819">
        <v>0.089591</v>
      </c>
      <c r="ED819">
        <v>0.0636065</v>
      </c>
      <c r="EE819">
        <v>28245.1</v>
      </c>
      <c r="EF819">
        <v>28148.7</v>
      </c>
      <c r="EG819">
        <v>29528.4</v>
      </c>
      <c r="EH819">
        <v>29506.9</v>
      </c>
      <c r="EI819">
        <v>35637.9</v>
      </c>
      <c r="EJ819">
        <v>36747.6</v>
      </c>
      <c r="EK819">
        <v>41618</v>
      </c>
      <c r="EL819">
        <v>42049.1</v>
      </c>
      <c r="EM819">
        <v>1.94525</v>
      </c>
      <c r="EN819">
        <v>1.92447</v>
      </c>
      <c r="EO819">
        <v>0.0791922</v>
      </c>
      <c r="EP819">
        <v>0</v>
      </c>
      <c r="EQ819">
        <v>23.7252</v>
      </c>
      <c r="ER819">
        <v>999.9</v>
      </c>
      <c r="ES819">
        <v>35.9</v>
      </c>
      <c r="ET819">
        <v>29.2</v>
      </c>
      <c r="EU819">
        <v>16.0375</v>
      </c>
      <c r="EV819">
        <v>62.8556</v>
      </c>
      <c r="EW819">
        <v>32.9087</v>
      </c>
      <c r="EX819">
        <v>1</v>
      </c>
      <c r="EY819">
        <v>-0.180434</v>
      </c>
      <c r="EZ819">
        <v>0.958998</v>
      </c>
      <c r="FA819">
        <v>20.3869</v>
      </c>
      <c r="FB819">
        <v>5.21669</v>
      </c>
      <c r="FC819">
        <v>12.0099</v>
      </c>
      <c r="FD819">
        <v>4.98995</v>
      </c>
      <c r="FE819">
        <v>3.2886</v>
      </c>
      <c r="FF819">
        <v>9999</v>
      </c>
      <c r="FG819">
        <v>9999</v>
      </c>
      <c r="FH819">
        <v>9999</v>
      </c>
      <c r="FI819">
        <v>260.5</v>
      </c>
      <c r="FJ819">
        <v>1.86707</v>
      </c>
      <c r="FK819">
        <v>1.86615</v>
      </c>
      <c r="FL819">
        <v>1.86554</v>
      </c>
      <c r="FM819">
        <v>1.86554</v>
      </c>
      <c r="FN819">
        <v>1.86735</v>
      </c>
      <c r="FO819">
        <v>1.86983</v>
      </c>
      <c r="FP819">
        <v>1.86846</v>
      </c>
      <c r="FQ819">
        <v>1.86996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-3.549</v>
      </c>
      <c r="GF819">
        <v>-0.1673</v>
      </c>
      <c r="GG819">
        <v>-2.0192013485273</v>
      </c>
      <c r="GH819">
        <v>-0.003354295288503095</v>
      </c>
      <c r="GI819">
        <v>8.998442100416266E-07</v>
      </c>
      <c r="GJ819">
        <v>-2.632750781261316E-10</v>
      </c>
      <c r="GK819">
        <v>-0.1771344180573433</v>
      </c>
      <c r="GL819">
        <v>-0.01811282044437078</v>
      </c>
      <c r="GM819">
        <v>0.001479480632228601</v>
      </c>
      <c r="GN819">
        <v>-2.527498020886067E-05</v>
      </c>
      <c r="GO819">
        <v>3</v>
      </c>
      <c r="GP819">
        <v>2311</v>
      </c>
      <c r="GQ819">
        <v>1</v>
      </c>
      <c r="GR819">
        <v>23</v>
      </c>
      <c r="GS819">
        <v>7382.5</v>
      </c>
      <c r="GT819">
        <v>7382.6</v>
      </c>
      <c r="GU819">
        <v>1.34644</v>
      </c>
      <c r="GV819">
        <v>2.21313</v>
      </c>
      <c r="GW819">
        <v>1.39648</v>
      </c>
      <c r="GX819">
        <v>2.34131</v>
      </c>
      <c r="GY819">
        <v>1.49536</v>
      </c>
      <c r="GZ819">
        <v>2.4292</v>
      </c>
      <c r="HA819">
        <v>33.2216</v>
      </c>
      <c r="HB819">
        <v>15.0952</v>
      </c>
      <c r="HC819">
        <v>18</v>
      </c>
      <c r="HD819">
        <v>499.198</v>
      </c>
      <c r="HE819">
        <v>442.511</v>
      </c>
      <c r="HF819">
        <v>22.808</v>
      </c>
      <c r="HG819">
        <v>25.1706</v>
      </c>
      <c r="HH819">
        <v>30</v>
      </c>
      <c r="HI819">
        <v>25.1524</v>
      </c>
      <c r="HJ819">
        <v>25.0934</v>
      </c>
      <c r="HK819">
        <v>26.9603</v>
      </c>
      <c r="HL819">
        <v>25.9788</v>
      </c>
      <c r="HM819">
        <v>19.4961</v>
      </c>
      <c r="HN819">
        <v>22.7849</v>
      </c>
      <c r="HO819">
        <v>587.198</v>
      </c>
      <c r="HP819">
        <v>11.8092</v>
      </c>
      <c r="HQ819">
        <v>101.013</v>
      </c>
      <c r="HR819">
        <v>100.986</v>
      </c>
    </row>
    <row r="820" spans="1:226">
      <c r="A820">
        <v>804</v>
      </c>
      <c r="B820">
        <v>1664302276.6</v>
      </c>
      <c r="C820">
        <v>9046.099999904633</v>
      </c>
      <c r="D820" t="s">
        <v>1973</v>
      </c>
      <c r="E820" t="s">
        <v>1974</v>
      </c>
      <c r="F820">
        <v>5</v>
      </c>
      <c r="G820" t="s">
        <v>1904</v>
      </c>
      <c r="H820" t="s">
        <v>354</v>
      </c>
      <c r="I820">
        <v>1664302269.1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582.7264335925103</v>
      </c>
      <c r="AK820">
        <v>537.8265212121208</v>
      </c>
      <c r="AL820">
        <v>3.261491004157828</v>
      </c>
      <c r="AM820">
        <v>64.57466459261786</v>
      </c>
      <c r="AN820">
        <f>(AP820 - AO820 + BO820*1E3/(8.314*(BQ820+273.15)) * AR820/BN820 * AQ820) * BN820/(100*BB820) * 1000/(1000 - AP820)</f>
        <v>0</v>
      </c>
      <c r="AO820">
        <v>11.69762629298702</v>
      </c>
      <c r="AP820">
        <v>18.18940150375939</v>
      </c>
      <c r="AQ820">
        <v>-1.301025985468466E-05</v>
      </c>
      <c r="AR820">
        <v>112.27</v>
      </c>
      <c r="AS820">
        <v>27</v>
      </c>
      <c r="AT820">
        <v>5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1664302269.1</v>
      </c>
      <c r="BH820">
        <v>505.5968148148149</v>
      </c>
      <c r="BI820">
        <v>560.5891481481481</v>
      </c>
      <c r="BJ820">
        <v>18.19583703703704</v>
      </c>
      <c r="BK820">
        <v>11.67347407407407</v>
      </c>
      <c r="BL820">
        <v>509.1251481481481</v>
      </c>
      <c r="BM820">
        <v>18.3631962962963</v>
      </c>
      <c r="BN820">
        <v>500.0405185185186</v>
      </c>
      <c r="BO820">
        <v>91.0753037037037</v>
      </c>
      <c r="BP820">
        <v>0.09998715925925926</v>
      </c>
      <c r="BQ820">
        <v>25.5450074074074</v>
      </c>
      <c r="BR820">
        <v>25.03442592592592</v>
      </c>
      <c r="BS820">
        <v>999.9000000000001</v>
      </c>
      <c r="BT820">
        <v>0</v>
      </c>
      <c r="BU820">
        <v>0</v>
      </c>
      <c r="BV820">
        <v>10002.95703703704</v>
      </c>
      <c r="BW820">
        <v>0</v>
      </c>
      <c r="BX820">
        <v>6.688700000000001</v>
      </c>
      <c r="BY820">
        <v>-54.99245555555557</v>
      </c>
      <c r="BZ820">
        <v>514.966962962963</v>
      </c>
      <c r="CA820">
        <v>567.2111851851851</v>
      </c>
      <c r="CB820">
        <v>6.522359629629629</v>
      </c>
      <c r="CC820">
        <v>560.5891481481481</v>
      </c>
      <c r="CD820">
        <v>11.67347407407407</v>
      </c>
      <c r="CE820">
        <v>1.65719074074074</v>
      </c>
      <c r="CF820">
        <v>1.063165925925926</v>
      </c>
      <c r="CG820">
        <v>14.50114814814815</v>
      </c>
      <c r="CH820">
        <v>7.811942592592591</v>
      </c>
      <c r="CI820">
        <v>1999.982592592592</v>
      </c>
      <c r="CJ820">
        <v>0.9800023333333333</v>
      </c>
      <c r="CK820">
        <v>0.01999791111111111</v>
      </c>
      <c r="CL820">
        <v>0</v>
      </c>
      <c r="CM820">
        <v>944.4908888888888</v>
      </c>
      <c r="CN820">
        <v>5.00097</v>
      </c>
      <c r="CO820">
        <v>18849.32592592592</v>
      </c>
      <c r="CP820">
        <v>16707.44814814815</v>
      </c>
      <c r="CQ820">
        <v>38.98125925925925</v>
      </c>
      <c r="CR820">
        <v>39.87707407407407</v>
      </c>
      <c r="CS820">
        <v>38.69181481481481</v>
      </c>
      <c r="CT820">
        <v>39.88859259259259</v>
      </c>
      <c r="CU820">
        <v>39.70807407407407</v>
      </c>
      <c r="CV820">
        <v>1955.087407407407</v>
      </c>
      <c r="CW820">
        <v>39.89444444444445</v>
      </c>
      <c r="CX820">
        <v>0</v>
      </c>
      <c r="CY820">
        <v>1664302280.9</v>
      </c>
      <c r="CZ820">
        <v>0</v>
      </c>
      <c r="DA820">
        <v>0</v>
      </c>
      <c r="DB820" t="s">
        <v>356</v>
      </c>
      <c r="DC820">
        <v>1663859321.1</v>
      </c>
      <c r="DD820">
        <v>1663859315.6</v>
      </c>
      <c r="DE820">
        <v>0</v>
      </c>
      <c r="DF820">
        <v>0.196</v>
      </c>
      <c r="DG820">
        <v>-0.001</v>
      </c>
      <c r="DH820">
        <v>-5.941</v>
      </c>
      <c r="DI820">
        <v>-0.174</v>
      </c>
      <c r="DJ820">
        <v>1500</v>
      </c>
      <c r="DK820">
        <v>17</v>
      </c>
      <c r="DL820">
        <v>0.13</v>
      </c>
      <c r="DM820">
        <v>0.04</v>
      </c>
      <c r="DN820">
        <v>-54.3774775</v>
      </c>
      <c r="DO820">
        <v>-10.14129793621012</v>
      </c>
      <c r="DP820">
        <v>0.9799909661541532</v>
      </c>
      <c r="DQ820">
        <v>0</v>
      </c>
      <c r="DR820">
        <v>6.557527500000001</v>
      </c>
      <c r="DS820">
        <v>-0.5812637898686721</v>
      </c>
      <c r="DT820">
        <v>0.0562527470329228</v>
      </c>
      <c r="DU820">
        <v>0</v>
      </c>
      <c r="DV820">
        <v>0</v>
      </c>
      <c r="DW820">
        <v>2</v>
      </c>
      <c r="DX820" t="s">
        <v>357</v>
      </c>
      <c r="DY820">
        <v>2.98492</v>
      </c>
      <c r="DZ820">
        <v>2.71562</v>
      </c>
      <c r="EA820">
        <v>0.113734</v>
      </c>
      <c r="EB820">
        <v>0.120309</v>
      </c>
      <c r="EC820">
        <v>0.08956799999999999</v>
      </c>
      <c r="ED820">
        <v>0.0637424</v>
      </c>
      <c r="EE820">
        <v>28165.7</v>
      </c>
      <c r="EF820">
        <v>28073.2</v>
      </c>
      <c r="EG820">
        <v>29527.7</v>
      </c>
      <c r="EH820">
        <v>29507.1</v>
      </c>
      <c r="EI820">
        <v>35638.1</v>
      </c>
      <c r="EJ820">
        <v>36742.4</v>
      </c>
      <c r="EK820">
        <v>41617.2</v>
      </c>
      <c r="EL820">
        <v>42049.2</v>
      </c>
      <c r="EM820">
        <v>1.94527</v>
      </c>
      <c r="EN820">
        <v>1.92493</v>
      </c>
      <c r="EO820">
        <v>0.08006389999999999</v>
      </c>
      <c r="EP820">
        <v>0</v>
      </c>
      <c r="EQ820">
        <v>23.7227</v>
      </c>
      <c r="ER820">
        <v>999.9</v>
      </c>
      <c r="ES820">
        <v>35.8</v>
      </c>
      <c r="ET820">
        <v>29.2</v>
      </c>
      <c r="EU820">
        <v>15.9948</v>
      </c>
      <c r="EV820">
        <v>63.1056</v>
      </c>
      <c r="EW820">
        <v>33.141</v>
      </c>
      <c r="EX820">
        <v>1</v>
      </c>
      <c r="EY820">
        <v>-0.180511</v>
      </c>
      <c r="EZ820">
        <v>0.951569</v>
      </c>
      <c r="FA820">
        <v>20.3868</v>
      </c>
      <c r="FB820">
        <v>5.21639</v>
      </c>
      <c r="FC820">
        <v>12.0099</v>
      </c>
      <c r="FD820">
        <v>4.99005</v>
      </c>
      <c r="FE820">
        <v>3.28858</v>
      </c>
      <c r="FF820">
        <v>9999</v>
      </c>
      <c r="FG820">
        <v>9999</v>
      </c>
      <c r="FH820">
        <v>9999</v>
      </c>
      <c r="FI820">
        <v>260.5</v>
      </c>
      <c r="FJ820">
        <v>1.86707</v>
      </c>
      <c r="FK820">
        <v>1.86615</v>
      </c>
      <c r="FL820">
        <v>1.86554</v>
      </c>
      <c r="FM820">
        <v>1.86553</v>
      </c>
      <c r="FN820">
        <v>1.86734</v>
      </c>
      <c r="FO820">
        <v>1.86983</v>
      </c>
      <c r="FP820">
        <v>1.86846</v>
      </c>
      <c r="FQ820">
        <v>1.86996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-3.592</v>
      </c>
      <c r="GF820">
        <v>-0.1674</v>
      </c>
      <c r="GG820">
        <v>-2.0192013485273</v>
      </c>
      <c r="GH820">
        <v>-0.003354295288503095</v>
      </c>
      <c r="GI820">
        <v>8.998442100416266E-07</v>
      </c>
      <c r="GJ820">
        <v>-2.632750781261316E-10</v>
      </c>
      <c r="GK820">
        <v>-0.1771344180573433</v>
      </c>
      <c r="GL820">
        <v>-0.01811282044437078</v>
      </c>
      <c r="GM820">
        <v>0.001479480632228601</v>
      </c>
      <c r="GN820">
        <v>-2.527498020886067E-05</v>
      </c>
      <c r="GO820">
        <v>3</v>
      </c>
      <c r="GP820">
        <v>2311</v>
      </c>
      <c r="GQ820">
        <v>1</v>
      </c>
      <c r="GR820">
        <v>23</v>
      </c>
      <c r="GS820">
        <v>7382.6</v>
      </c>
      <c r="GT820">
        <v>7382.7</v>
      </c>
      <c r="GU820">
        <v>1.37939</v>
      </c>
      <c r="GV820">
        <v>2.2168</v>
      </c>
      <c r="GW820">
        <v>1.39648</v>
      </c>
      <c r="GX820">
        <v>2.34131</v>
      </c>
      <c r="GY820">
        <v>1.49536</v>
      </c>
      <c r="GZ820">
        <v>2.37671</v>
      </c>
      <c r="HA820">
        <v>33.2216</v>
      </c>
      <c r="HB820">
        <v>15.0952</v>
      </c>
      <c r="HC820">
        <v>18</v>
      </c>
      <c r="HD820">
        <v>499.214</v>
      </c>
      <c r="HE820">
        <v>442.782</v>
      </c>
      <c r="HF820">
        <v>22.773</v>
      </c>
      <c r="HG820">
        <v>25.1706</v>
      </c>
      <c r="HH820">
        <v>30.0002</v>
      </c>
      <c r="HI820">
        <v>25.1524</v>
      </c>
      <c r="HJ820">
        <v>25.0934</v>
      </c>
      <c r="HK820">
        <v>27.6157</v>
      </c>
      <c r="HL820">
        <v>25.6589</v>
      </c>
      <c r="HM820">
        <v>19.4961</v>
      </c>
      <c r="HN820">
        <v>22.7559</v>
      </c>
      <c r="HO820">
        <v>607.454</v>
      </c>
      <c r="HP820">
        <v>11.8627</v>
      </c>
      <c r="HQ820">
        <v>101.011</v>
      </c>
      <c r="HR820">
        <v>100.987</v>
      </c>
    </row>
    <row r="821" spans="1:226">
      <c r="A821">
        <v>805</v>
      </c>
      <c r="B821">
        <v>1664302281.6</v>
      </c>
      <c r="C821">
        <v>9051.099999904633</v>
      </c>
      <c r="D821" t="s">
        <v>1975</v>
      </c>
      <c r="E821" t="s">
        <v>1976</v>
      </c>
      <c r="F821">
        <v>5</v>
      </c>
      <c r="G821" t="s">
        <v>1904</v>
      </c>
      <c r="H821" t="s">
        <v>354</v>
      </c>
      <c r="I821">
        <v>1664302273.814285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599.3802563257286</v>
      </c>
      <c r="AK821">
        <v>554.0010606060604</v>
      </c>
      <c r="AL821">
        <v>3.248317371173044</v>
      </c>
      <c r="AM821">
        <v>64.57466459261786</v>
      </c>
      <c r="AN821">
        <f>(AP821 - AO821 + BO821*1E3/(8.314*(BQ821+273.15)) * AR821/BN821 * AQ821) * BN821/(100*BB821) * 1000/(1000 - AP821)</f>
        <v>0</v>
      </c>
      <c r="AO821">
        <v>11.73107361628372</v>
      </c>
      <c r="AP821">
        <v>18.17616030075187</v>
      </c>
      <c r="AQ821">
        <v>-5.008289105148857E-05</v>
      </c>
      <c r="AR821">
        <v>112.27</v>
      </c>
      <c r="AS821">
        <v>27</v>
      </c>
      <c r="AT821">
        <v>5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1664302273.814285</v>
      </c>
      <c r="BH821">
        <v>520.6640357142857</v>
      </c>
      <c r="BI821">
        <v>576.3527142857143</v>
      </c>
      <c r="BJ821">
        <v>18.19014642857143</v>
      </c>
      <c r="BK821">
        <v>11.71538571428571</v>
      </c>
      <c r="BL821">
        <v>524.2322142857143</v>
      </c>
      <c r="BM821">
        <v>18.35757142857143</v>
      </c>
      <c r="BN821">
        <v>500.0673928571429</v>
      </c>
      <c r="BO821">
        <v>91.0747857142857</v>
      </c>
      <c r="BP821">
        <v>0.1000432428571429</v>
      </c>
      <c r="BQ821">
        <v>25.53998571428571</v>
      </c>
      <c r="BR821">
        <v>25.0322</v>
      </c>
      <c r="BS821">
        <v>999.9000000000002</v>
      </c>
      <c r="BT821">
        <v>0</v>
      </c>
      <c r="BU821">
        <v>0</v>
      </c>
      <c r="BV821">
        <v>10002.8275</v>
      </c>
      <c r="BW821">
        <v>0</v>
      </c>
      <c r="BX821">
        <v>6.688700000000002</v>
      </c>
      <c r="BY821">
        <v>-55.68875357142856</v>
      </c>
      <c r="BZ821">
        <v>530.3102857142857</v>
      </c>
      <c r="CA821">
        <v>583.1855357142857</v>
      </c>
      <c r="CB821">
        <v>6.474762142857142</v>
      </c>
      <c r="CC821">
        <v>576.3527142857143</v>
      </c>
      <c r="CD821">
        <v>11.71538571428571</v>
      </c>
      <c r="CE821">
        <v>1.656663214285714</v>
      </c>
      <c r="CF821">
        <v>1.066976428571429</v>
      </c>
      <c r="CG821">
        <v>14.496225</v>
      </c>
      <c r="CH821">
        <v>7.864472142857143</v>
      </c>
      <c r="CI821">
        <v>1999.981428571429</v>
      </c>
      <c r="CJ821">
        <v>0.9799987857142854</v>
      </c>
      <c r="CK821">
        <v>0.02000126071428572</v>
      </c>
      <c r="CL821">
        <v>0</v>
      </c>
      <c r="CM821">
        <v>949.0459642857141</v>
      </c>
      <c r="CN821">
        <v>5.00097</v>
      </c>
      <c r="CO821">
        <v>18945.225</v>
      </c>
      <c r="CP821">
        <v>16707.41785714286</v>
      </c>
      <c r="CQ821">
        <v>39.08007142857143</v>
      </c>
      <c r="CR821">
        <v>39.97971428571429</v>
      </c>
      <c r="CS821">
        <v>38.78542857142856</v>
      </c>
      <c r="CT821">
        <v>40.02207142857143</v>
      </c>
      <c r="CU821">
        <v>39.8010357142857</v>
      </c>
      <c r="CV821">
        <v>1955.08</v>
      </c>
      <c r="CW821">
        <v>39.90071428571429</v>
      </c>
      <c r="CX821">
        <v>0</v>
      </c>
      <c r="CY821">
        <v>1664302285.7</v>
      </c>
      <c r="CZ821">
        <v>0</v>
      </c>
      <c r="DA821">
        <v>0</v>
      </c>
      <c r="DB821" t="s">
        <v>356</v>
      </c>
      <c r="DC821">
        <v>1663859321.1</v>
      </c>
      <c r="DD821">
        <v>1663859315.6</v>
      </c>
      <c r="DE821">
        <v>0</v>
      </c>
      <c r="DF821">
        <v>0.196</v>
      </c>
      <c r="DG821">
        <v>-0.001</v>
      </c>
      <c r="DH821">
        <v>-5.941</v>
      </c>
      <c r="DI821">
        <v>-0.174</v>
      </c>
      <c r="DJ821">
        <v>1500</v>
      </c>
      <c r="DK821">
        <v>17</v>
      </c>
      <c r="DL821">
        <v>0.13</v>
      </c>
      <c r="DM821">
        <v>0.04</v>
      </c>
      <c r="DN821">
        <v>-55.1916268292683</v>
      </c>
      <c r="DO821">
        <v>-8.721524738675944</v>
      </c>
      <c r="DP821">
        <v>0.8711978739767762</v>
      </c>
      <c r="DQ821">
        <v>0</v>
      </c>
      <c r="DR821">
        <v>6.508246585365853</v>
      </c>
      <c r="DS821">
        <v>-0.6031549128919931</v>
      </c>
      <c r="DT821">
        <v>0.05966386599453175</v>
      </c>
      <c r="DU821">
        <v>0</v>
      </c>
      <c r="DV821">
        <v>0</v>
      </c>
      <c r="DW821">
        <v>2</v>
      </c>
      <c r="DX821" t="s">
        <v>357</v>
      </c>
      <c r="DY821">
        <v>2.98493</v>
      </c>
      <c r="DZ821">
        <v>2.71557</v>
      </c>
      <c r="EA821">
        <v>0.116165</v>
      </c>
      <c r="EB821">
        <v>0.122798</v>
      </c>
      <c r="EC821">
        <v>0.0895175</v>
      </c>
      <c r="ED821">
        <v>0.0639253</v>
      </c>
      <c r="EE821">
        <v>28088.3</v>
      </c>
      <c r="EF821">
        <v>27993.7</v>
      </c>
      <c r="EG821">
        <v>29527.5</v>
      </c>
      <c r="EH821">
        <v>29506.9</v>
      </c>
      <c r="EI821">
        <v>35639.8</v>
      </c>
      <c r="EJ821">
        <v>36735.1</v>
      </c>
      <c r="EK821">
        <v>41616.7</v>
      </c>
      <c r="EL821">
        <v>42049</v>
      </c>
      <c r="EM821">
        <v>1.94503</v>
      </c>
      <c r="EN821">
        <v>1.925</v>
      </c>
      <c r="EO821">
        <v>0.0798777</v>
      </c>
      <c r="EP821">
        <v>0</v>
      </c>
      <c r="EQ821">
        <v>23.7195</v>
      </c>
      <c r="ER821">
        <v>999.9</v>
      </c>
      <c r="ES821">
        <v>35.8</v>
      </c>
      <c r="ET821">
        <v>29.2</v>
      </c>
      <c r="EU821">
        <v>15.9924</v>
      </c>
      <c r="EV821">
        <v>62.9056</v>
      </c>
      <c r="EW821">
        <v>33.0329</v>
      </c>
      <c r="EX821">
        <v>1</v>
      </c>
      <c r="EY821">
        <v>-0.180483</v>
      </c>
      <c r="EZ821">
        <v>0.954981</v>
      </c>
      <c r="FA821">
        <v>20.3868</v>
      </c>
      <c r="FB821">
        <v>5.21684</v>
      </c>
      <c r="FC821">
        <v>12.0099</v>
      </c>
      <c r="FD821">
        <v>4.99</v>
      </c>
      <c r="FE821">
        <v>3.28863</v>
      </c>
      <c r="FF821">
        <v>9999</v>
      </c>
      <c r="FG821">
        <v>9999</v>
      </c>
      <c r="FH821">
        <v>9999</v>
      </c>
      <c r="FI821">
        <v>260.5</v>
      </c>
      <c r="FJ821">
        <v>1.86707</v>
      </c>
      <c r="FK821">
        <v>1.86615</v>
      </c>
      <c r="FL821">
        <v>1.86554</v>
      </c>
      <c r="FM821">
        <v>1.86554</v>
      </c>
      <c r="FN821">
        <v>1.86736</v>
      </c>
      <c r="FO821">
        <v>1.86984</v>
      </c>
      <c r="FP821">
        <v>1.86847</v>
      </c>
      <c r="FQ821">
        <v>1.86996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-3.633</v>
      </c>
      <c r="GF821">
        <v>-0.1676</v>
      </c>
      <c r="GG821">
        <v>-2.0192013485273</v>
      </c>
      <c r="GH821">
        <v>-0.003354295288503095</v>
      </c>
      <c r="GI821">
        <v>8.998442100416266E-07</v>
      </c>
      <c r="GJ821">
        <v>-2.632750781261316E-10</v>
      </c>
      <c r="GK821">
        <v>-0.1771344180573433</v>
      </c>
      <c r="GL821">
        <v>-0.01811282044437078</v>
      </c>
      <c r="GM821">
        <v>0.001479480632228601</v>
      </c>
      <c r="GN821">
        <v>-2.527498020886067E-05</v>
      </c>
      <c r="GO821">
        <v>3</v>
      </c>
      <c r="GP821">
        <v>2311</v>
      </c>
      <c r="GQ821">
        <v>1</v>
      </c>
      <c r="GR821">
        <v>23</v>
      </c>
      <c r="GS821">
        <v>7382.7</v>
      </c>
      <c r="GT821">
        <v>7382.8</v>
      </c>
      <c r="GU821">
        <v>1.40869</v>
      </c>
      <c r="GV821">
        <v>2.21069</v>
      </c>
      <c r="GW821">
        <v>1.39648</v>
      </c>
      <c r="GX821">
        <v>2.34131</v>
      </c>
      <c r="GY821">
        <v>1.49536</v>
      </c>
      <c r="GZ821">
        <v>2.37915</v>
      </c>
      <c r="HA821">
        <v>33.2216</v>
      </c>
      <c r="HB821">
        <v>15.0952</v>
      </c>
      <c r="HC821">
        <v>18</v>
      </c>
      <c r="HD821">
        <v>499.063</v>
      </c>
      <c r="HE821">
        <v>442.833</v>
      </c>
      <c r="HF821">
        <v>22.7434</v>
      </c>
      <c r="HG821">
        <v>25.1706</v>
      </c>
      <c r="HH821">
        <v>30.0002</v>
      </c>
      <c r="HI821">
        <v>25.1532</v>
      </c>
      <c r="HJ821">
        <v>25.0941</v>
      </c>
      <c r="HK821">
        <v>28.1911</v>
      </c>
      <c r="HL821">
        <v>25.0256</v>
      </c>
      <c r="HM821">
        <v>19.4961</v>
      </c>
      <c r="HN821">
        <v>22.7213</v>
      </c>
      <c r="HO821">
        <v>620.829</v>
      </c>
      <c r="HP821">
        <v>11.9297</v>
      </c>
      <c r="HQ821">
        <v>101.01</v>
      </c>
      <c r="HR821">
        <v>100.986</v>
      </c>
    </row>
    <row r="822" spans="1:226">
      <c r="A822">
        <v>806</v>
      </c>
      <c r="B822">
        <v>1664302286.6</v>
      </c>
      <c r="C822">
        <v>9056.099999904633</v>
      </c>
      <c r="D822" t="s">
        <v>1977</v>
      </c>
      <c r="E822" t="s">
        <v>1978</v>
      </c>
      <c r="F822">
        <v>5</v>
      </c>
      <c r="G822" t="s">
        <v>1904</v>
      </c>
      <c r="H822" t="s">
        <v>354</v>
      </c>
      <c r="I822">
        <v>1664302279.1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616.8633904567855</v>
      </c>
      <c r="AK822">
        <v>570.5460606060605</v>
      </c>
      <c r="AL822">
        <v>3.310357884772364</v>
      </c>
      <c r="AM822">
        <v>64.57466459261786</v>
      </c>
      <c r="AN822">
        <f>(AP822 - AO822 + BO822*1E3/(8.314*(BQ822+273.15)) * AR822/BN822 * AQ822) * BN822/(100*BB822) * 1000/(1000 - AP822)</f>
        <v>0</v>
      </c>
      <c r="AO822">
        <v>11.77353572503496</v>
      </c>
      <c r="AP822">
        <v>18.16782225563908</v>
      </c>
      <c r="AQ822">
        <v>-0.0001978882978512245</v>
      </c>
      <c r="AR822">
        <v>112.27</v>
      </c>
      <c r="AS822">
        <v>27</v>
      </c>
      <c r="AT822">
        <v>5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1664302279.1</v>
      </c>
      <c r="BH822">
        <v>537.6187037037037</v>
      </c>
      <c r="BI822">
        <v>594.1065185185184</v>
      </c>
      <c r="BJ822">
        <v>18.18147037037037</v>
      </c>
      <c r="BK822">
        <v>11.76264814814815</v>
      </c>
      <c r="BL822">
        <v>541.2314814814815</v>
      </c>
      <c r="BM822">
        <v>18.34898148148148</v>
      </c>
      <c r="BN822">
        <v>500.0653333333334</v>
      </c>
      <c r="BO822">
        <v>91.07452222222224</v>
      </c>
      <c r="BP822">
        <v>0.1000243</v>
      </c>
      <c r="BQ822">
        <v>25.53485925925926</v>
      </c>
      <c r="BR822">
        <v>25.0319</v>
      </c>
      <c r="BS822">
        <v>999.9000000000001</v>
      </c>
      <c r="BT822">
        <v>0</v>
      </c>
      <c r="BU822">
        <v>0</v>
      </c>
      <c r="BV822">
        <v>10001.96481481481</v>
      </c>
      <c r="BW822">
        <v>0</v>
      </c>
      <c r="BX822">
        <v>6.688700000000001</v>
      </c>
      <c r="BY822">
        <v>-56.48782962962964</v>
      </c>
      <c r="BZ822">
        <v>547.5742592592592</v>
      </c>
      <c r="CA822">
        <v>601.1784814814816</v>
      </c>
      <c r="CB822">
        <v>6.418819629629628</v>
      </c>
      <c r="CC822">
        <v>594.1065185185184</v>
      </c>
      <c r="CD822">
        <v>11.76264814814815</v>
      </c>
      <c r="CE822">
        <v>1.655867777777777</v>
      </c>
      <c r="CF822">
        <v>1.071278148148148</v>
      </c>
      <c r="CG822">
        <v>14.48878888888889</v>
      </c>
      <c r="CH822">
        <v>7.92353962962963</v>
      </c>
      <c r="CI822">
        <v>1999.978148148148</v>
      </c>
      <c r="CJ822">
        <v>0.9799944444444442</v>
      </c>
      <c r="CK822">
        <v>0.02000535555555556</v>
      </c>
      <c r="CL822">
        <v>0</v>
      </c>
      <c r="CM822">
        <v>954.0519629629629</v>
      </c>
      <c r="CN822">
        <v>5.00097</v>
      </c>
      <c r="CO822">
        <v>19052.0037037037</v>
      </c>
      <c r="CP822">
        <v>16707.36296296296</v>
      </c>
      <c r="CQ822">
        <v>39.18488888888889</v>
      </c>
      <c r="CR822">
        <v>40.09462962962962</v>
      </c>
      <c r="CS822">
        <v>38.8887037037037</v>
      </c>
      <c r="CT822">
        <v>40.17570370370371</v>
      </c>
      <c r="CU822">
        <v>39.91637037037037</v>
      </c>
      <c r="CV822">
        <v>1955.067037037037</v>
      </c>
      <c r="CW822">
        <v>39.91037037037037</v>
      </c>
      <c r="CX822">
        <v>0</v>
      </c>
      <c r="CY822">
        <v>1664302290.5</v>
      </c>
      <c r="CZ822">
        <v>0</v>
      </c>
      <c r="DA822">
        <v>0</v>
      </c>
      <c r="DB822" t="s">
        <v>356</v>
      </c>
      <c r="DC822">
        <v>1663859321.1</v>
      </c>
      <c r="DD822">
        <v>1663859315.6</v>
      </c>
      <c r="DE822">
        <v>0</v>
      </c>
      <c r="DF822">
        <v>0.196</v>
      </c>
      <c r="DG822">
        <v>-0.001</v>
      </c>
      <c r="DH822">
        <v>-5.941</v>
      </c>
      <c r="DI822">
        <v>-0.174</v>
      </c>
      <c r="DJ822">
        <v>1500</v>
      </c>
      <c r="DK822">
        <v>17</v>
      </c>
      <c r="DL822">
        <v>0.13</v>
      </c>
      <c r="DM822">
        <v>0.04</v>
      </c>
      <c r="DN822">
        <v>-55.98712195121951</v>
      </c>
      <c r="DO822">
        <v>-9.211804181184798</v>
      </c>
      <c r="DP822">
        <v>0.9255171934501285</v>
      </c>
      <c r="DQ822">
        <v>0</v>
      </c>
      <c r="DR822">
        <v>6.454982195121951</v>
      </c>
      <c r="DS822">
        <v>-0.6305611149825702</v>
      </c>
      <c r="DT822">
        <v>0.06249261866704234</v>
      </c>
      <c r="DU822">
        <v>0</v>
      </c>
      <c r="DV822">
        <v>0</v>
      </c>
      <c r="DW822">
        <v>2</v>
      </c>
      <c r="DX822" t="s">
        <v>357</v>
      </c>
      <c r="DY822">
        <v>2.98472</v>
      </c>
      <c r="DZ822">
        <v>2.71554</v>
      </c>
      <c r="EA822">
        <v>0.118613</v>
      </c>
      <c r="EB822">
        <v>0.125114</v>
      </c>
      <c r="EC822">
        <v>0.0894998</v>
      </c>
      <c r="ED822">
        <v>0.0642194</v>
      </c>
      <c r="EE822">
        <v>28010.6</v>
      </c>
      <c r="EF822">
        <v>27920</v>
      </c>
      <c r="EG822">
        <v>29527.6</v>
      </c>
      <c r="EH822">
        <v>29507.1</v>
      </c>
      <c r="EI822">
        <v>35640.8</v>
      </c>
      <c r="EJ822">
        <v>36723.7</v>
      </c>
      <c r="EK822">
        <v>41617.1</v>
      </c>
      <c r="EL822">
        <v>42049.3</v>
      </c>
      <c r="EM822">
        <v>1.94492</v>
      </c>
      <c r="EN822">
        <v>1.9252</v>
      </c>
      <c r="EO822">
        <v>0.0799224</v>
      </c>
      <c r="EP822">
        <v>0</v>
      </c>
      <c r="EQ822">
        <v>23.715</v>
      </c>
      <c r="ER822">
        <v>999.9</v>
      </c>
      <c r="ES822">
        <v>35.8</v>
      </c>
      <c r="ET822">
        <v>29.2</v>
      </c>
      <c r="EU822">
        <v>15.9915</v>
      </c>
      <c r="EV822">
        <v>63.2756</v>
      </c>
      <c r="EW822">
        <v>33.3894</v>
      </c>
      <c r="EX822">
        <v>1</v>
      </c>
      <c r="EY822">
        <v>-0.180429</v>
      </c>
      <c r="EZ822">
        <v>0.977056</v>
      </c>
      <c r="FA822">
        <v>20.3865</v>
      </c>
      <c r="FB822">
        <v>5.21624</v>
      </c>
      <c r="FC822">
        <v>12.0099</v>
      </c>
      <c r="FD822">
        <v>4.98955</v>
      </c>
      <c r="FE822">
        <v>3.2885</v>
      </c>
      <c r="FF822">
        <v>9999</v>
      </c>
      <c r="FG822">
        <v>9999</v>
      </c>
      <c r="FH822">
        <v>9999</v>
      </c>
      <c r="FI822">
        <v>260.5</v>
      </c>
      <c r="FJ822">
        <v>1.86707</v>
      </c>
      <c r="FK822">
        <v>1.86615</v>
      </c>
      <c r="FL822">
        <v>1.86554</v>
      </c>
      <c r="FM822">
        <v>1.86554</v>
      </c>
      <c r="FN822">
        <v>1.86736</v>
      </c>
      <c r="FO822">
        <v>1.86984</v>
      </c>
      <c r="FP822">
        <v>1.86847</v>
      </c>
      <c r="FQ822">
        <v>1.86996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-3.675</v>
      </c>
      <c r="GF822">
        <v>-0.1676</v>
      </c>
      <c r="GG822">
        <v>-2.0192013485273</v>
      </c>
      <c r="GH822">
        <v>-0.003354295288503095</v>
      </c>
      <c r="GI822">
        <v>8.998442100416266E-07</v>
      </c>
      <c r="GJ822">
        <v>-2.632750781261316E-10</v>
      </c>
      <c r="GK822">
        <v>-0.1771344180573433</v>
      </c>
      <c r="GL822">
        <v>-0.01811282044437078</v>
      </c>
      <c r="GM822">
        <v>0.001479480632228601</v>
      </c>
      <c r="GN822">
        <v>-2.527498020886067E-05</v>
      </c>
      <c r="GO822">
        <v>3</v>
      </c>
      <c r="GP822">
        <v>2311</v>
      </c>
      <c r="GQ822">
        <v>1</v>
      </c>
      <c r="GR822">
        <v>23</v>
      </c>
      <c r="GS822">
        <v>7382.8</v>
      </c>
      <c r="GT822">
        <v>7382.9</v>
      </c>
      <c r="GU822">
        <v>1.44043</v>
      </c>
      <c r="GV822">
        <v>2.21191</v>
      </c>
      <c r="GW822">
        <v>1.39648</v>
      </c>
      <c r="GX822">
        <v>2.34009</v>
      </c>
      <c r="GY822">
        <v>1.49536</v>
      </c>
      <c r="GZ822">
        <v>2.35596</v>
      </c>
      <c r="HA822">
        <v>33.2216</v>
      </c>
      <c r="HB822">
        <v>15.0864</v>
      </c>
      <c r="HC822">
        <v>18</v>
      </c>
      <c r="HD822">
        <v>499.012</v>
      </c>
      <c r="HE822">
        <v>442.965</v>
      </c>
      <c r="HF822">
        <v>22.7115</v>
      </c>
      <c r="HG822">
        <v>25.1706</v>
      </c>
      <c r="HH822">
        <v>30</v>
      </c>
      <c r="HI822">
        <v>25.1544</v>
      </c>
      <c r="HJ822">
        <v>25.0955</v>
      </c>
      <c r="HK822">
        <v>28.8406</v>
      </c>
      <c r="HL822">
        <v>24.7555</v>
      </c>
      <c r="HM822">
        <v>19.4961</v>
      </c>
      <c r="HN822">
        <v>22.6897</v>
      </c>
      <c r="HO822">
        <v>640.875</v>
      </c>
      <c r="HP822">
        <v>11.9884</v>
      </c>
      <c r="HQ822">
        <v>101.01</v>
      </c>
      <c r="HR822">
        <v>100.987</v>
      </c>
    </row>
    <row r="823" spans="1:226">
      <c r="A823">
        <v>807</v>
      </c>
      <c r="B823">
        <v>1664302291.6</v>
      </c>
      <c r="C823">
        <v>9061.099999904633</v>
      </c>
      <c r="D823" t="s">
        <v>1979</v>
      </c>
      <c r="E823" t="s">
        <v>1980</v>
      </c>
      <c r="F823">
        <v>5</v>
      </c>
      <c r="G823" t="s">
        <v>1904</v>
      </c>
      <c r="H823" t="s">
        <v>354</v>
      </c>
      <c r="I823">
        <v>1664302283.814285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633.3068387444059</v>
      </c>
      <c r="AK823">
        <v>586.9402727272727</v>
      </c>
      <c r="AL823">
        <v>3.280725850497271</v>
      </c>
      <c r="AM823">
        <v>64.57466459261786</v>
      </c>
      <c r="AN823">
        <f>(AP823 - AO823 + BO823*1E3/(8.314*(BQ823+273.15)) * AR823/BN823 * AQ823) * BN823/(100*BB823) * 1000/(1000 - AP823)</f>
        <v>0</v>
      </c>
      <c r="AO823">
        <v>11.83821382965035</v>
      </c>
      <c r="AP823">
        <v>18.17928526315789</v>
      </c>
      <c r="AQ823">
        <v>-7.812609956267393E-05</v>
      </c>
      <c r="AR823">
        <v>112.27</v>
      </c>
      <c r="AS823">
        <v>27</v>
      </c>
      <c r="AT823">
        <v>5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1664302283.814285</v>
      </c>
      <c r="BH823">
        <v>552.7579642857143</v>
      </c>
      <c r="BI823">
        <v>609.8359642857142</v>
      </c>
      <c r="BJ823">
        <v>18.17605357142857</v>
      </c>
      <c r="BK823">
        <v>11.81701428571428</v>
      </c>
      <c r="BL823">
        <v>556.4102857142858</v>
      </c>
      <c r="BM823">
        <v>18.34361428571429</v>
      </c>
      <c r="BN823">
        <v>500.0648214285715</v>
      </c>
      <c r="BO823">
        <v>91.0750642857143</v>
      </c>
      <c r="BP823">
        <v>0.1000178392857143</v>
      </c>
      <c r="BQ823">
        <v>25.53017142857142</v>
      </c>
      <c r="BR823">
        <v>25.03013928571429</v>
      </c>
      <c r="BS823">
        <v>999.9000000000002</v>
      </c>
      <c r="BT823">
        <v>0</v>
      </c>
      <c r="BU823">
        <v>0</v>
      </c>
      <c r="BV823">
        <v>9996.739642857143</v>
      </c>
      <c r="BW823">
        <v>0</v>
      </c>
      <c r="BX823">
        <v>6.688700000000002</v>
      </c>
      <c r="BY823">
        <v>-57.07792857142858</v>
      </c>
      <c r="BZ823">
        <v>562.9908571428572</v>
      </c>
      <c r="CA823">
        <v>617.1292857142856</v>
      </c>
      <c r="CB823">
        <v>6.359031785714286</v>
      </c>
      <c r="CC823">
        <v>609.8359642857142</v>
      </c>
      <c r="CD823">
        <v>11.81701428571428</v>
      </c>
      <c r="CE823">
        <v>1.655384285714286</v>
      </c>
      <c r="CF823">
        <v>1.076235</v>
      </c>
      <c r="CG823">
        <v>14.48425714285714</v>
      </c>
      <c r="CH823">
        <v>7.991288928571429</v>
      </c>
      <c r="CI823">
        <v>1999.962857142857</v>
      </c>
      <c r="CJ823">
        <v>0.9799955357142854</v>
      </c>
      <c r="CK823">
        <v>0.02000426428571428</v>
      </c>
      <c r="CL823">
        <v>0</v>
      </c>
      <c r="CM823">
        <v>958.3498928571429</v>
      </c>
      <c r="CN823">
        <v>5.00097</v>
      </c>
      <c r="CO823">
        <v>19144.47857142857</v>
      </c>
      <c r="CP823">
        <v>16707.24642857143</v>
      </c>
      <c r="CQ823">
        <v>39.28767857142856</v>
      </c>
      <c r="CR823">
        <v>40.18274999999999</v>
      </c>
      <c r="CS823">
        <v>38.97742857142857</v>
      </c>
      <c r="CT823">
        <v>40.31228571428572</v>
      </c>
      <c r="CU823">
        <v>40.01989285714285</v>
      </c>
      <c r="CV823">
        <v>1955.053214285714</v>
      </c>
      <c r="CW823">
        <v>39.90785714285715</v>
      </c>
      <c r="CX823">
        <v>0</v>
      </c>
      <c r="CY823">
        <v>1664302295.9</v>
      </c>
      <c r="CZ823">
        <v>0</v>
      </c>
      <c r="DA823">
        <v>0</v>
      </c>
      <c r="DB823" t="s">
        <v>356</v>
      </c>
      <c r="DC823">
        <v>1663859321.1</v>
      </c>
      <c r="DD823">
        <v>1663859315.6</v>
      </c>
      <c r="DE823">
        <v>0</v>
      </c>
      <c r="DF823">
        <v>0.196</v>
      </c>
      <c r="DG823">
        <v>-0.001</v>
      </c>
      <c r="DH823">
        <v>-5.941</v>
      </c>
      <c r="DI823">
        <v>-0.174</v>
      </c>
      <c r="DJ823">
        <v>1500</v>
      </c>
      <c r="DK823">
        <v>17</v>
      </c>
      <c r="DL823">
        <v>0.13</v>
      </c>
      <c r="DM823">
        <v>0.04</v>
      </c>
      <c r="DN823">
        <v>-56.733435</v>
      </c>
      <c r="DO823">
        <v>-8.020039024390224</v>
      </c>
      <c r="DP823">
        <v>0.8083849010681726</v>
      </c>
      <c r="DQ823">
        <v>0</v>
      </c>
      <c r="DR823">
        <v>6.38767225</v>
      </c>
      <c r="DS823">
        <v>-0.7538040900562917</v>
      </c>
      <c r="DT823">
        <v>0.07300105887887856</v>
      </c>
      <c r="DU823">
        <v>0</v>
      </c>
      <c r="DV823">
        <v>0</v>
      </c>
      <c r="DW823">
        <v>2</v>
      </c>
      <c r="DX823" t="s">
        <v>357</v>
      </c>
      <c r="DY823">
        <v>2.9849</v>
      </c>
      <c r="DZ823">
        <v>2.71568</v>
      </c>
      <c r="EA823">
        <v>0.121006</v>
      </c>
      <c r="EB823">
        <v>0.127524</v>
      </c>
      <c r="EC823">
        <v>0.089527</v>
      </c>
      <c r="ED823">
        <v>0.06446350000000001</v>
      </c>
      <c r="EE823">
        <v>27935.1</v>
      </c>
      <c r="EF823">
        <v>27842.6</v>
      </c>
      <c r="EG823">
        <v>29528.1</v>
      </c>
      <c r="EH823">
        <v>29506.6</v>
      </c>
      <c r="EI823">
        <v>35640.3</v>
      </c>
      <c r="EJ823">
        <v>36713.4</v>
      </c>
      <c r="EK823">
        <v>41617.7</v>
      </c>
      <c r="EL823">
        <v>42048.5</v>
      </c>
      <c r="EM823">
        <v>1.94503</v>
      </c>
      <c r="EN823">
        <v>1.9251</v>
      </c>
      <c r="EO823">
        <v>0.080429</v>
      </c>
      <c r="EP823">
        <v>0</v>
      </c>
      <c r="EQ823">
        <v>23.71</v>
      </c>
      <c r="ER823">
        <v>999.9</v>
      </c>
      <c r="ES823">
        <v>35.8</v>
      </c>
      <c r="ET823">
        <v>29.2</v>
      </c>
      <c r="EU823">
        <v>15.9918</v>
      </c>
      <c r="EV823">
        <v>62.8656</v>
      </c>
      <c r="EW823">
        <v>33.2292</v>
      </c>
      <c r="EX823">
        <v>1</v>
      </c>
      <c r="EY823">
        <v>-0.180465</v>
      </c>
      <c r="EZ823">
        <v>0.983611</v>
      </c>
      <c r="FA823">
        <v>20.3865</v>
      </c>
      <c r="FB823">
        <v>5.21609</v>
      </c>
      <c r="FC823">
        <v>12.0099</v>
      </c>
      <c r="FD823">
        <v>4.9896</v>
      </c>
      <c r="FE823">
        <v>3.2885</v>
      </c>
      <c r="FF823">
        <v>9999</v>
      </c>
      <c r="FG823">
        <v>9999</v>
      </c>
      <c r="FH823">
        <v>9999</v>
      </c>
      <c r="FI823">
        <v>260.5</v>
      </c>
      <c r="FJ823">
        <v>1.86706</v>
      </c>
      <c r="FK823">
        <v>1.86615</v>
      </c>
      <c r="FL823">
        <v>1.86554</v>
      </c>
      <c r="FM823">
        <v>1.86554</v>
      </c>
      <c r="FN823">
        <v>1.86734</v>
      </c>
      <c r="FO823">
        <v>1.86983</v>
      </c>
      <c r="FP823">
        <v>1.86847</v>
      </c>
      <c r="FQ823">
        <v>1.86996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-3.718</v>
      </c>
      <c r="GF823">
        <v>-0.1676</v>
      </c>
      <c r="GG823">
        <v>-2.0192013485273</v>
      </c>
      <c r="GH823">
        <v>-0.003354295288503095</v>
      </c>
      <c r="GI823">
        <v>8.998442100416266E-07</v>
      </c>
      <c r="GJ823">
        <v>-2.632750781261316E-10</v>
      </c>
      <c r="GK823">
        <v>-0.1771344180573433</v>
      </c>
      <c r="GL823">
        <v>-0.01811282044437078</v>
      </c>
      <c r="GM823">
        <v>0.001479480632228601</v>
      </c>
      <c r="GN823">
        <v>-2.527498020886067E-05</v>
      </c>
      <c r="GO823">
        <v>3</v>
      </c>
      <c r="GP823">
        <v>2311</v>
      </c>
      <c r="GQ823">
        <v>1</v>
      </c>
      <c r="GR823">
        <v>23</v>
      </c>
      <c r="GS823">
        <v>7382.8</v>
      </c>
      <c r="GT823">
        <v>7382.9</v>
      </c>
      <c r="GU823">
        <v>1.46973</v>
      </c>
      <c r="GV823">
        <v>2.21436</v>
      </c>
      <c r="GW823">
        <v>1.39648</v>
      </c>
      <c r="GX823">
        <v>2.34009</v>
      </c>
      <c r="GY823">
        <v>1.49536</v>
      </c>
      <c r="GZ823">
        <v>2.36328</v>
      </c>
      <c r="HA823">
        <v>33.1992</v>
      </c>
      <c r="HB823">
        <v>15.0689</v>
      </c>
      <c r="HC823">
        <v>18</v>
      </c>
      <c r="HD823">
        <v>499.075</v>
      </c>
      <c r="HE823">
        <v>442.905</v>
      </c>
      <c r="HF823">
        <v>22.6807</v>
      </c>
      <c r="HG823">
        <v>25.1706</v>
      </c>
      <c r="HH823">
        <v>30.0002</v>
      </c>
      <c r="HI823">
        <v>25.1544</v>
      </c>
      <c r="HJ823">
        <v>25.0955</v>
      </c>
      <c r="HK823">
        <v>29.4155</v>
      </c>
      <c r="HL823">
        <v>24.1904</v>
      </c>
      <c r="HM823">
        <v>19.4961</v>
      </c>
      <c r="HN823">
        <v>22.6639</v>
      </c>
      <c r="HO823">
        <v>654.273</v>
      </c>
      <c r="HP823">
        <v>12.0407</v>
      </c>
      <c r="HQ823">
        <v>101.012</v>
      </c>
      <c r="HR823">
        <v>100.985</v>
      </c>
    </row>
    <row r="824" spans="1:226">
      <c r="A824">
        <v>808</v>
      </c>
      <c r="B824">
        <v>1664302296.6</v>
      </c>
      <c r="C824">
        <v>9066.099999904633</v>
      </c>
      <c r="D824" t="s">
        <v>1981</v>
      </c>
      <c r="E824" t="s">
        <v>1982</v>
      </c>
      <c r="F824">
        <v>5</v>
      </c>
      <c r="G824" t="s">
        <v>1904</v>
      </c>
      <c r="H824" t="s">
        <v>354</v>
      </c>
      <c r="I824">
        <v>1664302289.1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650.8465977023014</v>
      </c>
      <c r="AK824">
        <v>603.7192060606056</v>
      </c>
      <c r="AL824">
        <v>3.355839645417694</v>
      </c>
      <c r="AM824">
        <v>64.57466459261786</v>
      </c>
      <c r="AN824">
        <f>(AP824 - AO824 + BO824*1E3/(8.314*(BQ824+273.15)) * AR824/BN824 * AQ824) * BN824/(100*BB824) * 1000/(1000 - AP824)</f>
        <v>0</v>
      </c>
      <c r="AO824">
        <v>11.90853381184815</v>
      </c>
      <c r="AP824">
        <v>18.17076917293234</v>
      </c>
      <c r="AQ824">
        <v>9.136214754638955E-05</v>
      </c>
      <c r="AR824">
        <v>112.27</v>
      </c>
      <c r="AS824">
        <v>27</v>
      </c>
      <c r="AT824">
        <v>5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1664302289.1</v>
      </c>
      <c r="BH824">
        <v>569.8850740740741</v>
      </c>
      <c r="BI824">
        <v>627.669037037037</v>
      </c>
      <c r="BJ824">
        <v>18.17282222222222</v>
      </c>
      <c r="BK824">
        <v>11.8802</v>
      </c>
      <c r="BL824">
        <v>573.5818148148148</v>
      </c>
      <c r="BM824">
        <v>18.34040740740741</v>
      </c>
      <c r="BN824">
        <v>500.0752222222222</v>
      </c>
      <c r="BO824">
        <v>91.07622592592595</v>
      </c>
      <c r="BP824">
        <v>0.1000004814814815</v>
      </c>
      <c r="BQ824">
        <v>25.52538518518519</v>
      </c>
      <c r="BR824">
        <v>25.0287</v>
      </c>
      <c r="BS824">
        <v>999.9000000000001</v>
      </c>
      <c r="BT824">
        <v>0</v>
      </c>
      <c r="BU824">
        <v>0</v>
      </c>
      <c r="BV824">
        <v>9991.55074074074</v>
      </c>
      <c r="BW824">
        <v>0</v>
      </c>
      <c r="BX824">
        <v>6.688700000000001</v>
      </c>
      <c r="BY824">
        <v>-57.78391111111111</v>
      </c>
      <c r="BZ824">
        <v>580.4332592592592</v>
      </c>
      <c r="CA824">
        <v>635.2161851851852</v>
      </c>
      <c r="CB824">
        <v>6.292606666666667</v>
      </c>
      <c r="CC824">
        <v>627.669037037037</v>
      </c>
      <c r="CD824">
        <v>11.8802</v>
      </c>
      <c r="CE824">
        <v>1.655111481481482</v>
      </c>
      <c r="CF824">
        <v>1.082004074074074</v>
      </c>
      <c r="CG824">
        <v>14.4817</v>
      </c>
      <c r="CH824">
        <v>8.069907037037037</v>
      </c>
      <c r="CI824">
        <v>1999.94037037037</v>
      </c>
      <c r="CJ824">
        <v>0.9799967777777778</v>
      </c>
      <c r="CK824">
        <v>0.02000302592592593</v>
      </c>
      <c r="CL824">
        <v>0</v>
      </c>
      <c r="CM824">
        <v>962.9282962962963</v>
      </c>
      <c r="CN824">
        <v>5.00097</v>
      </c>
      <c r="CO824">
        <v>19243.92592592593</v>
      </c>
      <c r="CP824">
        <v>16707.05925925926</v>
      </c>
      <c r="CQ824">
        <v>39.40251851851852</v>
      </c>
      <c r="CR824">
        <v>40.27751851851852</v>
      </c>
      <c r="CS824">
        <v>39.07148148148148</v>
      </c>
      <c r="CT824">
        <v>40.46274074074073</v>
      </c>
      <c r="CU824">
        <v>40.12944444444444</v>
      </c>
      <c r="CV824">
        <v>1955.034074074074</v>
      </c>
      <c r="CW824">
        <v>39.90444444444444</v>
      </c>
      <c r="CX824">
        <v>0</v>
      </c>
      <c r="CY824">
        <v>1664302300.7</v>
      </c>
      <c r="CZ824">
        <v>0</v>
      </c>
      <c r="DA824">
        <v>0</v>
      </c>
      <c r="DB824" t="s">
        <v>356</v>
      </c>
      <c r="DC824">
        <v>1663859321.1</v>
      </c>
      <c r="DD824">
        <v>1663859315.6</v>
      </c>
      <c r="DE824">
        <v>0</v>
      </c>
      <c r="DF824">
        <v>0.196</v>
      </c>
      <c r="DG824">
        <v>-0.001</v>
      </c>
      <c r="DH824">
        <v>-5.941</v>
      </c>
      <c r="DI824">
        <v>-0.174</v>
      </c>
      <c r="DJ824">
        <v>1500</v>
      </c>
      <c r="DK824">
        <v>17</v>
      </c>
      <c r="DL824">
        <v>0.13</v>
      </c>
      <c r="DM824">
        <v>0.04</v>
      </c>
      <c r="DN824">
        <v>-57.280485</v>
      </c>
      <c r="DO824">
        <v>-8.18467992495308</v>
      </c>
      <c r="DP824">
        <v>0.8234952566803279</v>
      </c>
      <c r="DQ824">
        <v>0</v>
      </c>
      <c r="DR824">
        <v>6.34066725</v>
      </c>
      <c r="DS824">
        <v>-0.7733003752345381</v>
      </c>
      <c r="DT824">
        <v>0.07470306633557619</v>
      </c>
      <c r="DU824">
        <v>0</v>
      </c>
      <c r="DV824">
        <v>0</v>
      </c>
      <c r="DW824">
        <v>2</v>
      </c>
      <c r="DX824" t="s">
        <v>357</v>
      </c>
      <c r="DY824">
        <v>2.98468</v>
      </c>
      <c r="DZ824">
        <v>2.71535</v>
      </c>
      <c r="EA824">
        <v>0.123409</v>
      </c>
      <c r="EB824">
        <v>0.129809</v>
      </c>
      <c r="EC824">
        <v>0.0895131</v>
      </c>
      <c r="ED824">
        <v>0.0646473</v>
      </c>
      <c r="EE824">
        <v>27858.8</v>
      </c>
      <c r="EF824">
        <v>27770</v>
      </c>
      <c r="EG824">
        <v>29528.2</v>
      </c>
      <c r="EH824">
        <v>29506.8</v>
      </c>
      <c r="EI824">
        <v>35641.2</v>
      </c>
      <c r="EJ824">
        <v>36706.3</v>
      </c>
      <c r="EK824">
        <v>41618</v>
      </c>
      <c r="EL824">
        <v>42048.6</v>
      </c>
      <c r="EM824">
        <v>1.945</v>
      </c>
      <c r="EN824">
        <v>1.9257</v>
      </c>
      <c r="EO824">
        <v>0.0804439</v>
      </c>
      <c r="EP824">
        <v>0</v>
      </c>
      <c r="EQ824">
        <v>23.7055</v>
      </c>
      <c r="ER824">
        <v>999.9</v>
      </c>
      <c r="ES824">
        <v>35.8</v>
      </c>
      <c r="ET824">
        <v>29.2</v>
      </c>
      <c r="EU824">
        <v>15.9927</v>
      </c>
      <c r="EV824">
        <v>62.8756</v>
      </c>
      <c r="EW824">
        <v>33.2772</v>
      </c>
      <c r="EX824">
        <v>1</v>
      </c>
      <c r="EY824">
        <v>-0.180475</v>
      </c>
      <c r="EZ824">
        <v>0.98665</v>
      </c>
      <c r="FA824">
        <v>20.3864</v>
      </c>
      <c r="FB824">
        <v>5.21534</v>
      </c>
      <c r="FC824">
        <v>12.0099</v>
      </c>
      <c r="FD824">
        <v>4.98905</v>
      </c>
      <c r="FE824">
        <v>3.2883</v>
      </c>
      <c r="FF824">
        <v>9999</v>
      </c>
      <c r="FG824">
        <v>9999</v>
      </c>
      <c r="FH824">
        <v>9999</v>
      </c>
      <c r="FI824">
        <v>260.5</v>
      </c>
      <c r="FJ824">
        <v>1.86707</v>
      </c>
      <c r="FK824">
        <v>1.86615</v>
      </c>
      <c r="FL824">
        <v>1.86554</v>
      </c>
      <c r="FM824">
        <v>1.86553</v>
      </c>
      <c r="FN824">
        <v>1.86736</v>
      </c>
      <c r="FO824">
        <v>1.86983</v>
      </c>
      <c r="FP824">
        <v>1.86849</v>
      </c>
      <c r="FQ824">
        <v>1.86996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-3.76</v>
      </c>
      <c r="GF824">
        <v>-0.1676</v>
      </c>
      <c r="GG824">
        <v>-2.0192013485273</v>
      </c>
      <c r="GH824">
        <v>-0.003354295288503095</v>
      </c>
      <c r="GI824">
        <v>8.998442100416266E-07</v>
      </c>
      <c r="GJ824">
        <v>-2.632750781261316E-10</v>
      </c>
      <c r="GK824">
        <v>-0.1771344180573433</v>
      </c>
      <c r="GL824">
        <v>-0.01811282044437078</v>
      </c>
      <c r="GM824">
        <v>0.001479480632228601</v>
      </c>
      <c r="GN824">
        <v>-2.527498020886067E-05</v>
      </c>
      <c r="GO824">
        <v>3</v>
      </c>
      <c r="GP824">
        <v>2311</v>
      </c>
      <c r="GQ824">
        <v>1</v>
      </c>
      <c r="GR824">
        <v>23</v>
      </c>
      <c r="GS824">
        <v>7382.9</v>
      </c>
      <c r="GT824">
        <v>7383</v>
      </c>
      <c r="GU824">
        <v>1.50146</v>
      </c>
      <c r="GV824">
        <v>2.21436</v>
      </c>
      <c r="GW824">
        <v>1.39648</v>
      </c>
      <c r="GX824">
        <v>2.34131</v>
      </c>
      <c r="GY824">
        <v>1.49536</v>
      </c>
      <c r="GZ824">
        <v>2.34131</v>
      </c>
      <c r="HA824">
        <v>33.2216</v>
      </c>
      <c r="HB824">
        <v>15.0777</v>
      </c>
      <c r="HC824">
        <v>18</v>
      </c>
      <c r="HD824">
        <v>499.066</v>
      </c>
      <c r="HE824">
        <v>443.281</v>
      </c>
      <c r="HF824">
        <v>22.6536</v>
      </c>
      <c r="HG824">
        <v>25.1706</v>
      </c>
      <c r="HH824">
        <v>30</v>
      </c>
      <c r="HI824">
        <v>25.1553</v>
      </c>
      <c r="HJ824">
        <v>25.0973</v>
      </c>
      <c r="HK824">
        <v>30.0545</v>
      </c>
      <c r="HL824">
        <v>23.8897</v>
      </c>
      <c r="HM824">
        <v>19.4961</v>
      </c>
      <c r="HN824">
        <v>22.6339</v>
      </c>
      <c r="HO824">
        <v>674.338</v>
      </c>
      <c r="HP824">
        <v>12.0967</v>
      </c>
      <c r="HQ824">
        <v>101.013</v>
      </c>
      <c r="HR824">
        <v>100.986</v>
      </c>
    </row>
    <row r="825" spans="1:226">
      <c r="A825">
        <v>809</v>
      </c>
      <c r="B825">
        <v>1664302301.6</v>
      </c>
      <c r="C825">
        <v>9071.099999904633</v>
      </c>
      <c r="D825" t="s">
        <v>1983</v>
      </c>
      <c r="E825" t="s">
        <v>1984</v>
      </c>
      <c r="F825">
        <v>5</v>
      </c>
      <c r="G825" t="s">
        <v>1904</v>
      </c>
      <c r="H825" t="s">
        <v>354</v>
      </c>
      <c r="I825">
        <v>1664302293.814285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667.5078435679601</v>
      </c>
      <c r="AK825">
        <v>620.1595636363639</v>
      </c>
      <c r="AL825">
        <v>3.284727855707857</v>
      </c>
      <c r="AM825">
        <v>64.57466459261786</v>
      </c>
      <c r="AN825">
        <f>(AP825 - AO825 + BO825*1E3/(8.314*(BQ825+273.15)) * AR825/BN825 * AQ825) * BN825/(100*BB825) * 1000/(1000 - AP825)</f>
        <v>0</v>
      </c>
      <c r="AO825">
        <v>11.95490160981019</v>
      </c>
      <c r="AP825">
        <v>18.17006992481203</v>
      </c>
      <c r="AQ825">
        <v>-2.643652116745219E-05</v>
      </c>
      <c r="AR825">
        <v>112.27</v>
      </c>
      <c r="AS825">
        <v>27</v>
      </c>
      <c r="AT825">
        <v>5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1664302293.814285</v>
      </c>
      <c r="BH825">
        <v>585.2076785714286</v>
      </c>
      <c r="BI825">
        <v>643.4272142857143</v>
      </c>
      <c r="BJ825">
        <v>18.17308928571429</v>
      </c>
      <c r="BK825">
        <v>11.93468928571428</v>
      </c>
      <c r="BL825">
        <v>588.9440714285714</v>
      </c>
      <c r="BM825">
        <v>18.340675</v>
      </c>
      <c r="BN825">
        <v>500.0698571428572</v>
      </c>
      <c r="BO825">
        <v>91.07698214285713</v>
      </c>
      <c r="BP825">
        <v>0.09997592142857141</v>
      </c>
      <c r="BQ825">
        <v>25.52144285714285</v>
      </c>
      <c r="BR825">
        <v>25.02815</v>
      </c>
      <c r="BS825">
        <v>999.9000000000002</v>
      </c>
      <c r="BT825">
        <v>0</v>
      </c>
      <c r="BU825">
        <v>0</v>
      </c>
      <c r="BV825">
        <v>9990.755357142856</v>
      </c>
      <c r="BW825">
        <v>0</v>
      </c>
      <c r="BX825">
        <v>6.688700000000002</v>
      </c>
      <c r="BY825">
        <v>-58.21946428571429</v>
      </c>
      <c r="BZ825">
        <v>596.0396428571429</v>
      </c>
      <c r="CA825">
        <v>651.1996785714285</v>
      </c>
      <c r="CB825">
        <v>6.238391428571427</v>
      </c>
      <c r="CC825">
        <v>643.4272142857143</v>
      </c>
      <c r="CD825">
        <v>11.93468928571428</v>
      </c>
      <c r="CE825">
        <v>1.65515</v>
      </c>
      <c r="CF825">
        <v>1.086975714285714</v>
      </c>
      <c r="CG825">
        <v>14.48206428571429</v>
      </c>
      <c r="CH825">
        <v>8.137393928571429</v>
      </c>
      <c r="CI825">
        <v>1999.962142857143</v>
      </c>
      <c r="CJ825">
        <v>0.9799982142857144</v>
      </c>
      <c r="CK825">
        <v>0.02000161071428572</v>
      </c>
      <c r="CL825">
        <v>0</v>
      </c>
      <c r="CM825">
        <v>966.7672142857142</v>
      </c>
      <c r="CN825">
        <v>5.00097</v>
      </c>
      <c r="CO825">
        <v>19328.44642857143</v>
      </c>
      <c r="CP825">
        <v>16707.25</v>
      </c>
      <c r="CQ825">
        <v>39.50646428571428</v>
      </c>
      <c r="CR825">
        <v>40.36589285714285</v>
      </c>
      <c r="CS825">
        <v>39.156</v>
      </c>
      <c r="CT825">
        <v>40.5957857142857</v>
      </c>
      <c r="CU825">
        <v>40.223</v>
      </c>
      <c r="CV825">
        <v>1955.058571428571</v>
      </c>
      <c r="CW825">
        <v>39.90178571428572</v>
      </c>
      <c r="CX825">
        <v>0</v>
      </c>
      <c r="CY825">
        <v>1664302305.5</v>
      </c>
      <c r="CZ825">
        <v>0</v>
      </c>
      <c r="DA825">
        <v>0</v>
      </c>
      <c r="DB825" t="s">
        <v>356</v>
      </c>
      <c r="DC825">
        <v>1663859321.1</v>
      </c>
      <c r="DD825">
        <v>1663859315.6</v>
      </c>
      <c r="DE825">
        <v>0</v>
      </c>
      <c r="DF825">
        <v>0.196</v>
      </c>
      <c r="DG825">
        <v>-0.001</v>
      </c>
      <c r="DH825">
        <v>-5.941</v>
      </c>
      <c r="DI825">
        <v>-0.174</v>
      </c>
      <c r="DJ825">
        <v>1500</v>
      </c>
      <c r="DK825">
        <v>17</v>
      </c>
      <c r="DL825">
        <v>0.13</v>
      </c>
      <c r="DM825">
        <v>0.04</v>
      </c>
      <c r="DN825">
        <v>-57.91480243902438</v>
      </c>
      <c r="DO825">
        <v>-5.948186759582097</v>
      </c>
      <c r="DP825">
        <v>0.6194447263626044</v>
      </c>
      <c r="DQ825">
        <v>0</v>
      </c>
      <c r="DR825">
        <v>6.278021463414635</v>
      </c>
      <c r="DS825">
        <v>-0.6963462020905827</v>
      </c>
      <c r="DT825">
        <v>0.06919189877720511</v>
      </c>
      <c r="DU825">
        <v>0</v>
      </c>
      <c r="DV825">
        <v>0</v>
      </c>
      <c r="DW825">
        <v>2</v>
      </c>
      <c r="DX825" t="s">
        <v>357</v>
      </c>
      <c r="DY825">
        <v>2.98464</v>
      </c>
      <c r="DZ825">
        <v>2.71561</v>
      </c>
      <c r="EA825">
        <v>0.125743</v>
      </c>
      <c r="EB825">
        <v>0.132159</v>
      </c>
      <c r="EC825">
        <v>0.08949799999999999</v>
      </c>
      <c r="ED825">
        <v>0.06482250000000001</v>
      </c>
      <c r="EE825">
        <v>27785.1</v>
      </c>
      <c r="EF825">
        <v>27695.5</v>
      </c>
      <c r="EG825">
        <v>29528.5</v>
      </c>
      <c r="EH825">
        <v>29507.4</v>
      </c>
      <c r="EI825">
        <v>35642.2</v>
      </c>
      <c r="EJ825">
        <v>36700.1</v>
      </c>
      <c r="EK825">
        <v>41618.5</v>
      </c>
      <c r="EL825">
        <v>42049.4</v>
      </c>
      <c r="EM825">
        <v>1.9448</v>
      </c>
      <c r="EN825">
        <v>1.92577</v>
      </c>
      <c r="EO825">
        <v>0.0805408</v>
      </c>
      <c r="EP825">
        <v>0</v>
      </c>
      <c r="EQ825">
        <v>23.701</v>
      </c>
      <c r="ER825">
        <v>999.9</v>
      </c>
      <c r="ES825">
        <v>35.7</v>
      </c>
      <c r="ET825">
        <v>29.2</v>
      </c>
      <c r="EU825">
        <v>15.948</v>
      </c>
      <c r="EV825">
        <v>62.7656</v>
      </c>
      <c r="EW825">
        <v>33.4295</v>
      </c>
      <c r="EX825">
        <v>1</v>
      </c>
      <c r="EY825">
        <v>-0.180305</v>
      </c>
      <c r="EZ825">
        <v>1.00772</v>
      </c>
      <c r="FA825">
        <v>20.3864</v>
      </c>
      <c r="FB825">
        <v>5.21579</v>
      </c>
      <c r="FC825">
        <v>12.0099</v>
      </c>
      <c r="FD825">
        <v>4.9893</v>
      </c>
      <c r="FE825">
        <v>3.28845</v>
      </c>
      <c r="FF825">
        <v>9999</v>
      </c>
      <c r="FG825">
        <v>9999</v>
      </c>
      <c r="FH825">
        <v>9999</v>
      </c>
      <c r="FI825">
        <v>260.5</v>
      </c>
      <c r="FJ825">
        <v>1.86705</v>
      </c>
      <c r="FK825">
        <v>1.86615</v>
      </c>
      <c r="FL825">
        <v>1.86555</v>
      </c>
      <c r="FM825">
        <v>1.86553</v>
      </c>
      <c r="FN825">
        <v>1.86736</v>
      </c>
      <c r="FO825">
        <v>1.86983</v>
      </c>
      <c r="FP825">
        <v>1.86847</v>
      </c>
      <c r="FQ825">
        <v>1.86996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-3.802</v>
      </c>
      <c r="GF825">
        <v>-0.1676</v>
      </c>
      <c r="GG825">
        <v>-2.0192013485273</v>
      </c>
      <c r="GH825">
        <v>-0.003354295288503095</v>
      </c>
      <c r="GI825">
        <v>8.998442100416266E-07</v>
      </c>
      <c r="GJ825">
        <v>-2.632750781261316E-10</v>
      </c>
      <c r="GK825">
        <v>-0.1771344180573433</v>
      </c>
      <c r="GL825">
        <v>-0.01811282044437078</v>
      </c>
      <c r="GM825">
        <v>0.001479480632228601</v>
      </c>
      <c r="GN825">
        <v>-2.527498020886067E-05</v>
      </c>
      <c r="GO825">
        <v>3</v>
      </c>
      <c r="GP825">
        <v>2311</v>
      </c>
      <c r="GQ825">
        <v>1</v>
      </c>
      <c r="GR825">
        <v>23</v>
      </c>
      <c r="GS825">
        <v>7383</v>
      </c>
      <c r="GT825">
        <v>7383.1</v>
      </c>
      <c r="GU825">
        <v>1.52954</v>
      </c>
      <c r="GV825">
        <v>2.21558</v>
      </c>
      <c r="GW825">
        <v>1.39648</v>
      </c>
      <c r="GX825">
        <v>2.34009</v>
      </c>
      <c r="GY825">
        <v>1.49536</v>
      </c>
      <c r="GZ825">
        <v>2.36328</v>
      </c>
      <c r="HA825">
        <v>33.2216</v>
      </c>
      <c r="HB825">
        <v>15.0164</v>
      </c>
      <c r="HC825">
        <v>18</v>
      </c>
      <c r="HD825">
        <v>498.952</v>
      </c>
      <c r="HE825">
        <v>443.329</v>
      </c>
      <c r="HF825">
        <v>22.6256</v>
      </c>
      <c r="HG825">
        <v>25.1706</v>
      </c>
      <c r="HH825">
        <v>30.0002</v>
      </c>
      <c r="HI825">
        <v>25.1566</v>
      </c>
      <c r="HJ825">
        <v>25.0976</v>
      </c>
      <c r="HK825">
        <v>30.6125</v>
      </c>
      <c r="HL825">
        <v>23.1912</v>
      </c>
      <c r="HM825">
        <v>19.4961</v>
      </c>
      <c r="HN825">
        <v>22.6044</v>
      </c>
      <c r="HO825">
        <v>687.697</v>
      </c>
      <c r="HP825">
        <v>12.1605</v>
      </c>
      <c r="HQ825">
        <v>101.014</v>
      </c>
      <c r="HR825">
        <v>100.988</v>
      </c>
    </row>
    <row r="826" spans="1:226">
      <c r="A826">
        <v>810</v>
      </c>
      <c r="B826">
        <v>1664302306.6</v>
      </c>
      <c r="C826">
        <v>9076.099999904633</v>
      </c>
      <c r="D826" t="s">
        <v>1985</v>
      </c>
      <c r="E826" t="s">
        <v>1986</v>
      </c>
      <c r="F826">
        <v>5</v>
      </c>
      <c r="G826" t="s">
        <v>1904</v>
      </c>
      <c r="H826" t="s">
        <v>354</v>
      </c>
      <c r="I826">
        <v>1664302299.1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685.0794720836809</v>
      </c>
      <c r="AK826">
        <v>636.8578303030303</v>
      </c>
      <c r="AL826">
        <v>3.33727563505886</v>
      </c>
      <c r="AM826">
        <v>64.57466459261786</v>
      </c>
      <c r="AN826">
        <f>(AP826 - AO826 + BO826*1E3/(8.314*(BQ826+273.15)) * AR826/BN826 * AQ826) * BN826/(100*BB826) * 1000/(1000 - AP826)</f>
        <v>0</v>
      </c>
      <c r="AO826">
        <v>11.99787533340659</v>
      </c>
      <c r="AP826">
        <v>18.15702721804511</v>
      </c>
      <c r="AQ826">
        <v>-2.506600867518248E-05</v>
      </c>
      <c r="AR826">
        <v>112.27</v>
      </c>
      <c r="AS826">
        <v>27</v>
      </c>
      <c r="AT826">
        <v>5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1664302299.1</v>
      </c>
      <c r="BH826">
        <v>602.4464814814814</v>
      </c>
      <c r="BI826">
        <v>661.3417777777779</v>
      </c>
      <c r="BJ826">
        <v>18.16923703703704</v>
      </c>
      <c r="BK826">
        <v>11.98608518518519</v>
      </c>
      <c r="BL826">
        <v>606.227074074074</v>
      </c>
      <c r="BM826">
        <v>18.33686296296296</v>
      </c>
      <c r="BN826">
        <v>500.0597777777778</v>
      </c>
      <c r="BO826">
        <v>91.07714444444446</v>
      </c>
      <c r="BP826">
        <v>0.09992492222222224</v>
      </c>
      <c r="BQ826">
        <v>25.51736296296296</v>
      </c>
      <c r="BR826">
        <v>25.02712962962963</v>
      </c>
      <c r="BS826">
        <v>999.9000000000001</v>
      </c>
      <c r="BT826">
        <v>0</v>
      </c>
      <c r="BU826">
        <v>0</v>
      </c>
      <c r="BV826">
        <v>9992.310370370371</v>
      </c>
      <c r="BW826">
        <v>0</v>
      </c>
      <c r="BX826">
        <v>6.688700000000001</v>
      </c>
      <c r="BY826">
        <v>-58.89541481481481</v>
      </c>
      <c r="BZ826">
        <v>613.5949999999999</v>
      </c>
      <c r="CA826">
        <v>669.3655185185185</v>
      </c>
      <c r="CB826">
        <v>6.183137777777778</v>
      </c>
      <c r="CC826">
        <v>661.3417777777779</v>
      </c>
      <c r="CD826">
        <v>11.98608518518519</v>
      </c>
      <c r="CE826">
        <v>1.654801851851852</v>
      </c>
      <c r="CF826">
        <v>1.091658888888889</v>
      </c>
      <c r="CG826">
        <v>14.47881481481482</v>
      </c>
      <c r="CH826">
        <v>8.200674074074074</v>
      </c>
      <c r="CI826">
        <v>1999.945925925926</v>
      </c>
      <c r="CJ826">
        <v>0.9799997777777778</v>
      </c>
      <c r="CK826">
        <v>0.02000008148148149</v>
      </c>
      <c r="CL826">
        <v>0</v>
      </c>
      <c r="CM826">
        <v>970.8275185185186</v>
      </c>
      <c r="CN826">
        <v>5.00097</v>
      </c>
      <c r="CO826">
        <v>19416.74444444444</v>
      </c>
      <c r="CP826">
        <v>16707.11481481481</v>
      </c>
      <c r="CQ826">
        <v>39.61551851851851</v>
      </c>
      <c r="CR826">
        <v>40.46503703703703</v>
      </c>
      <c r="CS826">
        <v>39.25444444444444</v>
      </c>
      <c r="CT826">
        <v>40.73592592592592</v>
      </c>
      <c r="CU826">
        <v>40.32607407407407</v>
      </c>
      <c r="CV826">
        <v>1955.045555555555</v>
      </c>
      <c r="CW826">
        <v>39.9</v>
      </c>
      <c r="CX826">
        <v>0</v>
      </c>
      <c r="CY826">
        <v>1664302310.9</v>
      </c>
      <c r="CZ826">
        <v>0</v>
      </c>
      <c r="DA826">
        <v>0</v>
      </c>
      <c r="DB826" t="s">
        <v>356</v>
      </c>
      <c r="DC826">
        <v>1663859321.1</v>
      </c>
      <c r="DD826">
        <v>1663859315.6</v>
      </c>
      <c r="DE826">
        <v>0</v>
      </c>
      <c r="DF826">
        <v>0.196</v>
      </c>
      <c r="DG826">
        <v>-0.001</v>
      </c>
      <c r="DH826">
        <v>-5.941</v>
      </c>
      <c r="DI826">
        <v>-0.174</v>
      </c>
      <c r="DJ826">
        <v>1500</v>
      </c>
      <c r="DK826">
        <v>17</v>
      </c>
      <c r="DL826">
        <v>0.13</v>
      </c>
      <c r="DM826">
        <v>0.04</v>
      </c>
      <c r="DN826">
        <v>-58.46487317073171</v>
      </c>
      <c r="DO826">
        <v>-7.524825783972173</v>
      </c>
      <c r="DP826">
        <v>0.766940529072398</v>
      </c>
      <c r="DQ826">
        <v>0</v>
      </c>
      <c r="DR826">
        <v>6.219830975609757</v>
      </c>
      <c r="DS826">
        <v>-0.6263209756097542</v>
      </c>
      <c r="DT826">
        <v>0.0620024076953775</v>
      </c>
      <c r="DU826">
        <v>0</v>
      </c>
      <c r="DV826">
        <v>0</v>
      </c>
      <c r="DW826">
        <v>2</v>
      </c>
      <c r="DX826" t="s">
        <v>357</v>
      </c>
      <c r="DY826">
        <v>2.98455</v>
      </c>
      <c r="DZ826">
        <v>2.7152</v>
      </c>
      <c r="EA826">
        <v>0.128079</v>
      </c>
      <c r="EB826">
        <v>0.134364</v>
      </c>
      <c r="EC826">
        <v>0.08945740000000001</v>
      </c>
      <c r="ED826">
        <v>0.0650961</v>
      </c>
      <c r="EE826">
        <v>27710.8</v>
      </c>
      <c r="EF826">
        <v>27625.1</v>
      </c>
      <c r="EG826">
        <v>29528.5</v>
      </c>
      <c r="EH826">
        <v>29507.2</v>
      </c>
      <c r="EI826">
        <v>35643.6</v>
      </c>
      <c r="EJ826">
        <v>36689.4</v>
      </c>
      <c r="EK826">
        <v>41618.2</v>
      </c>
      <c r="EL826">
        <v>42049.6</v>
      </c>
      <c r="EM826">
        <v>1.94473</v>
      </c>
      <c r="EN826">
        <v>1.9258</v>
      </c>
      <c r="EO826">
        <v>0.08083129999999999</v>
      </c>
      <c r="EP826">
        <v>0</v>
      </c>
      <c r="EQ826">
        <v>23.6963</v>
      </c>
      <c r="ER826">
        <v>999.9</v>
      </c>
      <c r="ES826">
        <v>35.7</v>
      </c>
      <c r="ET826">
        <v>29.2</v>
      </c>
      <c r="EU826">
        <v>15.9489</v>
      </c>
      <c r="EV826">
        <v>63.1356</v>
      </c>
      <c r="EW826">
        <v>33.5897</v>
      </c>
      <c r="EX826">
        <v>1</v>
      </c>
      <c r="EY826">
        <v>-0.180401</v>
      </c>
      <c r="EZ826">
        <v>1.01631</v>
      </c>
      <c r="FA826">
        <v>20.3862</v>
      </c>
      <c r="FB826">
        <v>5.21639</v>
      </c>
      <c r="FC826">
        <v>12.0099</v>
      </c>
      <c r="FD826">
        <v>4.98795</v>
      </c>
      <c r="FE826">
        <v>3.28858</v>
      </c>
      <c r="FF826">
        <v>9999</v>
      </c>
      <c r="FG826">
        <v>9999</v>
      </c>
      <c r="FH826">
        <v>9999</v>
      </c>
      <c r="FI826">
        <v>260.5</v>
      </c>
      <c r="FJ826">
        <v>1.86707</v>
      </c>
      <c r="FK826">
        <v>1.86615</v>
      </c>
      <c r="FL826">
        <v>1.86554</v>
      </c>
      <c r="FM826">
        <v>1.86554</v>
      </c>
      <c r="FN826">
        <v>1.86735</v>
      </c>
      <c r="FO826">
        <v>1.86984</v>
      </c>
      <c r="FP826">
        <v>1.86847</v>
      </c>
      <c r="FQ826">
        <v>1.86996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-3.843</v>
      </c>
      <c r="GF826">
        <v>-0.1677</v>
      </c>
      <c r="GG826">
        <v>-2.0192013485273</v>
      </c>
      <c r="GH826">
        <v>-0.003354295288503095</v>
      </c>
      <c r="GI826">
        <v>8.998442100416266E-07</v>
      </c>
      <c r="GJ826">
        <v>-2.632750781261316E-10</v>
      </c>
      <c r="GK826">
        <v>-0.1771344180573433</v>
      </c>
      <c r="GL826">
        <v>-0.01811282044437078</v>
      </c>
      <c r="GM826">
        <v>0.001479480632228601</v>
      </c>
      <c r="GN826">
        <v>-2.527498020886067E-05</v>
      </c>
      <c r="GO826">
        <v>3</v>
      </c>
      <c r="GP826">
        <v>2311</v>
      </c>
      <c r="GQ826">
        <v>1</v>
      </c>
      <c r="GR826">
        <v>23</v>
      </c>
      <c r="GS826">
        <v>7383.1</v>
      </c>
      <c r="GT826">
        <v>7383.2</v>
      </c>
      <c r="GU826">
        <v>1.56006</v>
      </c>
      <c r="GV826">
        <v>2.21313</v>
      </c>
      <c r="GW826">
        <v>1.39648</v>
      </c>
      <c r="GX826">
        <v>2.34009</v>
      </c>
      <c r="GY826">
        <v>1.49536</v>
      </c>
      <c r="GZ826">
        <v>2.38159</v>
      </c>
      <c r="HA826">
        <v>33.1992</v>
      </c>
      <c r="HB826">
        <v>15.0689</v>
      </c>
      <c r="HC826">
        <v>18</v>
      </c>
      <c r="HD826">
        <v>498.905</v>
      </c>
      <c r="HE826">
        <v>443.344</v>
      </c>
      <c r="HF826">
        <v>22.5968</v>
      </c>
      <c r="HG826">
        <v>25.1706</v>
      </c>
      <c r="HH826">
        <v>30</v>
      </c>
      <c r="HI826">
        <v>25.1566</v>
      </c>
      <c r="HJ826">
        <v>25.0976</v>
      </c>
      <c r="HK826">
        <v>31.2264</v>
      </c>
      <c r="HL826">
        <v>22.9195</v>
      </c>
      <c r="HM826">
        <v>19.1251</v>
      </c>
      <c r="HN826">
        <v>22.5811</v>
      </c>
      <c r="HO826">
        <v>707.842</v>
      </c>
      <c r="HP826">
        <v>12.2264</v>
      </c>
      <c r="HQ826">
        <v>101.013</v>
      </c>
      <c r="HR826">
        <v>100.988</v>
      </c>
    </row>
    <row r="827" spans="1:226">
      <c r="A827">
        <v>811</v>
      </c>
      <c r="B827">
        <v>1664302311.6</v>
      </c>
      <c r="C827">
        <v>9081.099999904633</v>
      </c>
      <c r="D827" t="s">
        <v>1987</v>
      </c>
      <c r="E827" t="s">
        <v>1988</v>
      </c>
      <c r="F827">
        <v>5</v>
      </c>
      <c r="G827" t="s">
        <v>1904</v>
      </c>
      <c r="H827" t="s">
        <v>354</v>
      </c>
      <c r="I827">
        <v>1664302303.814285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701.4209121096118</v>
      </c>
      <c r="AK827">
        <v>653.2583939393938</v>
      </c>
      <c r="AL827">
        <v>3.27286021090478</v>
      </c>
      <c r="AM827">
        <v>64.57466459261786</v>
      </c>
      <c r="AN827">
        <f>(AP827 - AO827 + BO827*1E3/(8.314*(BQ827+273.15)) * AR827/BN827 * AQ827) * BN827/(100*BB827) * 1000/(1000 - AP827)</f>
        <v>0</v>
      </c>
      <c r="AO827">
        <v>12.06097116509491</v>
      </c>
      <c r="AP827">
        <v>18.15991308270676</v>
      </c>
      <c r="AQ827">
        <v>-0.0001061275579843631</v>
      </c>
      <c r="AR827">
        <v>112.27</v>
      </c>
      <c r="AS827">
        <v>27</v>
      </c>
      <c r="AT827">
        <v>5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1664302303.814285</v>
      </c>
      <c r="BH827">
        <v>617.7889642857143</v>
      </c>
      <c r="BI827">
        <v>677.0135</v>
      </c>
      <c r="BJ827">
        <v>18.16416428571429</v>
      </c>
      <c r="BK827">
        <v>12.03840714285714</v>
      </c>
      <c r="BL827">
        <v>621.6087857142858</v>
      </c>
      <c r="BM827">
        <v>18.33184642857143</v>
      </c>
      <c r="BN827">
        <v>500.0535357142857</v>
      </c>
      <c r="BO827">
        <v>91.07677857142858</v>
      </c>
      <c r="BP827">
        <v>0.09996347142857143</v>
      </c>
      <c r="BQ827">
        <v>25.51288214285714</v>
      </c>
      <c r="BR827">
        <v>25.02794285714285</v>
      </c>
      <c r="BS827">
        <v>999.9000000000002</v>
      </c>
      <c r="BT827">
        <v>0</v>
      </c>
      <c r="BU827">
        <v>0</v>
      </c>
      <c r="BV827">
        <v>9997.720357142856</v>
      </c>
      <c r="BW827">
        <v>0</v>
      </c>
      <c r="BX827">
        <v>6.688700000000002</v>
      </c>
      <c r="BY827">
        <v>-59.22463571428572</v>
      </c>
      <c r="BZ827">
        <v>629.2181071428573</v>
      </c>
      <c r="CA827">
        <v>685.2638928571429</v>
      </c>
      <c r="CB827">
        <v>6.125751785714286</v>
      </c>
      <c r="CC827">
        <v>677.0135</v>
      </c>
      <c r="CD827">
        <v>12.03840714285714</v>
      </c>
      <c r="CE827">
        <v>1.654333214285714</v>
      </c>
      <c r="CF827">
        <v>1.096418928571429</v>
      </c>
      <c r="CG827">
        <v>14.474425</v>
      </c>
      <c r="CH827">
        <v>8.264698571428571</v>
      </c>
      <c r="CI827">
        <v>1999.965714285714</v>
      </c>
      <c r="CJ827">
        <v>0.9800013214285715</v>
      </c>
      <c r="CK827">
        <v>0.01999856785714286</v>
      </c>
      <c r="CL827">
        <v>0</v>
      </c>
      <c r="CM827">
        <v>974.1151071428573</v>
      </c>
      <c r="CN827">
        <v>5.00097</v>
      </c>
      <c r="CO827">
        <v>19489.38214285714</v>
      </c>
      <c r="CP827">
        <v>16707.29642857143</v>
      </c>
      <c r="CQ827">
        <v>39.7185</v>
      </c>
      <c r="CR827">
        <v>40.55332142857142</v>
      </c>
      <c r="CS827">
        <v>39.33464285714285</v>
      </c>
      <c r="CT827">
        <v>40.86364285714285</v>
      </c>
      <c r="CU827">
        <v>40.42821428571428</v>
      </c>
      <c r="CV827">
        <v>1955.0675</v>
      </c>
      <c r="CW827">
        <v>39.89678571428572</v>
      </c>
      <c r="CX827">
        <v>0</v>
      </c>
      <c r="CY827">
        <v>1664302315.7</v>
      </c>
      <c r="CZ827">
        <v>0</v>
      </c>
      <c r="DA827">
        <v>0</v>
      </c>
      <c r="DB827" t="s">
        <v>356</v>
      </c>
      <c r="DC827">
        <v>1663859321.1</v>
      </c>
      <c r="DD827">
        <v>1663859315.6</v>
      </c>
      <c r="DE827">
        <v>0</v>
      </c>
      <c r="DF827">
        <v>0.196</v>
      </c>
      <c r="DG827">
        <v>-0.001</v>
      </c>
      <c r="DH827">
        <v>-5.941</v>
      </c>
      <c r="DI827">
        <v>-0.174</v>
      </c>
      <c r="DJ827">
        <v>1500</v>
      </c>
      <c r="DK827">
        <v>17</v>
      </c>
      <c r="DL827">
        <v>0.13</v>
      </c>
      <c r="DM827">
        <v>0.04</v>
      </c>
      <c r="DN827">
        <v>-59.027315</v>
      </c>
      <c r="DO827">
        <v>-4.871540712945499</v>
      </c>
      <c r="DP827">
        <v>0.5173697080183568</v>
      </c>
      <c r="DQ827">
        <v>0</v>
      </c>
      <c r="DR827">
        <v>6.15390125</v>
      </c>
      <c r="DS827">
        <v>-0.7243021013133393</v>
      </c>
      <c r="DT827">
        <v>0.07004792899106661</v>
      </c>
      <c r="DU827">
        <v>0</v>
      </c>
      <c r="DV827">
        <v>0</v>
      </c>
      <c r="DW827">
        <v>2</v>
      </c>
      <c r="DX827" t="s">
        <v>357</v>
      </c>
      <c r="DY827">
        <v>2.98502</v>
      </c>
      <c r="DZ827">
        <v>2.71576</v>
      </c>
      <c r="EA827">
        <v>0.13034</v>
      </c>
      <c r="EB827">
        <v>0.136528</v>
      </c>
      <c r="EC827">
        <v>0.0894654</v>
      </c>
      <c r="ED827">
        <v>0.0653426</v>
      </c>
      <c r="EE827">
        <v>27639</v>
      </c>
      <c r="EF827">
        <v>27556.1</v>
      </c>
      <c r="EG827">
        <v>29528.5</v>
      </c>
      <c r="EH827">
        <v>29507.3</v>
      </c>
      <c r="EI827">
        <v>35643.6</v>
      </c>
      <c r="EJ827">
        <v>36679.3</v>
      </c>
      <c r="EK827">
        <v>41618.5</v>
      </c>
      <c r="EL827">
        <v>42049.1</v>
      </c>
      <c r="EM827">
        <v>1.94508</v>
      </c>
      <c r="EN827">
        <v>1.92568</v>
      </c>
      <c r="EO827">
        <v>0.0819713</v>
      </c>
      <c r="EP827">
        <v>0</v>
      </c>
      <c r="EQ827">
        <v>23.6898</v>
      </c>
      <c r="ER827">
        <v>999.9</v>
      </c>
      <c r="ES827">
        <v>35.7</v>
      </c>
      <c r="ET827">
        <v>29.2</v>
      </c>
      <c r="EU827">
        <v>15.9488</v>
      </c>
      <c r="EV827">
        <v>63.0556</v>
      </c>
      <c r="EW827">
        <v>33.3454</v>
      </c>
      <c r="EX827">
        <v>1</v>
      </c>
      <c r="EY827">
        <v>-0.180437</v>
      </c>
      <c r="EZ827">
        <v>1.01739</v>
      </c>
      <c r="FA827">
        <v>20.3865</v>
      </c>
      <c r="FB827">
        <v>5.21714</v>
      </c>
      <c r="FC827">
        <v>12.0099</v>
      </c>
      <c r="FD827">
        <v>4.98955</v>
      </c>
      <c r="FE827">
        <v>3.28848</v>
      </c>
      <c r="FF827">
        <v>9999</v>
      </c>
      <c r="FG827">
        <v>9999</v>
      </c>
      <c r="FH827">
        <v>9999</v>
      </c>
      <c r="FI827">
        <v>260.5</v>
      </c>
      <c r="FJ827">
        <v>1.86706</v>
      </c>
      <c r="FK827">
        <v>1.86615</v>
      </c>
      <c r="FL827">
        <v>1.86554</v>
      </c>
      <c r="FM827">
        <v>1.86553</v>
      </c>
      <c r="FN827">
        <v>1.86735</v>
      </c>
      <c r="FO827">
        <v>1.86984</v>
      </c>
      <c r="FP827">
        <v>1.86846</v>
      </c>
      <c r="FQ827">
        <v>1.86996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-3.884</v>
      </c>
      <c r="GF827">
        <v>-0.1678</v>
      </c>
      <c r="GG827">
        <v>-2.0192013485273</v>
      </c>
      <c r="GH827">
        <v>-0.003354295288503095</v>
      </c>
      <c r="GI827">
        <v>8.998442100416266E-07</v>
      </c>
      <c r="GJ827">
        <v>-2.632750781261316E-10</v>
      </c>
      <c r="GK827">
        <v>-0.1771344180573433</v>
      </c>
      <c r="GL827">
        <v>-0.01811282044437078</v>
      </c>
      <c r="GM827">
        <v>0.001479480632228601</v>
      </c>
      <c r="GN827">
        <v>-2.527498020886067E-05</v>
      </c>
      <c r="GO827">
        <v>3</v>
      </c>
      <c r="GP827">
        <v>2311</v>
      </c>
      <c r="GQ827">
        <v>1</v>
      </c>
      <c r="GR827">
        <v>23</v>
      </c>
      <c r="GS827">
        <v>7383.2</v>
      </c>
      <c r="GT827">
        <v>7383.3</v>
      </c>
      <c r="GU827">
        <v>1.58691</v>
      </c>
      <c r="GV827">
        <v>2.21313</v>
      </c>
      <c r="GW827">
        <v>1.39648</v>
      </c>
      <c r="GX827">
        <v>2.34009</v>
      </c>
      <c r="GY827">
        <v>1.49536</v>
      </c>
      <c r="GZ827">
        <v>2.3938</v>
      </c>
      <c r="HA827">
        <v>33.1992</v>
      </c>
      <c r="HB827">
        <v>15.0689</v>
      </c>
      <c r="HC827">
        <v>18</v>
      </c>
      <c r="HD827">
        <v>499.125</v>
      </c>
      <c r="HE827">
        <v>443.283</v>
      </c>
      <c r="HF827">
        <v>22.572</v>
      </c>
      <c r="HG827">
        <v>25.172</v>
      </c>
      <c r="HH827">
        <v>30.0001</v>
      </c>
      <c r="HI827">
        <v>25.1566</v>
      </c>
      <c r="HJ827">
        <v>25.0994</v>
      </c>
      <c r="HK827">
        <v>31.7716</v>
      </c>
      <c r="HL827">
        <v>22.2558</v>
      </c>
      <c r="HM827">
        <v>19.1251</v>
      </c>
      <c r="HN827">
        <v>22.5527</v>
      </c>
      <c r="HO827">
        <v>721.275</v>
      </c>
      <c r="HP827">
        <v>12.2842</v>
      </c>
      <c r="HQ827">
        <v>101.014</v>
      </c>
      <c r="HR827">
        <v>100.987</v>
      </c>
    </row>
    <row r="828" spans="1:226">
      <c r="A828">
        <v>812</v>
      </c>
      <c r="B828">
        <v>1664302316.6</v>
      </c>
      <c r="C828">
        <v>9086.099999904633</v>
      </c>
      <c r="D828" t="s">
        <v>1989</v>
      </c>
      <c r="E828" t="s">
        <v>1990</v>
      </c>
      <c r="F828">
        <v>5</v>
      </c>
      <c r="G828" t="s">
        <v>1904</v>
      </c>
      <c r="H828" t="s">
        <v>354</v>
      </c>
      <c r="I828">
        <v>1664302309.1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717.6931139426641</v>
      </c>
      <c r="AK828">
        <v>669.5599515151515</v>
      </c>
      <c r="AL828">
        <v>3.230479352007972</v>
      </c>
      <c r="AM828">
        <v>64.57466459261786</v>
      </c>
      <c r="AN828">
        <f>(AP828 - AO828 + BO828*1E3/(8.314*(BQ828+273.15)) * AR828/BN828 * AQ828) * BN828/(100*BB828) * 1000/(1000 - AP828)</f>
        <v>0</v>
      </c>
      <c r="AO828">
        <v>12.1245374883916</v>
      </c>
      <c r="AP828">
        <v>18.16104</v>
      </c>
      <c r="AQ828">
        <v>1.698097746546068E-05</v>
      </c>
      <c r="AR828">
        <v>112.27</v>
      </c>
      <c r="AS828">
        <v>27</v>
      </c>
      <c r="AT828">
        <v>5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1664302309.1</v>
      </c>
      <c r="BH828">
        <v>634.9294814814814</v>
      </c>
      <c r="BI828">
        <v>694.4239259259259</v>
      </c>
      <c r="BJ828">
        <v>18.16002592592593</v>
      </c>
      <c r="BK828">
        <v>12.1005</v>
      </c>
      <c r="BL828">
        <v>638.7928888888889</v>
      </c>
      <c r="BM828">
        <v>18.32775925925926</v>
      </c>
      <c r="BN828">
        <v>500.0682962962962</v>
      </c>
      <c r="BO828">
        <v>91.07566296296298</v>
      </c>
      <c r="BP828">
        <v>0.09998324814814816</v>
      </c>
      <c r="BQ828">
        <v>25.50746296296296</v>
      </c>
      <c r="BR828">
        <v>25.03004814814815</v>
      </c>
      <c r="BS828">
        <v>999.9000000000001</v>
      </c>
      <c r="BT828">
        <v>0</v>
      </c>
      <c r="BU828">
        <v>0</v>
      </c>
      <c r="BV828">
        <v>10002.10148148148</v>
      </c>
      <c r="BW828">
        <v>0</v>
      </c>
      <c r="BX828">
        <v>6.688700000000001</v>
      </c>
      <c r="BY828">
        <v>-59.49446666666667</v>
      </c>
      <c r="BZ828">
        <v>646.6730740740741</v>
      </c>
      <c r="CA828">
        <v>702.9305185185185</v>
      </c>
      <c r="CB828">
        <v>6.059532222222223</v>
      </c>
      <c r="CC828">
        <v>694.4239259259259</v>
      </c>
      <c r="CD828">
        <v>12.1005</v>
      </c>
      <c r="CE828">
        <v>1.653936666666667</v>
      </c>
      <c r="CF828">
        <v>1.102059629629629</v>
      </c>
      <c r="CG828">
        <v>14.47071851851852</v>
      </c>
      <c r="CH828">
        <v>8.34029962962963</v>
      </c>
      <c r="CI828">
        <v>1999.948518518519</v>
      </c>
      <c r="CJ828">
        <v>0.9800026666666668</v>
      </c>
      <c r="CK828">
        <v>0.01999723333333333</v>
      </c>
      <c r="CL828">
        <v>0</v>
      </c>
      <c r="CM828">
        <v>977.5192222222222</v>
      </c>
      <c r="CN828">
        <v>5.00097</v>
      </c>
      <c r="CO828">
        <v>19563.2962962963</v>
      </c>
      <c r="CP828">
        <v>16707.15925925926</v>
      </c>
      <c r="CQ828">
        <v>39.83766666666666</v>
      </c>
      <c r="CR828">
        <v>40.64562962962962</v>
      </c>
      <c r="CS828">
        <v>39.42803703703703</v>
      </c>
      <c r="CT828">
        <v>40.99748148148147</v>
      </c>
      <c r="CU828">
        <v>40.52977777777777</v>
      </c>
      <c r="CV828">
        <v>1955.053703703704</v>
      </c>
      <c r="CW828">
        <v>39.89296296296297</v>
      </c>
      <c r="CX828">
        <v>0</v>
      </c>
      <c r="CY828">
        <v>1664302320.5</v>
      </c>
      <c r="CZ828">
        <v>0</v>
      </c>
      <c r="DA828">
        <v>0</v>
      </c>
      <c r="DB828" t="s">
        <v>356</v>
      </c>
      <c r="DC828">
        <v>1663859321.1</v>
      </c>
      <c r="DD828">
        <v>1663859315.6</v>
      </c>
      <c r="DE828">
        <v>0</v>
      </c>
      <c r="DF828">
        <v>0.196</v>
      </c>
      <c r="DG828">
        <v>-0.001</v>
      </c>
      <c r="DH828">
        <v>-5.941</v>
      </c>
      <c r="DI828">
        <v>-0.174</v>
      </c>
      <c r="DJ828">
        <v>1500</v>
      </c>
      <c r="DK828">
        <v>17</v>
      </c>
      <c r="DL828">
        <v>0.13</v>
      </c>
      <c r="DM828">
        <v>0.04</v>
      </c>
      <c r="DN828">
        <v>-59.2952675</v>
      </c>
      <c r="DO828">
        <v>-2.831501313320663</v>
      </c>
      <c r="DP828">
        <v>0.3848581039730743</v>
      </c>
      <c r="DQ828">
        <v>0</v>
      </c>
      <c r="DR828">
        <v>6.094360999999999</v>
      </c>
      <c r="DS828">
        <v>-0.7654129080675405</v>
      </c>
      <c r="DT828">
        <v>0.07382505190651747</v>
      </c>
      <c r="DU828">
        <v>0</v>
      </c>
      <c r="DV828">
        <v>0</v>
      </c>
      <c r="DW828">
        <v>2</v>
      </c>
      <c r="DX828" t="s">
        <v>357</v>
      </c>
      <c r="DY828">
        <v>2.98474</v>
      </c>
      <c r="DZ828">
        <v>2.71568</v>
      </c>
      <c r="EA828">
        <v>0.132551</v>
      </c>
      <c r="EB828">
        <v>0.138656</v>
      </c>
      <c r="EC828">
        <v>0.08947620000000001</v>
      </c>
      <c r="ED828">
        <v>0.0656018</v>
      </c>
      <c r="EE828">
        <v>27568.2</v>
      </c>
      <c r="EF828">
        <v>27488.1</v>
      </c>
      <c r="EG828">
        <v>29527.9</v>
      </c>
      <c r="EH828">
        <v>29507.1</v>
      </c>
      <c r="EI828">
        <v>35642.5</v>
      </c>
      <c r="EJ828">
        <v>36668.8</v>
      </c>
      <c r="EK828">
        <v>41617.6</v>
      </c>
      <c r="EL828">
        <v>42048.8</v>
      </c>
      <c r="EM828">
        <v>1.94495</v>
      </c>
      <c r="EN828">
        <v>1.92625</v>
      </c>
      <c r="EO828">
        <v>0.0822917</v>
      </c>
      <c r="EP828">
        <v>0</v>
      </c>
      <c r="EQ828">
        <v>23.6831</v>
      </c>
      <c r="ER828">
        <v>999.9</v>
      </c>
      <c r="ES828">
        <v>35.7</v>
      </c>
      <c r="ET828">
        <v>29.2</v>
      </c>
      <c r="EU828">
        <v>15.947</v>
      </c>
      <c r="EV828">
        <v>63.0956</v>
      </c>
      <c r="EW828">
        <v>33.3934</v>
      </c>
      <c r="EX828">
        <v>1</v>
      </c>
      <c r="EY828">
        <v>-0.180338</v>
      </c>
      <c r="EZ828">
        <v>1.0618</v>
      </c>
      <c r="FA828">
        <v>20.3862</v>
      </c>
      <c r="FB828">
        <v>5.21684</v>
      </c>
      <c r="FC828">
        <v>12.0099</v>
      </c>
      <c r="FD828">
        <v>4.9895</v>
      </c>
      <c r="FE828">
        <v>3.2885</v>
      </c>
      <c r="FF828">
        <v>9999</v>
      </c>
      <c r="FG828">
        <v>9999</v>
      </c>
      <c r="FH828">
        <v>9999</v>
      </c>
      <c r="FI828">
        <v>260.5</v>
      </c>
      <c r="FJ828">
        <v>1.86707</v>
      </c>
      <c r="FK828">
        <v>1.86615</v>
      </c>
      <c r="FL828">
        <v>1.86554</v>
      </c>
      <c r="FM828">
        <v>1.86554</v>
      </c>
      <c r="FN828">
        <v>1.86736</v>
      </c>
      <c r="FO828">
        <v>1.86983</v>
      </c>
      <c r="FP828">
        <v>1.86848</v>
      </c>
      <c r="FQ828">
        <v>1.86996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-3.924</v>
      </c>
      <c r="GF828">
        <v>-0.1677</v>
      </c>
      <c r="GG828">
        <v>-2.0192013485273</v>
      </c>
      <c r="GH828">
        <v>-0.003354295288503095</v>
      </c>
      <c r="GI828">
        <v>8.998442100416266E-07</v>
      </c>
      <c r="GJ828">
        <v>-2.632750781261316E-10</v>
      </c>
      <c r="GK828">
        <v>-0.1771344180573433</v>
      </c>
      <c r="GL828">
        <v>-0.01811282044437078</v>
      </c>
      <c r="GM828">
        <v>0.001479480632228601</v>
      </c>
      <c r="GN828">
        <v>-2.527498020886067E-05</v>
      </c>
      <c r="GO828">
        <v>3</v>
      </c>
      <c r="GP828">
        <v>2311</v>
      </c>
      <c r="GQ828">
        <v>1</v>
      </c>
      <c r="GR828">
        <v>23</v>
      </c>
      <c r="GS828">
        <v>7383.3</v>
      </c>
      <c r="GT828">
        <v>7383.4</v>
      </c>
      <c r="GU828">
        <v>1.61865</v>
      </c>
      <c r="GV828">
        <v>2.20703</v>
      </c>
      <c r="GW828">
        <v>1.39648</v>
      </c>
      <c r="GX828">
        <v>2.34009</v>
      </c>
      <c r="GY828">
        <v>1.49536</v>
      </c>
      <c r="GZ828">
        <v>2.40112</v>
      </c>
      <c r="HA828">
        <v>33.1992</v>
      </c>
      <c r="HB828">
        <v>15.0164</v>
      </c>
      <c r="HC828">
        <v>18</v>
      </c>
      <c r="HD828">
        <v>499.062</v>
      </c>
      <c r="HE828">
        <v>443.633</v>
      </c>
      <c r="HF828">
        <v>22.5456</v>
      </c>
      <c r="HG828">
        <v>25.1727</v>
      </c>
      <c r="HH828">
        <v>30.0001</v>
      </c>
      <c r="HI828">
        <v>25.1584</v>
      </c>
      <c r="HJ828">
        <v>25.0997</v>
      </c>
      <c r="HK828">
        <v>32.397</v>
      </c>
      <c r="HL828">
        <v>21.6116</v>
      </c>
      <c r="HM828">
        <v>19.1251</v>
      </c>
      <c r="HN828">
        <v>22.5171</v>
      </c>
      <c r="HO828">
        <v>741.327</v>
      </c>
      <c r="HP828">
        <v>12.3431</v>
      </c>
      <c r="HQ828">
        <v>101.012</v>
      </c>
      <c r="HR828">
        <v>100.986</v>
      </c>
    </row>
    <row r="829" spans="1:226">
      <c r="A829">
        <v>813</v>
      </c>
      <c r="B829">
        <v>1664302321.6</v>
      </c>
      <c r="C829">
        <v>9091.099999904633</v>
      </c>
      <c r="D829" t="s">
        <v>1991</v>
      </c>
      <c r="E829" t="s">
        <v>1992</v>
      </c>
      <c r="F829">
        <v>5</v>
      </c>
      <c r="G829" t="s">
        <v>1904</v>
      </c>
      <c r="H829" t="s">
        <v>354</v>
      </c>
      <c r="I829">
        <v>1664302313.814285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734.5618516673146</v>
      </c>
      <c r="AK829">
        <v>686.0350181818181</v>
      </c>
      <c r="AL829">
        <v>3.302974708841409</v>
      </c>
      <c r="AM829">
        <v>64.57466459261786</v>
      </c>
      <c r="AN829">
        <f>(AP829 - AO829 + BO829*1E3/(8.314*(BQ829+273.15)) * AR829/BN829 * AQ829) * BN829/(100*BB829) * 1000/(1000 - AP829)</f>
        <v>0</v>
      </c>
      <c r="AO829">
        <v>12.18564828593406</v>
      </c>
      <c r="AP829">
        <v>18.16855578947368</v>
      </c>
      <c r="AQ829">
        <v>1.477238848736799E-05</v>
      </c>
      <c r="AR829">
        <v>112.27</v>
      </c>
      <c r="AS829">
        <v>27</v>
      </c>
      <c r="AT829">
        <v>5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1664302313.814285</v>
      </c>
      <c r="BH829">
        <v>650.1203571428571</v>
      </c>
      <c r="BI829">
        <v>709.7838214285714</v>
      </c>
      <c r="BJ829">
        <v>18.160925</v>
      </c>
      <c r="BK829">
        <v>12.16353928571429</v>
      </c>
      <c r="BL829">
        <v>654.0221071428571</v>
      </c>
      <c r="BM829">
        <v>18.32865</v>
      </c>
      <c r="BN829">
        <v>500.0600714285715</v>
      </c>
      <c r="BO829">
        <v>91.07482142857141</v>
      </c>
      <c r="BP829">
        <v>0.09996927499999998</v>
      </c>
      <c r="BQ829">
        <v>25.50236071428571</v>
      </c>
      <c r="BR829">
        <v>25.03275714285714</v>
      </c>
      <c r="BS829">
        <v>999.9000000000002</v>
      </c>
      <c r="BT829">
        <v>0</v>
      </c>
      <c r="BU829">
        <v>0</v>
      </c>
      <c r="BV829">
        <v>10011.45035714286</v>
      </c>
      <c r="BW829">
        <v>0</v>
      </c>
      <c r="BX829">
        <v>6.688700000000002</v>
      </c>
      <c r="BY829">
        <v>-59.66343928571428</v>
      </c>
      <c r="BZ829">
        <v>662.1455714285714</v>
      </c>
      <c r="CA829">
        <v>718.5245000000001</v>
      </c>
      <c r="CB829">
        <v>5.997397499999999</v>
      </c>
      <c r="CC829">
        <v>709.7838214285714</v>
      </c>
      <c r="CD829">
        <v>12.16353928571429</v>
      </c>
      <c r="CE829">
        <v>1.654003571428571</v>
      </c>
      <c r="CF829">
        <v>1.107790714285714</v>
      </c>
      <c r="CG829">
        <v>14.47134285714285</v>
      </c>
      <c r="CH829">
        <v>8.416741428571429</v>
      </c>
      <c r="CI829">
        <v>1999.959285714286</v>
      </c>
      <c r="CJ829">
        <v>0.9800041071428571</v>
      </c>
      <c r="CK829">
        <v>0.01999579285714286</v>
      </c>
      <c r="CL829">
        <v>0</v>
      </c>
      <c r="CM829">
        <v>980.0421071428573</v>
      </c>
      <c r="CN829">
        <v>5.00097</v>
      </c>
      <c r="CO829">
        <v>19621.52857142857</v>
      </c>
      <c r="CP829">
        <v>16707.26428571429</v>
      </c>
      <c r="CQ829">
        <v>39.93939285714286</v>
      </c>
      <c r="CR829">
        <v>40.72967857142856</v>
      </c>
      <c r="CS829">
        <v>39.5065</v>
      </c>
      <c r="CT829">
        <v>41.12028571428571</v>
      </c>
      <c r="CU829">
        <v>40.618</v>
      </c>
      <c r="CV829">
        <v>1955.0675</v>
      </c>
      <c r="CW829">
        <v>39.89000000000001</v>
      </c>
      <c r="CX829">
        <v>0</v>
      </c>
      <c r="CY829">
        <v>1664302325.9</v>
      </c>
      <c r="CZ829">
        <v>0</v>
      </c>
      <c r="DA829">
        <v>0</v>
      </c>
      <c r="DB829" t="s">
        <v>356</v>
      </c>
      <c r="DC829">
        <v>1663859321.1</v>
      </c>
      <c r="DD829">
        <v>1663859315.6</v>
      </c>
      <c r="DE829">
        <v>0</v>
      </c>
      <c r="DF829">
        <v>0.196</v>
      </c>
      <c r="DG829">
        <v>-0.001</v>
      </c>
      <c r="DH829">
        <v>-5.941</v>
      </c>
      <c r="DI829">
        <v>-0.174</v>
      </c>
      <c r="DJ829">
        <v>1500</v>
      </c>
      <c r="DK829">
        <v>17</v>
      </c>
      <c r="DL829">
        <v>0.13</v>
      </c>
      <c r="DM829">
        <v>0.04</v>
      </c>
      <c r="DN829">
        <v>-59.57454750000001</v>
      </c>
      <c r="DO829">
        <v>-1.661726454033674</v>
      </c>
      <c r="DP829">
        <v>0.2321493775433181</v>
      </c>
      <c r="DQ829">
        <v>0</v>
      </c>
      <c r="DR829">
        <v>6.04379775</v>
      </c>
      <c r="DS829">
        <v>-0.777896397748609</v>
      </c>
      <c r="DT829">
        <v>0.0749820391656395</v>
      </c>
      <c r="DU829">
        <v>0</v>
      </c>
      <c r="DV829">
        <v>0</v>
      </c>
      <c r="DW829">
        <v>2</v>
      </c>
      <c r="DX829" t="s">
        <v>357</v>
      </c>
      <c r="DY829">
        <v>2.98478</v>
      </c>
      <c r="DZ829">
        <v>2.7159</v>
      </c>
      <c r="EA829">
        <v>0.134775</v>
      </c>
      <c r="EB829">
        <v>0.140845</v>
      </c>
      <c r="EC829">
        <v>0.089499</v>
      </c>
      <c r="ED829">
        <v>0.06591379999999999</v>
      </c>
      <c r="EE829">
        <v>27497.7</v>
      </c>
      <c r="EF829">
        <v>27418.1</v>
      </c>
      <c r="EG829">
        <v>29528</v>
      </c>
      <c r="EH829">
        <v>29506.9</v>
      </c>
      <c r="EI829">
        <v>35641.5</v>
      </c>
      <c r="EJ829">
        <v>36657.2</v>
      </c>
      <c r="EK829">
        <v>41617.5</v>
      </c>
      <c r="EL829">
        <v>42049.7</v>
      </c>
      <c r="EM829">
        <v>1.94445</v>
      </c>
      <c r="EN829">
        <v>1.9259</v>
      </c>
      <c r="EO829">
        <v>0.0820607</v>
      </c>
      <c r="EP829">
        <v>0</v>
      </c>
      <c r="EQ829">
        <v>23.6776</v>
      </c>
      <c r="ER829">
        <v>999.9</v>
      </c>
      <c r="ES829">
        <v>35.7</v>
      </c>
      <c r="ET829">
        <v>29.2</v>
      </c>
      <c r="EU829">
        <v>15.9468</v>
      </c>
      <c r="EV829">
        <v>62.8956</v>
      </c>
      <c r="EW829">
        <v>33.3934</v>
      </c>
      <c r="EX829">
        <v>1</v>
      </c>
      <c r="EY829">
        <v>-0.180188</v>
      </c>
      <c r="EZ829">
        <v>1.0845</v>
      </c>
      <c r="FA829">
        <v>20.3859</v>
      </c>
      <c r="FB829">
        <v>5.21669</v>
      </c>
      <c r="FC829">
        <v>12.0099</v>
      </c>
      <c r="FD829">
        <v>4.9894</v>
      </c>
      <c r="FE829">
        <v>3.2885</v>
      </c>
      <c r="FF829">
        <v>9999</v>
      </c>
      <c r="FG829">
        <v>9999</v>
      </c>
      <c r="FH829">
        <v>9999</v>
      </c>
      <c r="FI829">
        <v>260.5</v>
      </c>
      <c r="FJ829">
        <v>1.86707</v>
      </c>
      <c r="FK829">
        <v>1.86615</v>
      </c>
      <c r="FL829">
        <v>1.86554</v>
      </c>
      <c r="FM829">
        <v>1.86554</v>
      </c>
      <c r="FN829">
        <v>1.86736</v>
      </c>
      <c r="FO829">
        <v>1.86982</v>
      </c>
      <c r="FP829">
        <v>1.86847</v>
      </c>
      <c r="FQ829">
        <v>1.86996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-3.965</v>
      </c>
      <c r="GF829">
        <v>-0.1676</v>
      </c>
      <c r="GG829">
        <v>-2.0192013485273</v>
      </c>
      <c r="GH829">
        <v>-0.003354295288503095</v>
      </c>
      <c r="GI829">
        <v>8.998442100416266E-07</v>
      </c>
      <c r="GJ829">
        <v>-2.632750781261316E-10</v>
      </c>
      <c r="GK829">
        <v>-0.1771344180573433</v>
      </c>
      <c r="GL829">
        <v>-0.01811282044437078</v>
      </c>
      <c r="GM829">
        <v>0.001479480632228601</v>
      </c>
      <c r="GN829">
        <v>-2.527498020886067E-05</v>
      </c>
      <c r="GO829">
        <v>3</v>
      </c>
      <c r="GP829">
        <v>2311</v>
      </c>
      <c r="GQ829">
        <v>1</v>
      </c>
      <c r="GR829">
        <v>23</v>
      </c>
      <c r="GS829">
        <v>7383.3</v>
      </c>
      <c r="GT829">
        <v>7383.4</v>
      </c>
      <c r="GU829">
        <v>1.64673</v>
      </c>
      <c r="GV829">
        <v>2.20947</v>
      </c>
      <c r="GW829">
        <v>1.39771</v>
      </c>
      <c r="GX829">
        <v>2.34131</v>
      </c>
      <c r="GY829">
        <v>1.49536</v>
      </c>
      <c r="GZ829">
        <v>2.41333</v>
      </c>
      <c r="HA829">
        <v>33.2216</v>
      </c>
      <c r="HB829">
        <v>15.0514</v>
      </c>
      <c r="HC829">
        <v>18</v>
      </c>
      <c r="HD829">
        <v>498.75</v>
      </c>
      <c r="HE829">
        <v>443.422</v>
      </c>
      <c r="HF829">
        <v>22.51</v>
      </c>
      <c r="HG829">
        <v>25.1727</v>
      </c>
      <c r="HH829">
        <v>30.0002</v>
      </c>
      <c r="HI829">
        <v>25.1586</v>
      </c>
      <c r="HJ829">
        <v>25.0997</v>
      </c>
      <c r="HK829">
        <v>32.955</v>
      </c>
      <c r="HL829">
        <v>21.3353</v>
      </c>
      <c r="HM829">
        <v>19.1251</v>
      </c>
      <c r="HN829">
        <v>22.4832</v>
      </c>
      <c r="HO829">
        <v>754.6849999999999</v>
      </c>
      <c r="HP829">
        <v>12.3947</v>
      </c>
      <c r="HQ829">
        <v>101.012</v>
      </c>
      <c r="HR829">
        <v>100.987</v>
      </c>
    </row>
    <row r="830" spans="1:226">
      <c r="A830">
        <v>814</v>
      </c>
      <c r="B830">
        <v>1664302326.6</v>
      </c>
      <c r="C830">
        <v>9096.099999904633</v>
      </c>
      <c r="D830" t="s">
        <v>1993</v>
      </c>
      <c r="E830" t="s">
        <v>1994</v>
      </c>
      <c r="F830">
        <v>5</v>
      </c>
      <c r="G830" t="s">
        <v>1904</v>
      </c>
      <c r="H830" t="s">
        <v>354</v>
      </c>
      <c r="I830">
        <v>1664302319.1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751.5978951415186</v>
      </c>
      <c r="AK830">
        <v>702.6928787878784</v>
      </c>
      <c r="AL830">
        <v>3.336640654140265</v>
      </c>
      <c r="AM830">
        <v>64.57466459261786</v>
      </c>
      <c r="AN830">
        <f>(AP830 - AO830 + BO830*1E3/(8.314*(BQ830+273.15)) * AR830/BN830 * AQ830) * BN830/(100*BB830) * 1000/(1000 - AP830)</f>
        <v>0</v>
      </c>
      <c r="AO830">
        <v>12.26535560515484</v>
      </c>
      <c r="AP830">
        <v>18.16944631578946</v>
      </c>
      <c r="AQ830">
        <v>6.233927063650071E-05</v>
      </c>
      <c r="AR830">
        <v>112.27</v>
      </c>
      <c r="AS830">
        <v>27</v>
      </c>
      <c r="AT830">
        <v>5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1664302319.1</v>
      </c>
      <c r="BH830">
        <v>667.1767037037035</v>
      </c>
      <c r="BI830">
        <v>727.1828148148148</v>
      </c>
      <c r="BJ830">
        <v>18.16518518518519</v>
      </c>
      <c r="BK830">
        <v>12.23083703703704</v>
      </c>
      <c r="BL830">
        <v>671.1212592592593</v>
      </c>
      <c r="BM830">
        <v>18.33287777777778</v>
      </c>
      <c r="BN830">
        <v>500.0629629629629</v>
      </c>
      <c r="BO830">
        <v>91.07452962962962</v>
      </c>
      <c r="BP830">
        <v>0.09995350370370372</v>
      </c>
      <c r="BQ830">
        <v>25.49815185185185</v>
      </c>
      <c r="BR830">
        <v>25.03203703703704</v>
      </c>
      <c r="BS830">
        <v>999.9000000000001</v>
      </c>
      <c r="BT830">
        <v>0</v>
      </c>
      <c r="BU830">
        <v>0</v>
      </c>
      <c r="BV830">
        <v>10021.78074074074</v>
      </c>
      <c r="BW830">
        <v>0</v>
      </c>
      <c r="BX830">
        <v>6.688700000000001</v>
      </c>
      <c r="BY830">
        <v>-60.00604074074074</v>
      </c>
      <c r="BZ830">
        <v>679.5202592592592</v>
      </c>
      <c r="CA830">
        <v>736.1877407407409</v>
      </c>
      <c r="CB830">
        <v>5.93435962962963</v>
      </c>
      <c r="CC830">
        <v>727.1828148148148</v>
      </c>
      <c r="CD830">
        <v>12.23083703703704</v>
      </c>
      <c r="CE830">
        <v>1.654386296296296</v>
      </c>
      <c r="CF830">
        <v>1.113916296296296</v>
      </c>
      <c r="CG830">
        <v>14.47492222222222</v>
      </c>
      <c r="CH830">
        <v>8.498101851851853</v>
      </c>
      <c r="CI830">
        <v>1999.933703703704</v>
      </c>
      <c r="CJ830">
        <v>0.9800036666666665</v>
      </c>
      <c r="CK830">
        <v>0.01999626666666667</v>
      </c>
      <c r="CL830">
        <v>0</v>
      </c>
      <c r="CM830">
        <v>982.4885925925925</v>
      </c>
      <c r="CN830">
        <v>5.00097</v>
      </c>
      <c r="CO830">
        <v>19678.39259259259</v>
      </c>
      <c r="CP830">
        <v>16707.04444444444</v>
      </c>
      <c r="CQ830">
        <v>40.05062962962962</v>
      </c>
      <c r="CR830">
        <v>40.82148148148148</v>
      </c>
      <c r="CS830">
        <v>39.60388888888888</v>
      </c>
      <c r="CT830">
        <v>41.25207407407407</v>
      </c>
      <c r="CU830">
        <v>40.71262962962962</v>
      </c>
      <c r="CV830">
        <v>1955.04</v>
      </c>
      <c r="CW830">
        <v>39.89222222222222</v>
      </c>
      <c r="CX830">
        <v>0</v>
      </c>
      <c r="CY830">
        <v>1664302330.7</v>
      </c>
      <c r="CZ830">
        <v>0</v>
      </c>
      <c r="DA830">
        <v>0</v>
      </c>
      <c r="DB830" t="s">
        <v>356</v>
      </c>
      <c r="DC830">
        <v>1663859321.1</v>
      </c>
      <c r="DD830">
        <v>1663859315.6</v>
      </c>
      <c r="DE830">
        <v>0</v>
      </c>
      <c r="DF830">
        <v>0.196</v>
      </c>
      <c r="DG830">
        <v>-0.001</v>
      </c>
      <c r="DH830">
        <v>-5.941</v>
      </c>
      <c r="DI830">
        <v>-0.174</v>
      </c>
      <c r="DJ830">
        <v>1500</v>
      </c>
      <c r="DK830">
        <v>17</v>
      </c>
      <c r="DL830">
        <v>0.13</v>
      </c>
      <c r="DM830">
        <v>0.04</v>
      </c>
      <c r="DN830">
        <v>-59.83326829268292</v>
      </c>
      <c r="DO830">
        <v>-3.965663414634176</v>
      </c>
      <c r="DP830">
        <v>0.4287757765494941</v>
      </c>
      <c r="DQ830">
        <v>0</v>
      </c>
      <c r="DR830">
        <v>5.975936097560975</v>
      </c>
      <c r="DS830">
        <v>-0.7327737282229938</v>
      </c>
      <c r="DT830">
        <v>0.07247274996307228</v>
      </c>
      <c r="DU830">
        <v>0</v>
      </c>
      <c r="DV830">
        <v>0</v>
      </c>
      <c r="DW830">
        <v>2</v>
      </c>
      <c r="DX830" t="s">
        <v>357</v>
      </c>
      <c r="DY830">
        <v>2.98495</v>
      </c>
      <c r="DZ830">
        <v>2.71584</v>
      </c>
      <c r="EA830">
        <v>0.136992</v>
      </c>
      <c r="EB830">
        <v>0.142966</v>
      </c>
      <c r="EC830">
        <v>0.0894957</v>
      </c>
      <c r="ED830">
        <v>0.0660563</v>
      </c>
      <c r="EE830">
        <v>27427.4</v>
      </c>
      <c r="EF830">
        <v>27349.7</v>
      </c>
      <c r="EG830">
        <v>29528.2</v>
      </c>
      <c r="EH830">
        <v>29506.1</v>
      </c>
      <c r="EI830">
        <v>35641.9</v>
      </c>
      <c r="EJ830">
        <v>36650.2</v>
      </c>
      <c r="EK830">
        <v>41617.7</v>
      </c>
      <c r="EL830">
        <v>42048</v>
      </c>
      <c r="EM830">
        <v>1.9444</v>
      </c>
      <c r="EN830">
        <v>1.9263</v>
      </c>
      <c r="EO830">
        <v>0.0824556</v>
      </c>
      <c r="EP830">
        <v>0</v>
      </c>
      <c r="EQ830">
        <v>23.6721</v>
      </c>
      <c r="ER830">
        <v>999.9</v>
      </c>
      <c r="ES830">
        <v>35.6</v>
      </c>
      <c r="ET830">
        <v>29.2</v>
      </c>
      <c r="EU830">
        <v>15.9031</v>
      </c>
      <c r="EV830">
        <v>62.8456</v>
      </c>
      <c r="EW830">
        <v>33.3373</v>
      </c>
      <c r="EX830">
        <v>1</v>
      </c>
      <c r="EY830">
        <v>-0.180061</v>
      </c>
      <c r="EZ830">
        <v>1.10193</v>
      </c>
      <c r="FA830">
        <v>20.3859</v>
      </c>
      <c r="FB830">
        <v>5.21669</v>
      </c>
      <c r="FC830">
        <v>12.0099</v>
      </c>
      <c r="FD830">
        <v>4.98925</v>
      </c>
      <c r="FE830">
        <v>3.28845</v>
      </c>
      <c r="FF830">
        <v>9999</v>
      </c>
      <c r="FG830">
        <v>9999</v>
      </c>
      <c r="FH830">
        <v>9999</v>
      </c>
      <c r="FI830">
        <v>260.5</v>
      </c>
      <c r="FJ830">
        <v>1.86707</v>
      </c>
      <c r="FK830">
        <v>1.86615</v>
      </c>
      <c r="FL830">
        <v>1.86554</v>
      </c>
      <c r="FM830">
        <v>1.86552</v>
      </c>
      <c r="FN830">
        <v>1.86736</v>
      </c>
      <c r="FO830">
        <v>1.86982</v>
      </c>
      <c r="FP830">
        <v>1.8685</v>
      </c>
      <c r="FQ830">
        <v>1.86996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-4.006</v>
      </c>
      <c r="GF830">
        <v>-0.1677</v>
      </c>
      <c r="GG830">
        <v>-2.0192013485273</v>
      </c>
      <c r="GH830">
        <v>-0.003354295288503095</v>
      </c>
      <c r="GI830">
        <v>8.998442100416266E-07</v>
      </c>
      <c r="GJ830">
        <v>-2.632750781261316E-10</v>
      </c>
      <c r="GK830">
        <v>-0.1771344180573433</v>
      </c>
      <c r="GL830">
        <v>-0.01811282044437078</v>
      </c>
      <c r="GM830">
        <v>0.001479480632228601</v>
      </c>
      <c r="GN830">
        <v>-2.527498020886067E-05</v>
      </c>
      <c r="GO830">
        <v>3</v>
      </c>
      <c r="GP830">
        <v>2311</v>
      </c>
      <c r="GQ830">
        <v>1</v>
      </c>
      <c r="GR830">
        <v>23</v>
      </c>
      <c r="GS830">
        <v>7383.4</v>
      </c>
      <c r="GT830">
        <v>7383.5</v>
      </c>
      <c r="GU830">
        <v>1.67725</v>
      </c>
      <c r="GV830">
        <v>2.20337</v>
      </c>
      <c r="GW830">
        <v>1.39648</v>
      </c>
      <c r="GX830">
        <v>2.34009</v>
      </c>
      <c r="GY830">
        <v>1.49536</v>
      </c>
      <c r="GZ830">
        <v>2.42798</v>
      </c>
      <c r="HA830">
        <v>33.2216</v>
      </c>
      <c r="HB830">
        <v>15.0689</v>
      </c>
      <c r="HC830">
        <v>18</v>
      </c>
      <c r="HD830">
        <v>498.719</v>
      </c>
      <c r="HE830">
        <v>443.673</v>
      </c>
      <c r="HF830">
        <v>22.4757</v>
      </c>
      <c r="HG830">
        <v>25.1727</v>
      </c>
      <c r="HH830">
        <v>30.0002</v>
      </c>
      <c r="HI830">
        <v>25.1586</v>
      </c>
      <c r="HJ830">
        <v>25.101</v>
      </c>
      <c r="HK830">
        <v>33.5795</v>
      </c>
      <c r="HL830">
        <v>21.0152</v>
      </c>
      <c r="HM830">
        <v>19.1251</v>
      </c>
      <c r="HN830">
        <v>22.4558</v>
      </c>
      <c r="HO830">
        <v>774.721</v>
      </c>
      <c r="HP830">
        <v>12.4552</v>
      </c>
      <c r="HQ830">
        <v>101.012</v>
      </c>
      <c r="HR830">
        <v>100.984</v>
      </c>
    </row>
    <row r="831" spans="1:226">
      <c r="A831">
        <v>815</v>
      </c>
      <c r="B831">
        <v>1664302331.6</v>
      </c>
      <c r="C831">
        <v>9101.099999904633</v>
      </c>
      <c r="D831" t="s">
        <v>1995</v>
      </c>
      <c r="E831" t="s">
        <v>1996</v>
      </c>
      <c r="F831">
        <v>5</v>
      </c>
      <c r="G831" t="s">
        <v>1904</v>
      </c>
      <c r="H831" t="s">
        <v>354</v>
      </c>
      <c r="I831">
        <v>1664302323.814285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768.6637144316358</v>
      </c>
      <c r="AK831">
        <v>719.4953333333336</v>
      </c>
      <c r="AL831">
        <v>3.377033409721121</v>
      </c>
      <c r="AM831">
        <v>64.57466459261786</v>
      </c>
      <c r="AN831">
        <f>(AP831 - AO831 + BO831*1E3/(8.314*(BQ831+273.15)) * AR831/BN831 * AQ831) * BN831/(100*BB831) * 1000/(1000 - AP831)</f>
        <v>0</v>
      </c>
      <c r="AO831">
        <v>12.30319613576424</v>
      </c>
      <c r="AP831">
        <v>18.16707864661653</v>
      </c>
      <c r="AQ831">
        <v>-2.18022818884411E-05</v>
      </c>
      <c r="AR831">
        <v>112.27</v>
      </c>
      <c r="AS831">
        <v>27</v>
      </c>
      <c r="AT831">
        <v>5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1664302323.814285</v>
      </c>
      <c r="BH831">
        <v>682.4836785714286</v>
      </c>
      <c r="BI831">
        <v>742.9544999999999</v>
      </c>
      <c r="BJ831">
        <v>18.16743571428571</v>
      </c>
      <c r="BK831">
        <v>12.29452142857143</v>
      </c>
      <c r="BL831">
        <v>686.4665357142858</v>
      </c>
      <c r="BM831">
        <v>18.3351</v>
      </c>
      <c r="BN831">
        <v>500.0572857142857</v>
      </c>
      <c r="BO831">
        <v>91.075125</v>
      </c>
      <c r="BP831">
        <v>0.09996503214285714</v>
      </c>
      <c r="BQ831">
        <v>25.49389285714286</v>
      </c>
      <c r="BR831">
        <v>25.03003928571428</v>
      </c>
      <c r="BS831">
        <v>999.9000000000002</v>
      </c>
      <c r="BT831">
        <v>0</v>
      </c>
      <c r="BU831">
        <v>0</v>
      </c>
      <c r="BV831">
        <v>10021.16071428571</v>
      </c>
      <c r="BW831">
        <v>0</v>
      </c>
      <c r="BX831">
        <v>6.688700000000002</v>
      </c>
      <c r="BY831">
        <v>-60.47078214285715</v>
      </c>
      <c r="BZ831">
        <v>695.112</v>
      </c>
      <c r="CA831">
        <v>752.2032857142856</v>
      </c>
      <c r="CB831">
        <v>5.872914285714286</v>
      </c>
      <c r="CC831">
        <v>742.9544999999999</v>
      </c>
      <c r="CD831">
        <v>12.29452142857143</v>
      </c>
      <c r="CE831">
        <v>1.654601428571429</v>
      </c>
      <c r="CF831">
        <v>1.119723928571428</v>
      </c>
      <c r="CG831">
        <v>14.47693571428571</v>
      </c>
      <c r="CH831">
        <v>8.574854285714286</v>
      </c>
      <c r="CI831">
        <v>1999.951785714286</v>
      </c>
      <c r="CJ831">
        <v>0.9800012142857142</v>
      </c>
      <c r="CK831">
        <v>0.01999876428571429</v>
      </c>
      <c r="CL831">
        <v>0</v>
      </c>
      <c r="CM831">
        <v>984.217</v>
      </c>
      <c r="CN831">
        <v>5.00097</v>
      </c>
      <c r="CO831">
        <v>19721.16785714286</v>
      </c>
      <c r="CP831">
        <v>16707.18214285715</v>
      </c>
      <c r="CQ831">
        <v>40.13817857142857</v>
      </c>
      <c r="CR831">
        <v>40.89928571428571</v>
      </c>
      <c r="CS831">
        <v>39.68717857142856</v>
      </c>
      <c r="CT831">
        <v>41.38364285714285</v>
      </c>
      <c r="CU831">
        <v>40.80542857142856</v>
      </c>
      <c r="CV831">
        <v>1955.053214285714</v>
      </c>
      <c r="CW831">
        <v>39.89714285714286</v>
      </c>
      <c r="CX831">
        <v>0</v>
      </c>
      <c r="CY831">
        <v>1664302335.5</v>
      </c>
      <c r="CZ831">
        <v>0</v>
      </c>
      <c r="DA831">
        <v>0</v>
      </c>
      <c r="DB831" t="s">
        <v>356</v>
      </c>
      <c r="DC831">
        <v>1663859321.1</v>
      </c>
      <c r="DD831">
        <v>1663859315.6</v>
      </c>
      <c r="DE831">
        <v>0</v>
      </c>
      <c r="DF831">
        <v>0.196</v>
      </c>
      <c r="DG831">
        <v>-0.001</v>
      </c>
      <c r="DH831">
        <v>-5.941</v>
      </c>
      <c r="DI831">
        <v>-0.174</v>
      </c>
      <c r="DJ831">
        <v>1500</v>
      </c>
      <c r="DK831">
        <v>17</v>
      </c>
      <c r="DL831">
        <v>0.13</v>
      </c>
      <c r="DM831">
        <v>0.04</v>
      </c>
      <c r="DN831">
        <v>-60.222505</v>
      </c>
      <c r="DO831">
        <v>-5.571032645403277</v>
      </c>
      <c r="DP831">
        <v>0.547196200621861</v>
      </c>
      <c r="DQ831">
        <v>0</v>
      </c>
      <c r="DR831">
        <v>5.904701749999999</v>
      </c>
      <c r="DS831">
        <v>-0.7623765478424086</v>
      </c>
      <c r="DT831">
        <v>0.07382486945086664</v>
      </c>
      <c r="DU831">
        <v>0</v>
      </c>
      <c r="DV831">
        <v>0</v>
      </c>
      <c r="DW831">
        <v>2</v>
      </c>
      <c r="DX831" t="s">
        <v>357</v>
      </c>
      <c r="DY831">
        <v>2.98481</v>
      </c>
      <c r="DZ831">
        <v>2.71567</v>
      </c>
      <c r="EA831">
        <v>0.139206</v>
      </c>
      <c r="EB831">
        <v>0.145139</v>
      </c>
      <c r="EC831">
        <v>0.0894972</v>
      </c>
      <c r="ED831">
        <v>0.0664144</v>
      </c>
      <c r="EE831">
        <v>27356.6</v>
      </c>
      <c r="EF831">
        <v>27280.8</v>
      </c>
      <c r="EG831">
        <v>29527.7</v>
      </c>
      <c r="EH831">
        <v>29506.6</v>
      </c>
      <c r="EI831">
        <v>35641.1</v>
      </c>
      <c r="EJ831">
        <v>36636.6</v>
      </c>
      <c r="EK831">
        <v>41616.8</v>
      </c>
      <c r="EL831">
        <v>42048.8</v>
      </c>
      <c r="EM831">
        <v>1.94442</v>
      </c>
      <c r="EN831">
        <v>1.92647</v>
      </c>
      <c r="EO831">
        <v>0.08288769999999999</v>
      </c>
      <c r="EP831">
        <v>0</v>
      </c>
      <c r="EQ831">
        <v>23.6669</v>
      </c>
      <c r="ER831">
        <v>999.9</v>
      </c>
      <c r="ES831">
        <v>35.6</v>
      </c>
      <c r="ET831">
        <v>29.2</v>
      </c>
      <c r="EU831">
        <v>15.904</v>
      </c>
      <c r="EV831">
        <v>62.7956</v>
      </c>
      <c r="EW831">
        <v>33.1571</v>
      </c>
      <c r="EX831">
        <v>1</v>
      </c>
      <c r="EY831">
        <v>-0.179842</v>
      </c>
      <c r="EZ831">
        <v>1.10117</v>
      </c>
      <c r="FA831">
        <v>20.3857</v>
      </c>
      <c r="FB831">
        <v>5.21774</v>
      </c>
      <c r="FC831">
        <v>12.0099</v>
      </c>
      <c r="FD831">
        <v>4.9895</v>
      </c>
      <c r="FE831">
        <v>3.28855</v>
      </c>
      <c r="FF831">
        <v>9999</v>
      </c>
      <c r="FG831">
        <v>9999</v>
      </c>
      <c r="FH831">
        <v>9999</v>
      </c>
      <c r="FI831">
        <v>260.5</v>
      </c>
      <c r="FJ831">
        <v>1.86707</v>
      </c>
      <c r="FK831">
        <v>1.86615</v>
      </c>
      <c r="FL831">
        <v>1.86554</v>
      </c>
      <c r="FM831">
        <v>1.86553</v>
      </c>
      <c r="FN831">
        <v>1.86736</v>
      </c>
      <c r="FO831">
        <v>1.86982</v>
      </c>
      <c r="FP831">
        <v>1.86852</v>
      </c>
      <c r="FQ831">
        <v>1.86996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-4.047</v>
      </c>
      <c r="GF831">
        <v>-0.1677</v>
      </c>
      <c r="GG831">
        <v>-2.0192013485273</v>
      </c>
      <c r="GH831">
        <v>-0.003354295288503095</v>
      </c>
      <c r="GI831">
        <v>8.998442100416266E-07</v>
      </c>
      <c r="GJ831">
        <v>-2.632750781261316E-10</v>
      </c>
      <c r="GK831">
        <v>-0.1771344180573433</v>
      </c>
      <c r="GL831">
        <v>-0.01811282044437078</v>
      </c>
      <c r="GM831">
        <v>0.001479480632228601</v>
      </c>
      <c r="GN831">
        <v>-2.527498020886067E-05</v>
      </c>
      <c r="GO831">
        <v>3</v>
      </c>
      <c r="GP831">
        <v>2311</v>
      </c>
      <c r="GQ831">
        <v>1</v>
      </c>
      <c r="GR831">
        <v>23</v>
      </c>
      <c r="GS831">
        <v>7383.5</v>
      </c>
      <c r="GT831">
        <v>7383.6</v>
      </c>
      <c r="GU831">
        <v>1.70532</v>
      </c>
      <c r="GV831">
        <v>2.20459</v>
      </c>
      <c r="GW831">
        <v>1.39648</v>
      </c>
      <c r="GX831">
        <v>2.34009</v>
      </c>
      <c r="GY831">
        <v>1.49536</v>
      </c>
      <c r="GZ831">
        <v>2.4646</v>
      </c>
      <c r="HA831">
        <v>33.2216</v>
      </c>
      <c r="HB831">
        <v>15.0864</v>
      </c>
      <c r="HC831">
        <v>18</v>
      </c>
      <c r="HD831">
        <v>498.737</v>
      </c>
      <c r="HE831">
        <v>443.786</v>
      </c>
      <c r="HF831">
        <v>22.4467</v>
      </c>
      <c r="HG831">
        <v>25.1727</v>
      </c>
      <c r="HH831">
        <v>30.0001</v>
      </c>
      <c r="HI831">
        <v>25.159</v>
      </c>
      <c r="HJ831">
        <v>25.1018</v>
      </c>
      <c r="HK831">
        <v>34.1337</v>
      </c>
      <c r="HL831">
        <v>20.7017</v>
      </c>
      <c r="HM831">
        <v>19.1251</v>
      </c>
      <c r="HN831">
        <v>22.4269</v>
      </c>
      <c r="HO831">
        <v>788.078</v>
      </c>
      <c r="HP831">
        <v>12.513</v>
      </c>
      <c r="HQ831">
        <v>101.01</v>
      </c>
      <c r="HR831">
        <v>100.986</v>
      </c>
    </row>
    <row r="832" spans="1:226">
      <c r="A832">
        <v>816</v>
      </c>
      <c r="B832">
        <v>1664302336.6</v>
      </c>
      <c r="C832">
        <v>9106.099999904633</v>
      </c>
      <c r="D832" t="s">
        <v>1997</v>
      </c>
      <c r="E832" t="s">
        <v>1998</v>
      </c>
      <c r="F832">
        <v>5</v>
      </c>
      <c r="G832" t="s">
        <v>1904</v>
      </c>
      <c r="H832" t="s">
        <v>354</v>
      </c>
      <c r="I832">
        <v>1664302329.1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785.9055391913469</v>
      </c>
      <c r="AK832">
        <v>736.4877272727271</v>
      </c>
      <c r="AL832">
        <v>3.406653749025682</v>
      </c>
      <c r="AM832">
        <v>64.57466459261786</v>
      </c>
      <c r="AN832">
        <f>(AP832 - AO832 + BO832*1E3/(8.314*(BQ832+273.15)) * AR832/BN832 * AQ832) * BN832/(100*BB832) * 1000/(1000 - AP832)</f>
        <v>0</v>
      </c>
      <c r="AO832">
        <v>12.3953208589011</v>
      </c>
      <c r="AP832">
        <v>18.17545744360901</v>
      </c>
      <c r="AQ832">
        <v>4.674797202509451E-06</v>
      </c>
      <c r="AR832">
        <v>112.27</v>
      </c>
      <c r="AS832">
        <v>27</v>
      </c>
      <c r="AT832">
        <v>5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1664302329.1</v>
      </c>
      <c r="BH832">
        <v>699.8532222222221</v>
      </c>
      <c r="BI832">
        <v>760.7387777777776</v>
      </c>
      <c r="BJ832">
        <v>18.17002592592593</v>
      </c>
      <c r="BK832">
        <v>12.36122592592593</v>
      </c>
      <c r="BL832">
        <v>703.8793703703705</v>
      </c>
      <c r="BM832">
        <v>18.33767037037037</v>
      </c>
      <c r="BN832">
        <v>500.0821851851852</v>
      </c>
      <c r="BO832">
        <v>91.07573333333333</v>
      </c>
      <c r="BP832">
        <v>0.1000625814814815</v>
      </c>
      <c r="BQ832">
        <v>25.48887777777778</v>
      </c>
      <c r="BR832">
        <v>25.02869629629629</v>
      </c>
      <c r="BS832">
        <v>999.9000000000001</v>
      </c>
      <c r="BT832">
        <v>0</v>
      </c>
      <c r="BU832">
        <v>0</v>
      </c>
      <c r="BV832">
        <v>10006.59703703704</v>
      </c>
      <c r="BW832">
        <v>0</v>
      </c>
      <c r="BX832">
        <v>6.688700000000001</v>
      </c>
      <c r="BY832">
        <v>-60.88548148148148</v>
      </c>
      <c r="BZ832">
        <v>712.804888888889</v>
      </c>
      <c r="CA832">
        <v>770.260851851852</v>
      </c>
      <c r="CB832">
        <v>5.808795185185185</v>
      </c>
      <c r="CC832">
        <v>760.7387777777776</v>
      </c>
      <c r="CD832">
        <v>12.36122592592593</v>
      </c>
      <c r="CE832">
        <v>1.654847777777778</v>
      </c>
      <c r="CF832">
        <v>1.125807037037037</v>
      </c>
      <c r="CG832">
        <v>14.47924814814815</v>
      </c>
      <c r="CH832">
        <v>8.654897407407409</v>
      </c>
      <c r="CI832">
        <v>1999.955925925926</v>
      </c>
      <c r="CJ832">
        <v>0.9799975555555553</v>
      </c>
      <c r="CK832">
        <v>0.02000252592592592</v>
      </c>
      <c r="CL832">
        <v>0</v>
      </c>
      <c r="CM832">
        <v>985.7705555555556</v>
      </c>
      <c r="CN832">
        <v>5.00097</v>
      </c>
      <c r="CO832">
        <v>19760.98518518519</v>
      </c>
      <c r="CP832">
        <v>16707.2</v>
      </c>
      <c r="CQ832">
        <v>40.24288888888889</v>
      </c>
      <c r="CR832">
        <v>40.98355555555555</v>
      </c>
      <c r="CS832">
        <v>39.78677777777778</v>
      </c>
      <c r="CT832">
        <v>41.51599999999999</v>
      </c>
      <c r="CU832">
        <v>40.90477777777777</v>
      </c>
      <c r="CV832">
        <v>1955.050740740741</v>
      </c>
      <c r="CW832">
        <v>39.90407407407407</v>
      </c>
      <c r="CX832">
        <v>0</v>
      </c>
      <c r="CY832">
        <v>1664302340.9</v>
      </c>
      <c r="CZ832">
        <v>0</v>
      </c>
      <c r="DA832">
        <v>0</v>
      </c>
      <c r="DB832" t="s">
        <v>356</v>
      </c>
      <c r="DC832">
        <v>1663859321.1</v>
      </c>
      <c r="DD832">
        <v>1663859315.6</v>
      </c>
      <c r="DE832">
        <v>0</v>
      </c>
      <c r="DF832">
        <v>0.196</v>
      </c>
      <c r="DG832">
        <v>-0.001</v>
      </c>
      <c r="DH832">
        <v>-5.941</v>
      </c>
      <c r="DI832">
        <v>-0.174</v>
      </c>
      <c r="DJ832">
        <v>1500</v>
      </c>
      <c r="DK832">
        <v>17</v>
      </c>
      <c r="DL832">
        <v>0.13</v>
      </c>
      <c r="DM832">
        <v>0.04</v>
      </c>
      <c r="DN832">
        <v>-60.6572025</v>
      </c>
      <c r="DO832">
        <v>-4.637336960600064</v>
      </c>
      <c r="DP832">
        <v>0.4582535965420784</v>
      </c>
      <c r="DQ832">
        <v>0</v>
      </c>
      <c r="DR832">
        <v>5.8420705</v>
      </c>
      <c r="DS832">
        <v>-0.7408358724202782</v>
      </c>
      <c r="DT832">
        <v>0.07184329784155231</v>
      </c>
      <c r="DU832">
        <v>0</v>
      </c>
      <c r="DV832">
        <v>0</v>
      </c>
      <c r="DW832">
        <v>2</v>
      </c>
      <c r="DX832" t="s">
        <v>357</v>
      </c>
      <c r="DY832">
        <v>2.98503</v>
      </c>
      <c r="DZ832">
        <v>2.71558</v>
      </c>
      <c r="EA832">
        <v>0.141415</v>
      </c>
      <c r="EB832">
        <v>0.147245</v>
      </c>
      <c r="EC832">
        <v>0.0895203</v>
      </c>
      <c r="ED832">
        <v>0.0666037</v>
      </c>
      <c r="EE832">
        <v>27286.2</v>
      </c>
      <c r="EF832">
        <v>27214</v>
      </c>
      <c r="EG832">
        <v>29527.3</v>
      </c>
      <c r="EH832">
        <v>29506.9</v>
      </c>
      <c r="EI832">
        <v>35640</v>
      </c>
      <c r="EJ832">
        <v>36628.7</v>
      </c>
      <c r="EK832">
        <v>41616.6</v>
      </c>
      <c r="EL832">
        <v>42048.2</v>
      </c>
      <c r="EM832">
        <v>1.9447</v>
      </c>
      <c r="EN832">
        <v>1.92663</v>
      </c>
      <c r="EO832">
        <v>0.0832006</v>
      </c>
      <c r="EP832">
        <v>0</v>
      </c>
      <c r="EQ832">
        <v>23.6612</v>
      </c>
      <c r="ER832">
        <v>999.9</v>
      </c>
      <c r="ES832">
        <v>35.6</v>
      </c>
      <c r="ET832">
        <v>29.2</v>
      </c>
      <c r="EU832">
        <v>15.9036</v>
      </c>
      <c r="EV832">
        <v>62.9856</v>
      </c>
      <c r="EW832">
        <v>33.0729</v>
      </c>
      <c r="EX832">
        <v>1</v>
      </c>
      <c r="EY832">
        <v>-0.179992</v>
      </c>
      <c r="EZ832">
        <v>1.1238</v>
      </c>
      <c r="FA832">
        <v>20.3854</v>
      </c>
      <c r="FB832">
        <v>5.21759</v>
      </c>
      <c r="FC832">
        <v>12.0099</v>
      </c>
      <c r="FD832">
        <v>4.9897</v>
      </c>
      <c r="FE832">
        <v>3.28865</v>
      </c>
      <c r="FF832">
        <v>9999</v>
      </c>
      <c r="FG832">
        <v>9999</v>
      </c>
      <c r="FH832">
        <v>9999</v>
      </c>
      <c r="FI832">
        <v>260.5</v>
      </c>
      <c r="FJ832">
        <v>1.86707</v>
      </c>
      <c r="FK832">
        <v>1.86615</v>
      </c>
      <c r="FL832">
        <v>1.86554</v>
      </c>
      <c r="FM832">
        <v>1.86554</v>
      </c>
      <c r="FN832">
        <v>1.86737</v>
      </c>
      <c r="FO832">
        <v>1.86981</v>
      </c>
      <c r="FP832">
        <v>1.86852</v>
      </c>
      <c r="FQ832">
        <v>1.86996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-4.088</v>
      </c>
      <c r="GF832">
        <v>-0.1675</v>
      </c>
      <c r="GG832">
        <v>-2.0192013485273</v>
      </c>
      <c r="GH832">
        <v>-0.003354295288503095</v>
      </c>
      <c r="GI832">
        <v>8.998442100416266E-07</v>
      </c>
      <c r="GJ832">
        <v>-2.632750781261316E-10</v>
      </c>
      <c r="GK832">
        <v>-0.1771344180573433</v>
      </c>
      <c r="GL832">
        <v>-0.01811282044437078</v>
      </c>
      <c r="GM832">
        <v>0.001479480632228601</v>
      </c>
      <c r="GN832">
        <v>-2.527498020886067E-05</v>
      </c>
      <c r="GO832">
        <v>3</v>
      </c>
      <c r="GP832">
        <v>2311</v>
      </c>
      <c r="GQ832">
        <v>1</v>
      </c>
      <c r="GR832">
        <v>23</v>
      </c>
      <c r="GS832">
        <v>7383.6</v>
      </c>
      <c r="GT832">
        <v>7383.7</v>
      </c>
      <c r="GU832">
        <v>1.73584</v>
      </c>
      <c r="GV832">
        <v>2.20703</v>
      </c>
      <c r="GW832">
        <v>1.39648</v>
      </c>
      <c r="GX832">
        <v>2.34009</v>
      </c>
      <c r="GY832">
        <v>1.49536</v>
      </c>
      <c r="GZ832">
        <v>2.4585</v>
      </c>
      <c r="HA832">
        <v>33.2216</v>
      </c>
      <c r="HB832">
        <v>15.0777</v>
      </c>
      <c r="HC832">
        <v>18</v>
      </c>
      <c r="HD832">
        <v>498.927</v>
      </c>
      <c r="HE832">
        <v>443.877</v>
      </c>
      <c r="HF832">
        <v>22.4189</v>
      </c>
      <c r="HG832">
        <v>25.1727</v>
      </c>
      <c r="HH832">
        <v>30.0001</v>
      </c>
      <c r="HI832">
        <v>25.1608</v>
      </c>
      <c r="HJ832">
        <v>25.1018</v>
      </c>
      <c r="HK832">
        <v>34.7478</v>
      </c>
      <c r="HL832">
        <v>20.4029</v>
      </c>
      <c r="HM832">
        <v>19.1251</v>
      </c>
      <c r="HN832">
        <v>22.398</v>
      </c>
      <c r="HO832">
        <v>808.115</v>
      </c>
      <c r="HP832">
        <v>12.5614</v>
      </c>
      <c r="HQ832">
        <v>101.009</v>
      </c>
      <c r="HR832">
        <v>100.985</v>
      </c>
    </row>
    <row r="833" spans="1:226">
      <c r="A833">
        <v>817</v>
      </c>
      <c r="B833">
        <v>1664302341.6</v>
      </c>
      <c r="C833">
        <v>9111.099999904633</v>
      </c>
      <c r="D833" t="s">
        <v>1999</v>
      </c>
      <c r="E833" t="s">
        <v>2000</v>
      </c>
      <c r="F833">
        <v>5</v>
      </c>
      <c r="G833" t="s">
        <v>1904</v>
      </c>
      <c r="H833" t="s">
        <v>354</v>
      </c>
      <c r="I833">
        <v>1664302333.814285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802.5040327724761</v>
      </c>
      <c r="AK833">
        <v>753.1793272727273</v>
      </c>
      <c r="AL833">
        <v>3.331070597563617</v>
      </c>
      <c r="AM833">
        <v>64.57466459261786</v>
      </c>
      <c r="AN833">
        <f>(AP833 - AO833 + BO833*1E3/(8.314*(BQ833+273.15)) * AR833/BN833 * AQ833) * BN833/(100*BB833) * 1000/(1000 - AP833)</f>
        <v>0</v>
      </c>
      <c r="AO833">
        <v>12.44137618093906</v>
      </c>
      <c r="AP833">
        <v>18.17817428571428</v>
      </c>
      <c r="AQ833">
        <v>2.036760699682985E-05</v>
      </c>
      <c r="AR833">
        <v>112.27</v>
      </c>
      <c r="AS833">
        <v>27</v>
      </c>
      <c r="AT833">
        <v>5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1664302333.814285</v>
      </c>
      <c r="BH833">
        <v>715.429357142857</v>
      </c>
      <c r="BI833">
        <v>776.5069642857144</v>
      </c>
      <c r="BJ833">
        <v>18.17198928571429</v>
      </c>
      <c r="BK833">
        <v>12.42733214285714</v>
      </c>
      <c r="BL833">
        <v>719.4941428571428</v>
      </c>
      <c r="BM833">
        <v>18.33960714285714</v>
      </c>
      <c r="BN833">
        <v>500.0713928571429</v>
      </c>
      <c r="BO833">
        <v>91.07598214285713</v>
      </c>
      <c r="BP833">
        <v>0.1000249821428572</v>
      </c>
      <c r="BQ833">
        <v>25.48426428571429</v>
      </c>
      <c r="BR833">
        <v>25.03102142857142</v>
      </c>
      <c r="BS833">
        <v>999.9000000000002</v>
      </c>
      <c r="BT833">
        <v>0</v>
      </c>
      <c r="BU833">
        <v>0</v>
      </c>
      <c r="BV833">
        <v>9998.859285714285</v>
      </c>
      <c r="BW833">
        <v>0</v>
      </c>
      <c r="BX833">
        <v>6.688700000000002</v>
      </c>
      <c r="BY833">
        <v>-61.07755714285714</v>
      </c>
      <c r="BZ833">
        <v>728.6708928571428</v>
      </c>
      <c r="CA833">
        <v>786.2791785714287</v>
      </c>
      <c r="CB833">
        <v>5.744652500000001</v>
      </c>
      <c r="CC833">
        <v>776.5069642857144</v>
      </c>
      <c r="CD833">
        <v>12.42733214285714</v>
      </c>
      <c r="CE833">
        <v>1.655030714285715</v>
      </c>
      <c r="CF833">
        <v>1.131831428571429</v>
      </c>
      <c r="CG833">
        <v>14.480975</v>
      </c>
      <c r="CH833">
        <v>8.733719642857141</v>
      </c>
      <c r="CI833">
        <v>1999.956428571429</v>
      </c>
      <c r="CJ833">
        <v>0.9799954285714284</v>
      </c>
      <c r="CK833">
        <v>0.020004725</v>
      </c>
      <c r="CL833">
        <v>0</v>
      </c>
      <c r="CM833">
        <v>986.8343928571429</v>
      </c>
      <c r="CN833">
        <v>5.00097</v>
      </c>
      <c r="CO833">
        <v>19788.62857142857</v>
      </c>
      <c r="CP833">
        <v>16707.18928571428</v>
      </c>
      <c r="CQ833">
        <v>40.34128571428572</v>
      </c>
      <c r="CR833">
        <v>41.05339285714285</v>
      </c>
      <c r="CS833">
        <v>39.87032142857144</v>
      </c>
      <c r="CT833">
        <v>41.63378571428571</v>
      </c>
      <c r="CU833">
        <v>40.99307142857143</v>
      </c>
      <c r="CV833">
        <v>1955.0475</v>
      </c>
      <c r="CW833">
        <v>39.90857142857143</v>
      </c>
      <c r="CX833">
        <v>0</v>
      </c>
      <c r="CY833">
        <v>1664302345.7</v>
      </c>
      <c r="CZ833">
        <v>0</v>
      </c>
      <c r="DA833">
        <v>0</v>
      </c>
      <c r="DB833" t="s">
        <v>356</v>
      </c>
      <c r="DC833">
        <v>1663859321.1</v>
      </c>
      <c r="DD833">
        <v>1663859315.6</v>
      </c>
      <c r="DE833">
        <v>0</v>
      </c>
      <c r="DF833">
        <v>0.196</v>
      </c>
      <c r="DG833">
        <v>-0.001</v>
      </c>
      <c r="DH833">
        <v>-5.941</v>
      </c>
      <c r="DI833">
        <v>-0.174</v>
      </c>
      <c r="DJ833">
        <v>1500</v>
      </c>
      <c r="DK833">
        <v>17</v>
      </c>
      <c r="DL833">
        <v>0.13</v>
      </c>
      <c r="DM833">
        <v>0.04</v>
      </c>
      <c r="DN833">
        <v>-60.878685</v>
      </c>
      <c r="DO833">
        <v>-2.883332082551664</v>
      </c>
      <c r="DP833">
        <v>0.3195491124616059</v>
      </c>
      <c r="DQ833">
        <v>0</v>
      </c>
      <c r="DR833">
        <v>5.79109875</v>
      </c>
      <c r="DS833">
        <v>-0.76583403377111</v>
      </c>
      <c r="DT833">
        <v>0.07443086282542678</v>
      </c>
      <c r="DU833">
        <v>0</v>
      </c>
      <c r="DV833">
        <v>0</v>
      </c>
      <c r="DW833">
        <v>2</v>
      </c>
      <c r="DX833" t="s">
        <v>357</v>
      </c>
      <c r="DY833">
        <v>2.98498</v>
      </c>
      <c r="DZ833">
        <v>2.71564</v>
      </c>
      <c r="EA833">
        <v>0.143561</v>
      </c>
      <c r="EB833">
        <v>0.149322</v>
      </c>
      <c r="EC833">
        <v>0.0895378</v>
      </c>
      <c r="ED833">
        <v>0.06702180000000001</v>
      </c>
      <c r="EE833">
        <v>27218.6</v>
      </c>
      <c r="EF833">
        <v>27148</v>
      </c>
      <c r="EG833">
        <v>29527.9</v>
      </c>
      <c r="EH833">
        <v>29507.2</v>
      </c>
      <c r="EI833">
        <v>35640.1</v>
      </c>
      <c r="EJ833">
        <v>36612.9</v>
      </c>
      <c r="EK833">
        <v>41617.4</v>
      </c>
      <c r="EL833">
        <v>42049.1</v>
      </c>
      <c r="EM833">
        <v>1.9446</v>
      </c>
      <c r="EN833">
        <v>1.92685</v>
      </c>
      <c r="EO833">
        <v>0.08434800000000001</v>
      </c>
      <c r="EP833">
        <v>0</v>
      </c>
      <c r="EQ833">
        <v>23.6552</v>
      </c>
      <c r="ER833">
        <v>999.9</v>
      </c>
      <c r="ES833">
        <v>35.6</v>
      </c>
      <c r="ET833">
        <v>29.2</v>
      </c>
      <c r="EU833">
        <v>15.9037</v>
      </c>
      <c r="EV833">
        <v>62.6956</v>
      </c>
      <c r="EW833">
        <v>32.9327</v>
      </c>
      <c r="EX833">
        <v>1</v>
      </c>
      <c r="EY833">
        <v>-0.179688</v>
      </c>
      <c r="EZ833">
        <v>1.133</v>
      </c>
      <c r="FA833">
        <v>20.3854</v>
      </c>
      <c r="FB833">
        <v>5.21789</v>
      </c>
      <c r="FC833">
        <v>12.0099</v>
      </c>
      <c r="FD833">
        <v>4.9894</v>
      </c>
      <c r="FE833">
        <v>3.28865</v>
      </c>
      <c r="FF833">
        <v>9999</v>
      </c>
      <c r="FG833">
        <v>9999</v>
      </c>
      <c r="FH833">
        <v>9999</v>
      </c>
      <c r="FI833">
        <v>260.5</v>
      </c>
      <c r="FJ833">
        <v>1.86707</v>
      </c>
      <c r="FK833">
        <v>1.86615</v>
      </c>
      <c r="FL833">
        <v>1.86554</v>
      </c>
      <c r="FM833">
        <v>1.86554</v>
      </c>
      <c r="FN833">
        <v>1.86737</v>
      </c>
      <c r="FO833">
        <v>1.86982</v>
      </c>
      <c r="FP833">
        <v>1.86851</v>
      </c>
      <c r="FQ833">
        <v>1.86996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-4.128</v>
      </c>
      <c r="GF833">
        <v>-0.1676</v>
      </c>
      <c r="GG833">
        <v>-2.0192013485273</v>
      </c>
      <c r="GH833">
        <v>-0.003354295288503095</v>
      </c>
      <c r="GI833">
        <v>8.998442100416266E-07</v>
      </c>
      <c r="GJ833">
        <v>-2.632750781261316E-10</v>
      </c>
      <c r="GK833">
        <v>-0.1771344180573433</v>
      </c>
      <c r="GL833">
        <v>-0.01811282044437078</v>
      </c>
      <c r="GM833">
        <v>0.001479480632228601</v>
      </c>
      <c r="GN833">
        <v>-2.527498020886067E-05</v>
      </c>
      <c r="GO833">
        <v>3</v>
      </c>
      <c r="GP833">
        <v>2311</v>
      </c>
      <c r="GQ833">
        <v>1</v>
      </c>
      <c r="GR833">
        <v>23</v>
      </c>
      <c r="GS833">
        <v>7383.7</v>
      </c>
      <c r="GT833">
        <v>7383.8</v>
      </c>
      <c r="GU833">
        <v>1.76392</v>
      </c>
      <c r="GV833">
        <v>2.20581</v>
      </c>
      <c r="GW833">
        <v>1.39648</v>
      </c>
      <c r="GX833">
        <v>2.34131</v>
      </c>
      <c r="GY833">
        <v>1.49536</v>
      </c>
      <c r="GZ833">
        <v>2.4646</v>
      </c>
      <c r="HA833">
        <v>33.2216</v>
      </c>
      <c r="HB833">
        <v>15.0864</v>
      </c>
      <c r="HC833">
        <v>18</v>
      </c>
      <c r="HD833">
        <v>498.864</v>
      </c>
      <c r="HE833">
        <v>444.03</v>
      </c>
      <c r="HF833">
        <v>22.3895</v>
      </c>
      <c r="HG833">
        <v>25.1746</v>
      </c>
      <c r="HH833">
        <v>30.0002</v>
      </c>
      <c r="HI833">
        <v>25.1608</v>
      </c>
      <c r="HJ833">
        <v>25.1039</v>
      </c>
      <c r="HK833">
        <v>35.2991</v>
      </c>
      <c r="HL833">
        <v>20.4029</v>
      </c>
      <c r="HM833">
        <v>19.1251</v>
      </c>
      <c r="HN833">
        <v>22.3658</v>
      </c>
      <c r="HO833">
        <v>821.478</v>
      </c>
      <c r="HP833">
        <v>12.6108</v>
      </c>
      <c r="HQ833">
        <v>101.011</v>
      </c>
      <c r="HR833">
        <v>100.987</v>
      </c>
    </row>
    <row r="834" spans="1:226">
      <c r="A834">
        <v>818</v>
      </c>
      <c r="B834">
        <v>1664302346.6</v>
      </c>
      <c r="C834">
        <v>9116.099999904633</v>
      </c>
      <c r="D834" t="s">
        <v>2001</v>
      </c>
      <c r="E834" t="s">
        <v>2002</v>
      </c>
      <c r="F834">
        <v>5</v>
      </c>
      <c r="G834" t="s">
        <v>1904</v>
      </c>
      <c r="H834" t="s">
        <v>354</v>
      </c>
      <c r="I834">
        <v>1664302339.1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819.7479450950945</v>
      </c>
      <c r="AK834">
        <v>770.0925454545448</v>
      </c>
      <c r="AL834">
        <v>3.369981176837562</v>
      </c>
      <c r="AM834">
        <v>64.57466459261786</v>
      </c>
      <c r="AN834">
        <f>(AP834 - AO834 + BO834*1E3/(8.314*(BQ834+273.15)) * AR834/BN834 * AQ834) * BN834/(100*BB834) * 1000/(1000 - AP834)</f>
        <v>0</v>
      </c>
      <c r="AO834">
        <v>12.54413444177823</v>
      </c>
      <c r="AP834">
        <v>18.18924466165412</v>
      </c>
      <c r="AQ834">
        <v>2.677897898166806E-05</v>
      </c>
      <c r="AR834">
        <v>112.27</v>
      </c>
      <c r="AS834">
        <v>28</v>
      </c>
      <c r="AT834">
        <v>6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1664302339.1</v>
      </c>
      <c r="BH834">
        <v>732.939</v>
      </c>
      <c r="BI834">
        <v>794.2291111111111</v>
      </c>
      <c r="BJ834">
        <v>18.1782037037037</v>
      </c>
      <c r="BK834">
        <v>12.49932592592593</v>
      </c>
      <c r="BL834">
        <v>737.0469999999999</v>
      </c>
      <c r="BM834">
        <v>18.34575555555556</v>
      </c>
      <c r="BN834">
        <v>500.0586666666666</v>
      </c>
      <c r="BO834">
        <v>91.07608148148148</v>
      </c>
      <c r="BP834">
        <v>0.1000003851851852</v>
      </c>
      <c r="BQ834">
        <v>25.48110370370371</v>
      </c>
      <c r="BR834">
        <v>25.03422222222223</v>
      </c>
      <c r="BS834">
        <v>999.9000000000001</v>
      </c>
      <c r="BT834">
        <v>0</v>
      </c>
      <c r="BU834">
        <v>0</v>
      </c>
      <c r="BV834">
        <v>9998.034814814817</v>
      </c>
      <c r="BW834">
        <v>0</v>
      </c>
      <c r="BX834">
        <v>6.688700000000001</v>
      </c>
      <c r="BY834">
        <v>-61.2900851851852</v>
      </c>
      <c r="BZ834">
        <v>746.5094074074075</v>
      </c>
      <c r="CA834">
        <v>804.282962962963</v>
      </c>
      <c r="CB834">
        <v>5.67887962962963</v>
      </c>
      <c r="CC834">
        <v>794.2291111111111</v>
      </c>
      <c r="CD834">
        <v>12.49932592592593</v>
      </c>
      <c r="CE834">
        <v>1.6556</v>
      </c>
      <c r="CF834">
        <v>1.13839037037037</v>
      </c>
      <c r="CG834">
        <v>14.48628888888889</v>
      </c>
      <c r="CH834">
        <v>8.81919111111111</v>
      </c>
      <c r="CI834">
        <v>1999.952592592593</v>
      </c>
      <c r="CJ834">
        <v>0.9799958888888888</v>
      </c>
      <c r="CK834">
        <v>0.02000434074074074</v>
      </c>
      <c r="CL834">
        <v>0</v>
      </c>
      <c r="CM834">
        <v>987.6477037037038</v>
      </c>
      <c r="CN834">
        <v>5.00097</v>
      </c>
      <c r="CO834">
        <v>19812.05555555555</v>
      </c>
      <c r="CP834">
        <v>16707.15925925926</v>
      </c>
      <c r="CQ834">
        <v>40.44881481481481</v>
      </c>
      <c r="CR834">
        <v>41.13170370370371</v>
      </c>
      <c r="CS834">
        <v>39.9627037037037</v>
      </c>
      <c r="CT834">
        <v>41.7568148148148</v>
      </c>
      <c r="CU834">
        <v>41.09003703703703</v>
      </c>
      <c r="CV834">
        <v>1955.044074074074</v>
      </c>
      <c r="CW834">
        <v>39.90814814814815</v>
      </c>
      <c r="CX834">
        <v>0</v>
      </c>
      <c r="CY834">
        <v>1664302350.5</v>
      </c>
      <c r="CZ834">
        <v>0</v>
      </c>
      <c r="DA834">
        <v>0</v>
      </c>
      <c r="DB834" t="s">
        <v>356</v>
      </c>
      <c r="DC834">
        <v>1663859321.1</v>
      </c>
      <c r="DD834">
        <v>1663859315.6</v>
      </c>
      <c r="DE834">
        <v>0</v>
      </c>
      <c r="DF834">
        <v>0.196</v>
      </c>
      <c r="DG834">
        <v>-0.001</v>
      </c>
      <c r="DH834">
        <v>-5.941</v>
      </c>
      <c r="DI834">
        <v>-0.174</v>
      </c>
      <c r="DJ834">
        <v>1500</v>
      </c>
      <c r="DK834">
        <v>17</v>
      </c>
      <c r="DL834">
        <v>0.13</v>
      </c>
      <c r="DM834">
        <v>0.04</v>
      </c>
      <c r="DN834">
        <v>-61.13917073170732</v>
      </c>
      <c r="DO834">
        <v>-2.389774912892031</v>
      </c>
      <c r="DP834">
        <v>0.2748047495275135</v>
      </c>
      <c r="DQ834">
        <v>0</v>
      </c>
      <c r="DR834">
        <v>5.722893902439025</v>
      </c>
      <c r="DS834">
        <v>-0.7966758188153295</v>
      </c>
      <c r="DT834">
        <v>0.07951223044066252</v>
      </c>
      <c r="DU834">
        <v>0</v>
      </c>
      <c r="DV834">
        <v>0</v>
      </c>
      <c r="DW834">
        <v>2</v>
      </c>
      <c r="DX834" t="s">
        <v>357</v>
      </c>
      <c r="DY834">
        <v>2.98508</v>
      </c>
      <c r="DZ834">
        <v>2.7158</v>
      </c>
      <c r="EA834">
        <v>0.145701</v>
      </c>
      <c r="EB834">
        <v>0.151396</v>
      </c>
      <c r="EC834">
        <v>0.0895609</v>
      </c>
      <c r="ED834">
        <v>0.06709</v>
      </c>
      <c r="EE834">
        <v>27150.8</v>
      </c>
      <c r="EF834">
        <v>27081.7</v>
      </c>
      <c r="EG834">
        <v>29528.1</v>
      </c>
      <c r="EH834">
        <v>29507</v>
      </c>
      <c r="EI834">
        <v>35639.7</v>
      </c>
      <c r="EJ834">
        <v>36610</v>
      </c>
      <c r="EK834">
        <v>41618</v>
      </c>
      <c r="EL834">
        <v>42048.9</v>
      </c>
      <c r="EM834">
        <v>1.9443</v>
      </c>
      <c r="EN834">
        <v>1.92685</v>
      </c>
      <c r="EO834">
        <v>0.08485470000000001</v>
      </c>
      <c r="EP834">
        <v>0</v>
      </c>
      <c r="EQ834">
        <v>23.6492</v>
      </c>
      <c r="ER834">
        <v>999.9</v>
      </c>
      <c r="ES834">
        <v>35.6</v>
      </c>
      <c r="ET834">
        <v>29.2</v>
      </c>
      <c r="EU834">
        <v>15.9022</v>
      </c>
      <c r="EV834">
        <v>62.8256</v>
      </c>
      <c r="EW834">
        <v>32.8846</v>
      </c>
      <c r="EX834">
        <v>1</v>
      </c>
      <c r="EY834">
        <v>-0.179736</v>
      </c>
      <c r="EZ834">
        <v>1.18198</v>
      </c>
      <c r="FA834">
        <v>20.3852</v>
      </c>
      <c r="FB834">
        <v>5.21849</v>
      </c>
      <c r="FC834">
        <v>12.0099</v>
      </c>
      <c r="FD834">
        <v>4.98965</v>
      </c>
      <c r="FE834">
        <v>3.28865</v>
      </c>
      <c r="FF834">
        <v>9999</v>
      </c>
      <c r="FG834">
        <v>9999</v>
      </c>
      <c r="FH834">
        <v>9999</v>
      </c>
      <c r="FI834">
        <v>260.5</v>
      </c>
      <c r="FJ834">
        <v>1.86707</v>
      </c>
      <c r="FK834">
        <v>1.86615</v>
      </c>
      <c r="FL834">
        <v>1.86554</v>
      </c>
      <c r="FM834">
        <v>1.86553</v>
      </c>
      <c r="FN834">
        <v>1.86735</v>
      </c>
      <c r="FO834">
        <v>1.86982</v>
      </c>
      <c r="FP834">
        <v>1.86851</v>
      </c>
      <c r="FQ834">
        <v>1.86996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-4.169</v>
      </c>
      <c r="GF834">
        <v>-0.1674</v>
      </c>
      <c r="GG834">
        <v>-2.0192013485273</v>
      </c>
      <c r="GH834">
        <v>-0.003354295288503095</v>
      </c>
      <c r="GI834">
        <v>8.998442100416266E-07</v>
      </c>
      <c r="GJ834">
        <v>-2.632750781261316E-10</v>
      </c>
      <c r="GK834">
        <v>-0.1771344180573433</v>
      </c>
      <c r="GL834">
        <v>-0.01811282044437078</v>
      </c>
      <c r="GM834">
        <v>0.001479480632228601</v>
      </c>
      <c r="GN834">
        <v>-2.527498020886067E-05</v>
      </c>
      <c r="GO834">
        <v>3</v>
      </c>
      <c r="GP834">
        <v>2311</v>
      </c>
      <c r="GQ834">
        <v>1</v>
      </c>
      <c r="GR834">
        <v>23</v>
      </c>
      <c r="GS834">
        <v>7383.8</v>
      </c>
      <c r="GT834">
        <v>7383.9</v>
      </c>
      <c r="GU834">
        <v>1.79443</v>
      </c>
      <c r="GV834">
        <v>2.21313</v>
      </c>
      <c r="GW834">
        <v>1.39648</v>
      </c>
      <c r="GX834">
        <v>2.34009</v>
      </c>
      <c r="GY834">
        <v>1.49536</v>
      </c>
      <c r="GZ834">
        <v>2.46704</v>
      </c>
      <c r="HA834">
        <v>33.2216</v>
      </c>
      <c r="HB834">
        <v>15.0777</v>
      </c>
      <c r="HC834">
        <v>18</v>
      </c>
      <c r="HD834">
        <v>498.675</v>
      </c>
      <c r="HE834">
        <v>444.03</v>
      </c>
      <c r="HF834">
        <v>22.3583</v>
      </c>
      <c r="HG834">
        <v>25.1748</v>
      </c>
      <c r="HH834">
        <v>30.0001</v>
      </c>
      <c r="HI834">
        <v>25.1608</v>
      </c>
      <c r="HJ834">
        <v>25.1039</v>
      </c>
      <c r="HK834">
        <v>35.9088</v>
      </c>
      <c r="HL834">
        <v>20.4029</v>
      </c>
      <c r="HM834">
        <v>19.1251</v>
      </c>
      <c r="HN834">
        <v>22.3267</v>
      </c>
      <c r="HO834">
        <v>841.514</v>
      </c>
      <c r="HP834">
        <v>12.6648</v>
      </c>
      <c r="HQ834">
        <v>101.013</v>
      </c>
      <c r="HR834">
        <v>100.986</v>
      </c>
    </row>
    <row r="835" spans="1:226">
      <c r="A835">
        <v>819</v>
      </c>
      <c r="B835">
        <v>1664302351.6</v>
      </c>
      <c r="C835">
        <v>9121.099999904633</v>
      </c>
      <c r="D835" t="s">
        <v>2003</v>
      </c>
      <c r="E835" t="s">
        <v>2004</v>
      </c>
      <c r="F835">
        <v>5</v>
      </c>
      <c r="G835" t="s">
        <v>1904</v>
      </c>
      <c r="H835" t="s">
        <v>354</v>
      </c>
      <c r="I835">
        <v>1664302343.814285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836.7968908001969</v>
      </c>
      <c r="AK835">
        <v>787.1568181818184</v>
      </c>
      <c r="AL835">
        <v>3.424730117686891</v>
      </c>
      <c r="AM835">
        <v>64.57466459261786</v>
      </c>
      <c r="AN835">
        <f>(AP835 - AO835 + BO835*1E3/(8.314*(BQ835+273.15)) * AR835/BN835 * AQ835) * BN835/(100*BB835) * 1000/(1000 - AP835)</f>
        <v>0</v>
      </c>
      <c r="AO835">
        <v>12.57178011362637</v>
      </c>
      <c r="AP835">
        <v>18.17153067669171</v>
      </c>
      <c r="AQ835">
        <v>5.476734512164369E-05</v>
      </c>
      <c r="AR835">
        <v>112.27</v>
      </c>
      <c r="AS835">
        <v>27</v>
      </c>
      <c r="AT835">
        <v>5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1664302343.814285</v>
      </c>
      <c r="BH835">
        <v>748.5683571428571</v>
      </c>
      <c r="BI835">
        <v>810.0021785714285</v>
      </c>
      <c r="BJ835">
        <v>18.18041071428571</v>
      </c>
      <c r="BK835">
        <v>12.546625</v>
      </c>
      <c r="BL835">
        <v>752.7148214285716</v>
      </c>
      <c r="BM835">
        <v>18.34792857142857</v>
      </c>
      <c r="BN835">
        <v>500.060392857143</v>
      </c>
      <c r="BO835">
        <v>91.0758535714286</v>
      </c>
      <c r="BP835">
        <v>0.09996263571428572</v>
      </c>
      <c r="BQ835">
        <v>25.47819285714286</v>
      </c>
      <c r="BR835">
        <v>25.03858571428572</v>
      </c>
      <c r="BS835">
        <v>999.9000000000002</v>
      </c>
      <c r="BT835">
        <v>0</v>
      </c>
      <c r="BU835">
        <v>0</v>
      </c>
      <c r="BV835">
        <v>10001.40642857143</v>
      </c>
      <c r="BW835">
        <v>0</v>
      </c>
      <c r="BX835">
        <v>6.688700000000002</v>
      </c>
      <c r="BY835">
        <v>-61.43378214285714</v>
      </c>
      <c r="BZ835">
        <v>762.4298214285712</v>
      </c>
      <c r="CA835">
        <v>820.2946071428572</v>
      </c>
      <c r="CB835">
        <v>5.633785714285715</v>
      </c>
      <c r="CC835">
        <v>810.0021785714285</v>
      </c>
      <c r="CD835">
        <v>12.546625</v>
      </c>
      <c r="CE835">
        <v>1.655797142857143</v>
      </c>
      <c r="CF835">
        <v>1.142694642857143</v>
      </c>
      <c r="CG835">
        <v>14.48812142857143</v>
      </c>
      <c r="CH835">
        <v>8.875131428571429</v>
      </c>
      <c r="CI835">
        <v>1999.932142857143</v>
      </c>
      <c r="CJ835">
        <v>0.9799970357142858</v>
      </c>
      <c r="CK835">
        <v>0.02000322500000001</v>
      </c>
      <c r="CL835">
        <v>0</v>
      </c>
      <c r="CM835">
        <v>987.9949642857143</v>
      </c>
      <c r="CN835">
        <v>5.00097</v>
      </c>
      <c r="CO835">
        <v>19825.25714285715</v>
      </c>
      <c r="CP835">
        <v>16706.98928571429</v>
      </c>
      <c r="CQ835">
        <v>40.54217857142856</v>
      </c>
      <c r="CR835">
        <v>41.20514285714285</v>
      </c>
      <c r="CS835">
        <v>40.04207142857142</v>
      </c>
      <c r="CT835">
        <v>41.87035714285714</v>
      </c>
      <c r="CU835">
        <v>41.18274999999998</v>
      </c>
      <c r="CV835">
        <v>1955.026785714286</v>
      </c>
      <c r="CW835">
        <v>39.90500000000001</v>
      </c>
      <c r="CX835">
        <v>0</v>
      </c>
      <c r="CY835">
        <v>1664302355.9</v>
      </c>
      <c r="CZ835">
        <v>0</v>
      </c>
      <c r="DA835">
        <v>0</v>
      </c>
      <c r="DB835" t="s">
        <v>356</v>
      </c>
      <c r="DC835">
        <v>1663859321.1</v>
      </c>
      <c r="DD835">
        <v>1663859315.6</v>
      </c>
      <c r="DE835">
        <v>0</v>
      </c>
      <c r="DF835">
        <v>0.196</v>
      </c>
      <c r="DG835">
        <v>-0.001</v>
      </c>
      <c r="DH835">
        <v>-5.941</v>
      </c>
      <c r="DI835">
        <v>-0.174</v>
      </c>
      <c r="DJ835">
        <v>1500</v>
      </c>
      <c r="DK835">
        <v>17</v>
      </c>
      <c r="DL835">
        <v>0.13</v>
      </c>
      <c r="DM835">
        <v>0.04</v>
      </c>
      <c r="DN835">
        <v>-61.382195</v>
      </c>
      <c r="DO835">
        <v>-2.143533208255159</v>
      </c>
      <c r="DP835">
        <v>0.2382504480058751</v>
      </c>
      <c r="DQ835">
        <v>0</v>
      </c>
      <c r="DR835">
        <v>5.661983</v>
      </c>
      <c r="DS835">
        <v>-0.5934900562851863</v>
      </c>
      <c r="DT835">
        <v>0.06007689843858455</v>
      </c>
      <c r="DU835">
        <v>0</v>
      </c>
      <c r="DV835">
        <v>0</v>
      </c>
      <c r="DW835">
        <v>2</v>
      </c>
      <c r="DX835" t="s">
        <v>357</v>
      </c>
      <c r="DY835">
        <v>2.98496</v>
      </c>
      <c r="DZ835">
        <v>2.71564</v>
      </c>
      <c r="EA835">
        <v>0.147848</v>
      </c>
      <c r="EB835">
        <v>0.153437</v>
      </c>
      <c r="EC835">
        <v>0.0894986</v>
      </c>
      <c r="ED835">
        <v>0.06714589999999999</v>
      </c>
      <c r="EE835">
        <v>27082.4</v>
      </c>
      <c r="EF835">
        <v>27016.6</v>
      </c>
      <c r="EG835">
        <v>29527.9</v>
      </c>
      <c r="EH835">
        <v>29507</v>
      </c>
      <c r="EI835">
        <v>35641.7</v>
      </c>
      <c r="EJ835">
        <v>36607.9</v>
      </c>
      <c r="EK835">
        <v>41617.4</v>
      </c>
      <c r="EL835">
        <v>42048.8</v>
      </c>
      <c r="EM835">
        <v>1.94438</v>
      </c>
      <c r="EN835">
        <v>1.9272</v>
      </c>
      <c r="EO835">
        <v>0.0854507</v>
      </c>
      <c r="EP835">
        <v>0</v>
      </c>
      <c r="EQ835">
        <v>23.6452</v>
      </c>
      <c r="ER835">
        <v>999.9</v>
      </c>
      <c r="ES835">
        <v>35.6</v>
      </c>
      <c r="ET835">
        <v>29.2</v>
      </c>
      <c r="EU835">
        <v>15.9034</v>
      </c>
      <c r="EV835">
        <v>62.8656</v>
      </c>
      <c r="EW835">
        <v>32.8926</v>
      </c>
      <c r="EX835">
        <v>1</v>
      </c>
      <c r="EY835">
        <v>-0.17969</v>
      </c>
      <c r="EZ835">
        <v>1.21649</v>
      </c>
      <c r="FA835">
        <v>20.3847</v>
      </c>
      <c r="FB835">
        <v>5.21834</v>
      </c>
      <c r="FC835">
        <v>12.0099</v>
      </c>
      <c r="FD835">
        <v>4.98975</v>
      </c>
      <c r="FE835">
        <v>3.28863</v>
      </c>
      <c r="FF835">
        <v>9999</v>
      </c>
      <c r="FG835">
        <v>9999</v>
      </c>
      <c r="FH835">
        <v>9999</v>
      </c>
      <c r="FI835">
        <v>260.5</v>
      </c>
      <c r="FJ835">
        <v>1.86707</v>
      </c>
      <c r="FK835">
        <v>1.86615</v>
      </c>
      <c r="FL835">
        <v>1.86554</v>
      </c>
      <c r="FM835">
        <v>1.86554</v>
      </c>
      <c r="FN835">
        <v>1.86736</v>
      </c>
      <c r="FO835">
        <v>1.86981</v>
      </c>
      <c r="FP835">
        <v>1.86851</v>
      </c>
      <c r="FQ835">
        <v>1.86996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-4.21</v>
      </c>
      <c r="GF835">
        <v>-0.1676</v>
      </c>
      <c r="GG835">
        <v>-2.0192013485273</v>
      </c>
      <c r="GH835">
        <v>-0.003354295288503095</v>
      </c>
      <c r="GI835">
        <v>8.998442100416266E-07</v>
      </c>
      <c r="GJ835">
        <v>-2.632750781261316E-10</v>
      </c>
      <c r="GK835">
        <v>-0.1771344180573433</v>
      </c>
      <c r="GL835">
        <v>-0.01811282044437078</v>
      </c>
      <c r="GM835">
        <v>0.001479480632228601</v>
      </c>
      <c r="GN835">
        <v>-2.527498020886067E-05</v>
      </c>
      <c r="GO835">
        <v>3</v>
      </c>
      <c r="GP835">
        <v>2311</v>
      </c>
      <c r="GQ835">
        <v>1</v>
      </c>
      <c r="GR835">
        <v>23</v>
      </c>
      <c r="GS835">
        <v>7383.8</v>
      </c>
      <c r="GT835">
        <v>7383.9</v>
      </c>
      <c r="GU835">
        <v>1.82129</v>
      </c>
      <c r="GV835">
        <v>2.19727</v>
      </c>
      <c r="GW835">
        <v>1.39648</v>
      </c>
      <c r="GX835">
        <v>2.34009</v>
      </c>
      <c r="GY835">
        <v>1.49536</v>
      </c>
      <c r="GZ835">
        <v>2.45117</v>
      </c>
      <c r="HA835">
        <v>33.2216</v>
      </c>
      <c r="HB835">
        <v>15.0777</v>
      </c>
      <c r="HC835">
        <v>18</v>
      </c>
      <c r="HD835">
        <v>498.729</v>
      </c>
      <c r="HE835">
        <v>444.241</v>
      </c>
      <c r="HF835">
        <v>22.3195</v>
      </c>
      <c r="HG835">
        <v>25.1748</v>
      </c>
      <c r="HH835">
        <v>30.0001</v>
      </c>
      <c r="HI835">
        <v>25.1616</v>
      </c>
      <c r="HJ835">
        <v>25.1039</v>
      </c>
      <c r="HK835">
        <v>36.4521</v>
      </c>
      <c r="HL835">
        <v>19.8241</v>
      </c>
      <c r="HM835">
        <v>19.1251</v>
      </c>
      <c r="HN835">
        <v>22.2847</v>
      </c>
      <c r="HO835">
        <v>854.87</v>
      </c>
      <c r="HP835">
        <v>12.7353</v>
      </c>
      <c r="HQ835">
        <v>101.011</v>
      </c>
      <c r="HR835">
        <v>100.986</v>
      </c>
    </row>
    <row r="836" spans="1:226">
      <c r="A836">
        <v>820</v>
      </c>
      <c r="B836">
        <v>1664302356.6</v>
      </c>
      <c r="C836">
        <v>9126.099999904633</v>
      </c>
      <c r="D836" t="s">
        <v>2005</v>
      </c>
      <c r="E836" t="s">
        <v>2006</v>
      </c>
      <c r="F836">
        <v>5</v>
      </c>
      <c r="G836" t="s">
        <v>1904</v>
      </c>
      <c r="H836" t="s">
        <v>354</v>
      </c>
      <c r="I836">
        <v>1664302349.1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853.6491590851282</v>
      </c>
      <c r="AK836">
        <v>803.9904303030306</v>
      </c>
      <c r="AL836">
        <v>3.360236931073886</v>
      </c>
      <c r="AM836">
        <v>64.57466459261786</v>
      </c>
      <c r="AN836">
        <f>(AP836 - AO836 + BO836*1E3/(8.314*(BQ836+273.15)) * AR836/BN836 * AQ836) * BN836/(100*BB836) * 1000/(1000 - AP836)</f>
        <v>0</v>
      </c>
      <c r="AO836">
        <v>12.58194234957043</v>
      </c>
      <c r="AP836">
        <v>18.1480207518797</v>
      </c>
      <c r="AQ836">
        <v>-7.037556508102576E-05</v>
      </c>
      <c r="AR836">
        <v>112.27</v>
      </c>
      <c r="AS836">
        <v>28</v>
      </c>
      <c r="AT836">
        <v>6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1664302349.1</v>
      </c>
      <c r="BH836">
        <v>766.1307037037036</v>
      </c>
      <c r="BI836">
        <v>827.7127407407409</v>
      </c>
      <c r="BJ836">
        <v>18.17428518518518</v>
      </c>
      <c r="BK836">
        <v>12.5885</v>
      </c>
      <c r="BL836">
        <v>770.3202592592593</v>
      </c>
      <c r="BM836">
        <v>18.34187037037037</v>
      </c>
      <c r="BN836">
        <v>500.0488518518519</v>
      </c>
      <c r="BO836">
        <v>91.07533333333332</v>
      </c>
      <c r="BP836">
        <v>0.09994586666666665</v>
      </c>
      <c r="BQ836">
        <v>25.47467777777778</v>
      </c>
      <c r="BR836">
        <v>25.04427407407408</v>
      </c>
      <c r="BS836">
        <v>999.9000000000001</v>
      </c>
      <c r="BT836">
        <v>0</v>
      </c>
      <c r="BU836">
        <v>0</v>
      </c>
      <c r="BV836">
        <v>10000.74222222222</v>
      </c>
      <c r="BW836">
        <v>0</v>
      </c>
      <c r="BX836">
        <v>6.688075555555555</v>
      </c>
      <c r="BY836">
        <v>-61.58202962962963</v>
      </c>
      <c r="BZ836">
        <v>780.3122222222222</v>
      </c>
      <c r="CA836">
        <v>838.2655925925928</v>
      </c>
      <c r="CB836">
        <v>5.585788148148148</v>
      </c>
      <c r="CC836">
        <v>827.7127407407409</v>
      </c>
      <c r="CD836">
        <v>12.5885</v>
      </c>
      <c r="CE836">
        <v>1.65523</v>
      </c>
      <c r="CF836">
        <v>1.146501481481481</v>
      </c>
      <c r="CG836">
        <v>14.48280740740741</v>
      </c>
      <c r="CH836">
        <v>8.924405925925926</v>
      </c>
      <c r="CI836">
        <v>1999.981481481482</v>
      </c>
      <c r="CJ836">
        <v>0.9799984444444443</v>
      </c>
      <c r="CK836">
        <v>0.02000184814814815</v>
      </c>
      <c r="CL836">
        <v>0</v>
      </c>
      <c r="CM836">
        <v>987.9752222222222</v>
      </c>
      <c r="CN836">
        <v>5.00097</v>
      </c>
      <c r="CO836">
        <v>19832.94444444445</v>
      </c>
      <c r="CP836">
        <v>16707.40740740741</v>
      </c>
      <c r="CQ836">
        <v>40.64103703703704</v>
      </c>
      <c r="CR836">
        <v>41.26592592592592</v>
      </c>
      <c r="CS836">
        <v>40.12229629629629</v>
      </c>
      <c r="CT836">
        <v>41.95807407407406</v>
      </c>
      <c r="CU836">
        <v>41.24966666666666</v>
      </c>
      <c r="CV836">
        <v>1955.078518518519</v>
      </c>
      <c r="CW836">
        <v>39.90185185185186</v>
      </c>
      <c r="CX836">
        <v>0</v>
      </c>
      <c r="CY836">
        <v>1664302360.7</v>
      </c>
      <c r="CZ836">
        <v>0</v>
      </c>
      <c r="DA836">
        <v>0</v>
      </c>
      <c r="DB836" t="s">
        <v>356</v>
      </c>
      <c r="DC836">
        <v>1663859321.1</v>
      </c>
      <c r="DD836">
        <v>1663859315.6</v>
      </c>
      <c r="DE836">
        <v>0</v>
      </c>
      <c r="DF836">
        <v>0.196</v>
      </c>
      <c r="DG836">
        <v>-0.001</v>
      </c>
      <c r="DH836">
        <v>-5.941</v>
      </c>
      <c r="DI836">
        <v>-0.174</v>
      </c>
      <c r="DJ836">
        <v>1500</v>
      </c>
      <c r="DK836">
        <v>17</v>
      </c>
      <c r="DL836">
        <v>0.13</v>
      </c>
      <c r="DM836">
        <v>0.04</v>
      </c>
      <c r="DN836">
        <v>-61.4678275</v>
      </c>
      <c r="DO836">
        <v>-1.664243527204457</v>
      </c>
      <c r="DP836">
        <v>0.224293499668961</v>
      </c>
      <c r="DQ836">
        <v>0</v>
      </c>
      <c r="DR836">
        <v>5.6097845</v>
      </c>
      <c r="DS836">
        <v>-0.5169187992495364</v>
      </c>
      <c r="DT836">
        <v>0.05268123565132096</v>
      </c>
      <c r="DU836">
        <v>0</v>
      </c>
      <c r="DV836">
        <v>0</v>
      </c>
      <c r="DW836">
        <v>2</v>
      </c>
      <c r="DX836" t="s">
        <v>357</v>
      </c>
      <c r="DY836">
        <v>2.98509</v>
      </c>
      <c r="DZ836">
        <v>2.71556</v>
      </c>
      <c r="EA836">
        <v>0.149936</v>
      </c>
      <c r="EB836">
        <v>0.155403</v>
      </c>
      <c r="EC836">
        <v>0.0894315</v>
      </c>
      <c r="ED836">
        <v>0.0675149</v>
      </c>
      <c r="EE836">
        <v>27016.2</v>
      </c>
      <c r="EF836">
        <v>26954</v>
      </c>
      <c r="EG836">
        <v>29528.1</v>
      </c>
      <c r="EH836">
        <v>29507.1</v>
      </c>
      <c r="EI836">
        <v>35644.7</v>
      </c>
      <c r="EJ836">
        <v>36593.2</v>
      </c>
      <c r="EK836">
        <v>41617.8</v>
      </c>
      <c r="EL836">
        <v>42048.8</v>
      </c>
      <c r="EM836">
        <v>1.9442</v>
      </c>
      <c r="EN836">
        <v>1.92743</v>
      </c>
      <c r="EO836">
        <v>0.0853762</v>
      </c>
      <c r="EP836">
        <v>0</v>
      </c>
      <c r="EQ836">
        <v>23.6418</v>
      </c>
      <c r="ER836">
        <v>999.9</v>
      </c>
      <c r="ES836">
        <v>35.6</v>
      </c>
      <c r="ET836">
        <v>29.2</v>
      </c>
      <c r="EU836">
        <v>15.9021</v>
      </c>
      <c r="EV836">
        <v>62.9656</v>
      </c>
      <c r="EW836">
        <v>32.8245</v>
      </c>
      <c r="EX836">
        <v>1</v>
      </c>
      <c r="EY836">
        <v>-0.179573</v>
      </c>
      <c r="EZ836">
        <v>1.2824</v>
      </c>
      <c r="FA836">
        <v>20.3821</v>
      </c>
      <c r="FB836">
        <v>5.21534</v>
      </c>
      <c r="FC836">
        <v>12.0099</v>
      </c>
      <c r="FD836">
        <v>4.9889</v>
      </c>
      <c r="FE836">
        <v>3.28825</v>
      </c>
      <c r="FF836">
        <v>9999</v>
      </c>
      <c r="FG836">
        <v>9999</v>
      </c>
      <c r="FH836">
        <v>9999</v>
      </c>
      <c r="FI836">
        <v>260.5</v>
      </c>
      <c r="FJ836">
        <v>1.86707</v>
      </c>
      <c r="FK836">
        <v>1.86615</v>
      </c>
      <c r="FL836">
        <v>1.86554</v>
      </c>
      <c r="FM836">
        <v>1.86554</v>
      </c>
      <c r="FN836">
        <v>1.86737</v>
      </c>
      <c r="FO836">
        <v>1.86982</v>
      </c>
      <c r="FP836">
        <v>1.86847</v>
      </c>
      <c r="FQ836">
        <v>1.86996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-4.25</v>
      </c>
      <c r="GF836">
        <v>-0.1679</v>
      </c>
      <c r="GG836">
        <v>-2.0192013485273</v>
      </c>
      <c r="GH836">
        <v>-0.003354295288503095</v>
      </c>
      <c r="GI836">
        <v>8.998442100416266E-07</v>
      </c>
      <c r="GJ836">
        <v>-2.632750781261316E-10</v>
      </c>
      <c r="GK836">
        <v>-0.1771344180573433</v>
      </c>
      <c r="GL836">
        <v>-0.01811282044437078</v>
      </c>
      <c r="GM836">
        <v>0.001479480632228601</v>
      </c>
      <c r="GN836">
        <v>-2.527498020886067E-05</v>
      </c>
      <c r="GO836">
        <v>3</v>
      </c>
      <c r="GP836">
        <v>2311</v>
      </c>
      <c r="GQ836">
        <v>1</v>
      </c>
      <c r="GR836">
        <v>23</v>
      </c>
      <c r="GS836">
        <v>7383.9</v>
      </c>
      <c r="GT836">
        <v>7384</v>
      </c>
      <c r="GU836">
        <v>1.85181</v>
      </c>
      <c r="GV836">
        <v>2.19727</v>
      </c>
      <c r="GW836">
        <v>1.39648</v>
      </c>
      <c r="GX836">
        <v>2.34009</v>
      </c>
      <c r="GY836">
        <v>1.49536</v>
      </c>
      <c r="GZ836">
        <v>2.4585</v>
      </c>
      <c r="HA836">
        <v>33.1992</v>
      </c>
      <c r="HB836">
        <v>15.0689</v>
      </c>
      <c r="HC836">
        <v>18</v>
      </c>
      <c r="HD836">
        <v>498.63</v>
      </c>
      <c r="HE836">
        <v>444.379</v>
      </c>
      <c r="HF836">
        <v>22.2769</v>
      </c>
      <c r="HG836">
        <v>25.1748</v>
      </c>
      <c r="HH836">
        <v>30.0003</v>
      </c>
      <c r="HI836">
        <v>25.1628</v>
      </c>
      <c r="HJ836">
        <v>25.1041</v>
      </c>
      <c r="HK836">
        <v>37.0748</v>
      </c>
      <c r="HL836">
        <v>18.5605</v>
      </c>
      <c r="HM836">
        <v>19.1251</v>
      </c>
      <c r="HN836">
        <v>22.2343</v>
      </c>
      <c r="HO836">
        <v>874.909</v>
      </c>
      <c r="HP836">
        <v>12.9591</v>
      </c>
      <c r="HQ836">
        <v>101.012</v>
      </c>
      <c r="HR836">
        <v>100.986</v>
      </c>
    </row>
    <row r="837" spans="1:226">
      <c r="A837">
        <v>821</v>
      </c>
      <c r="B837">
        <v>1664302361.6</v>
      </c>
      <c r="C837">
        <v>9131.099999904633</v>
      </c>
      <c r="D837" t="s">
        <v>2007</v>
      </c>
      <c r="E837" t="s">
        <v>2008</v>
      </c>
      <c r="F837">
        <v>5</v>
      </c>
      <c r="G837" t="s">
        <v>1904</v>
      </c>
      <c r="H837" t="s">
        <v>354</v>
      </c>
      <c r="I837">
        <v>1664302353.814285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870.6288746821178</v>
      </c>
      <c r="AK837">
        <v>820.8961454545455</v>
      </c>
      <c r="AL837">
        <v>3.403740663238488</v>
      </c>
      <c r="AM837">
        <v>64.57466459261786</v>
      </c>
      <c r="AN837">
        <f>(AP837 - AO837 + BO837*1E3/(8.314*(BQ837+273.15)) * AR837/BN837 * AQ837) * BN837/(100*BB837) * 1000/(1000 - AP837)</f>
        <v>0</v>
      </c>
      <c r="AO837">
        <v>12.65541050861139</v>
      </c>
      <c r="AP837">
        <v>18.16636105263157</v>
      </c>
      <c r="AQ837">
        <v>-0.007042835913317082</v>
      </c>
      <c r="AR837">
        <v>112.27</v>
      </c>
      <c r="AS837">
        <v>28</v>
      </c>
      <c r="AT837">
        <v>6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1664302353.814285</v>
      </c>
      <c r="BH837">
        <v>781.7798214285714</v>
      </c>
      <c r="BI837">
        <v>843.4636428571428</v>
      </c>
      <c r="BJ837">
        <v>18.16519285714286</v>
      </c>
      <c r="BK837">
        <v>12.65587142857143</v>
      </c>
      <c r="BL837">
        <v>786.0074999999999</v>
      </c>
      <c r="BM837">
        <v>18.33286785714286</v>
      </c>
      <c r="BN837">
        <v>500.0681785714286</v>
      </c>
      <c r="BO837">
        <v>91.07531428571427</v>
      </c>
      <c r="BP837">
        <v>0.1000302428571429</v>
      </c>
      <c r="BQ837">
        <v>25.47040357142857</v>
      </c>
      <c r="BR837">
        <v>25.04415</v>
      </c>
      <c r="BS837">
        <v>999.9000000000002</v>
      </c>
      <c r="BT837">
        <v>0</v>
      </c>
      <c r="BU837">
        <v>0</v>
      </c>
      <c r="BV837">
        <v>9990.890714285715</v>
      </c>
      <c r="BW837">
        <v>0</v>
      </c>
      <c r="BX837">
        <v>6.679966071428573</v>
      </c>
      <c r="BY837">
        <v>-61.68374642857143</v>
      </c>
      <c r="BZ837">
        <v>796.2435714285714</v>
      </c>
      <c r="CA837">
        <v>854.2764642857144</v>
      </c>
      <c r="CB837">
        <v>5.509316785714288</v>
      </c>
      <c r="CC837">
        <v>843.4636428571428</v>
      </c>
      <c r="CD837">
        <v>12.65587142857143</v>
      </c>
      <c r="CE837">
        <v>1.654400714285714</v>
      </c>
      <c r="CF837">
        <v>1.152637142857143</v>
      </c>
      <c r="CG837">
        <v>14.47505714285714</v>
      </c>
      <c r="CH837">
        <v>9.003155357142857</v>
      </c>
      <c r="CI837">
        <v>2000.03</v>
      </c>
      <c r="CJ837">
        <v>0.9799977857142856</v>
      </c>
      <c r="CK837">
        <v>0.02000248928571429</v>
      </c>
      <c r="CL837">
        <v>0</v>
      </c>
      <c r="CM837">
        <v>987.7111428571428</v>
      </c>
      <c r="CN837">
        <v>5.00097</v>
      </c>
      <c r="CO837">
        <v>19831.28928571429</v>
      </c>
      <c r="CP837">
        <v>16707.81428571428</v>
      </c>
      <c r="CQ837">
        <v>40.69174999999999</v>
      </c>
      <c r="CR837">
        <v>41.23635714285713</v>
      </c>
      <c r="CS837">
        <v>40.16474999999999</v>
      </c>
      <c r="CT837">
        <v>41.90153571428571</v>
      </c>
      <c r="CU837">
        <v>41.22960714285713</v>
      </c>
      <c r="CV837">
        <v>1955.125</v>
      </c>
      <c r="CW837">
        <v>39.90392857142857</v>
      </c>
      <c r="CX837">
        <v>0</v>
      </c>
      <c r="CY837">
        <v>1664302365.5</v>
      </c>
      <c r="CZ837">
        <v>0</v>
      </c>
      <c r="DA837">
        <v>0</v>
      </c>
      <c r="DB837" t="s">
        <v>356</v>
      </c>
      <c r="DC837">
        <v>1663859321.1</v>
      </c>
      <c r="DD837">
        <v>1663859315.6</v>
      </c>
      <c r="DE837">
        <v>0</v>
      </c>
      <c r="DF837">
        <v>0.196</v>
      </c>
      <c r="DG837">
        <v>-0.001</v>
      </c>
      <c r="DH837">
        <v>-5.941</v>
      </c>
      <c r="DI837">
        <v>-0.174</v>
      </c>
      <c r="DJ837">
        <v>1500</v>
      </c>
      <c r="DK837">
        <v>17</v>
      </c>
      <c r="DL837">
        <v>0.13</v>
      </c>
      <c r="DM837">
        <v>0.04</v>
      </c>
      <c r="DN837">
        <v>-61.5940725</v>
      </c>
      <c r="DO837">
        <v>-0.7937302063789731</v>
      </c>
      <c r="DP837">
        <v>0.1665439761556988</v>
      </c>
      <c r="DQ837">
        <v>0</v>
      </c>
      <c r="DR837">
        <v>5.55260275</v>
      </c>
      <c r="DS837">
        <v>-0.796320562851781</v>
      </c>
      <c r="DT837">
        <v>0.08562505953246109</v>
      </c>
      <c r="DU837">
        <v>0</v>
      </c>
      <c r="DV837">
        <v>0</v>
      </c>
      <c r="DW837">
        <v>2</v>
      </c>
      <c r="DX837" t="s">
        <v>357</v>
      </c>
      <c r="DY837">
        <v>2.98509</v>
      </c>
      <c r="DZ837">
        <v>2.71559</v>
      </c>
      <c r="EA837">
        <v>0.152032</v>
      </c>
      <c r="EB837">
        <v>0.157475</v>
      </c>
      <c r="EC837">
        <v>0.08950619999999999</v>
      </c>
      <c r="ED837">
        <v>0.0681792</v>
      </c>
      <c r="EE837">
        <v>26949.8</v>
      </c>
      <c r="EF837">
        <v>26887.8</v>
      </c>
      <c r="EG837">
        <v>29528.2</v>
      </c>
      <c r="EH837">
        <v>29506.9</v>
      </c>
      <c r="EI837">
        <v>35641.6</v>
      </c>
      <c r="EJ837">
        <v>36566.8</v>
      </c>
      <c r="EK837">
        <v>41617.6</v>
      </c>
      <c r="EL837">
        <v>42048.6</v>
      </c>
      <c r="EM837">
        <v>1.94425</v>
      </c>
      <c r="EN837">
        <v>1.92763</v>
      </c>
      <c r="EO837">
        <v>0.0850707</v>
      </c>
      <c r="EP837">
        <v>0</v>
      </c>
      <c r="EQ837">
        <v>23.639</v>
      </c>
      <c r="ER837">
        <v>999.9</v>
      </c>
      <c r="ES837">
        <v>35.6</v>
      </c>
      <c r="ET837">
        <v>29.2</v>
      </c>
      <c r="EU837">
        <v>15.9036</v>
      </c>
      <c r="EV837">
        <v>63.1556</v>
      </c>
      <c r="EW837">
        <v>32.7404</v>
      </c>
      <c r="EX837">
        <v>1</v>
      </c>
      <c r="EY837">
        <v>-0.179367</v>
      </c>
      <c r="EZ837">
        <v>1.30376</v>
      </c>
      <c r="FA837">
        <v>20.3822</v>
      </c>
      <c r="FB837">
        <v>5.21669</v>
      </c>
      <c r="FC837">
        <v>12.0099</v>
      </c>
      <c r="FD837">
        <v>4.98955</v>
      </c>
      <c r="FE837">
        <v>3.2885</v>
      </c>
      <c r="FF837">
        <v>9999</v>
      </c>
      <c r="FG837">
        <v>9999</v>
      </c>
      <c r="FH837">
        <v>9999</v>
      </c>
      <c r="FI837">
        <v>260.5</v>
      </c>
      <c r="FJ837">
        <v>1.86707</v>
      </c>
      <c r="FK837">
        <v>1.86615</v>
      </c>
      <c r="FL837">
        <v>1.86554</v>
      </c>
      <c r="FM837">
        <v>1.86554</v>
      </c>
      <c r="FN837">
        <v>1.86736</v>
      </c>
      <c r="FO837">
        <v>1.86981</v>
      </c>
      <c r="FP837">
        <v>1.86848</v>
      </c>
      <c r="FQ837">
        <v>1.86996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-4.29</v>
      </c>
      <c r="GF837">
        <v>-0.1677</v>
      </c>
      <c r="GG837">
        <v>-2.0192013485273</v>
      </c>
      <c r="GH837">
        <v>-0.003354295288503095</v>
      </c>
      <c r="GI837">
        <v>8.998442100416266E-07</v>
      </c>
      <c r="GJ837">
        <v>-2.632750781261316E-10</v>
      </c>
      <c r="GK837">
        <v>-0.1771344180573433</v>
      </c>
      <c r="GL837">
        <v>-0.01811282044437078</v>
      </c>
      <c r="GM837">
        <v>0.001479480632228601</v>
      </c>
      <c r="GN837">
        <v>-2.527498020886067E-05</v>
      </c>
      <c r="GO837">
        <v>3</v>
      </c>
      <c r="GP837">
        <v>2311</v>
      </c>
      <c r="GQ837">
        <v>1</v>
      </c>
      <c r="GR837">
        <v>23</v>
      </c>
      <c r="GS837">
        <v>7384</v>
      </c>
      <c r="GT837">
        <v>7384.1</v>
      </c>
      <c r="GU837">
        <v>1.87866</v>
      </c>
      <c r="GV837">
        <v>2.19971</v>
      </c>
      <c r="GW837">
        <v>1.39648</v>
      </c>
      <c r="GX837">
        <v>2.34009</v>
      </c>
      <c r="GY837">
        <v>1.49536</v>
      </c>
      <c r="GZ837">
        <v>2.44873</v>
      </c>
      <c r="HA837">
        <v>33.2216</v>
      </c>
      <c r="HB837">
        <v>15.0251</v>
      </c>
      <c r="HC837">
        <v>18</v>
      </c>
      <c r="HD837">
        <v>498.662</v>
      </c>
      <c r="HE837">
        <v>444.516</v>
      </c>
      <c r="HF837">
        <v>22.2257</v>
      </c>
      <c r="HG837">
        <v>25.1748</v>
      </c>
      <c r="HH837">
        <v>30.0003</v>
      </c>
      <c r="HI837">
        <v>25.1628</v>
      </c>
      <c r="HJ837">
        <v>25.106</v>
      </c>
      <c r="HK837">
        <v>37.6108</v>
      </c>
      <c r="HL837">
        <v>17.6637</v>
      </c>
      <c r="HM837">
        <v>19.1251</v>
      </c>
      <c r="HN837">
        <v>22.1924</v>
      </c>
      <c r="HO837">
        <v>888.268</v>
      </c>
      <c r="HP837">
        <v>13.045</v>
      </c>
      <c r="HQ837">
        <v>101.012</v>
      </c>
      <c r="HR837">
        <v>100.986</v>
      </c>
    </row>
    <row r="838" spans="1:226">
      <c r="A838">
        <v>822</v>
      </c>
      <c r="B838">
        <v>1664302366.1</v>
      </c>
      <c r="C838">
        <v>9135.599999904633</v>
      </c>
      <c r="D838" t="s">
        <v>2009</v>
      </c>
      <c r="E838" t="s">
        <v>2010</v>
      </c>
      <c r="F838">
        <v>5</v>
      </c>
      <c r="G838" t="s">
        <v>1904</v>
      </c>
      <c r="H838" t="s">
        <v>354</v>
      </c>
      <c r="I838">
        <v>1664302358.260714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886.1623809699581</v>
      </c>
      <c r="AK838">
        <v>836.3941818181811</v>
      </c>
      <c r="AL838">
        <v>3.431153752161945</v>
      </c>
      <c r="AM838">
        <v>64.57466459261786</v>
      </c>
      <c r="AN838">
        <f>(AP838 - AO838 + BO838*1E3/(8.314*(BQ838+273.15)) * AR838/BN838 * AQ838) * BN838/(100*BB838) * 1000/(1000 - AP838)</f>
        <v>0</v>
      </c>
      <c r="AO838">
        <v>12.82192291408592</v>
      </c>
      <c r="AP838">
        <v>18.20146586466164</v>
      </c>
      <c r="AQ838">
        <v>0.001378231461005956</v>
      </c>
      <c r="AR838">
        <v>112.27</v>
      </c>
      <c r="AS838">
        <v>28</v>
      </c>
      <c r="AT838">
        <v>6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1664302358.260714</v>
      </c>
      <c r="BH838">
        <v>796.6156428571428</v>
      </c>
      <c r="BI838">
        <v>858.3286785714287</v>
      </c>
      <c r="BJ838">
        <v>18.16661071428571</v>
      </c>
      <c r="BK838">
        <v>12.74451071428571</v>
      </c>
      <c r="BL838">
        <v>800.8792857142856</v>
      </c>
      <c r="BM838">
        <v>18.33427857142857</v>
      </c>
      <c r="BN838">
        <v>500.0571428571429</v>
      </c>
      <c r="BO838">
        <v>91.07555357142859</v>
      </c>
      <c r="BP838">
        <v>0.09997669642857143</v>
      </c>
      <c r="BQ838">
        <v>25.46519285714286</v>
      </c>
      <c r="BR838">
        <v>25.04276785714286</v>
      </c>
      <c r="BS838">
        <v>999.9000000000002</v>
      </c>
      <c r="BT838">
        <v>0</v>
      </c>
      <c r="BU838">
        <v>0</v>
      </c>
      <c r="BV838">
        <v>9995.044642857143</v>
      </c>
      <c r="BW838">
        <v>0</v>
      </c>
      <c r="BX838">
        <v>6.678109285714286</v>
      </c>
      <c r="BY838">
        <v>-61.71296428571429</v>
      </c>
      <c r="BZ838">
        <v>811.3553571428572</v>
      </c>
      <c r="CA838">
        <v>869.4106071428571</v>
      </c>
      <c r="CB838">
        <v>5.422099642857142</v>
      </c>
      <c r="CC838">
        <v>858.3286785714287</v>
      </c>
      <c r="CD838">
        <v>12.74451071428571</v>
      </c>
      <c r="CE838">
        <v>1.654533928571429</v>
      </c>
      <c r="CF838">
        <v>1.160713214285714</v>
      </c>
      <c r="CG838">
        <v>14.47630357142857</v>
      </c>
      <c r="CH838">
        <v>9.106424285714287</v>
      </c>
      <c r="CI838">
        <v>2000.081428571429</v>
      </c>
      <c r="CJ838">
        <v>0.9799986428571429</v>
      </c>
      <c r="CK838">
        <v>0.02000155</v>
      </c>
      <c r="CL838">
        <v>0</v>
      </c>
      <c r="CM838">
        <v>987.3112857142858</v>
      </c>
      <c r="CN838">
        <v>5.00097</v>
      </c>
      <c r="CO838">
        <v>19823.83571428572</v>
      </c>
      <c r="CP838">
        <v>16708.25714285714</v>
      </c>
      <c r="CQ838">
        <v>40.68953571428572</v>
      </c>
      <c r="CR838">
        <v>41.1492857142857</v>
      </c>
      <c r="CS838">
        <v>40.18699999999999</v>
      </c>
      <c r="CT838">
        <v>41.76535714285713</v>
      </c>
      <c r="CU838">
        <v>41.14703571428571</v>
      </c>
      <c r="CV838">
        <v>1955.176071428572</v>
      </c>
      <c r="CW838">
        <v>39.90428571428572</v>
      </c>
      <c r="CX838">
        <v>0</v>
      </c>
      <c r="CY838">
        <v>1664302370.3</v>
      </c>
      <c r="CZ838">
        <v>0</v>
      </c>
      <c r="DA838">
        <v>0</v>
      </c>
      <c r="DB838" t="s">
        <v>356</v>
      </c>
      <c r="DC838">
        <v>1663859321.1</v>
      </c>
      <c r="DD838">
        <v>1663859315.6</v>
      </c>
      <c r="DE838">
        <v>0</v>
      </c>
      <c r="DF838">
        <v>0.196</v>
      </c>
      <c r="DG838">
        <v>-0.001</v>
      </c>
      <c r="DH838">
        <v>-5.941</v>
      </c>
      <c r="DI838">
        <v>-0.174</v>
      </c>
      <c r="DJ838">
        <v>1500</v>
      </c>
      <c r="DK838">
        <v>17</v>
      </c>
      <c r="DL838">
        <v>0.13</v>
      </c>
      <c r="DM838">
        <v>0.04</v>
      </c>
      <c r="DN838">
        <v>-61.70191951219513</v>
      </c>
      <c r="DO838">
        <v>-0.7235707317071854</v>
      </c>
      <c r="DP838">
        <v>0.1769291772591945</v>
      </c>
      <c r="DQ838">
        <v>0</v>
      </c>
      <c r="DR838">
        <v>5.470090487804877</v>
      </c>
      <c r="DS838">
        <v>-1.219138745644599</v>
      </c>
      <c r="DT838">
        <v>0.1233994881388605</v>
      </c>
      <c r="DU838">
        <v>0</v>
      </c>
      <c r="DV838">
        <v>0</v>
      </c>
      <c r="DW838">
        <v>2</v>
      </c>
      <c r="DX838" t="s">
        <v>357</v>
      </c>
      <c r="DY838">
        <v>2.98474</v>
      </c>
      <c r="DZ838">
        <v>2.71571</v>
      </c>
      <c r="EA838">
        <v>0.15391</v>
      </c>
      <c r="EB838">
        <v>0.159241</v>
      </c>
      <c r="EC838">
        <v>0.0896127</v>
      </c>
      <c r="ED838">
        <v>0.0684937</v>
      </c>
      <c r="EE838">
        <v>26890.2</v>
      </c>
      <c r="EF838">
        <v>26831.2</v>
      </c>
      <c r="EG838">
        <v>29528.3</v>
      </c>
      <c r="EH838">
        <v>29506.6</v>
      </c>
      <c r="EI838">
        <v>35637.7</v>
      </c>
      <c r="EJ838">
        <v>36554.2</v>
      </c>
      <c r="EK838">
        <v>41617.9</v>
      </c>
      <c r="EL838">
        <v>42048.5</v>
      </c>
      <c r="EM838">
        <v>1.94415</v>
      </c>
      <c r="EN838">
        <v>1.9277</v>
      </c>
      <c r="EO838">
        <v>0.08547680000000001</v>
      </c>
      <c r="EP838">
        <v>0</v>
      </c>
      <c r="EQ838">
        <v>23.6348</v>
      </c>
      <c r="ER838">
        <v>999.9</v>
      </c>
      <c r="ES838">
        <v>35.6</v>
      </c>
      <c r="ET838">
        <v>29.2</v>
      </c>
      <c r="EU838">
        <v>15.9029</v>
      </c>
      <c r="EV838">
        <v>63.0756</v>
      </c>
      <c r="EW838">
        <v>33.1811</v>
      </c>
      <c r="EX838">
        <v>1</v>
      </c>
      <c r="EY838">
        <v>-0.179179</v>
      </c>
      <c r="EZ838">
        <v>1.3163</v>
      </c>
      <c r="FA838">
        <v>20.3821</v>
      </c>
      <c r="FB838">
        <v>5.21789</v>
      </c>
      <c r="FC838">
        <v>12.0099</v>
      </c>
      <c r="FD838">
        <v>4.98945</v>
      </c>
      <c r="FE838">
        <v>3.2885</v>
      </c>
      <c r="FF838">
        <v>9999</v>
      </c>
      <c r="FG838">
        <v>9999</v>
      </c>
      <c r="FH838">
        <v>9999</v>
      </c>
      <c r="FI838">
        <v>260.5</v>
      </c>
      <c r="FJ838">
        <v>1.86707</v>
      </c>
      <c r="FK838">
        <v>1.86615</v>
      </c>
      <c r="FL838">
        <v>1.86554</v>
      </c>
      <c r="FM838">
        <v>1.86554</v>
      </c>
      <c r="FN838">
        <v>1.86735</v>
      </c>
      <c r="FO838">
        <v>1.86981</v>
      </c>
      <c r="FP838">
        <v>1.86847</v>
      </c>
      <c r="FQ838">
        <v>1.86996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-4.327</v>
      </c>
      <c r="GF838">
        <v>-0.1673</v>
      </c>
      <c r="GG838">
        <v>-2.0192013485273</v>
      </c>
      <c r="GH838">
        <v>-0.003354295288503095</v>
      </c>
      <c r="GI838">
        <v>8.998442100416266E-07</v>
      </c>
      <c r="GJ838">
        <v>-2.632750781261316E-10</v>
      </c>
      <c r="GK838">
        <v>-0.1771344180573433</v>
      </c>
      <c r="GL838">
        <v>-0.01811282044437078</v>
      </c>
      <c r="GM838">
        <v>0.001479480632228601</v>
      </c>
      <c r="GN838">
        <v>-2.527498020886067E-05</v>
      </c>
      <c r="GO838">
        <v>3</v>
      </c>
      <c r="GP838">
        <v>2311</v>
      </c>
      <c r="GQ838">
        <v>1</v>
      </c>
      <c r="GR838">
        <v>23</v>
      </c>
      <c r="GS838">
        <v>7384.1</v>
      </c>
      <c r="GT838">
        <v>7384.2</v>
      </c>
      <c r="GU838">
        <v>1.90308</v>
      </c>
      <c r="GV838">
        <v>2.20337</v>
      </c>
      <c r="GW838">
        <v>1.39648</v>
      </c>
      <c r="GX838">
        <v>2.34009</v>
      </c>
      <c r="GY838">
        <v>1.49536</v>
      </c>
      <c r="GZ838">
        <v>2.33887</v>
      </c>
      <c r="HA838">
        <v>33.2216</v>
      </c>
      <c r="HB838">
        <v>15.0602</v>
      </c>
      <c r="HC838">
        <v>18</v>
      </c>
      <c r="HD838">
        <v>498.599</v>
      </c>
      <c r="HE838">
        <v>444.561</v>
      </c>
      <c r="HF838">
        <v>22.1858</v>
      </c>
      <c r="HG838">
        <v>25.1748</v>
      </c>
      <c r="HH838">
        <v>30.0002</v>
      </c>
      <c r="HI838">
        <v>25.1628</v>
      </c>
      <c r="HJ838">
        <v>25.106</v>
      </c>
      <c r="HK838">
        <v>38.1061</v>
      </c>
      <c r="HL838">
        <v>17.3319</v>
      </c>
      <c r="HM838">
        <v>19.1251</v>
      </c>
      <c r="HN838">
        <v>22.1559</v>
      </c>
      <c r="HO838">
        <v>908.304</v>
      </c>
      <c r="HP838">
        <v>13.1168</v>
      </c>
      <c r="HQ838">
        <v>101.013</v>
      </c>
      <c r="HR838">
        <v>100.985</v>
      </c>
    </row>
    <row r="839" spans="1:226">
      <c r="A839">
        <v>823</v>
      </c>
      <c r="B839">
        <v>1664302371.6</v>
      </c>
      <c r="C839">
        <v>9141.099999904633</v>
      </c>
      <c r="D839" t="s">
        <v>2011</v>
      </c>
      <c r="E839" t="s">
        <v>2012</v>
      </c>
      <c r="F839">
        <v>5</v>
      </c>
      <c r="G839" t="s">
        <v>1904</v>
      </c>
      <c r="H839" t="s">
        <v>354</v>
      </c>
      <c r="I839">
        <v>1664302363.832142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905.0225427644859</v>
      </c>
      <c r="AK839">
        <v>855.0889818181817</v>
      </c>
      <c r="AL839">
        <v>3.402279034066906</v>
      </c>
      <c r="AM839">
        <v>64.57466459261786</v>
      </c>
      <c r="AN839">
        <f>(AP839 - AO839 + BO839*1E3/(8.314*(BQ839+273.15)) * AR839/BN839 * AQ839) * BN839/(100*BB839) * 1000/(1000 - AP839)</f>
        <v>0</v>
      </c>
      <c r="AO839">
        <v>12.92488302925075</v>
      </c>
      <c r="AP839">
        <v>18.2360894736842</v>
      </c>
      <c r="AQ839">
        <v>0.006523711042310427</v>
      </c>
      <c r="AR839">
        <v>112.27</v>
      </c>
      <c r="AS839">
        <v>28</v>
      </c>
      <c r="AT839">
        <v>6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1664302363.832142</v>
      </c>
      <c r="BH839">
        <v>815.1899999999999</v>
      </c>
      <c r="BI839">
        <v>877.0422142857142</v>
      </c>
      <c r="BJ839">
        <v>18.18775357142857</v>
      </c>
      <c r="BK839">
        <v>12.8831</v>
      </c>
      <c r="BL839">
        <v>819.4985714285714</v>
      </c>
      <c r="BM839">
        <v>18.35519285714286</v>
      </c>
      <c r="BN839">
        <v>500.0662142857144</v>
      </c>
      <c r="BO839">
        <v>91.07642857142858</v>
      </c>
      <c r="BP839">
        <v>0.09999724642857141</v>
      </c>
      <c r="BQ839">
        <v>25.45695357142857</v>
      </c>
      <c r="BR839">
        <v>25.04006071428571</v>
      </c>
      <c r="BS839">
        <v>999.9000000000002</v>
      </c>
      <c r="BT839">
        <v>0</v>
      </c>
      <c r="BU839">
        <v>0</v>
      </c>
      <c r="BV839">
        <v>9999.886785714287</v>
      </c>
      <c r="BW839">
        <v>0</v>
      </c>
      <c r="BX839">
        <v>6.678310000000002</v>
      </c>
      <c r="BY839">
        <v>-61.85202500000001</v>
      </c>
      <c r="BZ839">
        <v>830.29175</v>
      </c>
      <c r="CA839">
        <v>888.4902142857143</v>
      </c>
      <c r="CB839">
        <v>5.304646428571429</v>
      </c>
      <c r="CC839">
        <v>877.0422142857142</v>
      </c>
      <c r="CD839">
        <v>12.8831</v>
      </c>
      <c r="CE839">
        <v>1.656475</v>
      </c>
      <c r="CF839">
        <v>1.173346785714286</v>
      </c>
      <c r="CG839">
        <v>14.49443928571428</v>
      </c>
      <c r="CH839">
        <v>9.267177142857141</v>
      </c>
      <c r="CI839">
        <v>2000.118214285714</v>
      </c>
      <c r="CJ839">
        <v>0.9800005714285716</v>
      </c>
      <c r="CK839">
        <v>0.01999947857142857</v>
      </c>
      <c r="CL839">
        <v>0</v>
      </c>
      <c r="CM839">
        <v>986.6343928571429</v>
      </c>
      <c r="CN839">
        <v>5.00097</v>
      </c>
      <c r="CO839">
        <v>19807.09285714286</v>
      </c>
      <c r="CP839">
        <v>16708.57857142857</v>
      </c>
      <c r="CQ839">
        <v>40.62032142857142</v>
      </c>
      <c r="CR839">
        <v>40.97075</v>
      </c>
      <c r="CS839">
        <v>40.18699999999999</v>
      </c>
      <c r="CT839">
        <v>41.5065</v>
      </c>
      <c r="CU839">
        <v>41.00203571428572</v>
      </c>
      <c r="CV839">
        <v>1955.216428571429</v>
      </c>
      <c r="CW839">
        <v>39.90142857142858</v>
      </c>
      <c r="CX839">
        <v>0</v>
      </c>
      <c r="CY839">
        <v>1664302375.7</v>
      </c>
      <c r="CZ839">
        <v>0</v>
      </c>
      <c r="DA839">
        <v>0</v>
      </c>
      <c r="DB839" t="s">
        <v>356</v>
      </c>
      <c r="DC839">
        <v>1663859321.1</v>
      </c>
      <c r="DD839">
        <v>1663859315.6</v>
      </c>
      <c r="DE839">
        <v>0</v>
      </c>
      <c r="DF839">
        <v>0.196</v>
      </c>
      <c r="DG839">
        <v>-0.001</v>
      </c>
      <c r="DH839">
        <v>-5.941</v>
      </c>
      <c r="DI839">
        <v>-0.174</v>
      </c>
      <c r="DJ839">
        <v>1500</v>
      </c>
      <c r="DK839">
        <v>17</v>
      </c>
      <c r="DL839">
        <v>0.13</v>
      </c>
      <c r="DM839">
        <v>0.04</v>
      </c>
      <c r="DN839">
        <v>-61.7786025</v>
      </c>
      <c r="DO839">
        <v>-1.559694934333807</v>
      </c>
      <c r="DP839">
        <v>0.2148060584428423</v>
      </c>
      <c r="DQ839">
        <v>0</v>
      </c>
      <c r="DR839">
        <v>5.3629275</v>
      </c>
      <c r="DS839">
        <v>-1.24141148217637</v>
      </c>
      <c r="DT839">
        <v>0.1219086703592077</v>
      </c>
      <c r="DU839">
        <v>0</v>
      </c>
      <c r="DV839">
        <v>0</v>
      </c>
      <c r="DW839">
        <v>2</v>
      </c>
      <c r="DX839" t="s">
        <v>357</v>
      </c>
      <c r="DY839">
        <v>2.98481</v>
      </c>
      <c r="DZ839">
        <v>2.71587</v>
      </c>
      <c r="EA839">
        <v>0.156164</v>
      </c>
      <c r="EB839">
        <v>0.161433</v>
      </c>
      <c r="EC839">
        <v>0.08974269999999999</v>
      </c>
      <c r="ED839">
        <v>0.06893820000000001</v>
      </c>
      <c r="EE839">
        <v>26818.4</v>
      </c>
      <c r="EF839">
        <v>26761.6</v>
      </c>
      <c r="EG839">
        <v>29528.1</v>
      </c>
      <c r="EH839">
        <v>29506.9</v>
      </c>
      <c r="EI839">
        <v>35632.3</v>
      </c>
      <c r="EJ839">
        <v>36537</v>
      </c>
      <c r="EK839">
        <v>41617.6</v>
      </c>
      <c r="EL839">
        <v>42048.9</v>
      </c>
      <c r="EM839">
        <v>1.94407</v>
      </c>
      <c r="EN839">
        <v>1.92798</v>
      </c>
      <c r="EO839">
        <v>0.08615109999999999</v>
      </c>
      <c r="EP839">
        <v>0</v>
      </c>
      <c r="EQ839">
        <v>23.6286</v>
      </c>
      <c r="ER839">
        <v>999.9</v>
      </c>
      <c r="ES839">
        <v>35.6</v>
      </c>
      <c r="ET839">
        <v>29.2</v>
      </c>
      <c r="EU839">
        <v>15.9029</v>
      </c>
      <c r="EV839">
        <v>62.6956</v>
      </c>
      <c r="EW839">
        <v>32.9167</v>
      </c>
      <c r="EX839">
        <v>1</v>
      </c>
      <c r="EY839">
        <v>-0.179522</v>
      </c>
      <c r="EZ839">
        <v>1.31306</v>
      </c>
      <c r="FA839">
        <v>20.3823</v>
      </c>
      <c r="FB839">
        <v>5.21759</v>
      </c>
      <c r="FC839">
        <v>12.0099</v>
      </c>
      <c r="FD839">
        <v>4.98925</v>
      </c>
      <c r="FE839">
        <v>3.28848</v>
      </c>
      <c r="FF839">
        <v>9999</v>
      </c>
      <c r="FG839">
        <v>9999</v>
      </c>
      <c r="FH839">
        <v>9999</v>
      </c>
      <c r="FI839">
        <v>260.5</v>
      </c>
      <c r="FJ839">
        <v>1.86707</v>
      </c>
      <c r="FK839">
        <v>1.86615</v>
      </c>
      <c r="FL839">
        <v>1.86554</v>
      </c>
      <c r="FM839">
        <v>1.86553</v>
      </c>
      <c r="FN839">
        <v>1.86734</v>
      </c>
      <c r="FO839">
        <v>1.86981</v>
      </c>
      <c r="FP839">
        <v>1.8685</v>
      </c>
      <c r="FQ839">
        <v>1.86996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-4.371</v>
      </c>
      <c r="GF839">
        <v>-0.1669</v>
      </c>
      <c r="GG839">
        <v>-2.0192013485273</v>
      </c>
      <c r="GH839">
        <v>-0.003354295288503095</v>
      </c>
      <c r="GI839">
        <v>8.998442100416266E-07</v>
      </c>
      <c r="GJ839">
        <v>-2.632750781261316E-10</v>
      </c>
      <c r="GK839">
        <v>-0.1771344180573433</v>
      </c>
      <c r="GL839">
        <v>-0.01811282044437078</v>
      </c>
      <c r="GM839">
        <v>0.001479480632228601</v>
      </c>
      <c r="GN839">
        <v>-2.527498020886067E-05</v>
      </c>
      <c r="GO839">
        <v>3</v>
      </c>
      <c r="GP839">
        <v>2311</v>
      </c>
      <c r="GQ839">
        <v>1</v>
      </c>
      <c r="GR839">
        <v>23</v>
      </c>
      <c r="GS839">
        <v>7384.2</v>
      </c>
      <c r="GT839">
        <v>7384.3</v>
      </c>
      <c r="GU839">
        <v>1.93604</v>
      </c>
      <c r="GV839">
        <v>2.20093</v>
      </c>
      <c r="GW839">
        <v>1.39648</v>
      </c>
      <c r="GX839">
        <v>2.34009</v>
      </c>
      <c r="GY839">
        <v>1.49536</v>
      </c>
      <c r="GZ839">
        <v>2.40601</v>
      </c>
      <c r="HA839">
        <v>33.2216</v>
      </c>
      <c r="HB839">
        <v>15.0689</v>
      </c>
      <c r="HC839">
        <v>18</v>
      </c>
      <c r="HD839">
        <v>498.571</v>
      </c>
      <c r="HE839">
        <v>444.744</v>
      </c>
      <c r="HF839">
        <v>22.1425</v>
      </c>
      <c r="HG839">
        <v>25.1768</v>
      </c>
      <c r="HH839">
        <v>30.0001</v>
      </c>
      <c r="HI839">
        <v>25.165</v>
      </c>
      <c r="HJ839">
        <v>25.108</v>
      </c>
      <c r="HK839">
        <v>38.7483</v>
      </c>
      <c r="HL839">
        <v>16.7577</v>
      </c>
      <c r="HM839">
        <v>19.1251</v>
      </c>
      <c r="HN839">
        <v>22.1141</v>
      </c>
      <c r="HO839">
        <v>921.686</v>
      </c>
      <c r="HP839">
        <v>13.1889</v>
      </c>
      <c r="HQ839">
        <v>101.012</v>
      </c>
      <c r="HR839">
        <v>100.986</v>
      </c>
    </row>
    <row r="840" spans="1:226">
      <c r="A840">
        <v>824</v>
      </c>
      <c r="B840">
        <v>1664302376.1</v>
      </c>
      <c r="C840">
        <v>9145.599999904633</v>
      </c>
      <c r="D840" t="s">
        <v>2013</v>
      </c>
      <c r="E840" t="s">
        <v>2014</v>
      </c>
      <c r="F840">
        <v>5</v>
      </c>
      <c r="G840" t="s">
        <v>1904</v>
      </c>
      <c r="H840" t="s">
        <v>354</v>
      </c>
      <c r="I840">
        <v>1664302368.278571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920.3263947048371</v>
      </c>
      <c r="AK840">
        <v>870.5962181818185</v>
      </c>
      <c r="AL840">
        <v>3.441479639362739</v>
      </c>
      <c r="AM840">
        <v>64.57466459261786</v>
      </c>
      <c r="AN840">
        <f>(AP840 - AO840 + BO840*1E3/(8.314*(BQ840+273.15)) * AR840/BN840 * AQ840) * BN840/(100*BB840) * 1000/(1000 - AP840)</f>
        <v>0</v>
      </c>
      <c r="AO840">
        <v>13.02644210161838</v>
      </c>
      <c r="AP840">
        <v>18.25588225563909</v>
      </c>
      <c r="AQ840">
        <v>0.007815404983037413</v>
      </c>
      <c r="AR840">
        <v>112.27</v>
      </c>
      <c r="AS840">
        <v>28</v>
      </c>
      <c r="AT840">
        <v>6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1664302368.278571</v>
      </c>
      <c r="BH840">
        <v>830.1189999999999</v>
      </c>
      <c r="BI840">
        <v>892.0121785714285</v>
      </c>
      <c r="BJ840">
        <v>18.21531071428571</v>
      </c>
      <c r="BK840">
        <v>12.97553214285714</v>
      </c>
      <c r="BL840">
        <v>834.4636071428571</v>
      </c>
      <c r="BM840">
        <v>18.38246071428571</v>
      </c>
      <c r="BN840">
        <v>500.0586785714285</v>
      </c>
      <c r="BO840">
        <v>91.07691785714287</v>
      </c>
      <c r="BP840">
        <v>0.09992811428571428</v>
      </c>
      <c r="BQ840">
        <v>25.44943214285714</v>
      </c>
      <c r="BR840">
        <v>25.04132142857143</v>
      </c>
      <c r="BS840">
        <v>999.9000000000002</v>
      </c>
      <c r="BT840">
        <v>0</v>
      </c>
      <c r="BU840">
        <v>0</v>
      </c>
      <c r="BV840">
        <v>10016.85071428571</v>
      </c>
      <c r="BW840">
        <v>0</v>
      </c>
      <c r="BX840">
        <v>6.684835357142859</v>
      </c>
      <c r="BY840">
        <v>-61.89299642857143</v>
      </c>
      <c r="BZ840">
        <v>845.5210714285714</v>
      </c>
      <c r="CA840">
        <v>903.739892857143</v>
      </c>
      <c r="CB840">
        <v>5.239779642857143</v>
      </c>
      <c r="CC840">
        <v>892.0121785714285</v>
      </c>
      <c r="CD840">
        <v>12.97553214285714</v>
      </c>
      <c r="CE840">
        <v>1.658994285714286</v>
      </c>
      <c r="CF840">
        <v>1.181770714285715</v>
      </c>
      <c r="CG840">
        <v>14.51795</v>
      </c>
      <c r="CH840">
        <v>9.373596071428574</v>
      </c>
      <c r="CI840">
        <v>2000.091071428571</v>
      </c>
      <c r="CJ840">
        <v>0.9800027142857145</v>
      </c>
      <c r="CK840">
        <v>0.01999723928571429</v>
      </c>
      <c r="CL840">
        <v>0</v>
      </c>
      <c r="CM840">
        <v>985.8931785714286</v>
      </c>
      <c r="CN840">
        <v>5.00097</v>
      </c>
      <c r="CO840">
        <v>19789.00357142857</v>
      </c>
      <c r="CP840">
        <v>16708.36785714286</v>
      </c>
      <c r="CQ840">
        <v>40.55114285714285</v>
      </c>
      <c r="CR840">
        <v>40.83903571428571</v>
      </c>
      <c r="CS840">
        <v>40.17814285714285</v>
      </c>
      <c r="CT840">
        <v>41.32349999999999</v>
      </c>
      <c r="CU840">
        <v>40.91271428571428</v>
      </c>
      <c r="CV840">
        <v>1955.194285714285</v>
      </c>
      <c r="CW840">
        <v>39.89571428571429</v>
      </c>
      <c r="CX840">
        <v>0</v>
      </c>
      <c r="CY840">
        <v>1664302380.5</v>
      </c>
      <c r="CZ840">
        <v>0</v>
      </c>
      <c r="DA840">
        <v>0</v>
      </c>
      <c r="DB840" t="s">
        <v>356</v>
      </c>
      <c r="DC840">
        <v>1663859321.1</v>
      </c>
      <c r="DD840">
        <v>1663859315.6</v>
      </c>
      <c r="DE840">
        <v>0</v>
      </c>
      <c r="DF840">
        <v>0.196</v>
      </c>
      <c r="DG840">
        <v>-0.001</v>
      </c>
      <c r="DH840">
        <v>-5.941</v>
      </c>
      <c r="DI840">
        <v>-0.174</v>
      </c>
      <c r="DJ840">
        <v>1500</v>
      </c>
      <c r="DK840">
        <v>17</v>
      </c>
      <c r="DL840">
        <v>0.13</v>
      </c>
      <c r="DM840">
        <v>0.04</v>
      </c>
      <c r="DN840">
        <v>-61.836005</v>
      </c>
      <c r="DO840">
        <v>-1.051591744840283</v>
      </c>
      <c r="DP840">
        <v>0.1967431637312969</v>
      </c>
      <c r="DQ840">
        <v>0</v>
      </c>
      <c r="DR840">
        <v>5.2883865</v>
      </c>
      <c r="DS840">
        <v>-0.9430216885553558</v>
      </c>
      <c r="DT840">
        <v>0.09333383675146965</v>
      </c>
      <c r="DU840">
        <v>0</v>
      </c>
      <c r="DV840">
        <v>0</v>
      </c>
      <c r="DW840">
        <v>2</v>
      </c>
      <c r="DX840" t="s">
        <v>357</v>
      </c>
      <c r="DY840">
        <v>2.98481</v>
      </c>
      <c r="DZ840">
        <v>2.71597</v>
      </c>
      <c r="EA840">
        <v>0.158003</v>
      </c>
      <c r="EB840">
        <v>0.163168</v>
      </c>
      <c r="EC840">
        <v>0.0898014</v>
      </c>
      <c r="ED840">
        <v>0.0691662</v>
      </c>
      <c r="EE840">
        <v>26759.8</v>
      </c>
      <c r="EF840">
        <v>26706.6</v>
      </c>
      <c r="EG840">
        <v>29527.8</v>
      </c>
      <c r="EH840">
        <v>29507.3</v>
      </c>
      <c r="EI840">
        <v>35629.5</v>
      </c>
      <c r="EJ840">
        <v>36528.4</v>
      </c>
      <c r="EK840">
        <v>41617.1</v>
      </c>
      <c r="EL840">
        <v>42049.4</v>
      </c>
      <c r="EM840">
        <v>1.9439</v>
      </c>
      <c r="EN840">
        <v>1.92817</v>
      </c>
      <c r="EO840">
        <v>0.0865981</v>
      </c>
      <c r="EP840">
        <v>0</v>
      </c>
      <c r="EQ840">
        <v>23.6224</v>
      </c>
      <c r="ER840">
        <v>999.9</v>
      </c>
      <c r="ES840">
        <v>35.6</v>
      </c>
      <c r="ET840">
        <v>29.2</v>
      </c>
      <c r="EU840">
        <v>15.9038</v>
      </c>
      <c r="EV840">
        <v>62.7656</v>
      </c>
      <c r="EW840">
        <v>33.0569</v>
      </c>
      <c r="EX840">
        <v>1</v>
      </c>
      <c r="EY840">
        <v>-0.179085</v>
      </c>
      <c r="EZ840">
        <v>1.35328</v>
      </c>
      <c r="FA840">
        <v>20.3818</v>
      </c>
      <c r="FB840">
        <v>5.21729</v>
      </c>
      <c r="FC840">
        <v>12.0099</v>
      </c>
      <c r="FD840">
        <v>4.98915</v>
      </c>
      <c r="FE840">
        <v>3.28848</v>
      </c>
      <c r="FF840">
        <v>9999</v>
      </c>
      <c r="FG840">
        <v>9999</v>
      </c>
      <c r="FH840">
        <v>9999</v>
      </c>
      <c r="FI840">
        <v>260.5</v>
      </c>
      <c r="FJ840">
        <v>1.86707</v>
      </c>
      <c r="FK840">
        <v>1.86615</v>
      </c>
      <c r="FL840">
        <v>1.86554</v>
      </c>
      <c r="FM840">
        <v>1.86554</v>
      </c>
      <c r="FN840">
        <v>1.86737</v>
      </c>
      <c r="FO840">
        <v>1.86981</v>
      </c>
      <c r="FP840">
        <v>1.86848</v>
      </c>
      <c r="FQ840">
        <v>1.86996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-4.408</v>
      </c>
      <c r="GF840">
        <v>-0.1667</v>
      </c>
      <c r="GG840">
        <v>-2.0192013485273</v>
      </c>
      <c r="GH840">
        <v>-0.003354295288503095</v>
      </c>
      <c r="GI840">
        <v>8.998442100416266E-07</v>
      </c>
      <c r="GJ840">
        <v>-2.632750781261316E-10</v>
      </c>
      <c r="GK840">
        <v>-0.1771344180573433</v>
      </c>
      <c r="GL840">
        <v>-0.01811282044437078</v>
      </c>
      <c r="GM840">
        <v>0.001479480632228601</v>
      </c>
      <c r="GN840">
        <v>-2.527498020886067E-05</v>
      </c>
      <c r="GO840">
        <v>3</v>
      </c>
      <c r="GP840">
        <v>2311</v>
      </c>
      <c r="GQ840">
        <v>1</v>
      </c>
      <c r="GR840">
        <v>23</v>
      </c>
      <c r="GS840">
        <v>7384.2</v>
      </c>
      <c r="GT840">
        <v>7384.3</v>
      </c>
      <c r="GU840">
        <v>1.96045</v>
      </c>
      <c r="GV840">
        <v>2.20093</v>
      </c>
      <c r="GW840">
        <v>1.39648</v>
      </c>
      <c r="GX840">
        <v>2.34131</v>
      </c>
      <c r="GY840">
        <v>1.49536</v>
      </c>
      <c r="GZ840">
        <v>2.34741</v>
      </c>
      <c r="HA840">
        <v>33.2216</v>
      </c>
      <c r="HB840">
        <v>15.0602</v>
      </c>
      <c r="HC840">
        <v>18</v>
      </c>
      <c r="HD840">
        <v>498.461</v>
      </c>
      <c r="HE840">
        <v>444.866</v>
      </c>
      <c r="HF840">
        <v>22.1077</v>
      </c>
      <c r="HG840">
        <v>25.177</v>
      </c>
      <c r="HH840">
        <v>30.0001</v>
      </c>
      <c r="HI840">
        <v>25.165</v>
      </c>
      <c r="HJ840">
        <v>25.108</v>
      </c>
      <c r="HK840">
        <v>39.2385</v>
      </c>
      <c r="HL840">
        <v>16.4707</v>
      </c>
      <c r="HM840">
        <v>19.1251</v>
      </c>
      <c r="HN840">
        <v>22.0693</v>
      </c>
      <c r="HO840">
        <v>941.721</v>
      </c>
      <c r="HP840">
        <v>13.2489</v>
      </c>
      <c r="HQ840">
        <v>101.011</v>
      </c>
      <c r="HR840">
        <v>100.988</v>
      </c>
    </row>
    <row r="841" spans="1:226">
      <c r="A841">
        <v>825</v>
      </c>
      <c r="B841">
        <v>1664302381.6</v>
      </c>
      <c r="C841">
        <v>9151.099999904633</v>
      </c>
      <c r="D841" t="s">
        <v>2015</v>
      </c>
      <c r="E841" t="s">
        <v>2016</v>
      </c>
      <c r="F841">
        <v>5</v>
      </c>
      <c r="G841" t="s">
        <v>1904</v>
      </c>
      <c r="H841" t="s">
        <v>354</v>
      </c>
      <c r="I841">
        <v>1664302373.85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939.0613782111443</v>
      </c>
      <c r="AK841">
        <v>889.2792545454541</v>
      </c>
      <c r="AL841">
        <v>3.414212361283128</v>
      </c>
      <c r="AM841">
        <v>64.57466459261786</v>
      </c>
      <c r="AN841">
        <f>(AP841 - AO841 + BO841*1E3/(8.314*(BQ841+273.15)) * AR841/BN841 * AQ841) * BN841/(100*BB841) * 1000/(1000 - AP841)</f>
        <v>0</v>
      </c>
      <c r="AO841">
        <v>13.0993945638961</v>
      </c>
      <c r="AP841">
        <v>18.26309142857142</v>
      </c>
      <c r="AQ841">
        <v>0.003042601012335109</v>
      </c>
      <c r="AR841">
        <v>112.27</v>
      </c>
      <c r="AS841">
        <v>28</v>
      </c>
      <c r="AT841">
        <v>6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1664302373.85</v>
      </c>
      <c r="BH841">
        <v>848.765</v>
      </c>
      <c r="BI841">
        <v>910.6919642857143</v>
      </c>
      <c r="BJ841">
        <v>18.24335357142857</v>
      </c>
      <c r="BK841">
        <v>13.06643571428572</v>
      </c>
      <c r="BL841">
        <v>853.1544285714284</v>
      </c>
      <c r="BM841">
        <v>18.41020357142857</v>
      </c>
      <c r="BN841">
        <v>500.0685714285715</v>
      </c>
      <c r="BO841">
        <v>91.07658928571428</v>
      </c>
      <c r="BP841">
        <v>0.09999704642857143</v>
      </c>
      <c r="BQ841">
        <v>25.44164642857143</v>
      </c>
      <c r="BR841">
        <v>25.04438928571428</v>
      </c>
      <c r="BS841">
        <v>999.9000000000002</v>
      </c>
      <c r="BT841">
        <v>0</v>
      </c>
      <c r="BU841">
        <v>0</v>
      </c>
      <c r="BV841">
        <v>10013.4325</v>
      </c>
      <c r="BW841">
        <v>0</v>
      </c>
      <c r="BX841">
        <v>6.688700000000002</v>
      </c>
      <c r="BY841">
        <v>-61.92685357142857</v>
      </c>
      <c r="BZ841">
        <v>864.5374642857143</v>
      </c>
      <c r="CA841">
        <v>922.7499285714285</v>
      </c>
      <c r="CB841">
        <v>5.176910357142858</v>
      </c>
      <c r="CC841">
        <v>910.6919642857143</v>
      </c>
      <c r="CD841">
        <v>13.06643571428572</v>
      </c>
      <c r="CE841">
        <v>1.661542142857143</v>
      </c>
      <c r="CF841">
        <v>1.190046428571429</v>
      </c>
      <c r="CG841">
        <v>14.54171071428572</v>
      </c>
      <c r="CH841">
        <v>9.477471071428571</v>
      </c>
      <c r="CI841">
        <v>2000.044642857143</v>
      </c>
      <c r="CJ841">
        <v>0.9800033571428572</v>
      </c>
      <c r="CK841">
        <v>0.01999654285714286</v>
      </c>
      <c r="CL841">
        <v>0</v>
      </c>
      <c r="CM841">
        <v>984.8058928571429</v>
      </c>
      <c r="CN841">
        <v>5.00097</v>
      </c>
      <c r="CO841">
        <v>19761.30714285714</v>
      </c>
      <c r="CP841">
        <v>16707.975</v>
      </c>
      <c r="CQ841">
        <v>40.4685</v>
      </c>
      <c r="CR841">
        <v>40.69171428571428</v>
      </c>
      <c r="CS841">
        <v>40.15375</v>
      </c>
      <c r="CT841">
        <v>41.11589285714285</v>
      </c>
      <c r="CU841">
        <v>40.82125</v>
      </c>
      <c r="CV841">
        <v>1955.149642857143</v>
      </c>
      <c r="CW841">
        <v>39.89392857142858</v>
      </c>
      <c r="CX841">
        <v>0</v>
      </c>
      <c r="CY841">
        <v>1664302385.9</v>
      </c>
      <c r="CZ841">
        <v>0</v>
      </c>
      <c r="DA841">
        <v>0</v>
      </c>
      <c r="DB841" t="s">
        <v>356</v>
      </c>
      <c r="DC841">
        <v>1663859321.1</v>
      </c>
      <c r="DD841">
        <v>1663859315.6</v>
      </c>
      <c r="DE841">
        <v>0</v>
      </c>
      <c r="DF841">
        <v>0.196</v>
      </c>
      <c r="DG841">
        <v>-0.001</v>
      </c>
      <c r="DH841">
        <v>-5.941</v>
      </c>
      <c r="DI841">
        <v>-0.174</v>
      </c>
      <c r="DJ841">
        <v>1500</v>
      </c>
      <c r="DK841">
        <v>17</v>
      </c>
      <c r="DL841">
        <v>0.13</v>
      </c>
      <c r="DM841">
        <v>0.04</v>
      </c>
      <c r="DN841">
        <v>-61.9049375</v>
      </c>
      <c r="DO841">
        <v>-0.1421369606001894</v>
      </c>
      <c r="DP841">
        <v>0.1072009787443655</v>
      </c>
      <c r="DQ841">
        <v>0</v>
      </c>
      <c r="DR841">
        <v>5.21843175</v>
      </c>
      <c r="DS841">
        <v>-0.6809793996247884</v>
      </c>
      <c r="DT841">
        <v>0.06612624954915788</v>
      </c>
      <c r="DU841">
        <v>0</v>
      </c>
      <c r="DV841">
        <v>0</v>
      </c>
      <c r="DW841">
        <v>2</v>
      </c>
      <c r="DX841" t="s">
        <v>357</v>
      </c>
      <c r="DY841">
        <v>2.98494</v>
      </c>
      <c r="DZ841">
        <v>2.71561</v>
      </c>
      <c r="EA841">
        <v>0.16021</v>
      </c>
      <c r="EB841">
        <v>0.165285</v>
      </c>
      <c r="EC841">
        <v>0.0898206</v>
      </c>
      <c r="ED841">
        <v>0.0693759</v>
      </c>
      <c r="EE841">
        <v>26689.8</v>
      </c>
      <c r="EF841">
        <v>26638.8</v>
      </c>
      <c r="EG841">
        <v>29527.9</v>
      </c>
      <c r="EH841">
        <v>29507</v>
      </c>
      <c r="EI841">
        <v>35628.8</v>
      </c>
      <c r="EJ841">
        <v>36519.7</v>
      </c>
      <c r="EK841">
        <v>41617</v>
      </c>
      <c r="EL841">
        <v>42049</v>
      </c>
      <c r="EM841">
        <v>1.94393</v>
      </c>
      <c r="EN841">
        <v>1.9284</v>
      </c>
      <c r="EO841">
        <v>0.08720899999999999</v>
      </c>
      <c r="EP841">
        <v>0</v>
      </c>
      <c r="EQ841">
        <v>23.6159</v>
      </c>
      <c r="ER841">
        <v>999.9</v>
      </c>
      <c r="ES841">
        <v>35.6</v>
      </c>
      <c r="ET841">
        <v>29.2</v>
      </c>
      <c r="EU841">
        <v>15.9043</v>
      </c>
      <c r="EV841">
        <v>63.2256</v>
      </c>
      <c r="EW841">
        <v>32.9006</v>
      </c>
      <c r="EX841">
        <v>1</v>
      </c>
      <c r="EY841">
        <v>-0.179126</v>
      </c>
      <c r="EZ841">
        <v>1.3835</v>
      </c>
      <c r="FA841">
        <v>20.3815</v>
      </c>
      <c r="FB841">
        <v>5.21774</v>
      </c>
      <c r="FC841">
        <v>12.0099</v>
      </c>
      <c r="FD841">
        <v>4.9892</v>
      </c>
      <c r="FE841">
        <v>3.28835</v>
      </c>
      <c r="FF841">
        <v>9999</v>
      </c>
      <c r="FG841">
        <v>9999</v>
      </c>
      <c r="FH841">
        <v>9999</v>
      </c>
      <c r="FI841">
        <v>260.5</v>
      </c>
      <c r="FJ841">
        <v>1.86707</v>
      </c>
      <c r="FK841">
        <v>1.86615</v>
      </c>
      <c r="FL841">
        <v>1.86554</v>
      </c>
      <c r="FM841">
        <v>1.86553</v>
      </c>
      <c r="FN841">
        <v>1.86736</v>
      </c>
      <c r="FO841">
        <v>1.86982</v>
      </c>
      <c r="FP841">
        <v>1.8685</v>
      </c>
      <c r="FQ841">
        <v>1.86996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-4.452</v>
      </c>
      <c r="GF841">
        <v>-0.1667</v>
      </c>
      <c r="GG841">
        <v>-2.0192013485273</v>
      </c>
      <c r="GH841">
        <v>-0.003354295288503095</v>
      </c>
      <c r="GI841">
        <v>8.998442100416266E-07</v>
      </c>
      <c r="GJ841">
        <v>-2.632750781261316E-10</v>
      </c>
      <c r="GK841">
        <v>-0.1771344180573433</v>
      </c>
      <c r="GL841">
        <v>-0.01811282044437078</v>
      </c>
      <c r="GM841">
        <v>0.001479480632228601</v>
      </c>
      <c r="GN841">
        <v>-2.527498020886067E-05</v>
      </c>
      <c r="GO841">
        <v>3</v>
      </c>
      <c r="GP841">
        <v>2311</v>
      </c>
      <c r="GQ841">
        <v>1</v>
      </c>
      <c r="GR841">
        <v>23</v>
      </c>
      <c r="GS841">
        <v>7384.3</v>
      </c>
      <c r="GT841">
        <v>7384.4</v>
      </c>
      <c r="GU841">
        <v>1.99219</v>
      </c>
      <c r="GV841">
        <v>2.19971</v>
      </c>
      <c r="GW841">
        <v>1.39648</v>
      </c>
      <c r="GX841">
        <v>2.34131</v>
      </c>
      <c r="GY841">
        <v>1.49536</v>
      </c>
      <c r="GZ841">
        <v>2.42554</v>
      </c>
      <c r="HA841">
        <v>33.2216</v>
      </c>
      <c r="HB841">
        <v>15.0689</v>
      </c>
      <c r="HC841">
        <v>18</v>
      </c>
      <c r="HD841">
        <v>498.477</v>
      </c>
      <c r="HE841">
        <v>445.002</v>
      </c>
      <c r="HF841">
        <v>22.0593</v>
      </c>
      <c r="HG841">
        <v>25.177</v>
      </c>
      <c r="HH841">
        <v>30.0001</v>
      </c>
      <c r="HI841">
        <v>25.165</v>
      </c>
      <c r="HJ841">
        <v>25.108</v>
      </c>
      <c r="HK841">
        <v>39.8788</v>
      </c>
      <c r="HL841">
        <v>15.5621</v>
      </c>
      <c r="HM841">
        <v>19.1251</v>
      </c>
      <c r="HN841">
        <v>22.0249</v>
      </c>
      <c r="HO841">
        <v>955.079</v>
      </c>
      <c r="HP841">
        <v>13.3334</v>
      </c>
      <c r="HQ841">
        <v>101.011</v>
      </c>
      <c r="HR841">
        <v>100.986</v>
      </c>
    </row>
    <row r="842" spans="1:226">
      <c r="A842">
        <v>826</v>
      </c>
      <c r="B842">
        <v>1664302386.1</v>
      </c>
      <c r="C842">
        <v>9155.599999904633</v>
      </c>
      <c r="D842" t="s">
        <v>2017</v>
      </c>
      <c r="E842" t="s">
        <v>2018</v>
      </c>
      <c r="F842">
        <v>5</v>
      </c>
      <c r="G842" t="s">
        <v>1904</v>
      </c>
      <c r="H842" t="s">
        <v>354</v>
      </c>
      <c r="I842">
        <v>1664302378.278571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954.348316745558</v>
      </c>
      <c r="AK842">
        <v>904.6237333333333</v>
      </c>
      <c r="AL842">
        <v>3.407527158808938</v>
      </c>
      <c r="AM842">
        <v>64.57466459261786</v>
      </c>
      <c r="AN842">
        <f>(AP842 - AO842 + BO842*1E3/(8.314*(BQ842+273.15)) * AR842/BN842 * AQ842) * BN842/(100*BB842) * 1000/(1000 - AP842)</f>
        <v>0</v>
      </c>
      <c r="AO842">
        <v>13.1437606813986</v>
      </c>
      <c r="AP842">
        <v>18.2607894736842</v>
      </c>
      <c r="AQ842">
        <v>0.0003777563123479266</v>
      </c>
      <c r="AR842">
        <v>112.27</v>
      </c>
      <c r="AS842">
        <v>28</v>
      </c>
      <c r="AT842">
        <v>6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1664302378.278571</v>
      </c>
      <c r="BH842">
        <v>863.6042142857143</v>
      </c>
      <c r="BI842">
        <v>925.514642857143</v>
      </c>
      <c r="BJ842">
        <v>18.25613214285714</v>
      </c>
      <c r="BK842">
        <v>13.12454642857143</v>
      </c>
      <c r="BL842">
        <v>868.0292142857143</v>
      </c>
      <c r="BM842">
        <v>18.42285357142857</v>
      </c>
      <c r="BN842">
        <v>500.0708571428571</v>
      </c>
      <c r="BO842">
        <v>91.07551428571431</v>
      </c>
      <c r="BP842">
        <v>0.1000223964285714</v>
      </c>
      <c r="BQ842">
        <v>25.43587500000001</v>
      </c>
      <c r="BR842">
        <v>25.04430714285715</v>
      </c>
      <c r="BS842">
        <v>999.9000000000002</v>
      </c>
      <c r="BT842">
        <v>0</v>
      </c>
      <c r="BU842">
        <v>0</v>
      </c>
      <c r="BV842">
        <v>10006.025</v>
      </c>
      <c r="BW842">
        <v>0</v>
      </c>
      <c r="BX842">
        <v>6.688700000000002</v>
      </c>
      <c r="BY842">
        <v>-61.91040714285713</v>
      </c>
      <c r="BZ842">
        <v>879.6636071428572</v>
      </c>
      <c r="CA842">
        <v>937.8240714285714</v>
      </c>
      <c r="CB842">
        <v>5.131586071428572</v>
      </c>
      <c r="CC842">
        <v>925.514642857143</v>
      </c>
      <c r="CD842">
        <v>13.12454642857143</v>
      </c>
      <c r="CE842">
        <v>1.662686785714286</v>
      </c>
      <c r="CF842">
        <v>1.195324285714286</v>
      </c>
      <c r="CG842">
        <v>14.55237857142857</v>
      </c>
      <c r="CH842">
        <v>9.543340000000001</v>
      </c>
      <c r="CI842">
        <v>2000.019285714286</v>
      </c>
      <c r="CJ842">
        <v>0.9800023928571431</v>
      </c>
      <c r="CK842">
        <v>0.01999750714285714</v>
      </c>
      <c r="CL842">
        <v>0</v>
      </c>
      <c r="CM842">
        <v>983.7137857142856</v>
      </c>
      <c r="CN842">
        <v>5.00097</v>
      </c>
      <c r="CO842">
        <v>19735.99642857143</v>
      </c>
      <c r="CP842">
        <v>16707.76071428572</v>
      </c>
      <c r="CQ842">
        <v>40.41271428571428</v>
      </c>
      <c r="CR842">
        <v>40.58903571428571</v>
      </c>
      <c r="CS842">
        <v>40.1180357142857</v>
      </c>
      <c r="CT842">
        <v>40.96407142857142</v>
      </c>
      <c r="CU842">
        <v>40.75646428571429</v>
      </c>
      <c r="CV842">
        <v>1955.122142857143</v>
      </c>
      <c r="CW842">
        <v>39.89607142857143</v>
      </c>
      <c r="CX842">
        <v>0</v>
      </c>
      <c r="CY842">
        <v>1664302390.7</v>
      </c>
      <c r="CZ842">
        <v>0</v>
      </c>
      <c r="DA842">
        <v>0</v>
      </c>
      <c r="DB842" t="s">
        <v>356</v>
      </c>
      <c r="DC842">
        <v>1663859321.1</v>
      </c>
      <c r="DD842">
        <v>1663859315.6</v>
      </c>
      <c r="DE842">
        <v>0</v>
      </c>
      <c r="DF842">
        <v>0.196</v>
      </c>
      <c r="DG842">
        <v>-0.001</v>
      </c>
      <c r="DH842">
        <v>-5.941</v>
      </c>
      <c r="DI842">
        <v>-0.174</v>
      </c>
      <c r="DJ842">
        <v>1500</v>
      </c>
      <c r="DK842">
        <v>17</v>
      </c>
      <c r="DL842">
        <v>0.13</v>
      </c>
      <c r="DM842">
        <v>0.04</v>
      </c>
      <c r="DN842">
        <v>-61.91028780487805</v>
      </c>
      <c r="DO842">
        <v>0.01724111498262622</v>
      </c>
      <c r="DP842">
        <v>0.08539053524727171</v>
      </c>
      <c r="DQ842">
        <v>1</v>
      </c>
      <c r="DR842">
        <v>5.159223170731708</v>
      </c>
      <c r="DS842">
        <v>-0.6180148432055779</v>
      </c>
      <c r="DT842">
        <v>0.06136333076941961</v>
      </c>
      <c r="DU842">
        <v>0</v>
      </c>
      <c r="DV842">
        <v>1</v>
      </c>
      <c r="DW842">
        <v>2</v>
      </c>
      <c r="DX842" t="s">
        <v>471</v>
      </c>
      <c r="DY842">
        <v>2.98492</v>
      </c>
      <c r="DZ842">
        <v>2.71551</v>
      </c>
      <c r="EA842">
        <v>0.162008</v>
      </c>
      <c r="EB842">
        <v>0.167005</v>
      </c>
      <c r="EC842">
        <v>0.0898173</v>
      </c>
      <c r="ED842">
        <v>0.0696547</v>
      </c>
      <c r="EE842">
        <v>26632.1</v>
      </c>
      <c r="EF842">
        <v>26584.3</v>
      </c>
      <c r="EG842">
        <v>29527.2</v>
      </c>
      <c r="EH842">
        <v>29507.3</v>
      </c>
      <c r="EI842">
        <v>35628.3</v>
      </c>
      <c r="EJ842">
        <v>36508.9</v>
      </c>
      <c r="EK842">
        <v>41616.3</v>
      </c>
      <c r="EL842">
        <v>42049.2</v>
      </c>
      <c r="EM842">
        <v>1.94387</v>
      </c>
      <c r="EN842">
        <v>1.92857</v>
      </c>
      <c r="EO842">
        <v>0.08706</v>
      </c>
      <c r="EP842">
        <v>0</v>
      </c>
      <c r="EQ842">
        <v>23.61</v>
      </c>
      <c r="ER842">
        <v>999.9</v>
      </c>
      <c r="ES842">
        <v>35.6</v>
      </c>
      <c r="ET842">
        <v>29.2</v>
      </c>
      <c r="EU842">
        <v>15.903</v>
      </c>
      <c r="EV842">
        <v>63.0256</v>
      </c>
      <c r="EW842">
        <v>32.8486</v>
      </c>
      <c r="EX842">
        <v>1</v>
      </c>
      <c r="EY842">
        <v>-0.179019</v>
      </c>
      <c r="EZ842">
        <v>1.42267</v>
      </c>
      <c r="FA842">
        <v>20.3812</v>
      </c>
      <c r="FB842">
        <v>5.21744</v>
      </c>
      <c r="FC842">
        <v>12.0099</v>
      </c>
      <c r="FD842">
        <v>4.98915</v>
      </c>
      <c r="FE842">
        <v>3.28845</v>
      </c>
      <c r="FF842">
        <v>9999</v>
      </c>
      <c r="FG842">
        <v>9999</v>
      </c>
      <c r="FH842">
        <v>9999</v>
      </c>
      <c r="FI842">
        <v>260.5</v>
      </c>
      <c r="FJ842">
        <v>1.86707</v>
      </c>
      <c r="FK842">
        <v>1.86615</v>
      </c>
      <c r="FL842">
        <v>1.86554</v>
      </c>
      <c r="FM842">
        <v>1.86554</v>
      </c>
      <c r="FN842">
        <v>1.86736</v>
      </c>
      <c r="FO842">
        <v>1.86981</v>
      </c>
      <c r="FP842">
        <v>1.86845</v>
      </c>
      <c r="FQ842">
        <v>1.86996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-4.488</v>
      </c>
      <c r="GF842">
        <v>-0.1667</v>
      </c>
      <c r="GG842">
        <v>-2.0192013485273</v>
      </c>
      <c r="GH842">
        <v>-0.003354295288503095</v>
      </c>
      <c r="GI842">
        <v>8.998442100416266E-07</v>
      </c>
      <c r="GJ842">
        <v>-2.632750781261316E-10</v>
      </c>
      <c r="GK842">
        <v>-0.1771344180573433</v>
      </c>
      <c r="GL842">
        <v>-0.01811282044437078</v>
      </c>
      <c r="GM842">
        <v>0.001479480632228601</v>
      </c>
      <c r="GN842">
        <v>-2.527498020886067E-05</v>
      </c>
      <c r="GO842">
        <v>3</v>
      </c>
      <c r="GP842">
        <v>2311</v>
      </c>
      <c r="GQ842">
        <v>1</v>
      </c>
      <c r="GR842">
        <v>23</v>
      </c>
      <c r="GS842">
        <v>7384.4</v>
      </c>
      <c r="GT842">
        <v>7384.5</v>
      </c>
      <c r="GU842">
        <v>2.0166</v>
      </c>
      <c r="GV842">
        <v>2.20093</v>
      </c>
      <c r="GW842">
        <v>1.39771</v>
      </c>
      <c r="GX842">
        <v>2.34131</v>
      </c>
      <c r="GY842">
        <v>1.49536</v>
      </c>
      <c r="GZ842">
        <v>2.33398</v>
      </c>
      <c r="HA842">
        <v>33.2216</v>
      </c>
      <c r="HB842">
        <v>15.0602</v>
      </c>
      <c r="HC842">
        <v>18</v>
      </c>
      <c r="HD842">
        <v>498.454</v>
      </c>
      <c r="HE842">
        <v>445.115</v>
      </c>
      <c r="HF842">
        <v>22.0195</v>
      </c>
      <c r="HG842">
        <v>25.177</v>
      </c>
      <c r="HH842">
        <v>30.0002</v>
      </c>
      <c r="HI842">
        <v>25.1661</v>
      </c>
      <c r="HJ842">
        <v>25.109</v>
      </c>
      <c r="HK842">
        <v>40.3678</v>
      </c>
      <c r="HL842">
        <v>15.0159</v>
      </c>
      <c r="HM842">
        <v>19.5072</v>
      </c>
      <c r="HN842">
        <v>21.9802</v>
      </c>
      <c r="HO842">
        <v>975.1130000000001</v>
      </c>
      <c r="HP842">
        <v>13.4023</v>
      </c>
      <c r="HQ842">
        <v>101.009</v>
      </c>
      <c r="HR842">
        <v>100.987</v>
      </c>
    </row>
    <row r="843" spans="1:226">
      <c r="A843">
        <v>827</v>
      </c>
      <c r="B843">
        <v>1664302391.6</v>
      </c>
      <c r="C843">
        <v>9161.099999904633</v>
      </c>
      <c r="D843" t="s">
        <v>2019</v>
      </c>
      <c r="E843" t="s">
        <v>2020</v>
      </c>
      <c r="F843">
        <v>5</v>
      </c>
      <c r="G843" t="s">
        <v>1904</v>
      </c>
      <c r="H843" t="s">
        <v>354</v>
      </c>
      <c r="I843">
        <v>1664302383.85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972.9695986324008</v>
      </c>
      <c r="AK843">
        <v>923.3030969696969</v>
      </c>
      <c r="AL843">
        <v>3.385124945767656</v>
      </c>
      <c r="AM843">
        <v>64.57466459261786</v>
      </c>
      <c r="AN843">
        <f>(AP843 - AO843 + BO843*1E3/(8.314*(BQ843+273.15)) * AR843/BN843 * AQ843) * BN843/(100*BB843) * 1000/(1000 - AP843)</f>
        <v>0</v>
      </c>
      <c r="AO843">
        <v>13.2242396417982</v>
      </c>
      <c r="AP843">
        <v>18.2722694736842</v>
      </c>
      <c r="AQ843">
        <v>-0.0002207077875683602</v>
      </c>
      <c r="AR843">
        <v>112.27</v>
      </c>
      <c r="AS843">
        <v>28</v>
      </c>
      <c r="AT843">
        <v>6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1664302383.85</v>
      </c>
      <c r="BH843">
        <v>882.2387500000002</v>
      </c>
      <c r="BI843">
        <v>944.1095357142858</v>
      </c>
      <c r="BJ843">
        <v>18.263175</v>
      </c>
      <c r="BK843">
        <v>13.20552142857143</v>
      </c>
      <c r="BL843">
        <v>886.70825</v>
      </c>
      <c r="BM843">
        <v>18.42982857142857</v>
      </c>
      <c r="BN843">
        <v>500.0743571428571</v>
      </c>
      <c r="BO843">
        <v>91.07449285714286</v>
      </c>
      <c r="BP843">
        <v>0.1000132428571428</v>
      </c>
      <c r="BQ843">
        <v>25.42704642857143</v>
      </c>
      <c r="BR843">
        <v>25.04416071428572</v>
      </c>
      <c r="BS843">
        <v>999.9000000000002</v>
      </c>
      <c r="BT843">
        <v>0</v>
      </c>
      <c r="BU843">
        <v>0</v>
      </c>
      <c r="BV843">
        <v>9997.185714285713</v>
      </c>
      <c r="BW843">
        <v>0</v>
      </c>
      <c r="BX843">
        <v>6.688700000000002</v>
      </c>
      <c r="BY843">
        <v>-61.87071071428571</v>
      </c>
      <c r="BZ843">
        <v>898.6510357142857</v>
      </c>
      <c r="CA843">
        <v>956.7449642857142</v>
      </c>
      <c r="CB843">
        <v>5.057655714285714</v>
      </c>
      <c r="CC843">
        <v>944.1095357142858</v>
      </c>
      <c r="CD843">
        <v>13.20552142857143</v>
      </c>
      <c r="CE843">
        <v>1.663309642857143</v>
      </c>
      <c r="CF843">
        <v>1.202685714285714</v>
      </c>
      <c r="CG843">
        <v>14.55818928571429</v>
      </c>
      <c r="CH843">
        <v>9.6346425</v>
      </c>
      <c r="CI843">
        <v>2000.009642857143</v>
      </c>
      <c r="CJ843">
        <v>0.9800012142857142</v>
      </c>
      <c r="CK843">
        <v>0.01999867857142857</v>
      </c>
      <c r="CL843">
        <v>0</v>
      </c>
      <c r="CM843">
        <v>982.1014642857143</v>
      </c>
      <c r="CN843">
        <v>5.00097</v>
      </c>
      <c r="CO843">
        <v>19700.26428571429</v>
      </c>
      <c r="CP843">
        <v>16707.675</v>
      </c>
      <c r="CQ843">
        <v>40.3435</v>
      </c>
      <c r="CR843">
        <v>40.46849999999999</v>
      </c>
      <c r="CS843">
        <v>40.07117857142857</v>
      </c>
      <c r="CT843">
        <v>40.78764285714284</v>
      </c>
      <c r="CU843">
        <v>40.67392857142856</v>
      </c>
      <c r="CV843">
        <v>1955.109642857143</v>
      </c>
      <c r="CW843">
        <v>39.89964285714286</v>
      </c>
      <c r="CX843">
        <v>0</v>
      </c>
      <c r="CY843">
        <v>1664302395.5</v>
      </c>
      <c r="CZ843">
        <v>0</v>
      </c>
      <c r="DA843">
        <v>0</v>
      </c>
      <c r="DB843" t="s">
        <v>356</v>
      </c>
      <c r="DC843">
        <v>1663859321.1</v>
      </c>
      <c r="DD843">
        <v>1663859315.6</v>
      </c>
      <c r="DE843">
        <v>0</v>
      </c>
      <c r="DF843">
        <v>0.196</v>
      </c>
      <c r="DG843">
        <v>-0.001</v>
      </c>
      <c r="DH843">
        <v>-5.941</v>
      </c>
      <c r="DI843">
        <v>-0.174</v>
      </c>
      <c r="DJ843">
        <v>1500</v>
      </c>
      <c r="DK843">
        <v>17</v>
      </c>
      <c r="DL843">
        <v>0.13</v>
      </c>
      <c r="DM843">
        <v>0.04</v>
      </c>
      <c r="DN843">
        <v>-61.8708625</v>
      </c>
      <c r="DO843">
        <v>0.4061842401503029</v>
      </c>
      <c r="DP843">
        <v>0.07215604855970162</v>
      </c>
      <c r="DQ843">
        <v>0</v>
      </c>
      <c r="DR843">
        <v>5.08761725</v>
      </c>
      <c r="DS843">
        <v>-0.800248592870565</v>
      </c>
      <c r="DT843">
        <v>0.07851751670765893</v>
      </c>
      <c r="DU843">
        <v>0</v>
      </c>
      <c r="DV843">
        <v>0</v>
      </c>
      <c r="DW843">
        <v>2</v>
      </c>
      <c r="DX843" t="s">
        <v>357</v>
      </c>
      <c r="DY843">
        <v>2.9847</v>
      </c>
      <c r="DZ843">
        <v>2.71566</v>
      </c>
      <c r="EA843">
        <v>0.164176</v>
      </c>
      <c r="EB843">
        <v>0.169082</v>
      </c>
      <c r="EC843">
        <v>0.0898713</v>
      </c>
      <c r="ED843">
        <v>0.0701198</v>
      </c>
      <c r="EE843">
        <v>26563</v>
      </c>
      <c r="EF843">
        <v>26518.2</v>
      </c>
      <c r="EG843">
        <v>29526.9</v>
      </c>
      <c r="EH843">
        <v>29507.5</v>
      </c>
      <c r="EI843">
        <v>35625.9</v>
      </c>
      <c r="EJ843">
        <v>36490.8</v>
      </c>
      <c r="EK843">
        <v>41616</v>
      </c>
      <c r="EL843">
        <v>42049.6</v>
      </c>
      <c r="EM843">
        <v>1.94385</v>
      </c>
      <c r="EN843">
        <v>1.92873</v>
      </c>
      <c r="EO843">
        <v>0.0877976</v>
      </c>
      <c r="EP843">
        <v>0</v>
      </c>
      <c r="EQ843">
        <v>23.6033</v>
      </c>
      <c r="ER843">
        <v>999.9</v>
      </c>
      <c r="ES843">
        <v>35.6</v>
      </c>
      <c r="ET843">
        <v>29.2</v>
      </c>
      <c r="EU843">
        <v>15.9026</v>
      </c>
      <c r="EV843">
        <v>62.9756</v>
      </c>
      <c r="EW843">
        <v>33.1811</v>
      </c>
      <c r="EX843">
        <v>1</v>
      </c>
      <c r="EY843">
        <v>-0.178872</v>
      </c>
      <c r="EZ843">
        <v>1.45287</v>
      </c>
      <c r="FA843">
        <v>20.381</v>
      </c>
      <c r="FB843">
        <v>5.21744</v>
      </c>
      <c r="FC843">
        <v>12.0099</v>
      </c>
      <c r="FD843">
        <v>4.98925</v>
      </c>
      <c r="FE843">
        <v>3.28853</v>
      </c>
      <c r="FF843">
        <v>9999</v>
      </c>
      <c r="FG843">
        <v>9999</v>
      </c>
      <c r="FH843">
        <v>9999</v>
      </c>
      <c r="FI843">
        <v>260.5</v>
      </c>
      <c r="FJ843">
        <v>1.86707</v>
      </c>
      <c r="FK843">
        <v>1.86615</v>
      </c>
      <c r="FL843">
        <v>1.86554</v>
      </c>
      <c r="FM843">
        <v>1.86554</v>
      </c>
      <c r="FN843">
        <v>1.86737</v>
      </c>
      <c r="FO843">
        <v>1.86981</v>
      </c>
      <c r="FP843">
        <v>1.86849</v>
      </c>
      <c r="FQ843">
        <v>1.86996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-4.531</v>
      </c>
      <c r="GF843">
        <v>-0.1665</v>
      </c>
      <c r="GG843">
        <v>-2.0192013485273</v>
      </c>
      <c r="GH843">
        <v>-0.003354295288503095</v>
      </c>
      <c r="GI843">
        <v>8.998442100416266E-07</v>
      </c>
      <c r="GJ843">
        <v>-2.632750781261316E-10</v>
      </c>
      <c r="GK843">
        <v>-0.1771344180573433</v>
      </c>
      <c r="GL843">
        <v>-0.01811282044437078</v>
      </c>
      <c r="GM843">
        <v>0.001479480632228601</v>
      </c>
      <c r="GN843">
        <v>-2.527498020886067E-05</v>
      </c>
      <c r="GO843">
        <v>3</v>
      </c>
      <c r="GP843">
        <v>2311</v>
      </c>
      <c r="GQ843">
        <v>1</v>
      </c>
      <c r="GR843">
        <v>23</v>
      </c>
      <c r="GS843">
        <v>7384.5</v>
      </c>
      <c r="GT843">
        <v>7384.6</v>
      </c>
      <c r="GU843">
        <v>2.04834</v>
      </c>
      <c r="GV843">
        <v>2.19604</v>
      </c>
      <c r="GW843">
        <v>1.39648</v>
      </c>
      <c r="GX843">
        <v>2.34009</v>
      </c>
      <c r="GY843">
        <v>1.49536</v>
      </c>
      <c r="GZ843">
        <v>2.36938</v>
      </c>
      <c r="HA843">
        <v>33.2216</v>
      </c>
      <c r="HB843">
        <v>15.0602</v>
      </c>
      <c r="HC843">
        <v>18</v>
      </c>
      <c r="HD843">
        <v>498.447</v>
      </c>
      <c r="HE843">
        <v>445.216</v>
      </c>
      <c r="HF843">
        <v>21.9687</v>
      </c>
      <c r="HG843">
        <v>25.177</v>
      </c>
      <c r="HH843">
        <v>30.0002</v>
      </c>
      <c r="HI843">
        <v>25.1671</v>
      </c>
      <c r="HJ843">
        <v>25.1101</v>
      </c>
      <c r="HK843">
        <v>41.0142</v>
      </c>
      <c r="HL843">
        <v>14.7253</v>
      </c>
      <c r="HM843">
        <v>19.5072</v>
      </c>
      <c r="HN843">
        <v>21.9373</v>
      </c>
      <c r="HO843">
        <v>988.513</v>
      </c>
      <c r="HP843">
        <v>13.4665</v>
      </c>
      <c r="HQ843">
        <v>101.008</v>
      </c>
      <c r="HR843">
        <v>100.988</v>
      </c>
    </row>
    <row r="844" spans="1:226">
      <c r="A844">
        <v>828</v>
      </c>
      <c r="B844">
        <v>1664302396.6</v>
      </c>
      <c r="C844">
        <v>9166.099999904633</v>
      </c>
      <c r="D844" t="s">
        <v>2021</v>
      </c>
      <c r="E844" t="s">
        <v>2022</v>
      </c>
      <c r="F844">
        <v>5</v>
      </c>
      <c r="G844" t="s">
        <v>1904</v>
      </c>
      <c r="H844" t="s">
        <v>354</v>
      </c>
      <c r="I844">
        <v>1664302389.118518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989.976999203624</v>
      </c>
      <c r="AK844">
        <v>940.3523272727272</v>
      </c>
      <c r="AL844">
        <v>3.409400800891812</v>
      </c>
      <c r="AM844">
        <v>64.57466459261786</v>
      </c>
      <c r="AN844">
        <f>(AP844 - AO844 + BO844*1E3/(8.314*(BQ844+273.15)) * AR844/BN844 * AQ844) * BN844/(100*BB844) * 1000/(1000 - AP844)</f>
        <v>0</v>
      </c>
      <c r="AO844">
        <v>13.33666624215783</v>
      </c>
      <c r="AP844">
        <v>18.28928390977443</v>
      </c>
      <c r="AQ844">
        <v>0.0004642395531304155</v>
      </c>
      <c r="AR844">
        <v>112.27</v>
      </c>
      <c r="AS844">
        <v>28</v>
      </c>
      <c r="AT844">
        <v>6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1664302389.118518</v>
      </c>
      <c r="BH844">
        <v>899.8551111111111</v>
      </c>
      <c r="BI844">
        <v>961.6815555555556</v>
      </c>
      <c r="BJ844">
        <v>18.27093333333333</v>
      </c>
      <c r="BK844">
        <v>13.28754814814815</v>
      </c>
      <c r="BL844">
        <v>904.3665925925927</v>
      </c>
      <c r="BM844">
        <v>18.43750740740741</v>
      </c>
      <c r="BN844">
        <v>500.0724814814815</v>
      </c>
      <c r="BO844">
        <v>91.07441481481483</v>
      </c>
      <c r="BP844">
        <v>0.0999767962962963</v>
      </c>
      <c r="BQ844">
        <v>25.41562592592592</v>
      </c>
      <c r="BR844">
        <v>25.0421037037037</v>
      </c>
      <c r="BS844">
        <v>999.9000000000001</v>
      </c>
      <c r="BT844">
        <v>0</v>
      </c>
      <c r="BU844">
        <v>0</v>
      </c>
      <c r="BV844">
        <v>9997.152962962964</v>
      </c>
      <c r="BW844">
        <v>0</v>
      </c>
      <c r="BX844">
        <v>6.688700000000001</v>
      </c>
      <c r="BY844">
        <v>-61.82642592592592</v>
      </c>
      <c r="BZ844">
        <v>916.6024074074074</v>
      </c>
      <c r="CA844">
        <v>974.6331481481482</v>
      </c>
      <c r="CB844">
        <v>4.983387407407407</v>
      </c>
      <c r="CC844">
        <v>961.6815555555556</v>
      </c>
      <c r="CD844">
        <v>13.28754814814815</v>
      </c>
      <c r="CE844">
        <v>1.664014444444445</v>
      </c>
      <c r="CF844">
        <v>1.210155185185185</v>
      </c>
      <c r="CG844">
        <v>14.56474814814815</v>
      </c>
      <c r="CH844">
        <v>9.726870740740742</v>
      </c>
      <c r="CI844">
        <v>2000.039259259259</v>
      </c>
      <c r="CJ844">
        <v>0.9800005555555555</v>
      </c>
      <c r="CK844">
        <v>0.01999932222222222</v>
      </c>
      <c r="CL844">
        <v>0</v>
      </c>
      <c r="CM844">
        <v>980.4358148148148</v>
      </c>
      <c r="CN844">
        <v>5.00097</v>
      </c>
      <c r="CO844">
        <v>19664.41851851852</v>
      </c>
      <c r="CP844">
        <v>16707.91481481482</v>
      </c>
      <c r="CQ844">
        <v>40.27055555555556</v>
      </c>
      <c r="CR844">
        <v>40.36551851851851</v>
      </c>
      <c r="CS844">
        <v>40.02751851851852</v>
      </c>
      <c r="CT844">
        <v>40.63162962962962</v>
      </c>
      <c r="CU844">
        <v>40.60388888888888</v>
      </c>
      <c r="CV844">
        <v>1955.138888888889</v>
      </c>
      <c r="CW844">
        <v>39.90037037037037</v>
      </c>
      <c r="CX844">
        <v>0</v>
      </c>
      <c r="CY844">
        <v>1664302400.9</v>
      </c>
      <c r="CZ844">
        <v>0</v>
      </c>
      <c r="DA844">
        <v>0</v>
      </c>
      <c r="DB844" t="s">
        <v>356</v>
      </c>
      <c r="DC844">
        <v>1663859321.1</v>
      </c>
      <c r="DD844">
        <v>1663859315.6</v>
      </c>
      <c r="DE844">
        <v>0</v>
      </c>
      <c r="DF844">
        <v>0.196</v>
      </c>
      <c r="DG844">
        <v>-0.001</v>
      </c>
      <c r="DH844">
        <v>-5.941</v>
      </c>
      <c r="DI844">
        <v>-0.174</v>
      </c>
      <c r="DJ844">
        <v>1500</v>
      </c>
      <c r="DK844">
        <v>17</v>
      </c>
      <c r="DL844">
        <v>0.13</v>
      </c>
      <c r="DM844">
        <v>0.04</v>
      </c>
      <c r="DN844">
        <v>-61.85608780487806</v>
      </c>
      <c r="DO844">
        <v>0.4786369337979623</v>
      </c>
      <c r="DP844">
        <v>0.06466840822233635</v>
      </c>
      <c r="DQ844">
        <v>0</v>
      </c>
      <c r="DR844">
        <v>5.03245756097561</v>
      </c>
      <c r="DS844">
        <v>-0.8716344250871031</v>
      </c>
      <c r="DT844">
        <v>0.08696047831729713</v>
      </c>
      <c r="DU844">
        <v>0</v>
      </c>
      <c r="DV844">
        <v>0</v>
      </c>
      <c r="DW844">
        <v>2</v>
      </c>
      <c r="DX844" t="s">
        <v>357</v>
      </c>
      <c r="DY844">
        <v>2.98476</v>
      </c>
      <c r="DZ844">
        <v>2.71555</v>
      </c>
      <c r="EA844">
        <v>0.166126</v>
      </c>
      <c r="EB844">
        <v>0.170965</v>
      </c>
      <c r="EC844">
        <v>0.0899047</v>
      </c>
      <c r="ED844">
        <v>0.070245</v>
      </c>
      <c r="EE844">
        <v>26501</v>
      </c>
      <c r="EF844">
        <v>26458.2</v>
      </c>
      <c r="EG844">
        <v>29526.9</v>
      </c>
      <c r="EH844">
        <v>29507.5</v>
      </c>
      <c r="EI844">
        <v>35624.2</v>
      </c>
      <c r="EJ844">
        <v>36485.9</v>
      </c>
      <c r="EK844">
        <v>41615.5</v>
      </c>
      <c r="EL844">
        <v>42049.6</v>
      </c>
      <c r="EM844">
        <v>1.94368</v>
      </c>
      <c r="EN844">
        <v>1.92905</v>
      </c>
      <c r="EO844">
        <v>0.0877008</v>
      </c>
      <c r="EP844">
        <v>0</v>
      </c>
      <c r="EQ844">
        <v>23.5958</v>
      </c>
      <c r="ER844">
        <v>999.9</v>
      </c>
      <c r="ES844">
        <v>35.6</v>
      </c>
      <c r="ET844">
        <v>29.2</v>
      </c>
      <c r="EU844">
        <v>15.9039</v>
      </c>
      <c r="EV844">
        <v>63.0156</v>
      </c>
      <c r="EW844">
        <v>33.3213</v>
      </c>
      <c r="EX844">
        <v>1</v>
      </c>
      <c r="EY844">
        <v>-0.17888</v>
      </c>
      <c r="EZ844">
        <v>1.47076</v>
      </c>
      <c r="FA844">
        <v>20.381</v>
      </c>
      <c r="FB844">
        <v>5.21699</v>
      </c>
      <c r="FC844">
        <v>12.0099</v>
      </c>
      <c r="FD844">
        <v>4.9894</v>
      </c>
      <c r="FE844">
        <v>3.2885</v>
      </c>
      <c r="FF844">
        <v>9999</v>
      </c>
      <c r="FG844">
        <v>9999</v>
      </c>
      <c r="FH844">
        <v>9999</v>
      </c>
      <c r="FI844">
        <v>260.5</v>
      </c>
      <c r="FJ844">
        <v>1.86707</v>
      </c>
      <c r="FK844">
        <v>1.86615</v>
      </c>
      <c r="FL844">
        <v>1.86554</v>
      </c>
      <c r="FM844">
        <v>1.86554</v>
      </c>
      <c r="FN844">
        <v>1.86736</v>
      </c>
      <c r="FO844">
        <v>1.86981</v>
      </c>
      <c r="FP844">
        <v>1.86849</v>
      </c>
      <c r="FQ844">
        <v>1.86996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-4.571</v>
      </c>
      <c r="GF844">
        <v>-0.1664</v>
      </c>
      <c r="GG844">
        <v>-2.0192013485273</v>
      </c>
      <c r="GH844">
        <v>-0.003354295288503095</v>
      </c>
      <c r="GI844">
        <v>8.998442100416266E-07</v>
      </c>
      <c r="GJ844">
        <v>-2.632750781261316E-10</v>
      </c>
      <c r="GK844">
        <v>-0.1771344180573433</v>
      </c>
      <c r="GL844">
        <v>-0.01811282044437078</v>
      </c>
      <c r="GM844">
        <v>0.001479480632228601</v>
      </c>
      <c r="GN844">
        <v>-2.527498020886067E-05</v>
      </c>
      <c r="GO844">
        <v>3</v>
      </c>
      <c r="GP844">
        <v>2311</v>
      </c>
      <c r="GQ844">
        <v>1</v>
      </c>
      <c r="GR844">
        <v>23</v>
      </c>
      <c r="GS844">
        <v>7384.6</v>
      </c>
      <c r="GT844">
        <v>7384.7</v>
      </c>
      <c r="GU844">
        <v>2.07275</v>
      </c>
      <c r="GV844">
        <v>2.20337</v>
      </c>
      <c r="GW844">
        <v>1.39771</v>
      </c>
      <c r="GX844">
        <v>2.34009</v>
      </c>
      <c r="GY844">
        <v>1.49536</v>
      </c>
      <c r="GZ844">
        <v>2.33398</v>
      </c>
      <c r="HA844">
        <v>33.2216</v>
      </c>
      <c r="HB844">
        <v>15.0426</v>
      </c>
      <c r="HC844">
        <v>18</v>
      </c>
      <c r="HD844">
        <v>498.338</v>
      </c>
      <c r="HE844">
        <v>445.413</v>
      </c>
      <c r="HF844">
        <v>21.9249</v>
      </c>
      <c r="HG844">
        <v>25.179</v>
      </c>
      <c r="HH844">
        <v>30.0002</v>
      </c>
      <c r="HI844">
        <v>25.1671</v>
      </c>
      <c r="HJ844">
        <v>25.1101</v>
      </c>
      <c r="HK844">
        <v>41.6059</v>
      </c>
      <c r="HL844">
        <v>14.1336</v>
      </c>
      <c r="HM844">
        <v>19.5072</v>
      </c>
      <c r="HN844">
        <v>21.8949</v>
      </c>
      <c r="HO844">
        <v>1008.55</v>
      </c>
      <c r="HP844">
        <v>13.5349</v>
      </c>
      <c r="HQ844">
        <v>101.007</v>
      </c>
      <c r="HR844">
        <v>100.988</v>
      </c>
    </row>
    <row r="845" spans="1:226">
      <c r="A845">
        <v>829</v>
      </c>
      <c r="B845">
        <v>1664302401.6</v>
      </c>
      <c r="C845">
        <v>9171.099999904633</v>
      </c>
      <c r="D845" t="s">
        <v>2023</v>
      </c>
      <c r="E845" t="s">
        <v>2024</v>
      </c>
      <c r="F845">
        <v>5</v>
      </c>
      <c r="G845" t="s">
        <v>1904</v>
      </c>
      <c r="H845" t="s">
        <v>354</v>
      </c>
      <c r="I845">
        <v>1664302393.832142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1007.19003657465</v>
      </c>
      <c r="AK845">
        <v>957.2731212121211</v>
      </c>
      <c r="AL845">
        <v>3.394917664645184</v>
      </c>
      <c r="AM845">
        <v>64.57466459261786</v>
      </c>
      <c r="AN845">
        <f>(AP845 - AO845 + BO845*1E3/(8.314*(BQ845+273.15)) * AR845/BN845 * AQ845) * BN845/(100*BB845) * 1000/(1000 - AP845)</f>
        <v>0</v>
      </c>
      <c r="AO845">
        <v>13.37730355532467</v>
      </c>
      <c r="AP845">
        <v>18.27958060150375</v>
      </c>
      <c r="AQ845">
        <v>0.001404199026978004</v>
      </c>
      <c r="AR845">
        <v>112.27</v>
      </c>
      <c r="AS845">
        <v>28</v>
      </c>
      <c r="AT845">
        <v>6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1664302393.832142</v>
      </c>
      <c r="BH845">
        <v>915.5652857142858</v>
      </c>
      <c r="BI845">
        <v>977.4762142857144</v>
      </c>
      <c r="BJ845">
        <v>18.27779642857143</v>
      </c>
      <c r="BK845">
        <v>13.35265357142857</v>
      </c>
      <c r="BL845">
        <v>920.1140357142857</v>
      </c>
      <c r="BM845">
        <v>18.44429642857143</v>
      </c>
      <c r="BN845">
        <v>500.0665357142857</v>
      </c>
      <c r="BO845">
        <v>91.07471071428571</v>
      </c>
      <c r="BP845">
        <v>0.09994558928571427</v>
      </c>
      <c r="BQ845">
        <v>25.40466428571429</v>
      </c>
      <c r="BR845">
        <v>25.04252857142857</v>
      </c>
      <c r="BS845">
        <v>999.9000000000002</v>
      </c>
      <c r="BT845">
        <v>0</v>
      </c>
      <c r="BU845">
        <v>0</v>
      </c>
      <c r="BV845">
        <v>10003.77464285714</v>
      </c>
      <c r="BW845">
        <v>0</v>
      </c>
      <c r="BX845">
        <v>6.688700000000002</v>
      </c>
      <c r="BY845">
        <v>-61.91098571428571</v>
      </c>
      <c r="BZ845">
        <v>932.6114642857141</v>
      </c>
      <c r="CA845">
        <v>990.7053928571429</v>
      </c>
      <c r="CB845">
        <v>4.925139642857142</v>
      </c>
      <c r="CC845">
        <v>977.4762142857144</v>
      </c>
      <c r="CD845">
        <v>13.35265357142857</v>
      </c>
      <c r="CE845">
        <v>1.664644285714286</v>
      </c>
      <c r="CF845">
        <v>1.216089285714286</v>
      </c>
      <c r="CG845">
        <v>14.57060714285714</v>
      </c>
      <c r="CH845">
        <v>9.79988464285714</v>
      </c>
      <c r="CI845">
        <v>2000.050714285715</v>
      </c>
      <c r="CJ845">
        <v>0.9799997142857141</v>
      </c>
      <c r="CK845">
        <v>0.02000014285714286</v>
      </c>
      <c r="CL845">
        <v>0</v>
      </c>
      <c r="CM845">
        <v>978.8618214285716</v>
      </c>
      <c r="CN845">
        <v>5.00097</v>
      </c>
      <c r="CO845">
        <v>19630.38214285715</v>
      </c>
      <c r="CP845">
        <v>16708.00357142857</v>
      </c>
      <c r="CQ845">
        <v>40.20292857142856</v>
      </c>
      <c r="CR845">
        <v>40.28321428571427</v>
      </c>
      <c r="CS845">
        <v>39.98635714285713</v>
      </c>
      <c r="CT845">
        <v>40.50414285714285</v>
      </c>
      <c r="CU845">
        <v>40.53992857142856</v>
      </c>
      <c r="CV845">
        <v>1955.149642857142</v>
      </c>
      <c r="CW845">
        <v>39.90107142857143</v>
      </c>
      <c r="CX845">
        <v>0</v>
      </c>
      <c r="CY845">
        <v>1664302405.7</v>
      </c>
      <c r="CZ845">
        <v>0</v>
      </c>
      <c r="DA845">
        <v>0</v>
      </c>
      <c r="DB845" t="s">
        <v>356</v>
      </c>
      <c r="DC845">
        <v>1663859321.1</v>
      </c>
      <c r="DD845">
        <v>1663859315.6</v>
      </c>
      <c r="DE845">
        <v>0</v>
      </c>
      <c r="DF845">
        <v>0.196</v>
      </c>
      <c r="DG845">
        <v>-0.001</v>
      </c>
      <c r="DH845">
        <v>-5.941</v>
      </c>
      <c r="DI845">
        <v>-0.174</v>
      </c>
      <c r="DJ845">
        <v>1500</v>
      </c>
      <c r="DK845">
        <v>17</v>
      </c>
      <c r="DL845">
        <v>0.13</v>
      </c>
      <c r="DM845">
        <v>0.04</v>
      </c>
      <c r="DN845">
        <v>-61.89885365853659</v>
      </c>
      <c r="DO845">
        <v>-0.6898494773519239</v>
      </c>
      <c r="DP845">
        <v>0.1325193020410401</v>
      </c>
      <c r="DQ845">
        <v>0</v>
      </c>
      <c r="DR845">
        <v>4.971473170731707</v>
      </c>
      <c r="DS845">
        <v>-0.7659468292682921</v>
      </c>
      <c r="DT845">
        <v>0.07781814079177118</v>
      </c>
      <c r="DU845">
        <v>0</v>
      </c>
      <c r="DV845">
        <v>0</v>
      </c>
      <c r="DW845">
        <v>2</v>
      </c>
      <c r="DX845" t="s">
        <v>357</v>
      </c>
      <c r="DY845">
        <v>2.9848</v>
      </c>
      <c r="DZ845">
        <v>2.71571</v>
      </c>
      <c r="EA845">
        <v>0.168062</v>
      </c>
      <c r="EB845">
        <v>0.172837</v>
      </c>
      <c r="EC845">
        <v>0.0898803</v>
      </c>
      <c r="ED845">
        <v>0.0705369</v>
      </c>
      <c r="EE845">
        <v>26439.9</v>
      </c>
      <c r="EF845">
        <v>26398.1</v>
      </c>
      <c r="EG845">
        <v>29527.3</v>
      </c>
      <c r="EH845">
        <v>29507.1</v>
      </c>
      <c r="EI845">
        <v>35625.7</v>
      </c>
      <c r="EJ845">
        <v>36473.9</v>
      </c>
      <c r="EK845">
        <v>41616</v>
      </c>
      <c r="EL845">
        <v>42049.1</v>
      </c>
      <c r="EM845">
        <v>1.94352</v>
      </c>
      <c r="EN845">
        <v>1.92892</v>
      </c>
      <c r="EO845">
        <v>0.08885560000000001</v>
      </c>
      <c r="EP845">
        <v>0</v>
      </c>
      <c r="EQ845">
        <v>23.5884</v>
      </c>
      <c r="ER845">
        <v>999.9</v>
      </c>
      <c r="ES845">
        <v>35.6</v>
      </c>
      <c r="ET845">
        <v>29.2</v>
      </c>
      <c r="EU845">
        <v>15.9029</v>
      </c>
      <c r="EV845">
        <v>63.1156</v>
      </c>
      <c r="EW845">
        <v>33.3814</v>
      </c>
      <c r="EX845">
        <v>1</v>
      </c>
      <c r="EY845">
        <v>-0.178722</v>
      </c>
      <c r="EZ845">
        <v>1.48717</v>
      </c>
      <c r="FA845">
        <v>20.3808</v>
      </c>
      <c r="FB845">
        <v>5.21684</v>
      </c>
      <c r="FC845">
        <v>12.0099</v>
      </c>
      <c r="FD845">
        <v>4.9892</v>
      </c>
      <c r="FE845">
        <v>3.28848</v>
      </c>
      <c r="FF845">
        <v>9999</v>
      </c>
      <c r="FG845">
        <v>9999</v>
      </c>
      <c r="FH845">
        <v>9999</v>
      </c>
      <c r="FI845">
        <v>260.6</v>
      </c>
      <c r="FJ845">
        <v>1.86707</v>
      </c>
      <c r="FK845">
        <v>1.86615</v>
      </c>
      <c r="FL845">
        <v>1.86555</v>
      </c>
      <c r="FM845">
        <v>1.86554</v>
      </c>
      <c r="FN845">
        <v>1.86737</v>
      </c>
      <c r="FO845">
        <v>1.86982</v>
      </c>
      <c r="FP845">
        <v>1.86847</v>
      </c>
      <c r="FQ845">
        <v>1.86996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-4.61</v>
      </c>
      <c r="GF845">
        <v>-0.1665</v>
      </c>
      <c r="GG845">
        <v>-2.0192013485273</v>
      </c>
      <c r="GH845">
        <v>-0.003354295288503095</v>
      </c>
      <c r="GI845">
        <v>8.998442100416266E-07</v>
      </c>
      <c r="GJ845">
        <v>-2.632750781261316E-10</v>
      </c>
      <c r="GK845">
        <v>-0.1771344180573433</v>
      </c>
      <c r="GL845">
        <v>-0.01811282044437078</v>
      </c>
      <c r="GM845">
        <v>0.001479480632228601</v>
      </c>
      <c r="GN845">
        <v>-2.527498020886067E-05</v>
      </c>
      <c r="GO845">
        <v>3</v>
      </c>
      <c r="GP845">
        <v>2311</v>
      </c>
      <c r="GQ845">
        <v>1</v>
      </c>
      <c r="GR845">
        <v>23</v>
      </c>
      <c r="GS845">
        <v>7384.7</v>
      </c>
      <c r="GT845">
        <v>7384.8</v>
      </c>
      <c r="GU845">
        <v>2.10449</v>
      </c>
      <c r="GV845">
        <v>2.19971</v>
      </c>
      <c r="GW845">
        <v>1.39648</v>
      </c>
      <c r="GX845">
        <v>2.33887</v>
      </c>
      <c r="GY845">
        <v>1.49536</v>
      </c>
      <c r="GZ845">
        <v>2.36206</v>
      </c>
      <c r="HA845">
        <v>33.2216</v>
      </c>
      <c r="HB845">
        <v>15.0602</v>
      </c>
      <c r="HC845">
        <v>18</v>
      </c>
      <c r="HD845">
        <v>498.246</v>
      </c>
      <c r="HE845">
        <v>445.338</v>
      </c>
      <c r="HF845">
        <v>21.8825</v>
      </c>
      <c r="HG845">
        <v>25.179</v>
      </c>
      <c r="HH845">
        <v>30</v>
      </c>
      <c r="HI845">
        <v>25.1674</v>
      </c>
      <c r="HJ845">
        <v>25.1104</v>
      </c>
      <c r="HK845">
        <v>42.1399</v>
      </c>
      <c r="HL845">
        <v>13.8379</v>
      </c>
      <c r="HM845">
        <v>19.8806</v>
      </c>
      <c r="HN845">
        <v>21.8543</v>
      </c>
      <c r="HO845">
        <v>1021.91</v>
      </c>
      <c r="HP845">
        <v>13.6137</v>
      </c>
      <c r="HQ845">
        <v>101.008</v>
      </c>
      <c r="HR845">
        <v>100.987</v>
      </c>
    </row>
    <row r="846" spans="1:226">
      <c r="A846">
        <v>830</v>
      </c>
      <c r="B846">
        <v>1664302406.6</v>
      </c>
      <c r="C846">
        <v>9176.099999904633</v>
      </c>
      <c r="D846" t="s">
        <v>2025</v>
      </c>
      <c r="E846" t="s">
        <v>2026</v>
      </c>
      <c r="F846">
        <v>5</v>
      </c>
      <c r="G846" t="s">
        <v>1904</v>
      </c>
      <c r="H846" t="s">
        <v>354</v>
      </c>
      <c r="I846">
        <v>1664302399.1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1024.2370369611</v>
      </c>
      <c r="AK846">
        <v>974.3780727272724</v>
      </c>
      <c r="AL846">
        <v>3.413796069102927</v>
      </c>
      <c r="AM846">
        <v>64.57466459261786</v>
      </c>
      <c r="AN846">
        <f>(AP846 - AO846 + BO846*1E3/(8.314*(BQ846+273.15)) * AR846/BN846 * AQ846) * BN846/(100*BB846) * 1000/(1000 - AP846)</f>
        <v>0</v>
      </c>
      <c r="AO846">
        <v>13.43328250095904</v>
      </c>
      <c r="AP846">
        <v>18.29389187969923</v>
      </c>
      <c r="AQ846">
        <v>-0.0009932496600987073</v>
      </c>
      <c r="AR846">
        <v>112.27</v>
      </c>
      <c r="AS846">
        <v>28</v>
      </c>
      <c r="AT846">
        <v>6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1664302399.1</v>
      </c>
      <c r="BH846">
        <v>933.1462222222224</v>
      </c>
      <c r="BI846">
        <v>995.1558888888889</v>
      </c>
      <c r="BJ846">
        <v>18.28455925925926</v>
      </c>
      <c r="BK846">
        <v>13.43674814814815</v>
      </c>
      <c r="BL846">
        <v>937.7366296296298</v>
      </c>
      <c r="BM846">
        <v>18.45098148148148</v>
      </c>
      <c r="BN846">
        <v>500.0709999999999</v>
      </c>
      <c r="BO846">
        <v>91.07554444444446</v>
      </c>
      <c r="BP846">
        <v>0.09995635185185187</v>
      </c>
      <c r="BQ846">
        <v>25.39212962962963</v>
      </c>
      <c r="BR846">
        <v>25.0416074074074</v>
      </c>
      <c r="BS846">
        <v>999.9000000000001</v>
      </c>
      <c r="BT846">
        <v>0</v>
      </c>
      <c r="BU846">
        <v>0</v>
      </c>
      <c r="BV846">
        <v>10004.62555555556</v>
      </c>
      <c r="BW846">
        <v>0</v>
      </c>
      <c r="BX846">
        <v>6.688700000000001</v>
      </c>
      <c r="BY846">
        <v>-62.00942592592593</v>
      </c>
      <c r="BZ846">
        <v>950.526111111111</v>
      </c>
      <c r="CA846">
        <v>1008.709888888889</v>
      </c>
      <c r="CB846">
        <v>4.847807037037036</v>
      </c>
      <c r="CC846">
        <v>995.1558888888889</v>
      </c>
      <c r="CD846">
        <v>13.43674814814815</v>
      </c>
      <c r="CE846">
        <v>1.665275185185185</v>
      </c>
      <c r="CF846">
        <v>1.22376</v>
      </c>
      <c r="CG846">
        <v>14.57646666666667</v>
      </c>
      <c r="CH846">
        <v>9.89355111111111</v>
      </c>
      <c r="CI846">
        <v>2000.048148148148</v>
      </c>
      <c r="CJ846">
        <v>0.9799988888888888</v>
      </c>
      <c r="CK846">
        <v>0.02000094074074074</v>
      </c>
      <c r="CL846">
        <v>0</v>
      </c>
      <c r="CM846">
        <v>977.116962962963</v>
      </c>
      <c r="CN846">
        <v>5.00097</v>
      </c>
      <c r="CO846">
        <v>19591.05555555555</v>
      </c>
      <c r="CP846">
        <v>16707.96666666667</v>
      </c>
      <c r="CQ846">
        <v>40.12703703703703</v>
      </c>
      <c r="CR846">
        <v>40.20577777777778</v>
      </c>
      <c r="CS846">
        <v>39.9327037037037</v>
      </c>
      <c r="CT846">
        <v>40.36777777777777</v>
      </c>
      <c r="CU846">
        <v>40.47422222222222</v>
      </c>
      <c r="CV846">
        <v>1955.145555555556</v>
      </c>
      <c r="CW846">
        <v>39.90111111111111</v>
      </c>
      <c r="CX846">
        <v>0</v>
      </c>
      <c r="CY846">
        <v>1664302410.5</v>
      </c>
      <c r="CZ846">
        <v>0</v>
      </c>
      <c r="DA846">
        <v>0</v>
      </c>
      <c r="DB846" t="s">
        <v>356</v>
      </c>
      <c r="DC846">
        <v>1663859321.1</v>
      </c>
      <c r="DD846">
        <v>1663859315.6</v>
      </c>
      <c r="DE846">
        <v>0</v>
      </c>
      <c r="DF846">
        <v>0.196</v>
      </c>
      <c r="DG846">
        <v>-0.001</v>
      </c>
      <c r="DH846">
        <v>-5.941</v>
      </c>
      <c r="DI846">
        <v>-0.174</v>
      </c>
      <c r="DJ846">
        <v>1500</v>
      </c>
      <c r="DK846">
        <v>17</v>
      </c>
      <c r="DL846">
        <v>0.13</v>
      </c>
      <c r="DM846">
        <v>0.04</v>
      </c>
      <c r="DN846">
        <v>-61.94888000000001</v>
      </c>
      <c r="DO846">
        <v>-1.338051782363791</v>
      </c>
      <c r="DP846">
        <v>0.1550635373000375</v>
      </c>
      <c r="DQ846">
        <v>0</v>
      </c>
      <c r="DR846">
        <v>4.88196</v>
      </c>
      <c r="DS846">
        <v>-0.8359386866791902</v>
      </c>
      <c r="DT846">
        <v>0.08436952091839807</v>
      </c>
      <c r="DU846">
        <v>0</v>
      </c>
      <c r="DV846">
        <v>0</v>
      </c>
      <c r="DW846">
        <v>2</v>
      </c>
      <c r="DX846" t="s">
        <v>357</v>
      </c>
      <c r="DY846">
        <v>2.98472</v>
      </c>
      <c r="DZ846">
        <v>2.71573</v>
      </c>
      <c r="EA846">
        <v>0.169983</v>
      </c>
      <c r="EB846">
        <v>0.174694</v>
      </c>
      <c r="EC846">
        <v>0.08994530000000001</v>
      </c>
      <c r="ED846">
        <v>0.0709972</v>
      </c>
      <c r="EE846">
        <v>26378.5</v>
      </c>
      <c r="EF846">
        <v>26338.9</v>
      </c>
      <c r="EG846">
        <v>29526.8</v>
      </c>
      <c r="EH846">
        <v>29507.1</v>
      </c>
      <c r="EI846">
        <v>35622.6</v>
      </c>
      <c r="EJ846">
        <v>36455.7</v>
      </c>
      <c r="EK846">
        <v>41615.4</v>
      </c>
      <c r="EL846">
        <v>42049.1</v>
      </c>
      <c r="EM846">
        <v>1.94365</v>
      </c>
      <c r="EN846">
        <v>1.92913</v>
      </c>
      <c r="EO846">
        <v>0.0885576</v>
      </c>
      <c r="EP846">
        <v>0</v>
      </c>
      <c r="EQ846">
        <v>23.5803</v>
      </c>
      <c r="ER846">
        <v>999.9</v>
      </c>
      <c r="ES846">
        <v>35.6</v>
      </c>
      <c r="ET846">
        <v>29.2</v>
      </c>
      <c r="EU846">
        <v>15.9028</v>
      </c>
      <c r="EV846">
        <v>62.6756</v>
      </c>
      <c r="EW846">
        <v>33.3734</v>
      </c>
      <c r="EX846">
        <v>1</v>
      </c>
      <c r="EY846">
        <v>-0.178448</v>
      </c>
      <c r="EZ846">
        <v>1.51405</v>
      </c>
      <c r="FA846">
        <v>20.3806</v>
      </c>
      <c r="FB846">
        <v>5.21789</v>
      </c>
      <c r="FC846">
        <v>12.0099</v>
      </c>
      <c r="FD846">
        <v>4.98965</v>
      </c>
      <c r="FE846">
        <v>3.28848</v>
      </c>
      <c r="FF846">
        <v>9999</v>
      </c>
      <c r="FG846">
        <v>9999</v>
      </c>
      <c r="FH846">
        <v>9999</v>
      </c>
      <c r="FI846">
        <v>260.6</v>
      </c>
      <c r="FJ846">
        <v>1.86707</v>
      </c>
      <c r="FK846">
        <v>1.86615</v>
      </c>
      <c r="FL846">
        <v>1.86554</v>
      </c>
      <c r="FM846">
        <v>1.86553</v>
      </c>
      <c r="FN846">
        <v>1.86737</v>
      </c>
      <c r="FO846">
        <v>1.86981</v>
      </c>
      <c r="FP846">
        <v>1.86848</v>
      </c>
      <c r="FQ846">
        <v>1.86996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-4.65</v>
      </c>
      <c r="GF846">
        <v>-0.1663</v>
      </c>
      <c r="GG846">
        <v>-2.0192013485273</v>
      </c>
      <c r="GH846">
        <v>-0.003354295288503095</v>
      </c>
      <c r="GI846">
        <v>8.998442100416266E-07</v>
      </c>
      <c r="GJ846">
        <v>-2.632750781261316E-10</v>
      </c>
      <c r="GK846">
        <v>-0.1771344180573433</v>
      </c>
      <c r="GL846">
        <v>-0.01811282044437078</v>
      </c>
      <c r="GM846">
        <v>0.001479480632228601</v>
      </c>
      <c r="GN846">
        <v>-2.527498020886067E-05</v>
      </c>
      <c r="GO846">
        <v>3</v>
      </c>
      <c r="GP846">
        <v>2311</v>
      </c>
      <c r="GQ846">
        <v>1</v>
      </c>
      <c r="GR846">
        <v>23</v>
      </c>
      <c r="GS846">
        <v>7384.8</v>
      </c>
      <c r="GT846">
        <v>7384.9</v>
      </c>
      <c r="GU846">
        <v>2.13501</v>
      </c>
      <c r="GV846">
        <v>2.16553</v>
      </c>
      <c r="GW846">
        <v>1.39648</v>
      </c>
      <c r="GX846">
        <v>2.34009</v>
      </c>
      <c r="GY846">
        <v>1.49536</v>
      </c>
      <c r="GZ846">
        <v>2.40967</v>
      </c>
      <c r="HA846">
        <v>33.2216</v>
      </c>
      <c r="HB846">
        <v>15.0164</v>
      </c>
      <c r="HC846">
        <v>18</v>
      </c>
      <c r="HD846">
        <v>498.341</v>
      </c>
      <c r="HE846">
        <v>445.476</v>
      </c>
      <c r="HF846">
        <v>21.8422</v>
      </c>
      <c r="HG846">
        <v>25.179</v>
      </c>
      <c r="HH846">
        <v>30.0002</v>
      </c>
      <c r="HI846">
        <v>25.1692</v>
      </c>
      <c r="HJ846">
        <v>25.1122</v>
      </c>
      <c r="HK846">
        <v>42.7244</v>
      </c>
      <c r="HL846">
        <v>13.5599</v>
      </c>
      <c r="HM846">
        <v>19.8806</v>
      </c>
      <c r="HN846">
        <v>21.8097</v>
      </c>
      <c r="HO846">
        <v>1041.94</v>
      </c>
      <c r="HP846">
        <v>13.6623</v>
      </c>
      <c r="HQ846">
        <v>101.007</v>
      </c>
      <c r="HR846">
        <v>100.987</v>
      </c>
    </row>
    <row r="847" spans="1:226">
      <c r="A847">
        <v>831</v>
      </c>
      <c r="B847">
        <v>1664302411.6</v>
      </c>
      <c r="C847">
        <v>9181.099999904633</v>
      </c>
      <c r="D847" t="s">
        <v>2027</v>
      </c>
      <c r="E847" t="s">
        <v>2028</v>
      </c>
      <c r="F847">
        <v>5</v>
      </c>
      <c r="G847" t="s">
        <v>1904</v>
      </c>
      <c r="H847" t="s">
        <v>354</v>
      </c>
      <c r="I847">
        <v>1664302403.814285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1041.345134917822</v>
      </c>
      <c r="AK847">
        <v>991.4815272727278</v>
      </c>
      <c r="AL847">
        <v>3.428287446101705</v>
      </c>
      <c r="AM847">
        <v>64.57466459261786</v>
      </c>
      <c r="AN847">
        <f>(AP847 - AO847 + BO847*1E3/(8.314*(BQ847+273.15)) * AR847/BN847 * AQ847) * BN847/(100*BB847) * 1000/(1000 - AP847)</f>
        <v>0</v>
      </c>
      <c r="AO847">
        <v>13.57215326885115</v>
      </c>
      <c r="AP847">
        <v>18.30870631578947</v>
      </c>
      <c r="AQ847">
        <v>0.005840738906086175</v>
      </c>
      <c r="AR847">
        <v>112.27</v>
      </c>
      <c r="AS847">
        <v>28</v>
      </c>
      <c r="AT847">
        <v>6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1664302403.814285</v>
      </c>
      <c r="BH847">
        <v>948.8956785714283</v>
      </c>
      <c r="BI847">
        <v>1011.007071428571</v>
      </c>
      <c r="BJ847">
        <v>18.291125</v>
      </c>
      <c r="BK847">
        <v>13.50591071428572</v>
      </c>
      <c r="BL847">
        <v>953.5233928571428</v>
      </c>
      <c r="BM847">
        <v>18.457475</v>
      </c>
      <c r="BN847">
        <v>500.0639285714284</v>
      </c>
      <c r="BO847">
        <v>91.07653928571429</v>
      </c>
      <c r="BP847">
        <v>0.09995701428571425</v>
      </c>
      <c r="BQ847">
        <v>25.38001785714286</v>
      </c>
      <c r="BR847">
        <v>25.03865</v>
      </c>
      <c r="BS847">
        <v>999.9000000000002</v>
      </c>
      <c r="BT847">
        <v>0</v>
      </c>
      <c r="BU847">
        <v>0</v>
      </c>
      <c r="BV847">
        <v>10009.035</v>
      </c>
      <c r="BW847">
        <v>0</v>
      </c>
      <c r="BX847">
        <v>6.688700000000002</v>
      </c>
      <c r="BY847">
        <v>-62.11148571428571</v>
      </c>
      <c r="BZ847">
        <v>966.5756428571428</v>
      </c>
      <c r="CA847">
        <v>1024.84875</v>
      </c>
      <c r="CB847">
        <v>4.785212857142858</v>
      </c>
      <c r="CC847">
        <v>1011.007071428571</v>
      </c>
      <c r="CD847">
        <v>13.50591071428572</v>
      </c>
      <c r="CE847">
        <v>1.665892142857143</v>
      </c>
      <c r="CF847">
        <v>1.230072857142857</v>
      </c>
      <c r="CG847">
        <v>14.58219642857143</v>
      </c>
      <c r="CH847">
        <v>9.970310357142859</v>
      </c>
      <c r="CI847">
        <v>2000.056428571429</v>
      </c>
      <c r="CJ847">
        <v>0.9799984285714284</v>
      </c>
      <c r="CK847">
        <v>0.02000138571428571</v>
      </c>
      <c r="CL847">
        <v>0</v>
      </c>
      <c r="CM847">
        <v>975.4907857142856</v>
      </c>
      <c r="CN847">
        <v>5.00097</v>
      </c>
      <c r="CO847">
        <v>19555.325</v>
      </c>
      <c r="CP847">
        <v>16708.03214285714</v>
      </c>
      <c r="CQ847">
        <v>40.06457142857143</v>
      </c>
      <c r="CR847">
        <v>40.13585714285714</v>
      </c>
      <c r="CS847">
        <v>39.87467857142856</v>
      </c>
      <c r="CT847">
        <v>40.25421428571428</v>
      </c>
      <c r="CU847">
        <v>40.41492857142856</v>
      </c>
      <c r="CV847">
        <v>1955.151071428571</v>
      </c>
      <c r="CW847">
        <v>39.9025</v>
      </c>
      <c r="CX847">
        <v>0</v>
      </c>
      <c r="CY847">
        <v>1664302415.9</v>
      </c>
      <c r="CZ847">
        <v>0</v>
      </c>
      <c r="DA847">
        <v>0</v>
      </c>
      <c r="DB847" t="s">
        <v>356</v>
      </c>
      <c r="DC847">
        <v>1663859321.1</v>
      </c>
      <c r="DD847">
        <v>1663859315.6</v>
      </c>
      <c r="DE847">
        <v>0</v>
      </c>
      <c r="DF847">
        <v>0.196</v>
      </c>
      <c r="DG847">
        <v>-0.001</v>
      </c>
      <c r="DH847">
        <v>-5.941</v>
      </c>
      <c r="DI847">
        <v>-0.174</v>
      </c>
      <c r="DJ847">
        <v>1500</v>
      </c>
      <c r="DK847">
        <v>17</v>
      </c>
      <c r="DL847">
        <v>0.13</v>
      </c>
      <c r="DM847">
        <v>0.04</v>
      </c>
      <c r="DN847">
        <v>-62.02586585365855</v>
      </c>
      <c r="DO847">
        <v>-1.19574982578397</v>
      </c>
      <c r="DP847">
        <v>0.1463542121682639</v>
      </c>
      <c r="DQ847">
        <v>0</v>
      </c>
      <c r="DR847">
        <v>4.825981951219512</v>
      </c>
      <c r="DS847">
        <v>-0.8506177003484243</v>
      </c>
      <c r="DT847">
        <v>0.08759726004233495</v>
      </c>
      <c r="DU847">
        <v>0</v>
      </c>
      <c r="DV847">
        <v>0</v>
      </c>
      <c r="DW847">
        <v>2</v>
      </c>
      <c r="DX847" t="s">
        <v>357</v>
      </c>
      <c r="DY847">
        <v>2.98483</v>
      </c>
      <c r="DZ847">
        <v>2.71572</v>
      </c>
      <c r="EA847">
        <v>0.171895</v>
      </c>
      <c r="EB847">
        <v>0.176529</v>
      </c>
      <c r="EC847">
        <v>0.0899776</v>
      </c>
      <c r="ED847">
        <v>0.07113750000000001</v>
      </c>
      <c r="EE847">
        <v>26317.9</v>
      </c>
      <c r="EF847">
        <v>26280.6</v>
      </c>
      <c r="EG847">
        <v>29527</v>
      </c>
      <c r="EH847">
        <v>29507.3</v>
      </c>
      <c r="EI847">
        <v>35621.7</v>
      </c>
      <c r="EJ847">
        <v>36450.2</v>
      </c>
      <c r="EK847">
        <v>41615.8</v>
      </c>
      <c r="EL847">
        <v>42049.2</v>
      </c>
      <c r="EM847">
        <v>1.9435</v>
      </c>
      <c r="EN847">
        <v>1.92913</v>
      </c>
      <c r="EO847">
        <v>0.0888482</v>
      </c>
      <c r="EP847">
        <v>0</v>
      </c>
      <c r="EQ847">
        <v>23.572</v>
      </c>
      <c r="ER847">
        <v>999.9</v>
      </c>
      <c r="ES847">
        <v>35.7</v>
      </c>
      <c r="ET847">
        <v>29.2</v>
      </c>
      <c r="EU847">
        <v>15.9472</v>
      </c>
      <c r="EV847">
        <v>62.8056</v>
      </c>
      <c r="EW847">
        <v>33.3253</v>
      </c>
      <c r="EX847">
        <v>1</v>
      </c>
      <c r="EY847">
        <v>-0.178521</v>
      </c>
      <c r="EZ847">
        <v>1.51831</v>
      </c>
      <c r="FA847">
        <v>20.3803</v>
      </c>
      <c r="FB847">
        <v>5.21819</v>
      </c>
      <c r="FC847">
        <v>12.0099</v>
      </c>
      <c r="FD847">
        <v>4.9895</v>
      </c>
      <c r="FE847">
        <v>3.28855</v>
      </c>
      <c r="FF847">
        <v>9999</v>
      </c>
      <c r="FG847">
        <v>9999</v>
      </c>
      <c r="FH847">
        <v>9999</v>
      </c>
      <c r="FI847">
        <v>260.6</v>
      </c>
      <c r="FJ847">
        <v>1.86707</v>
      </c>
      <c r="FK847">
        <v>1.86615</v>
      </c>
      <c r="FL847">
        <v>1.86554</v>
      </c>
      <c r="FM847">
        <v>1.86552</v>
      </c>
      <c r="FN847">
        <v>1.86737</v>
      </c>
      <c r="FO847">
        <v>1.86981</v>
      </c>
      <c r="FP847">
        <v>1.86847</v>
      </c>
      <c r="FQ847">
        <v>1.86996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-4.689</v>
      </c>
      <c r="GF847">
        <v>-0.1662</v>
      </c>
      <c r="GG847">
        <v>-2.0192013485273</v>
      </c>
      <c r="GH847">
        <v>-0.003354295288503095</v>
      </c>
      <c r="GI847">
        <v>8.998442100416266E-07</v>
      </c>
      <c r="GJ847">
        <v>-2.632750781261316E-10</v>
      </c>
      <c r="GK847">
        <v>-0.1771344180573433</v>
      </c>
      <c r="GL847">
        <v>-0.01811282044437078</v>
      </c>
      <c r="GM847">
        <v>0.001479480632228601</v>
      </c>
      <c r="GN847">
        <v>-2.527498020886067E-05</v>
      </c>
      <c r="GO847">
        <v>3</v>
      </c>
      <c r="GP847">
        <v>2311</v>
      </c>
      <c r="GQ847">
        <v>1</v>
      </c>
      <c r="GR847">
        <v>23</v>
      </c>
      <c r="GS847">
        <v>7384.8</v>
      </c>
      <c r="GT847">
        <v>7384.9</v>
      </c>
      <c r="GU847">
        <v>2.16064</v>
      </c>
      <c r="GV847">
        <v>2.19971</v>
      </c>
      <c r="GW847">
        <v>1.39648</v>
      </c>
      <c r="GX847">
        <v>2.33887</v>
      </c>
      <c r="GY847">
        <v>1.49536</v>
      </c>
      <c r="GZ847">
        <v>2.38037</v>
      </c>
      <c r="HA847">
        <v>33.2216</v>
      </c>
      <c r="HB847">
        <v>15.0602</v>
      </c>
      <c r="HC847">
        <v>18</v>
      </c>
      <c r="HD847">
        <v>498.247</v>
      </c>
      <c r="HE847">
        <v>445.475</v>
      </c>
      <c r="HF847">
        <v>21.798</v>
      </c>
      <c r="HG847">
        <v>25.179</v>
      </c>
      <c r="HH847">
        <v>30.0001</v>
      </c>
      <c r="HI847">
        <v>25.1692</v>
      </c>
      <c r="HJ847">
        <v>25.1122</v>
      </c>
      <c r="HK847">
        <v>43.2465</v>
      </c>
      <c r="HL847">
        <v>13.5599</v>
      </c>
      <c r="HM847">
        <v>20.2621</v>
      </c>
      <c r="HN847">
        <v>21.7768</v>
      </c>
      <c r="HO847">
        <v>1055.31</v>
      </c>
      <c r="HP847">
        <v>13.7253</v>
      </c>
      <c r="HQ847">
        <v>101.008</v>
      </c>
      <c r="HR847">
        <v>100.987</v>
      </c>
    </row>
    <row r="848" spans="1:226">
      <c r="A848">
        <v>832</v>
      </c>
      <c r="B848">
        <v>1664302416.6</v>
      </c>
      <c r="C848">
        <v>9186.099999904633</v>
      </c>
      <c r="D848" t="s">
        <v>2029</v>
      </c>
      <c r="E848" t="s">
        <v>2030</v>
      </c>
      <c r="F848">
        <v>5</v>
      </c>
      <c r="G848" t="s">
        <v>1904</v>
      </c>
      <c r="H848" t="s">
        <v>354</v>
      </c>
      <c r="I848">
        <v>1664302409.1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1058.425461914127</v>
      </c>
      <c r="AK848">
        <v>1008.467224242424</v>
      </c>
      <c r="AL848">
        <v>3.395417838908551</v>
      </c>
      <c r="AM848">
        <v>64.57466459261786</v>
      </c>
      <c r="AN848">
        <f>(AP848 - AO848 + BO848*1E3/(8.314*(BQ848+273.15)) * AR848/BN848 * AQ848) * BN848/(100*BB848) * 1000/(1000 - AP848)</f>
        <v>0</v>
      </c>
      <c r="AO848">
        <v>13.60152872403596</v>
      </c>
      <c r="AP848">
        <v>18.31649533834586</v>
      </c>
      <c r="AQ848">
        <v>3.791386963979936E-05</v>
      </c>
      <c r="AR848">
        <v>112.27</v>
      </c>
      <c r="AS848">
        <v>28</v>
      </c>
      <c r="AT848">
        <v>6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1664302409.1</v>
      </c>
      <c r="BH848">
        <v>966.5971481481481</v>
      </c>
      <c r="BI848">
        <v>1028.728888888889</v>
      </c>
      <c r="BJ848">
        <v>18.2999962962963</v>
      </c>
      <c r="BK848">
        <v>13.61173703703704</v>
      </c>
      <c r="BL848">
        <v>971.2666296296294</v>
      </c>
      <c r="BM848">
        <v>18.46625185185185</v>
      </c>
      <c r="BN848">
        <v>500.0725185185185</v>
      </c>
      <c r="BO848">
        <v>91.07716666666667</v>
      </c>
      <c r="BP848">
        <v>0.100012</v>
      </c>
      <c r="BQ848">
        <v>25.36567037037037</v>
      </c>
      <c r="BR848">
        <v>25.03438518518519</v>
      </c>
      <c r="BS848">
        <v>999.9000000000001</v>
      </c>
      <c r="BT848">
        <v>0</v>
      </c>
      <c r="BU848">
        <v>0</v>
      </c>
      <c r="BV848">
        <v>10002.83888888889</v>
      </c>
      <c r="BW848">
        <v>0</v>
      </c>
      <c r="BX848">
        <v>6.688700000000001</v>
      </c>
      <c r="BY848">
        <v>-62.13177777777778</v>
      </c>
      <c r="BZ848">
        <v>984.6163703703705</v>
      </c>
      <c r="CA848">
        <v>1042.924814814815</v>
      </c>
      <c r="CB848">
        <v>4.68826037037037</v>
      </c>
      <c r="CC848">
        <v>1028.728888888889</v>
      </c>
      <c r="CD848">
        <v>13.61173703703704</v>
      </c>
      <c r="CE848">
        <v>1.666712592592593</v>
      </c>
      <c r="CF848">
        <v>1.23971962962963</v>
      </c>
      <c r="CG848">
        <v>14.58981481481481</v>
      </c>
      <c r="CH848">
        <v>10.08703444444444</v>
      </c>
      <c r="CI848">
        <v>2000.02</v>
      </c>
      <c r="CJ848">
        <v>0.9799974444444443</v>
      </c>
      <c r="CK848">
        <v>0.02000235555555555</v>
      </c>
      <c r="CL848">
        <v>0</v>
      </c>
      <c r="CM848">
        <v>973.7027037037036</v>
      </c>
      <c r="CN848">
        <v>5.00097</v>
      </c>
      <c r="CO848">
        <v>19514.47777777777</v>
      </c>
      <c r="CP848">
        <v>16707.72592592593</v>
      </c>
      <c r="CQ848">
        <v>40.00433333333332</v>
      </c>
      <c r="CR848">
        <v>40.06462962962963</v>
      </c>
      <c r="CS848">
        <v>39.8307037037037</v>
      </c>
      <c r="CT848">
        <v>40.13403703703703</v>
      </c>
      <c r="CU848">
        <v>40.35388888888889</v>
      </c>
      <c r="CV848">
        <v>1955.111851851852</v>
      </c>
      <c r="CW848">
        <v>39.90518518518519</v>
      </c>
      <c r="CX848">
        <v>0</v>
      </c>
      <c r="CY848">
        <v>1664302420.7</v>
      </c>
      <c r="CZ848">
        <v>0</v>
      </c>
      <c r="DA848">
        <v>0</v>
      </c>
      <c r="DB848" t="s">
        <v>356</v>
      </c>
      <c r="DC848">
        <v>1663859321.1</v>
      </c>
      <c r="DD848">
        <v>1663859315.6</v>
      </c>
      <c r="DE848">
        <v>0</v>
      </c>
      <c r="DF848">
        <v>0.196</v>
      </c>
      <c r="DG848">
        <v>-0.001</v>
      </c>
      <c r="DH848">
        <v>-5.941</v>
      </c>
      <c r="DI848">
        <v>-0.174</v>
      </c>
      <c r="DJ848">
        <v>1500</v>
      </c>
      <c r="DK848">
        <v>17</v>
      </c>
      <c r="DL848">
        <v>0.13</v>
      </c>
      <c r="DM848">
        <v>0.04</v>
      </c>
      <c r="DN848">
        <v>-62.129175</v>
      </c>
      <c r="DO848">
        <v>-0.3509560975606824</v>
      </c>
      <c r="DP848">
        <v>0.06753158797925565</v>
      </c>
      <c r="DQ848">
        <v>0</v>
      </c>
      <c r="DR848">
        <v>4.74114825</v>
      </c>
      <c r="DS848">
        <v>-1.027250093808637</v>
      </c>
      <c r="DT848">
        <v>0.1022061426697902</v>
      </c>
      <c r="DU848">
        <v>0</v>
      </c>
      <c r="DV848">
        <v>0</v>
      </c>
      <c r="DW848">
        <v>2</v>
      </c>
      <c r="DX848" t="s">
        <v>357</v>
      </c>
      <c r="DY848">
        <v>2.9847</v>
      </c>
      <c r="DZ848">
        <v>2.71549</v>
      </c>
      <c r="EA848">
        <v>0.173775</v>
      </c>
      <c r="EB848">
        <v>0.178353</v>
      </c>
      <c r="EC848">
        <v>0.09003990000000001</v>
      </c>
      <c r="ED848">
        <v>0.0717938</v>
      </c>
      <c r="EE848">
        <v>26258.5</v>
      </c>
      <c r="EF848">
        <v>26222.3</v>
      </c>
      <c r="EG848">
        <v>29527.3</v>
      </c>
      <c r="EH848">
        <v>29507.1</v>
      </c>
      <c r="EI848">
        <v>35619.6</v>
      </c>
      <c r="EJ848">
        <v>36424.2</v>
      </c>
      <c r="EK848">
        <v>41616.2</v>
      </c>
      <c r="EL848">
        <v>42049.2</v>
      </c>
      <c r="EM848">
        <v>1.94337</v>
      </c>
      <c r="EN848">
        <v>1.92927</v>
      </c>
      <c r="EO848">
        <v>0.08916109999999999</v>
      </c>
      <c r="EP848">
        <v>0</v>
      </c>
      <c r="EQ848">
        <v>23.5626</v>
      </c>
      <c r="ER848">
        <v>999.9</v>
      </c>
      <c r="ES848">
        <v>35.8</v>
      </c>
      <c r="ET848">
        <v>29.2</v>
      </c>
      <c r="EU848">
        <v>15.9933</v>
      </c>
      <c r="EV848">
        <v>62.7556</v>
      </c>
      <c r="EW848">
        <v>33.4095</v>
      </c>
      <c r="EX848">
        <v>1</v>
      </c>
      <c r="EY848">
        <v>-0.178697</v>
      </c>
      <c r="EZ848">
        <v>1.51148</v>
      </c>
      <c r="FA848">
        <v>20.3805</v>
      </c>
      <c r="FB848">
        <v>5.21834</v>
      </c>
      <c r="FC848">
        <v>12.0099</v>
      </c>
      <c r="FD848">
        <v>4.99</v>
      </c>
      <c r="FE848">
        <v>3.28865</v>
      </c>
      <c r="FF848">
        <v>9999</v>
      </c>
      <c r="FG848">
        <v>9999</v>
      </c>
      <c r="FH848">
        <v>9999</v>
      </c>
      <c r="FI848">
        <v>260.6</v>
      </c>
      <c r="FJ848">
        <v>1.86707</v>
      </c>
      <c r="FK848">
        <v>1.86615</v>
      </c>
      <c r="FL848">
        <v>1.86554</v>
      </c>
      <c r="FM848">
        <v>1.86553</v>
      </c>
      <c r="FN848">
        <v>1.86736</v>
      </c>
      <c r="FO848">
        <v>1.86981</v>
      </c>
      <c r="FP848">
        <v>1.86848</v>
      </c>
      <c r="FQ848">
        <v>1.86996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-4.729</v>
      </c>
      <c r="GF848">
        <v>-0.166</v>
      </c>
      <c r="GG848">
        <v>-2.0192013485273</v>
      </c>
      <c r="GH848">
        <v>-0.003354295288503095</v>
      </c>
      <c r="GI848">
        <v>8.998442100416266E-07</v>
      </c>
      <c r="GJ848">
        <v>-2.632750781261316E-10</v>
      </c>
      <c r="GK848">
        <v>-0.1771344180573433</v>
      </c>
      <c r="GL848">
        <v>-0.01811282044437078</v>
      </c>
      <c r="GM848">
        <v>0.001479480632228601</v>
      </c>
      <c r="GN848">
        <v>-2.527498020886067E-05</v>
      </c>
      <c r="GO848">
        <v>3</v>
      </c>
      <c r="GP848">
        <v>2311</v>
      </c>
      <c r="GQ848">
        <v>1</v>
      </c>
      <c r="GR848">
        <v>23</v>
      </c>
      <c r="GS848">
        <v>7384.9</v>
      </c>
      <c r="GT848">
        <v>7385</v>
      </c>
      <c r="GU848">
        <v>2.18506</v>
      </c>
      <c r="GV848">
        <v>2.19727</v>
      </c>
      <c r="GW848">
        <v>1.39648</v>
      </c>
      <c r="GX848">
        <v>2.33887</v>
      </c>
      <c r="GY848">
        <v>1.49536</v>
      </c>
      <c r="GZ848">
        <v>2.39136</v>
      </c>
      <c r="HA848">
        <v>33.2216</v>
      </c>
      <c r="HB848">
        <v>15.0514</v>
      </c>
      <c r="HC848">
        <v>18</v>
      </c>
      <c r="HD848">
        <v>498.168</v>
      </c>
      <c r="HE848">
        <v>445.566</v>
      </c>
      <c r="HF848">
        <v>21.7644</v>
      </c>
      <c r="HG848">
        <v>25.1804</v>
      </c>
      <c r="HH848">
        <v>30.0001</v>
      </c>
      <c r="HI848">
        <v>25.1692</v>
      </c>
      <c r="HJ848">
        <v>25.1122</v>
      </c>
      <c r="HK848">
        <v>43.8324</v>
      </c>
      <c r="HL848">
        <v>13.5599</v>
      </c>
      <c r="HM848">
        <v>20.2621</v>
      </c>
      <c r="HN848">
        <v>21.7463</v>
      </c>
      <c r="HO848">
        <v>1075.45</v>
      </c>
      <c r="HP848">
        <v>13.756</v>
      </c>
      <c r="HQ848">
        <v>101.009</v>
      </c>
      <c r="HR848">
        <v>100.987</v>
      </c>
    </row>
    <row r="849" spans="1:226">
      <c r="A849">
        <v>833</v>
      </c>
      <c r="B849">
        <v>1664302421.6</v>
      </c>
      <c r="C849">
        <v>9191.099999904633</v>
      </c>
      <c r="D849" t="s">
        <v>2031</v>
      </c>
      <c r="E849" t="s">
        <v>2032</v>
      </c>
      <c r="F849">
        <v>5</v>
      </c>
      <c r="G849" t="s">
        <v>1904</v>
      </c>
      <c r="H849" t="s">
        <v>354</v>
      </c>
      <c r="I849">
        <v>1664302413.814285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1075.541273897884</v>
      </c>
      <c r="AK849">
        <v>1025.481636363636</v>
      </c>
      <c r="AL849">
        <v>3.402525447070452</v>
      </c>
      <c r="AM849">
        <v>64.57466459261786</v>
      </c>
      <c r="AN849">
        <f>(AP849 - AO849 + BO849*1E3/(8.314*(BQ849+273.15)) * AR849/BN849 * AQ849) * BN849/(100*BB849) * 1000/(1000 - AP849)</f>
        <v>0</v>
      </c>
      <c r="AO849">
        <v>13.76960430795205</v>
      </c>
      <c r="AP849">
        <v>18.35639999999999</v>
      </c>
      <c r="AQ849">
        <v>0.0009932253544061471</v>
      </c>
      <c r="AR849">
        <v>112.27</v>
      </c>
      <c r="AS849">
        <v>28</v>
      </c>
      <c r="AT849">
        <v>6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1664302413.814285</v>
      </c>
      <c r="BH849">
        <v>982.3530357142856</v>
      </c>
      <c r="BI849">
        <v>1044.536071428571</v>
      </c>
      <c r="BJ849">
        <v>18.31858214285714</v>
      </c>
      <c r="BK849">
        <v>13.69530714285714</v>
      </c>
      <c r="BL849">
        <v>987.0596071428571</v>
      </c>
      <c r="BM849">
        <v>18.48464642857143</v>
      </c>
      <c r="BN849">
        <v>500.0693928571429</v>
      </c>
      <c r="BO849">
        <v>91.07624285714287</v>
      </c>
      <c r="BP849">
        <v>0.1000147321428571</v>
      </c>
      <c r="BQ849">
        <v>25.35295714285715</v>
      </c>
      <c r="BR849">
        <v>25.03094642857143</v>
      </c>
      <c r="BS849">
        <v>999.9000000000002</v>
      </c>
      <c r="BT849">
        <v>0</v>
      </c>
      <c r="BU849">
        <v>0</v>
      </c>
      <c r="BV849">
        <v>10001.91357142857</v>
      </c>
      <c r="BW849">
        <v>0</v>
      </c>
      <c r="BX849">
        <v>6.688700000000002</v>
      </c>
      <c r="BY849">
        <v>-62.18282499999999</v>
      </c>
      <c r="BZ849">
        <v>1000.685</v>
      </c>
      <c r="CA849">
        <v>1059.040714285714</v>
      </c>
      <c r="CB849">
        <v>4.623271071428571</v>
      </c>
      <c r="CC849">
        <v>1044.536071428571</v>
      </c>
      <c r="CD849">
        <v>13.69530714285714</v>
      </c>
      <c r="CE849">
        <v>1.668388214285714</v>
      </c>
      <c r="CF849">
        <v>1.247318214285714</v>
      </c>
      <c r="CG849">
        <v>14.605375</v>
      </c>
      <c r="CH849">
        <v>10.17831785714286</v>
      </c>
      <c r="CI849">
        <v>2000.032857142857</v>
      </c>
      <c r="CJ849">
        <v>0.9799967142857141</v>
      </c>
      <c r="CK849">
        <v>0.02000308571428572</v>
      </c>
      <c r="CL849">
        <v>0</v>
      </c>
      <c r="CM849">
        <v>971.9952142857143</v>
      </c>
      <c r="CN849">
        <v>5.00097</v>
      </c>
      <c r="CO849">
        <v>19478.96428571429</v>
      </c>
      <c r="CP849">
        <v>16707.83571428572</v>
      </c>
      <c r="CQ849">
        <v>39.95071428571428</v>
      </c>
      <c r="CR849">
        <v>40.00192857142856</v>
      </c>
      <c r="CS849">
        <v>39.78985714285714</v>
      </c>
      <c r="CT849">
        <v>40.0355</v>
      </c>
      <c r="CU849">
        <v>40.29442857142856</v>
      </c>
      <c r="CV849">
        <v>1955.1225</v>
      </c>
      <c r="CW849">
        <v>39.90821428571429</v>
      </c>
      <c r="CX849">
        <v>0</v>
      </c>
      <c r="CY849">
        <v>1664302425.5</v>
      </c>
      <c r="CZ849">
        <v>0</v>
      </c>
      <c r="DA849">
        <v>0</v>
      </c>
      <c r="DB849" t="s">
        <v>356</v>
      </c>
      <c r="DC849">
        <v>1663859321.1</v>
      </c>
      <c r="DD849">
        <v>1663859315.6</v>
      </c>
      <c r="DE849">
        <v>0</v>
      </c>
      <c r="DF849">
        <v>0.196</v>
      </c>
      <c r="DG849">
        <v>-0.001</v>
      </c>
      <c r="DH849">
        <v>-5.941</v>
      </c>
      <c r="DI849">
        <v>-0.174</v>
      </c>
      <c r="DJ849">
        <v>1500</v>
      </c>
      <c r="DK849">
        <v>17</v>
      </c>
      <c r="DL849">
        <v>0.13</v>
      </c>
      <c r="DM849">
        <v>0.04</v>
      </c>
      <c r="DN849">
        <v>-62.15430731707318</v>
      </c>
      <c r="DO849">
        <v>-0.5572181184668812</v>
      </c>
      <c r="DP849">
        <v>0.07390695003538912</v>
      </c>
      <c r="DQ849">
        <v>0</v>
      </c>
      <c r="DR849">
        <v>4.667856585365854</v>
      </c>
      <c r="DS849">
        <v>-0.9372058536585477</v>
      </c>
      <c r="DT849">
        <v>0.09598357185679772</v>
      </c>
      <c r="DU849">
        <v>0</v>
      </c>
      <c r="DV849">
        <v>0</v>
      </c>
      <c r="DW849">
        <v>2</v>
      </c>
      <c r="DX849" t="s">
        <v>357</v>
      </c>
      <c r="DY849">
        <v>2.98482</v>
      </c>
      <c r="DZ849">
        <v>2.71583</v>
      </c>
      <c r="EA849">
        <v>0.175639</v>
      </c>
      <c r="EB849">
        <v>0.180135</v>
      </c>
      <c r="EC849">
        <v>0.09013400000000001</v>
      </c>
      <c r="ED849">
        <v>0.0718864</v>
      </c>
      <c r="EE849">
        <v>26199.7</v>
      </c>
      <c r="EF849">
        <v>26165.2</v>
      </c>
      <c r="EG849">
        <v>29527.7</v>
      </c>
      <c r="EH849">
        <v>29506.8</v>
      </c>
      <c r="EI849">
        <v>35616.7</v>
      </c>
      <c r="EJ849">
        <v>36420</v>
      </c>
      <c r="EK849">
        <v>41617.2</v>
      </c>
      <c r="EL849">
        <v>42048.6</v>
      </c>
      <c r="EM849">
        <v>1.9433</v>
      </c>
      <c r="EN849">
        <v>1.9294</v>
      </c>
      <c r="EO849">
        <v>0.0899136</v>
      </c>
      <c r="EP849">
        <v>0</v>
      </c>
      <c r="EQ849">
        <v>23.5545</v>
      </c>
      <c r="ER849">
        <v>999.9</v>
      </c>
      <c r="ES849">
        <v>35.8</v>
      </c>
      <c r="ET849">
        <v>29.2</v>
      </c>
      <c r="EU849">
        <v>15.9923</v>
      </c>
      <c r="EV849">
        <v>62.7956</v>
      </c>
      <c r="EW849">
        <v>33.2011</v>
      </c>
      <c r="EX849">
        <v>1</v>
      </c>
      <c r="EY849">
        <v>-0.1786</v>
      </c>
      <c r="EZ849">
        <v>1.50631</v>
      </c>
      <c r="FA849">
        <v>20.3807</v>
      </c>
      <c r="FB849">
        <v>5.21849</v>
      </c>
      <c r="FC849">
        <v>12.0099</v>
      </c>
      <c r="FD849">
        <v>4.99005</v>
      </c>
      <c r="FE849">
        <v>3.28865</v>
      </c>
      <c r="FF849">
        <v>9999</v>
      </c>
      <c r="FG849">
        <v>9999</v>
      </c>
      <c r="FH849">
        <v>9999</v>
      </c>
      <c r="FI849">
        <v>260.6</v>
      </c>
      <c r="FJ849">
        <v>1.86707</v>
      </c>
      <c r="FK849">
        <v>1.86615</v>
      </c>
      <c r="FL849">
        <v>1.86554</v>
      </c>
      <c r="FM849">
        <v>1.86554</v>
      </c>
      <c r="FN849">
        <v>1.86737</v>
      </c>
      <c r="FO849">
        <v>1.86981</v>
      </c>
      <c r="FP849">
        <v>1.8685</v>
      </c>
      <c r="FQ849">
        <v>1.86996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-4.77</v>
      </c>
      <c r="GF849">
        <v>-0.1657</v>
      </c>
      <c r="GG849">
        <v>-2.0192013485273</v>
      </c>
      <c r="GH849">
        <v>-0.003354295288503095</v>
      </c>
      <c r="GI849">
        <v>8.998442100416266E-07</v>
      </c>
      <c r="GJ849">
        <v>-2.632750781261316E-10</v>
      </c>
      <c r="GK849">
        <v>-0.1771344180573433</v>
      </c>
      <c r="GL849">
        <v>-0.01811282044437078</v>
      </c>
      <c r="GM849">
        <v>0.001479480632228601</v>
      </c>
      <c r="GN849">
        <v>-2.527498020886067E-05</v>
      </c>
      <c r="GO849">
        <v>3</v>
      </c>
      <c r="GP849">
        <v>2311</v>
      </c>
      <c r="GQ849">
        <v>1</v>
      </c>
      <c r="GR849">
        <v>23</v>
      </c>
      <c r="GS849">
        <v>7385</v>
      </c>
      <c r="GT849">
        <v>7385.1</v>
      </c>
      <c r="GU849">
        <v>2.2168</v>
      </c>
      <c r="GV849">
        <v>2.19604</v>
      </c>
      <c r="GW849">
        <v>1.39648</v>
      </c>
      <c r="GX849">
        <v>2.33887</v>
      </c>
      <c r="GY849">
        <v>1.49536</v>
      </c>
      <c r="GZ849">
        <v>2.44507</v>
      </c>
      <c r="HA849">
        <v>33.2216</v>
      </c>
      <c r="HB849">
        <v>15.0602</v>
      </c>
      <c r="HC849">
        <v>18</v>
      </c>
      <c r="HD849">
        <v>498.123</v>
      </c>
      <c r="HE849">
        <v>445.652</v>
      </c>
      <c r="HF849">
        <v>21.7338</v>
      </c>
      <c r="HG849">
        <v>25.1812</v>
      </c>
      <c r="HH849">
        <v>30</v>
      </c>
      <c r="HI849">
        <v>25.1695</v>
      </c>
      <c r="HJ849">
        <v>25.1135</v>
      </c>
      <c r="HK849">
        <v>44.3597</v>
      </c>
      <c r="HL849">
        <v>13.5599</v>
      </c>
      <c r="HM849">
        <v>20.2621</v>
      </c>
      <c r="HN849">
        <v>21.7166</v>
      </c>
      <c r="HO849">
        <v>1088.81</v>
      </c>
      <c r="HP849">
        <v>13.7935</v>
      </c>
      <c r="HQ849">
        <v>101.011</v>
      </c>
      <c r="HR849">
        <v>100.986</v>
      </c>
    </row>
    <row r="850" spans="1:226">
      <c r="A850">
        <v>834</v>
      </c>
      <c r="B850">
        <v>1664302426.6</v>
      </c>
      <c r="C850">
        <v>9196.099999904633</v>
      </c>
      <c r="D850" t="s">
        <v>2033</v>
      </c>
      <c r="E850" t="s">
        <v>2034</v>
      </c>
      <c r="F850">
        <v>5</v>
      </c>
      <c r="G850" t="s">
        <v>1904</v>
      </c>
      <c r="H850" t="s">
        <v>354</v>
      </c>
      <c r="I850">
        <v>1664302419.1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1092.519664779001</v>
      </c>
      <c r="AK850">
        <v>1042.394666666666</v>
      </c>
      <c r="AL850">
        <v>3.389459697367602</v>
      </c>
      <c r="AM850">
        <v>64.57466459261786</v>
      </c>
      <c r="AN850">
        <f>(AP850 - AO850 + BO850*1E3/(8.314*(BQ850+273.15)) * AR850/BN850 * AQ850) * BN850/(100*BB850) * 1000/(1000 - AP850)</f>
        <v>0</v>
      </c>
      <c r="AO850">
        <v>13.8082590367033</v>
      </c>
      <c r="AP850">
        <v>18.34927037593983</v>
      </c>
      <c r="AQ850">
        <v>0.006978985109835664</v>
      </c>
      <c r="AR850">
        <v>112.27</v>
      </c>
      <c r="AS850">
        <v>28</v>
      </c>
      <c r="AT850">
        <v>6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1664302419.1</v>
      </c>
      <c r="BH850">
        <v>999.9787777777777</v>
      </c>
      <c r="BI850">
        <v>1062.253333333333</v>
      </c>
      <c r="BJ850">
        <v>18.3356037037037</v>
      </c>
      <c r="BK850">
        <v>13.77542592592592</v>
      </c>
      <c r="BL850">
        <v>1004.726592592593</v>
      </c>
      <c r="BM850">
        <v>18.50149259259259</v>
      </c>
      <c r="BN850">
        <v>500.0732962962963</v>
      </c>
      <c r="BO850">
        <v>91.0753037037037</v>
      </c>
      <c r="BP850">
        <v>0.1000220851851852</v>
      </c>
      <c r="BQ850">
        <v>25.33824814814815</v>
      </c>
      <c r="BR850">
        <v>25.02874444444445</v>
      </c>
      <c r="BS850">
        <v>999.9000000000001</v>
      </c>
      <c r="BT850">
        <v>0</v>
      </c>
      <c r="BU850">
        <v>0</v>
      </c>
      <c r="BV850">
        <v>9995.549259259258</v>
      </c>
      <c r="BW850">
        <v>0</v>
      </c>
      <c r="BX850">
        <v>6.688700000000001</v>
      </c>
      <c r="BY850">
        <v>-62.27445925925927</v>
      </c>
      <c r="BZ850">
        <v>1018.657185185185</v>
      </c>
      <c r="CA850">
        <v>1077.091481481481</v>
      </c>
      <c r="CB850">
        <v>4.560171481481482</v>
      </c>
      <c r="CC850">
        <v>1062.253333333333</v>
      </c>
      <c r="CD850">
        <v>13.77542592592592</v>
      </c>
      <c r="CE850">
        <v>1.669921111111111</v>
      </c>
      <c r="CF850">
        <v>1.254602592592593</v>
      </c>
      <c r="CG850">
        <v>14.6196</v>
      </c>
      <c r="CH850">
        <v>10.26562222222222</v>
      </c>
      <c r="CI850">
        <v>2000.010740740741</v>
      </c>
      <c r="CJ850">
        <v>0.9799957777777776</v>
      </c>
      <c r="CK850">
        <v>0.02000402222222223</v>
      </c>
      <c r="CL850">
        <v>0</v>
      </c>
      <c r="CM850">
        <v>970.1193703703706</v>
      </c>
      <c r="CN850">
        <v>5.00097</v>
      </c>
      <c r="CO850">
        <v>19439.56296296296</v>
      </c>
      <c r="CP850">
        <v>16707.65185185185</v>
      </c>
      <c r="CQ850">
        <v>39.88859259259258</v>
      </c>
      <c r="CR850">
        <v>39.93733333333333</v>
      </c>
      <c r="CS850">
        <v>39.74503703703703</v>
      </c>
      <c r="CT850">
        <v>39.93262962962962</v>
      </c>
      <c r="CU850">
        <v>40.23577777777777</v>
      </c>
      <c r="CV850">
        <v>1955.10037037037</v>
      </c>
      <c r="CW850">
        <v>39.91</v>
      </c>
      <c r="CX850">
        <v>0</v>
      </c>
      <c r="CY850">
        <v>1664302430.9</v>
      </c>
      <c r="CZ850">
        <v>0</v>
      </c>
      <c r="DA850">
        <v>0</v>
      </c>
      <c r="DB850" t="s">
        <v>356</v>
      </c>
      <c r="DC850">
        <v>1663859321.1</v>
      </c>
      <c r="DD850">
        <v>1663859315.6</v>
      </c>
      <c r="DE850">
        <v>0</v>
      </c>
      <c r="DF850">
        <v>0.196</v>
      </c>
      <c r="DG850">
        <v>-0.001</v>
      </c>
      <c r="DH850">
        <v>-5.941</v>
      </c>
      <c r="DI850">
        <v>-0.174</v>
      </c>
      <c r="DJ850">
        <v>1500</v>
      </c>
      <c r="DK850">
        <v>17</v>
      </c>
      <c r="DL850">
        <v>0.13</v>
      </c>
      <c r="DM850">
        <v>0.04</v>
      </c>
      <c r="DN850">
        <v>-62.22434634146342</v>
      </c>
      <c r="DO850">
        <v>-0.8450926829268159</v>
      </c>
      <c r="DP850">
        <v>0.110383405207267</v>
      </c>
      <c r="DQ850">
        <v>0</v>
      </c>
      <c r="DR850">
        <v>4.609108536585365</v>
      </c>
      <c r="DS850">
        <v>-0.733044878048788</v>
      </c>
      <c r="DT850">
        <v>0.07904046384408232</v>
      </c>
      <c r="DU850">
        <v>0</v>
      </c>
      <c r="DV850">
        <v>0</v>
      </c>
      <c r="DW850">
        <v>2</v>
      </c>
      <c r="DX850" t="s">
        <v>357</v>
      </c>
      <c r="DY850">
        <v>2.98486</v>
      </c>
      <c r="DZ850">
        <v>2.71548</v>
      </c>
      <c r="EA850">
        <v>0.177489</v>
      </c>
      <c r="EB850">
        <v>0.181959</v>
      </c>
      <c r="EC850">
        <v>0.09011619999999999</v>
      </c>
      <c r="ED850">
        <v>0.0719789</v>
      </c>
      <c r="EE850">
        <v>26141.2</v>
      </c>
      <c r="EF850">
        <v>26107.2</v>
      </c>
      <c r="EG850">
        <v>29528</v>
      </c>
      <c r="EH850">
        <v>29507</v>
      </c>
      <c r="EI850">
        <v>35618</v>
      </c>
      <c r="EJ850">
        <v>36416.8</v>
      </c>
      <c r="EK850">
        <v>41617.9</v>
      </c>
      <c r="EL850">
        <v>42049.1</v>
      </c>
      <c r="EM850">
        <v>1.94333</v>
      </c>
      <c r="EN850">
        <v>1.92925</v>
      </c>
      <c r="EO850">
        <v>0.09026380000000001</v>
      </c>
      <c r="EP850">
        <v>0</v>
      </c>
      <c r="EQ850">
        <v>23.5446</v>
      </c>
      <c r="ER850">
        <v>999.9</v>
      </c>
      <c r="ES850">
        <v>35.9</v>
      </c>
      <c r="ET850">
        <v>29.2</v>
      </c>
      <c r="EU850">
        <v>16.0367</v>
      </c>
      <c r="EV850">
        <v>62.9556</v>
      </c>
      <c r="EW850">
        <v>32.9367</v>
      </c>
      <c r="EX850">
        <v>1</v>
      </c>
      <c r="EY850">
        <v>-0.178763</v>
      </c>
      <c r="EZ850">
        <v>1.51158</v>
      </c>
      <c r="FA850">
        <v>20.3809</v>
      </c>
      <c r="FB850">
        <v>5.21789</v>
      </c>
      <c r="FC850">
        <v>12.0099</v>
      </c>
      <c r="FD850">
        <v>4.98955</v>
      </c>
      <c r="FE850">
        <v>3.2885</v>
      </c>
      <c r="FF850">
        <v>9999</v>
      </c>
      <c r="FG850">
        <v>9999</v>
      </c>
      <c r="FH850">
        <v>9999</v>
      </c>
      <c r="FI850">
        <v>260.6</v>
      </c>
      <c r="FJ850">
        <v>1.86707</v>
      </c>
      <c r="FK850">
        <v>1.86615</v>
      </c>
      <c r="FL850">
        <v>1.86554</v>
      </c>
      <c r="FM850">
        <v>1.86554</v>
      </c>
      <c r="FN850">
        <v>1.86736</v>
      </c>
      <c r="FO850">
        <v>1.86982</v>
      </c>
      <c r="FP850">
        <v>1.86852</v>
      </c>
      <c r="FQ850">
        <v>1.86996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-4.81</v>
      </c>
      <c r="GF850">
        <v>-0.1657</v>
      </c>
      <c r="GG850">
        <v>-2.0192013485273</v>
      </c>
      <c r="GH850">
        <v>-0.003354295288503095</v>
      </c>
      <c r="GI850">
        <v>8.998442100416266E-07</v>
      </c>
      <c r="GJ850">
        <v>-2.632750781261316E-10</v>
      </c>
      <c r="GK850">
        <v>-0.1771344180573433</v>
      </c>
      <c r="GL850">
        <v>-0.01811282044437078</v>
      </c>
      <c r="GM850">
        <v>0.001479480632228601</v>
      </c>
      <c r="GN850">
        <v>-2.527498020886067E-05</v>
      </c>
      <c r="GO850">
        <v>3</v>
      </c>
      <c r="GP850">
        <v>2311</v>
      </c>
      <c r="GQ850">
        <v>1</v>
      </c>
      <c r="GR850">
        <v>23</v>
      </c>
      <c r="GS850">
        <v>7385.1</v>
      </c>
      <c r="GT850">
        <v>7385.2</v>
      </c>
      <c r="GU850">
        <v>2.23999</v>
      </c>
      <c r="GV850">
        <v>2.18994</v>
      </c>
      <c r="GW850">
        <v>1.39648</v>
      </c>
      <c r="GX850">
        <v>2.33765</v>
      </c>
      <c r="GY850">
        <v>1.49536</v>
      </c>
      <c r="GZ850">
        <v>2.46094</v>
      </c>
      <c r="HA850">
        <v>33.2216</v>
      </c>
      <c r="HB850">
        <v>15.0602</v>
      </c>
      <c r="HC850">
        <v>18</v>
      </c>
      <c r="HD850">
        <v>498.155</v>
      </c>
      <c r="HE850">
        <v>445.568</v>
      </c>
      <c r="HF850">
        <v>21.706</v>
      </c>
      <c r="HG850">
        <v>25.1812</v>
      </c>
      <c r="HH850">
        <v>30.0001</v>
      </c>
      <c r="HI850">
        <v>25.1713</v>
      </c>
      <c r="HJ850">
        <v>25.1143</v>
      </c>
      <c r="HK850">
        <v>44.9407</v>
      </c>
      <c r="HL850">
        <v>13.5599</v>
      </c>
      <c r="HM850">
        <v>20.642</v>
      </c>
      <c r="HN850">
        <v>21.6899</v>
      </c>
      <c r="HO850">
        <v>1109.04</v>
      </c>
      <c r="HP850">
        <v>13.8523</v>
      </c>
      <c r="HQ850">
        <v>101.012</v>
      </c>
      <c r="HR850">
        <v>100.987</v>
      </c>
    </row>
    <row r="851" spans="1:226">
      <c r="A851">
        <v>835</v>
      </c>
      <c r="B851">
        <v>1664302431.6</v>
      </c>
      <c r="C851">
        <v>9201.099999904633</v>
      </c>
      <c r="D851" t="s">
        <v>2035</v>
      </c>
      <c r="E851" t="s">
        <v>2036</v>
      </c>
      <c r="F851">
        <v>5</v>
      </c>
      <c r="G851" t="s">
        <v>1904</v>
      </c>
      <c r="H851" t="s">
        <v>354</v>
      </c>
      <c r="I851">
        <v>1664302423.814285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1109.876566844612</v>
      </c>
      <c r="AK851">
        <v>1059.523212121212</v>
      </c>
      <c r="AL851">
        <v>3.420733608453741</v>
      </c>
      <c r="AM851">
        <v>64.57466459261786</v>
      </c>
      <c r="AN851">
        <f>(AP851 - AO851 + BO851*1E3/(8.314*(BQ851+273.15)) * AR851/BN851 * AQ851) * BN851/(100*BB851) * 1000/(1000 - AP851)</f>
        <v>0</v>
      </c>
      <c r="AO851">
        <v>13.82401417644356</v>
      </c>
      <c r="AP851">
        <v>18.33936165413533</v>
      </c>
      <c r="AQ851">
        <v>-0.0007429288908558379</v>
      </c>
      <c r="AR851">
        <v>112.27</v>
      </c>
      <c r="AS851">
        <v>28</v>
      </c>
      <c r="AT851">
        <v>6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1664302423.814285</v>
      </c>
      <c r="BH851">
        <v>1015.710178571429</v>
      </c>
      <c r="BI851">
        <v>1078.114285714286</v>
      </c>
      <c r="BJ851">
        <v>18.34526428571428</v>
      </c>
      <c r="BK851">
        <v>13.83745714285714</v>
      </c>
      <c r="BL851">
        <v>1020.494357142857</v>
      </c>
      <c r="BM851">
        <v>18.51104642857143</v>
      </c>
      <c r="BN851">
        <v>500.0674285714286</v>
      </c>
      <c r="BO851">
        <v>91.07576071428574</v>
      </c>
      <c r="BP851">
        <v>0.09995849642857144</v>
      </c>
      <c r="BQ851">
        <v>25.32407142857142</v>
      </c>
      <c r="BR851">
        <v>25.02581428571429</v>
      </c>
      <c r="BS851">
        <v>999.9000000000002</v>
      </c>
      <c r="BT851">
        <v>0</v>
      </c>
      <c r="BU851">
        <v>0</v>
      </c>
      <c r="BV851">
        <v>10001.77821428571</v>
      </c>
      <c r="BW851">
        <v>0</v>
      </c>
      <c r="BX851">
        <v>6.688700000000002</v>
      </c>
      <c r="BY851">
        <v>-62.40411785714285</v>
      </c>
      <c r="BZ851">
        <v>1034.691428571428</v>
      </c>
      <c r="CA851">
        <v>1093.2425</v>
      </c>
      <c r="CB851">
        <v>4.507795714285714</v>
      </c>
      <c r="CC851">
        <v>1078.114285714286</v>
      </c>
      <c r="CD851">
        <v>13.83745714285714</v>
      </c>
      <c r="CE851">
        <v>1.670808214285714</v>
      </c>
      <c r="CF851">
        <v>1.2602575</v>
      </c>
      <c r="CG851">
        <v>14.62783928571429</v>
      </c>
      <c r="CH851">
        <v>10.33299285714286</v>
      </c>
      <c r="CI851">
        <v>2000.030714285714</v>
      </c>
      <c r="CJ851">
        <v>0.9799954285714284</v>
      </c>
      <c r="CK851">
        <v>0.02000437142857143</v>
      </c>
      <c r="CL851">
        <v>0</v>
      </c>
      <c r="CM851">
        <v>968.5264285714285</v>
      </c>
      <c r="CN851">
        <v>5.00097</v>
      </c>
      <c r="CO851">
        <v>19405.89285714286</v>
      </c>
      <c r="CP851">
        <v>16707.81428571428</v>
      </c>
      <c r="CQ851">
        <v>39.83014285714285</v>
      </c>
      <c r="CR851">
        <v>39.88364285714285</v>
      </c>
      <c r="CS851">
        <v>39.69175</v>
      </c>
      <c r="CT851">
        <v>39.84582142857143</v>
      </c>
      <c r="CU851">
        <v>40.18282142857142</v>
      </c>
      <c r="CV851">
        <v>1955.120357142858</v>
      </c>
      <c r="CW851">
        <v>39.91</v>
      </c>
      <c r="CX851">
        <v>0</v>
      </c>
      <c r="CY851">
        <v>1664302435.7</v>
      </c>
      <c r="CZ851">
        <v>0</v>
      </c>
      <c r="DA851">
        <v>0</v>
      </c>
      <c r="DB851" t="s">
        <v>356</v>
      </c>
      <c r="DC851">
        <v>1663859321.1</v>
      </c>
      <c r="DD851">
        <v>1663859315.6</v>
      </c>
      <c r="DE851">
        <v>0</v>
      </c>
      <c r="DF851">
        <v>0.196</v>
      </c>
      <c r="DG851">
        <v>-0.001</v>
      </c>
      <c r="DH851">
        <v>-5.941</v>
      </c>
      <c r="DI851">
        <v>-0.174</v>
      </c>
      <c r="DJ851">
        <v>1500</v>
      </c>
      <c r="DK851">
        <v>17</v>
      </c>
      <c r="DL851">
        <v>0.13</v>
      </c>
      <c r="DM851">
        <v>0.04</v>
      </c>
      <c r="DN851">
        <v>-62.3462725</v>
      </c>
      <c r="DO851">
        <v>-1.634939212007482</v>
      </c>
      <c r="DP851">
        <v>0.1805392616406476</v>
      </c>
      <c r="DQ851">
        <v>0</v>
      </c>
      <c r="DR851">
        <v>4.534796</v>
      </c>
      <c r="DS851">
        <v>-0.6154345215759917</v>
      </c>
      <c r="DT851">
        <v>0.06625366117430798</v>
      </c>
      <c r="DU851">
        <v>0</v>
      </c>
      <c r="DV851">
        <v>0</v>
      </c>
      <c r="DW851">
        <v>2</v>
      </c>
      <c r="DX851" t="s">
        <v>357</v>
      </c>
      <c r="DY851">
        <v>2.98489</v>
      </c>
      <c r="DZ851">
        <v>2.7157</v>
      </c>
      <c r="EA851">
        <v>0.179339</v>
      </c>
      <c r="EB851">
        <v>0.183723</v>
      </c>
      <c r="EC851">
        <v>0.0901083</v>
      </c>
      <c r="ED851">
        <v>0.0724128</v>
      </c>
      <c r="EE851">
        <v>26082.3</v>
      </c>
      <c r="EF851">
        <v>26050.9</v>
      </c>
      <c r="EG851">
        <v>29527.8</v>
      </c>
      <c r="EH851">
        <v>29506.9</v>
      </c>
      <c r="EI851">
        <v>35617.6</v>
      </c>
      <c r="EJ851">
        <v>36399.5</v>
      </c>
      <c r="EK851">
        <v>41617</v>
      </c>
      <c r="EL851">
        <v>42049</v>
      </c>
      <c r="EM851">
        <v>1.94315</v>
      </c>
      <c r="EN851">
        <v>1.92957</v>
      </c>
      <c r="EO851">
        <v>0.0896677</v>
      </c>
      <c r="EP851">
        <v>0</v>
      </c>
      <c r="EQ851">
        <v>23.5349</v>
      </c>
      <c r="ER851">
        <v>999.9</v>
      </c>
      <c r="ES851">
        <v>35.9</v>
      </c>
      <c r="ET851">
        <v>29.2</v>
      </c>
      <c r="EU851">
        <v>16.036</v>
      </c>
      <c r="EV851">
        <v>62.6356</v>
      </c>
      <c r="EW851">
        <v>32.8165</v>
      </c>
      <c r="EX851">
        <v>1</v>
      </c>
      <c r="EY851">
        <v>-0.178501</v>
      </c>
      <c r="EZ851">
        <v>1.51356</v>
      </c>
      <c r="FA851">
        <v>20.3809</v>
      </c>
      <c r="FB851">
        <v>5.21804</v>
      </c>
      <c r="FC851">
        <v>12.0099</v>
      </c>
      <c r="FD851">
        <v>4.9893</v>
      </c>
      <c r="FE851">
        <v>3.2884</v>
      </c>
      <c r="FF851">
        <v>9999</v>
      </c>
      <c r="FG851">
        <v>9999</v>
      </c>
      <c r="FH851">
        <v>9999</v>
      </c>
      <c r="FI851">
        <v>260.6</v>
      </c>
      <c r="FJ851">
        <v>1.86707</v>
      </c>
      <c r="FK851">
        <v>1.86615</v>
      </c>
      <c r="FL851">
        <v>1.86554</v>
      </c>
      <c r="FM851">
        <v>1.86553</v>
      </c>
      <c r="FN851">
        <v>1.86737</v>
      </c>
      <c r="FO851">
        <v>1.86981</v>
      </c>
      <c r="FP851">
        <v>1.86847</v>
      </c>
      <c r="FQ851">
        <v>1.86996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-4.85</v>
      </c>
      <c r="GF851">
        <v>-0.1657</v>
      </c>
      <c r="GG851">
        <v>-2.0192013485273</v>
      </c>
      <c r="GH851">
        <v>-0.003354295288503095</v>
      </c>
      <c r="GI851">
        <v>8.998442100416266E-07</v>
      </c>
      <c r="GJ851">
        <v>-2.632750781261316E-10</v>
      </c>
      <c r="GK851">
        <v>-0.1771344180573433</v>
      </c>
      <c r="GL851">
        <v>-0.01811282044437078</v>
      </c>
      <c r="GM851">
        <v>0.001479480632228601</v>
      </c>
      <c r="GN851">
        <v>-2.527498020886067E-05</v>
      </c>
      <c r="GO851">
        <v>3</v>
      </c>
      <c r="GP851">
        <v>2311</v>
      </c>
      <c r="GQ851">
        <v>1</v>
      </c>
      <c r="GR851">
        <v>23</v>
      </c>
      <c r="GS851">
        <v>7385.2</v>
      </c>
      <c r="GT851">
        <v>7385.3</v>
      </c>
      <c r="GU851">
        <v>2.27173</v>
      </c>
      <c r="GV851">
        <v>2.1936</v>
      </c>
      <c r="GW851">
        <v>1.39648</v>
      </c>
      <c r="GX851">
        <v>2.33765</v>
      </c>
      <c r="GY851">
        <v>1.49536</v>
      </c>
      <c r="GZ851">
        <v>2.44995</v>
      </c>
      <c r="HA851">
        <v>33.2216</v>
      </c>
      <c r="HB851">
        <v>15.0602</v>
      </c>
      <c r="HC851">
        <v>18</v>
      </c>
      <c r="HD851">
        <v>498.046</v>
      </c>
      <c r="HE851">
        <v>445.765</v>
      </c>
      <c r="HF851">
        <v>21.6802</v>
      </c>
      <c r="HG851">
        <v>25.1812</v>
      </c>
      <c r="HH851">
        <v>30.0001</v>
      </c>
      <c r="HI851">
        <v>25.1713</v>
      </c>
      <c r="HJ851">
        <v>25.1143</v>
      </c>
      <c r="HK851">
        <v>45.4639</v>
      </c>
      <c r="HL851">
        <v>13.5599</v>
      </c>
      <c r="HM851">
        <v>20.642</v>
      </c>
      <c r="HN851">
        <v>21.6647</v>
      </c>
      <c r="HO851">
        <v>1122.41</v>
      </c>
      <c r="HP851">
        <v>13.8948</v>
      </c>
      <c r="HQ851">
        <v>101.011</v>
      </c>
      <c r="HR851">
        <v>100.986</v>
      </c>
    </row>
    <row r="852" spans="1:226">
      <c r="A852">
        <v>836</v>
      </c>
      <c r="B852">
        <v>1664302436.6</v>
      </c>
      <c r="C852">
        <v>9206.099999904633</v>
      </c>
      <c r="D852" t="s">
        <v>2037</v>
      </c>
      <c r="E852" t="s">
        <v>2038</v>
      </c>
      <c r="F852">
        <v>5</v>
      </c>
      <c r="G852" t="s">
        <v>1904</v>
      </c>
      <c r="H852" t="s">
        <v>354</v>
      </c>
      <c r="I852">
        <v>1664302429.1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1126.816878665972</v>
      </c>
      <c r="AK852">
        <v>1076.331333333333</v>
      </c>
      <c r="AL852">
        <v>3.36243863669527</v>
      </c>
      <c r="AM852">
        <v>64.57466459261786</v>
      </c>
      <c r="AN852">
        <f>(AP852 - AO852 + BO852*1E3/(8.314*(BQ852+273.15)) * AR852/BN852 * AQ852) * BN852/(100*BB852) * 1000/(1000 - AP852)</f>
        <v>0</v>
      </c>
      <c r="AO852">
        <v>13.93986276553446</v>
      </c>
      <c r="AP852">
        <v>18.35522676691728</v>
      </c>
      <c r="AQ852">
        <v>-1.507612167735902E-05</v>
      </c>
      <c r="AR852">
        <v>112.27</v>
      </c>
      <c r="AS852">
        <v>28</v>
      </c>
      <c r="AT852">
        <v>6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1664302429.1</v>
      </c>
      <c r="BH852">
        <v>1033.318148148148</v>
      </c>
      <c r="BI852">
        <v>1095.876296296296</v>
      </c>
      <c r="BJ852">
        <v>18.34875185185185</v>
      </c>
      <c r="BK852">
        <v>13.89137407407407</v>
      </c>
      <c r="BL852">
        <v>1038.143703703704</v>
      </c>
      <c r="BM852">
        <v>18.51449259259259</v>
      </c>
      <c r="BN852">
        <v>500.0481851851852</v>
      </c>
      <c r="BO852">
        <v>91.07658518518517</v>
      </c>
      <c r="BP852">
        <v>0.09997437777777778</v>
      </c>
      <c r="BQ852">
        <v>25.30747777777778</v>
      </c>
      <c r="BR852">
        <v>25.01703333333333</v>
      </c>
      <c r="BS852">
        <v>999.9000000000001</v>
      </c>
      <c r="BT852">
        <v>0</v>
      </c>
      <c r="BU852">
        <v>0</v>
      </c>
      <c r="BV852">
        <v>9995.482592592591</v>
      </c>
      <c r="BW852">
        <v>0</v>
      </c>
      <c r="BX852">
        <v>6.688700000000001</v>
      </c>
      <c r="BY852">
        <v>-62.55934074074074</v>
      </c>
      <c r="BZ852">
        <v>1052.631851851852</v>
      </c>
      <c r="CA852">
        <v>1111.315925925926</v>
      </c>
      <c r="CB852">
        <v>4.457367777777777</v>
      </c>
      <c r="CC852">
        <v>1095.876296296296</v>
      </c>
      <c r="CD852">
        <v>13.89137407407407</v>
      </c>
      <c r="CE852">
        <v>1.671140740740741</v>
      </c>
      <c r="CF852">
        <v>1.265178888888889</v>
      </c>
      <c r="CG852">
        <v>14.63091851851852</v>
      </c>
      <c r="CH852">
        <v>10.39132222222222</v>
      </c>
      <c r="CI852">
        <v>2000.018888888888</v>
      </c>
      <c r="CJ852">
        <v>0.9799945555555554</v>
      </c>
      <c r="CK852">
        <v>0.02000524444444445</v>
      </c>
      <c r="CL852">
        <v>0</v>
      </c>
      <c r="CM852">
        <v>966.8624444444445</v>
      </c>
      <c r="CN852">
        <v>5.00097</v>
      </c>
      <c r="CO852">
        <v>19368.9</v>
      </c>
      <c r="CP852">
        <v>16707.71111111111</v>
      </c>
      <c r="CQ852">
        <v>39.76825925925925</v>
      </c>
      <c r="CR852">
        <v>39.82159259259259</v>
      </c>
      <c r="CS852">
        <v>39.63859259259258</v>
      </c>
      <c r="CT852">
        <v>39.74751851851852</v>
      </c>
      <c r="CU852">
        <v>40.12466666666666</v>
      </c>
      <c r="CV852">
        <v>1955.108148148148</v>
      </c>
      <c r="CW852">
        <v>39.91074074074074</v>
      </c>
      <c r="CX852">
        <v>0</v>
      </c>
      <c r="CY852">
        <v>1664302440.5</v>
      </c>
      <c r="CZ852">
        <v>0</v>
      </c>
      <c r="DA852">
        <v>0</v>
      </c>
      <c r="DB852" t="s">
        <v>356</v>
      </c>
      <c r="DC852">
        <v>1663859321.1</v>
      </c>
      <c r="DD852">
        <v>1663859315.6</v>
      </c>
      <c r="DE852">
        <v>0</v>
      </c>
      <c r="DF852">
        <v>0.196</v>
      </c>
      <c r="DG852">
        <v>-0.001</v>
      </c>
      <c r="DH852">
        <v>-5.941</v>
      </c>
      <c r="DI852">
        <v>-0.174</v>
      </c>
      <c r="DJ852">
        <v>1500</v>
      </c>
      <c r="DK852">
        <v>17</v>
      </c>
      <c r="DL852">
        <v>0.13</v>
      </c>
      <c r="DM852">
        <v>0.04</v>
      </c>
      <c r="DN852">
        <v>-62.44735609756098</v>
      </c>
      <c r="DO852">
        <v>-1.619895470383242</v>
      </c>
      <c r="DP852">
        <v>0.1890220248475137</v>
      </c>
      <c r="DQ852">
        <v>0</v>
      </c>
      <c r="DR852">
        <v>4.485730731707317</v>
      </c>
      <c r="DS852">
        <v>-0.5942080139372827</v>
      </c>
      <c r="DT852">
        <v>0.06410633876767818</v>
      </c>
      <c r="DU852">
        <v>0</v>
      </c>
      <c r="DV852">
        <v>0</v>
      </c>
      <c r="DW852">
        <v>2</v>
      </c>
      <c r="DX852" t="s">
        <v>357</v>
      </c>
      <c r="DY852">
        <v>2.98493</v>
      </c>
      <c r="DZ852">
        <v>2.71555</v>
      </c>
      <c r="EA852">
        <v>0.181141</v>
      </c>
      <c r="EB852">
        <v>0.185497</v>
      </c>
      <c r="EC852">
        <v>0.0901233</v>
      </c>
      <c r="ED852">
        <v>0.0724669</v>
      </c>
      <c r="EE852">
        <v>26025.2</v>
      </c>
      <c r="EF852">
        <v>25994.3</v>
      </c>
      <c r="EG852">
        <v>29527.9</v>
      </c>
      <c r="EH852">
        <v>29506.8</v>
      </c>
      <c r="EI852">
        <v>35617.4</v>
      </c>
      <c r="EJ852">
        <v>36397.3</v>
      </c>
      <c r="EK852">
        <v>41617.4</v>
      </c>
      <c r="EL852">
        <v>42048.9</v>
      </c>
      <c r="EM852">
        <v>1.943</v>
      </c>
      <c r="EN852">
        <v>1.92957</v>
      </c>
      <c r="EO852">
        <v>0.0900179</v>
      </c>
      <c r="EP852">
        <v>0</v>
      </c>
      <c r="EQ852">
        <v>23.525</v>
      </c>
      <c r="ER852">
        <v>999.9</v>
      </c>
      <c r="ES852">
        <v>36</v>
      </c>
      <c r="ET852">
        <v>29.2</v>
      </c>
      <c r="EU852">
        <v>16.0818</v>
      </c>
      <c r="EV852">
        <v>62.8256</v>
      </c>
      <c r="EW852">
        <v>32.9808</v>
      </c>
      <c r="EX852">
        <v>1</v>
      </c>
      <c r="EY852">
        <v>-0.178554</v>
      </c>
      <c r="EZ852">
        <v>1.48004</v>
      </c>
      <c r="FA852">
        <v>20.3805</v>
      </c>
      <c r="FB852">
        <v>5.21474</v>
      </c>
      <c r="FC852">
        <v>12.0099</v>
      </c>
      <c r="FD852">
        <v>4.98905</v>
      </c>
      <c r="FE852">
        <v>3.28798</v>
      </c>
      <c r="FF852">
        <v>9999</v>
      </c>
      <c r="FG852">
        <v>9999</v>
      </c>
      <c r="FH852">
        <v>9999</v>
      </c>
      <c r="FI852">
        <v>260.6</v>
      </c>
      <c r="FJ852">
        <v>1.86707</v>
      </c>
      <c r="FK852">
        <v>1.86615</v>
      </c>
      <c r="FL852">
        <v>1.86554</v>
      </c>
      <c r="FM852">
        <v>1.86554</v>
      </c>
      <c r="FN852">
        <v>1.86736</v>
      </c>
      <c r="FO852">
        <v>1.86982</v>
      </c>
      <c r="FP852">
        <v>1.8685</v>
      </c>
      <c r="FQ852">
        <v>1.86996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-4.88</v>
      </c>
      <c r="GF852">
        <v>-0.1658</v>
      </c>
      <c r="GG852">
        <v>-2.0192013485273</v>
      </c>
      <c r="GH852">
        <v>-0.003354295288503095</v>
      </c>
      <c r="GI852">
        <v>8.998442100416266E-07</v>
      </c>
      <c r="GJ852">
        <v>-2.632750781261316E-10</v>
      </c>
      <c r="GK852">
        <v>-0.1771344180573433</v>
      </c>
      <c r="GL852">
        <v>-0.01811282044437078</v>
      </c>
      <c r="GM852">
        <v>0.001479480632228601</v>
      </c>
      <c r="GN852">
        <v>-2.527498020886067E-05</v>
      </c>
      <c r="GO852">
        <v>3</v>
      </c>
      <c r="GP852">
        <v>2311</v>
      </c>
      <c r="GQ852">
        <v>1</v>
      </c>
      <c r="GR852">
        <v>23</v>
      </c>
      <c r="GS852">
        <v>7385.3</v>
      </c>
      <c r="GT852">
        <v>7385.4</v>
      </c>
      <c r="GU852">
        <v>2.29492</v>
      </c>
      <c r="GV852">
        <v>2.18994</v>
      </c>
      <c r="GW852">
        <v>1.39648</v>
      </c>
      <c r="GX852">
        <v>2.33643</v>
      </c>
      <c r="GY852">
        <v>1.49536</v>
      </c>
      <c r="GZ852">
        <v>2.38892</v>
      </c>
      <c r="HA852">
        <v>33.2216</v>
      </c>
      <c r="HB852">
        <v>15.0514</v>
      </c>
      <c r="HC852">
        <v>18</v>
      </c>
      <c r="HD852">
        <v>497.952</v>
      </c>
      <c r="HE852">
        <v>445.765</v>
      </c>
      <c r="HF852">
        <v>21.6558</v>
      </c>
      <c r="HG852">
        <v>25.1812</v>
      </c>
      <c r="HH852">
        <v>30</v>
      </c>
      <c r="HI852">
        <v>25.1713</v>
      </c>
      <c r="HJ852">
        <v>25.1143</v>
      </c>
      <c r="HK852">
        <v>46.0443</v>
      </c>
      <c r="HL852">
        <v>13.8438</v>
      </c>
      <c r="HM852">
        <v>20.642</v>
      </c>
      <c r="HN852">
        <v>21.6588</v>
      </c>
      <c r="HO852">
        <v>1142.53</v>
      </c>
      <c r="HP852">
        <v>13.8602</v>
      </c>
      <c r="HQ852">
        <v>101.011</v>
      </c>
      <c r="HR852">
        <v>100.986</v>
      </c>
    </row>
    <row r="853" spans="1:226">
      <c r="A853">
        <v>837</v>
      </c>
      <c r="B853">
        <v>1664302441.6</v>
      </c>
      <c r="C853">
        <v>9211.099999904633</v>
      </c>
      <c r="D853" t="s">
        <v>2039</v>
      </c>
      <c r="E853" t="s">
        <v>2040</v>
      </c>
      <c r="F853">
        <v>5</v>
      </c>
      <c r="G853" t="s">
        <v>1904</v>
      </c>
      <c r="H853" t="s">
        <v>354</v>
      </c>
      <c r="I853">
        <v>1664302433.814285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1143.960822217809</v>
      </c>
      <c r="AK853">
        <v>1093.511878787878</v>
      </c>
      <c r="AL853">
        <v>3.435172245148778</v>
      </c>
      <c r="AM853">
        <v>64.57466459261786</v>
      </c>
      <c r="AN853">
        <f>(AP853 - AO853 + BO853*1E3/(8.314*(BQ853+273.15)) * AR853/BN853 * AQ853) * BN853/(100*BB853) * 1000/(1000 - AP853)</f>
        <v>0</v>
      </c>
      <c r="AO853">
        <v>13.96151359230769</v>
      </c>
      <c r="AP853">
        <v>18.33239187969924</v>
      </c>
      <c r="AQ853">
        <v>0.0004409152913233367</v>
      </c>
      <c r="AR853">
        <v>112.27</v>
      </c>
      <c r="AS853">
        <v>28</v>
      </c>
      <c r="AT853">
        <v>6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1664302433.814285</v>
      </c>
      <c r="BH853">
        <v>1049.067142857143</v>
      </c>
      <c r="BI853">
        <v>1111.759285714286</v>
      </c>
      <c r="BJ853">
        <v>18.34511071428571</v>
      </c>
      <c r="BK853">
        <v>13.93606071428572</v>
      </c>
      <c r="BL853">
        <v>1053.929642857143</v>
      </c>
      <c r="BM853">
        <v>18.51088571428571</v>
      </c>
      <c r="BN853">
        <v>500.0575714285714</v>
      </c>
      <c r="BO853">
        <v>91.07611428571428</v>
      </c>
      <c r="BP853">
        <v>0.1000042964285714</v>
      </c>
      <c r="BQ853">
        <v>25.29434642857143</v>
      </c>
      <c r="BR853">
        <v>25.01249642857143</v>
      </c>
      <c r="BS853">
        <v>999.9000000000002</v>
      </c>
      <c r="BT853">
        <v>0</v>
      </c>
      <c r="BU853">
        <v>0</v>
      </c>
      <c r="BV853">
        <v>9997.540357142858</v>
      </c>
      <c r="BW853">
        <v>0</v>
      </c>
      <c r="BX853">
        <v>6.688700000000002</v>
      </c>
      <c r="BY853">
        <v>-62.69329642857142</v>
      </c>
      <c r="BZ853">
        <v>1068.670714285714</v>
      </c>
      <c r="CA853">
        <v>1127.473214285714</v>
      </c>
      <c r="CB853">
        <v>4.409045714285714</v>
      </c>
      <c r="CC853">
        <v>1111.759285714286</v>
      </c>
      <c r="CD853">
        <v>13.93606071428572</v>
      </c>
      <c r="CE853">
        <v>1.670801071428571</v>
      </c>
      <c r="CF853">
        <v>1.269241785714286</v>
      </c>
      <c r="CG853">
        <v>14.627775</v>
      </c>
      <c r="CH853">
        <v>10.43945</v>
      </c>
      <c r="CI853">
        <v>2000.0175</v>
      </c>
      <c r="CJ853">
        <v>0.9799938214285712</v>
      </c>
      <c r="CK853">
        <v>0.02000597857142858</v>
      </c>
      <c r="CL853">
        <v>0</v>
      </c>
      <c r="CM853">
        <v>965.5518928571429</v>
      </c>
      <c r="CN853">
        <v>5.00097</v>
      </c>
      <c r="CO853">
        <v>19337.57857142857</v>
      </c>
      <c r="CP853">
        <v>16707.70357142857</v>
      </c>
      <c r="CQ853">
        <v>39.7185</v>
      </c>
      <c r="CR853">
        <v>39.77657142857142</v>
      </c>
      <c r="CS853">
        <v>39.59792857142856</v>
      </c>
      <c r="CT853">
        <v>39.66496428571428</v>
      </c>
      <c r="CU853">
        <v>40.07121428571428</v>
      </c>
      <c r="CV853">
        <v>1955.106428571429</v>
      </c>
      <c r="CW853">
        <v>39.91107142857143</v>
      </c>
      <c r="CX853">
        <v>0</v>
      </c>
      <c r="CY853">
        <v>1664302445.9</v>
      </c>
      <c r="CZ853">
        <v>0</v>
      </c>
      <c r="DA853">
        <v>0</v>
      </c>
      <c r="DB853" t="s">
        <v>356</v>
      </c>
      <c r="DC853">
        <v>1663859321.1</v>
      </c>
      <c r="DD853">
        <v>1663859315.6</v>
      </c>
      <c r="DE853">
        <v>0</v>
      </c>
      <c r="DF853">
        <v>0.196</v>
      </c>
      <c r="DG853">
        <v>-0.001</v>
      </c>
      <c r="DH853">
        <v>-5.941</v>
      </c>
      <c r="DI853">
        <v>-0.174</v>
      </c>
      <c r="DJ853">
        <v>1500</v>
      </c>
      <c r="DK853">
        <v>17</v>
      </c>
      <c r="DL853">
        <v>0.13</v>
      </c>
      <c r="DM853">
        <v>0.04</v>
      </c>
      <c r="DN853">
        <v>-62.59014634146341</v>
      </c>
      <c r="DO853">
        <v>-1.837440418118546</v>
      </c>
      <c r="DP853">
        <v>0.2044104134352297</v>
      </c>
      <c r="DQ853">
        <v>0</v>
      </c>
      <c r="DR853">
        <v>4.446603414634146</v>
      </c>
      <c r="DS853">
        <v>-0.636035331010442</v>
      </c>
      <c r="DT853">
        <v>0.06689853604471205</v>
      </c>
      <c r="DU853">
        <v>0</v>
      </c>
      <c r="DV853">
        <v>0</v>
      </c>
      <c r="DW853">
        <v>2</v>
      </c>
      <c r="DX853" t="s">
        <v>357</v>
      </c>
      <c r="DY853">
        <v>2.98488</v>
      </c>
      <c r="DZ853">
        <v>2.71566</v>
      </c>
      <c r="EA853">
        <v>0.182957</v>
      </c>
      <c r="EB853">
        <v>0.187251</v>
      </c>
      <c r="EC853">
        <v>0.0900498</v>
      </c>
      <c r="ED853">
        <v>0.0724525</v>
      </c>
      <c r="EE853">
        <v>25967</v>
      </c>
      <c r="EF853">
        <v>25938.8</v>
      </c>
      <c r="EG853">
        <v>29527.3</v>
      </c>
      <c r="EH853">
        <v>29507.3</v>
      </c>
      <c r="EI853">
        <v>35619.3</v>
      </c>
      <c r="EJ853">
        <v>36398.5</v>
      </c>
      <c r="EK853">
        <v>41616.1</v>
      </c>
      <c r="EL853">
        <v>42049.6</v>
      </c>
      <c r="EM853">
        <v>1.9436</v>
      </c>
      <c r="EN853">
        <v>1.92955</v>
      </c>
      <c r="EO853">
        <v>0.0916049</v>
      </c>
      <c r="EP853">
        <v>0</v>
      </c>
      <c r="EQ853">
        <v>23.5168</v>
      </c>
      <c r="ER853">
        <v>999.9</v>
      </c>
      <c r="ES853">
        <v>36</v>
      </c>
      <c r="ET853">
        <v>29.2</v>
      </c>
      <c r="EU853">
        <v>16.0825</v>
      </c>
      <c r="EV853">
        <v>63.3156</v>
      </c>
      <c r="EW853">
        <v>33.2292</v>
      </c>
      <c r="EX853">
        <v>1</v>
      </c>
      <c r="EY853">
        <v>-0.178874</v>
      </c>
      <c r="EZ853">
        <v>1.43337</v>
      </c>
      <c r="FA853">
        <v>20.3814</v>
      </c>
      <c r="FB853">
        <v>5.21849</v>
      </c>
      <c r="FC853">
        <v>12.0099</v>
      </c>
      <c r="FD853">
        <v>4.98995</v>
      </c>
      <c r="FE853">
        <v>3.28863</v>
      </c>
      <c r="FF853">
        <v>9999</v>
      </c>
      <c r="FG853">
        <v>9999</v>
      </c>
      <c r="FH853">
        <v>9999</v>
      </c>
      <c r="FI853">
        <v>260.6</v>
      </c>
      <c r="FJ853">
        <v>1.86707</v>
      </c>
      <c r="FK853">
        <v>1.86615</v>
      </c>
      <c r="FL853">
        <v>1.86554</v>
      </c>
      <c r="FM853">
        <v>1.86552</v>
      </c>
      <c r="FN853">
        <v>1.86737</v>
      </c>
      <c r="FO853">
        <v>1.86981</v>
      </c>
      <c r="FP853">
        <v>1.86849</v>
      </c>
      <c r="FQ853">
        <v>1.86996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-4.92</v>
      </c>
      <c r="GF853">
        <v>-0.1659</v>
      </c>
      <c r="GG853">
        <v>-2.0192013485273</v>
      </c>
      <c r="GH853">
        <v>-0.003354295288503095</v>
      </c>
      <c r="GI853">
        <v>8.998442100416266E-07</v>
      </c>
      <c r="GJ853">
        <v>-2.632750781261316E-10</v>
      </c>
      <c r="GK853">
        <v>-0.1771344180573433</v>
      </c>
      <c r="GL853">
        <v>-0.01811282044437078</v>
      </c>
      <c r="GM853">
        <v>0.001479480632228601</v>
      </c>
      <c r="GN853">
        <v>-2.527498020886067E-05</v>
      </c>
      <c r="GO853">
        <v>3</v>
      </c>
      <c r="GP853">
        <v>2311</v>
      </c>
      <c r="GQ853">
        <v>1</v>
      </c>
      <c r="GR853">
        <v>23</v>
      </c>
      <c r="GS853">
        <v>7385.3</v>
      </c>
      <c r="GT853">
        <v>7385.4</v>
      </c>
      <c r="GU853">
        <v>2.32666</v>
      </c>
      <c r="GV853">
        <v>2.19971</v>
      </c>
      <c r="GW853">
        <v>1.39648</v>
      </c>
      <c r="GX853">
        <v>2.33765</v>
      </c>
      <c r="GY853">
        <v>1.49536</v>
      </c>
      <c r="GZ853">
        <v>2.33032</v>
      </c>
      <c r="HA853">
        <v>33.2216</v>
      </c>
      <c r="HB853">
        <v>15.0514</v>
      </c>
      <c r="HC853">
        <v>18</v>
      </c>
      <c r="HD853">
        <v>498.328</v>
      </c>
      <c r="HE853">
        <v>445.75</v>
      </c>
      <c r="HF853">
        <v>21.6479</v>
      </c>
      <c r="HG853">
        <v>25.1831</v>
      </c>
      <c r="HH853">
        <v>30</v>
      </c>
      <c r="HI853">
        <v>25.1713</v>
      </c>
      <c r="HJ853">
        <v>25.1143</v>
      </c>
      <c r="HK853">
        <v>46.5557</v>
      </c>
      <c r="HL853">
        <v>13.8438</v>
      </c>
      <c r="HM853">
        <v>21.0214</v>
      </c>
      <c r="HN853">
        <v>21.6519</v>
      </c>
      <c r="HO853">
        <v>1155.94</v>
      </c>
      <c r="HP853">
        <v>13.9009</v>
      </c>
      <c r="HQ853">
        <v>101.009</v>
      </c>
      <c r="HR853">
        <v>100.988</v>
      </c>
    </row>
    <row r="854" spans="1:226">
      <c r="A854">
        <v>838</v>
      </c>
      <c r="B854">
        <v>1664302446.6</v>
      </c>
      <c r="C854">
        <v>9216.099999904633</v>
      </c>
      <c r="D854" t="s">
        <v>2041</v>
      </c>
      <c r="E854" t="s">
        <v>2042</v>
      </c>
      <c r="F854">
        <v>5</v>
      </c>
      <c r="G854" t="s">
        <v>1904</v>
      </c>
      <c r="H854" t="s">
        <v>354</v>
      </c>
      <c r="I854">
        <v>1664302439.1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1161.052410606794</v>
      </c>
      <c r="AK854">
        <v>1110.38103030303</v>
      </c>
      <c r="AL854">
        <v>3.361365612142649</v>
      </c>
      <c r="AM854">
        <v>64.57466459261786</v>
      </c>
      <c r="AN854">
        <f>(AP854 - AO854 + BO854*1E3/(8.314*(BQ854+273.15)) * AR854/BN854 * AQ854) * BN854/(100*BB854) * 1000/(1000 - AP854)</f>
        <v>0</v>
      </c>
      <c r="AO854">
        <v>13.96073270857142</v>
      </c>
      <c r="AP854">
        <v>18.29891187969925</v>
      </c>
      <c r="AQ854">
        <v>-0.0004401091979450062</v>
      </c>
      <c r="AR854">
        <v>112.27</v>
      </c>
      <c r="AS854">
        <v>28</v>
      </c>
      <c r="AT854">
        <v>6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1664302439.1</v>
      </c>
      <c r="BH854">
        <v>1066.715925925926</v>
      </c>
      <c r="BI854">
        <v>1129.516296296296</v>
      </c>
      <c r="BJ854">
        <v>18.3355037037037</v>
      </c>
      <c r="BK854">
        <v>13.96227037037037</v>
      </c>
      <c r="BL854">
        <v>1071.62037037037</v>
      </c>
      <c r="BM854">
        <v>18.50138518518518</v>
      </c>
      <c r="BN854">
        <v>500.0615185185184</v>
      </c>
      <c r="BO854">
        <v>91.07374814814813</v>
      </c>
      <c r="BP854">
        <v>0.1000308407407407</v>
      </c>
      <c r="BQ854">
        <v>25.27972962962963</v>
      </c>
      <c r="BR854">
        <v>25.00984074074074</v>
      </c>
      <c r="BS854">
        <v>999.9000000000001</v>
      </c>
      <c r="BT854">
        <v>0</v>
      </c>
      <c r="BU854">
        <v>0</v>
      </c>
      <c r="BV854">
        <v>9998.676666666668</v>
      </c>
      <c r="BW854">
        <v>0</v>
      </c>
      <c r="BX854">
        <v>6.688700000000001</v>
      </c>
      <c r="BY854">
        <v>-62.80184814814815</v>
      </c>
      <c r="BZ854">
        <v>1086.639259259259</v>
      </c>
      <c r="CA854">
        <v>1145.511851851852</v>
      </c>
      <c r="CB854">
        <v>4.373235925925925</v>
      </c>
      <c r="CC854">
        <v>1129.516296296296</v>
      </c>
      <c r="CD854">
        <v>13.96227037037037</v>
      </c>
      <c r="CE854">
        <v>1.669883703703704</v>
      </c>
      <c r="CF854">
        <v>1.271596296296296</v>
      </c>
      <c r="CG854">
        <v>14.61925185185185</v>
      </c>
      <c r="CH854">
        <v>10.46727037037037</v>
      </c>
      <c r="CI854">
        <v>2000.000740740741</v>
      </c>
      <c r="CJ854">
        <v>0.9799928888888888</v>
      </c>
      <c r="CK854">
        <v>0.02000691111111111</v>
      </c>
      <c r="CL854">
        <v>0</v>
      </c>
      <c r="CM854">
        <v>964.0721111111112</v>
      </c>
      <c r="CN854">
        <v>5.00097</v>
      </c>
      <c r="CO854">
        <v>19303.99629629629</v>
      </c>
      <c r="CP854">
        <v>16707.55925925925</v>
      </c>
      <c r="CQ854">
        <v>39.66644444444444</v>
      </c>
      <c r="CR854">
        <v>39.72659259259258</v>
      </c>
      <c r="CS854">
        <v>39.54837037037037</v>
      </c>
      <c r="CT854">
        <v>39.58077777777778</v>
      </c>
      <c r="CU854">
        <v>40.00892592592592</v>
      </c>
      <c r="CV854">
        <v>1955.087407407407</v>
      </c>
      <c r="CW854">
        <v>39.91148148148148</v>
      </c>
      <c r="CX854">
        <v>0</v>
      </c>
      <c r="CY854">
        <v>1664302450.7</v>
      </c>
      <c r="CZ854">
        <v>0</v>
      </c>
      <c r="DA854">
        <v>0</v>
      </c>
      <c r="DB854" t="s">
        <v>356</v>
      </c>
      <c r="DC854">
        <v>1663859321.1</v>
      </c>
      <c r="DD854">
        <v>1663859315.6</v>
      </c>
      <c r="DE854">
        <v>0</v>
      </c>
      <c r="DF854">
        <v>0.196</v>
      </c>
      <c r="DG854">
        <v>-0.001</v>
      </c>
      <c r="DH854">
        <v>-5.941</v>
      </c>
      <c r="DI854">
        <v>-0.174</v>
      </c>
      <c r="DJ854">
        <v>1500</v>
      </c>
      <c r="DK854">
        <v>17</v>
      </c>
      <c r="DL854">
        <v>0.13</v>
      </c>
      <c r="DM854">
        <v>0.04</v>
      </c>
      <c r="DN854">
        <v>-62.739545</v>
      </c>
      <c r="DO854">
        <v>-1.334969606003659</v>
      </c>
      <c r="DP854">
        <v>0.1519973732503297</v>
      </c>
      <c r="DQ854">
        <v>0</v>
      </c>
      <c r="DR854">
        <v>4.39306275</v>
      </c>
      <c r="DS854">
        <v>-0.3917577861163261</v>
      </c>
      <c r="DT854">
        <v>0.04191367121760511</v>
      </c>
      <c r="DU854">
        <v>0</v>
      </c>
      <c r="DV854">
        <v>0</v>
      </c>
      <c r="DW854">
        <v>2</v>
      </c>
      <c r="DX854" t="s">
        <v>357</v>
      </c>
      <c r="DY854">
        <v>2.98506</v>
      </c>
      <c r="DZ854">
        <v>2.71568</v>
      </c>
      <c r="EA854">
        <v>0.184741</v>
      </c>
      <c r="EB854">
        <v>0.188972</v>
      </c>
      <c r="EC854">
        <v>0.0899335</v>
      </c>
      <c r="ED854">
        <v>0.0725206</v>
      </c>
      <c r="EE854">
        <v>25910</v>
      </c>
      <c r="EF854">
        <v>25883.9</v>
      </c>
      <c r="EG854">
        <v>29527</v>
      </c>
      <c r="EH854">
        <v>29507.3</v>
      </c>
      <c r="EI854">
        <v>35623.9</v>
      </c>
      <c r="EJ854">
        <v>36395.7</v>
      </c>
      <c r="EK854">
        <v>41616.1</v>
      </c>
      <c r="EL854">
        <v>42049.4</v>
      </c>
      <c r="EM854">
        <v>1.94302</v>
      </c>
      <c r="EN854">
        <v>1.92983</v>
      </c>
      <c r="EO854">
        <v>0.0914</v>
      </c>
      <c r="EP854">
        <v>0</v>
      </c>
      <c r="EQ854">
        <v>23.5075</v>
      </c>
      <c r="ER854">
        <v>999.9</v>
      </c>
      <c r="ES854">
        <v>36.1</v>
      </c>
      <c r="ET854">
        <v>29.2</v>
      </c>
      <c r="EU854">
        <v>16.1275</v>
      </c>
      <c r="EV854">
        <v>63.0256</v>
      </c>
      <c r="EW854">
        <v>32.6883</v>
      </c>
      <c r="EX854">
        <v>1</v>
      </c>
      <c r="EY854">
        <v>-0.178638</v>
      </c>
      <c r="EZ854">
        <v>1.4322</v>
      </c>
      <c r="FA854">
        <v>20.3815</v>
      </c>
      <c r="FB854">
        <v>5.21879</v>
      </c>
      <c r="FC854">
        <v>12.0099</v>
      </c>
      <c r="FD854">
        <v>4.9898</v>
      </c>
      <c r="FE854">
        <v>3.28848</v>
      </c>
      <c r="FF854">
        <v>9999</v>
      </c>
      <c r="FG854">
        <v>9999</v>
      </c>
      <c r="FH854">
        <v>9999</v>
      </c>
      <c r="FI854">
        <v>260.6</v>
      </c>
      <c r="FJ854">
        <v>1.86707</v>
      </c>
      <c r="FK854">
        <v>1.86615</v>
      </c>
      <c r="FL854">
        <v>1.86554</v>
      </c>
      <c r="FM854">
        <v>1.86554</v>
      </c>
      <c r="FN854">
        <v>1.86736</v>
      </c>
      <c r="FO854">
        <v>1.86981</v>
      </c>
      <c r="FP854">
        <v>1.86847</v>
      </c>
      <c r="FQ854">
        <v>1.86996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-4.96</v>
      </c>
      <c r="GF854">
        <v>-0.1663</v>
      </c>
      <c r="GG854">
        <v>-2.0192013485273</v>
      </c>
      <c r="GH854">
        <v>-0.003354295288503095</v>
      </c>
      <c r="GI854">
        <v>8.998442100416266E-07</v>
      </c>
      <c r="GJ854">
        <v>-2.632750781261316E-10</v>
      </c>
      <c r="GK854">
        <v>-0.1771344180573433</v>
      </c>
      <c r="GL854">
        <v>-0.01811282044437078</v>
      </c>
      <c r="GM854">
        <v>0.001479480632228601</v>
      </c>
      <c r="GN854">
        <v>-2.527498020886067E-05</v>
      </c>
      <c r="GO854">
        <v>3</v>
      </c>
      <c r="GP854">
        <v>2311</v>
      </c>
      <c r="GQ854">
        <v>1</v>
      </c>
      <c r="GR854">
        <v>23</v>
      </c>
      <c r="GS854">
        <v>7385.4</v>
      </c>
      <c r="GT854">
        <v>7385.5</v>
      </c>
      <c r="GU854">
        <v>2.34985</v>
      </c>
      <c r="GV854">
        <v>2.19971</v>
      </c>
      <c r="GW854">
        <v>1.39771</v>
      </c>
      <c r="GX854">
        <v>2.33765</v>
      </c>
      <c r="GY854">
        <v>1.49536</v>
      </c>
      <c r="GZ854">
        <v>2.36084</v>
      </c>
      <c r="HA854">
        <v>33.2216</v>
      </c>
      <c r="HB854">
        <v>15.0426</v>
      </c>
      <c r="HC854">
        <v>18</v>
      </c>
      <c r="HD854">
        <v>497.977</v>
      </c>
      <c r="HE854">
        <v>445.925</v>
      </c>
      <c r="HF854">
        <v>21.644</v>
      </c>
      <c r="HG854">
        <v>25.1833</v>
      </c>
      <c r="HH854">
        <v>30.0001</v>
      </c>
      <c r="HI854">
        <v>25.1725</v>
      </c>
      <c r="HJ854">
        <v>25.1154</v>
      </c>
      <c r="HK854">
        <v>47.1319</v>
      </c>
      <c r="HL854">
        <v>13.8438</v>
      </c>
      <c r="HM854">
        <v>21.0214</v>
      </c>
      <c r="HN854">
        <v>21.6344</v>
      </c>
      <c r="HO854">
        <v>1175.97</v>
      </c>
      <c r="HP854">
        <v>13.958</v>
      </c>
      <c r="HQ854">
        <v>101.008</v>
      </c>
      <c r="HR854">
        <v>100.987</v>
      </c>
    </row>
    <row r="855" spans="1:226">
      <c r="A855">
        <v>839</v>
      </c>
      <c r="B855">
        <v>1664302451.6</v>
      </c>
      <c r="C855">
        <v>9221.099999904633</v>
      </c>
      <c r="D855" t="s">
        <v>2043</v>
      </c>
      <c r="E855" t="s">
        <v>2044</v>
      </c>
      <c r="F855">
        <v>5</v>
      </c>
      <c r="G855" t="s">
        <v>1904</v>
      </c>
      <c r="H855" t="s">
        <v>354</v>
      </c>
      <c r="I855">
        <v>1664302443.814285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1178.042883735704</v>
      </c>
      <c r="AK855">
        <v>1127.275757575757</v>
      </c>
      <c r="AL855">
        <v>3.376061989932819</v>
      </c>
      <c r="AM855">
        <v>64.57466459261786</v>
      </c>
      <c r="AN855">
        <f>(AP855 - AO855 + BO855*1E3/(8.314*(BQ855+273.15)) * AR855/BN855 * AQ855) * BN855/(100*BB855) * 1000/(1000 - AP855)</f>
        <v>0</v>
      </c>
      <c r="AO855">
        <v>13.97414541106893</v>
      </c>
      <c r="AP855">
        <v>18.26890751879698</v>
      </c>
      <c r="AQ855">
        <v>-0.007277090372991406</v>
      </c>
      <c r="AR855">
        <v>112.27</v>
      </c>
      <c r="AS855">
        <v>28</v>
      </c>
      <c r="AT855">
        <v>6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1664302443.814285</v>
      </c>
      <c r="BH855">
        <v>1082.450714285714</v>
      </c>
      <c r="BI855">
        <v>1145.382142857143</v>
      </c>
      <c r="BJ855">
        <v>18.31357857142857</v>
      </c>
      <c r="BK855">
        <v>13.97046428571428</v>
      </c>
      <c r="BL855">
        <v>1087.392142857143</v>
      </c>
      <c r="BM855">
        <v>18.47968571428571</v>
      </c>
      <c r="BN855">
        <v>500.077642857143</v>
      </c>
      <c r="BO855">
        <v>91.07221428571427</v>
      </c>
      <c r="BP855">
        <v>0.1000249107142857</v>
      </c>
      <c r="BQ855">
        <v>25.26708214285714</v>
      </c>
      <c r="BR855">
        <v>25.01103214285714</v>
      </c>
      <c r="BS855">
        <v>999.9000000000002</v>
      </c>
      <c r="BT855">
        <v>0</v>
      </c>
      <c r="BU855">
        <v>0</v>
      </c>
      <c r="BV855">
        <v>10000.17428571429</v>
      </c>
      <c r="BW855">
        <v>0</v>
      </c>
      <c r="BX855">
        <v>6.688700000000002</v>
      </c>
      <c r="BY855">
        <v>-62.93173214285714</v>
      </c>
      <c r="BZ855">
        <v>1102.643214285714</v>
      </c>
      <c r="CA855">
        <v>1161.611071428571</v>
      </c>
      <c r="CB855">
        <v>4.343105714285714</v>
      </c>
      <c r="CC855">
        <v>1145.382142857143</v>
      </c>
      <c r="CD855">
        <v>13.97046428571428</v>
      </c>
      <c r="CE855">
        <v>1.667858571428572</v>
      </c>
      <c r="CF855">
        <v>1.272322142857143</v>
      </c>
      <c r="CG855">
        <v>14.60045357142857</v>
      </c>
      <c r="CH855">
        <v>10.47581428571428</v>
      </c>
      <c r="CI855">
        <v>2000.006785714286</v>
      </c>
      <c r="CJ855">
        <v>0.9799931785714284</v>
      </c>
      <c r="CK855">
        <v>0.02000668928571429</v>
      </c>
      <c r="CL855">
        <v>0</v>
      </c>
      <c r="CM855">
        <v>962.8221071428571</v>
      </c>
      <c r="CN855">
        <v>5.00097</v>
      </c>
      <c r="CO855">
        <v>19275.88214285715</v>
      </c>
      <c r="CP855">
        <v>16707.61785714286</v>
      </c>
      <c r="CQ855">
        <v>39.61799999999999</v>
      </c>
      <c r="CR855">
        <v>39.68282142857142</v>
      </c>
      <c r="CS855">
        <v>39.49967857142856</v>
      </c>
      <c r="CT855">
        <v>39.51085714285714</v>
      </c>
      <c r="CU855">
        <v>39.96399999999999</v>
      </c>
      <c r="CV855">
        <v>1955.092857142857</v>
      </c>
      <c r="CW855">
        <v>39.91178571428571</v>
      </c>
      <c r="CX855">
        <v>0</v>
      </c>
      <c r="CY855">
        <v>1664302455.5</v>
      </c>
      <c r="CZ855">
        <v>0</v>
      </c>
      <c r="DA855">
        <v>0</v>
      </c>
      <c r="DB855" t="s">
        <v>356</v>
      </c>
      <c r="DC855">
        <v>1663859321.1</v>
      </c>
      <c r="DD855">
        <v>1663859315.6</v>
      </c>
      <c r="DE855">
        <v>0</v>
      </c>
      <c r="DF855">
        <v>0.196</v>
      </c>
      <c r="DG855">
        <v>-0.001</v>
      </c>
      <c r="DH855">
        <v>-5.941</v>
      </c>
      <c r="DI855">
        <v>-0.174</v>
      </c>
      <c r="DJ855">
        <v>1500</v>
      </c>
      <c r="DK855">
        <v>17</v>
      </c>
      <c r="DL855">
        <v>0.13</v>
      </c>
      <c r="DM855">
        <v>0.04</v>
      </c>
      <c r="DN855">
        <v>-62.83196341463414</v>
      </c>
      <c r="DO855">
        <v>-1.655337282230013</v>
      </c>
      <c r="DP855">
        <v>0.1802420401897267</v>
      </c>
      <c r="DQ855">
        <v>0</v>
      </c>
      <c r="DR855">
        <v>4.359773658536585</v>
      </c>
      <c r="DS855">
        <v>-0.3505093379790857</v>
      </c>
      <c r="DT855">
        <v>0.03617633357604594</v>
      </c>
      <c r="DU855">
        <v>0</v>
      </c>
      <c r="DV855">
        <v>0</v>
      </c>
      <c r="DW855">
        <v>2</v>
      </c>
      <c r="DX855" t="s">
        <v>357</v>
      </c>
      <c r="DY855">
        <v>2.98458</v>
      </c>
      <c r="DZ855">
        <v>2.71569</v>
      </c>
      <c r="EA855">
        <v>0.186512</v>
      </c>
      <c r="EB855">
        <v>0.190713</v>
      </c>
      <c r="EC855">
        <v>0.0898248</v>
      </c>
      <c r="ED855">
        <v>0.0725484</v>
      </c>
      <c r="EE855">
        <v>25854.2</v>
      </c>
      <c r="EF855">
        <v>25828.4</v>
      </c>
      <c r="EG855">
        <v>29527.4</v>
      </c>
      <c r="EH855">
        <v>29507.3</v>
      </c>
      <c r="EI855">
        <v>35628.7</v>
      </c>
      <c r="EJ855">
        <v>36394.6</v>
      </c>
      <c r="EK855">
        <v>41616.6</v>
      </c>
      <c r="EL855">
        <v>42049.4</v>
      </c>
      <c r="EM855">
        <v>1.943</v>
      </c>
      <c r="EN855">
        <v>1.93005</v>
      </c>
      <c r="EO855">
        <v>0.09173149999999999</v>
      </c>
      <c r="EP855">
        <v>0</v>
      </c>
      <c r="EQ855">
        <v>23.4972</v>
      </c>
      <c r="ER855">
        <v>999.9</v>
      </c>
      <c r="ES855">
        <v>36.1</v>
      </c>
      <c r="ET855">
        <v>29.2</v>
      </c>
      <c r="EU855">
        <v>16.1276</v>
      </c>
      <c r="EV855">
        <v>62.8256</v>
      </c>
      <c r="EW855">
        <v>33.3494</v>
      </c>
      <c r="EX855">
        <v>1</v>
      </c>
      <c r="EY855">
        <v>-0.178605</v>
      </c>
      <c r="EZ855">
        <v>1.4517</v>
      </c>
      <c r="FA855">
        <v>20.3813</v>
      </c>
      <c r="FB855">
        <v>5.21819</v>
      </c>
      <c r="FC855">
        <v>12.0099</v>
      </c>
      <c r="FD855">
        <v>4.98985</v>
      </c>
      <c r="FE855">
        <v>3.2885</v>
      </c>
      <c r="FF855">
        <v>9999</v>
      </c>
      <c r="FG855">
        <v>9999</v>
      </c>
      <c r="FH855">
        <v>9999</v>
      </c>
      <c r="FI855">
        <v>260.6</v>
      </c>
      <c r="FJ855">
        <v>1.86707</v>
      </c>
      <c r="FK855">
        <v>1.86615</v>
      </c>
      <c r="FL855">
        <v>1.86554</v>
      </c>
      <c r="FM855">
        <v>1.86554</v>
      </c>
      <c r="FN855">
        <v>1.86736</v>
      </c>
      <c r="FO855">
        <v>1.86981</v>
      </c>
      <c r="FP855">
        <v>1.86848</v>
      </c>
      <c r="FQ855">
        <v>1.86996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-5</v>
      </c>
      <c r="GF855">
        <v>-0.1667</v>
      </c>
      <c r="GG855">
        <v>-2.0192013485273</v>
      </c>
      <c r="GH855">
        <v>-0.003354295288503095</v>
      </c>
      <c r="GI855">
        <v>8.998442100416266E-07</v>
      </c>
      <c r="GJ855">
        <v>-2.632750781261316E-10</v>
      </c>
      <c r="GK855">
        <v>-0.1771344180573433</v>
      </c>
      <c r="GL855">
        <v>-0.01811282044437078</v>
      </c>
      <c r="GM855">
        <v>0.001479480632228601</v>
      </c>
      <c r="GN855">
        <v>-2.527498020886067E-05</v>
      </c>
      <c r="GO855">
        <v>3</v>
      </c>
      <c r="GP855">
        <v>2311</v>
      </c>
      <c r="GQ855">
        <v>1</v>
      </c>
      <c r="GR855">
        <v>23</v>
      </c>
      <c r="GS855">
        <v>7385.5</v>
      </c>
      <c r="GT855">
        <v>7385.6</v>
      </c>
      <c r="GU855">
        <v>2.38037</v>
      </c>
      <c r="GV855">
        <v>2.19482</v>
      </c>
      <c r="GW855">
        <v>1.39648</v>
      </c>
      <c r="GX855">
        <v>2.33765</v>
      </c>
      <c r="GY855">
        <v>1.49536</v>
      </c>
      <c r="GZ855">
        <v>2.3999</v>
      </c>
      <c r="HA855">
        <v>33.244</v>
      </c>
      <c r="HB855">
        <v>15.0514</v>
      </c>
      <c r="HC855">
        <v>18</v>
      </c>
      <c r="HD855">
        <v>497.97</v>
      </c>
      <c r="HE855">
        <v>446.07</v>
      </c>
      <c r="HF855">
        <v>21.6312</v>
      </c>
      <c r="HG855">
        <v>25.1833</v>
      </c>
      <c r="HH855">
        <v>30.0001</v>
      </c>
      <c r="HI855">
        <v>25.1734</v>
      </c>
      <c r="HJ855">
        <v>25.1164</v>
      </c>
      <c r="HK855">
        <v>47.6355</v>
      </c>
      <c r="HL855">
        <v>13.8438</v>
      </c>
      <c r="HM855">
        <v>21.3936</v>
      </c>
      <c r="HN855">
        <v>21.6248</v>
      </c>
      <c r="HO855">
        <v>1189.33</v>
      </c>
      <c r="HP855">
        <v>14.0228</v>
      </c>
      <c r="HQ855">
        <v>101.01</v>
      </c>
      <c r="HR855">
        <v>100.987</v>
      </c>
    </row>
    <row r="856" spans="1:226">
      <c r="A856">
        <v>840</v>
      </c>
      <c r="B856">
        <v>1664302456.6</v>
      </c>
      <c r="C856">
        <v>9226.099999904633</v>
      </c>
      <c r="D856" t="s">
        <v>2045</v>
      </c>
      <c r="E856" t="s">
        <v>2046</v>
      </c>
      <c r="F856">
        <v>5</v>
      </c>
      <c r="G856" t="s">
        <v>1904</v>
      </c>
      <c r="H856" t="s">
        <v>354</v>
      </c>
      <c r="I856">
        <v>1664302449.1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1195.072590434583</v>
      </c>
      <c r="AK856">
        <v>1144.232606060606</v>
      </c>
      <c r="AL856">
        <v>3.387801803496945</v>
      </c>
      <c r="AM856">
        <v>64.57466459261786</v>
      </c>
      <c r="AN856">
        <f>(AP856 - AO856 + BO856*1E3/(8.314*(BQ856+273.15)) * AR856/BN856 * AQ856) * BN856/(100*BB856) * 1000/(1000 - AP856)</f>
        <v>0</v>
      </c>
      <c r="AO856">
        <v>13.9834240077922</v>
      </c>
      <c r="AP856">
        <v>18.23338255639097</v>
      </c>
      <c r="AQ856">
        <v>-0.006334255639105373</v>
      </c>
      <c r="AR856">
        <v>112.27</v>
      </c>
      <c r="AS856">
        <v>28</v>
      </c>
      <c r="AT856">
        <v>6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1664302449.1</v>
      </c>
      <c r="BH856">
        <v>1100.078148148148</v>
      </c>
      <c r="BI856">
        <v>1163.122592592593</v>
      </c>
      <c r="BJ856">
        <v>18.28061481481481</v>
      </c>
      <c r="BK856">
        <v>13.98545925925926</v>
      </c>
      <c r="BL856">
        <v>1105.060740740741</v>
      </c>
      <c r="BM856">
        <v>18.44708148148148</v>
      </c>
      <c r="BN856">
        <v>500.0848148148148</v>
      </c>
      <c r="BO856">
        <v>91.07117777777778</v>
      </c>
      <c r="BP856">
        <v>0.100019062962963</v>
      </c>
      <c r="BQ856">
        <v>25.25204814814815</v>
      </c>
      <c r="BR856">
        <v>25.00984814814815</v>
      </c>
      <c r="BS856">
        <v>999.9000000000001</v>
      </c>
      <c r="BT856">
        <v>0</v>
      </c>
      <c r="BU856">
        <v>0</v>
      </c>
      <c r="BV856">
        <v>10000.76111111111</v>
      </c>
      <c r="BW856">
        <v>0</v>
      </c>
      <c r="BX856">
        <v>6.688700000000001</v>
      </c>
      <c r="BY856">
        <v>-63.04444074074073</v>
      </c>
      <c r="BZ856">
        <v>1120.562592592593</v>
      </c>
      <c r="CA856">
        <v>1179.62037037037</v>
      </c>
      <c r="CB856">
        <v>4.295158518518519</v>
      </c>
      <c r="CC856">
        <v>1163.122592592593</v>
      </c>
      <c r="CD856">
        <v>13.98545925925926</v>
      </c>
      <c r="CE856">
        <v>1.664837407407407</v>
      </c>
      <c r="CF856">
        <v>1.273672592592593</v>
      </c>
      <c r="CG856">
        <v>14.57237777777778</v>
      </c>
      <c r="CH856">
        <v>10.4917</v>
      </c>
      <c r="CI856">
        <v>2000.011851851852</v>
      </c>
      <c r="CJ856">
        <v>0.979995851851852</v>
      </c>
      <c r="CK856">
        <v>0.02000414814814815</v>
      </c>
      <c r="CL856">
        <v>0</v>
      </c>
      <c r="CM856">
        <v>961.4162222222222</v>
      </c>
      <c r="CN856">
        <v>5.00097</v>
      </c>
      <c r="CO856">
        <v>19245.97037037037</v>
      </c>
      <c r="CP856">
        <v>16707.67037037037</v>
      </c>
      <c r="CQ856">
        <v>39.56</v>
      </c>
      <c r="CR856">
        <v>39.62933333333332</v>
      </c>
      <c r="CS856">
        <v>39.44651851851852</v>
      </c>
      <c r="CT856">
        <v>39.43729629629629</v>
      </c>
      <c r="CU856">
        <v>39.91177777777778</v>
      </c>
      <c r="CV856">
        <v>1955.100740740741</v>
      </c>
      <c r="CW856">
        <v>39.90888888888889</v>
      </c>
      <c r="CX856">
        <v>0</v>
      </c>
      <c r="CY856">
        <v>1664302460.9</v>
      </c>
      <c r="CZ856">
        <v>0</v>
      </c>
      <c r="DA856">
        <v>0</v>
      </c>
      <c r="DB856" t="s">
        <v>356</v>
      </c>
      <c r="DC856">
        <v>1663859321.1</v>
      </c>
      <c r="DD856">
        <v>1663859315.6</v>
      </c>
      <c r="DE856">
        <v>0</v>
      </c>
      <c r="DF856">
        <v>0.196</v>
      </c>
      <c r="DG856">
        <v>-0.001</v>
      </c>
      <c r="DH856">
        <v>-5.941</v>
      </c>
      <c r="DI856">
        <v>-0.174</v>
      </c>
      <c r="DJ856">
        <v>1500</v>
      </c>
      <c r="DK856">
        <v>17</v>
      </c>
      <c r="DL856">
        <v>0.13</v>
      </c>
      <c r="DM856">
        <v>0.04</v>
      </c>
      <c r="DN856">
        <v>-62.9757</v>
      </c>
      <c r="DO856">
        <v>-1.332547735191697</v>
      </c>
      <c r="DP856">
        <v>0.145137401678043</v>
      </c>
      <c r="DQ856">
        <v>0</v>
      </c>
      <c r="DR856">
        <v>4.325013414634146</v>
      </c>
      <c r="DS856">
        <v>-0.5145196515679465</v>
      </c>
      <c r="DT856">
        <v>0.05188525743946715</v>
      </c>
      <c r="DU856">
        <v>0</v>
      </c>
      <c r="DV856">
        <v>0</v>
      </c>
      <c r="DW856">
        <v>2</v>
      </c>
      <c r="DX856" t="s">
        <v>357</v>
      </c>
      <c r="DY856">
        <v>2.98501</v>
      </c>
      <c r="DZ856">
        <v>2.71555</v>
      </c>
      <c r="EA856">
        <v>0.188271</v>
      </c>
      <c r="EB856">
        <v>0.192406</v>
      </c>
      <c r="EC856">
        <v>0.0897124</v>
      </c>
      <c r="ED856">
        <v>0.07283249999999999</v>
      </c>
      <c r="EE856">
        <v>25798.3</v>
      </c>
      <c r="EF856">
        <v>25774.4</v>
      </c>
      <c r="EG856">
        <v>29527.4</v>
      </c>
      <c r="EH856">
        <v>29507.2</v>
      </c>
      <c r="EI856">
        <v>35633.4</v>
      </c>
      <c r="EJ856">
        <v>36383.2</v>
      </c>
      <c r="EK856">
        <v>41616.8</v>
      </c>
      <c r="EL856">
        <v>42049.2</v>
      </c>
      <c r="EM856">
        <v>1.94313</v>
      </c>
      <c r="EN856">
        <v>1.92995</v>
      </c>
      <c r="EO856">
        <v>0.09223820000000001</v>
      </c>
      <c r="EP856">
        <v>0</v>
      </c>
      <c r="EQ856">
        <v>23.4895</v>
      </c>
      <c r="ER856">
        <v>999.9</v>
      </c>
      <c r="ES856">
        <v>36.1</v>
      </c>
      <c r="ET856">
        <v>29.2</v>
      </c>
      <c r="EU856">
        <v>16.1279</v>
      </c>
      <c r="EV856">
        <v>62.8056</v>
      </c>
      <c r="EW856">
        <v>32.7083</v>
      </c>
      <c r="EX856">
        <v>1</v>
      </c>
      <c r="EY856">
        <v>-0.178504</v>
      </c>
      <c r="EZ856">
        <v>1.43398</v>
      </c>
      <c r="FA856">
        <v>20.3814</v>
      </c>
      <c r="FB856">
        <v>5.21789</v>
      </c>
      <c r="FC856">
        <v>12.0099</v>
      </c>
      <c r="FD856">
        <v>4.98965</v>
      </c>
      <c r="FE856">
        <v>3.2885</v>
      </c>
      <c r="FF856">
        <v>9999</v>
      </c>
      <c r="FG856">
        <v>9999</v>
      </c>
      <c r="FH856">
        <v>9999</v>
      </c>
      <c r="FI856">
        <v>260.6</v>
      </c>
      <c r="FJ856">
        <v>1.86707</v>
      </c>
      <c r="FK856">
        <v>1.86615</v>
      </c>
      <c r="FL856">
        <v>1.86554</v>
      </c>
      <c r="FM856">
        <v>1.86554</v>
      </c>
      <c r="FN856">
        <v>1.86737</v>
      </c>
      <c r="FO856">
        <v>1.86981</v>
      </c>
      <c r="FP856">
        <v>1.86845</v>
      </c>
      <c r="FQ856">
        <v>1.86996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-5.04</v>
      </c>
      <c r="GF856">
        <v>-0.1669</v>
      </c>
      <c r="GG856">
        <v>-2.0192013485273</v>
      </c>
      <c r="GH856">
        <v>-0.003354295288503095</v>
      </c>
      <c r="GI856">
        <v>8.998442100416266E-07</v>
      </c>
      <c r="GJ856">
        <v>-2.632750781261316E-10</v>
      </c>
      <c r="GK856">
        <v>-0.1771344180573433</v>
      </c>
      <c r="GL856">
        <v>-0.01811282044437078</v>
      </c>
      <c r="GM856">
        <v>0.001479480632228601</v>
      </c>
      <c r="GN856">
        <v>-2.527498020886067E-05</v>
      </c>
      <c r="GO856">
        <v>3</v>
      </c>
      <c r="GP856">
        <v>2311</v>
      </c>
      <c r="GQ856">
        <v>1</v>
      </c>
      <c r="GR856">
        <v>23</v>
      </c>
      <c r="GS856">
        <v>7385.6</v>
      </c>
      <c r="GT856">
        <v>7385.7</v>
      </c>
      <c r="GU856">
        <v>2.40356</v>
      </c>
      <c r="GV856">
        <v>2.19238</v>
      </c>
      <c r="GW856">
        <v>1.39648</v>
      </c>
      <c r="GX856">
        <v>2.33765</v>
      </c>
      <c r="GY856">
        <v>1.49536</v>
      </c>
      <c r="GZ856">
        <v>2.42432</v>
      </c>
      <c r="HA856">
        <v>33.244</v>
      </c>
      <c r="HB856">
        <v>15.0514</v>
      </c>
      <c r="HC856">
        <v>18</v>
      </c>
      <c r="HD856">
        <v>498.048</v>
      </c>
      <c r="HE856">
        <v>446.01</v>
      </c>
      <c r="HF856">
        <v>21.6204</v>
      </c>
      <c r="HG856">
        <v>25.1833</v>
      </c>
      <c r="HH856">
        <v>30.0002</v>
      </c>
      <c r="HI856">
        <v>25.1734</v>
      </c>
      <c r="HJ856">
        <v>25.1164</v>
      </c>
      <c r="HK856">
        <v>48.2078</v>
      </c>
      <c r="HL856">
        <v>13.8438</v>
      </c>
      <c r="HM856">
        <v>21.3936</v>
      </c>
      <c r="HN856">
        <v>21.6193</v>
      </c>
      <c r="HO856">
        <v>1209.36</v>
      </c>
      <c r="HP856">
        <v>14.0976</v>
      </c>
      <c r="HQ856">
        <v>101.01</v>
      </c>
      <c r="HR856">
        <v>100.987</v>
      </c>
    </row>
    <row r="857" spans="1:226">
      <c r="A857">
        <v>841</v>
      </c>
      <c r="B857">
        <v>1664302461.6</v>
      </c>
      <c r="C857">
        <v>9231.099999904633</v>
      </c>
      <c r="D857" t="s">
        <v>2047</v>
      </c>
      <c r="E857" t="s">
        <v>2048</v>
      </c>
      <c r="F857">
        <v>5</v>
      </c>
      <c r="G857" t="s">
        <v>1904</v>
      </c>
      <c r="H857" t="s">
        <v>354</v>
      </c>
      <c r="I857">
        <v>1664302453.814285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1212.035924991785</v>
      </c>
      <c r="AK857">
        <v>1160.993454545454</v>
      </c>
      <c r="AL857">
        <v>3.359266391546225</v>
      </c>
      <c r="AM857">
        <v>64.57466459261786</v>
      </c>
      <c r="AN857">
        <f>(AP857 - AO857 + BO857*1E3/(8.314*(BQ857+273.15)) * AR857/BN857 * AQ857) * BN857/(100*BB857) * 1000/(1000 - AP857)</f>
        <v>0</v>
      </c>
      <c r="AO857">
        <v>14.04112470525475</v>
      </c>
      <c r="AP857">
        <v>18.23068902255638</v>
      </c>
      <c r="AQ857">
        <v>-0.0079795895621525</v>
      </c>
      <c r="AR857">
        <v>112.27</v>
      </c>
      <c r="AS857">
        <v>28</v>
      </c>
      <c r="AT857">
        <v>6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1664302453.814285</v>
      </c>
      <c r="BH857">
        <v>1115.715</v>
      </c>
      <c r="BI857">
        <v>1178.8875</v>
      </c>
      <c r="BJ857">
        <v>18.254475</v>
      </c>
      <c r="BK857">
        <v>14.02643928571429</v>
      </c>
      <c r="BL857">
        <v>1120.734285714286</v>
      </c>
      <c r="BM857">
        <v>18.42121785714286</v>
      </c>
      <c r="BN857">
        <v>500.0677500000001</v>
      </c>
      <c r="BO857">
        <v>91.07156071428572</v>
      </c>
      <c r="BP857">
        <v>0.1000057357142857</v>
      </c>
      <c r="BQ857">
        <v>25.24006785714286</v>
      </c>
      <c r="BR857">
        <v>25.004025</v>
      </c>
      <c r="BS857">
        <v>999.9000000000002</v>
      </c>
      <c r="BT857">
        <v>0</v>
      </c>
      <c r="BU857">
        <v>0</v>
      </c>
      <c r="BV857">
        <v>9999.753571428573</v>
      </c>
      <c r="BW857">
        <v>0</v>
      </c>
      <c r="BX857">
        <v>6.688700000000002</v>
      </c>
      <c r="BY857">
        <v>-63.17239285714287</v>
      </c>
      <c r="BZ857">
        <v>1136.460714285714</v>
      </c>
      <c r="CA857">
        <v>1195.658214285714</v>
      </c>
      <c r="CB857">
        <v>4.228041071428572</v>
      </c>
      <c r="CC857">
        <v>1178.8875</v>
      </c>
      <c r="CD857">
        <v>14.02643928571429</v>
      </c>
      <c r="CE857">
        <v>1.662463214285715</v>
      </c>
      <c r="CF857">
        <v>1.277409642857143</v>
      </c>
      <c r="CG857">
        <v>14.55029642857143</v>
      </c>
      <c r="CH857">
        <v>10.53555714285714</v>
      </c>
      <c r="CI857">
        <v>2000.028571428571</v>
      </c>
      <c r="CJ857">
        <v>0.9800004285714284</v>
      </c>
      <c r="CK857">
        <v>0.01999977857142857</v>
      </c>
      <c r="CL857">
        <v>0</v>
      </c>
      <c r="CM857">
        <v>960.2672857142858</v>
      </c>
      <c r="CN857">
        <v>5.00097</v>
      </c>
      <c r="CO857">
        <v>19220.87142857143</v>
      </c>
      <c r="CP857">
        <v>16707.82857142857</v>
      </c>
      <c r="CQ857">
        <v>39.50189285714284</v>
      </c>
      <c r="CR857">
        <v>39.58899999999999</v>
      </c>
      <c r="CS857">
        <v>39.40825</v>
      </c>
      <c r="CT857">
        <v>39.37246428571428</v>
      </c>
      <c r="CU857">
        <v>39.86799999999999</v>
      </c>
      <c r="CV857">
        <v>1955.125714285714</v>
      </c>
      <c r="CW857">
        <v>39.90214285714286</v>
      </c>
      <c r="CX857">
        <v>0</v>
      </c>
      <c r="CY857">
        <v>1664302465.7</v>
      </c>
      <c r="CZ857">
        <v>0</v>
      </c>
      <c r="DA857">
        <v>0</v>
      </c>
      <c r="DB857" t="s">
        <v>356</v>
      </c>
      <c r="DC857">
        <v>1663859321.1</v>
      </c>
      <c r="DD857">
        <v>1663859315.6</v>
      </c>
      <c r="DE857">
        <v>0</v>
      </c>
      <c r="DF857">
        <v>0.196</v>
      </c>
      <c r="DG857">
        <v>-0.001</v>
      </c>
      <c r="DH857">
        <v>-5.941</v>
      </c>
      <c r="DI857">
        <v>-0.174</v>
      </c>
      <c r="DJ857">
        <v>1500</v>
      </c>
      <c r="DK857">
        <v>17</v>
      </c>
      <c r="DL857">
        <v>0.13</v>
      </c>
      <c r="DM857">
        <v>0.04</v>
      </c>
      <c r="DN857">
        <v>-63.08192926829268</v>
      </c>
      <c r="DO857">
        <v>-1.552059930313602</v>
      </c>
      <c r="DP857">
        <v>0.1644356887318954</v>
      </c>
      <c r="DQ857">
        <v>0</v>
      </c>
      <c r="DR857">
        <v>4.267117073170732</v>
      </c>
      <c r="DS857">
        <v>-0.7953817421602732</v>
      </c>
      <c r="DT857">
        <v>0.0804024366893194</v>
      </c>
      <c r="DU857">
        <v>0</v>
      </c>
      <c r="DV857">
        <v>0</v>
      </c>
      <c r="DW857">
        <v>2</v>
      </c>
      <c r="DX857" t="s">
        <v>357</v>
      </c>
      <c r="DY857">
        <v>2.98491</v>
      </c>
      <c r="DZ857">
        <v>2.71579</v>
      </c>
      <c r="EA857">
        <v>0.190001</v>
      </c>
      <c r="EB857">
        <v>0.194108</v>
      </c>
      <c r="EC857">
        <v>0.0896946</v>
      </c>
      <c r="ED857">
        <v>0.07301100000000001</v>
      </c>
      <c r="EE857">
        <v>25742.7</v>
      </c>
      <c r="EF857">
        <v>25719.6</v>
      </c>
      <c r="EG857">
        <v>29526.6</v>
      </c>
      <c r="EH857">
        <v>29506.7</v>
      </c>
      <c r="EI857">
        <v>35633.6</v>
      </c>
      <c r="EJ857">
        <v>36375.6</v>
      </c>
      <c r="EK857">
        <v>41616.2</v>
      </c>
      <c r="EL857">
        <v>42048.6</v>
      </c>
      <c r="EM857">
        <v>1.94285</v>
      </c>
      <c r="EN857">
        <v>1.93008</v>
      </c>
      <c r="EO857">
        <v>0.0925735</v>
      </c>
      <c r="EP857">
        <v>0</v>
      </c>
      <c r="EQ857">
        <v>23.4793</v>
      </c>
      <c r="ER857">
        <v>999.9</v>
      </c>
      <c r="ES857">
        <v>36.2</v>
      </c>
      <c r="ET857">
        <v>29.2</v>
      </c>
      <c r="EU857">
        <v>16.1714</v>
      </c>
      <c r="EV857">
        <v>62.8156</v>
      </c>
      <c r="EW857">
        <v>32.8966</v>
      </c>
      <c r="EX857">
        <v>1</v>
      </c>
      <c r="EY857">
        <v>-0.178704</v>
      </c>
      <c r="EZ857">
        <v>-0.19213</v>
      </c>
      <c r="FA857">
        <v>20.3718</v>
      </c>
      <c r="FB857">
        <v>5.21894</v>
      </c>
      <c r="FC857">
        <v>12.0099</v>
      </c>
      <c r="FD857">
        <v>4.98965</v>
      </c>
      <c r="FE857">
        <v>3.2885</v>
      </c>
      <c r="FF857">
        <v>9999</v>
      </c>
      <c r="FG857">
        <v>9999</v>
      </c>
      <c r="FH857">
        <v>9999</v>
      </c>
      <c r="FI857">
        <v>260.6</v>
      </c>
      <c r="FJ857">
        <v>1.86707</v>
      </c>
      <c r="FK857">
        <v>1.86615</v>
      </c>
      <c r="FL857">
        <v>1.86554</v>
      </c>
      <c r="FM857">
        <v>1.86553</v>
      </c>
      <c r="FN857">
        <v>1.86736</v>
      </c>
      <c r="FO857">
        <v>1.86981</v>
      </c>
      <c r="FP857">
        <v>1.86846</v>
      </c>
      <c r="FQ857">
        <v>1.86996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-5.08</v>
      </c>
      <c r="GF857">
        <v>-0.167</v>
      </c>
      <c r="GG857">
        <v>-2.0192013485273</v>
      </c>
      <c r="GH857">
        <v>-0.003354295288503095</v>
      </c>
      <c r="GI857">
        <v>8.998442100416266E-07</v>
      </c>
      <c r="GJ857">
        <v>-2.632750781261316E-10</v>
      </c>
      <c r="GK857">
        <v>-0.1771344180573433</v>
      </c>
      <c r="GL857">
        <v>-0.01811282044437078</v>
      </c>
      <c r="GM857">
        <v>0.001479480632228601</v>
      </c>
      <c r="GN857">
        <v>-2.527498020886067E-05</v>
      </c>
      <c r="GO857">
        <v>3</v>
      </c>
      <c r="GP857">
        <v>2311</v>
      </c>
      <c r="GQ857">
        <v>1</v>
      </c>
      <c r="GR857">
        <v>23</v>
      </c>
      <c r="GS857">
        <v>7385.7</v>
      </c>
      <c r="GT857">
        <v>7385.8</v>
      </c>
      <c r="GU857">
        <v>2.43408</v>
      </c>
      <c r="GV857">
        <v>2.19116</v>
      </c>
      <c r="GW857">
        <v>1.39648</v>
      </c>
      <c r="GX857">
        <v>2.33765</v>
      </c>
      <c r="GY857">
        <v>1.49536</v>
      </c>
      <c r="GZ857">
        <v>2.46338</v>
      </c>
      <c r="HA857">
        <v>33.244</v>
      </c>
      <c r="HB857">
        <v>15.0339</v>
      </c>
      <c r="HC857">
        <v>18</v>
      </c>
      <c r="HD857">
        <v>497.876</v>
      </c>
      <c r="HE857">
        <v>446.086</v>
      </c>
      <c r="HF857">
        <v>21.636</v>
      </c>
      <c r="HG857">
        <v>25.1833</v>
      </c>
      <c r="HH857">
        <v>30.0001</v>
      </c>
      <c r="HI857">
        <v>25.1734</v>
      </c>
      <c r="HJ857">
        <v>25.1164</v>
      </c>
      <c r="HK857">
        <v>48.7135</v>
      </c>
      <c r="HL857">
        <v>13.8438</v>
      </c>
      <c r="HM857">
        <v>21.782</v>
      </c>
      <c r="HN857">
        <v>22.4608</v>
      </c>
      <c r="HO857">
        <v>1222.72</v>
      </c>
      <c r="HP857">
        <v>14.1594</v>
      </c>
      <c r="HQ857">
        <v>101.008</v>
      </c>
      <c r="HR857">
        <v>100.985</v>
      </c>
    </row>
    <row r="858" spans="1:226">
      <c r="A858">
        <v>842</v>
      </c>
      <c r="B858">
        <v>1664302466.6</v>
      </c>
      <c r="C858">
        <v>9236.099999904633</v>
      </c>
      <c r="D858" t="s">
        <v>2049</v>
      </c>
      <c r="E858" t="s">
        <v>2050</v>
      </c>
      <c r="F858">
        <v>5</v>
      </c>
      <c r="G858" t="s">
        <v>1904</v>
      </c>
      <c r="H858" t="s">
        <v>354</v>
      </c>
      <c r="I858">
        <v>1664302459.1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1229.205263256493</v>
      </c>
      <c r="AK858">
        <v>1177.956242424242</v>
      </c>
      <c r="AL858">
        <v>3.390790585360014</v>
      </c>
      <c r="AM858">
        <v>64.57466459261786</v>
      </c>
      <c r="AN858">
        <f>(AP858 - AO858 + BO858*1E3/(8.314*(BQ858+273.15)) * AR858/BN858 * AQ858) * BN858/(100*BB858) * 1000/(1000 - AP858)</f>
        <v>0</v>
      </c>
      <c r="AO858">
        <v>14.10560870885115</v>
      </c>
      <c r="AP858">
        <v>18.22444857142857</v>
      </c>
      <c r="AQ858">
        <v>-0.0004611890510600722</v>
      </c>
      <c r="AR858">
        <v>112.27</v>
      </c>
      <c r="AS858">
        <v>28</v>
      </c>
      <c r="AT858">
        <v>6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1664302459.1</v>
      </c>
      <c r="BH858">
        <v>1133.258888888889</v>
      </c>
      <c r="BI858">
        <v>1196.598888888889</v>
      </c>
      <c r="BJ858">
        <v>18.2342</v>
      </c>
      <c r="BK858">
        <v>14.07141481481481</v>
      </c>
      <c r="BL858">
        <v>1138.318518518518</v>
      </c>
      <c r="BM858">
        <v>18.40116296296296</v>
      </c>
      <c r="BN858">
        <v>500.0620740740741</v>
      </c>
      <c r="BO858">
        <v>91.07140740740741</v>
      </c>
      <c r="BP858">
        <v>0.1000181333333333</v>
      </c>
      <c r="BQ858">
        <v>25.22734444444444</v>
      </c>
      <c r="BR858">
        <v>25.00408148148148</v>
      </c>
      <c r="BS858">
        <v>999.9000000000001</v>
      </c>
      <c r="BT858">
        <v>0</v>
      </c>
      <c r="BU858">
        <v>0</v>
      </c>
      <c r="BV858">
        <v>10004.35740740741</v>
      </c>
      <c r="BW858">
        <v>0</v>
      </c>
      <c r="BX858">
        <v>6.688700000000001</v>
      </c>
      <c r="BY858">
        <v>-63.33961851851853</v>
      </c>
      <c r="BZ858">
        <v>1154.306666666667</v>
      </c>
      <c r="CA858">
        <v>1213.676296296296</v>
      </c>
      <c r="CB858">
        <v>4.162801851851851</v>
      </c>
      <c r="CC858">
        <v>1196.598888888889</v>
      </c>
      <c r="CD858">
        <v>14.07141481481481</v>
      </c>
      <c r="CE858">
        <v>1.660614074074074</v>
      </c>
      <c r="CF858">
        <v>1.281502962962963</v>
      </c>
      <c r="CG858">
        <v>14.53307777777778</v>
      </c>
      <c r="CH858">
        <v>10.58356296296296</v>
      </c>
      <c r="CI858">
        <v>2000.036666666667</v>
      </c>
      <c r="CJ858">
        <v>0.980004851851852</v>
      </c>
      <c r="CK858">
        <v>0.01999551851851852</v>
      </c>
      <c r="CL858">
        <v>0</v>
      </c>
      <c r="CM858">
        <v>959.0551481481482</v>
      </c>
      <c r="CN858">
        <v>5.00097</v>
      </c>
      <c r="CO858">
        <v>19193.71111111111</v>
      </c>
      <c r="CP858">
        <v>16707.90740740741</v>
      </c>
      <c r="CQ858">
        <v>39.44651851851852</v>
      </c>
      <c r="CR858">
        <v>39.5437037037037</v>
      </c>
      <c r="CS858">
        <v>39.36318518518518</v>
      </c>
      <c r="CT858">
        <v>39.3077037037037</v>
      </c>
      <c r="CU858">
        <v>39.81459259259259</v>
      </c>
      <c r="CV858">
        <v>1955.142222222222</v>
      </c>
      <c r="CW858">
        <v>39.89444444444445</v>
      </c>
      <c r="CX858">
        <v>0</v>
      </c>
      <c r="CY858">
        <v>1664302470.5</v>
      </c>
      <c r="CZ858">
        <v>0</v>
      </c>
      <c r="DA858">
        <v>0</v>
      </c>
      <c r="DB858" t="s">
        <v>356</v>
      </c>
      <c r="DC858">
        <v>1663859321.1</v>
      </c>
      <c r="DD858">
        <v>1663859315.6</v>
      </c>
      <c r="DE858">
        <v>0</v>
      </c>
      <c r="DF858">
        <v>0.196</v>
      </c>
      <c r="DG858">
        <v>-0.001</v>
      </c>
      <c r="DH858">
        <v>-5.941</v>
      </c>
      <c r="DI858">
        <v>-0.174</v>
      </c>
      <c r="DJ858">
        <v>1500</v>
      </c>
      <c r="DK858">
        <v>17</v>
      </c>
      <c r="DL858">
        <v>0.13</v>
      </c>
      <c r="DM858">
        <v>0.04</v>
      </c>
      <c r="DN858">
        <v>-63.26658</v>
      </c>
      <c r="DO858">
        <v>-1.908891557223107</v>
      </c>
      <c r="DP858">
        <v>0.1981105350555591</v>
      </c>
      <c r="DQ858">
        <v>0</v>
      </c>
      <c r="DR858">
        <v>4.1992285</v>
      </c>
      <c r="DS858">
        <v>-0.7851955722326471</v>
      </c>
      <c r="DT858">
        <v>0.07812988351296835</v>
      </c>
      <c r="DU858">
        <v>0</v>
      </c>
      <c r="DV858">
        <v>0</v>
      </c>
      <c r="DW858">
        <v>2</v>
      </c>
      <c r="DX858" t="s">
        <v>357</v>
      </c>
      <c r="DY858">
        <v>2.985</v>
      </c>
      <c r="DZ858">
        <v>2.71576</v>
      </c>
      <c r="EA858">
        <v>0.191737</v>
      </c>
      <c r="EB858">
        <v>0.195782</v>
      </c>
      <c r="EC858">
        <v>0.0896912</v>
      </c>
      <c r="ED858">
        <v>0.07304339999999999</v>
      </c>
      <c r="EE858">
        <v>25687.9</v>
      </c>
      <c r="EF858">
        <v>25666.2</v>
      </c>
      <c r="EG858">
        <v>29526.9</v>
      </c>
      <c r="EH858">
        <v>29506.6</v>
      </c>
      <c r="EI858">
        <v>35634.2</v>
      </c>
      <c r="EJ858">
        <v>36374.2</v>
      </c>
      <c r="EK858">
        <v>41616.7</v>
      </c>
      <c r="EL858">
        <v>42048.4</v>
      </c>
      <c r="EM858">
        <v>1.94348</v>
      </c>
      <c r="EN858">
        <v>1.9301</v>
      </c>
      <c r="EO858">
        <v>0.0938177</v>
      </c>
      <c r="EP858">
        <v>0</v>
      </c>
      <c r="EQ858">
        <v>23.4718</v>
      </c>
      <c r="ER858">
        <v>999.9</v>
      </c>
      <c r="ES858">
        <v>36.3</v>
      </c>
      <c r="ET858">
        <v>29.2</v>
      </c>
      <c r="EU858">
        <v>16.2152</v>
      </c>
      <c r="EV858">
        <v>62.8856</v>
      </c>
      <c r="EW858">
        <v>32.9647</v>
      </c>
      <c r="EX858">
        <v>1</v>
      </c>
      <c r="EY858">
        <v>-0.179558</v>
      </c>
      <c r="EZ858">
        <v>-0.607718</v>
      </c>
      <c r="FA858">
        <v>20.3836</v>
      </c>
      <c r="FB858">
        <v>5.21894</v>
      </c>
      <c r="FC858">
        <v>12.0099</v>
      </c>
      <c r="FD858">
        <v>4.98985</v>
      </c>
      <c r="FE858">
        <v>3.28848</v>
      </c>
      <c r="FF858">
        <v>9999</v>
      </c>
      <c r="FG858">
        <v>9999</v>
      </c>
      <c r="FH858">
        <v>9999</v>
      </c>
      <c r="FI858">
        <v>260.6</v>
      </c>
      <c r="FJ858">
        <v>1.86707</v>
      </c>
      <c r="FK858">
        <v>1.86615</v>
      </c>
      <c r="FL858">
        <v>1.86554</v>
      </c>
      <c r="FM858">
        <v>1.86553</v>
      </c>
      <c r="FN858">
        <v>1.86735</v>
      </c>
      <c r="FO858">
        <v>1.86981</v>
      </c>
      <c r="FP858">
        <v>1.86846</v>
      </c>
      <c r="FQ858">
        <v>1.86996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-5.12</v>
      </c>
      <c r="GF858">
        <v>-0.167</v>
      </c>
      <c r="GG858">
        <v>-2.0192013485273</v>
      </c>
      <c r="GH858">
        <v>-0.003354295288503095</v>
      </c>
      <c r="GI858">
        <v>8.998442100416266E-07</v>
      </c>
      <c r="GJ858">
        <v>-2.632750781261316E-10</v>
      </c>
      <c r="GK858">
        <v>-0.1771344180573433</v>
      </c>
      <c r="GL858">
        <v>-0.01811282044437078</v>
      </c>
      <c r="GM858">
        <v>0.001479480632228601</v>
      </c>
      <c r="GN858">
        <v>-2.527498020886067E-05</v>
      </c>
      <c r="GO858">
        <v>3</v>
      </c>
      <c r="GP858">
        <v>2311</v>
      </c>
      <c r="GQ858">
        <v>1</v>
      </c>
      <c r="GR858">
        <v>23</v>
      </c>
      <c r="GS858">
        <v>7385.8</v>
      </c>
      <c r="GT858">
        <v>7385.9</v>
      </c>
      <c r="GU858">
        <v>2.45728</v>
      </c>
      <c r="GV858">
        <v>2.18872</v>
      </c>
      <c r="GW858">
        <v>1.39648</v>
      </c>
      <c r="GX858">
        <v>2.33887</v>
      </c>
      <c r="GY858">
        <v>1.49536</v>
      </c>
      <c r="GZ858">
        <v>2.44507</v>
      </c>
      <c r="HA858">
        <v>33.2216</v>
      </c>
      <c r="HB858">
        <v>15.0602</v>
      </c>
      <c r="HC858">
        <v>18</v>
      </c>
      <c r="HD858">
        <v>498.268</v>
      </c>
      <c r="HE858">
        <v>446.101</v>
      </c>
      <c r="HF858">
        <v>22.3604</v>
      </c>
      <c r="HG858">
        <v>25.1833</v>
      </c>
      <c r="HH858">
        <v>29.9994</v>
      </c>
      <c r="HI858">
        <v>25.1734</v>
      </c>
      <c r="HJ858">
        <v>25.1165</v>
      </c>
      <c r="HK858">
        <v>49.2804</v>
      </c>
      <c r="HL858">
        <v>13.8438</v>
      </c>
      <c r="HM858">
        <v>21.782</v>
      </c>
      <c r="HN858">
        <v>22.3156</v>
      </c>
      <c r="HO858">
        <v>1242.76</v>
      </c>
      <c r="HP858">
        <v>14.2162</v>
      </c>
      <c r="HQ858">
        <v>101.009</v>
      </c>
      <c r="HR858">
        <v>100.985</v>
      </c>
    </row>
    <row r="859" spans="1:226">
      <c r="A859">
        <v>843</v>
      </c>
      <c r="B859">
        <v>1664302471.6</v>
      </c>
      <c r="C859">
        <v>9241.099999904633</v>
      </c>
      <c r="D859" t="s">
        <v>2051</v>
      </c>
      <c r="E859" t="s">
        <v>2052</v>
      </c>
      <c r="F859">
        <v>5</v>
      </c>
      <c r="G859" t="s">
        <v>1904</v>
      </c>
      <c r="H859" t="s">
        <v>354</v>
      </c>
      <c r="I859">
        <v>1664302463.814285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1245.936492360596</v>
      </c>
      <c r="AK859">
        <v>1194.775454545454</v>
      </c>
      <c r="AL859">
        <v>3.36477328445764</v>
      </c>
      <c r="AM859">
        <v>64.57466459261786</v>
      </c>
      <c r="AN859">
        <f>(AP859 - AO859 + BO859*1E3/(8.314*(BQ859+273.15)) * AR859/BN859 * AQ859) * BN859/(100*BB859) * 1000/(1000 - AP859)</f>
        <v>0</v>
      </c>
      <c r="AO859">
        <v>14.11478099144855</v>
      </c>
      <c r="AP859">
        <v>18.21360646616541</v>
      </c>
      <c r="AQ859">
        <v>0.0002218586037268952</v>
      </c>
      <c r="AR859">
        <v>112.27</v>
      </c>
      <c r="AS859">
        <v>28</v>
      </c>
      <c r="AT859">
        <v>6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1664302463.814285</v>
      </c>
      <c r="BH859">
        <v>1148.878571428571</v>
      </c>
      <c r="BI859">
        <v>1212.313571428571</v>
      </c>
      <c r="BJ859">
        <v>18.22553214285714</v>
      </c>
      <c r="BK859">
        <v>14.10668928571429</v>
      </c>
      <c r="BL859">
        <v>1153.974285714286</v>
      </c>
      <c r="BM859">
        <v>18.39258571428571</v>
      </c>
      <c r="BN859">
        <v>500.0576428571429</v>
      </c>
      <c r="BO859">
        <v>91.07236428571431</v>
      </c>
      <c r="BP859">
        <v>0.09996569999999998</v>
      </c>
      <c r="BQ859">
        <v>25.225525</v>
      </c>
      <c r="BR859">
        <v>25.00992142857143</v>
      </c>
      <c r="BS859">
        <v>999.9000000000002</v>
      </c>
      <c r="BT859">
        <v>0</v>
      </c>
      <c r="BU859">
        <v>0</v>
      </c>
      <c r="BV859">
        <v>10006.09857142857</v>
      </c>
      <c r="BW859">
        <v>0</v>
      </c>
      <c r="BX859">
        <v>6.688700000000002</v>
      </c>
      <c r="BY859">
        <v>-63.43437857142857</v>
      </c>
      <c r="BZ859">
        <v>1170.206071428571</v>
      </c>
      <c r="CA859">
        <v>1229.658928571429</v>
      </c>
      <c r="CB859">
        <v>4.118849285714286</v>
      </c>
      <c r="CC859">
        <v>1212.313571428571</v>
      </c>
      <c r="CD859">
        <v>14.10668928571429</v>
      </c>
      <c r="CE859">
        <v>1.659841071428572</v>
      </c>
      <c r="CF859">
        <v>1.284729642857143</v>
      </c>
      <c r="CG859">
        <v>14.525875</v>
      </c>
      <c r="CH859">
        <v>10.62136785714286</v>
      </c>
      <c r="CI859">
        <v>2000.023214285714</v>
      </c>
      <c r="CJ859">
        <v>0.980006607142857</v>
      </c>
      <c r="CK859">
        <v>0.01999384642857143</v>
      </c>
      <c r="CL859">
        <v>0</v>
      </c>
      <c r="CM859">
        <v>958.0132857142856</v>
      </c>
      <c r="CN859">
        <v>5.00097</v>
      </c>
      <c r="CO859">
        <v>19169.62142857143</v>
      </c>
      <c r="CP859">
        <v>16707.80357142857</v>
      </c>
      <c r="CQ859">
        <v>39.39699999999999</v>
      </c>
      <c r="CR859">
        <v>39.51992857142857</v>
      </c>
      <c r="CS859">
        <v>39.32342857142857</v>
      </c>
      <c r="CT859">
        <v>39.24746428571428</v>
      </c>
      <c r="CU859">
        <v>39.77432142857142</v>
      </c>
      <c r="CV859">
        <v>1955.133214285714</v>
      </c>
      <c r="CW859">
        <v>39.89000000000001</v>
      </c>
      <c r="CX859">
        <v>0</v>
      </c>
      <c r="CY859">
        <v>1664302475.9</v>
      </c>
      <c r="CZ859">
        <v>0</v>
      </c>
      <c r="DA859">
        <v>0</v>
      </c>
      <c r="DB859" t="s">
        <v>356</v>
      </c>
      <c r="DC859">
        <v>1663859321.1</v>
      </c>
      <c r="DD859">
        <v>1663859315.6</v>
      </c>
      <c r="DE859">
        <v>0</v>
      </c>
      <c r="DF859">
        <v>0.196</v>
      </c>
      <c r="DG859">
        <v>-0.001</v>
      </c>
      <c r="DH859">
        <v>-5.941</v>
      </c>
      <c r="DI859">
        <v>-0.174</v>
      </c>
      <c r="DJ859">
        <v>1500</v>
      </c>
      <c r="DK859">
        <v>17</v>
      </c>
      <c r="DL859">
        <v>0.13</v>
      </c>
      <c r="DM859">
        <v>0.04</v>
      </c>
      <c r="DN859">
        <v>-63.3716975</v>
      </c>
      <c r="DO859">
        <v>-1.383731707317033</v>
      </c>
      <c r="DP859">
        <v>0.1594462769830327</v>
      </c>
      <c r="DQ859">
        <v>0</v>
      </c>
      <c r="DR859">
        <v>4.149563000000001</v>
      </c>
      <c r="DS859">
        <v>-0.5444370731707373</v>
      </c>
      <c r="DT859">
        <v>0.05882978901882963</v>
      </c>
      <c r="DU859">
        <v>0</v>
      </c>
      <c r="DV859">
        <v>0</v>
      </c>
      <c r="DW859">
        <v>2</v>
      </c>
      <c r="DX859" t="s">
        <v>357</v>
      </c>
      <c r="DY859">
        <v>2.98486</v>
      </c>
      <c r="DZ859">
        <v>2.71558</v>
      </c>
      <c r="EA859">
        <v>0.193459</v>
      </c>
      <c r="EB859">
        <v>0.197447</v>
      </c>
      <c r="EC859">
        <v>0.0896415</v>
      </c>
      <c r="ED859">
        <v>0.07309209999999999</v>
      </c>
      <c r="EE859">
        <v>25633</v>
      </c>
      <c r="EF859">
        <v>25613.1</v>
      </c>
      <c r="EG859">
        <v>29526.6</v>
      </c>
      <c r="EH859">
        <v>29506.6</v>
      </c>
      <c r="EI859">
        <v>35635.5</v>
      </c>
      <c r="EJ859">
        <v>36372.3</v>
      </c>
      <c r="EK859">
        <v>41615.9</v>
      </c>
      <c r="EL859">
        <v>42048.4</v>
      </c>
      <c r="EM859">
        <v>1.94298</v>
      </c>
      <c r="EN859">
        <v>1.93023</v>
      </c>
      <c r="EO859">
        <v>0.0959039</v>
      </c>
      <c r="EP859">
        <v>0</v>
      </c>
      <c r="EQ859">
        <v>23.4622</v>
      </c>
      <c r="ER859">
        <v>999.9</v>
      </c>
      <c r="ES859">
        <v>36.3</v>
      </c>
      <c r="ET859">
        <v>29.2</v>
      </c>
      <c r="EU859">
        <v>16.2161</v>
      </c>
      <c r="EV859">
        <v>62.7756</v>
      </c>
      <c r="EW859">
        <v>32.8886</v>
      </c>
      <c r="EX859">
        <v>1</v>
      </c>
      <c r="EY859">
        <v>-0.179919</v>
      </c>
      <c r="EZ859">
        <v>0.581253</v>
      </c>
      <c r="FA859">
        <v>20.3868</v>
      </c>
      <c r="FB859">
        <v>5.21774</v>
      </c>
      <c r="FC859">
        <v>12.0099</v>
      </c>
      <c r="FD859">
        <v>4.98955</v>
      </c>
      <c r="FE859">
        <v>3.28845</v>
      </c>
      <c r="FF859">
        <v>9999</v>
      </c>
      <c r="FG859">
        <v>9999</v>
      </c>
      <c r="FH859">
        <v>9999</v>
      </c>
      <c r="FI859">
        <v>260.6</v>
      </c>
      <c r="FJ859">
        <v>1.86707</v>
      </c>
      <c r="FK859">
        <v>1.86615</v>
      </c>
      <c r="FL859">
        <v>1.86555</v>
      </c>
      <c r="FM859">
        <v>1.86554</v>
      </c>
      <c r="FN859">
        <v>1.86737</v>
      </c>
      <c r="FO859">
        <v>1.86981</v>
      </c>
      <c r="FP859">
        <v>1.86849</v>
      </c>
      <c r="FQ859">
        <v>1.86997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-5.16</v>
      </c>
      <c r="GF859">
        <v>-0.1672</v>
      </c>
      <c r="GG859">
        <v>-2.0192013485273</v>
      </c>
      <c r="GH859">
        <v>-0.003354295288503095</v>
      </c>
      <c r="GI859">
        <v>8.998442100416266E-07</v>
      </c>
      <c r="GJ859">
        <v>-2.632750781261316E-10</v>
      </c>
      <c r="GK859">
        <v>-0.1771344180573433</v>
      </c>
      <c r="GL859">
        <v>-0.01811282044437078</v>
      </c>
      <c r="GM859">
        <v>0.001479480632228601</v>
      </c>
      <c r="GN859">
        <v>-2.527498020886067E-05</v>
      </c>
      <c r="GO859">
        <v>3</v>
      </c>
      <c r="GP859">
        <v>2311</v>
      </c>
      <c r="GQ859">
        <v>1</v>
      </c>
      <c r="GR859">
        <v>23</v>
      </c>
      <c r="GS859">
        <v>7385.8</v>
      </c>
      <c r="GT859">
        <v>7385.9</v>
      </c>
      <c r="GU859">
        <v>2.48779</v>
      </c>
      <c r="GV859">
        <v>2.18628</v>
      </c>
      <c r="GW859">
        <v>1.39648</v>
      </c>
      <c r="GX859">
        <v>2.33887</v>
      </c>
      <c r="GY859">
        <v>1.49536</v>
      </c>
      <c r="GZ859">
        <v>2.39014</v>
      </c>
      <c r="HA859">
        <v>33.2216</v>
      </c>
      <c r="HB859">
        <v>15.0602</v>
      </c>
      <c r="HC859">
        <v>18</v>
      </c>
      <c r="HD859">
        <v>497.966</v>
      </c>
      <c r="HE859">
        <v>446.194</v>
      </c>
      <c r="HF859">
        <v>22.414</v>
      </c>
      <c r="HG859">
        <v>25.1841</v>
      </c>
      <c r="HH859">
        <v>29.9999</v>
      </c>
      <c r="HI859">
        <v>25.1748</v>
      </c>
      <c r="HJ859">
        <v>25.1185</v>
      </c>
      <c r="HK859">
        <v>49.7936</v>
      </c>
      <c r="HL859">
        <v>13.2748</v>
      </c>
      <c r="HM859">
        <v>22.1673</v>
      </c>
      <c r="HN859">
        <v>22.2969</v>
      </c>
      <c r="HO859">
        <v>1256.12</v>
      </c>
      <c r="HP859">
        <v>14.2933</v>
      </c>
      <c r="HQ859">
        <v>101.007</v>
      </c>
      <c r="HR859">
        <v>100.985</v>
      </c>
    </row>
    <row r="860" spans="1:226">
      <c r="A860">
        <v>844</v>
      </c>
      <c r="B860">
        <v>1664302476.6</v>
      </c>
      <c r="C860">
        <v>9246.099999904633</v>
      </c>
      <c r="D860" t="s">
        <v>2053</v>
      </c>
      <c r="E860" t="s">
        <v>2054</v>
      </c>
      <c r="F860">
        <v>5</v>
      </c>
      <c r="G860" t="s">
        <v>1904</v>
      </c>
      <c r="H860" t="s">
        <v>354</v>
      </c>
      <c r="I860">
        <v>1664302469.1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1262.978018720175</v>
      </c>
      <c r="AK860">
        <v>1211.603818181818</v>
      </c>
      <c r="AL860">
        <v>3.376428671815042</v>
      </c>
      <c r="AM860">
        <v>64.57466459261786</v>
      </c>
      <c r="AN860">
        <f>(AP860 - AO860 + BO860*1E3/(8.314*(BQ860+273.15)) * AR860/BN860 * AQ860) * BN860/(100*BB860) * 1000/(1000 - AP860)</f>
        <v>0</v>
      </c>
      <c r="AO860">
        <v>14.12251350377622</v>
      </c>
      <c r="AP860">
        <v>18.1898920300752</v>
      </c>
      <c r="AQ860">
        <v>-0.0004272288073125146</v>
      </c>
      <c r="AR860">
        <v>112.27</v>
      </c>
      <c r="AS860">
        <v>28</v>
      </c>
      <c r="AT860">
        <v>6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1664302469.1</v>
      </c>
      <c r="BH860">
        <v>1166.382222222222</v>
      </c>
      <c r="BI860">
        <v>1229.982592592592</v>
      </c>
      <c r="BJ860">
        <v>18.21470740740741</v>
      </c>
      <c r="BK860">
        <v>14.13341481481481</v>
      </c>
      <c r="BL860">
        <v>1171.518888888889</v>
      </c>
      <c r="BM860">
        <v>18.38188148148148</v>
      </c>
      <c r="BN860">
        <v>500.0658518518518</v>
      </c>
      <c r="BO860">
        <v>91.07441111111112</v>
      </c>
      <c r="BP860">
        <v>0.1000072592592593</v>
      </c>
      <c r="BQ860">
        <v>25.23236666666667</v>
      </c>
      <c r="BR860">
        <v>25.0286037037037</v>
      </c>
      <c r="BS860">
        <v>999.9000000000001</v>
      </c>
      <c r="BT860">
        <v>0</v>
      </c>
      <c r="BU860">
        <v>0</v>
      </c>
      <c r="BV860">
        <v>10001.55111111111</v>
      </c>
      <c r="BW860">
        <v>0</v>
      </c>
      <c r="BX860">
        <v>6.688700000000001</v>
      </c>
      <c r="BY860">
        <v>-63.59884074074075</v>
      </c>
      <c r="BZ860">
        <v>1188.021481481481</v>
      </c>
      <c r="CA860">
        <v>1247.614444444445</v>
      </c>
      <c r="CB860">
        <v>4.081298888888888</v>
      </c>
      <c r="CC860">
        <v>1229.982592592592</v>
      </c>
      <c r="CD860">
        <v>14.13341481481481</v>
      </c>
      <c r="CE860">
        <v>1.658893703703703</v>
      </c>
      <c r="CF860">
        <v>1.287192962962963</v>
      </c>
      <c r="CG860">
        <v>14.51703333333333</v>
      </c>
      <c r="CH860">
        <v>10.65011111111111</v>
      </c>
      <c r="CI860">
        <v>1999.999629629629</v>
      </c>
      <c r="CJ860">
        <v>0.9800059999999999</v>
      </c>
      <c r="CK860">
        <v>0.01999443333333333</v>
      </c>
      <c r="CL860">
        <v>0</v>
      </c>
      <c r="CM860">
        <v>956.8867037037037</v>
      </c>
      <c r="CN860">
        <v>5.00097</v>
      </c>
      <c r="CO860">
        <v>19142.91481481482</v>
      </c>
      <c r="CP860">
        <v>16707.61111111111</v>
      </c>
      <c r="CQ860">
        <v>39.34922222222222</v>
      </c>
      <c r="CR860">
        <v>39.479</v>
      </c>
      <c r="CS860">
        <v>39.27285185185185</v>
      </c>
      <c r="CT860">
        <v>39.18503703703704</v>
      </c>
      <c r="CU860">
        <v>39.72896296296296</v>
      </c>
      <c r="CV860">
        <v>1955.10962962963</v>
      </c>
      <c r="CW860">
        <v>39.89000000000001</v>
      </c>
      <c r="CX860">
        <v>0</v>
      </c>
      <c r="CY860">
        <v>1664302480.7</v>
      </c>
      <c r="CZ860">
        <v>0</v>
      </c>
      <c r="DA860">
        <v>0</v>
      </c>
      <c r="DB860" t="s">
        <v>356</v>
      </c>
      <c r="DC860">
        <v>1663859321.1</v>
      </c>
      <c r="DD860">
        <v>1663859315.6</v>
      </c>
      <c r="DE860">
        <v>0</v>
      </c>
      <c r="DF860">
        <v>0.196</v>
      </c>
      <c r="DG860">
        <v>-0.001</v>
      </c>
      <c r="DH860">
        <v>-5.941</v>
      </c>
      <c r="DI860">
        <v>-0.174</v>
      </c>
      <c r="DJ860">
        <v>1500</v>
      </c>
      <c r="DK860">
        <v>17</v>
      </c>
      <c r="DL860">
        <v>0.13</v>
      </c>
      <c r="DM860">
        <v>0.04</v>
      </c>
      <c r="DN860">
        <v>-63.4800075</v>
      </c>
      <c r="DO860">
        <v>-1.549667166979287</v>
      </c>
      <c r="DP860">
        <v>0.1754634554365948</v>
      </c>
      <c r="DQ860">
        <v>0</v>
      </c>
      <c r="DR860">
        <v>4.108021750000001</v>
      </c>
      <c r="DS860">
        <v>-0.378241688555345</v>
      </c>
      <c r="DT860">
        <v>0.03960154213458744</v>
      </c>
      <c r="DU860">
        <v>0</v>
      </c>
      <c r="DV860">
        <v>0</v>
      </c>
      <c r="DW860">
        <v>2</v>
      </c>
      <c r="DX860" t="s">
        <v>357</v>
      </c>
      <c r="DY860">
        <v>2.98493</v>
      </c>
      <c r="DZ860">
        <v>2.71563</v>
      </c>
      <c r="EA860">
        <v>0.19516</v>
      </c>
      <c r="EB860">
        <v>0.199126</v>
      </c>
      <c r="EC860">
        <v>0.08957619999999999</v>
      </c>
      <c r="ED860">
        <v>0.0734592</v>
      </c>
      <c r="EE860">
        <v>25579.4</v>
      </c>
      <c r="EF860">
        <v>25559.6</v>
      </c>
      <c r="EG860">
        <v>29527.2</v>
      </c>
      <c r="EH860">
        <v>29506.6</v>
      </c>
      <c r="EI860">
        <v>35639</v>
      </c>
      <c r="EJ860">
        <v>36358</v>
      </c>
      <c r="EK860">
        <v>41616.9</v>
      </c>
      <c r="EL860">
        <v>42048.7</v>
      </c>
      <c r="EM860">
        <v>1.94287</v>
      </c>
      <c r="EN860">
        <v>1.93062</v>
      </c>
      <c r="EO860">
        <v>0.0978634</v>
      </c>
      <c r="EP860">
        <v>0</v>
      </c>
      <c r="EQ860">
        <v>23.4551</v>
      </c>
      <c r="ER860">
        <v>999.9</v>
      </c>
      <c r="ES860">
        <v>36.4</v>
      </c>
      <c r="ET860">
        <v>29.2</v>
      </c>
      <c r="EU860">
        <v>16.2602</v>
      </c>
      <c r="EV860">
        <v>62.8756</v>
      </c>
      <c r="EW860">
        <v>33.0329</v>
      </c>
      <c r="EX860">
        <v>1</v>
      </c>
      <c r="EY860">
        <v>-0.179695</v>
      </c>
      <c r="EZ860">
        <v>0.962533</v>
      </c>
      <c r="FA860">
        <v>20.385</v>
      </c>
      <c r="FB860">
        <v>5.21834</v>
      </c>
      <c r="FC860">
        <v>12.0099</v>
      </c>
      <c r="FD860">
        <v>4.98955</v>
      </c>
      <c r="FE860">
        <v>3.28848</v>
      </c>
      <c r="FF860">
        <v>9999</v>
      </c>
      <c r="FG860">
        <v>9999</v>
      </c>
      <c r="FH860">
        <v>9999</v>
      </c>
      <c r="FI860">
        <v>260.6</v>
      </c>
      <c r="FJ860">
        <v>1.86707</v>
      </c>
      <c r="FK860">
        <v>1.86615</v>
      </c>
      <c r="FL860">
        <v>1.86554</v>
      </c>
      <c r="FM860">
        <v>1.86554</v>
      </c>
      <c r="FN860">
        <v>1.86736</v>
      </c>
      <c r="FO860">
        <v>1.86981</v>
      </c>
      <c r="FP860">
        <v>1.8685</v>
      </c>
      <c r="FQ860">
        <v>1.86996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-5.19</v>
      </c>
      <c r="GF860">
        <v>-0.1674</v>
      </c>
      <c r="GG860">
        <v>-2.0192013485273</v>
      </c>
      <c r="GH860">
        <v>-0.003354295288503095</v>
      </c>
      <c r="GI860">
        <v>8.998442100416266E-07</v>
      </c>
      <c r="GJ860">
        <v>-2.632750781261316E-10</v>
      </c>
      <c r="GK860">
        <v>-0.1771344180573433</v>
      </c>
      <c r="GL860">
        <v>-0.01811282044437078</v>
      </c>
      <c r="GM860">
        <v>0.001479480632228601</v>
      </c>
      <c r="GN860">
        <v>-2.527498020886067E-05</v>
      </c>
      <c r="GO860">
        <v>3</v>
      </c>
      <c r="GP860">
        <v>2311</v>
      </c>
      <c r="GQ860">
        <v>1</v>
      </c>
      <c r="GR860">
        <v>23</v>
      </c>
      <c r="GS860">
        <v>7385.9</v>
      </c>
      <c r="GT860">
        <v>7386</v>
      </c>
      <c r="GU860">
        <v>2.51099</v>
      </c>
      <c r="GV860">
        <v>2.1936</v>
      </c>
      <c r="GW860">
        <v>1.39648</v>
      </c>
      <c r="GX860">
        <v>2.33765</v>
      </c>
      <c r="GY860">
        <v>1.49536</v>
      </c>
      <c r="GZ860">
        <v>2.33521</v>
      </c>
      <c r="HA860">
        <v>33.2216</v>
      </c>
      <c r="HB860">
        <v>15.0426</v>
      </c>
      <c r="HC860">
        <v>18</v>
      </c>
      <c r="HD860">
        <v>497.91</v>
      </c>
      <c r="HE860">
        <v>446.437</v>
      </c>
      <c r="HF860">
        <v>22.3741</v>
      </c>
      <c r="HG860">
        <v>25.1854</v>
      </c>
      <c r="HH860">
        <v>30.0001</v>
      </c>
      <c r="HI860">
        <v>25.1755</v>
      </c>
      <c r="HJ860">
        <v>25.1185</v>
      </c>
      <c r="HK860">
        <v>50.3577</v>
      </c>
      <c r="HL860">
        <v>12.65</v>
      </c>
      <c r="HM860">
        <v>22.1673</v>
      </c>
      <c r="HN860">
        <v>22.2517</v>
      </c>
      <c r="HO860">
        <v>1276.15</v>
      </c>
      <c r="HP860">
        <v>14.3708</v>
      </c>
      <c r="HQ860">
        <v>101.01</v>
      </c>
      <c r="HR860">
        <v>100.986</v>
      </c>
    </row>
    <row r="861" spans="1:226">
      <c r="A861">
        <v>845</v>
      </c>
      <c r="B861">
        <v>1664302481.1</v>
      </c>
      <c r="C861">
        <v>9250.599999904633</v>
      </c>
      <c r="D861" t="s">
        <v>2055</v>
      </c>
      <c r="E861" t="s">
        <v>2056</v>
      </c>
      <c r="F861">
        <v>5</v>
      </c>
      <c r="G861" t="s">
        <v>1904</v>
      </c>
      <c r="H861" t="s">
        <v>354</v>
      </c>
      <c r="I861">
        <v>1664302473.544444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1278.393901062344</v>
      </c>
      <c r="AK861">
        <v>1226.748909090909</v>
      </c>
      <c r="AL861">
        <v>3.347871190624695</v>
      </c>
      <c r="AM861">
        <v>64.57466459261786</v>
      </c>
      <c r="AN861">
        <f>(AP861 - AO861 + BO861*1E3/(8.314*(BQ861+273.15)) * AR861/BN861 * AQ861) * BN861/(100*BB861) * 1000/(1000 - AP861)</f>
        <v>0</v>
      </c>
      <c r="AO861">
        <v>14.1954354372028</v>
      </c>
      <c r="AP861">
        <v>18.19632240601502</v>
      </c>
      <c r="AQ861">
        <v>-0.005782399528237137</v>
      </c>
      <c r="AR861">
        <v>112.27</v>
      </c>
      <c r="AS861">
        <v>28</v>
      </c>
      <c r="AT861">
        <v>6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1664302473.544444</v>
      </c>
      <c r="BH861">
        <v>1181.108518518518</v>
      </c>
      <c r="BI861">
        <v>1244.79</v>
      </c>
      <c r="BJ861">
        <v>18.20531481481482</v>
      </c>
      <c r="BK861">
        <v>14.17605925925926</v>
      </c>
      <c r="BL861">
        <v>1186.28037037037</v>
      </c>
      <c r="BM861">
        <v>18.37258518518518</v>
      </c>
      <c r="BN861">
        <v>500.0733703703704</v>
      </c>
      <c r="BO861">
        <v>91.07628148148147</v>
      </c>
      <c r="BP861">
        <v>0.1000107925925926</v>
      </c>
      <c r="BQ861">
        <v>25.24338518518519</v>
      </c>
      <c r="BR861">
        <v>25.04684074074074</v>
      </c>
      <c r="BS861">
        <v>999.9000000000001</v>
      </c>
      <c r="BT861">
        <v>0</v>
      </c>
      <c r="BU861">
        <v>0</v>
      </c>
      <c r="BV861">
        <v>9997.544074074074</v>
      </c>
      <c r="BW861">
        <v>0</v>
      </c>
      <c r="BX861">
        <v>6.688700000000001</v>
      </c>
      <c r="BY861">
        <v>-63.68017037037038</v>
      </c>
      <c r="BZ861">
        <v>1203.01</v>
      </c>
      <c r="CA861">
        <v>1262.69</v>
      </c>
      <c r="CB861">
        <v>4.029262962962963</v>
      </c>
      <c r="CC861">
        <v>1244.79</v>
      </c>
      <c r="CD861">
        <v>14.17605925925926</v>
      </c>
      <c r="CE861">
        <v>1.658071851851852</v>
      </c>
      <c r="CF861">
        <v>1.291102962962963</v>
      </c>
      <c r="CG861">
        <v>14.50936666666667</v>
      </c>
      <c r="CH861">
        <v>10.69557037037037</v>
      </c>
      <c r="CI861">
        <v>1999.982962962963</v>
      </c>
      <c r="CJ861">
        <v>0.9800054444444442</v>
      </c>
      <c r="CK861">
        <v>0.01999497037037037</v>
      </c>
      <c r="CL861">
        <v>0</v>
      </c>
      <c r="CM861">
        <v>955.9244074074076</v>
      </c>
      <c r="CN861">
        <v>5.00097</v>
      </c>
      <c r="CO861">
        <v>19120.84814814815</v>
      </c>
      <c r="CP861">
        <v>16707.47037037037</v>
      </c>
      <c r="CQ861">
        <v>39.303</v>
      </c>
      <c r="CR861">
        <v>39.45114814814815</v>
      </c>
      <c r="CS861">
        <v>39.23581481481482</v>
      </c>
      <c r="CT861">
        <v>39.12933333333334</v>
      </c>
      <c r="CU861">
        <v>39.68733333333333</v>
      </c>
      <c r="CV861">
        <v>1955.092962962963</v>
      </c>
      <c r="CW861">
        <v>39.89000000000001</v>
      </c>
      <c r="CX861">
        <v>0</v>
      </c>
      <c r="CY861">
        <v>1664302485.5</v>
      </c>
      <c r="CZ861">
        <v>0</v>
      </c>
      <c r="DA861">
        <v>0</v>
      </c>
      <c r="DB861" t="s">
        <v>356</v>
      </c>
      <c r="DC861">
        <v>1663859321.1</v>
      </c>
      <c r="DD861">
        <v>1663859315.6</v>
      </c>
      <c r="DE861">
        <v>0</v>
      </c>
      <c r="DF861">
        <v>0.196</v>
      </c>
      <c r="DG861">
        <v>-0.001</v>
      </c>
      <c r="DH861">
        <v>-5.941</v>
      </c>
      <c r="DI861">
        <v>-0.174</v>
      </c>
      <c r="DJ861">
        <v>1500</v>
      </c>
      <c r="DK861">
        <v>17</v>
      </c>
      <c r="DL861">
        <v>0.13</v>
      </c>
      <c r="DM861">
        <v>0.04</v>
      </c>
      <c r="DN861">
        <v>-63.63759512195122</v>
      </c>
      <c r="DO861">
        <v>-1.344117073170851</v>
      </c>
      <c r="DP861">
        <v>0.1611759165438984</v>
      </c>
      <c r="DQ861">
        <v>0</v>
      </c>
      <c r="DR861">
        <v>4.054232682926829</v>
      </c>
      <c r="DS861">
        <v>-0.6582658536585234</v>
      </c>
      <c r="DT861">
        <v>0.06994257104240177</v>
      </c>
      <c r="DU861">
        <v>0</v>
      </c>
      <c r="DV861">
        <v>0</v>
      </c>
      <c r="DW861">
        <v>2</v>
      </c>
      <c r="DX861" t="s">
        <v>357</v>
      </c>
      <c r="DY861">
        <v>2.98494</v>
      </c>
      <c r="DZ861">
        <v>2.7156</v>
      </c>
      <c r="EA861">
        <v>0.196669</v>
      </c>
      <c r="EB861">
        <v>0.200583</v>
      </c>
      <c r="EC861">
        <v>0.08958820000000001</v>
      </c>
      <c r="ED861">
        <v>0.0736618</v>
      </c>
      <c r="EE861">
        <v>25532.2</v>
      </c>
      <c r="EF861">
        <v>25513.3</v>
      </c>
      <c r="EG861">
        <v>29527.9</v>
      </c>
      <c r="EH861">
        <v>29506.8</v>
      </c>
      <c r="EI861">
        <v>35639.4</v>
      </c>
      <c r="EJ861">
        <v>36350.2</v>
      </c>
      <c r="EK861">
        <v>41617.9</v>
      </c>
      <c r="EL861">
        <v>42049</v>
      </c>
      <c r="EM861">
        <v>1.943</v>
      </c>
      <c r="EN861">
        <v>1.9307</v>
      </c>
      <c r="EO861">
        <v>0.0989661</v>
      </c>
      <c r="EP861">
        <v>0</v>
      </c>
      <c r="EQ861">
        <v>23.4496</v>
      </c>
      <c r="ER861">
        <v>999.9</v>
      </c>
      <c r="ES861">
        <v>36.4</v>
      </c>
      <c r="ET861">
        <v>29.2</v>
      </c>
      <c r="EU861">
        <v>16.2601</v>
      </c>
      <c r="EV861">
        <v>63.0356</v>
      </c>
      <c r="EW861">
        <v>32.9647</v>
      </c>
      <c r="EX861">
        <v>1</v>
      </c>
      <c r="EY861">
        <v>-0.179367</v>
      </c>
      <c r="EZ861">
        <v>1.1965</v>
      </c>
      <c r="FA861">
        <v>20.3835</v>
      </c>
      <c r="FB861">
        <v>5.21894</v>
      </c>
      <c r="FC861">
        <v>12.0099</v>
      </c>
      <c r="FD861">
        <v>4.9898</v>
      </c>
      <c r="FE861">
        <v>3.28863</v>
      </c>
      <c r="FF861">
        <v>9999</v>
      </c>
      <c r="FG861">
        <v>9999</v>
      </c>
      <c r="FH861">
        <v>9999</v>
      </c>
      <c r="FI861">
        <v>260.6</v>
      </c>
      <c r="FJ861">
        <v>1.86707</v>
      </c>
      <c r="FK861">
        <v>1.86615</v>
      </c>
      <c r="FL861">
        <v>1.86555</v>
      </c>
      <c r="FM861">
        <v>1.86554</v>
      </c>
      <c r="FN861">
        <v>1.86737</v>
      </c>
      <c r="FO861">
        <v>1.86981</v>
      </c>
      <c r="FP861">
        <v>1.86851</v>
      </c>
      <c r="FQ861">
        <v>1.86997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-5.23</v>
      </c>
      <c r="GF861">
        <v>-0.1674</v>
      </c>
      <c r="GG861">
        <v>-2.0192013485273</v>
      </c>
      <c r="GH861">
        <v>-0.003354295288503095</v>
      </c>
      <c r="GI861">
        <v>8.998442100416266E-07</v>
      </c>
      <c r="GJ861">
        <v>-2.632750781261316E-10</v>
      </c>
      <c r="GK861">
        <v>-0.1771344180573433</v>
      </c>
      <c r="GL861">
        <v>-0.01811282044437078</v>
      </c>
      <c r="GM861">
        <v>0.001479480632228601</v>
      </c>
      <c r="GN861">
        <v>-2.527498020886067E-05</v>
      </c>
      <c r="GO861">
        <v>3</v>
      </c>
      <c r="GP861">
        <v>2311</v>
      </c>
      <c r="GQ861">
        <v>1</v>
      </c>
      <c r="GR861">
        <v>23</v>
      </c>
      <c r="GS861">
        <v>7386</v>
      </c>
      <c r="GT861">
        <v>7386.1</v>
      </c>
      <c r="GU861">
        <v>2.53784</v>
      </c>
      <c r="GV861">
        <v>2.18872</v>
      </c>
      <c r="GW861">
        <v>1.39771</v>
      </c>
      <c r="GX861">
        <v>2.33765</v>
      </c>
      <c r="GY861">
        <v>1.49536</v>
      </c>
      <c r="GZ861">
        <v>2.45972</v>
      </c>
      <c r="HA861">
        <v>33.244</v>
      </c>
      <c r="HB861">
        <v>15.0514</v>
      </c>
      <c r="HC861">
        <v>18</v>
      </c>
      <c r="HD861">
        <v>497.989</v>
      </c>
      <c r="HE861">
        <v>446.482</v>
      </c>
      <c r="HF861">
        <v>22.3007</v>
      </c>
      <c r="HG861">
        <v>25.1854</v>
      </c>
      <c r="HH861">
        <v>30.0003</v>
      </c>
      <c r="HI861">
        <v>25.1755</v>
      </c>
      <c r="HJ861">
        <v>25.1185</v>
      </c>
      <c r="HK861">
        <v>50.7809</v>
      </c>
      <c r="HL861">
        <v>12.3241</v>
      </c>
      <c r="HM861">
        <v>22.5637</v>
      </c>
      <c r="HN861">
        <v>22.1841</v>
      </c>
      <c r="HO861">
        <v>1289.52</v>
      </c>
      <c r="HP861">
        <v>14.43</v>
      </c>
      <c r="HQ861">
        <v>101.012</v>
      </c>
      <c r="HR861">
        <v>100.986</v>
      </c>
    </row>
    <row r="862" spans="1:226">
      <c r="A862">
        <v>846</v>
      </c>
      <c r="B862">
        <v>1664302486.1</v>
      </c>
      <c r="C862">
        <v>9255.599999904633</v>
      </c>
      <c r="D862" t="s">
        <v>2057</v>
      </c>
      <c r="E862" t="s">
        <v>2058</v>
      </c>
      <c r="F862">
        <v>5</v>
      </c>
      <c r="G862" t="s">
        <v>1904</v>
      </c>
      <c r="H862" t="s">
        <v>354</v>
      </c>
      <c r="I862">
        <v>1664302478.562963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1295.180364419199</v>
      </c>
      <c r="AK862">
        <v>1243.522424242424</v>
      </c>
      <c r="AL862">
        <v>3.349965398194662</v>
      </c>
      <c r="AM862">
        <v>64.57466459261786</v>
      </c>
      <c r="AN862">
        <f>(AP862 - AO862 + BO862*1E3/(8.314*(BQ862+273.15)) * AR862/BN862 * AQ862) * BN862/(100*BB862) * 1000/(1000 - AP862)</f>
        <v>0</v>
      </c>
      <c r="AO862">
        <v>14.26909510367632</v>
      </c>
      <c r="AP862">
        <v>18.20044180451126</v>
      </c>
      <c r="AQ862">
        <v>9.731496161106921E-05</v>
      </c>
      <c r="AR862">
        <v>112.27</v>
      </c>
      <c r="AS862">
        <v>28</v>
      </c>
      <c r="AT862">
        <v>6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1664302478.562963</v>
      </c>
      <c r="BH862">
        <v>1197.698518518519</v>
      </c>
      <c r="BI862">
        <v>1261.427777777778</v>
      </c>
      <c r="BJ862">
        <v>18.19726296296297</v>
      </c>
      <c r="BK862">
        <v>14.25043703703704</v>
      </c>
      <c r="BL862">
        <v>1202.908518518519</v>
      </c>
      <c r="BM862">
        <v>18.3646037037037</v>
      </c>
      <c r="BN862">
        <v>500.066</v>
      </c>
      <c r="BO862">
        <v>91.07702222222221</v>
      </c>
      <c r="BP862">
        <v>0.1000153444444444</v>
      </c>
      <c r="BQ862">
        <v>25.25207037037037</v>
      </c>
      <c r="BR862">
        <v>25.06747037037037</v>
      </c>
      <c r="BS862">
        <v>999.9000000000001</v>
      </c>
      <c r="BT862">
        <v>0</v>
      </c>
      <c r="BU862">
        <v>0</v>
      </c>
      <c r="BV862">
        <v>9998.473333333335</v>
      </c>
      <c r="BW862">
        <v>0</v>
      </c>
      <c r="BX862">
        <v>6.688700000000001</v>
      </c>
      <c r="BY862">
        <v>-63.72931481481481</v>
      </c>
      <c r="BZ862">
        <v>1219.897037037037</v>
      </c>
      <c r="CA862">
        <v>1279.664444444444</v>
      </c>
      <c r="CB862">
        <v>3.946830370370371</v>
      </c>
      <c r="CC862">
        <v>1261.427777777778</v>
      </c>
      <c r="CD862">
        <v>14.25043703703704</v>
      </c>
      <c r="CE862">
        <v>1.657352592592593</v>
      </c>
      <c r="CF862">
        <v>1.297887037037037</v>
      </c>
      <c r="CG862">
        <v>14.50264444444445</v>
      </c>
      <c r="CH862">
        <v>10.7742037037037</v>
      </c>
      <c r="CI862">
        <v>2000.018888888889</v>
      </c>
      <c r="CJ862">
        <v>0.980005222222222</v>
      </c>
      <c r="CK862">
        <v>0.01999518518518519</v>
      </c>
      <c r="CL862">
        <v>0</v>
      </c>
      <c r="CM862">
        <v>954.9350370370371</v>
      </c>
      <c r="CN862">
        <v>5.00097</v>
      </c>
      <c r="CO862">
        <v>19097.88148148148</v>
      </c>
      <c r="CP862">
        <v>16707.76666666667</v>
      </c>
      <c r="CQ862">
        <v>39.25666666666666</v>
      </c>
      <c r="CR862">
        <v>39.40948148148149</v>
      </c>
      <c r="CS862">
        <v>39.18955555555555</v>
      </c>
      <c r="CT862">
        <v>39.07614814814815</v>
      </c>
      <c r="CU862">
        <v>39.63166666666666</v>
      </c>
      <c r="CV862">
        <v>1955.128888888889</v>
      </c>
      <c r="CW862">
        <v>39.89000000000001</v>
      </c>
      <c r="CX862">
        <v>0</v>
      </c>
      <c r="CY862">
        <v>1664302490.3</v>
      </c>
      <c r="CZ862">
        <v>0</v>
      </c>
      <c r="DA862">
        <v>0</v>
      </c>
      <c r="DB862" t="s">
        <v>356</v>
      </c>
      <c r="DC862">
        <v>1663859321.1</v>
      </c>
      <c r="DD862">
        <v>1663859315.6</v>
      </c>
      <c r="DE862">
        <v>0</v>
      </c>
      <c r="DF862">
        <v>0.196</v>
      </c>
      <c r="DG862">
        <v>-0.001</v>
      </c>
      <c r="DH862">
        <v>-5.941</v>
      </c>
      <c r="DI862">
        <v>-0.174</v>
      </c>
      <c r="DJ862">
        <v>1500</v>
      </c>
      <c r="DK862">
        <v>17</v>
      </c>
      <c r="DL862">
        <v>0.13</v>
      </c>
      <c r="DM862">
        <v>0.04</v>
      </c>
      <c r="DN862">
        <v>-63.68219024390243</v>
      </c>
      <c r="DO862">
        <v>-1.177925435540021</v>
      </c>
      <c r="DP862">
        <v>0.175194587015275</v>
      </c>
      <c r="DQ862">
        <v>0</v>
      </c>
      <c r="DR862">
        <v>4.006874634146341</v>
      </c>
      <c r="DS862">
        <v>-0.9046277351916439</v>
      </c>
      <c r="DT862">
        <v>0.09128993311576467</v>
      </c>
      <c r="DU862">
        <v>0</v>
      </c>
      <c r="DV862">
        <v>0</v>
      </c>
      <c r="DW862">
        <v>2</v>
      </c>
      <c r="DX862" t="s">
        <v>357</v>
      </c>
      <c r="DY862">
        <v>2.98504</v>
      </c>
      <c r="DZ862">
        <v>2.71571</v>
      </c>
      <c r="EA862">
        <v>0.198329</v>
      </c>
      <c r="EB862">
        <v>0.202109</v>
      </c>
      <c r="EC862">
        <v>0.0896204</v>
      </c>
      <c r="ED862">
        <v>0.074139</v>
      </c>
      <c r="EE862">
        <v>25479.1</v>
      </c>
      <c r="EF862">
        <v>25464.6</v>
      </c>
      <c r="EG862">
        <v>29527.5</v>
      </c>
      <c r="EH862">
        <v>29506.8</v>
      </c>
      <c r="EI862">
        <v>35637.6</v>
      </c>
      <c r="EJ862">
        <v>36331</v>
      </c>
      <c r="EK862">
        <v>41617.2</v>
      </c>
      <c r="EL862">
        <v>42048.7</v>
      </c>
      <c r="EM862">
        <v>1.9428</v>
      </c>
      <c r="EN862">
        <v>1.9309</v>
      </c>
      <c r="EO862">
        <v>0.100538</v>
      </c>
      <c r="EP862">
        <v>0</v>
      </c>
      <c r="EQ862">
        <v>23.4445</v>
      </c>
      <c r="ER862">
        <v>999.9</v>
      </c>
      <c r="ES862">
        <v>36.5</v>
      </c>
      <c r="ET862">
        <v>29.2</v>
      </c>
      <c r="EU862">
        <v>16.3046</v>
      </c>
      <c r="EV862">
        <v>62.9856</v>
      </c>
      <c r="EW862">
        <v>32.7965</v>
      </c>
      <c r="EX862">
        <v>1</v>
      </c>
      <c r="EY862">
        <v>-0.178684</v>
      </c>
      <c r="EZ862">
        <v>1.35567</v>
      </c>
      <c r="FA862">
        <v>20.3821</v>
      </c>
      <c r="FB862">
        <v>5.21774</v>
      </c>
      <c r="FC862">
        <v>12.0099</v>
      </c>
      <c r="FD862">
        <v>4.9899</v>
      </c>
      <c r="FE862">
        <v>3.2886</v>
      </c>
      <c r="FF862">
        <v>9999</v>
      </c>
      <c r="FG862">
        <v>9999</v>
      </c>
      <c r="FH862">
        <v>9999</v>
      </c>
      <c r="FI862">
        <v>260.6</v>
      </c>
      <c r="FJ862">
        <v>1.86707</v>
      </c>
      <c r="FK862">
        <v>1.86615</v>
      </c>
      <c r="FL862">
        <v>1.86554</v>
      </c>
      <c r="FM862">
        <v>1.86554</v>
      </c>
      <c r="FN862">
        <v>1.86736</v>
      </c>
      <c r="FO862">
        <v>1.86981</v>
      </c>
      <c r="FP862">
        <v>1.86847</v>
      </c>
      <c r="FQ862">
        <v>1.86996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-5.27</v>
      </c>
      <c r="GF862">
        <v>-0.1672</v>
      </c>
      <c r="GG862">
        <v>-2.0192013485273</v>
      </c>
      <c r="GH862">
        <v>-0.003354295288503095</v>
      </c>
      <c r="GI862">
        <v>8.998442100416266E-07</v>
      </c>
      <c r="GJ862">
        <v>-2.632750781261316E-10</v>
      </c>
      <c r="GK862">
        <v>-0.1771344180573433</v>
      </c>
      <c r="GL862">
        <v>-0.01811282044437078</v>
      </c>
      <c r="GM862">
        <v>0.001479480632228601</v>
      </c>
      <c r="GN862">
        <v>-2.527498020886067E-05</v>
      </c>
      <c r="GO862">
        <v>3</v>
      </c>
      <c r="GP862">
        <v>2311</v>
      </c>
      <c r="GQ862">
        <v>1</v>
      </c>
      <c r="GR862">
        <v>23</v>
      </c>
      <c r="GS862">
        <v>7386.1</v>
      </c>
      <c r="GT862">
        <v>7386.2</v>
      </c>
      <c r="GU862">
        <v>2.56226</v>
      </c>
      <c r="GV862">
        <v>2.18384</v>
      </c>
      <c r="GW862">
        <v>1.39648</v>
      </c>
      <c r="GX862">
        <v>2.33765</v>
      </c>
      <c r="GY862">
        <v>1.49536</v>
      </c>
      <c r="GZ862">
        <v>2.46216</v>
      </c>
      <c r="HA862">
        <v>33.244</v>
      </c>
      <c r="HB862">
        <v>15.0602</v>
      </c>
      <c r="HC862">
        <v>18</v>
      </c>
      <c r="HD862">
        <v>497.863</v>
      </c>
      <c r="HE862">
        <v>446.604</v>
      </c>
      <c r="HF862">
        <v>22.206</v>
      </c>
      <c r="HG862">
        <v>25.1854</v>
      </c>
      <c r="HH862">
        <v>30.0005</v>
      </c>
      <c r="HI862">
        <v>25.1755</v>
      </c>
      <c r="HJ862">
        <v>25.1185</v>
      </c>
      <c r="HK862">
        <v>51.2702</v>
      </c>
      <c r="HL862">
        <v>12.3241</v>
      </c>
      <c r="HM862">
        <v>22.5637</v>
      </c>
      <c r="HN862">
        <v>22.1036</v>
      </c>
      <c r="HO862">
        <v>1302.88</v>
      </c>
      <c r="HP862">
        <v>14.4807</v>
      </c>
      <c r="HQ862">
        <v>101.011</v>
      </c>
      <c r="HR862">
        <v>100.986</v>
      </c>
    </row>
    <row r="863" spans="1:226">
      <c r="A863">
        <v>847</v>
      </c>
      <c r="B863">
        <v>1664302491.1</v>
      </c>
      <c r="C863">
        <v>9260.599999904633</v>
      </c>
      <c r="D863" t="s">
        <v>2059</v>
      </c>
      <c r="E863" t="s">
        <v>2060</v>
      </c>
      <c r="F863">
        <v>5</v>
      </c>
      <c r="G863" t="s">
        <v>1904</v>
      </c>
      <c r="H863" t="s">
        <v>354</v>
      </c>
      <c r="I863">
        <v>1664302483.581481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1311.028161990491</v>
      </c>
      <c r="AK863">
        <v>1259.709818181818</v>
      </c>
      <c r="AL863">
        <v>3.247762005148205</v>
      </c>
      <c r="AM863">
        <v>64.57466459261786</v>
      </c>
      <c r="AN863">
        <f>(AP863 - AO863 + BO863*1E3/(8.314*(BQ863+273.15)) * AR863/BN863 * AQ863) * BN863/(100*BB863) * 1000/(1000 - AP863)</f>
        <v>0</v>
      </c>
      <c r="AO863">
        <v>14.3895730167033</v>
      </c>
      <c r="AP863">
        <v>18.22352766917292</v>
      </c>
      <c r="AQ863">
        <v>0.0003882160644566168</v>
      </c>
      <c r="AR863">
        <v>112.27</v>
      </c>
      <c r="AS863">
        <v>28</v>
      </c>
      <c r="AT863">
        <v>6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1664302483.581481</v>
      </c>
      <c r="BH863">
        <v>1214.132222222222</v>
      </c>
      <c r="BI863">
        <v>1277.716296296296</v>
      </c>
      <c r="BJ863">
        <v>18.20201111111111</v>
      </c>
      <c r="BK863">
        <v>14.33938148148148</v>
      </c>
      <c r="BL863">
        <v>1219.38</v>
      </c>
      <c r="BM863">
        <v>18.3693</v>
      </c>
      <c r="BN863">
        <v>500.0583703703703</v>
      </c>
      <c r="BO863">
        <v>91.07736666666663</v>
      </c>
      <c r="BP863">
        <v>0.09997546296296296</v>
      </c>
      <c r="BQ863">
        <v>25.25215925925926</v>
      </c>
      <c r="BR863">
        <v>25.08431851851852</v>
      </c>
      <c r="BS863">
        <v>999.9000000000001</v>
      </c>
      <c r="BT863">
        <v>0</v>
      </c>
      <c r="BU863">
        <v>0</v>
      </c>
      <c r="BV863">
        <v>10002.8962962963</v>
      </c>
      <c r="BW863">
        <v>0</v>
      </c>
      <c r="BX863">
        <v>6.68719037037037</v>
      </c>
      <c r="BY863">
        <v>-63.58455185185185</v>
      </c>
      <c r="BZ863">
        <v>1236.640740740741</v>
      </c>
      <c r="CA863">
        <v>1296.306296296296</v>
      </c>
      <c r="CB863">
        <v>3.862637407407408</v>
      </c>
      <c r="CC863">
        <v>1277.716296296296</v>
      </c>
      <c r="CD863">
        <v>14.33938148148148</v>
      </c>
      <c r="CE863">
        <v>1.657791111111111</v>
      </c>
      <c r="CF863">
        <v>1.305992222222222</v>
      </c>
      <c r="CG863">
        <v>14.50674074074074</v>
      </c>
      <c r="CH863">
        <v>10.86781481481481</v>
      </c>
      <c r="CI863">
        <v>2000.029259259259</v>
      </c>
      <c r="CJ863">
        <v>0.9800047777777776</v>
      </c>
      <c r="CK863">
        <v>0.01999562222222222</v>
      </c>
      <c r="CL863">
        <v>0</v>
      </c>
      <c r="CM863">
        <v>953.9492222222224</v>
      </c>
      <c r="CN863">
        <v>5.00097</v>
      </c>
      <c r="CO863">
        <v>19076.25925925926</v>
      </c>
      <c r="CP863">
        <v>16707.84444444444</v>
      </c>
      <c r="CQ863">
        <v>39.215</v>
      </c>
      <c r="CR863">
        <v>39.38181481481482</v>
      </c>
      <c r="CS863">
        <v>39.14788888888889</v>
      </c>
      <c r="CT863">
        <v>39.02981481481481</v>
      </c>
      <c r="CU863">
        <v>39.59</v>
      </c>
      <c r="CV863">
        <v>1955.13925925926</v>
      </c>
      <c r="CW863">
        <v>39.89000000000001</v>
      </c>
      <c r="CX863">
        <v>0</v>
      </c>
      <c r="CY863">
        <v>1664302495.1</v>
      </c>
      <c r="CZ863">
        <v>0</v>
      </c>
      <c r="DA863">
        <v>0</v>
      </c>
      <c r="DB863" t="s">
        <v>356</v>
      </c>
      <c r="DC863">
        <v>1663859321.1</v>
      </c>
      <c r="DD863">
        <v>1663859315.6</v>
      </c>
      <c r="DE863">
        <v>0</v>
      </c>
      <c r="DF863">
        <v>0.196</v>
      </c>
      <c r="DG863">
        <v>-0.001</v>
      </c>
      <c r="DH863">
        <v>-5.941</v>
      </c>
      <c r="DI863">
        <v>-0.174</v>
      </c>
      <c r="DJ863">
        <v>1500</v>
      </c>
      <c r="DK863">
        <v>17</v>
      </c>
      <c r="DL863">
        <v>0.13</v>
      </c>
      <c r="DM863">
        <v>0.04</v>
      </c>
      <c r="DN863">
        <v>-63.6197075</v>
      </c>
      <c r="DO863">
        <v>1.6131523452157</v>
      </c>
      <c r="DP863">
        <v>0.2732674078512656</v>
      </c>
      <c r="DQ863">
        <v>0</v>
      </c>
      <c r="DR863">
        <v>3.91905975</v>
      </c>
      <c r="DS863">
        <v>-1.03169121951221</v>
      </c>
      <c r="DT863">
        <v>0.1003241088046014</v>
      </c>
      <c r="DU863">
        <v>0</v>
      </c>
      <c r="DV863">
        <v>0</v>
      </c>
      <c r="DW863">
        <v>2</v>
      </c>
      <c r="DX863" t="s">
        <v>357</v>
      </c>
      <c r="DY863">
        <v>2.98499</v>
      </c>
      <c r="DZ863">
        <v>2.7156</v>
      </c>
      <c r="EA863">
        <v>0.199933</v>
      </c>
      <c r="EB863">
        <v>0.203706</v>
      </c>
      <c r="EC863">
        <v>0.0896783</v>
      </c>
      <c r="ED863">
        <v>0.0743808</v>
      </c>
      <c r="EE863">
        <v>25428.3</v>
      </c>
      <c r="EF863">
        <v>25413.7</v>
      </c>
      <c r="EG863">
        <v>29527.7</v>
      </c>
      <c r="EH863">
        <v>29506.7</v>
      </c>
      <c r="EI863">
        <v>35635.3</v>
      </c>
      <c r="EJ863">
        <v>36321.3</v>
      </c>
      <c r="EK863">
        <v>41617.2</v>
      </c>
      <c r="EL863">
        <v>42048.6</v>
      </c>
      <c r="EM863">
        <v>1.9427</v>
      </c>
      <c r="EN863">
        <v>1.9313</v>
      </c>
      <c r="EO863">
        <v>0.101</v>
      </c>
      <c r="EP863">
        <v>0</v>
      </c>
      <c r="EQ863">
        <v>23.4406</v>
      </c>
      <c r="ER863">
        <v>999.9</v>
      </c>
      <c r="ES863">
        <v>36.5</v>
      </c>
      <c r="ET863">
        <v>29.2</v>
      </c>
      <c r="EU863">
        <v>16.3064</v>
      </c>
      <c r="EV863">
        <v>63.0256</v>
      </c>
      <c r="EW863">
        <v>32.7604</v>
      </c>
      <c r="EX863">
        <v>1</v>
      </c>
      <c r="EY863">
        <v>-0.178288</v>
      </c>
      <c r="EZ863">
        <v>1.46918</v>
      </c>
      <c r="FA863">
        <v>20.3806</v>
      </c>
      <c r="FB863">
        <v>5.21429</v>
      </c>
      <c r="FC863">
        <v>12.0099</v>
      </c>
      <c r="FD863">
        <v>4.9888</v>
      </c>
      <c r="FE863">
        <v>3.28795</v>
      </c>
      <c r="FF863">
        <v>9999</v>
      </c>
      <c r="FG863">
        <v>9999</v>
      </c>
      <c r="FH863">
        <v>9999</v>
      </c>
      <c r="FI863">
        <v>260.6</v>
      </c>
      <c r="FJ863">
        <v>1.86707</v>
      </c>
      <c r="FK863">
        <v>1.86615</v>
      </c>
      <c r="FL863">
        <v>1.86554</v>
      </c>
      <c r="FM863">
        <v>1.86554</v>
      </c>
      <c r="FN863">
        <v>1.86736</v>
      </c>
      <c r="FO863">
        <v>1.86981</v>
      </c>
      <c r="FP863">
        <v>1.86849</v>
      </c>
      <c r="FQ863">
        <v>1.86996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-5.3</v>
      </c>
      <c r="GF863">
        <v>-0.1671</v>
      </c>
      <c r="GG863">
        <v>-2.0192013485273</v>
      </c>
      <c r="GH863">
        <v>-0.003354295288503095</v>
      </c>
      <c r="GI863">
        <v>8.998442100416266E-07</v>
      </c>
      <c r="GJ863">
        <v>-2.632750781261316E-10</v>
      </c>
      <c r="GK863">
        <v>-0.1771344180573433</v>
      </c>
      <c r="GL863">
        <v>-0.01811282044437078</v>
      </c>
      <c r="GM863">
        <v>0.001479480632228601</v>
      </c>
      <c r="GN863">
        <v>-2.527498020886067E-05</v>
      </c>
      <c r="GO863">
        <v>3</v>
      </c>
      <c r="GP863">
        <v>2311</v>
      </c>
      <c r="GQ863">
        <v>1</v>
      </c>
      <c r="GR863">
        <v>23</v>
      </c>
      <c r="GS863">
        <v>7386.2</v>
      </c>
      <c r="GT863">
        <v>7386.3</v>
      </c>
      <c r="GU863">
        <v>2.59033</v>
      </c>
      <c r="GV863">
        <v>2.1875</v>
      </c>
      <c r="GW863">
        <v>1.39648</v>
      </c>
      <c r="GX863">
        <v>2.33643</v>
      </c>
      <c r="GY863">
        <v>1.49536</v>
      </c>
      <c r="GZ863">
        <v>2.4585</v>
      </c>
      <c r="HA863">
        <v>33.244</v>
      </c>
      <c r="HB863">
        <v>15.0514</v>
      </c>
      <c r="HC863">
        <v>18</v>
      </c>
      <c r="HD863">
        <v>497.8</v>
      </c>
      <c r="HE863">
        <v>446.847</v>
      </c>
      <c r="HF863">
        <v>22.1069</v>
      </c>
      <c r="HG863">
        <v>25.1854</v>
      </c>
      <c r="HH863">
        <v>30.0004</v>
      </c>
      <c r="HI863">
        <v>25.1755</v>
      </c>
      <c r="HJ863">
        <v>25.1185</v>
      </c>
      <c r="HK863">
        <v>51.8357</v>
      </c>
      <c r="HL863">
        <v>11.2022</v>
      </c>
      <c r="HM863">
        <v>23.0986</v>
      </c>
      <c r="HN863">
        <v>22.0048</v>
      </c>
      <c r="HO863">
        <v>1323.02</v>
      </c>
      <c r="HP863">
        <v>14.7308</v>
      </c>
      <c r="HQ863">
        <v>101.011</v>
      </c>
      <c r="HR863">
        <v>100.985</v>
      </c>
    </row>
    <row r="864" spans="1:226">
      <c r="A864">
        <v>848</v>
      </c>
      <c r="B864">
        <v>1664302496.1</v>
      </c>
      <c r="C864">
        <v>9265.599999904633</v>
      </c>
      <c r="D864" t="s">
        <v>2061</v>
      </c>
      <c r="E864" t="s">
        <v>2062</v>
      </c>
      <c r="F864">
        <v>5</v>
      </c>
      <c r="G864" t="s">
        <v>1904</v>
      </c>
      <c r="H864" t="s">
        <v>354</v>
      </c>
      <c r="I864">
        <v>1664302488.6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1328.085858709381</v>
      </c>
      <c r="AK864">
        <v>1276.332303030303</v>
      </c>
      <c r="AL864">
        <v>3.329060675503996</v>
      </c>
      <c r="AM864">
        <v>64.57466459261786</v>
      </c>
      <c r="AN864">
        <f>(AP864 - AO864 + BO864*1E3/(8.314*(BQ864+273.15)) * AR864/BN864 * AQ864) * BN864/(100*BB864) * 1000/(1000 - AP864)</f>
        <v>0</v>
      </c>
      <c r="AO864">
        <v>14.44527086661339</v>
      </c>
      <c r="AP864">
        <v>18.25788285714285</v>
      </c>
      <c r="AQ864">
        <v>-5.049915341027979E-05</v>
      </c>
      <c r="AR864">
        <v>112.27</v>
      </c>
      <c r="AS864">
        <v>28</v>
      </c>
      <c r="AT864">
        <v>6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1664302488.6</v>
      </c>
      <c r="BH864">
        <v>1230.404814814815</v>
      </c>
      <c r="BI864">
        <v>1293.973703703704</v>
      </c>
      <c r="BJ864">
        <v>18.21698148148148</v>
      </c>
      <c r="BK864">
        <v>14.4563037037037</v>
      </c>
      <c r="BL864">
        <v>1235.69</v>
      </c>
      <c r="BM864">
        <v>18.38410740740741</v>
      </c>
      <c r="BN864">
        <v>500.0671111111112</v>
      </c>
      <c r="BO864">
        <v>91.0774111111111</v>
      </c>
      <c r="BP864">
        <v>0.09998935555555555</v>
      </c>
      <c r="BQ864">
        <v>25.24673333333333</v>
      </c>
      <c r="BR864">
        <v>25.09615555555555</v>
      </c>
      <c r="BS864">
        <v>999.9000000000001</v>
      </c>
      <c r="BT864">
        <v>0</v>
      </c>
      <c r="BU864">
        <v>0</v>
      </c>
      <c r="BV864">
        <v>10003.05111111111</v>
      </c>
      <c r="BW864">
        <v>0</v>
      </c>
      <c r="BX864">
        <v>6.673553703703703</v>
      </c>
      <c r="BY864">
        <v>-63.56960370370371</v>
      </c>
      <c r="BZ864">
        <v>1253.234444444445</v>
      </c>
      <c r="CA864">
        <v>1312.956666666667</v>
      </c>
      <c r="CB864">
        <v>3.760678148148147</v>
      </c>
      <c r="CC864">
        <v>1293.973703703704</v>
      </c>
      <c r="CD864">
        <v>14.4563037037037</v>
      </c>
      <c r="CE864">
        <v>1.659154814814815</v>
      </c>
      <c r="CF864">
        <v>1.316641851851851</v>
      </c>
      <c r="CG864">
        <v>14.51946296296296</v>
      </c>
      <c r="CH864">
        <v>10.98975555555556</v>
      </c>
      <c r="CI864">
        <v>2000.037407407407</v>
      </c>
      <c r="CJ864">
        <v>0.9800043333333333</v>
      </c>
      <c r="CK864">
        <v>0.01999606666666667</v>
      </c>
      <c r="CL864">
        <v>0</v>
      </c>
      <c r="CM864">
        <v>953.0705925925926</v>
      </c>
      <c r="CN864">
        <v>5.00097</v>
      </c>
      <c r="CO864">
        <v>19056.5037037037</v>
      </c>
      <c r="CP864">
        <v>16707.91111111111</v>
      </c>
      <c r="CQ864">
        <v>39.17333333333332</v>
      </c>
      <c r="CR864">
        <v>39.34933333333333</v>
      </c>
      <c r="CS864">
        <v>39.10622222222222</v>
      </c>
      <c r="CT864">
        <v>38.98581481481482</v>
      </c>
      <c r="CU864">
        <v>39.55062962962963</v>
      </c>
      <c r="CV864">
        <v>1955.147407407407</v>
      </c>
      <c r="CW864">
        <v>39.89000000000001</v>
      </c>
      <c r="CX864">
        <v>0</v>
      </c>
      <c r="CY864">
        <v>1664302500.5</v>
      </c>
      <c r="CZ864">
        <v>0</v>
      </c>
      <c r="DA864">
        <v>0</v>
      </c>
      <c r="DB864" t="s">
        <v>356</v>
      </c>
      <c r="DC864">
        <v>1663859321.1</v>
      </c>
      <c r="DD864">
        <v>1663859315.6</v>
      </c>
      <c r="DE864">
        <v>0</v>
      </c>
      <c r="DF864">
        <v>0.196</v>
      </c>
      <c r="DG864">
        <v>-0.001</v>
      </c>
      <c r="DH864">
        <v>-5.941</v>
      </c>
      <c r="DI864">
        <v>-0.174</v>
      </c>
      <c r="DJ864">
        <v>1500</v>
      </c>
      <c r="DK864">
        <v>17</v>
      </c>
      <c r="DL864">
        <v>0.13</v>
      </c>
      <c r="DM864">
        <v>0.04</v>
      </c>
      <c r="DN864">
        <v>-63.63937804878049</v>
      </c>
      <c r="DO864">
        <v>0.7114076655051078</v>
      </c>
      <c r="DP864">
        <v>0.2834000830612431</v>
      </c>
      <c r="DQ864">
        <v>0</v>
      </c>
      <c r="DR864">
        <v>3.815653414634146</v>
      </c>
      <c r="DS864">
        <v>-1.151887944250879</v>
      </c>
      <c r="DT864">
        <v>0.1168697820196302</v>
      </c>
      <c r="DU864">
        <v>0</v>
      </c>
      <c r="DV864">
        <v>0</v>
      </c>
      <c r="DW864">
        <v>2</v>
      </c>
      <c r="DX864" t="s">
        <v>357</v>
      </c>
      <c r="DY864">
        <v>2.98502</v>
      </c>
      <c r="DZ864">
        <v>2.71562</v>
      </c>
      <c r="EA864">
        <v>0.201564</v>
      </c>
      <c r="EB864">
        <v>0.205337</v>
      </c>
      <c r="EC864">
        <v>0.0898506</v>
      </c>
      <c r="ED864">
        <v>0.0752044</v>
      </c>
      <c r="EE864">
        <v>25375.9</v>
      </c>
      <c r="EF864">
        <v>25361.6</v>
      </c>
      <c r="EG864">
        <v>29526.9</v>
      </c>
      <c r="EH864">
        <v>29506.6</v>
      </c>
      <c r="EI864">
        <v>35627.7</v>
      </c>
      <c r="EJ864">
        <v>36288.7</v>
      </c>
      <c r="EK864">
        <v>41616.3</v>
      </c>
      <c r="EL864">
        <v>42048.7</v>
      </c>
      <c r="EM864">
        <v>1.94287</v>
      </c>
      <c r="EN864">
        <v>1.93145</v>
      </c>
      <c r="EO864">
        <v>0.101626</v>
      </c>
      <c r="EP864">
        <v>0</v>
      </c>
      <c r="EQ864">
        <v>23.4372</v>
      </c>
      <c r="ER864">
        <v>999.9</v>
      </c>
      <c r="ES864">
        <v>36.6</v>
      </c>
      <c r="ET864">
        <v>29.2</v>
      </c>
      <c r="EU864">
        <v>16.3482</v>
      </c>
      <c r="EV864">
        <v>62.7656</v>
      </c>
      <c r="EW864">
        <v>32.7364</v>
      </c>
      <c r="EX864">
        <v>1</v>
      </c>
      <c r="EY864">
        <v>-0.178011</v>
      </c>
      <c r="EZ864">
        <v>1.58987</v>
      </c>
      <c r="FA864">
        <v>20.3798</v>
      </c>
      <c r="FB864">
        <v>5.21669</v>
      </c>
      <c r="FC864">
        <v>12.0099</v>
      </c>
      <c r="FD864">
        <v>4.9897</v>
      </c>
      <c r="FE864">
        <v>3.28848</v>
      </c>
      <c r="FF864">
        <v>9999</v>
      </c>
      <c r="FG864">
        <v>9999</v>
      </c>
      <c r="FH864">
        <v>9999</v>
      </c>
      <c r="FI864">
        <v>260.6</v>
      </c>
      <c r="FJ864">
        <v>1.86707</v>
      </c>
      <c r="FK864">
        <v>1.86615</v>
      </c>
      <c r="FL864">
        <v>1.86554</v>
      </c>
      <c r="FM864">
        <v>1.86552</v>
      </c>
      <c r="FN864">
        <v>1.86734</v>
      </c>
      <c r="FO864">
        <v>1.86981</v>
      </c>
      <c r="FP864">
        <v>1.86849</v>
      </c>
      <c r="FQ864">
        <v>1.86996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-5.34</v>
      </c>
      <c r="GF864">
        <v>-0.1666</v>
      </c>
      <c r="GG864">
        <v>-2.0192013485273</v>
      </c>
      <c r="GH864">
        <v>-0.003354295288503095</v>
      </c>
      <c r="GI864">
        <v>8.998442100416266E-07</v>
      </c>
      <c r="GJ864">
        <v>-2.632750781261316E-10</v>
      </c>
      <c r="GK864">
        <v>-0.1771344180573433</v>
      </c>
      <c r="GL864">
        <v>-0.01811282044437078</v>
      </c>
      <c r="GM864">
        <v>0.001479480632228601</v>
      </c>
      <c r="GN864">
        <v>-2.527498020886067E-05</v>
      </c>
      <c r="GO864">
        <v>3</v>
      </c>
      <c r="GP864">
        <v>2311</v>
      </c>
      <c r="GQ864">
        <v>1</v>
      </c>
      <c r="GR864">
        <v>23</v>
      </c>
      <c r="GS864">
        <v>7386.2</v>
      </c>
      <c r="GT864">
        <v>7386.3</v>
      </c>
      <c r="GU864">
        <v>2.61475</v>
      </c>
      <c r="GV864">
        <v>2.18384</v>
      </c>
      <c r="GW864">
        <v>1.39648</v>
      </c>
      <c r="GX864">
        <v>2.33887</v>
      </c>
      <c r="GY864">
        <v>1.49536</v>
      </c>
      <c r="GZ864">
        <v>2.42432</v>
      </c>
      <c r="HA864">
        <v>33.244</v>
      </c>
      <c r="HB864">
        <v>14.9901</v>
      </c>
      <c r="HC864">
        <v>18</v>
      </c>
      <c r="HD864">
        <v>497.915</v>
      </c>
      <c r="HE864">
        <v>446.955</v>
      </c>
      <c r="HF864">
        <v>22.0009</v>
      </c>
      <c r="HG864">
        <v>25.1854</v>
      </c>
      <c r="HH864">
        <v>30.0004</v>
      </c>
      <c r="HI864">
        <v>25.1761</v>
      </c>
      <c r="HJ864">
        <v>25.1206</v>
      </c>
      <c r="HK864">
        <v>52.336</v>
      </c>
      <c r="HL864">
        <v>10.9117</v>
      </c>
      <c r="HM864">
        <v>23.4695</v>
      </c>
      <c r="HN864">
        <v>21.9005</v>
      </c>
      <c r="HO864">
        <v>1336.39</v>
      </c>
      <c r="HP864">
        <v>14.7936</v>
      </c>
      <c r="HQ864">
        <v>101.008</v>
      </c>
      <c r="HR864">
        <v>100.986</v>
      </c>
    </row>
    <row r="865" spans="1:226">
      <c r="A865">
        <v>849</v>
      </c>
      <c r="B865">
        <v>1664302501.1</v>
      </c>
      <c r="C865">
        <v>9270.599999904633</v>
      </c>
      <c r="D865" t="s">
        <v>2063</v>
      </c>
      <c r="E865" t="s">
        <v>2064</v>
      </c>
      <c r="F865">
        <v>5</v>
      </c>
      <c r="G865" t="s">
        <v>1904</v>
      </c>
      <c r="H865" t="s">
        <v>354</v>
      </c>
      <c r="I865">
        <v>1664302493.314285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1345.353359651255</v>
      </c>
      <c r="AK865">
        <v>1293.308545454545</v>
      </c>
      <c r="AL865">
        <v>3.406307320806919</v>
      </c>
      <c r="AM865">
        <v>64.57466459261786</v>
      </c>
      <c r="AN865">
        <f>(AP865 - AO865 + BO865*1E3/(8.314*(BQ865+273.15)) * AR865/BN865 * AQ865) * BN865/(100*BB865) * 1000/(1000 - AP865)</f>
        <v>0</v>
      </c>
      <c r="AO865">
        <v>14.67585495180819</v>
      </c>
      <c r="AP865">
        <v>18.31915864661653</v>
      </c>
      <c r="AQ865">
        <v>0.01243463895030892</v>
      </c>
      <c r="AR865">
        <v>112.27</v>
      </c>
      <c r="AS865">
        <v>28</v>
      </c>
      <c r="AT865">
        <v>6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1664302493.314285</v>
      </c>
      <c r="BH865">
        <v>1245.689285714285</v>
      </c>
      <c r="BI865">
        <v>1309.413214285715</v>
      </c>
      <c r="BJ865">
        <v>18.24901071428571</v>
      </c>
      <c r="BK865">
        <v>14.56808928571428</v>
      </c>
      <c r="BL865">
        <v>1251.012142857143</v>
      </c>
      <c r="BM865">
        <v>18.41581428571429</v>
      </c>
      <c r="BN865">
        <v>500.0607857142857</v>
      </c>
      <c r="BO865">
        <v>91.0779142857143</v>
      </c>
      <c r="BP865">
        <v>0.0999953107142857</v>
      </c>
      <c r="BQ865">
        <v>25.23790714285714</v>
      </c>
      <c r="BR865">
        <v>25.103625</v>
      </c>
      <c r="BS865">
        <v>999.9000000000002</v>
      </c>
      <c r="BT865">
        <v>0</v>
      </c>
      <c r="BU865">
        <v>0</v>
      </c>
      <c r="BV865">
        <v>9994.593571428572</v>
      </c>
      <c r="BW865">
        <v>0</v>
      </c>
      <c r="BX865">
        <v>6.674094642857144</v>
      </c>
      <c r="BY865">
        <v>-63.72320000000001</v>
      </c>
      <c r="BZ865">
        <v>1268.845357142857</v>
      </c>
      <c r="CA865">
        <v>1328.773928571429</v>
      </c>
      <c r="CB865">
        <v>3.68093</v>
      </c>
      <c r="CC865">
        <v>1309.413214285715</v>
      </c>
      <c r="CD865">
        <v>14.56808928571428</v>
      </c>
      <c r="CE865">
        <v>1.662082142857143</v>
      </c>
      <c r="CF865">
        <v>1.32683</v>
      </c>
      <c r="CG865">
        <v>14.54672857142857</v>
      </c>
      <c r="CH865">
        <v>11.10581428571429</v>
      </c>
      <c r="CI865">
        <v>2000.0425</v>
      </c>
      <c r="CJ865">
        <v>0.9800038214285713</v>
      </c>
      <c r="CK865">
        <v>0.01999657857142857</v>
      </c>
      <c r="CL865">
        <v>0</v>
      </c>
      <c r="CM865">
        <v>952.2555714285714</v>
      </c>
      <c r="CN865">
        <v>5.00097</v>
      </c>
      <c r="CO865">
        <v>19039.09642857143</v>
      </c>
      <c r="CP865">
        <v>16707.94285714285</v>
      </c>
      <c r="CQ865">
        <v>39.12914285714285</v>
      </c>
      <c r="CR865">
        <v>39.32114285714285</v>
      </c>
      <c r="CS865">
        <v>39.07114285714285</v>
      </c>
      <c r="CT865">
        <v>38.94614285714285</v>
      </c>
      <c r="CU865">
        <v>39.50635714285713</v>
      </c>
      <c r="CV865">
        <v>1955.150714285714</v>
      </c>
      <c r="CW865">
        <v>39.89142857142858</v>
      </c>
      <c r="CX865">
        <v>0</v>
      </c>
      <c r="CY865">
        <v>1664302505.3</v>
      </c>
      <c r="CZ865">
        <v>0</v>
      </c>
      <c r="DA865">
        <v>0</v>
      </c>
      <c r="DB865" t="s">
        <v>356</v>
      </c>
      <c r="DC865">
        <v>1663859321.1</v>
      </c>
      <c r="DD865">
        <v>1663859315.6</v>
      </c>
      <c r="DE865">
        <v>0</v>
      </c>
      <c r="DF865">
        <v>0.196</v>
      </c>
      <c r="DG865">
        <v>-0.001</v>
      </c>
      <c r="DH865">
        <v>-5.941</v>
      </c>
      <c r="DI865">
        <v>-0.174</v>
      </c>
      <c r="DJ865">
        <v>1500</v>
      </c>
      <c r="DK865">
        <v>17</v>
      </c>
      <c r="DL865">
        <v>0.13</v>
      </c>
      <c r="DM865">
        <v>0.04</v>
      </c>
      <c r="DN865">
        <v>-63.7013175</v>
      </c>
      <c r="DO865">
        <v>-1.984875422138859</v>
      </c>
      <c r="DP865">
        <v>0.3527897921478871</v>
      </c>
      <c r="DQ865">
        <v>0</v>
      </c>
      <c r="DR865">
        <v>3.73292175</v>
      </c>
      <c r="DS865">
        <v>-1.1368546716698</v>
      </c>
      <c r="DT865">
        <v>0.1141432275671119</v>
      </c>
      <c r="DU865">
        <v>0</v>
      </c>
      <c r="DV865">
        <v>0</v>
      </c>
      <c r="DW865">
        <v>2</v>
      </c>
      <c r="DX865" t="s">
        <v>357</v>
      </c>
      <c r="DY865">
        <v>2.98477</v>
      </c>
      <c r="DZ865">
        <v>2.71542</v>
      </c>
      <c r="EA865">
        <v>0.203204</v>
      </c>
      <c r="EB865">
        <v>0.206933</v>
      </c>
      <c r="EC865">
        <v>0.09000560000000001</v>
      </c>
      <c r="ED865">
        <v>0.0752613</v>
      </c>
      <c r="EE865">
        <v>25323.3</v>
      </c>
      <c r="EF865">
        <v>25310.8</v>
      </c>
      <c r="EG865">
        <v>29526.3</v>
      </c>
      <c r="EH865">
        <v>29506.7</v>
      </c>
      <c r="EI865">
        <v>35620.6</v>
      </c>
      <c r="EJ865">
        <v>36286.5</v>
      </c>
      <c r="EK865">
        <v>41615.2</v>
      </c>
      <c r="EL865">
        <v>42048.8</v>
      </c>
      <c r="EM865">
        <v>1.94247</v>
      </c>
      <c r="EN865">
        <v>1.93195</v>
      </c>
      <c r="EO865">
        <v>0.101857</v>
      </c>
      <c r="EP865">
        <v>0</v>
      </c>
      <c r="EQ865">
        <v>23.4347</v>
      </c>
      <c r="ER865">
        <v>999.9</v>
      </c>
      <c r="ES865">
        <v>36.7</v>
      </c>
      <c r="ET865">
        <v>29.2</v>
      </c>
      <c r="EU865">
        <v>16.3929</v>
      </c>
      <c r="EV865">
        <v>62.6856</v>
      </c>
      <c r="EW865">
        <v>33.133</v>
      </c>
      <c r="EX865">
        <v>1</v>
      </c>
      <c r="EY865">
        <v>-0.177673</v>
      </c>
      <c r="EZ865">
        <v>1.68471</v>
      </c>
      <c r="FA865">
        <v>20.3788</v>
      </c>
      <c r="FB865">
        <v>5.21639</v>
      </c>
      <c r="FC865">
        <v>12.0099</v>
      </c>
      <c r="FD865">
        <v>4.98965</v>
      </c>
      <c r="FE865">
        <v>3.28842</v>
      </c>
      <c r="FF865">
        <v>9999</v>
      </c>
      <c r="FG865">
        <v>9999</v>
      </c>
      <c r="FH865">
        <v>9999</v>
      </c>
      <c r="FI865">
        <v>260.6</v>
      </c>
      <c r="FJ865">
        <v>1.86705</v>
      </c>
      <c r="FK865">
        <v>1.86615</v>
      </c>
      <c r="FL865">
        <v>1.86554</v>
      </c>
      <c r="FM865">
        <v>1.86554</v>
      </c>
      <c r="FN865">
        <v>1.86735</v>
      </c>
      <c r="FO865">
        <v>1.86981</v>
      </c>
      <c r="FP865">
        <v>1.86846</v>
      </c>
      <c r="FQ865">
        <v>1.86996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-5.38</v>
      </c>
      <c r="GF865">
        <v>-0.1661</v>
      </c>
      <c r="GG865">
        <v>-2.0192013485273</v>
      </c>
      <c r="GH865">
        <v>-0.003354295288503095</v>
      </c>
      <c r="GI865">
        <v>8.998442100416266E-07</v>
      </c>
      <c r="GJ865">
        <v>-2.632750781261316E-10</v>
      </c>
      <c r="GK865">
        <v>-0.1771344180573433</v>
      </c>
      <c r="GL865">
        <v>-0.01811282044437078</v>
      </c>
      <c r="GM865">
        <v>0.001479480632228601</v>
      </c>
      <c r="GN865">
        <v>-2.527498020886067E-05</v>
      </c>
      <c r="GO865">
        <v>3</v>
      </c>
      <c r="GP865">
        <v>2311</v>
      </c>
      <c r="GQ865">
        <v>1</v>
      </c>
      <c r="GR865">
        <v>23</v>
      </c>
      <c r="GS865">
        <v>7386.3</v>
      </c>
      <c r="GT865">
        <v>7386.4</v>
      </c>
      <c r="GU865">
        <v>2.64404</v>
      </c>
      <c r="GV865">
        <v>2.1936</v>
      </c>
      <c r="GW865">
        <v>1.39648</v>
      </c>
      <c r="GX865">
        <v>2.33765</v>
      </c>
      <c r="GY865">
        <v>1.49536</v>
      </c>
      <c r="GZ865">
        <v>2.36816</v>
      </c>
      <c r="HA865">
        <v>33.244</v>
      </c>
      <c r="HB865">
        <v>15.0339</v>
      </c>
      <c r="HC865">
        <v>18</v>
      </c>
      <c r="HD865">
        <v>497.677</v>
      </c>
      <c r="HE865">
        <v>447.259</v>
      </c>
      <c r="HF865">
        <v>21.8903</v>
      </c>
      <c r="HG865">
        <v>25.1848</v>
      </c>
      <c r="HH865">
        <v>30.0003</v>
      </c>
      <c r="HI865">
        <v>25.1776</v>
      </c>
      <c r="HJ865">
        <v>25.1206</v>
      </c>
      <c r="HK865">
        <v>52.8971</v>
      </c>
      <c r="HL865">
        <v>10.3491</v>
      </c>
      <c r="HM865">
        <v>23.8458</v>
      </c>
      <c r="HN865">
        <v>21.7939</v>
      </c>
      <c r="HO865">
        <v>1356.43</v>
      </c>
      <c r="HP865">
        <v>14.8718</v>
      </c>
      <c r="HQ865">
        <v>101.006</v>
      </c>
      <c r="HR865">
        <v>100.986</v>
      </c>
    </row>
    <row r="866" spans="1:226">
      <c r="A866">
        <v>850</v>
      </c>
      <c r="B866">
        <v>1664302506.1</v>
      </c>
      <c r="C866">
        <v>9275.599999904633</v>
      </c>
      <c r="D866" t="s">
        <v>2065</v>
      </c>
      <c r="E866" t="s">
        <v>2066</v>
      </c>
      <c r="F866">
        <v>5</v>
      </c>
      <c r="G866" t="s">
        <v>1904</v>
      </c>
      <c r="H866" t="s">
        <v>354</v>
      </c>
      <c r="I866">
        <v>1664302498.6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1362.427940807851</v>
      </c>
      <c r="AK866">
        <v>1310.104484848485</v>
      </c>
      <c r="AL866">
        <v>3.363749656099626</v>
      </c>
      <c r="AM866">
        <v>64.57466459261786</v>
      </c>
      <c r="AN866">
        <f>(AP866 - AO866 + BO866*1E3/(8.314*(BQ866+273.15)) * AR866/BN866 * AQ866) * BN866/(100*BB866) * 1000/(1000 - AP866)</f>
        <v>0</v>
      </c>
      <c r="AO866">
        <v>14.69929280965034</v>
      </c>
      <c r="AP866">
        <v>18.3269962406015</v>
      </c>
      <c r="AQ866">
        <v>0.009952695857290673</v>
      </c>
      <c r="AR866">
        <v>112.27</v>
      </c>
      <c r="AS866">
        <v>28</v>
      </c>
      <c r="AT866">
        <v>6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1664302498.6</v>
      </c>
      <c r="BH866">
        <v>1262.981851851852</v>
      </c>
      <c r="BI866">
        <v>1327.093703703704</v>
      </c>
      <c r="BJ866">
        <v>18.2867962962963</v>
      </c>
      <c r="BK866">
        <v>14.68195925925926</v>
      </c>
      <c r="BL866">
        <v>1268.345925925926</v>
      </c>
      <c r="BM866">
        <v>18.4531962962963</v>
      </c>
      <c r="BN866">
        <v>500.0596296296296</v>
      </c>
      <c r="BO866">
        <v>91.07797777777779</v>
      </c>
      <c r="BP866">
        <v>0.09995704444444445</v>
      </c>
      <c r="BQ866">
        <v>25.22462962962964</v>
      </c>
      <c r="BR866">
        <v>25.10704814814815</v>
      </c>
      <c r="BS866">
        <v>999.9000000000001</v>
      </c>
      <c r="BT866">
        <v>0</v>
      </c>
      <c r="BU866">
        <v>0</v>
      </c>
      <c r="BV866">
        <v>9999.326666666668</v>
      </c>
      <c r="BW866">
        <v>0</v>
      </c>
      <c r="BX866">
        <v>6.675063333333335</v>
      </c>
      <c r="BY866">
        <v>-64.11238518518519</v>
      </c>
      <c r="BZ866">
        <v>1286.508888888889</v>
      </c>
      <c r="CA866">
        <v>1346.870740740741</v>
      </c>
      <c r="CB866">
        <v>3.604841851851852</v>
      </c>
      <c r="CC866">
        <v>1327.093703703704</v>
      </c>
      <c r="CD866">
        <v>14.68195925925926</v>
      </c>
      <c r="CE866">
        <v>1.665524444444444</v>
      </c>
      <c r="CF866">
        <v>1.337202592592593</v>
      </c>
      <c r="CG866">
        <v>14.57877037037037</v>
      </c>
      <c r="CH866">
        <v>11.22348148148148</v>
      </c>
      <c r="CI866">
        <v>2000.027407407408</v>
      </c>
      <c r="CJ866">
        <v>0.9800031111111109</v>
      </c>
      <c r="CK866">
        <v>0.01999728888888888</v>
      </c>
      <c r="CL866">
        <v>0</v>
      </c>
      <c r="CM866">
        <v>951.4475925925925</v>
      </c>
      <c r="CN866">
        <v>5.00097</v>
      </c>
      <c r="CO866">
        <v>19020.66296296296</v>
      </c>
      <c r="CP866">
        <v>16707.81481481482</v>
      </c>
      <c r="CQ866">
        <v>39.08074074074074</v>
      </c>
      <c r="CR866">
        <v>39.28214814814815</v>
      </c>
      <c r="CS866">
        <v>39.03214814814815</v>
      </c>
      <c r="CT866">
        <v>38.90248148148148</v>
      </c>
      <c r="CU866">
        <v>39.46262962962962</v>
      </c>
      <c r="CV866">
        <v>1955.132222222222</v>
      </c>
      <c r="CW866">
        <v>39.89481481481481</v>
      </c>
      <c r="CX866">
        <v>0</v>
      </c>
      <c r="CY866">
        <v>1664302510.1</v>
      </c>
      <c r="CZ866">
        <v>0</v>
      </c>
      <c r="DA866">
        <v>0</v>
      </c>
      <c r="DB866" t="s">
        <v>356</v>
      </c>
      <c r="DC866">
        <v>1663859321.1</v>
      </c>
      <c r="DD866">
        <v>1663859315.6</v>
      </c>
      <c r="DE866">
        <v>0</v>
      </c>
      <c r="DF866">
        <v>0.196</v>
      </c>
      <c r="DG866">
        <v>-0.001</v>
      </c>
      <c r="DH866">
        <v>-5.941</v>
      </c>
      <c r="DI866">
        <v>-0.174</v>
      </c>
      <c r="DJ866">
        <v>1500</v>
      </c>
      <c r="DK866">
        <v>17</v>
      </c>
      <c r="DL866">
        <v>0.13</v>
      </c>
      <c r="DM866">
        <v>0.04</v>
      </c>
      <c r="DN866">
        <v>-63.8729756097561</v>
      </c>
      <c r="DO866">
        <v>-4.41864041811841</v>
      </c>
      <c r="DP866">
        <v>0.4457371618497787</v>
      </c>
      <c r="DQ866">
        <v>0</v>
      </c>
      <c r="DR866">
        <v>3.658152439024391</v>
      </c>
      <c r="DS866">
        <v>-0.8225554703832755</v>
      </c>
      <c r="DT866">
        <v>0.0908006426801283</v>
      </c>
      <c r="DU866">
        <v>0</v>
      </c>
      <c r="DV866">
        <v>0</v>
      </c>
      <c r="DW866">
        <v>2</v>
      </c>
      <c r="DX866" t="s">
        <v>357</v>
      </c>
      <c r="DY866">
        <v>2.98472</v>
      </c>
      <c r="DZ866">
        <v>2.71578</v>
      </c>
      <c r="EA866">
        <v>0.204837</v>
      </c>
      <c r="EB866">
        <v>0.208533</v>
      </c>
      <c r="EC866">
        <v>0.0900622</v>
      </c>
      <c r="ED866">
        <v>0.0756052</v>
      </c>
      <c r="EE866">
        <v>25271.7</v>
      </c>
      <c r="EF866">
        <v>25259.7</v>
      </c>
      <c r="EG866">
        <v>29526.5</v>
      </c>
      <c r="EH866">
        <v>29506.6</v>
      </c>
      <c r="EI866">
        <v>35618.6</v>
      </c>
      <c r="EJ866">
        <v>36272.8</v>
      </c>
      <c r="EK866">
        <v>41615.5</v>
      </c>
      <c r="EL866">
        <v>42048.7</v>
      </c>
      <c r="EM866">
        <v>1.94218</v>
      </c>
      <c r="EN866">
        <v>1.93225</v>
      </c>
      <c r="EO866">
        <v>0.102241</v>
      </c>
      <c r="EP866">
        <v>0</v>
      </c>
      <c r="EQ866">
        <v>23.4308</v>
      </c>
      <c r="ER866">
        <v>999.9</v>
      </c>
      <c r="ES866">
        <v>36.7</v>
      </c>
      <c r="ET866">
        <v>29.2</v>
      </c>
      <c r="EU866">
        <v>16.3947</v>
      </c>
      <c r="EV866">
        <v>62.8756</v>
      </c>
      <c r="EW866">
        <v>33.149</v>
      </c>
      <c r="EX866">
        <v>1</v>
      </c>
      <c r="EY866">
        <v>-0.177523</v>
      </c>
      <c r="EZ866">
        <v>1.76274</v>
      </c>
      <c r="FA866">
        <v>20.378</v>
      </c>
      <c r="FB866">
        <v>5.21624</v>
      </c>
      <c r="FC866">
        <v>12.0099</v>
      </c>
      <c r="FD866">
        <v>4.9896</v>
      </c>
      <c r="FE866">
        <v>3.28845</v>
      </c>
      <c r="FF866">
        <v>9999</v>
      </c>
      <c r="FG866">
        <v>9999</v>
      </c>
      <c r="FH866">
        <v>9999</v>
      </c>
      <c r="FI866">
        <v>260.6</v>
      </c>
      <c r="FJ866">
        <v>1.86705</v>
      </c>
      <c r="FK866">
        <v>1.86615</v>
      </c>
      <c r="FL866">
        <v>1.86554</v>
      </c>
      <c r="FM866">
        <v>1.86553</v>
      </c>
      <c r="FN866">
        <v>1.86735</v>
      </c>
      <c r="FO866">
        <v>1.86981</v>
      </c>
      <c r="FP866">
        <v>1.86846</v>
      </c>
      <c r="FQ866">
        <v>1.86996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-5.42</v>
      </c>
      <c r="GF866">
        <v>-0.1659</v>
      </c>
      <c r="GG866">
        <v>-2.0192013485273</v>
      </c>
      <c r="GH866">
        <v>-0.003354295288503095</v>
      </c>
      <c r="GI866">
        <v>8.998442100416266E-07</v>
      </c>
      <c r="GJ866">
        <v>-2.632750781261316E-10</v>
      </c>
      <c r="GK866">
        <v>-0.1771344180573433</v>
      </c>
      <c r="GL866">
        <v>-0.01811282044437078</v>
      </c>
      <c r="GM866">
        <v>0.001479480632228601</v>
      </c>
      <c r="GN866">
        <v>-2.527498020886067E-05</v>
      </c>
      <c r="GO866">
        <v>3</v>
      </c>
      <c r="GP866">
        <v>2311</v>
      </c>
      <c r="GQ866">
        <v>1</v>
      </c>
      <c r="GR866">
        <v>23</v>
      </c>
      <c r="GS866">
        <v>7386.4</v>
      </c>
      <c r="GT866">
        <v>7386.5</v>
      </c>
      <c r="GU866">
        <v>2.66846</v>
      </c>
      <c r="GV866">
        <v>2.1936</v>
      </c>
      <c r="GW866">
        <v>1.39648</v>
      </c>
      <c r="GX866">
        <v>2.33887</v>
      </c>
      <c r="GY866">
        <v>1.49536</v>
      </c>
      <c r="GZ866">
        <v>2.35962</v>
      </c>
      <c r="HA866">
        <v>33.244</v>
      </c>
      <c r="HB866">
        <v>14.9726</v>
      </c>
      <c r="HC866">
        <v>18</v>
      </c>
      <c r="HD866">
        <v>497.49</v>
      </c>
      <c r="HE866">
        <v>447.442</v>
      </c>
      <c r="HF866">
        <v>21.779</v>
      </c>
      <c r="HG866">
        <v>25.1833</v>
      </c>
      <c r="HH866">
        <v>30.0003</v>
      </c>
      <c r="HI866">
        <v>25.1776</v>
      </c>
      <c r="HJ866">
        <v>25.1206</v>
      </c>
      <c r="HK866">
        <v>53.3962</v>
      </c>
      <c r="HL866">
        <v>10.0325</v>
      </c>
      <c r="HM866">
        <v>24.2465</v>
      </c>
      <c r="HN866">
        <v>21.6852</v>
      </c>
      <c r="HO866">
        <v>1369.79</v>
      </c>
      <c r="HP866">
        <v>14.9489</v>
      </c>
      <c r="HQ866">
        <v>101.007</v>
      </c>
      <c r="HR866">
        <v>100.985</v>
      </c>
    </row>
    <row r="867" spans="1:226">
      <c r="A867">
        <v>851</v>
      </c>
      <c r="B867">
        <v>1664302511.1</v>
      </c>
      <c r="C867">
        <v>9280.599999904633</v>
      </c>
      <c r="D867" t="s">
        <v>2067</v>
      </c>
      <c r="E867" t="s">
        <v>2068</v>
      </c>
      <c r="F867">
        <v>5</v>
      </c>
      <c r="G867" t="s">
        <v>1904</v>
      </c>
      <c r="H867" t="s">
        <v>354</v>
      </c>
      <c r="I867">
        <v>1664302503.314285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1379.558804850747</v>
      </c>
      <c r="AK867">
        <v>1326.997333333333</v>
      </c>
      <c r="AL867">
        <v>3.370299923612204</v>
      </c>
      <c r="AM867">
        <v>64.57466459261786</v>
      </c>
      <c r="AN867">
        <f>(AP867 - AO867 + BO867*1E3/(8.314*(BQ867+273.15)) * AR867/BN867 * AQ867) * BN867/(100*BB867) * 1000/(1000 - AP867)</f>
        <v>0</v>
      </c>
      <c r="AO867">
        <v>14.78245627370629</v>
      </c>
      <c r="AP867">
        <v>18.34864481203006</v>
      </c>
      <c r="AQ867">
        <v>0.001024739174137457</v>
      </c>
      <c r="AR867">
        <v>112.27</v>
      </c>
      <c r="AS867">
        <v>28</v>
      </c>
      <c r="AT867">
        <v>6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1664302503.314285</v>
      </c>
      <c r="BH867">
        <v>1278.552857142857</v>
      </c>
      <c r="BI867">
        <v>1342.925714285714</v>
      </c>
      <c r="BJ867">
        <v>18.31899285714286</v>
      </c>
      <c r="BK867">
        <v>14.75828571428571</v>
      </c>
      <c r="BL867">
        <v>1283.953571428571</v>
      </c>
      <c r="BM867">
        <v>18.48505</v>
      </c>
      <c r="BN867">
        <v>500.0711071428572</v>
      </c>
      <c r="BO867">
        <v>91.07797857142857</v>
      </c>
      <c r="BP867">
        <v>0.1000038392857143</v>
      </c>
      <c r="BQ867">
        <v>25.21021785714286</v>
      </c>
      <c r="BR867">
        <v>25.10853214285714</v>
      </c>
      <c r="BS867">
        <v>999.9000000000002</v>
      </c>
      <c r="BT867">
        <v>0</v>
      </c>
      <c r="BU867">
        <v>0</v>
      </c>
      <c r="BV867">
        <v>9994.847142857141</v>
      </c>
      <c r="BW867">
        <v>0</v>
      </c>
      <c r="BX867">
        <v>6.68839892857143</v>
      </c>
      <c r="BY867">
        <v>-64.37361071428572</v>
      </c>
      <c r="BZ867">
        <v>1302.412857142857</v>
      </c>
      <c r="CA867">
        <v>1363.043214285714</v>
      </c>
      <c r="CB867">
        <v>3.560707142857143</v>
      </c>
      <c r="CC867">
        <v>1342.925714285714</v>
      </c>
      <c r="CD867">
        <v>14.75828571428571</v>
      </c>
      <c r="CE867">
        <v>1.668457142857143</v>
      </c>
      <c r="CF867">
        <v>1.344155</v>
      </c>
      <c r="CG867">
        <v>14.606025</v>
      </c>
      <c r="CH867">
        <v>11.30174642857143</v>
      </c>
      <c r="CI867">
        <v>2000.021071428571</v>
      </c>
      <c r="CJ867">
        <v>0.9800025357142855</v>
      </c>
      <c r="CK867">
        <v>0.01999786428571428</v>
      </c>
      <c r="CL867">
        <v>0</v>
      </c>
      <c r="CM867">
        <v>950.7823928571428</v>
      </c>
      <c r="CN867">
        <v>5.00097</v>
      </c>
      <c r="CO867">
        <v>19005.54285714286</v>
      </c>
      <c r="CP867">
        <v>16707.76785714286</v>
      </c>
      <c r="CQ867">
        <v>39.03764285714285</v>
      </c>
      <c r="CR867">
        <v>39.24978571428571</v>
      </c>
      <c r="CS867">
        <v>38.99303571428571</v>
      </c>
      <c r="CT867">
        <v>38.86353571428571</v>
      </c>
      <c r="CU867">
        <v>39.42157142857143</v>
      </c>
      <c r="CV867">
        <v>1955.122857142857</v>
      </c>
      <c r="CW867">
        <v>39.89785714285715</v>
      </c>
      <c r="CX867">
        <v>0</v>
      </c>
      <c r="CY867">
        <v>1664302515.5</v>
      </c>
      <c r="CZ867">
        <v>0</v>
      </c>
      <c r="DA867">
        <v>0</v>
      </c>
      <c r="DB867" t="s">
        <v>356</v>
      </c>
      <c r="DC867">
        <v>1663859321.1</v>
      </c>
      <c r="DD867">
        <v>1663859315.6</v>
      </c>
      <c r="DE867">
        <v>0</v>
      </c>
      <c r="DF867">
        <v>0.196</v>
      </c>
      <c r="DG867">
        <v>-0.001</v>
      </c>
      <c r="DH867">
        <v>-5.941</v>
      </c>
      <c r="DI867">
        <v>-0.174</v>
      </c>
      <c r="DJ867">
        <v>1500</v>
      </c>
      <c r="DK867">
        <v>17</v>
      </c>
      <c r="DL867">
        <v>0.13</v>
      </c>
      <c r="DM867">
        <v>0.04</v>
      </c>
      <c r="DN867">
        <v>-64.20335121951219</v>
      </c>
      <c r="DO867">
        <v>-3.347667595818939</v>
      </c>
      <c r="DP867">
        <v>0.3396250422565752</v>
      </c>
      <c r="DQ867">
        <v>0</v>
      </c>
      <c r="DR867">
        <v>3.58758731707317</v>
      </c>
      <c r="DS867">
        <v>-0.6008059233449495</v>
      </c>
      <c r="DT867">
        <v>0.06733204108161685</v>
      </c>
      <c r="DU867">
        <v>0</v>
      </c>
      <c r="DV867">
        <v>0</v>
      </c>
      <c r="DW867">
        <v>2</v>
      </c>
      <c r="DX867" t="s">
        <v>357</v>
      </c>
      <c r="DY867">
        <v>2.98479</v>
      </c>
      <c r="DZ867">
        <v>2.71558</v>
      </c>
      <c r="EA867">
        <v>0.20645</v>
      </c>
      <c r="EB867">
        <v>0.210123</v>
      </c>
      <c r="EC867">
        <v>0.0901208</v>
      </c>
      <c r="ED867">
        <v>0.07592980000000001</v>
      </c>
      <c r="EE867">
        <v>25220.5</v>
      </c>
      <c r="EF867">
        <v>25209.7</v>
      </c>
      <c r="EG867">
        <v>29526.6</v>
      </c>
      <c r="EH867">
        <v>29507.3</v>
      </c>
      <c r="EI867">
        <v>35616.4</v>
      </c>
      <c r="EJ867">
        <v>36260.4</v>
      </c>
      <c r="EK867">
        <v>41615.6</v>
      </c>
      <c r="EL867">
        <v>42049.2</v>
      </c>
      <c r="EM867">
        <v>1.94253</v>
      </c>
      <c r="EN867">
        <v>1.93268</v>
      </c>
      <c r="EO867">
        <v>0.102434</v>
      </c>
      <c r="EP867">
        <v>0</v>
      </c>
      <c r="EQ867">
        <v>23.4263</v>
      </c>
      <c r="ER867">
        <v>999.9</v>
      </c>
      <c r="ES867">
        <v>36.7</v>
      </c>
      <c r="ET867">
        <v>29.2</v>
      </c>
      <c r="EU867">
        <v>16.3942</v>
      </c>
      <c r="EV867">
        <v>63.0356</v>
      </c>
      <c r="EW867">
        <v>33.2091</v>
      </c>
      <c r="EX867">
        <v>1</v>
      </c>
      <c r="EY867">
        <v>-0.177165</v>
      </c>
      <c r="EZ867">
        <v>1.84412</v>
      </c>
      <c r="FA867">
        <v>20.3772</v>
      </c>
      <c r="FB867">
        <v>5.21684</v>
      </c>
      <c r="FC867">
        <v>12.0099</v>
      </c>
      <c r="FD867">
        <v>4.98985</v>
      </c>
      <c r="FE867">
        <v>3.28853</v>
      </c>
      <c r="FF867">
        <v>9999</v>
      </c>
      <c r="FG867">
        <v>9999</v>
      </c>
      <c r="FH867">
        <v>9999</v>
      </c>
      <c r="FI867">
        <v>260.6</v>
      </c>
      <c r="FJ867">
        <v>1.86707</v>
      </c>
      <c r="FK867">
        <v>1.86615</v>
      </c>
      <c r="FL867">
        <v>1.86554</v>
      </c>
      <c r="FM867">
        <v>1.86553</v>
      </c>
      <c r="FN867">
        <v>1.86736</v>
      </c>
      <c r="FO867">
        <v>1.86981</v>
      </c>
      <c r="FP867">
        <v>1.86847</v>
      </c>
      <c r="FQ867">
        <v>1.86996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-5.46</v>
      </c>
      <c r="GF867">
        <v>-0.1658</v>
      </c>
      <c r="GG867">
        <v>-2.0192013485273</v>
      </c>
      <c r="GH867">
        <v>-0.003354295288503095</v>
      </c>
      <c r="GI867">
        <v>8.998442100416266E-07</v>
      </c>
      <c r="GJ867">
        <v>-2.632750781261316E-10</v>
      </c>
      <c r="GK867">
        <v>-0.1771344180573433</v>
      </c>
      <c r="GL867">
        <v>-0.01811282044437078</v>
      </c>
      <c r="GM867">
        <v>0.001479480632228601</v>
      </c>
      <c r="GN867">
        <v>-2.527498020886067E-05</v>
      </c>
      <c r="GO867">
        <v>3</v>
      </c>
      <c r="GP867">
        <v>2311</v>
      </c>
      <c r="GQ867">
        <v>1</v>
      </c>
      <c r="GR867">
        <v>23</v>
      </c>
      <c r="GS867">
        <v>7386.5</v>
      </c>
      <c r="GT867">
        <v>7386.6</v>
      </c>
      <c r="GU867">
        <v>2.69653</v>
      </c>
      <c r="GV867">
        <v>2.1936</v>
      </c>
      <c r="GW867">
        <v>1.39648</v>
      </c>
      <c r="GX867">
        <v>2.33887</v>
      </c>
      <c r="GY867">
        <v>1.49536</v>
      </c>
      <c r="GZ867">
        <v>2.37915</v>
      </c>
      <c r="HA867">
        <v>33.244</v>
      </c>
      <c r="HB867">
        <v>15.0164</v>
      </c>
      <c r="HC867">
        <v>18</v>
      </c>
      <c r="HD867">
        <v>497.709</v>
      </c>
      <c r="HE867">
        <v>447.701</v>
      </c>
      <c r="HF867">
        <v>21.6687</v>
      </c>
      <c r="HG867">
        <v>25.1833</v>
      </c>
      <c r="HH867">
        <v>30.0002</v>
      </c>
      <c r="HI867">
        <v>25.1776</v>
      </c>
      <c r="HJ867">
        <v>25.1206</v>
      </c>
      <c r="HK867">
        <v>53.9495</v>
      </c>
      <c r="HL867">
        <v>9.723369999999999</v>
      </c>
      <c r="HM867">
        <v>24.2465</v>
      </c>
      <c r="HN867">
        <v>21.575</v>
      </c>
      <c r="HO867">
        <v>1389.82</v>
      </c>
      <c r="HP867">
        <v>15.021</v>
      </c>
      <c r="HQ867">
        <v>101.007</v>
      </c>
      <c r="HR867">
        <v>100.987</v>
      </c>
    </row>
    <row r="868" spans="1:226">
      <c r="A868">
        <v>852</v>
      </c>
      <c r="B868">
        <v>1664302516.1</v>
      </c>
      <c r="C868">
        <v>9285.599999904633</v>
      </c>
      <c r="D868" t="s">
        <v>2069</v>
      </c>
      <c r="E868" t="s">
        <v>2070</v>
      </c>
      <c r="F868">
        <v>5</v>
      </c>
      <c r="G868" t="s">
        <v>1904</v>
      </c>
      <c r="H868" t="s">
        <v>354</v>
      </c>
      <c r="I868">
        <v>1664302508.6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1396.685033966219</v>
      </c>
      <c r="AK868">
        <v>1344.057878787879</v>
      </c>
      <c r="AL868">
        <v>3.417923154505165</v>
      </c>
      <c r="AM868">
        <v>64.57466459261786</v>
      </c>
      <c r="AN868">
        <f>(AP868 - AO868 + BO868*1E3/(8.314*(BQ868+273.15)) * AR868/BN868 * AQ868) * BN868/(100*BB868) * 1000/(1000 - AP868)</f>
        <v>0</v>
      </c>
      <c r="AO868">
        <v>14.87066474169829</v>
      </c>
      <c r="AP868">
        <v>18.37340030075187</v>
      </c>
      <c r="AQ868">
        <v>0.0006063399394843628</v>
      </c>
      <c r="AR868">
        <v>112.27</v>
      </c>
      <c r="AS868">
        <v>28</v>
      </c>
      <c r="AT868">
        <v>6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1664302508.6</v>
      </c>
      <c r="BH868">
        <v>1296.065925925926</v>
      </c>
      <c r="BI868">
        <v>1360.636296296296</v>
      </c>
      <c r="BJ868">
        <v>18.3423925925926</v>
      </c>
      <c r="BK868">
        <v>14.8379</v>
      </c>
      <c r="BL868">
        <v>1301.508148148148</v>
      </c>
      <c r="BM868">
        <v>18.50819629629629</v>
      </c>
      <c r="BN868">
        <v>500.0748888888889</v>
      </c>
      <c r="BO868">
        <v>91.07656296296297</v>
      </c>
      <c r="BP868">
        <v>0.09997071481481482</v>
      </c>
      <c r="BQ868">
        <v>25.19247407407407</v>
      </c>
      <c r="BR868">
        <v>25.10866666666667</v>
      </c>
      <c r="BS868">
        <v>999.9000000000001</v>
      </c>
      <c r="BT868">
        <v>0</v>
      </c>
      <c r="BU868">
        <v>0</v>
      </c>
      <c r="BV868">
        <v>10001.6</v>
      </c>
      <c r="BW868">
        <v>0</v>
      </c>
      <c r="BX868">
        <v>6.688700000000001</v>
      </c>
      <c r="BY868">
        <v>-64.5712074074074</v>
      </c>
      <c r="BZ868">
        <v>1320.284814814815</v>
      </c>
      <c r="CA868">
        <v>1381.13037037037</v>
      </c>
      <c r="CB868">
        <v>3.504489259259259</v>
      </c>
      <c r="CC868">
        <v>1360.636296296296</v>
      </c>
      <c r="CD868">
        <v>14.8379</v>
      </c>
      <c r="CE868">
        <v>1.670561481481482</v>
      </c>
      <c r="CF868">
        <v>1.351385185185185</v>
      </c>
      <c r="CG868">
        <v>14.62555185185185</v>
      </c>
      <c r="CH868">
        <v>11.38266666666667</v>
      </c>
      <c r="CI868">
        <v>2000.026666666667</v>
      </c>
      <c r="CJ868">
        <v>0.9800021111111111</v>
      </c>
      <c r="CK868">
        <v>0.01999828888888889</v>
      </c>
      <c r="CL868">
        <v>0</v>
      </c>
      <c r="CM868">
        <v>950.120148148148</v>
      </c>
      <c r="CN868">
        <v>5.00097</v>
      </c>
      <c r="CO868">
        <v>18990.4</v>
      </c>
      <c r="CP868">
        <v>16707.81851851852</v>
      </c>
      <c r="CQ868">
        <v>38.99274074074074</v>
      </c>
      <c r="CR868">
        <v>39.215</v>
      </c>
      <c r="CS868">
        <v>38.9534074074074</v>
      </c>
      <c r="CT868">
        <v>38.81914814814814</v>
      </c>
      <c r="CU868">
        <v>39.39099999999999</v>
      </c>
      <c r="CV868">
        <v>1955.126666666666</v>
      </c>
      <c r="CW868">
        <v>39.9</v>
      </c>
      <c r="CX868">
        <v>0</v>
      </c>
      <c r="CY868">
        <v>1664302520.3</v>
      </c>
      <c r="CZ868">
        <v>0</v>
      </c>
      <c r="DA868">
        <v>0</v>
      </c>
      <c r="DB868" t="s">
        <v>356</v>
      </c>
      <c r="DC868">
        <v>1663859321.1</v>
      </c>
      <c r="DD868">
        <v>1663859315.6</v>
      </c>
      <c r="DE868">
        <v>0</v>
      </c>
      <c r="DF868">
        <v>0.196</v>
      </c>
      <c r="DG868">
        <v>-0.001</v>
      </c>
      <c r="DH868">
        <v>-5.941</v>
      </c>
      <c r="DI868">
        <v>-0.174</v>
      </c>
      <c r="DJ868">
        <v>1500</v>
      </c>
      <c r="DK868">
        <v>17</v>
      </c>
      <c r="DL868">
        <v>0.13</v>
      </c>
      <c r="DM868">
        <v>0.04</v>
      </c>
      <c r="DN868">
        <v>-64.41143902439025</v>
      </c>
      <c r="DO868">
        <v>-2.490556097560988</v>
      </c>
      <c r="DP868">
        <v>0.2535984937614427</v>
      </c>
      <c r="DQ868">
        <v>0</v>
      </c>
      <c r="DR868">
        <v>3.539654390243902</v>
      </c>
      <c r="DS868">
        <v>-0.5776049477351954</v>
      </c>
      <c r="DT868">
        <v>0.06206083266809644</v>
      </c>
      <c r="DU868">
        <v>0</v>
      </c>
      <c r="DV868">
        <v>0</v>
      </c>
      <c r="DW868">
        <v>2</v>
      </c>
      <c r="DX868" t="s">
        <v>357</v>
      </c>
      <c r="DY868">
        <v>2.98481</v>
      </c>
      <c r="DZ868">
        <v>2.71561</v>
      </c>
      <c r="EA868">
        <v>0.208066</v>
      </c>
      <c r="EB868">
        <v>0.211671</v>
      </c>
      <c r="EC868">
        <v>0.0902032</v>
      </c>
      <c r="ED868">
        <v>0.07616299999999999</v>
      </c>
      <c r="EE868">
        <v>25169.7</v>
      </c>
      <c r="EF868">
        <v>25160.2</v>
      </c>
      <c r="EG868">
        <v>29527.2</v>
      </c>
      <c r="EH868">
        <v>29507.2</v>
      </c>
      <c r="EI868">
        <v>35614</v>
      </c>
      <c r="EJ868">
        <v>36251</v>
      </c>
      <c r="EK868">
        <v>41616.5</v>
      </c>
      <c r="EL868">
        <v>42049.1</v>
      </c>
      <c r="EM868">
        <v>1.94225</v>
      </c>
      <c r="EN868">
        <v>1.93307</v>
      </c>
      <c r="EO868">
        <v>0.102486</v>
      </c>
      <c r="EP868">
        <v>0</v>
      </c>
      <c r="EQ868">
        <v>23.4219</v>
      </c>
      <c r="ER868">
        <v>999.9</v>
      </c>
      <c r="ES868">
        <v>36.8</v>
      </c>
      <c r="ET868">
        <v>29.2</v>
      </c>
      <c r="EU868">
        <v>16.4403</v>
      </c>
      <c r="EV868">
        <v>63.0456</v>
      </c>
      <c r="EW868">
        <v>33.141</v>
      </c>
      <c r="EX868">
        <v>1</v>
      </c>
      <c r="EY868">
        <v>-0.17716</v>
      </c>
      <c r="EZ868">
        <v>1.92032</v>
      </c>
      <c r="FA868">
        <v>20.3762</v>
      </c>
      <c r="FB868">
        <v>5.21744</v>
      </c>
      <c r="FC868">
        <v>12.0099</v>
      </c>
      <c r="FD868">
        <v>4.9901</v>
      </c>
      <c r="FE868">
        <v>3.2886</v>
      </c>
      <c r="FF868">
        <v>9999</v>
      </c>
      <c r="FG868">
        <v>9999</v>
      </c>
      <c r="FH868">
        <v>9999</v>
      </c>
      <c r="FI868">
        <v>260.6</v>
      </c>
      <c r="FJ868">
        <v>1.86707</v>
      </c>
      <c r="FK868">
        <v>1.86615</v>
      </c>
      <c r="FL868">
        <v>1.86554</v>
      </c>
      <c r="FM868">
        <v>1.86554</v>
      </c>
      <c r="FN868">
        <v>1.86736</v>
      </c>
      <c r="FO868">
        <v>1.86981</v>
      </c>
      <c r="FP868">
        <v>1.86846</v>
      </c>
      <c r="FQ868">
        <v>1.86996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-5.5</v>
      </c>
      <c r="GF868">
        <v>-0.1655</v>
      </c>
      <c r="GG868">
        <v>-2.0192013485273</v>
      </c>
      <c r="GH868">
        <v>-0.003354295288503095</v>
      </c>
      <c r="GI868">
        <v>8.998442100416266E-07</v>
      </c>
      <c r="GJ868">
        <v>-2.632750781261316E-10</v>
      </c>
      <c r="GK868">
        <v>-0.1771344180573433</v>
      </c>
      <c r="GL868">
        <v>-0.01811282044437078</v>
      </c>
      <c r="GM868">
        <v>0.001479480632228601</v>
      </c>
      <c r="GN868">
        <v>-2.527498020886067E-05</v>
      </c>
      <c r="GO868">
        <v>3</v>
      </c>
      <c r="GP868">
        <v>2311</v>
      </c>
      <c r="GQ868">
        <v>1</v>
      </c>
      <c r="GR868">
        <v>23</v>
      </c>
      <c r="GS868">
        <v>7386.6</v>
      </c>
      <c r="GT868">
        <v>7386.7</v>
      </c>
      <c r="GU868">
        <v>2.72095</v>
      </c>
      <c r="GV868">
        <v>2.18628</v>
      </c>
      <c r="GW868">
        <v>1.39648</v>
      </c>
      <c r="GX868">
        <v>2.34009</v>
      </c>
      <c r="GY868">
        <v>1.49536</v>
      </c>
      <c r="GZ868">
        <v>2.40479</v>
      </c>
      <c r="HA868">
        <v>33.244</v>
      </c>
      <c r="HB868">
        <v>15.0339</v>
      </c>
      <c r="HC868">
        <v>18</v>
      </c>
      <c r="HD868">
        <v>497.536</v>
      </c>
      <c r="HE868">
        <v>447.944</v>
      </c>
      <c r="HF868">
        <v>21.5578</v>
      </c>
      <c r="HG868">
        <v>25.1833</v>
      </c>
      <c r="HH868">
        <v>30.0002</v>
      </c>
      <c r="HI868">
        <v>25.1776</v>
      </c>
      <c r="HJ868">
        <v>25.1206</v>
      </c>
      <c r="HK868">
        <v>54.4516</v>
      </c>
      <c r="HL868">
        <v>9.12982</v>
      </c>
      <c r="HM868">
        <v>24.6357</v>
      </c>
      <c r="HN868">
        <v>21.4675</v>
      </c>
      <c r="HO868">
        <v>1403.18</v>
      </c>
      <c r="HP868">
        <v>15.0834</v>
      </c>
      <c r="HQ868">
        <v>101.009</v>
      </c>
      <c r="HR868">
        <v>100.987</v>
      </c>
    </row>
    <row r="869" spans="1:226">
      <c r="A869">
        <v>853</v>
      </c>
      <c r="B869">
        <v>1664302521.1</v>
      </c>
      <c r="C869">
        <v>9290.599999904633</v>
      </c>
      <c r="D869" t="s">
        <v>2071</v>
      </c>
      <c r="E869" t="s">
        <v>2072</v>
      </c>
      <c r="F869">
        <v>5</v>
      </c>
      <c r="G869" t="s">
        <v>1904</v>
      </c>
      <c r="H869" t="s">
        <v>354</v>
      </c>
      <c r="I869">
        <v>1664302513.314285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1413.49018485113</v>
      </c>
      <c r="AK869">
        <v>1360.841151515152</v>
      </c>
      <c r="AL869">
        <v>3.352260186435687</v>
      </c>
      <c r="AM869">
        <v>64.57466459261786</v>
      </c>
      <c r="AN869">
        <f>(AP869 - AO869 + BO869*1E3/(8.314*(BQ869+273.15)) * AR869/BN869 * AQ869) * BN869/(100*BB869) * 1000/(1000 - AP869)</f>
        <v>0</v>
      </c>
      <c r="AO869">
        <v>14.94411165724275</v>
      </c>
      <c r="AP869">
        <v>18.3798902255639</v>
      </c>
      <c r="AQ869">
        <v>0.006267699837825774</v>
      </c>
      <c r="AR869">
        <v>112.27</v>
      </c>
      <c r="AS869">
        <v>28</v>
      </c>
      <c r="AT869">
        <v>6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1664302513.314285</v>
      </c>
      <c r="BH869">
        <v>1311.701428571429</v>
      </c>
      <c r="BI869">
        <v>1376.382857142857</v>
      </c>
      <c r="BJ869">
        <v>18.35948928571429</v>
      </c>
      <c r="BK869">
        <v>14.90739285714286</v>
      </c>
      <c r="BL869">
        <v>1317.180357142857</v>
      </c>
      <c r="BM869">
        <v>18.52510714285714</v>
      </c>
      <c r="BN869">
        <v>500.0766428571428</v>
      </c>
      <c r="BO869">
        <v>91.07471071428573</v>
      </c>
      <c r="BP869">
        <v>0.1000356678571429</v>
      </c>
      <c r="BQ869">
        <v>25.17591071428571</v>
      </c>
      <c r="BR869">
        <v>25.10491785714286</v>
      </c>
      <c r="BS869">
        <v>999.9000000000002</v>
      </c>
      <c r="BT869">
        <v>0</v>
      </c>
      <c r="BU869">
        <v>0</v>
      </c>
      <c r="BV869">
        <v>9995.61892857143</v>
      </c>
      <c r="BW869">
        <v>0</v>
      </c>
      <c r="BX869">
        <v>6.688700000000002</v>
      </c>
      <c r="BY869">
        <v>-64.68074285714286</v>
      </c>
      <c r="BZ869">
        <v>1336.236428571428</v>
      </c>
      <c r="CA869">
        <v>1397.212142857143</v>
      </c>
      <c r="CB869">
        <v>3.452088571428571</v>
      </c>
      <c r="CC869">
        <v>1376.382857142857</v>
      </c>
      <c r="CD869">
        <v>14.90739285714286</v>
      </c>
      <c r="CE869">
        <v>1.672083928571429</v>
      </c>
      <c r="CF869">
        <v>1.357686428571429</v>
      </c>
      <c r="CG869">
        <v>14.63966071428571</v>
      </c>
      <c r="CH869">
        <v>11.453</v>
      </c>
      <c r="CI869">
        <v>2000.027142857143</v>
      </c>
      <c r="CJ869">
        <v>0.9800014642857142</v>
      </c>
      <c r="CK869">
        <v>0.01999893571428571</v>
      </c>
      <c r="CL869">
        <v>0</v>
      </c>
      <c r="CM869">
        <v>949.5636785714286</v>
      </c>
      <c r="CN869">
        <v>5.00097</v>
      </c>
      <c r="CO869">
        <v>18978.08571428572</v>
      </c>
      <c r="CP869">
        <v>16707.81785714286</v>
      </c>
      <c r="CQ869">
        <v>38.94839285714285</v>
      </c>
      <c r="CR869">
        <v>39.19599999999999</v>
      </c>
      <c r="CS869">
        <v>38.91489285714285</v>
      </c>
      <c r="CT869">
        <v>38.78321428571428</v>
      </c>
      <c r="CU869">
        <v>39.35246428571428</v>
      </c>
      <c r="CV869">
        <v>1955.126785714286</v>
      </c>
      <c r="CW869">
        <v>39.9</v>
      </c>
      <c r="CX869">
        <v>0</v>
      </c>
      <c r="CY869">
        <v>1664302525.1</v>
      </c>
      <c r="CZ869">
        <v>0</v>
      </c>
      <c r="DA869">
        <v>0</v>
      </c>
      <c r="DB869" t="s">
        <v>356</v>
      </c>
      <c r="DC869">
        <v>1663859321.1</v>
      </c>
      <c r="DD869">
        <v>1663859315.6</v>
      </c>
      <c r="DE869">
        <v>0</v>
      </c>
      <c r="DF869">
        <v>0.196</v>
      </c>
      <c r="DG869">
        <v>-0.001</v>
      </c>
      <c r="DH869">
        <v>-5.941</v>
      </c>
      <c r="DI869">
        <v>-0.174</v>
      </c>
      <c r="DJ869">
        <v>1500</v>
      </c>
      <c r="DK869">
        <v>17</v>
      </c>
      <c r="DL869">
        <v>0.13</v>
      </c>
      <c r="DM869">
        <v>0.04</v>
      </c>
      <c r="DN869">
        <v>-64.58156750000001</v>
      </c>
      <c r="DO869">
        <v>-1.536757598499032</v>
      </c>
      <c r="DP869">
        <v>0.1834336506580778</v>
      </c>
      <c r="DQ869">
        <v>0</v>
      </c>
      <c r="DR869">
        <v>3.488717250000001</v>
      </c>
      <c r="DS869">
        <v>-0.6988269793621152</v>
      </c>
      <c r="DT869">
        <v>0.06846711875007958</v>
      </c>
      <c r="DU869">
        <v>0</v>
      </c>
      <c r="DV869">
        <v>0</v>
      </c>
      <c r="DW869">
        <v>2</v>
      </c>
      <c r="DX869" t="s">
        <v>357</v>
      </c>
      <c r="DY869">
        <v>2.9849</v>
      </c>
      <c r="DZ869">
        <v>2.71572</v>
      </c>
      <c r="EA869">
        <v>0.209654</v>
      </c>
      <c r="EB869">
        <v>0.213253</v>
      </c>
      <c r="EC869">
        <v>0.0902213</v>
      </c>
      <c r="ED869">
        <v>0.0763494</v>
      </c>
      <c r="EE869">
        <v>25119.4</v>
      </c>
      <c r="EF869">
        <v>25109.9</v>
      </c>
      <c r="EG869">
        <v>29527.2</v>
      </c>
      <c r="EH869">
        <v>29507.3</v>
      </c>
      <c r="EI869">
        <v>35613.2</v>
      </c>
      <c r="EJ869">
        <v>36243.7</v>
      </c>
      <c r="EK869">
        <v>41616.4</v>
      </c>
      <c r="EL869">
        <v>42049.2</v>
      </c>
      <c r="EM869">
        <v>1.9421</v>
      </c>
      <c r="EN869">
        <v>1.933</v>
      </c>
      <c r="EO869">
        <v>0.10195</v>
      </c>
      <c r="EP869">
        <v>0</v>
      </c>
      <c r="EQ869">
        <v>23.417</v>
      </c>
      <c r="ER869">
        <v>999.9</v>
      </c>
      <c r="ES869">
        <v>36.9</v>
      </c>
      <c r="ET869">
        <v>29.2</v>
      </c>
      <c r="EU869">
        <v>16.4841</v>
      </c>
      <c r="EV869">
        <v>63.2056</v>
      </c>
      <c r="EW869">
        <v>33.117</v>
      </c>
      <c r="EX869">
        <v>1</v>
      </c>
      <c r="EY869">
        <v>-0.177017</v>
      </c>
      <c r="EZ869">
        <v>1.97053</v>
      </c>
      <c r="FA869">
        <v>20.3756</v>
      </c>
      <c r="FB869">
        <v>5.21714</v>
      </c>
      <c r="FC869">
        <v>12.0099</v>
      </c>
      <c r="FD869">
        <v>4.99005</v>
      </c>
      <c r="FE869">
        <v>3.28865</v>
      </c>
      <c r="FF869">
        <v>9999</v>
      </c>
      <c r="FG869">
        <v>9999</v>
      </c>
      <c r="FH869">
        <v>9999</v>
      </c>
      <c r="FI869">
        <v>260.6</v>
      </c>
      <c r="FJ869">
        <v>1.86707</v>
      </c>
      <c r="FK869">
        <v>1.86615</v>
      </c>
      <c r="FL869">
        <v>1.86554</v>
      </c>
      <c r="FM869">
        <v>1.86554</v>
      </c>
      <c r="FN869">
        <v>1.86737</v>
      </c>
      <c r="FO869">
        <v>1.86981</v>
      </c>
      <c r="FP869">
        <v>1.86849</v>
      </c>
      <c r="FQ869">
        <v>1.86996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-5.53</v>
      </c>
      <c r="GF869">
        <v>-0.1654</v>
      </c>
      <c r="GG869">
        <v>-2.0192013485273</v>
      </c>
      <c r="GH869">
        <v>-0.003354295288503095</v>
      </c>
      <c r="GI869">
        <v>8.998442100416266E-07</v>
      </c>
      <c r="GJ869">
        <v>-2.632750781261316E-10</v>
      </c>
      <c r="GK869">
        <v>-0.1771344180573433</v>
      </c>
      <c r="GL869">
        <v>-0.01811282044437078</v>
      </c>
      <c r="GM869">
        <v>0.001479480632228601</v>
      </c>
      <c r="GN869">
        <v>-2.527498020886067E-05</v>
      </c>
      <c r="GO869">
        <v>3</v>
      </c>
      <c r="GP869">
        <v>2311</v>
      </c>
      <c r="GQ869">
        <v>1</v>
      </c>
      <c r="GR869">
        <v>23</v>
      </c>
      <c r="GS869">
        <v>7386.7</v>
      </c>
      <c r="GT869">
        <v>7386.8</v>
      </c>
      <c r="GU869">
        <v>2.74902</v>
      </c>
      <c r="GV869">
        <v>2.19727</v>
      </c>
      <c r="GW869">
        <v>1.39771</v>
      </c>
      <c r="GX869">
        <v>2.33887</v>
      </c>
      <c r="GY869">
        <v>1.49536</v>
      </c>
      <c r="GZ869">
        <v>2.42432</v>
      </c>
      <c r="HA869">
        <v>33.244</v>
      </c>
      <c r="HB869">
        <v>15.0164</v>
      </c>
      <c r="HC869">
        <v>18</v>
      </c>
      <c r="HD869">
        <v>497.442</v>
      </c>
      <c r="HE869">
        <v>447.899</v>
      </c>
      <c r="HF869">
        <v>21.4479</v>
      </c>
      <c r="HG869">
        <v>25.1833</v>
      </c>
      <c r="HH869">
        <v>30.0002</v>
      </c>
      <c r="HI869">
        <v>25.1776</v>
      </c>
      <c r="HJ869">
        <v>25.1206</v>
      </c>
      <c r="HK869">
        <v>54.9951</v>
      </c>
      <c r="HL869">
        <v>8.849159999999999</v>
      </c>
      <c r="HM869">
        <v>25.0284</v>
      </c>
      <c r="HN869">
        <v>21.3681</v>
      </c>
      <c r="HO869">
        <v>1423.22</v>
      </c>
      <c r="HP869">
        <v>15.1537</v>
      </c>
      <c r="HQ869">
        <v>101.009</v>
      </c>
      <c r="HR869">
        <v>100.987</v>
      </c>
    </row>
    <row r="870" spans="1:226">
      <c r="A870">
        <v>854</v>
      </c>
      <c r="B870">
        <v>1664302526.1</v>
      </c>
      <c r="C870">
        <v>9295.599999904633</v>
      </c>
      <c r="D870" t="s">
        <v>2073</v>
      </c>
      <c r="E870" t="s">
        <v>2074</v>
      </c>
      <c r="F870">
        <v>5</v>
      </c>
      <c r="G870" t="s">
        <v>1904</v>
      </c>
      <c r="H870" t="s">
        <v>354</v>
      </c>
      <c r="I870">
        <v>1664302518.6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1431.030432622483</v>
      </c>
      <c r="AK870">
        <v>1377.874848484849</v>
      </c>
      <c r="AL870">
        <v>3.402052086224932</v>
      </c>
      <c r="AM870">
        <v>64.57466459261786</v>
      </c>
      <c r="AN870">
        <f>(AP870 - AO870 + BO870*1E3/(8.314*(BQ870+273.15)) * AR870/BN870 * AQ870) * BN870/(100*BB870) * 1000/(1000 - AP870)</f>
        <v>0</v>
      </c>
      <c r="AO870">
        <v>14.98740485552447</v>
      </c>
      <c r="AP870">
        <v>18.38926646616541</v>
      </c>
      <c r="AQ870">
        <v>7.572185365204585E-05</v>
      </c>
      <c r="AR870">
        <v>112.27</v>
      </c>
      <c r="AS870">
        <v>28</v>
      </c>
      <c r="AT870">
        <v>6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1664302518.6</v>
      </c>
      <c r="BH870">
        <v>1329.257037037037</v>
      </c>
      <c r="BI870">
        <v>1394.121481481481</v>
      </c>
      <c r="BJ870">
        <v>18.37503333333333</v>
      </c>
      <c r="BK870">
        <v>14.98371851851852</v>
      </c>
      <c r="BL870">
        <v>1334.777777777778</v>
      </c>
      <c r="BM870">
        <v>18.54049259259259</v>
      </c>
      <c r="BN870">
        <v>500.066037037037</v>
      </c>
      <c r="BO870">
        <v>91.07242592592594</v>
      </c>
      <c r="BP870">
        <v>0.09996791851851852</v>
      </c>
      <c r="BQ870">
        <v>25.15431851851852</v>
      </c>
      <c r="BR870">
        <v>25.09915925925927</v>
      </c>
      <c r="BS870">
        <v>999.9000000000001</v>
      </c>
      <c r="BT870">
        <v>0</v>
      </c>
      <c r="BU870">
        <v>0</v>
      </c>
      <c r="BV870">
        <v>10002.67666666667</v>
      </c>
      <c r="BW870">
        <v>0</v>
      </c>
      <c r="BX870">
        <v>6.688700000000001</v>
      </c>
      <c r="BY870">
        <v>-64.86303703703703</v>
      </c>
      <c r="BZ870">
        <v>1354.141851851852</v>
      </c>
      <c r="CA870">
        <v>1415.32962962963</v>
      </c>
      <c r="CB870">
        <v>3.391318518518518</v>
      </c>
      <c r="CC870">
        <v>1394.121481481481</v>
      </c>
      <c r="CD870">
        <v>14.98371851851852</v>
      </c>
      <c r="CE870">
        <v>1.673458888888889</v>
      </c>
      <c r="CF870">
        <v>1.364603333333333</v>
      </c>
      <c r="CG870">
        <v>14.6524</v>
      </c>
      <c r="CH870">
        <v>11.52981851851852</v>
      </c>
      <c r="CI870">
        <v>2000.028888888889</v>
      </c>
      <c r="CJ870">
        <v>0.9800009999999999</v>
      </c>
      <c r="CK870">
        <v>0.0199994</v>
      </c>
      <c r="CL870">
        <v>0</v>
      </c>
      <c r="CM870">
        <v>949.0491481481483</v>
      </c>
      <c r="CN870">
        <v>5.00097</v>
      </c>
      <c r="CO870">
        <v>18964.95185185185</v>
      </c>
      <c r="CP870">
        <v>16707.81481481482</v>
      </c>
      <c r="CQ870">
        <v>38.90948148148149</v>
      </c>
      <c r="CR870">
        <v>39.16862962962963</v>
      </c>
      <c r="CS870">
        <v>38.88174074074074</v>
      </c>
      <c r="CT870">
        <v>38.74748148148148</v>
      </c>
      <c r="CU870">
        <v>39.31914814814814</v>
      </c>
      <c r="CV870">
        <v>1955.128518518519</v>
      </c>
      <c r="CW870">
        <v>39.9</v>
      </c>
      <c r="CX870">
        <v>0</v>
      </c>
      <c r="CY870">
        <v>1664302530.5</v>
      </c>
      <c r="CZ870">
        <v>0</v>
      </c>
      <c r="DA870">
        <v>0</v>
      </c>
      <c r="DB870" t="s">
        <v>356</v>
      </c>
      <c r="DC870">
        <v>1663859321.1</v>
      </c>
      <c r="DD870">
        <v>1663859315.6</v>
      </c>
      <c r="DE870">
        <v>0</v>
      </c>
      <c r="DF870">
        <v>0.196</v>
      </c>
      <c r="DG870">
        <v>-0.001</v>
      </c>
      <c r="DH870">
        <v>-5.941</v>
      </c>
      <c r="DI870">
        <v>-0.174</v>
      </c>
      <c r="DJ870">
        <v>1500</v>
      </c>
      <c r="DK870">
        <v>17</v>
      </c>
      <c r="DL870">
        <v>0.13</v>
      </c>
      <c r="DM870">
        <v>0.04</v>
      </c>
      <c r="DN870">
        <v>-64.78339268292683</v>
      </c>
      <c r="DO870">
        <v>-1.976172125435448</v>
      </c>
      <c r="DP870">
        <v>0.2357507627592803</v>
      </c>
      <c r="DQ870">
        <v>0</v>
      </c>
      <c r="DR870">
        <v>3.424948536585366</v>
      </c>
      <c r="DS870">
        <v>-0.653128641114986</v>
      </c>
      <c r="DT870">
        <v>0.06547396345526475</v>
      </c>
      <c r="DU870">
        <v>0</v>
      </c>
      <c r="DV870">
        <v>0</v>
      </c>
      <c r="DW870">
        <v>2</v>
      </c>
      <c r="DX870" t="s">
        <v>357</v>
      </c>
      <c r="DY870">
        <v>2.98496</v>
      </c>
      <c r="DZ870">
        <v>2.71559</v>
      </c>
      <c r="EA870">
        <v>0.211253</v>
      </c>
      <c r="EB870">
        <v>0.214801</v>
      </c>
      <c r="EC870">
        <v>0.0902671</v>
      </c>
      <c r="ED870">
        <v>0.0766852</v>
      </c>
      <c r="EE870">
        <v>25068.2</v>
      </c>
      <c r="EF870">
        <v>25060.5</v>
      </c>
      <c r="EG870">
        <v>29526.7</v>
      </c>
      <c r="EH870">
        <v>29507.2</v>
      </c>
      <c r="EI870">
        <v>35610.9</v>
      </c>
      <c r="EJ870">
        <v>36230.3</v>
      </c>
      <c r="EK870">
        <v>41615.9</v>
      </c>
      <c r="EL870">
        <v>42049</v>
      </c>
      <c r="EM870">
        <v>1.94225</v>
      </c>
      <c r="EN870">
        <v>1.93335</v>
      </c>
      <c r="EO870">
        <v>0.101779</v>
      </c>
      <c r="EP870">
        <v>0</v>
      </c>
      <c r="EQ870">
        <v>23.4121</v>
      </c>
      <c r="ER870">
        <v>999.9</v>
      </c>
      <c r="ES870">
        <v>36.9</v>
      </c>
      <c r="ET870">
        <v>29.2</v>
      </c>
      <c r="EU870">
        <v>16.4835</v>
      </c>
      <c r="EV870">
        <v>63.0356</v>
      </c>
      <c r="EW870">
        <v>32.9688</v>
      </c>
      <c r="EX870">
        <v>1</v>
      </c>
      <c r="EY870">
        <v>-0.176786</v>
      </c>
      <c r="EZ870">
        <v>2.00596</v>
      </c>
      <c r="FA870">
        <v>20.3755</v>
      </c>
      <c r="FB870">
        <v>5.21654</v>
      </c>
      <c r="FC870">
        <v>12.0099</v>
      </c>
      <c r="FD870">
        <v>4.9897</v>
      </c>
      <c r="FE870">
        <v>3.28855</v>
      </c>
      <c r="FF870">
        <v>9999</v>
      </c>
      <c r="FG870">
        <v>9999</v>
      </c>
      <c r="FH870">
        <v>9999</v>
      </c>
      <c r="FI870">
        <v>260.6</v>
      </c>
      <c r="FJ870">
        <v>1.86707</v>
      </c>
      <c r="FK870">
        <v>1.86615</v>
      </c>
      <c r="FL870">
        <v>1.86554</v>
      </c>
      <c r="FM870">
        <v>1.86554</v>
      </c>
      <c r="FN870">
        <v>1.86737</v>
      </c>
      <c r="FO870">
        <v>1.86981</v>
      </c>
      <c r="FP870">
        <v>1.8685</v>
      </c>
      <c r="FQ870">
        <v>1.86996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-5.58</v>
      </c>
      <c r="GF870">
        <v>-0.1652</v>
      </c>
      <c r="GG870">
        <v>-2.0192013485273</v>
      </c>
      <c r="GH870">
        <v>-0.003354295288503095</v>
      </c>
      <c r="GI870">
        <v>8.998442100416266E-07</v>
      </c>
      <c r="GJ870">
        <v>-2.632750781261316E-10</v>
      </c>
      <c r="GK870">
        <v>-0.1771344180573433</v>
      </c>
      <c r="GL870">
        <v>-0.01811282044437078</v>
      </c>
      <c r="GM870">
        <v>0.001479480632228601</v>
      </c>
      <c r="GN870">
        <v>-2.527498020886067E-05</v>
      </c>
      <c r="GO870">
        <v>3</v>
      </c>
      <c r="GP870">
        <v>2311</v>
      </c>
      <c r="GQ870">
        <v>1</v>
      </c>
      <c r="GR870">
        <v>23</v>
      </c>
      <c r="GS870">
        <v>7386.8</v>
      </c>
      <c r="GT870">
        <v>7386.8</v>
      </c>
      <c r="GU870">
        <v>2.77344</v>
      </c>
      <c r="GV870">
        <v>2.18384</v>
      </c>
      <c r="GW870">
        <v>1.39648</v>
      </c>
      <c r="GX870">
        <v>2.34009</v>
      </c>
      <c r="GY870">
        <v>1.49536</v>
      </c>
      <c r="GZ870">
        <v>2.42798</v>
      </c>
      <c r="HA870">
        <v>33.244</v>
      </c>
      <c r="HB870">
        <v>15.0339</v>
      </c>
      <c r="HC870">
        <v>18</v>
      </c>
      <c r="HD870">
        <v>497.536</v>
      </c>
      <c r="HE870">
        <v>448.112</v>
      </c>
      <c r="HF870">
        <v>21.3472</v>
      </c>
      <c r="HG870">
        <v>25.1833</v>
      </c>
      <c r="HH870">
        <v>30.0002</v>
      </c>
      <c r="HI870">
        <v>25.1776</v>
      </c>
      <c r="HJ870">
        <v>25.1206</v>
      </c>
      <c r="HK870">
        <v>55.4851</v>
      </c>
      <c r="HL870">
        <v>8.55921</v>
      </c>
      <c r="HM870">
        <v>25.4046</v>
      </c>
      <c r="HN870">
        <v>21.2744</v>
      </c>
      <c r="HO870">
        <v>1436.61</v>
      </c>
      <c r="HP870">
        <v>15.2126</v>
      </c>
      <c r="HQ870">
        <v>101.007</v>
      </c>
      <c r="HR870">
        <v>100.987</v>
      </c>
    </row>
    <row r="871" spans="1:226">
      <c r="A871">
        <v>855</v>
      </c>
      <c r="B871">
        <v>1664302531.1</v>
      </c>
      <c r="C871">
        <v>9300.599999904633</v>
      </c>
      <c r="D871" t="s">
        <v>2075</v>
      </c>
      <c r="E871" t="s">
        <v>2076</v>
      </c>
      <c r="F871">
        <v>5</v>
      </c>
      <c r="G871" t="s">
        <v>1904</v>
      </c>
      <c r="H871" t="s">
        <v>354</v>
      </c>
      <c r="I871">
        <v>1664302523.314285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1447.901454811184</v>
      </c>
      <c r="AK871">
        <v>1394.720848484849</v>
      </c>
      <c r="AL871">
        <v>3.368490722920323</v>
      </c>
      <c r="AM871">
        <v>64.57466459261786</v>
      </c>
      <c r="AN871">
        <f>(AP871 - AO871 + BO871*1E3/(8.314*(BQ871+273.15)) * AR871/BN871 * AQ871) * BN871/(100*BB871) * 1000/(1000 - AP871)</f>
        <v>0</v>
      </c>
      <c r="AO871">
        <v>15.08386107304695</v>
      </c>
      <c r="AP871">
        <v>18.40098360902255</v>
      </c>
      <c r="AQ871">
        <v>0.0006736433597352705</v>
      </c>
      <c r="AR871">
        <v>112.27</v>
      </c>
      <c r="AS871">
        <v>28</v>
      </c>
      <c r="AT871">
        <v>6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1664302523.314285</v>
      </c>
      <c r="BH871">
        <v>1344.907142857143</v>
      </c>
      <c r="BI871">
        <v>1409.891785714286</v>
      </c>
      <c r="BJ871">
        <v>18.38631785714286</v>
      </c>
      <c r="BK871">
        <v>15.04149285714286</v>
      </c>
      <c r="BL871">
        <v>1350.464642857143</v>
      </c>
      <c r="BM871">
        <v>18.55166071428571</v>
      </c>
      <c r="BN871">
        <v>500.0605714285714</v>
      </c>
      <c r="BO871">
        <v>91.07236785714284</v>
      </c>
      <c r="BP871">
        <v>0.09998093214285717</v>
      </c>
      <c r="BQ871">
        <v>25.134325</v>
      </c>
      <c r="BR871">
        <v>25.09160714285714</v>
      </c>
      <c r="BS871">
        <v>999.9000000000002</v>
      </c>
      <c r="BT871">
        <v>0</v>
      </c>
      <c r="BU871">
        <v>0</v>
      </c>
      <c r="BV871">
        <v>10002.67035714286</v>
      </c>
      <c r="BW871">
        <v>0</v>
      </c>
      <c r="BX871">
        <v>6.684533928571428</v>
      </c>
      <c r="BY871">
        <v>-64.98338214285715</v>
      </c>
      <c r="BZ871">
        <v>1370.101071428571</v>
      </c>
      <c r="CA871">
        <v>1431.423928571429</v>
      </c>
      <c r="CB871">
        <v>3.344820357142857</v>
      </c>
      <c r="CC871">
        <v>1409.891785714286</v>
      </c>
      <c r="CD871">
        <v>15.04149285714286</v>
      </c>
      <c r="CE871">
        <v>1.674485</v>
      </c>
      <c r="CF871">
        <v>1.369864642857143</v>
      </c>
      <c r="CG871">
        <v>14.66190357142857</v>
      </c>
      <c r="CH871">
        <v>11.58798571428572</v>
      </c>
      <c r="CI871">
        <v>2000.015</v>
      </c>
      <c r="CJ871">
        <v>0.9800002857142857</v>
      </c>
      <c r="CK871">
        <v>0.02000011428571428</v>
      </c>
      <c r="CL871">
        <v>0</v>
      </c>
      <c r="CM871">
        <v>948.5821428571427</v>
      </c>
      <c r="CN871">
        <v>5.00097</v>
      </c>
      <c r="CO871">
        <v>18953.6</v>
      </c>
      <c r="CP871">
        <v>16707.68214285715</v>
      </c>
      <c r="CQ871">
        <v>38.86803571428571</v>
      </c>
      <c r="CR871">
        <v>39.14935714285714</v>
      </c>
      <c r="CS871">
        <v>38.84575</v>
      </c>
      <c r="CT871">
        <v>38.71625</v>
      </c>
      <c r="CU871">
        <v>39.28546428571428</v>
      </c>
      <c r="CV871">
        <v>1955.113928571429</v>
      </c>
      <c r="CW871">
        <v>39.90071428571429</v>
      </c>
      <c r="CX871">
        <v>0</v>
      </c>
      <c r="CY871">
        <v>1664302535.3</v>
      </c>
      <c r="CZ871">
        <v>0</v>
      </c>
      <c r="DA871">
        <v>0</v>
      </c>
      <c r="DB871" t="s">
        <v>356</v>
      </c>
      <c r="DC871">
        <v>1663859321.1</v>
      </c>
      <c r="DD871">
        <v>1663859315.6</v>
      </c>
      <c r="DE871">
        <v>0</v>
      </c>
      <c r="DF871">
        <v>0.196</v>
      </c>
      <c r="DG871">
        <v>-0.001</v>
      </c>
      <c r="DH871">
        <v>-5.941</v>
      </c>
      <c r="DI871">
        <v>-0.174</v>
      </c>
      <c r="DJ871">
        <v>1500</v>
      </c>
      <c r="DK871">
        <v>17</v>
      </c>
      <c r="DL871">
        <v>0.13</v>
      </c>
      <c r="DM871">
        <v>0.04</v>
      </c>
      <c r="DN871">
        <v>-64.91554634146343</v>
      </c>
      <c r="DO871">
        <v>-1.766443902439116</v>
      </c>
      <c r="DP871">
        <v>0.2202490420759999</v>
      </c>
      <c r="DQ871">
        <v>0</v>
      </c>
      <c r="DR871">
        <v>3.370516585365854</v>
      </c>
      <c r="DS871">
        <v>-0.6237411846689901</v>
      </c>
      <c r="DT871">
        <v>0.06268655936423405</v>
      </c>
      <c r="DU871">
        <v>0</v>
      </c>
      <c r="DV871">
        <v>0</v>
      </c>
      <c r="DW871">
        <v>2</v>
      </c>
      <c r="DX871" t="s">
        <v>357</v>
      </c>
      <c r="DY871">
        <v>2.98504</v>
      </c>
      <c r="DZ871">
        <v>2.71579</v>
      </c>
      <c r="EA871">
        <v>0.212831</v>
      </c>
      <c r="EB871">
        <v>0.216328</v>
      </c>
      <c r="EC871">
        <v>0.0902922</v>
      </c>
      <c r="ED871">
        <v>0.0768189</v>
      </c>
      <c r="EE871">
        <v>25018.6</v>
      </c>
      <c r="EF871">
        <v>25012</v>
      </c>
      <c r="EG871">
        <v>29527.2</v>
      </c>
      <c r="EH871">
        <v>29507.4</v>
      </c>
      <c r="EI871">
        <v>35610.4</v>
      </c>
      <c r="EJ871">
        <v>36225.2</v>
      </c>
      <c r="EK871">
        <v>41616.4</v>
      </c>
      <c r="EL871">
        <v>42049.3</v>
      </c>
      <c r="EM871">
        <v>1.94225</v>
      </c>
      <c r="EN871">
        <v>1.93368</v>
      </c>
      <c r="EO871">
        <v>0.102218</v>
      </c>
      <c r="EP871">
        <v>0</v>
      </c>
      <c r="EQ871">
        <v>23.4062</v>
      </c>
      <c r="ER871">
        <v>999.9</v>
      </c>
      <c r="ES871">
        <v>36.9</v>
      </c>
      <c r="ET871">
        <v>29.2</v>
      </c>
      <c r="EU871">
        <v>16.4851</v>
      </c>
      <c r="EV871">
        <v>62.7756</v>
      </c>
      <c r="EW871">
        <v>32.6963</v>
      </c>
      <c r="EX871">
        <v>1</v>
      </c>
      <c r="EY871">
        <v>-0.17674</v>
      </c>
      <c r="EZ871">
        <v>2.03219</v>
      </c>
      <c r="FA871">
        <v>20.3753</v>
      </c>
      <c r="FB871">
        <v>5.21609</v>
      </c>
      <c r="FC871">
        <v>12.0099</v>
      </c>
      <c r="FD871">
        <v>4.9898</v>
      </c>
      <c r="FE871">
        <v>3.28842</v>
      </c>
      <c r="FF871">
        <v>9999</v>
      </c>
      <c r="FG871">
        <v>9999</v>
      </c>
      <c r="FH871">
        <v>9999</v>
      </c>
      <c r="FI871">
        <v>260.6</v>
      </c>
      <c r="FJ871">
        <v>1.86707</v>
      </c>
      <c r="FK871">
        <v>1.86615</v>
      </c>
      <c r="FL871">
        <v>1.86554</v>
      </c>
      <c r="FM871">
        <v>1.86554</v>
      </c>
      <c r="FN871">
        <v>1.86737</v>
      </c>
      <c r="FO871">
        <v>1.86981</v>
      </c>
      <c r="FP871">
        <v>1.86851</v>
      </c>
      <c r="FQ871">
        <v>1.86996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-5.61</v>
      </c>
      <c r="GF871">
        <v>-0.1652</v>
      </c>
      <c r="GG871">
        <v>-2.0192013485273</v>
      </c>
      <c r="GH871">
        <v>-0.003354295288503095</v>
      </c>
      <c r="GI871">
        <v>8.998442100416266E-07</v>
      </c>
      <c r="GJ871">
        <v>-2.632750781261316E-10</v>
      </c>
      <c r="GK871">
        <v>-0.1771344180573433</v>
      </c>
      <c r="GL871">
        <v>-0.01811282044437078</v>
      </c>
      <c r="GM871">
        <v>0.001479480632228601</v>
      </c>
      <c r="GN871">
        <v>-2.527498020886067E-05</v>
      </c>
      <c r="GO871">
        <v>3</v>
      </c>
      <c r="GP871">
        <v>2311</v>
      </c>
      <c r="GQ871">
        <v>1</v>
      </c>
      <c r="GR871">
        <v>23</v>
      </c>
      <c r="GS871">
        <v>7386.8</v>
      </c>
      <c r="GT871">
        <v>7386.9</v>
      </c>
      <c r="GU871">
        <v>2.80029</v>
      </c>
      <c r="GV871">
        <v>2.18506</v>
      </c>
      <c r="GW871">
        <v>1.39648</v>
      </c>
      <c r="GX871">
        <v>2.34009</v>
      </c>
      <c r="GY871">
        <v>1.49536</v>
      </c>
      <c r="GZ871">
        <v>2.44873</v>
      </c>
      <c r="HA871">
        <v>33.244</v>
      </c>
      <c r="HB871">
        <v>15.0251</v>
      </c>
      <c r="HC871">
        <v>18</v>
      </c>
      <c r="HD871">
        <v>497.536</v>
      </c>
      <c r="HE871">
        <v>448.31</v>
      </c>
      <c r="HF871">
        <v>21.2538</v>
      </c>
      <c r="HG871">
        <v>25.1812</v>
      </c>
      <c r="HH871">
        <v>30.0001</v>
      </c>
      <c r="HI871">
        <v>25.1776</v>
      </c>
      <c r="HJ871">
        <v>25.1206</v>
      </c>
      <c r="HK871">
        <v>56.0393</v>
      </c>
      <c r="HL871">
        <v>7.94167</v>
      </c>
      <c r="HM871">
        <v>25.794</v>
      </c>
      <c r="HN871">
        <v>21.1914</v>
      </c>
      <c r="HO871">
        <v>1456.65</v>
      </c>
      <c r="HP871">
        <v>15.2758</v>
      </c>
      <c r="HQ871">
        <v>101.009</v>
      </c>
      <c r="HR871">
        <v>100.987</v>
      </c>
    </row>
    <row r="872" spans="1:226">
      <c r="A872">
        <v>856</v>
      </c>
      <c r="B872">
        <v>1664302536.1</v>
      </c>
      <c r="C872">
        <v>9305.599999904633</v>
      </c>
      <c r="D872" t="s">
        <v>2077</v>
      </c>
      <c r="E872" t="s">
        <v>2078</v>
      </c>
      <c r="F872">
        <v>5</v>
      </c>
      <c r="G872" t="s">
        <v>1904</v>
      </c>
      <c r="H872" t="s">
        <v>354</v>
      </c>
      <c r="I872">
        <v>1664302528.6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1464.924150566617</v>
      </c>
      <c r="AK872">
        <v>1411.640242424242</v>
      </c>
      <c r="AL872">
        <v>3.382081797348596</v>
      </c>
      <c r="AM872">
        <v>64.57466459261786</v>
      </c>
      <c r="AN872">
        <f>(AP872 - AO872 + BO872*1E3/(8.314*(BQ872+273.15)) * AR872/BN872 * AQ872) * BN872/(100*BB872) * 1000/(1000 - AP872)</f>
        <v>0</v>
      </c>
      <c r="AO872">
        <v>15.12060880865135</v>
      </c>
      <c r="AP872">
        <v>18.40422045112781</v>
      </c>
      <c r="AQ872">
        <v>0.0001141788294258974</v>
      </c>
      <c r="AR872">
        <v>112.27</v>
      </c>
      <c r="AS872">
        <v>29</v>
      </c>
      <c r="AT872">
        <v>6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1664302528.6</v>
      </c>
      <c r="BH872">
        <v>1362.45</v>
      </c>
      <c r="BI872">
        <v>1427.612592592593</v>
      </c>
      <c r="BJ872">
        <v>18.39475925925926</v>
      </c>
      <c r="BK872">
        <v>15.11397037037037</v>
      </c>
      <c r="BL872">
        <v>1368.048888888889</v>
      </c>
      <c r="BM872">
        <v>18.56001851851852</v>
      </c>
      <c r="BN872">
        <v>500.0607037037038</v>
      </c>
      <c r="BO872">
        <v>91.07234074074076</v>
      </c>
      <c r="BP872">
        <v>0.0999958259259259</v>
      </c>
      <c r="BQ872">
        <v>25.11048148148148</v>
      </c>
      <c r="BR872">
        <v>25.08471481481482</v>
      </c>
      <c r="BS872">
        <v>999.9000000000001</v>
      </c>
      <c r="BT872">
        <v>0</v>
      </c>
      <c r="BU872">
        <v>0</v>
      </c>
      <c r="BV872">
        <v>9999.025925925926</v>
      </c>
      <c r="BW872">
        <v>0</v>
      </c>
      <c r="BX872">
        <v>6.651018518518519</v>
      </c>
      <c r="BY872">
        <v>-65.16198148148149</v>
      </c>
      <c r="BZ872">
        <v>1387.984074074074</v>
      </c>
      <c r="CA872">
        <v>1449.521851851852</v>
      </c>
      <c r="CB872">
        <v>3.280781111111111</v>
      </c>
      <c r="CC872">
        <v>1427.612592592593</v>
      </c>
      <c r="CD872">
        <v>15.11397037037037</v>
      </c>
      <c r="CE872">
        <v>1.675253703703703</v>
      </c>
      <c r="CF872">
        <v>1.376465555555555</v>
      </c>
      <c r="CG872">
        <v>14.66901111111111</v>
      </c>
      <c r="CH872">
        <v>11.66073333333333</v>
      </c>
      <c r="CI872">
        <v>2000.048518518519</v>
      </c>
      <c r="CJ872">
        <v>0.9800002222222221</v>
      </c>
      <c r="CK872">
        <v>0.02000017777777778</v>
      </c>
      <c r="CL872">
        <v>0</v>
      </c>
      <c r="CM872">
        <v>947.9673333333332</v>
      </c>
      <c r="CN872">
        <v>5.00097</v>
      </c>
      <c r="CO872">
        <v>18941.64444444445</v>
      </c>
      <c r="CP872">
        <v>16707.97037037037</v>
      </c>
      <c r="CQ872">
        <v>38.833</v>
      </c>
      <c r="CR872">
        <v>39.12262962962963</v>
      </c>
      <c r="CS872">
        <v>38.80988888888889</v>
      </c>
      <c r="CT872">
        <v>38.67333333333332</v>
      </c>
      <c r="CU872">
        <v>39.24281481481481</v>
      </c>
      <c r="CV872">
        <v>1955.147037037037</v>
      </c>
      <c r="CW872">
        <v>39.90148148148148</v>
      </c>
      <c r="CX872">
        <v>0</v>
      </c>
      <c r="CY872">
        <v>1664302540.1</v>
      </c>
      <c r="CZ872">
        <v>0</v>
      </c>
      <c r="DA872">
        <v>0</v>
      </c>
      <c r="DB872" t="s">
        <v>356</v>
      </c>
      <c r="DC872">
        <v>1663859321.1</v>
      </c>
      <c r="DD872">
        <v>1663859315.6</v>
      </c>
      <c r="DE872">
        <v>0</v>
      </c>
      <c r="DF872">
        <v>0.196</v>
      </c>
      <c r="DG872">
        <v>-0.001</v>
      </c>
      <c r="DH872">
        <v>-5.941</v>
      </c>
      <c r="DI872">
        <v>-0.174</v>
      </c>
      <c r="DJ872">
        <v>1500</v>
      </c>
      <c r="DK872">
        <v>17</v>
      </c>
      <c r="DL872">
        <v>0.13</v>
      </c>
      <c r="DM872">
        <v>0.04</v>
      </c>
      <c r="DN872">
        <v>-65.00604146341463</v>
      </c>
      <c r="DO872">
        <v>-1.834252264808372</v>
      </c>
      <c r="DP872">
        <v>0.2238434535460427</v>
      </c>
      <c r="DQ872">
        <v>0</v>
      </c>
      <c r="DR872">
        <v>3.32993756097561</v>
      </c>
      <c r="DS872">
        <v>-0.6781969337979089</v>
      </c>
      <c r="DT872">
        <v>0.06778027620799171</v>
      </c>
      <c r="DU872">
        <v>0</v>
      </c>
      <c r="DV872">
        <v>0</v>
      </c>
      <c r="DW872">
        <v>2</v>
      </c>
      <c r="DX872" t="s">
        <v>357</v>
      </c>
      <c r="DY872">
        <v>2.98497</v>
      </c>
      <c r="DZ872">
        <v>2.7154</v>
      </c>
      <c r="EA872">
        <v>0.214403</v>
      </c>
      <c r="EB872">
        <v>0.217876</v>
      </c>
      <c r="EC872">
        <v>0.090313</v>
      </c>
      <c r="ED872">
        <v>0.07716149999999999</v>
      </c>
      <c r="EE872">
        <v>24968.8</v>
      </c>
      <c r="EF872">
        <v>24962.6</v>
      </c>
      <c r="EG872">
        <v>29527.5</v>
      </c>
      <c r="EH872">
        <v>29507.3</v>
      </c>
      <c r="EI872">
        <v>35610</v>
      </c>
      <c r="EJ872">
        <v>36211.7</v>
      </c>
      <c r="EK872">
        <v>41616.8</v>
      </c>
      <c r="EL872">
        <v>42049.4</v>
      </c>
      <c r="EM872">
        <v>1.942</v>
      </c>
      <c r="EN872">
        <v>1.934</v>
      </c>
      <c r="EO872">
        <v>0.10163</v>
      </c>
      <c r="EP872">
        <v>0</v>
      </c>
      <c r="EQ872">
        <v>23.3998</v>
      </c>
      <c r="ER872">
        <v>999.9</v>
      </c>
      <c r="ES872">
        <v>37</v>
      </c>
      <c r="ET872">
        <v>29.2</v>
      </c>
      <c r="EU872">
        <v>16.5296</v>
      </c>
      <c r="EV872">
        <v>62.9356</v>
      </c>
      <c r="EW872">
        <v>32.6763</v>
      </c>
      <c r="EX872">
        <v>1</v>
      </c>
      <c r="EY872">
        <v>-0.176905</v>
      </c>
      <c r="EZ872">
        <v>2.04573</v>
      </c>
      <c r="FA872">
        <v>20.3752</v>
      </c>
      <c r="FB872">
        <v>5.21684</v>
      </c>
      <c r="FC872">
        <v>12.0099</v>
      </c>
      <c r="FD872">
        <v>4.9895</v>
      </c>
      <c r="FE872">
        <v>3.2885</v>
      </c>
      <c r="FF872">
        <v>9999</v>
      </c>
      <c r="FG872">
        <v>9999</v>
      </c>
      <c r="FH872">
        <v>9999</v>
      </c>
      <c r="FI872">
        <v>260.6</v>
      </c>
      <c r="FJ872">
        <v>1.86707</v>
      </c>
      <c r="FK872">
        <v>1.86615</v>
      </c>
      <c r="FL872">
        <v>1.86554</v>
      </c>
      <c r="FM872">
        <v>1.86554</v>
      </c>
      <c r="FN872">
        <v>1.86736</v>
      </c>
      <c r="FO872">
        <v>1.86981</v>
      </c>
      <c r="FP872">
        <v>1.8685</v>
      </c>
      <c r="FQ872">
        <v>1.86996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-5.66</v>
      </c>
      <c r="GF872">
        <v>-0.1651</v>
      </c>
      <c r="GG872">
        <v>-2.0192013485273</v>
      </c>
      <c r="GH872">
        <v>-0.003354295288503095</v>
      </c>
      <c r="GI872">
        <v>8.998442100416266E-07</v>
      </c>
      <c r="GJ872">
        <v>-2.632750781261316E-10</v>
      </c>
      <c r="GK872">
        <v>-0.1771344180573433</v>
      </c>
      <c r="GL872">
        <v>-0.01811282044437078</v>
      </c>
      <c r="GM872">
        <v>0.001479480632228601</v>
      </c>
      <c r="GN872">
        <v>-2.527498020886067E-05</v>
      </c>
      <c r="GO872">
        <v>3</v>
      </c>
      <c r="GP872">
        <v>2311</v>
      </c>
      <c r="GQ872">
        <v>1</v>
      </c>
      <c r="GR872">
        <v>23</v>
      </c>
      <c r="GS872">
        <v>7386.9</v>
      </c>
      <c r="GT872">
        <v>7387</v>
      </c>
      <c r="GU872">
        <v>2.82471</v>
      </c>
      <c r="GV872">
        <v>2.1814</v>
      </c>
      <c r="GW872">
        <v>1.39648</v>
      </c>
      <c r="GX872">
        <v>2.33887</v>
      </c>
      <c r="GY872">
        <v>1.49536</v>
      </c>
      <c r="GZ872">
        <v>2.45483</v>
      </c>
      <c r="HA872">
        <v>33.244</v>
      </c>
      <c r="HB872">
        <v>15.0426</v>
      </c>
      <c r="HC872">
        <v>18</v>
      </c>
      <c r="HD872">
        <v>497.366</v>
      </c>
      <c r="HE872">
        <v>448.508</v>
      </c>
      <c r="HF872">
        <v>21.1701</v>
      </c>
      <c r="HG872">
        <v>25.1812</v>
      </c>
      <c r="HH872">
        <v>30.0001</v>
      </c>
      <c r="HI872">
        <v>25.1761</v>
      </c>
      <c r="HJ872">
        <v>25.1206</v>
      </c>
      <c r="HK872">
        <v>56.5255</v>
      </c>
      <c r="HL872">
        <v>7.65178</v>
      </c>
      <c r="HM872">
        <v>26.1962</v>
      </c>
      <c r="HN872">
        <v>21.1112</v>
      </c>
      <c r="HO872">
        <v>1470</v>
      </c>
      <c r="HP872">
        <v>15.3355</v>
      </c>
      <c r="HQ872">
        <v>101.01</v>
      </c>
      <c r="HR872">
        <v>100.988</v>
      </c>
    </row>
    <row r="873" spans="1:226">
      <c r="A873">
        <v>857</v>
      </c>
      <c r="B873">
        <v>1664302541.1</v>
      </c>
      <c r="C873">
        <v>9310.599999904633</v>
      </c>
      <c r="D873" t="s">
        <v>2079</v>
      </c>
      <c r="E873" t="s">
        <v>2080</v>
      </c>
      <c r="F873">
        <v>5</v>
      </c>
      <c r="G873" t="s">
        <v>1904</v>
      </c>
      <c r="H873" t="s">
        <v>354</v>
      </c>
      <c r="I873">
        <v>1664302533.314285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1482.185412668083</v>
      </c>
      <c r="AK873">
        <v>1428.650848484849</v>
      </c>
      <c r="AL873">
        <v>3.394094207570093</v>
      </c>
      <c r="AM873">
        <v>64.57466459261786</v>
      </c>
      <c r="AN873">
        <f>(AP873 - AO873 + BO873*1E3/(8.314*(BQ873+273.15)) * AR873/BN873 * AQ873) * BN873/(100*BB873) * 1000/(1000 - AP873)</f>
        <v>0</v>
      </c>
      <c r="AO873">
        <v>15.20947668061939</v>
      </c>
      <c r="AP873">
        <v>18.41640180451127</v>
      </c>
      <c r="AQ873">
        <v>0.0001065641695272222</v>
      </c>
      <c r="AR873">
        <v>112.27</v>
      </c>
      <c r="AS873">
        <v>29</v>
      </c>
      <c r="AT873">
        <v>6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1664302533.314285</v>
      </c>
      <c r="BH873">
        <v>1378.109642857143</v>
      </c>
      <c r="BI873">
        <v>1443.365714285714</v>
      </c>
      <c r="BJ873">
        <v>18.40340714285714</v>
      </c>
      <c r="BK873">
        <v>15.17833928571428</v>
      </c>
      <c r="BL873">
        <v>1383.745357142857</v>
      </c>
      <c r="BM873">
        <v>18.56858928571429</v>
      </c>
      <c r="BN873">
        <v>500.0574642857143</v>
      </c>
      <c r="BO873">
        <v>91.07274285714287</v>
      </c>
      <c r="BP873">
        <v>0.09998064999999999</v>
      </c>
      <c r="BQ873">
        <v>25.09061785714286</v>
      </c>
      <c r="BR873">
        <v>25.07636071428572</v>
      </c>
      <c r="BS873">
        <v>999.9000000000002</v>
      </c>
      <c r="BT873">
        <v>0</v>
      </c>
      <c r="BU873">
        <v>0</v>
      </c>
      <c r="BV873">
        <v>9994.684285714286</v>
      </c>
      <c r="BW873">
        <v>0</v>
      </c>
      <c r="BX873">
        <v>6.648298571428572</v>
      </c>
      <c r="BY873">
        <v>-65.25662142857144</v>
      </c>
      <c r="BZ873">
        <v>1403.948214285714</v>
      </c>
      <c r="CA873">
        <v>1465.6125</v>
      </c>
      <c r="CB873">
        <v>3.225078214285715</v>
      </c>
      <c r="CC873">
        <v>1443.365714285714</v>
      </c>
      <c r="CD873">
        <v>15.17833928571428</v>
      </c>
      <c r="CE873">
        <v>1.676049642857143</v>
      </c>
      <c r="CF873">
        <v>1.382333928571429</v>
      </c>
      <c r="CG873">
        <v>14.67636785714286</v>
      </c>
      <c r="CH873">
        <v>11.72508928571429</v>
      </c>
      <c r="CI873">
        <v>2000.046785714286</v>
      </c>
      <c r="CJ873">
        <v>0.9799998571428569</v>
      </c>
      <c r="CK873">
        <v>0.02000054285714285</v>
      </c>
      <c r="CL873">
        <v>0</v>
      </c>
      <c r="CM873">
        <v>947.4856785714285</v>
      </c>
      <c r="CN873">
        <v>5.00097</v>
      </c>
      <c r="CO873">
        <v>18930.93928571429</v>
      </c>
      <c r="CP873">
        <v>16707.95357142857</v>
      </c>
      <c r="CQ873">
        <v>38.79432142857143</v>
      </c>
      <c r="CR873">
        <v>39.10025</v>
      </c>
      <c r="CS873">
        <v>38.77878571428572</v>
      </c>
      <c r="CT873">
        <v>38.64714285714285</v>
      </c>
      <c r="CU873">
        <v>39.20732142857143</v>
      </c>
      <c r="CV873">
        <v>1955.145357142857</v>
      </c>
      <c r="CW873">
        <v>39.90142857142857</v>
      </c>
      <c r="CX873">
        <v>0</v>
      </c>
      <c r="CY873">
        <v>1664302545.5</v>
      </c>
      <c r="CZ873">
        <v>0</v>
      </c>
      <c r="DA873">
        <v>0</v>
      </c>
      <c r="DB873" t="s">
        <v>356</v>
      </c>
      <c r="DC873">
        <v>1663859321.1</v>
      </c>
      <c r="DD873">
        <v>1663859315.6</v>
      </c>
      <c r="DE873">
        <v>0</v>
      </c>
      <c r="DF873">
        <v>0.196</v>
      </c>
      <c r="DG873">
        <v>-0.001</v>
      </c>
      <c r="DH873">
        <v>-5.941</v>
      </c>
      <c r="DI873">
        <v>-0.174</v>
      </c>
      <c r="DJ873">
        <v>1500</v>
      </c>
      <c r="DK873">
        <v>17</v>
      </c>
      <c r="DL873">
        <v>0.13</v>
      </c>
      <c r="DM873">
        <v>0.04</v>
      </c>
      <c r="DN873">
        <v>-65.21423999999999</v>
      </c>
      <c r="DO873">
        <v>-1.165269793620862</v>
      </c>
      <c r="DP873">
        <v>0.1387566355170093</v>
      </c>
      <c r="DQ873">
        <v>0</v>
      </c>
      <c r="DR873">
        <v>3.258892</v>
      </c>
      <c r="DS873">
        <v>-0.7207825891182128</v>
      </c>
      <c r="DT873">
        <v>0.07020938773411997</v>
      </c>
      <c r="DU873">
        <v>0</v>
      </c>
      <c r="DV873">
        <v>0</v>
      </c>
      <c r="DW873">
        <v>2</v>
      </c>
      <c r="DX873" t="s">
        <v>357</v>
      </c>
      <c r="DY873">
        <v>2.98489</v>
      </c>
      <c r="DZ873">
        <v>2.71573</v>
      </c>
      <c r="EA873">
        <v>0.215969</v>
      </c>
      <c r="EB873">
        <v>0.219405</v>
      </c>
      <c r="EC873">
        <v>0.09035310000000001</v>
      </c>
      <c r="ED873">
        <v>0.0774</v>
      </c>
      <c r="EE873">
        <v>24918.9</v>
      </c>
      <c r="EF873">
        <v>24913.9</v>
      </c>
      <c r="EG873">
        <v>29527.2</v>
      </c>
      <c r="EH873">
        <v>29507.3</v>
      </c>
      <c r="EI873">
        <v>35608.3</v>
      </c>
      <c r="EJ873">
        <v>36202</v>
      </c>
      <c r="EK873">
        <v>41616.7</v>
      </c>
      <c r="EL873">
        <v>42049.2</v>
      </c>
      <c r="EM873">
        <v>1.94177</v>
      </c>
      <c r="EN873">
        <v>1.93405</v>
      </c>
      <c r="EO873">
        <v>0.10163</v>
      </c>
      <c r="EP873">
        <v>0</v>
      </c>
      <c r="EQ873">
        <v>23.3924</v>
      </c>
      <c r="ER873">
        <v>999.9</v>
      </c>
      <c r="ES873">
        <v>37.1</v>
      </c>
      <c r="ET873">
        <v>29.2</v>
      </c>
      <c r="EU873">
        <v>16.5743</v>
      </c>
      <c r="EV873">
        <v>63.0356</v>
      </c>
      <c r="EW873">
        <v>32.8125</v>
      </c>
      <c r="EX873">
        <v>1</v>
      </c>
      <c r="EY873">
        <v>-0.177027</v>
      </c>
      <c r="EZ873">
        <v>2.05755</v>
      </c>
      <c r="FA873">
        <v>20.3752</v>
      </c>
      <c r="FB873">
        <v>5.21654</v>
      </c>
      <c r="FC873">
        <v>12.0099</v>
      </c>
      <c r="FD873">
        <v>4.9896</v>
      </c>
      <c r="FE873">
        <v>3.28848</v>
      </c>
      <c r="FF873">
        <v>9999</v>
      </c>
      <c r="FG873">
        <v>9999</v>
      </c>
      <c r="FH873">
        <v>9999</v>
      </c>
      <c r="FI873">
        <v>260.6</v>
      </c>
      <c r="FJ873">
        <v>1.86707</v>
      </c>
      <c r="FK873">
        <v>1.86615</v>
      </c>
      <c r="FL873">
        <v>1.86554</v>
      </c>
      <c r="FM873">
        <v>1.86554</v>
      </c>
      <c r="FN873">
        <v>1.86735</v>
      </c>
      <c r="FO873">
        <v>1.86981</v>
      </c>
      <c r="FP873">
        <v>1.86847</v>
      </c>
      <c r="FQ873">
        <v>1.86996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-5.7</v>
      </c>
      <c r="GF873">
        <v>-0.1651</v>
      </c>
      <c r="GG873">
        <v>-2.0192013485273</v>
      </c>
      <c r="GH873">
        <v>-0.003354295288503095</v>
      </c>
      <c r="GI873">
        <v>8.998442100416266E-07</v>
      </c>
      <c r="GJ873">
        <v>-2.632750781261316E-10</v>
      </c>
      <c r="GK873">
        <v>-0.1771344180573433</v>
      </c>
      <c r="GL873">
        <v>-0.01811282044437078</v>
      </c>
      <c r="GM873">
        <v>0.001479480632228601</v>
      </c>
      <c r="GN873">
        <v>-2.527498020886067E-05</v>
      </c>
      <c r="GO873">
        <v>3</v>
      </c>
      <c r="GP873">
        <v>2311</v>
      </c>
      <c r="GQ873">
        <v>1</v>
      </c>
      <c r="GR873">
        <v>23</v>
      </c>
      <c r="GS873">
        <v>7387</v>
      </c>
      <c r="GT873">
        <v>7387.1</v>
      </c>
      <c r="GU873">
        <v>2.85278</v>
      </c>
      <c r="GV873">
        <v>2.18384</v>
      </c>
      <c r="GW873">
        <v>1.39648</v>
      </c>
      <c r="GX873">
        <v>2.34009</v>
      </c>
      <c r="GY873">
        <v>1.49536</v>
      </c>
      <c r="GZ873">
        <v>2.44141</v>
      </c>
      <c r="HA873">
        <v>33.244</v>
      </c>
      <c r="HB873">
        <v>15.0164</v>
      </c>
      <c r="HC873">
        <v>18</v>
      </c>
      <c r="HD873">
        <v>497.22</v>
      </c>
      <c r="HE873">
        <v>448.535</v>
      </c>
      <c r="HF873">
        <v>21.0912</v>
      </c>
      <c r="HG873">
        <v>25.1812</v>
      </c>
      <c r="HH873">
        <v>30.0001</v>
      </c>
      <c r="HI873">
        <v>25.1755</v>
      </c>
      <c r="HJ873">
        <v>25.1201</v>
      </c>
      <c r="HK873">
        <v>57.0681</v>
      </c>
      <c r="HL873">
        <v>7.65178</v>
      </c>
      <c r="HM873">
        <v>26.5911</v>
      </c>
      <c r="HN873">
        <v>21.0431</v>
      </c>
      <c r="HO873">
        <v>1490.04</v>
      </c>
      <c r="HP873">
        <v>15.3869</v>
      </c>
      <c r="HQ873">
        <v>101.009</v>
      </c>
      <c r="HR873">
        <v>100.987</v>
      </c>
    </row>
    <row r="874" spans="1:226">
      <c r="A874">
        <v>858</v>
      </c>
      <c r="B874">
        <v>1664302546.1</v>
      </c>
      <c r="C874">
        <v>9315.599999904633</v>
      </c>
      <c r="D874" t="s">
        <v>2081</v>
      </c>
      <c r="E874" t="s">
        <v>2082</v>
      </c>
      <c r="F874">
        <v>5</v>
      </c>
      <c r="G874" t="s">
        <v>1904</v>
      </c>
      <c r="H874" t="s">
        <v>354</v>
      </c>
      <c r="I874">
        <v>1664302538.6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1499.309298222953</v>
      </c>
      <c r="AK874">
        <v>1445.796666666667</v>
      </c>
      <c r="AL874">
        <v>3.428864924341988</v>
      </c>
      <c r="AM874">
        <v>64.57466459261786</v>
      </c>
      <c r="AN874">
        <f>(AP874 - AO874 + BO874*1E3/(8.314*(BQ874+273.15)) * AR874/BN874 * AQ874) * BN874/(100*BB874) * 1000/(1000 - AP874)</f>
        <v>0</v>
      </c>
      <c r="AO874">
        <v>15.27966904013986</v>
      </c>
      <c r="AP874">
        <v>18.42874000000001</v>
      </c>
      <c r="AQ874">
        <v>0.0001930815273472553</v>
      </c>
      <c r="AR874">
        <v>112.27</v>
      </c>
      <c r="AS874">
        <v>29</v>
      </c>
      <c r="AT874">
        <v>6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1664302538.6</v>
      </c>
      <c r="BH874">
        <v>1395.715185185185</v>
      </c>
      <c r="BI874">
        <v>1461.097407407407</v>
      </c>
      <c r="BJ874">
        <v>18.41258888888889</v>
      </c>
      <c r="BK874">
        <v>15.24947037037037</v>
      </c>
      <c r="BL874">
        <v>1401.392222222222</v>
      </c>
      <c r="BM874">
        <v>18.57767407407407</v>
      </c>
      <c r="BN874">
        <v>500.0616666666667</v>
      </c>
      <c r="BO874">
        <v>91.07236296296296</v>
      </c>
      <c r="BP874">
        <v>0.09999252962962964</v>
      </c>
      <c r="BQ874">
        <v>25.06685555555555</v>
      </c>
      <c r="BR874">
        <v>25.06844444444445</v>
      </c>
      <c r="BS874">
        <v>999.9000000000001</v>
      </c>
      <c r="BT874">
        <v>0</v>
      </c>
      <c r="BU874">
        <v>0</v>
      </c>
      <c r="BV874">
        <v>9994.164444444445</v>
      </c>
      <c r="BW874">
        <v>0</v>
      </c>
      <c r="BX874">
        <v>6.651122592592595</v>
      </c>
      <c r="BY874">
        <v>-65.38321851851852</v>
      </c>
      <c r="BZ874">
        <v>1421.896296296296</v>
      </c>
      <c r="CA874">
        <v>1483.724074074074</v>
      </c>
      <c r="CB874">
        <v>3.163135555555556</v>
      </c>
      <c r="CC874">
        <v>1461.097407407407</v>
      </c>
      <c r="CD874">
        <v>15.24947037037037</v>
      </c>
      <c r="CE874">
        <v>1.676879259259259</v>
      </c>
      <c r="CF874">
        <v>1.388806296296296</v>
      </c>
      <c r="CG874">
        <v>14.68403333333333</v>
      </c>
      <c r="CH874">
        <v>11.79585925925926</v>
      </c>
      <c r="CI874">
        <v>2000.055555555556</v>
      </c>
      <c r="CJ874">
        <v>0.9799996666666665</v>
      </c>
      <c r="CK874">
        <v>0.02000073333333333</v>
      </c>
      <c r="CL874">
        <v>0</v>
      </c>
      <c r="CM874">
        <v>946.9848888888889</v>
      </c>
      <c r="CN874">
        <v>5.00097</v>
      </c>
      <c r="CO874">
        <v>18919.12592592592</v>
      </c>
      <c r="CP874">
        <v>16708.04074074074</v>
      </c>
      <c r="CQ874">
        <v>38.766</v>
      </c>
      <c r="CR874">
        <v>39.07833333333333</v>
      </c>
      <c r="CS874">
        <v>38.73822222222222</v>
      </c>
      <c r="CT874">
        <v>38.61566666666667</v>
      </c>
      <c r="CU874">
        <v>39.16637037037037</v>
      </c>
      <c r="CV874">
        <v>1955.154814814814</v>
      </c>
      <c r="CW874">
        <v>39.90074074074074</v>
      </c>
      <c r="CX874">
        <v>0</v>
      </c>
      <c r="CY874">
        <v>1664302550.3</v>
      </c>
      <c r="CZ874">
        <v>0</v>
      </c>
      <c r="DA874">
        <v>0</v>
      </c>
      <c r="DB874" t="s">
        <v>356</v>
      </c>
      <c r="DC874">
        <v>1663859321.1</v>
      </c>
      <c r="DD874">
        <v>1663859315.6</v>
      </c>
      <c r="DE874">
        <v>0</v>
      </c>
      <c r="DF874">
        <v>0.196</v>
      </c>
      <c r="DG874">
        <v>-0.001</v>
      </c>
      <c r="DH874">
        <v>-5.941</v>
      </c>
      <c r="DI874">
        <v>-0.174</v>
      </c>
      <c r="DJ874">
        <v>1500</v>
      </c>
      <c r="DK874">
        <v>17</v>
      </c>
      <c r="DL874">
        <v>0.13</v>
      </c>
      <c r="DM874">
        <v>0.04</v>
      </c>
      <c r="DN874">
        <v>-65.30400000000002</v>
      </c>
      <c r="DO874">
        <v>-1.481220209059203</v>
      </c>
      <c r="DP874">
        <v>0.1630236508354161</v>
      </c>
      <c r="DQ874">
        <v>0</v>
      </c>
      <c r="DR874">
        <v>3.199617560975609</v>
      </c>
      <c r="DS874">
        <v>-0.7125769337979119</v>
      </c>
      <c r="DT874">
        <v>0.07093306266767997</v>
      </c>
      <c r="DU874">
        <v>0</v>
      </c>
      <c r="DV874">
        <v>0</v>
      </c>
      <c r="DW874">
        <v>2</v>
      </c>
      <c r="DX874" t="s">
        <v>357</v>
      </c>
      <c r="DY874">
        <v>2.98484</v>
      </c>
      <c r="DZ874">
        <v>2.71566</v>
      </c>
      <c r="EA874">
        <v>0.217537</v>
      </c>
      <c r="EB874">
        <v>0.220912</v>
      </c>
      <c r="EC874">
        <v>0.0903891</v>
      </c>
      <c r="ED874">
        <v>0.07760499999999999</v>
      </c>
      <c r="EE874">
        <v>24868.8</v>
      </c>
      <c r="EF874">
        <v>24865.8</v>
      </c>
      <c r="EG874">
        <v>29526.8</v>
      </c>
      <c r="EH874">
        <v>29507.4</v>
      </c>
      <c r="EI874">
        <v>35606</v>
      </c>
      <c r="EJ874">
        <v>36193.9</v>
      </c>
      <c r="EK874">
        <v>41615.7</v>
      </c>
      <c r="EL874">
        <v>42049.2</v>
      </c>
      <c r="EM874">
        <v>1.94177</v>
      </c>
      <c r="EN874">
        <v>1.93432</v>
      </c>
      <c r="EO874">
        <v>0.101503</v>
      </c>
      <c r="EP874">
        <v>0</v>
      </c>
      <c r="EQ874">
        <v>23.3836</v>
      </c>
      <c r="ER874">
        <v>999.9</v>
      </c>
      <c r="ES874">
        <v>37.1</v>
      </c>
      <c r="ET874">
        <v>29.2</v>
      </c>
      <c r="EU874">
        <v>16.5747</v>
      </c>
      <c r="EV874">
        <v>63.0456</v>
      </c>
      <c r="EW874">
        <v>32.7003</v>
      </c>
      <c r="EX874">
        <v>1</v>
      </c>
      <c r="EY874">
        <v>-0.177165</v>
      </c>
      <c r="EZ874">
        <v>2.05807</v>
      </c>
      <c r="FA874">
        <v>20.3754</v>
      </c>
      <c r="FB874">
        <v>5.21714</v>
      </c>
      <c r="FC874">
        <v>12.0099</v>
      </c>
      <c r="FD874">
        <v>4.9894</v>
      </c>
      <c r="FE874">
        <v>3.2885</v>
      </c>
      <c r="FF874">
        <v>9999</v>
      </c>
      <c r="FG874">
        <v>9999</v>
      </c>
      <c r="FH874">
        <v>9999</v>
      </c>
      <c r="FI874">
        <v>260.6</v>
      </c>
      <c r="FJ874">
        <v>1.86707</v>
      </c>
      <c r="FK874">
        <v>1.86615</v>
      </c>
      <c r="FL874">
        <v>1.86554</v>
      </c>
      <c r="FM874">
        <v>1.86554</v>
      </c>
      <c r="FN874">
        <v>1.86736</v>
      </c>
      <c r="FO874">
        <v>1.86981</v>
      </c>
      <c r="FP874">
        <v>1.8685</v>
      </c>
      <c r="FQ874">
        <v>1.86996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-5.73</v>
      </c>
      <c r="GF874">
        <v>-0.1649</v>
      </c>
      <c r="GG874">
        <v>-2.0192013485273</v>
      </c>
      <c r="GH874">
        <v>-0.003354295288503095</v>
      </c>
      <c r="GI874">
        <v>8.998442100416266E-07</v>
      </c>
      <c r="GJ874">
        <v>-2.632750781261316E-10</v>
      </c>
      <c r="GK874">
        <v>-0.1771344180573433</v>
      </c>
      <c r="GL874">
        <v>-0.01811282044437078</v>
      </c>
      <c r="GM874">
        <v>0.001479480632228601</v>
      </c>
      <c r="GN874">
        <v>-2.527498020886067E-05</v>
      </c>
      <c r="GO874">
        <v>3</v>
      </c>
      <c r="GP874">
        <v>2311</v>
      </c>
      <c r="GQ874">
        <v>1</v>
      </c>
      <c r="GR874">
        <v>23</v>
      </c>
      <c r="GS874">
        <v>7387.1</v>
      </c>
      <c r="GT874">
        <v>7387.2</v>
      </c>
      <c r="GU874">
        <v>2.87598</v>
      </c>
      <c r="GV874">
        <v>2.18262</v>
      </c>
      <c r="GW874">
        <v>1.39648</v>
      </c>
      <c r="GX874">
        <v>2.34009</v>
      </c>
      <c r="GY874">
        <v>1.49536</v>
      </c>
      <c r="GZ874">
        <v>2.43774</v>
      </c>
      <c r="HA874">
        <v>33.244</v>
      </c>
      <c r="HB874">
        <v>15.0339</v>
      </c>
      <c r="HC874">
        <v>18</v>
      </c>
      <c r="HD874">
        <v>497.221</v>
      </c>
      <c r="HE874">
        <v>448.702</v>
      </c>
      <c r="HF874">
        <v>21.0241</v>
      </c>
      <c r="HG874">
        <v>25.1812</v>
      </c>
      <c r="HH874">
        <v>30.0001</v>
      </c>
      <c r="HI874">
        <v>25.1755</v>
      </c>
      <c r="HJ874">
        <v>25.1201</v>
      </c>
      <c r="HK874">
        <v>57.5505</v>
      </c>
      <c r="HL874">
        <v>7.36185</v>
      </c>
      <c r="HM874">
        <v>26.9899</v>
      </c>
      <c r="HN874">
        <v>20.9819</v>
      </c>
      <c r="HO874">
        <v>1503.4</v>
      </c>
      <c r="HP874">
        <v>15.4391</v>
      </c>
      <c r="HQ874">
        <v>101.007</v>
      </c>
      <c r="HR874">
        <v>100.987</v>
      </c>
    </row>
    <row r="875" spans="1:226">
      <c r="A875">
        <v>859</v>
      </c>
      <c r="B875">
        <v>1664302551.1</v>
      </c>
      <c r="C875">
        <v>9320.599999904633</v>
      </c>
      <c r="D875" t="s">
        <v>2083</v>
      </c>
      <c r="E875" t="s">
        <v>2084</v>
      </c>
      <c r="F875">
        <v>5</v>
      </c>
      <c r="G875" t="s">
        <v>1904</v>
      </c>
      <c r="H875" t="s">
        <v>354</v>
      </c>
      <c r="I875">
        <v>1664302543.314285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1516.493926354847</v>
      </c>
      <c r="AK875">
        <v>1462.764242424242</v>
      </c>
      <c r="AL875">
        <v>3.39706073667615</v>
      </c>
      <c r="AM875">
        <v>64.57466459261786</v>
      </c>
      <c r="AN875">
        <f>(AP875 - AO875 + BO875*1E3/(8.314*(BQ875+273.15)) * AR875/BN875 * AQ875) * BN875/(100*BB875) * 1000/(1000 - AP875)</f>
        <v>0</v>
      </c>
      <c r="AO875">
        <v>15.33171359684315</v>
      </c>
      <c r="AP875">
        <v>18.44307804511277</v>
      </c>
      <c r="AQ875">
        <v>2.347637594910942E-05</v>
      </c>
      <c r="AR875">
        <v>112.27</v>
      </c>
      <c r="AS875">
        <v>29</v>
      </c>
      <c r="AT875">
        <v>6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1664302543.314285</v>
      </c>
      <c r="BH875">
        <v>1411.462857142857</v>
      </c>
      <c r="BI875">
        <v>1476.930357142857</v>
      </c>
      <c r="BJ875">
        <v>18.42272142857143</v>
      </c>
      <c r="BK875">
        <v>15.33080714285714</v>
      </c>
      <c r="BL875">
        <v>1417.1775</v>
      </c>
      <c r="BM875">
        <v>18.5877</v>
      </c>
      <c r="BN875">
        <v>500.0590714285714</v>
      </c>
      <c r="BO875">
        <v>91.07250714285715</v>
      </c>
      <c r="BP875">
        <v>0.09997367142857143</v>
      </c>
      <c r="BQ875">
        <v>25.04378928571429</v>
      </c>
      <c r="BR875">
        <v>25.05579642857143</v>
      </c>
      <c r="BS875">
        <v>999.9000000000002</v>
      </c>
      <c r="BT875">
        <v>0</v>
      </c>
      <c r="BU875">
        <v>0</v>
      </c>
      <c r="BV875">
        <v>9997.081071428571</v>
      </c>
      <c r="BW875">
        <v>0</v>
      </c>
      <c r="BX875">
        <v>6.682225357142859</v>
      </c>
      <c r="BY875">
        <v>-65.46865714285714</v>
      </c>
      <c r="BZ875">
        <v>1437.953571428571</v>
      </c>
      <c r="CA875">
        <v>1499.926785714286</v>
      </c>
      <c r="CB875">
        <v>3.09194</v>
      </c>
      <c r="CC875">
        <v>1476.930357142857</v>
      </c>
      <c r="CD875">
        <v>15.33080714285714</v>
      </c>
      <c r="CE875">
        <v>1.677804642857143</v>
      </c>
      <c r="CF875">
        <v>1.396215714285715</v>
      </c>
      <c r="CG875">
        <v>14.69258571428571</v>
      </c>
      <c r="CH875">
        <v>11.87639642857143</v>
      </c>
      <c r="CI875">
        <v>2000.035714285714</v>
      </c>
      <c r="CJ875">
        <v>0.9799992142857141</v>
      </c>
      <c r="CK875">
        <v>0.02000118571428571</v>
      </c>
      <c r="CL875">
        <v>0</v>
      </c>
      <c r="CM875">
        <v>946.5791785714285</v>
      </c>
      <c r="CN875">
        <v>5.00097</v>
      </c>
      <c r="CO875">
        <v>18908.31428571429</v>
      </c>
      <c r="CP875">
        <v>16707.86428571428</v>
      </c>
      <c r="CQ875">
        <v>38.72746428571428</v>
      </c>
      <c r="CR875">
        <v>39.04207142857143</v>
      </c>
      <c r="CS875">
        <v>38.71174999999999</v>
      </c>
      <c r="CT875">
        <v>38.59575</v>
      </c>
      <c r="CU875">
        <v>39.14492857142857</v>
      </c>
      <c r="CV875">
        <v>1955.135714285714</v>
      </c>
      <c r="CW875">
        <v>39.9</v>
      </c>
      <c r="CX875">
        <v>0</v>
      </c>
      <c r="CY875">
        <v>1664302555.1</v>
      </c>
      <c r="CZ875">
        <v>0</v>
      </c>
      <c r="DA875">
        <v>0</v>
      </c>
      <c r="DB875" t="s">
        <v>356</v>
      </c>
      <c r="DC875">
        <v>1663859321.1</v>
      </c>
      <c r="DD875">
        <v>1663859315.6</v>
      </c>
      <c r="DE875">
        <v>0</v>
      </c>
      <c r="DF875">
        <v>0.196</v>
      </c>
      <c r="DG875">
        <v>-0.001</v>
      </c>
      <c r="DH875">
        <v>-5.941</v>
      </c>
      <c r="DI875">
        <v>-0.174</v>
      </c>
      <c r="DJ875">
        <v>1500</v>
      </c>
      <c r="DK875">
        <v>17</v>
      </c>
      <c r="DL875">
        <v>0.13</v>
      </c>
      <c r="DM875">
        <v>0.04</v>
      </c>
      <c r="DN875">
        <v>-65.4036024390244</v>
      </c>
      <c r="DO875">
        <v>-1.04036864111504</v>
      </c>
      <c r="DP875">
        <v>0.1272310007624978</v>
      </c>
      <c r="DQ875">
        <v>0</v>
      </c>
      <c r="DR875">
        <v>3.130751219512196</v>
      </c>
      <c r="DS875">
        <v>-0.8680335888501637</v>
      </c>
      <c r="DT875">
        <v>0.08822631680265004</v>
      </c>
      <c r="DU875">
        <v>0</v>
      </c>
      <c r="DV875">
        <v>0</v>
      </c>
      <c r="DW875">
        <v>2</v>
      </c>
      <c r="DX875" t="s">
        <v>357</v>
      </c>
      <c r="DY875">
        <v>2.98481</v>
      </c>
      <c r="DZ875">
        <v>2.7156</v>
      </c>
      <c r="EA875">
        <v>0.219087</v>
      </c>
      <c r="EB875">
        <v>0.222425</v>
      </c>
      <c r="EC875">
        <v>0.09047520000000001</v>
      </c>
      <c r="ED875">
        <v>0.0783119</v>
      </c>
      <c r="EE875">
        <v>24819.8</v>
      </c>
      <c r="EF875">
        <v>24817.3</v>
      </c>
      <c r="EG875">
        <v>29527</v>
      </c>
      <c r="EH875">
        <v>29506.9</v>
      </c>
      <c r="EI875">
        <v>35602.8</v>
      </c>
      <c r="EJ875">
        <v>36165.4</v>
      </c>
      <c r="EK875">
        <v>41615.9</v>
      </c>
      <c r="EL875">
        <v>42048.8</v>
      </c>
      <c r="EM875">
        <v>1.94162</v>
      </c>
      <c r="EN875">
        <v>1.93417</v>
      </c>
      <c r="EO875">
        <v>0.100955</v>
      </c>
      <c r="EP875">
        <v>0</v>
      </c>
      <c r="EQ875">
        <v>23.3738</v>
      </c>
      <c r="ER875">
        <v>999.9</v>
      </c>
      <c r="ES875">
        <v>37.3</v>
      </c>
      <c r="ET875">
        <v>29.2</v>
      </c>
      <c r="EU875">
        <v>16.6632</v>
      </c>
      <c r="EV875">
        <v>62.8456</v>
      </c>
      <c r="EW875">
        <v>32.8245</v>
      </c>
      <c r="EX875">
        <v>1</v>
      </c>
      <c r="EY875">
        <v>-0.177264</v>
      </c>
      <c r="EZ875">
        <v>2.04041</v>
      </c>
      <c r="FA875">
        <v>20.3758</v>
      </c>
      <c r="FB875">
        <v>5.21654</v>
      </c>
      <c r="FC875">
        <v>12.0099</v>
      </c>
      <c r="FD875">
        <v>4.9895</v>
      </c>
      <c r="FE875">
        <v>3.28845</v>
      </c>
      <c r="FF875">
        <v>9999</v>
      </c>
      <c r="FG875">
        <v>9999</v>
      </c>
      <c r="FH875">
        <v>9999</v>
      </c>
      <c r="FI875">
        <v>260.6</v>
      </c>
      <c r="FJ875">
        <v>1.86707</v>
      </c>
      <c r="FK875">
        <v>1.86615</v>
      </c>
      <c r="FL875">
        <v>1.86554</v>
      </c>
      <c r="FM875">
        <v>1.86554</v>
      </c>
      <c r="FN875">
        <v>1.86737</v>
      </c>
      <c r="FO875">
        <v>1.86981</v>
      </c>
      <c r="FP875">
        <v>1.86853</v>
      </c>
      <c r="FQ875">
        <v>1.86996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-5.78</v>
      </c>
      <c r="GF875">
        <v>-0.1646</v>
      </c>
      <c r="GG875">
        <v>-2.0192013485273</v>
      </c>
      <c r="GH875">
        <v>-0.003354295288503095</v>
      </c>
      <c r="GI875">
        <v>8.998442100416266E-07</v>
      </c>
      <c r="GJ875">
        <v>-2.632750781261316E-10</v>
      </c>
      <c r="GK875">
        <v>-0.1771344180573433</v>
      </c>
      <c r="GL875">
        <v>-0.01811282044437078</v>
      </c>
      <c r="GM875">
        <v>0.001479480632228601</v>
      </c>
      <c r="GN875">
        <v>-2.527498020886067E-05</v>
      </c>
      <c r="GO875">
        <v>3</v>
      </c>
      <c r="GP875">
        <v>2311</v>
      </c>
      <c r="GQ875">
        <v>1</v>
      </c>
      <c r="GR875">
        <v>23</v>
      </c>
      <c r="GS875">
        <v>7387.2</v>
      </c>
      <c r="GT875">
        <v>7387.3</v>
      </c>
      <c r="GU875">
        <v>2.90405</v>
      </c>
      <c r="GV875">
        <v>2.18506</v>
      </c>
      <c r="GW875">
        <v>1.39648</v>
      </c>
      <c r="GX875">
        <v>2.33887</v>
      </c>
      <c r="GY875">
        <v>1.49536</v>
      </c>
      <c r="GZ875">
        <v>2.39746</v>
      </c>
      <c r="HA875">
        <v>33.244</v>
      </c>
      <c r="HB875">
        <v>15.0164</v>
      </c>
      <c r="HC875">
        <v>18</v>
      </c>
      <c r="HD875">
        <v>497.127</v>
      </c>
      <c r="HE875">
        <v>448.615</v>
      </c>
      <c r="HF875">
        <v>20.9642</v>
      </c>
      <c r="HG875">
        <v>25.1812</v>
      </c>
      <c r="HH875">
        <v>30</v>
      </c>
      <c r="HI875">
        <v>25.1755</v>
      </c>
      <c r="HJ875">
        <v>25.1206</v>
      </c>
      <c r="HK875">
        <v>58.0912</v>
      </c>
      <c r="HL875">
        <v>7.36185</v>
      </c>
      <c r="HM875">
        <v>27.3778</v>
      </c>
      <c r="HN875">
        <v>20.94</v>
      </c>
      <c r="HO875">
        <v>1523.43</v>
      </c>
      <c r="HP875">
        <v>15.4607</v>
      </c>
      <c r="HQ875">
        <v>101.008</v>
      </c>
      <c r="HR875">
        <v>100.986</v>
      </c>
    </row>
    <row r="876" spans="1:226">
      <c r="A876">
        <v>860</v>
      </c>
      <c r="B876">
        <v>1664302556.1</v>
      </c>
      <c r="C876">
        <v>9325.599999904633</v>
      </c>
      <c r="D876" t="s">
        <v>2085</v>
      </c>
      <c r="E876" t="s">
        <v>2086</v>
      </c>
      <c r="F876">
        <v>5</v>
      </c>
      <c r="G876" t="s">
        <v>1904</v>
      </c>
      <c r="H876" t="s">
        <v>354</v>
      </c>
      <c r="I876">
        <v>1664302548.6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1533.70106889843</v>
      </c>
      <c r="AK876">
        <v>1479.95503030303</v>
      </c>
      <c r="AL876">
        <v>3.430669173179748</v>
      </c>
      <c r="AM876">
        <v>64.57466459261786</v>
      </c>
      <c r="AN876">
        <f>(AP876 - AO876 + BO876*1E3/(8.314*(BQ876+273.15)) * AR876/BN876 * AQ876) * BN876/(100*BB876) * 1000/(1000 - AP876)</f>
        <v>0</v>
      </c>
      <c r="AO876">
        <v>15.50807195954046</v>
      </c>
      <c r="AP876">
        <v>18.50369218045113</v>
      </c>
      <c r="AQ876">
        <v>0.0002463982177663087</v>
      </c>
      <c r="AR876">
        <v>112.27</v>
      </c>
      <c r="AS876">
        <v>29</v>
      </c>
      <c r="AT876">
        <v>6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1664302548.6</v>
      </c>
      <c r="BH876">
        <v>1429.147037037037</v>
      </c>
      <c r="BI876">
        <v>1494.628888888889</v>
      </c>
      <c r="BJ876">
        <v>18.4461962962963</v>
      </c>
      <c r="BK876">
        <v>15.44426666666667</v>
      </c>
      <c r="BL876">
        <v>1434.904074074074</v>
      </c>
      <c r="BM876">
        <v>18.61091481481481</v>
      </c>
      <c r="BN876">
        <v>500.0511851851851</v>
      </c>
      <c r="BO876">
        <v>91.0736814814815</v>
      </c>
      <c r="BP876">
        <v>0.09995803703703704</v>
      </c>
      <c r="BQ876">
        <v>25.01932222222222</v>
      </c>
      <c r="BR876">
        <v>25.04254444444444</v>
      </c>
      <c r="BS876">
        <v>999.9000000000001</v>
      </c>
      <c r="BT876">
        <v>0</v>
      </c>
      <c r="BU876">
        <v>0</v>
      </c>
      <c r="BV876">
        <v>10003.03111111111</v>
      </c>
      <c r="BW876">
        <v>0</v>
      </c>
      <c r="BX876">
        <v>6.686514074074073</v>
      </c>
      <c r="BY876">
        <v>-65.48283333333335</v>
      </c>
      <c r="BZ876">
        <v>1456.004814814815</v>
      </c>
      <c r="CA876">
        <v>1518.076296296296</v>
      </c>
      <c r="CB876">
        <v>3.001939629629629</v>
      </c>
      <c r="CC876">
        <v>1494.628888888889</v>
      </c>
      <c r="CD876">
        <v>15.44426666666667</v>
      </c>
      <c r="CE876">
        <v>1.679962962962963</v>
      </c>
      <c r="CF876">
        <v>1.406567037037037</v>
      </c>
      <c r="CG876">
        <v>14.7125037037037</v>
      </c>
      <c r="CH876">
        <v>11.98822962962963</v>
      </c>
      <c r="CI876">
        <v>2000.013333333333</v>
      </c>
      <c r="CJ876">
        <v>0.9799984444444445</v>
      </c>
      <c r="CK876">
        <v>0.02000195555555555</v>
      </c>
      <c r="CL876">
        <v>0</v>
      </c>
      <c r="CM876">
        <v>946.1094444444445</v>
      </c>
      <c r="CN876">
        <v>5.00097</v>
      </c>
      <c r="CO876">
        <v>18895.98518518519</v>
      </c>
      <c r="CP876">
        <v>16707.67777777778</v>
      </c>
      <c r="CQ876">
        <v>38.69414814814814</v>
      </c>
      <c r="CR876">
        <v>39.02066666666666</v>
      </c>
      <c r="CS876">
        <v>38.66866666666667</v>
      </c>
      <c r="CT876">
        <v>38.55988888888889</v>
      </c>
      <c r="CU876">
        <v>39.10629629629629</v>
      </c>
      <c r="CV876">
        <v>1955.112962962963</v>
      </c>
      <c r="CW876">
        <v>39.90037037037037</v>
      </c>
      <c r="CX876">
        <v>0</v>
      </c>
      <c r="CY876">
        <v>1664302560.5</v>
      </c>
      <c r="CZ876">
        <v>0</v>
      </c>
      <c r="DA876">
        <v>0</v>
      </c>
      <c r="DB876" t="s">
        <v>356</v>
      </c>
      <c r="DC876">
        <v>1663859321.1</v>
      </c>
      <c r="DD876">
        <v>1663859315.6</v>
      </c>
      <c r="DE876">
        <v>0</v>
      </c>
      <c r="DF876">
        <v>0.196</v>
      </c>
      <c r="DG876">
        <v>-0.001</v>
      </c>
      <c r="DH876">
        <v>-5.941</v>
      </c>
      <c r="DI876">
        <v>-0.174</v>
      </c>
      <c r="DJ876">
        <v>1500</v>
      </c>
      <c r="DK876">
        <v>17</v>
      </c>
      <c r="DL876">
        <v>0.13</v>
      </c>
      <c r="DM876">
        <v>0.04</v>
      </c>
      <c r="DN876">
        <v>-65.4633</v>
      </c>
      <c r="DO876">
        <v>-0.3193358885018285</v>
      </c>
      <c r="DP876">
        <v>0.06676569880249437</v>
      </c>
      <c r="DQ876">
        <v>0</v>
      </c>
      <c r="DR876">
        <v>3.063247073170732</v>
      </c>
      <c r="DS876">
        <v>-1.015599303135883</v>
      </c>
      <c r="DT876">
        <v>0.1034616780767549</v>
      </c>
      <c r="DU876">
        <v>0</v>
      </c>
      <c r="DV876">
        <v>0</v>
      </c>
      <c r="DW876">
        <v>2</v>
      </c>
      <c r="DX876" t="s">
        <v>357</v>
      </c>
      <c r="DY876">
        <v>2.98447</v>
      </c>
      <c r="DZ876">
        <v>2.71552</v>
      </c>
      <c r="EA876">
        <v>0.220639</v>
      </c>
      <c r="EB876">
        <v>0.223925</v>
      </c>
      <c r="EC876">
        <v>0.0906607</v>
      </c>
      <c r="ED876">
        <v>0.07867109999999999</v>
      </c>
      <c r="EE876">
        <v>24770.1</v>
      </c>
      <c r="EF876">
        <v>24769.9</v>
      </c>
      <c r="EG876">
        <v>29526.5</v>
      </c>
      <c r="EH876">
        <v>29507.5</v>
      </c>
      <c r="EI876">
        <v>35594.7</v>
      </c>
      <c r="EJ876">
        <v>36152</v>
      </c>
      <c r="EK876">
        <v>41615</v>
      </c>
      <c r="EL876">
        <v>42049.7</v>
      </c>
      <c r="EM876">
        <v>1.94155</v>
      </c>
      <c r="EN876">
        <v>1.93452</v>
      </c>
      <c r="EO876">
        <v>0.101324</v>
      </c>
      <c r="EP876">
        <v>0</v>
      </c>
      <c r="EQ876">
        <v>23.3639</v>
      </c>
      <c r="ER876">
        <v>999.9</v>
      </c>
      <c r="ES876">
        <v>37.4</v>
      </c>
      <c r="ET876">
        <v>29.2</v>
      </c>
      <c r="EU876">
        <v>16.7072</v>
      </c>
      <c r="EV876">
        <v>63.0956</v>
      </c>
      <c r="EW876">
        <v>33.0369</v>
      </c>
      <c r="EX876">
        <v>1</v>
      </c>
      <c r="EY876">
        <v>-0.177393</v>
      </c>
      <c r="EZ876">
        <v>1.98571</v>
      </c>
      <c r="FA876">
        <v>20.3762</v>
      </c>
      <c r="FB876">
        <v>5.21549</v>
      </c>
      <c r="FC876">
        <v>12.0099</v>
      </c>
      <c r="FD876">
        <v>4.989</v>
      </c>
      <c r="FE876">
        <v>3.28815</v>
      </c>
      <c r="FF876">
        <v>9999</v>
      </c>
      <c r="FG876">
        <v>9999</v>
      </c>
      <c r="FH876">
        <v>9999</v>
      </c>
      <c r="FI876">
        <v>260.6</v>
      </c>
      <c r="FJ876">
        <v>1.86707</v>
      </c>
      <c r="FK876">
        <v>1.86615</v>
      </c>
      <c r="FL876">
        <v>1.86554</v>
      </c>
      <c r="FM876">
        <v>1.86554</v>
      </c>
      <c r="FN876">
        <v>1.86737</v>
      </c>
      <c r="FO876">
        <v>1.86981</v>
      </c>
      <c r="FP876">
        <v>1.86851</v>
      </c>
      <c r="FQ876">
        <v>1.86996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-5.82</v>
      </c>
      <c r="GF876">
        <v>-0.1641</v>
      </c>
      <c r="GG876">
        <v>-2.0192013485273</v>
      </c>
      <c r="GH876">
        <v>-0.003354295288503095</v>
      </c>
      <c r="GI876">
        <v>8.998442100416266E-07</v>
      </c>
      <c r="GJ876">
        <v>-2.632750781261316E-10</v>
      </c>
      <c r="GK876">
        <v>-0.1771344180573433</v>
      </c>
      <c r="GL876">
        <v>-0.01811282044437078</v>
      </c>
      <c r="GM876">
        <v>0.001479480632228601</v>
      </c>
      <c r="GN876">
        <v>-2.527498020886067E-05</v>
      </c>
      <c r="GO876">
        <v>3</v>
      </c>
      <c r="GP876">
        <v>2311</v>
      </c>
      <c r="GQ876">
        <v>1</v>
      </c>
      <c r="GR876">
        <v>23</v>
      </c>
      <c r="GS876">
        <v>7387.2</v>
      </c>
      <c r="GT876">
        <v>7387.3</v>
      </c>
      <c r="GU876">
        <v>2.92725</v>
      </c>
      <c r="GV876">
        <v>2.18262</v>
      </c>
      <c r="GW876">
        <v>1.39771</v>
      </c>
      <c r="GX876">
        <v>2.34009</v>
      </c>
      <c r="GY876">
        <v>1.49536</v>
      </c>
      <c r="GZ876">
        <v>2.40356</v>
      </c>
      <c r="HA876">
        <v>33.244</v>
      </c>
      <c r="HB876">
        <v>15.0251</v>
      </c>
      <c r="HC876">
        <v>18</v>
      </c>
      <c r="HD876">
        <v>497.079</v>
      </c>
      <c r="HE876">
        <v>448.828</v>
      </c>
      <c r="HF876">
        <v>20.9215</v>
      </c>
      <c r="HG876">
        <v>25.1812</v>
      </c>
      <c r="HH876">
        <v>29.9999</v>
      </c>
      <c r="HI876">
        <v>25.1755</v>
      </c>
      <c r="HJ876">
        <v>25.1206</v>
      </c>
      <c r="HK876">
        <v>58.5698</v>
      </c>
      <c r="HL876">
        <v>8.5192</v>
      </c>
      <c r="HM876">
        <v>27.3778</v>
      </c>
      <c r="HN876">
        <v>20.9102</v>
      </c>
      <c r="HO876">
        <v>1536.79</v>
      </c>
      <c r="HP876">
        <v>15.3969</v>
      </c>
      <c r="HQ876">
        <v>101.006</v>
      </c>
      <c r="HR876">
        <v>100.988</v>
      </c>
    </row>
    <row r="877" spans="1:226">
      <c r="A877">
        <v>861</v>
      </c>
      <c r="B877">
        <v>1664302561.1</v>
      </c>
      <c r="C877">
        <v>9330.599999904633</v>
      </c>
      <c r="D877" t="s">
        <v>2087</v>
      </c>
      <c r="E877" t="s">
        <v>2088</v>
      </c>
      <c r="F877">
        <v>5</v>
      </c>
      <c r="G877" t="s">
        <v>1904</v>
      </c>
      <c r="H877" t="s">
        <v>354</v>
      </c>
      <c r="I877">
        <v>1664302553.314285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1550.938715354399</v>
      </c>
      <c r="AK877">
        <v>1490.117393939394</v>
      </c>
      <c r="AL877">
        <v>1.537325126511339</v>
      </c>
      <c r="AM877">
        <v>64.57535818561786</v>
      </c>
      <c r="AN877">
        <f>(AP877 - AO877 + BO877*1E3/(8.314*(BQ877+273.15)) * AR877/BN877 * AQ877) * BN877/(100*BB877) * 1000/(1000 - AP877)</f>
        <v>0</v>
      </c>
      <c r="AO877">
        <v>15.62091117408993</v>
      </c>
      <c r="AP877">
        <v>18.53341578947368</v>
      </c>
      <c r="AQ877">
        <v>0.01243413849252095</v>
      </c>
      <c r="AR877">
        <v>111.882951525132</v>
      </c>
      <c r="AS877">
        <v>506</v>
      </c>
      <c r="AT877">
        <v>100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1664302553.314285</v>
      </c>
      <c r="BH877">
        <v>1444.126428571428</v>
      </c>
      <c r="BI877">
        <v>1510.439285714286</v>
      </c>
      <c r="BJ877">
        <v>18.47744285714285</v>
      </c>
      <c r="BK877">
        <v>15.54583214285714</v>
      </c>
      <c r="BL877">
        <v>1449.919642857143</v>
      </c>
      <c r="BM877">
        <v>18.64182857142857</v>
      </c>
      <c r="BN877">
        <v>502.7315714285714</v>
      </c>
      <c r="BO877">
        <v>91.07527857142857</v>
      </c>
      <c r="BP877">
        <v>0.08474042928571431</v>
      </c>
      <c r="BQ877">
        <v>24.96893214285715</v>
      </c>
      <c r="BR877">
        <v>24.87671428571429</v>
      </c>
      <c r="BS877">
        <v>999.9000000000002</v>
      </c>
      <c r="BT877">
        <v>0</v>
      </c>
      <c r="BU877">
        <v>0</v>
      </c>
      <c r="BV877">
        <v>10003.03642857143</v>
      </c>
      <c r="BW877">
        <v>0</v>
      </c>
      <c r="BX877">
        <v>6.443443214285713</v>
      </c>
      <c r="BY877">
        <v>-66.3137107142857</v>
      </c>
      <c r="BZ877">
        <v>1471.3125</v>
      </c>
      <c r="CA877">
        <v>1534.293571428572</v>
      </c>
      <c r="CB877">
        <v>2.931613928571429</v>
      </c>
      <c r="CC877">
        <v>1510.439285714286</v>
      </c>
      <c r="CD877">
        <v>15.54583214285714</v>
      </c>
      <c r="CE877">
        <v>1.682837857142857</v>
      </c>
      <c r="CF877">
        <v>1.415842142857143</v>
      </c>
      <c r="CG877">
        <v>14.739</v>
      </c>
      <c r="CH877">
        <v>12.08808571428571</v>
      </c>
      <c r="CI877">
        <v>1997.914642857143</v>
      </c>
      <c r="CJ877">
        <v>0.9799984285714286</v>
      </c>
      <c r="CK877">
        <v>0.02000188214285714</v>
      </c>
      <c r="CL877">
        <v>0</v>
      </c>
      <c r="CM877">
        <v>738.7188107142857</v>
      </c>
      <c r="CN877">
        <v>5.00097</v>
      </c>
      <c r="CO877">
        <v>14776.99421428571</v>
      </c>
      <c r="CP877">
        <v>16690.1</v>
      </c>
      <c r="CQ877">
        <v>38.65821428571428</v>
      </c>
      <c r="CR877">
        <v>38.99321428571428</v>
      </c>
      <c r="CS877">
        <v>38.63814285714285</v>
      </c>
      <c r="CT877">
        <v>38.52878571428572</v>
      </c>
      <c r="CU877">
        <v>39.08449999999999</v>
      </c>
      <c r="CV877">
        <v>1953.055</v>
      </c>
      <c r="CW877">
        <v>39.8592857142857</v>
      </c>
      <c r="CX877">
        <v>0</v>
      </c>
      <c r="CY877">
        <v>1664302565.3</v>
      </c>
      <c r="CZ877">
        <v>0</v>
      </c>
      <c r="DA877">
        <v>0</v>
      </c>
      <c r="DB877" t="s">
        <v>356</v>
      </c>
      <c r="DC877">
        <v>1663859321.1</v>
      </c>
      <c r="DD877">
        <v>1663859315.6</v>
      </c>
      <c r="DE877">
        <v>0</v>
      </c>
      <c r="DF877">
        <v>0.196</v>
      </c>
      <c r="DG877">
        <v>-0.001</v>
      </c>
      <c r="DH877">
        <v>-5.941</v>
      </c>
      <c r="DI877">
        <v>-0.174</v>
      </c>
      <c r="DJ877">
        <v>1500</v>
      </c>
      <c r="DK877">
        <v>17</v>
      </c>
      <c r="DL877">
        <v>0.13</v>
      </c>
      <c r="DM877">
        <v>0.04</v>
      </c>
      <c r="DN877">
        <v>-65.89002500000001</v>
      </c>
      <c r="DO877">
        <v>-6.566823264540437</v>
      </c>
      <c r="DP877">
        <v>1.150431902102424</v>
      </c>
      <c r="DQ877">
        <v>0</v>
      </c>
      <c r="DR877">
        <v>2.9807085</v>
      </c>
      <c r="DS877">
        <v>-0.9899394371482256</v>
      </c>
      <c r="DT877">
        <v>0.1003488354080405</v>
      </c>
      <c r="DU877">
        <v>0</v>
      </c>
      <c r="DV877">
        <v>0</v>
      </c>
      <c r="DW877">
        <v>2</v>
      </c>
      <c r="DX877" t="s">
        <v>357</v>
      </c>
      <c r="DY877">
        <v>2.99819</v>
      </c>
      <c r="DZ877">
        <v>2.61845</v>
      </c>
      <c r="EA877">
        <v>0.22139</v>
      </c>
      <c r="EB877">
        <v>0.225414</v>
      </c>
      <c r="EC877">
        <v>0.0907434</v>
      </c>
      <c r="ED877">
        <v>0.07864790000000001</v>
      </c>
      <c r="EE877">
        <v>24746.7</v>
      </c>
      <c r="EF877">
        <v>24722.4</v>
      </c>
      <c r="EG877">
        <v>29527</v>
      </c>
      <c r="EH877">
        <v>29507.5</v>
      </c>
      <c r="EI877">
        <v>35591.8</v>
      </c>
      <c r="EJ877">
        <v>36152.8</v>
      </c>
      <c r="EK877">
        <v>41615.4</v>
      </c>
      <c r="EL877">
        <v>42049.6</v>
      </c>
      <c r="EM877">
        <v>0.311675</v>
      </c>
      <c r="EN877">
        <v>1.92105</v>
      </c>
      <c r="EO877">
        <v>0.0311583</v>
      </c>
      <c r="EP877">
        <v>0</v>
      </c>
      <c r="EQ877">
        <v>23.3542</v>
      </c>
      <c r="ER877">
        <v>999.9</v>
      </c>
      <c r="ES877">
        <v>37.5</v>
      </c>
      <c r="ET877">
        <v>29.2</v>
      </c>
      <c r="EU877">
        <v>16.7515</v>
      </c>
      <c r="EV877">
        <v>63.1956</v>
      </c>
      <c r="EW877">
        <v>23.141</v>
      </c>
      <c r="EX877">
        <v>1</v>
      </c>
      <c r="EY877">
        <v>-0.17751</v>
      </c>
      <c r="EZ877">
        <v>1.19195</v>
      </c>
      <c r="FA877">
        <v>20.3761</v>
      </c>
      <c r="FB877">
        <v>5.21624</v>
      </c>
      <c r="FC877">
        <v>12.0099</v>
      </c>
      <c r="FD877">
        <v>4.98905</v>
      </c>
      <c r="FE877">
        <v>3.2881</v>
      </c>
      <c r="FF877">
        <v>9999</v>
      </c>
      <c r="FG877">
        <v>9999</v>
      </c>
      <c r="FH877">
        <v>9999</v>
      </c>
      <c r="FI877">
        <v>260.6</v>
      </c>
      <c r="FJ877">
        <v>1.86707</v>
      </c>
      <c r="FK877">
        <v>1.86615</v>
      </c>
      <c r="FL877">
        <v>1.86555</v>
      </c>
      <c r="FM877">
        <v>1.86554</v>
      </c>
      <c r="FN877">
        <v>1.86737</v>
      </c>
      <c r="FO877">
        <v>1.86981</v>
      </c>
      <c r="FP877">
        <v>1.86853</v>
      </c>
      <c r="FQ877">
        <v>1.86996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-5.84</v>
      </c>
      <c r="GF877">
        <v>-0.1638</v>
      </c>
      <c r="GG877">
        <v>-2.0192013485273</v>
      </c>
      <c r="GH877">
        <v>-0.003354295288503095</v>
      </c>
      <c r="GI877">
        <v>8.998442100416266E-07</v>
      </c>
      <c r="GJ877">
        <v>-2.632750781261316E-10</v>
      </c>
      <c r="GK877">
        <v>-0.1771344180573433</v>
      </c>
      <c r="GL877">
        <v>-0.01811282044437078</v>
      </c>
      <c r="GM877">
        <v>0.001479480632228601</v>
      </c>
      <c r="GN877">
        <v>-2.527498020886067E-05</v>
      </c>
      <c r="GO877">
        <v>3</v>
      </c>
      <c r="GP877">
        <v>2311</v>
      </c>
      <c r="GQ877">
        <v>1</v>
      </c>
      <c r="GR877">
        <v>23</v>
      </c>
      <c r="GS877">
        <v>7387.3</v>
      </c>
      <c r="GT877">
        <v>7387.4</v>
      </c>
      <c r="GU877">
        <v>2.9541</v>
      </c>
      <c r="GV877">
        <v>2.17651</v>
      </c>
      <c r="GW877">
        <v>1.39648</v>
      </c>
      <c r="GX877">
        <v>2.33887</v>
      </c>
      <c r="GY877">
        <v>1.49536</v>
      </c>
      <c r="GZ877">
        <v>2.33276</v>
      </c>
      <c r="HA877">
        <v>33.244</v>
      </c>
      <c r="HB877">
        <v>14.9463</v>
      </c>
      <c r="HC877">
        <v>18</v>
      </c>
      <c r="HD877">
        <v>5.80568</v>
      </c>
      <c r="HE877">
        <v>440.882</v>
      </c>
      <c r="HF877">
        <v>20.8955</v>
      </c>
      <c r="HG877">
        <v>25.1812</v>
      </c>
      <c r="HH877">
        <v>29.9999</v>
      </c>
      <c r="HI877">
        <v>25.2068</v>
      </c>
      <c r="HJ877">
        <v>25.1216</v>
      </c>
      <c r="HK877">
        <v>59.104</v>
      </c>
      <c r="HL877">
        <v>9.726139999999999</v>
      </c>
      <c r="HM877">
        <v>27.7646</v>
      </c>
      <c r="HN877">
        <v>20.8956</v>
      </c>
      <c r="HO877">
        <v>1556.82</v>
      </c>
      <c r="HP877">
        <v>15.3913</v>
      </c>
      <c r="HQ877">
        <v>101.007</v>
      </c>
      <c r="HR877">
        <v>100.988</v>
      </c>
    </row>
    <row r="878" spans="1:226">
      <c r="A878">
        <v>862</v>
      </c>
      <c r="B878">
        <v>1664302566.1</v>
      </c>
      <c r="C878">
        <v>9335.599999904633</v>
      </c>
      <c r="D878" t="s">
        <v>2089</v>
      </c>
      <c r="E878" t="s">
        <v>2090</v>
      </c>
      <c r="F878">
        <v>5</v>
      </c>
      <c r="G878" t="s">
        <v>1904</v>
      </c>
      <c r="H878" t="s">
        <v>354</v>
      </c>
      <c r="I878">
        <v>1664302558.6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1567.7632318669</v>
      </c>
      <c r="AK878">
        <v>1490.406727272727</v>
      </c>
      <c r="AL878">
        <v>0.04867543252415949</v>
      </c>
      <c r="AM878">
        <v>64.58024736146906</v>
      </c>
      <c r="AN878">
        <f>(AP878 - AO878 + BO878*1E3/(8.314*(BQ878+273.15)) * AR878/BN878 * AQ878) * BN878/(100*BB878) * 1000/(1000 - AP878)</f>
        <v>0</v>
      </c>
      <c r="AO878">
        <v>15.633633963996</v>
      </c>
      <c r="AP878">
        <v>18.53332375939849</v>
      </c>
      <c r="AQ878">
        <v>0.005758168951784781</v>
      </c>
      <c r="AR878">
        <v>112.27</v>
      </c>
      <c r="AS878">
        <v>503</v>
      </c>
      <c r="AT878">
        <v>100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1664302558.6</v>
      </c>
      <c r="BH878">
        <v>1456.240370370371</v>
      </c>
      <c r="BI878">
        <v>1528.111481481482</v>
      </c>
      <c r="BJ878">
        <v>18.51246296296296</v>
      </c>
      <c r="BK878">
        <v>15.61325185185185</v>
      </c>
      <c r="BL878">
        <v>1462.062592592593</v>
      </c>
      <c r="BM878">
        <v>18.67648148148148</v>
      </c>
      <c r="BN878">
        <v>502.8478518518518</v>
      </c>
      <c r="BO878">
        <v>91.07689629629628</v>
      </c>
      <c r="BP878">
        <v>0.05175294740740741</v>
      </c>
      <c r="BQ878">
        <v>24.77067037037037</v>
      </c>
      <c r="BR878">
        <v>24.48841481481482</v>
      </c>
      <c r="BS878">
        <v>999.9000000000001</v>
      </c>
      <c r="BT878">
        <v>0</v>
      </c>
      <c r="BU878">
        <v>0</v>
      </c>
      <c r="BV878">
        <v>10005.15666666667</v>
      </c>
      <c r="BW878">
        <v>0</v>
      </c>
      <c r="BX878">
        <v>6.292226666666668</v>
      </c>
      <c r="BY878">
        <v>-71.87161481481482</v>
      </c>
      <c r="BZ878">
        <v>1483.706666666667</v>
      </c>
      <c r="CA878">
        <v>1552.349259259259</v>
      </c>
      <c r="CB878">
        <v>2.899207407407407</v>
      </c>
      <c r="CC878">
        <v>1528.111481481482</v>
      </c>
      <c r="CD878">
        <v>15.61325185185185</v>
      </c>
      <c r="CE878">
        <v>1.686058148148148</v>
      </c>
      <c r="CF878">
        <v>1.422007407407407</v>
      </c>
      <c r="CG878">
        <v>14.76865185185185</v>
      </c>
      <c r="CH878">
        <v>12.15435555555556</v>
      </c>
      <c r="CI878">
        <v>1997.717407407407</v>
      </c>
      <c r="CJ878">
        <v>0.9799995555555555</v>
      </c>
      <c r="CK878">
        <v>0.02000052222222222</v>
      </c>
      <c r="CL878">
        <v>0</v>
      </c>
      <c r="CM878">
        <v>416.6681222222223</v>
      </c>
      <c r="CN878">
        <v>5.00097</v>
      </c>
      <c r="CO878">
        <v>8414.562851851852</v>
      </c>
      <c r="CP878">
        <v>16688.46296296296</v>
      </c>
      <c r="CQ878">
        <v>38.63648148148148</v>
      </c>
      <c r="CR878">
        <v>38.96966666666666</v>
      </c>
      <c r="CS878">
        <v>38.59699999999999</v>
      </c>
      <c r="CT878">
        <v>38.50688888888889</v>
      </c>
      <c r="CU878">
        <v>39.04362962962963</v>
      </c>
      <c r="CV878">
        <v>1952.862592592592</v>
      </c>
      <c r="CW878">
        <v>39.85444444444445</v>
      </c>
      <c r="CX878">
        <v>0</v>
      </c>
      <c r="CY878">
        <v>1664302570.1</v>
      </c>
      <c r="CZ878">
        <v>0</v>
      </c>
      <c r="DA878">
        <v>0</v>
      </c>
      <c r="DB878" t="s">
        <v>356</v>
      </c>
      <c r="DC878">
        <v>1663859321.1</v>
      </c>
      <c r="DD878">
        <v>1663859315.6</v>
      </c>
      <c r="DE878">
        <v>0</v>
      </c>
      <c r="DF878">
        <v>0.196</v>
      </c>
      <c r="DG878">
        <v>-0.001</v>
      </c>
      <c r="DH878">
        <v>-5.941</v>
      </c>
      <c r="DI878">
        <v>-0.174</v>
      </c>
      <c r="DJ878">
        <v>1500</v>
      </c>
      <c r="DK878">
        <v>17</v>
      </c>
      <c r="DL878">
        <v>0.13</v>
      </c>
      <c r="DM878">
        <v>0.04</v>
      </c>
      <c r="DN878">
        <v>-69.89932682926829</v>
      </c>
      <c r="DO878">
        <v>-57.92640000000003</v>
      </c>
      <c r="DP878">
        <v>7.011574912435497</v>
      </c>
      <c r="DQ878">
        <v>0</v>
      </c>
      <c r="DR878">
        <v>2.930583170731707</v>
      </c>
      <c r="DS878">
        <v>-0.397348432055744</v>
      </c>
      <c r="DT878">
        <v>0.06204411846652287</v>
      </c>
      <c r="DU878">
        <v>0</v>
      </c>
      <c r="DV878">
        <v>0</v>
      </c>
      <c r="DW878">
        <v>2</v>
      </c>
      <c r="DX878" t="s">
        <v>357</v>
      </c>
      <c r="DY878">
        <v>2.98466</v>
      </c>
      <c r="DZ878">
        <v>2.61841</v>
      </c>
      <c r="EA878">
        <v>0.221381</v>
      </c>
      <c r="EB878">
        <v>0.226864</v>
      </c>
      <c r="EC878">
        <v>0.09074110000000001</v>
      </c>
      <c r="ED878">
        <v>0.0785558</v>
      </c>
      <c r="EE878">
        <v>24747.7</v>
      </c>
      <c r="EF878">
        <v>24676.3</v>
      </c>
      <c r="EG878">
        <v>29527.9</v>
      </c>
      <c r="EH878">
        <v>29507.6</v>
      </c>
      <c r="EI878">
        <v>35592.8</v>
      </c>
      <c r="EJ878">
        <v>36156.9</v>
      </c>
      <c r="EK878">
        <v>41616.5</v>
      </c>
      <c r="EL878">
        <v>42050</v>
      </c>
      <c r="EM878">
        <v>0.296775</v>
      </c>
      <c r="EN878">
        <v>1.93465</v>
      </c>
      <c r="EO878">
        <v>0.0347495</v>
      </c>
      <c r="EP878">
        <v>0</v>
      </c>
      <c r="EQ878">
        <v>23.3409</v>
      </c>
      <c r="ER878">
        <v>999.9</v>
      </c>
      <c r="ES878">
        <v>37.6</v>
      </c>
      <c r="ET878">
        <v>29.2</v>
      </c>
      <c r="EU878">
        <v>16.7964</v>
      </c>
      <c r="EV878">
        <v>62.8456</v>
      </c>
      <c r="EW878">
        <v>23.762</v>
      </c>
      <c r="EX878">
        <v>1</v>
      </c>
      <c r="EY878">
        <v>-0.177068</v>
      </c>
      <c r="EZ878">
        <v>2.43491</v>
      </c>
      <c r="FA878">
        <v>20.369</v>
      </c>
      <c r="FB878">
        <v>5.21549</v>
      </c>
      <c r="FC878">
        <v>12.0099</v>
      </c>
      <c r="FD878">
        <v>4.9886</v>
      </c>
      <c r="FE878">
        <v>3.2879</v>
      </c>
      <c r="FF878">
        <v>9999</v>
      </c>
      <c r="FG878">
        <v>9999</v>
      </c>
      <c r="FH878">
        <v>9999</v>
      </c>
      <c r="FI878">
        <v>260.6</v>
      </c>
      <c r="FJ878">
        <v>1.86707</v>
      </c>
      <c r="FK878">
        <v>1.86615</v>
      </c>
      <c r="FL878">
        <v>1.86554</v>
      </c>
      <c r="FM878">
        <v>1.86553</v>
      </c>
      <c r="FN878">
        <v>1.86737</v>
      </c>
      <c r="FO878">
        <v>1.86982</v>
      </c>
      <c r="FP878">
        <v>1.86849</v>
      </c>
      <c r="FQ878">
        <v>1.86996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-5.84</v>
      </c>
      <c r="GF878">
        <v>-0.1637</v>
      </c>
      <c r="GG878">
        <v>-2.0192013485273</v>
      </c>
      <c r="GH878">
        <v>-0.003354295288503095</v>
      </c>
      <c r="GI878">
        <v>8.998442100416266E-07</v>
      </c>
      <c r="GJ878">
        <v>-2.632750781261316E-10</v>
      </c>
      <c r="GK878">
        <v>-0.1771344180573433</v>
      </c>
      <c r="GL878">
        <v>-0.01811282044437078</v>
      </c>
      <c r="GM878">
        <v>0.001479480632228601</v>
      </c>
      <c r="GN878">
        <v>-2.527498020886067E-05</v>
      </c>
      <c r="GO878">
        <v>3</v>
      </c>
      <c r="GP878">
        <v>2311</v>
      </c>
      <c r="GQ878">
        <v>1</v>
      </c>
      <c r="GR878">
        <v>23</v>
      </c>
      <c r="GS878">
        <v>7387.4</v>
      </c>
      <c r="GT878">
        <v>7387.5</v>
      </c>
      <c r="GU878">
        <v>2.97852</v>
      </c>
      <c r="GV878">
        <v>2.18384</v>
      </c>
      <c r="GW878">
        <v>1.39648</v>
      </c>
      <c r="GX878">
        <v>2.33887</v>
      </c>
      <c r="GY878">
        <v>1.49536</v>
      </c>
      <c r="GZ878">
        <v>2.3645</v>
      </c>
      <c r="HA878">
        <v>33.244</v>
      </c>
      <c r="HB878">
        <v>14.9026</v>
      </c>
      <c r="HC878">
        <v>18</v>
      </c>
      <c r="HD878">
        <v>3.95276</v>
      </c>
      <c r="HE878">
        <v>448.905</v>
      </c>
      <c r="HF878">
        <v>21.042</v>
      </c>
      <c r="HG878">
        <v>25.1812</v>
      </c>
      <c r="HH878">
        <v>30.0007</v>
      </c>
      <c r="HI878">
        <v>25.2686</v>
      </c>
      <c r="HJ878">
        <v>25.1206</v>
      </c>
      <c r="HK878">
        <v>59.5825</v>
      </c>
      <c r="HL878">
        <v>10.653</v>
      </c>
      <c r="HM878">
        <v>28.1564</v>
      </c>
      <c r="HN878">
        <v>20.8956</v>
      </c>
      <c r="HO878">
        <v>1570.18</v>
      </c>
      <c r="HP878">
        <v>15.3913</v>
      </c>
      <c r="HQ878">
        <v>101.01</v>
      </c>
      <c r="HR878">
        <v>100.989</v>
      </c>
    </row>
    <row r="879" spans="1:226">
      <c r="A879">
        <v>863</v>
      </c>
      <c r="B879">
        <v>1664302571.1</v>
      </c>
      <c r="C879">
        <v>9340.599999904633</v>
      </c>
      <c r="D879" t="s">
        <v>2091</v>
      </c>
      <c r="E879" t="s">
        <v>2092</v>
      </c>
      <c r="F879">
        <v>5</v>
      </c>
      <c r="G879" t="s">
        <v>1904</v>
      </c>
      <c r="H879" t="s">
        <v>354</v>
      </c>
      <c r="I879">
        <v>1664302563.314285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1584.831133125074</v>
      </c>
      <c r="AK879">
        <v>1490.47309090909</v>
      </c>
      <c r="AL879">
        <v>-5.929846041312879E-05</v>
      </c>
      <c r="AM879">
        <v>64.58024736146906</v>
      </c>
      <c r="AN879">
        <f>(AP879 - AO879 + BO879*1E3/(8.314*(BQ879+273.15)) * AR879/BN879 * AQ879) * BN879/(100*BB879) * 1000/(1000 - AP879)</f>
        <v>0</v>
      </c>
      <c r="AO879">
        <v>15.60597047452548</v>
      </c>
      <c r="AP879">
        <v>18.53339714285713</v>
      </c>
      <c r="AQ879">
        <v>0.0002474571302204151</v>
      </c>
      <c r="AR879">
        <v>112.27</v>
      </c>
      <c r="AS879">
        <v>504</v>
      </c>
      <c r="AT879">
        <v>100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1664302563.314285</v>
      </c>
      <c r="BH879">
        <v>1461.567142857142</v>
      </c>
      <c r="BI879">
        <v>1543.916785714286</v>
      </c>
      <c r="BJ879">
        <v>18.52951071428571</v>
      </c>
      <c r="BK879">
        <v>15.61394285714286</v>
      </c>
      <c r="BL879">
        <v>1467.401785714286</v>
      </c>
      <c r="BM879">
        <v>18.69335357142857</v>
      </c>
      <c r="BN879">
        <v>502.7311428571429</v>
      </c>
      <c r="BO879">
        <v>91.07629642857145</v>
      </c>
      <c r="BP879">
        <v>0.02229727357142857</v>
      </c>
      <c r="BQ879">
        <v>24.58118928571428</v>
      </c>
      <c r="BR879">
        <v>24.16500714285715</v>
      </c>
      <c r="BS879">
        <v>999.9000000000002</v>
      </c>
      <c r="BT879">
        <v>0</v>
      </c>
      <c r="BU879">
        <v>0</v>
      </c>
      <c r="BV879">
        <v>10003.77535714286</v>
      </c>
      <c r="BW879">
        <v>0</v>
      </c>
      <c r="BX879">
        <v>6.062786428571429</v>
      </c>
      <c r="BY879">
        <v>-82.35057857142858</v>
      </c>
      <c r="BZ879">
        <v>1489.158928571429</v>
      </c>
      <c r="CA879">
        <v>1568.405714285715</v>
      </c>
      <c r="CB879">
        <v>2.915565357142857</v>
      </c>
      <c r="CC879">
        <v>1543.916785714286</v>
      </c>
      <c r="CD879">
        <v>15.61394285714286</v>
      </c>
      <c r="CE879">
        <v>1.687600357142857</v>
      </c>
      <c r="CF879">
        <v>1.422060714285714</v>
      </c>
      <c r="CG879">
        <v>14.78283571428572</v>
      </c>
      <c r="CH879">
        <v>12.15493214285714</v>
      </c>
      <c r="CI879">
        <v>1997.800357142857</v>
      </c>
      <c r="CJ879">
        <v>0.9800017857142856</v>
      </c>
      <c r="CK879">
        <v>0.01999806785714286</v>
      </c>
      <c r="CL879">
        <v>0</v>
      </c>
      <c r="CM879">
        <v>132.6016428571428</v>
      </c>
      <c r="CN879">
        <v>5.00097</v>
      </c>
      <c r="CO879">
        <v>2802.221499999999</v>
      </c>
      <c r="CP879">
        <v>16689.16071428571</v>
      </c>
      <c r="CQ879">
        <v>38.60474999999999</v>
      </c>
      <c r="CR879">
        <v>38.95049999999999</v>
      </c>
      <c r="CS879">
        <v>38.57774999999999</v>
      </c>
      <c r="CT879">
        <v>38.48649999999999</v>
      </c>
      <c r="CU879">
        <v>39.02435714285714</v>
      </c>
      <c r="CV879">
        <v>1952.946785714286</v>
      </c>
      <c r="CW879">
        <v>39.85250000000001</v>
      </c>
      <c r="CX879">
        <v>0</v>
      </c>
      <c r="CY879">
        <v>1664302575.5</v>
      </c>
      <c r="CZ879">
        <v>0</v>
      </c>
      <c r="DA879">
        <v>0</v>
      </c>
      <c r="DB879" t="s">
        <v>356</v>
      </c>
      <c r="DC879">
        <v>1663859321.1</v>
      </c>
      <c r="DD879">
        <v>1663859315.6</v>
      </c>
      <c r="DE879">
        <v>0</v>
      </c>
      <c r="DF879">
        <v>0.196</v>
      </c>
      <c r="DG879">
        <v>-0.001</v>
      </c>
      <c r="DH879">
        <v>-5.941</v>
      </c>
      <c r="DI879">
        <v>-0.174</v>
      </c>
      <c r="DJ879">
        <v>1500</v>
      </c>
      <c r="DK879">
        <v>17</v>
      </c>
      <c r="DL879">
        <v>0.13</v>
      </c>
      <c r="DM879">
        <v>0.04</v>
      </c>
      <c r="DN879">
        <v>-75.90544878048782</v>
      </c>
      <c r="DO879">
        <v>-113.9596202090594</v>
      </c>
      <c r="DP879">
        <v>12.15410757703773</v>
      </c>
      <c r="DQ879">
        <v>0</v>
      </c>
      <c r="DR879">
        <v>2.911233170731707</v>
      </c>
      <c r="DS879">
        <v>0.130120557491286</v>
      </c>
      <c r="DT879">
        <v>0.02644511070482337</v>
      </c>
      <c r="DU879">
        <v>0</v>
      </c>
      <c r="DV879">
        <v>0</v>
      </c>
      <c r="DW879">
        <v>2</v>
      </c>
      <c r="DX879" t="s">
        <v>357</v>
      </c>
      <c r="DY879">
        <v>2.98465</v>
      </c>
      <c r="DZ879">
        <v>2.61883</v>
      </c>
      <c r="EA879">
        <v>0.22136</v>
      </c>
      <c r="EB879">
        <v>0.228327</v>
      </c>
      <c r="EC879">
        <v>0.0907284</v>
      </c>
      <c r="ED879">
        <v>0.07850119999999999</v>
      </c>
      <c r="EE879">
        <v>24747.8</v>
      </c>
      <c r="EF879">
        <v>24629.8</v>
      </c>
      <c r="EG879">
        <v>29527.2</v>
      </c>
      <c r="EH879">
        <v>29507.7</v>
      </c>
      <c r="EI879">
        <v>35592.8</v>
      </c>
      <c r="EJ879">
        <v>36158.8</v>
      </c>
      <c r="EK879">
        <v>41615.9</v>
      </c>
      <c r="EL879">
        <v>42049.7</v>
      </c>
      <c r="EM879">
        <v>0.293325</v>
      </c>
      <c r="EN879">
        <v>1.93508</v>
      </c>
      <c r="EO879">
        <v>0.0389889</v>
      </c>
      <c r="EP879">
        <v>0</v>
      </c>
      <c r="EQ879">
        <v>23.3295</v>
      </c>
      <c r="ER879">
        <v>999.9</v>
      </c>
      <c r="ES879">
        <v>37.7</v>
      </c>
      <c r="ET879">
        <v>29.2</v>
      </c>
      <c r="EU879">
        <v>16.8425</v>
      </c>
      <c r="EV879">
        <v>62.8856</v>
      </c>
      <c r="EW879">
        <v>23.73</v>
      </c>
      <c r="EX879">
        <v>1</v>
      </c>
      <c r="EY879">
        <v>-0.177416</v>
      </c>
      <c r="EZ879">
        <v>1.97476</v>
      </c>
      <c r="FA879">
        <v>20.3759</v>
      </c>
      <c r="FB879">
        <v>5.21744</v>
      </c>
      <c r="FC879">
        <v>12.0099</v>
      </c>
      <c r="FD879">
        <v>4.98915</v>
      </c>
      <c r="FE879">
        <v>3.2882</v>
      </c>
      <c r="FF879">
        <v>9999</v>
      </c>
      <c r="FG879">
        <v>9999</v>
      </c>
      <c r="FH879">
        <v>9999</v>
      </c>
      <c r="FI879">
        <v>260.6</v>
      </c>
      <c r="FJ879">
        <v>1.86707</v>
      </c>
      <c r="FK879">
        <v>1.86615</v>
      </c>
      <c r="FL879">
        <v>1.86554</v>
      </c>
      <c r="FM879">
        <v>1.86554</v>
      </c>
      <c r="FN879">
        <v>1.86737</v>
      </c>
      <c r="FO879">
        <v>1.86981</v>
      </c>
      <c r="FP879">
        <v>1.86851</v>
      </c>
      <c r="FQ879">
        <v>1.86996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-5.84</v>
      </c>
      <c r="GF879">
        <v>-0.1638</v>
      </c>
      <c r="GG879">
        <v>-2.0192013485273</v>
      </c>
      <c r="GH879">
        <v>-0.003354295288503095</v>
      </c>
      <c r="GI879">
        <v>8.998442100416266E-07</v>
      </c>
      <c r="GJ879">
        <v>-2.632750781261316E-10</v>
      </c>
      <c r="GK879">
        <v>-0.1771344180573433</v>
      </c>
      <c r="GL879">
        <v>-0.01811282044437078</v>
      </c>
      <c r="GM879">
        <v>0.001479480632228601</v>
      </c>
      <c r="GN879">
        <v>-2.527498020886067E-05</v>
      </c>
      <c r="GO879">
        <v>3</v>
      </c>
      <c r="GP879">
        <v>2311</v>
      </c>
      <c r="GQ879">
        <v>1</v>
      </c>
      <c r="GR879">
        <v>23</v>
      </c>
      <c r="GS879">
        <v>7387.5</v>
      </c>
      <c r="GT879">
        <v>7387.6</v>
      </c>
      <c r="GU879">
        <v>2.99927</v>
      </c>
      <c r="GV879">
        <v>2.18384</v>
      </c>
      <c r="GW879">
        <v>1.39771</v>
      </c>
      <c r="GX879">
        <v>2.33887</v>
      </c>
      <c r="GY879">
        <v>1.49536</v>
      </c>
      <c r="GZ879">
        <v>2.3938</v>
      </c>
      <c r="HA879">
        <v>33.244</v>
      </c>
      <c r="HB879">
        <v>15.0164</v>
      </c>
      <c r="HC879">
        <v>18</v>
      </c>
      <c r="HD879">
        <v>3.543</v>
      </c>
      <c r="HE879">
        <v>449.164</v>
      </c>
      <c r="HF879">
        <v>20.8982</v>
      </c>
      <c r="HG879">
        <v>25.1812</v>
      </c>
      <c r="HH879">
        <v>29.9999</v>
      </c>
      <c r="HI879">
        <v>25.2931</v>
      </c>
      <c r="HJ879">
        <v>25.1206</v>
      </c>
      <c r="HK879">
        <v>60.1199</v>
      </c>
      <c r="HL879">
        <v>11.3357</v>
      </c>
      <c r="HM879">
        <v>28.1564</v>
      </c>
      <c r="HN879">
        <v>20.8956</v>
      </c>
      <c r="HO879">
        <v>1590.22</v>
      </c>
      <c r="HP879">
        <v>15.3913</v>
      </c>
      <c r="HQ879">
        <v>101.008</v>
      </c>
      <c r="HR879">
        <v>100.988</v>
      </c>
    </row>
    <row r="880" spans="1:226">
      <c r="A880">
        <v>864</v>
      </c>
      <c r="B880">
        <v>1664302576.1</v>
      </c>
      <c r="C880">
        <v>9345.599999904633</v>
      </c>
      <c r="D880" t="s">
        <v>2093</v>
      </c>
      <c r="E880" t="s">
        <v>2094</v>
      </c>
      <c r="F880">
        <v>5</v>
      </c>
      <c r="G880" t="s">
        <v>1904</v>
      </c>
      <c r="H880" t="s">
        <v>354</v>
      </c>
      <c r="I880">
        <v>1664302568.6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1601.678280653138</v>
      </c>
      <c r="AK880">
        <v>1490.436606060606</v>
      </c>
      <c r="AL880">
        <v>0.00129005586336083</v>
      </c>
      <c r="AM880">
        <v>64.58024736146906</v>
      </c>
      <c r="AN880">
        <f>(AP880 - AO880 + BO880*1E3/(8.314*(BQ880+273.15)) * AR880/BN880 * AQ880) * BN880/(100*BB880) * 1000/(1000 - AP880)</f>
        <v>0</v>
      </c>
      <c r="AO880">
        <v>15.58453226629371</v>
      </c>
      <c r="AP880">
        <v>18.5331177443609</v>
      </c>
      <c r="AQ880">
        <v>-5.5899454519108E-05</v>
      </c>
      <c r="AR880">
        <v>112.27</v>
      </c>
      <c r="AS880">
        <v>504</v>
      </c>
      <c r="AT880">
        <v>100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1664302568.6</v>
      </c>
      <c r="BH880">
        <v>1462.781111111111</v>
      </c>
      <c r="BI880">
        <v>1561.576666666667</v>
      </c>
      <c r="BJ880">
        <v>18.53395555555556</v>
      </c>
      <c r="BK880">
        <v>15.59705185185185</v>
      </c>
      <c r="BL880">
        <v>1468.618888888889</v>
      </c>
      <c r="BM880">
        <v>18.69775185185185</v>
      </c>
      <c r="BN880">
        <v>500.0392592592593</v>
      </c>
      <c r="BO880">
        <v>91.07426296296296</v>
      </c>
      <c r="BP880">
        <v>0.002995874444444444</v>
      </c>
      <c r="BQ880">
        <v>24.40476296296296</v>
      </c>
      <c r="BR880">
        <v>23.93528518518518</v>
      </c>
      <c r="BS880">
        <v>999.9000000000001</v>
      </c>
      <c r="BT880">
        <v>0</v>
      </c>
      <c r="BU880">
        <v>0</v>
      </c>
      <c r="BV880">
        <v>10003.03259259259</v>
      </c>
      <c r="BW880">
        <v>0</v>
      </c>
      <c r="BX880">
        <v>5.863279629629631</v>
      </c>
      <c r="BY880">
        <v>-98.79640370370372</v>
      </c>
      <c r="BZ880">
        <v>1490.402592592593</v>
      </c>
      <c r="CA880">
        <v>1586.318888888889</v>
      </c>
      <c r="CB880">
        <v>2.936911481481482</v>
      </c>
      <c r="CC880">
        <v>1561.576666666667</v>
      </c>
      <c r="CD880">
        <v>15.59705185185185</v>
      </c>
      <c r="CE880">
        <v>1.687968148148148</v>
      </c>
      <c r="CF880">
        <v>1.420488888888889</v>
      </c>
      <c r="CG880">
        <v>14.78620740740741</v>
      </c>
      <c r="CH880">
        <v>12.13814444444445</v>
      </c>
      <c r="CI880">
        <v>1999.902962962963</v>
      </c>
      <c r="CJ880">
        <v>0.9800041481481481</v>
      </c>
      <c r="CK880">
        <v>0.01999553703703703</v>
      </c>
      <c r="CL880">
        <v>0</v>
      </c>
      <c r="CM880">
        <v>2.995077777777778</v>
      </c>
      <c r="CN880">
        <v>5.00097</v>
      </c>
      <c r="CO880">
        <v>262.024037037037</v>
      </c>
      <c r="CP880">
        <v>16706.79259259259</v>
      </c>
      <c r="CQ880">
        <v>38.583</v>
      </c>
      <c r="CR880">
        <v>38.937</v>
      </c>
      <c r="CS880">
        <v>38.55514814814815</v>
      </c>
      <c r="CT880">
        <v>38.47666666666666</v>
      </c>
      <c r="CU880">
        <v>38.98129629629629</v>
      </c>
      <c r="CV880">
        <v>1955.011851851852</v>
      </c>
      <c r="CW880">
        <v>39.89000000000001</v>
      </c>
      <c r="CX880">
        <v>0</v>
      </c>
      <c r="CY880">
        <v>1664302580.3</v>
      </c>
      <c r="CZ880">
        <v>0</v>
      </c>
      <c r="DA880">
        <v>0</v>
      </c>
      <c r="DB880" t="s">
        <v>356</v>
      </c>
      <c r="DC880">
        <v>1663859321.1</v>
      </c>
      <c r="DD880">
        <v>1663859315.6</v>
      </c>
      <c r="DE880">
        <v>0</v>
      </c>
      <c r="DF880">
        <v>0.196</v>
      </c>
      <c r="DG880">
        <v>-0.001</v>
      </c>
      <c r="DH880">
        <v>-5.941</v>
      </c>
      <c r="DI880">
        <v>-0.174</v>
      </c>
      <c r="DJ880">
        <v>1500</v>
      </c>
      <c r="DK880">
        <v>17</v>
      </c>
      <c r="DL880">
        <v>0.13</v>
      </c>
      <c r="DM880">
        <v>0.04</v>
      </c>
      <c r="DN880">
        <v>-88.99882749999999</v>
      </c>
      <c r="DO880">
        <v>-184.0396243902437</v>
      </c>
      <c r="DP880">
        <v>17.79858808692402</v>
      </c>
      <c r="DQ880">
        <v>0</v>
      </c>
      <c r="DR880">
        <v>2.920135</v>
      </c>
      <c r="DS880">
        <v>0.2589732833020574</v>
      </c>
      <c r="DT880">
        <v>0.02766074013832603</v>
      </c>
      <c r="DU880">
        <v>0</v>
      </c>
      <c r="DV880">
        <v>0</v>
      </c>
      <c r="DW880">
        <v>2</v>
      </c>
      <c r="DX880" t="s">
        <v>357</v>
      </c>
      <c r="DY880">
        <v>2.9846</v>
      </c>
      <c r="DZ880">
        <v>2.61931</v>
      </c>
      <c r="EA880">
        <v>0.221354</v>
      </c>
      <c r="EB880">
        <v>0.229794</v>
      </c>
      <c r="EC880">
        <v>0.09072189999999999</v>
      </c>
      <c r="ED880">
        <v>0.0784324</v>
      </c>
      <c r="EE880">
        <v>24747.9</v>
      </c>
      <c r="EF880">
        <v>24583</v>
      </c>
      <c r="EG880">
        <v>29527.1</v>
      </c>
      <c r="EH880">
        <v>29507.6</v>
      </c>
      <c r="EI880">
        <v>35592.8</v>
      </c>
      <c r="EJ880">
        <v>36161.6</v>
      </c>
      <c r="EK880">
        <v>41615.6</v>
      </c>
      <c r="EL880">
        <v>42049.7</v>
      </c>
      <c r="EM880">
        <v>0.2917</v>
      </c>
      <c r="EN880">
        <v>1.93473</v>
      </c>
      <c r="EO880">
        <v>0.0323839</v>
      </c>
      <c r="EP880">
        <v>0</v>
      </c>
      <c r="EQ880">
        <v>23.3226</v>
      </c>
      <c r="ER880">
        <v>999.9</v>
      </c>
      <c r="ES880">
        <v>37.8</v>
      </c>
      <c r="ET880">
        <v>29.2</v>
      </c>
      <c r="EU880">
        <v>16.8876</v>
      </c>
      <c r="EV880">
        <v>63.0156</v>
      </c>
      <c r="EW880">
        <v>23.6699</v>
      </c>
      <c r="EX880">
        <v>1</v>
      </c>
      <c r="EY880">
        <v>-0.177708</v>
      </c>
      <c r="EZ880">
        <v>1.86169</v>
      </c>
      <c r="FA880">
        <v>20.3779</v>
      </c>
      <c r="FB880">
        <v>5.21924</v>
      </c>
      <c r="FC880">
        <v>12.0099</v>
      </c>
      <c r="FD880">
        <v>4.98965</v>
      </c>
      <c r="FE880">
        <v>3.2885</v>
      </c>
      <c r="FF880">
        <v>9999</v>
      </c>
      <c r="FG880">
        <v>9999</v>
      </c>
      <c r="FH880">
        <v>9999</v>
      </c>
      <c r="FI880">
        <v>260.6</v>
      </c>
      <c r="FJ880">
        <v>1.86707</v>
      </c>
      <c r="FK880">
        <v>1.86615</v>
      </c>
      <c r="FL880">
        <v>1.86555</v>
      </c>
      <c r="FM880">
        <v>1.86554</v>
      </c>
      <c r="FN880">
        <v>1.86737</v>
      </c>
      <c r="FO880">
        <v>1.86981</v>
      </c>
      <c r="FP880">
        <v>1.86851</v>
      </c>
      <c r="FQ880">
        <v>1.86997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-5.84</v>
      </c>
      <c r="GF880">
        <v>-0.1638</v>
      </c>
      <c r="GG880">
        <v>-2.0192013485273</v>
      </c>
      <c r="GH880">
        <v>-0.003354295288503095</v>
      </c>
      <c r="GI880">
        <v>8.998442100416266E-07</v>
      </c>
      <c r="GJ880">
        <v>-2.632750781261316E-10</v>
      </c>
      <c r="GK880">
        <v>-0.1771344180573433</v>
      </c>
      <c r="GL880">
        <v>-0.01811282044437078</v>
      </c>
      <c r="GM880">
        <v>0.001479480632228601</v>
      </c>
      <c r="GN880">
        <v>-2.527498020886067E-05</v>
      </c>
      <c r="GO880">
        <v>3</v>
      </c>
      <c r="GP880">
        <v>2311</v>
      </c>
      <c r="GQ880">
        <v>1</v>
      </c>
      <c r="GR880">
        <v>23</v>
      </c>
      <c r="GS880">
        <v>7387.6</v>
      </c>
      <c r="GT880">
        <v>7387.7</v>
      </c>
      <c r="GU880">
        <v>3.02734</v>
      </c>
      <c r="GV880">
        <v>2.1814</v>
      </c>
      <c r="GW880">
        <v>1.39648</v>
      </c>
      <c r="GX880">
        <v>2.33887</v>
      </c>
      <c r="GY880">
        <v>1.49536</v>
      </c>
      <c r="GZ880">
        <v>2.41333</v>
      </c>
      <c r="HA880">
        <v>33.244</v>
      </c>
      <c r="HB880">
        <v>15.0339</v>
      </c>
      <c r="HC880">
        <v>18</v>
      </c>
      <c r="HD880">
        <v>3.35043</v>
      </c>
      <c r="HE880">
        <v>448.951</v>
      </c>
      <c r="HF880">
        <v>20.8818</v>
      </c>
      <c r="HG880">
        <v>25.1812</v>
      </c>
      <c r="HH880">
        <v>29.9998</v>
      </c>
      <c r="HI880">
        <v>25.3045</v>
      </c>
      <c r="HJ880">
        <v>25.1206</v>
      </c>
      <c r="HK880">
        <v>60.5768</v>
      </c>
      <c r="HL880">
        <v>11.9575</v>
      </c>
      <c r="HM880">
        <v>28.5535</v>
      </c>
      <c r="HN880">
        <v>20.8956</v>
      </c>
      <c r="HO880">
        <v>1603.58</v>
      </c>
      <c r="HP880">
        <v>15.3913</v>
      </c>
      <c r="HQ880">
        <v>101.008</v>
      </c>
      <c r="HR880">
        <v>100.988</v>
      </c>
    </row>
    <row r="881" spans="1:226">
      <c r="A881">
        <v>865</v>
      </c>
      <c r="B881">
        <v>1664302986.5</v>
      </c>
      <c r="C881">
        <v>9756</v>
      </c>
      <c r="D881" t="s">
        <v>2095</v>
      </c>
      <c r="E881" t="s">
        <v>2096</v>
      </c>
      <c r="F881">
        <v>5</v>
      </c>
      <c r="G881" t="s">
        <v>2097</v>
      </c>
      <c r="H881" t="s">
        <v>354</v>
      </c>
      <c r="I881">
        <v>1664302978.5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424.37525418618</v>
      </c>
      <c r="AK881">
        <v>394.5311272727272</v>
      </c>
      <c r="AL881">
        <v>0.001386298050638698</v>
      </c>
      <c r="AM881">
        <v>64.5693434609255</v>
      </c>
      <c r="AN881">
        <f>(AP881 - AO881 + BO881*1E3/(8.314*(BQ881+273.15)) * AR881/BN881 * AQ881) * BN881/(100*BB881) * 1000/(1000 - AP881)</f>
        <v>0</v>
      </c>
      <c r="AO881">
        <v>10.33315950855145</v>
      </c>
      <c r="AP881">
        <v>18.2801894736842</v>
      </c>
      <c r="AQ881">
        <v>-0.0003184799368672819</v>
      </c>
      <c r="AR881">
        <v>112.27</v>
      </c>
      <c r="AS881">
        <v>4</v>
      </c>
      <c r="AT881">
        <v>1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1664302978.5</v>
      </c>
      <c r="BH881">
        <v>387.2512258064516</v>
      </c>
      <c r="BI881">
        <v>419.9828064516129</v>
      </c>
      <c r="BJ881">
        <v>18.29578064516129</v>
      </c>
      <c r="BK881">
        <v>10.33671612903226</v>
      </c>
      <c r="BL881">
        <v>390.4586129032259</v>
      </c>
      <c r="BM881">
        <v>18.4621</v>
      </c>
      <c r="BN881">
        <v>500.0593870967742</v>
      </c>
      <c r="BO881">
        <v>91.06976129032259</v>
      </c>
      <c r="BP881">
        <v>0.0999351806451613</v>
      </c>
      <c r="BQ881">
        <v>25.52787419354839</v>
      </c>
      <c r="BR881">
        <v>25.02074838709678</v>
      </c>
      <c r="BS881">
        <v>999.9000000000003</v>
      </c>
      <c r="BT881">
        <v>0</v>
      </c>
      <c r="BU881">
        <v>0</v>
      </c>
      <c r="BV881">
        <v>10004.21387096774</v>
      </c>
      <c r="BW881">
        <v>0</v>
      </c>
      <c r="BX881">
        <v>6.689289032258066</v>
      </c>
      <c r="BY881">
        <v>-32.73164838709678</v>
      </c>
      <c r="BZ881">
        <v>394.4682903225806</v>
      </c>
      <c r="CA881">
        <v>424.3694193548387</v>
      </c>
      <c r="CB881">
        <v>7.959071612903225</v>
      </c>
      <c r="CC881">
        <v>419.9828064516129</v>
      </c>
      <c r="CD881">
        <v>10.33671612903226</v>
      </c>
      <c r="CE881">
        <v>1.666193225806452</v>
      </c>
      <c r="CF881">
        <v>0.9413621612903226</v>
      </c>
      <c r="CG881">
        <v>14.58500322580645</v>
      </c>
      <c r="CH881">
        <v>6.038933870967742</v>
      </c>
      <c r="CI881">
        <v>1999.947096774194</v>
      </c>
      <c r="CJ881">
        <v>0.979995548387097</v>
      </c>
      <c r="CK881">
        <v>0.02000415161290324</v>
      </c>
      <c r="CL881">
        <v>0</v>
      </c>
      <c r="CM881">
        <v>894.8100967741935</v>
      </c>
      <c r="CN881">
        <v>5.000969999999999</v>
      </c>
      <c r="CO881">
        <v>17869.93870967742</v>
      </c>
      <c r="CP881">
        <v>16707.11612903226</v>
      </c>
      <c r="CQ881">
        <v>39.02596774193547</v>
      </c>
      <c r="CR881">
        <v>39.92509677419353</v>
      </c>
      <c r="CS881">
        <v>38.73364516129031</v>
      </c>
      <c r="CT881">
        <v>39.91099999999999</v>
      </c>
      <c r="CU881">
        <v>39.77996774193547</v>
      </c>
      <c r="CV881">
        <v>1955.038387096774</v>
      </c>
      <c r="CW881">
        <v>39.90709677419356</v>
      </c>
      <c r="CX881">
        <v>0</v>
      </c>
      <c r="CY881">
        <v>1664302990.7</v>
      </c>
      <c r="CZ881">
        <v>0</v>
      </c>
      <c r="DA881">
        <v>0</v>
      </c>
      <c r="DB881" t="s">
        <v>356</v>
      </c>
      <c r="DC881">
        <v>1663859321.1</v>
      </c>
      <c r="DD881">
        <v>1663859315.6</v>
      </c>
      <c r="DE881">
        <v>0</v>
      </c>
      <c r="DF881">
        <v>0.196</v>
      </c>
      <c r="DG881">
        <v>-0.001</v>
      </c>
      <c r="DH881">
        <v>-5.941</v>
      </c>
      <c r="DI881">
        <v>-0.174</v>
      </c>
      <c r="DJ881">
        <v>1500</v>
      </c>
      <c r="DK881">
        <v>17</v>
      </c>
      <c r="DL881">
        <v>0.13</v>
      </c>
      <c r="DM881">
        <v>0.04</v>
      </c>
      <c r="DN881">
        <v>-32.7568425</v>
      </c>
      <c r="DO881">
        <v>0.5570352720450431</v>
      </c>
      <c r="DP881">
        <v>0.05708831705130229</v>
      </c>
      <c r="DQ881">
        <v>0</v>
      </c>
      <c r="DR881">
        <v>7.994107250000001</v>
      </c>
      <c r="DS881">
        <v>-0.7200910694183958</v>
      </c>
      <c r="DT881">
        <v>0.07084259375501081</v>
      </c>
      <c r="DU881">
        <v>0</v>
      </c>
      <c r="DV881">
        <v>0</v>
      </c>
      <c r="DW881">
        <v>2</v>
      </c>
      <c r="DX881" t="s">
        <v>357</v>
      </c>
      <c r="DY881">
        <v>2.98457</v>
      </c>
      <c r="DZ881">
        <v>2.71556</v>
      </c>
      <c r="EA881">
        <v>0.09019870000000001</v>
      </c>
      <c r="EB881">
        <v>0.0943672</v>
      </c>
      <c r="EC881">
        <v>0.0898885</v>
      </c>
      <c r="ED881">
        <v>0.0584398</v>
      </c>
      <c r="EE881">
        <v>28911.5</v>
      </c>
      <c r="EF881">
        <v>28900.4</v>
      </c>
      <c r="EG881">
        <v>29525.9</v>
      </c>
      <c r="EH881">
        <v>29506.9</v>
      </c>
      <c r="EI881">
        <v>35622.5</v>
      </c>
      <c r="EJ881">
        <v>36952.1</v>
      </c>
      <c r="EK881">
        <v>41614.3</v>
      </c>
      <c r="EL881">
        <v>42049.7</v>
      </c>
      <c r="EM881">
        <v>1.9914</v>
      </c>
      <c r="EN881">
        <v>1.9215</v>
      </c>
      <c r="EO881">
        <v>0.07515769999999999</v>
      </c>
      <c r="EP881">
        <v>0</v>
      </c>
      <c r="EQ881">
        <v>23.7869</v>
      </c>
      <c r="ER881">
        <v>999.9</v>
      </c>
      <c r="ES881">
        <v>37</v>
      </c>
      <c r="ET881">
        <v>29.2</v>
      </c>
      <c r="EU881">
        <v>16.531</v>
      </c>
      <c r="EV881">
        <v>62.7557</v>
      </c>
      <c r="EW881">
        <v>33.3654</v>
      </c>
      <c r="EX881">
        <v>1</v>
      </c>
      <c r="EY881">
        <v>-0.180216</v>
      </c>
      <c r="EZ881">
        <v>1.34447</v>
      </c>
      <c r="FA881">
        <v>20.3847</v>
      </c>
      <c r="FB881">
        <v>5.22073</v>
      </c>
      <c r="FC881">
        <v>12.0099</v>
      </c>
      <c r="FD881">
        <v>4.9908</v>
      </c>
      <c r="FE881">
        <v>3.28933</v>
      </c>
      <c r="FF881">
        <v>9999</v>
      </c>
      <c r="FG881">
        <v>9999</v>
      </c>
      <c r="FH881">
        <v>9999</v>
      </c>
      <c r="FI881">
        <v>260.7</v>
      </c>
      <c r="FJ881">
        <v>1.86707</v>
      </c>
      <c r="FK881">
        <v>1.86615</v>
      </c>
      <c r="FL881">
        <v>1.86556</v>
      </c>
      <c r="FM881">
        <v>1.86554</v>
      </c>
      <c r="FN881">
        <v>1.86737</v>
      </c>
      <c r="FO881">
        <v>1.86981</v>
      </c>
      <c r="FP881">
        <v>1.86847</v>
      </c>
      <c r="FQ881">
        <v>1.86996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-3.207</v>
      </c>
      <c r="GF881">
        <v>-0.1665</v>
      </c>
      <c r="GG881">
        <v>-2.0192013485273</v>
      </c>
      <c r="GH881">
        <v>-0.003354295288503095</v>
      </c>
      <c r="GI881">
        <v>8.998442100416266E-07</v>
      </c>
      <c r="GJ881">
        <v>-2.632750781261316E-10</v>
      </c>
      <c r="GK881">
        <v>-0.1771344180573433</v>
      </c>
      <c r="GL881">
        <v>-0.01811282044437078</v>
      </c>
      <c r="GM881">
        <v>0.001479480632228601</v>
      </c>
      <c r="GN881">
        <v>-2.527498020886067E-05</v>
      </c>
      <c r="GO881">
        <v>3</v>
      </c>
      <c r="GP881">
        <v>2311</v>
      </c>
      <c r="GQ881">
        <v>1</v>
      </c>
      <c r="GR881">
        <v>23</v>
      </c>
      <c r="GS881">
        <v>7394.4</v>
      </c>
      <c r="GT881">
        <v>7394.5</v>
      </c>
      <c r="GU881">
        <v>1.03638</v>
      </c>
      <c r="GV881">
        <v>2.20581</v>
      </c>
      <c r="GW881">
        <v>1.39648</v>
      </c>
      <c r="GX881">
        <v>2.33887</v>
      </c>
      <c r="GY881">
        <v>1.49536</v>
      </c>
      <c r="GZ881">
        <v>2.46704</v>
      </c>
      <c r="HA881">
        <v>33.244</v>
      </c>
      <c r="HB881">
        <v>14.9726</v>
      </c>
      <c r="HC881">
        <v>18</v>
      </c>
      <c r="HD881">
        <v>529.0359999999999</v>
      </c>
      <c r="HE881">
        <v>440.837</v>
      </c>
      <c r="HF881">
        <v>22.2868</v>
      </c>
      <c r="HG881">
        <v>25.1939</v>
      </c>
      <c r="HH881">
        <v>30.0001</v>
      </c>
      <c r="HI881">
        <v>25.1671</v>
      </c>
      <c r="HJ881">
        <v>25.108</v>
      </c>
      <c r="HK881">
        <v>20.7667</v>
      </c>
      <c r="HL881">
        <v>35.3358</v>
      </c>
      <c r="HM881">
        <v>21.8104</v>
      </c>
      <c r="HN881">
        <v>22.2886</v>
      </c>
      <c r="HO881">
        <v>413.305</v>
      </c>
      <c r="HP881">
        <v>10.5924</v>
      </c>
      <c r="HQ881">
        <v>101.004</v>
      </c>
      <c r="HR881">
        <v>100.987</v>
      </c>
    </row>
    <row r="882" spans="1:226">
      <c r="A882">
        <v>866</v>
      </c>
      <c r="B882">
        <v>1664302991.5</v>
      </c>
      <c r="C882">
        <v>9761</v>
      </c>
      <c r="D882" t="s">
        <v>2098</v>
      </c>
      <c r="E882" t="s">
        <v>2099</v>
      </c>
      <c r="F882">
        <v>5</v>
      </c>
      <c r="G882" t="s">
        <v>2097</v>
      </c>
      <c r="H882" t="s">
        <v>354</v>
      </c>
      <c r="I882">
        <v>1664302983.655172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424.3581457508006</v>
      </c>
      <c r="AK882">
        <v>394.4776727272726</v>
      </c>
      <c r="AL882">
        <v>-0.001317297605156895</v>
      </c>
      <c r="AM882">
        <v>64.5693434609255</v>
      </c>
      <c r="AN882">
        <f>(AP882 - AO882 + BO882*1E3/(8.314*(BQ882+273.15)) * AR882/BN882 * AQ882) * BN882/(100*BB882) * 1000/(1000 - AP882)</f>
        <v>0</v>
      </c>
      <c r="AO882">
        <v>10.43889457706294</v>
      </c>
      <c r="AP882">
        <v>18.29620090225563</v>
      </c>
      <c r="AQ882">
        <v>-0.00127731652661315</v>
      </c>
      <c r="AR882">
        <v>112.27</v>
      </c>
      <c r="AS882">
        <v>4</v>
      </c>
      <c r="AT882">
        <v>1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1664302983.655172</v>
      </c>
      <c r="BH882">
        <v>387.2831379310345</v>
      </c>
      <c r="BI882">
        <v>419.8243448275862</v>
      </c>
      <c r="BJ882">
        <v>18.29184137931034</v>
      </c>
      <c r="BK882">
        <v>10.40399310344828</v>
      </c>
      <c r="BL882">
        <v>390.4905172413795</v>
      </c>
      <c r="BM882">
        <v>18.45819655172414</v>
      </c>
      <c r="BN882">
        <v>500.0472413793104</v>
      </c>
      <c r="BO882">
        <v>91.06825172413797</v>
      </c>
      <c r="BP882">
        <v>0.09992049655172415</v>
      </c>
      <c r="BQ882">
        <v>25.51487931034483</v>
      </c>
      <c r="BR882">
        <v>25.01960344827587</v>
      </c>
      <c r="BS882">
        <v>999.9000000000002</v>
      </c>
      <c r="BT882">
        <v>0</v>
      </c>
      <c r="BU882">
        <v>0</v>
      </c>
      <c r="BV882">
        <v>10001.98379310345</v>
      </c>
      <c r="BW882">
        <v>0</v>
      </c>
      <c r="BX882">
        <v>6.697856896551725</v>
      </c>
      <c r="BY882">
        <v>-32.54133448275862</v>
      </c>
      <c r="BZ882">
        <v>394.4992413793104</v>
      </c>
      <c r="CA882">
        <v>424.2381379310344</v>
      </c>
      <c r="CB882">
        <v>7.887858275862067</v>
      </c>
      <c r="CC882">
        <v>419.8243448275862</v>
      </c>
      <c r="CD882">
        <v>10.40399310344828</v>
      </c>
      <c r="CE882">
        <v>1.665805517241379</v>
      </c>
      <c r="CF882">
        <v>0.9474725862068966</v>
      </c>
      <c r="CG882">
        <v>14.58141034482759</v>
      </c>
      <c r="CH882">
        <v>6.132417931034483</v>
      </c>
      <c r="CI882">
        <v>1999.934827586207</v>
      </c>
      <c r="CJ882">
        <v>0.979997103448276</v>
      </c>
      <c r="CK882">
        <v>0.02000259655172413</v>
      </c>
      <c r="CL882">
        <v>0</v>
      </c>
      <c r="CM882">
        <v>890.6699310344828</v>
      </c>
      <c r="CN882">
        <v>5.000969999999999</v>
      </c>
      <c r="CO882">
        <v>17794.22068965517</v>
      </c>
      <c r="CP882">
        <v>16707.01379310345</v>
      </c>
      <c r="CQ882">
        <v>39.14420689655172</v>
      </c>
      <c r="CR882">
        <v>40.03420689655172</v>
      </c>
      <c r="CS882">
        <v>38.82944827586206</v>
      </c>
      <c r="CT882">
        <v>40.06872413793104</v>
      </c>
      <c r="CU882">
        <v>39.8833448275862</v>
      </c>
      <c r="CV882">
        <v>1955.029310344828</v>
      </c>
      <c r="CW882">
        <v>39.90379310344829</v>
      </c>
      <c r="CX882">
        <v>0</v>
      </c>
      <c r="CY882">
        <v>1664302995.5</v>
      </c>
      <c r="CZ882">
        <v>0</v>
      </c>
      <c r="DA882">
        <v>0</v>
      </c>
      <c r="DB882" t="s">
        <v>356</v>
      </c>
      <c r="DC882">
        <v>1663859321.1</v>
      </c>
      <c r="DD882">
        <v>1663859315.6</v>
      </c>
      <c r="DE882">
        <v>0</v>
      </c>
      <c r="DF882">
        <v>0.196</v>
      </c>
      <c r="DG882">
        <v>-0.001</v>
      </c>
      <c r="DH882">
        <v>-5.941</v>
      </c>
      <c r="DI882">
        <v>-0.174</v>
      </c>
      <c r="DJ882">
        <v>1500</v>
      </c>
      <c r="DK882">
        <v>17</v>
      </c>
      <c r="DL882">
        <v>0.13</v>
      </c>
      <c r="DM882">
        <v>0.04</v>
      </c>
      <c r="DN882">
        <v>-32.6439975</v>
      </c>
      <c r="DO882">
        <v>1.666785365853626</v>
      </c>
      <c r="DP882">
        <v>0.2366833121361749</v>
      </c>
      <c r="DQ882">
        <v>0</v>
      </c>
      <c r="DR882">
        <v>7.923030249999999</v>
      </c>
      <c r="DS882">
        <v>-0.8415430018761988</v>
      </c>
      <c r="DT882">
        <v>0.08327647637500939</v>
      </c>
      <c r="DU882">
        <v>0</v>
      </c>
      <c r="DV882">
        <v>0</v>
      </c>
      <c r="DW882">
        <v>2</v>
      </c>
      <c r="DX882" t="s">
        <v>357</v>
      </c>
      <c r="DY882">
        <v>2.98503</v>
      </c>
      <c r="DZ882">
        <v>2.71562</v>
      </c>
      <c r="EA882">
        <v>0.09016970000000001</v>
      </c>
      <c r="EB882">
        <v>0.0939569</v>
      </c>
      <c r="EC882">
        <v>0.0899215</v>
      </c>
      <c r="ED882">
        <v>0.0587449</v>
      </c>
      <c r="EE882">
        <v>28912.3</v>
      </c>
      <c r="EF882">
        <v>28913.4</v>
      </c>
      <c r="EG882">
        <v>29525.8</v>
      </c>
      <c r="EH882">
        <v>29506.7</v>
      </c>
      <c r="EI882">
        <v>35621.1</v>
      </c>
      <c r="EJ882">
        <v>36939.7</v>
      </c>
      <c r="EK882">
        <v>41614.2</v>
      </c>
      <c r="EL882">
        <v>42049.3</v>
      </c>
      <c r="EM882">
        <v>1.9916</v>
      </c>
      <c r="EN882">
        <v>1.92157</v>
      </c>
      <c r="EO882">
        <v>0.0752881</v>
      </c>
      <c r="EP882">
        <v>0</v>
      </c>
      <c r="EQ882">
        <v>23.7809</v>
      </c>
      <c r="ER882">
        <v>999.9</v>
      </c>
      <c r="ES882">
        <v>37</v>
      </c>
      <c r="ET882">
        <v>29.2</v>
      </c>
      <c r="EU882">
        <v>16.5312</v>
      </c>
      <c r="EV882">
        <v>62.5557</v>
      </c>
      <c r="EW882">
        <v>32.9848</v>
      </c>
      <c r="EX882">
        <v>1</v>
      </c>
      <c r="EY882">
        <v>-0.179802</v>
      </c>
      <c r="EZ882">
        <v>1.37605</v>
      </c>
      <c r="FA882">
        <v>20.3839</v>
      </c>
      <c r="FB882">
        <v>5.21759</v>
      </c>
      <c r="FC882">
        <v>12.0099</v>
      </c>
      <c r="FD882">
        <v>4.98985</v>
      </c>
      <c r="FE882">
        <v>3.28853</v>
      </c>
      <c r="FF882">
        <v>9999</v>
      </c>
      <c r="FG882">
        <v>9999</v>
      </c>
      <c r="FH882">
        <v>9999</v>
      </c>
      <c r="FI882">
        <v>260.7</v>
      </c>
      <c r="FJ882">
        <v>1.86707</v>
      </c>
      <c r="FK882">
        <v>1.86615</v>
      </c>
      <c r="FL882">
        <v>1.86557</v>
      </c>
      <c r="FM882">
        <v>1.86554</v>
      </c>
      <c r="FN882">
        <v>1.86737</v>
      </c>
      <c r="FO882">
        <v>1.86981</v>
      </c>
      <c r="FP882">
        <v>1.8685</v>
      </c>
      <c r="FQ882">
        <v>1.86996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-3.207</v>
      </c>
      <c r="GF882">
        <v>-0.1663</v>
      </c>
      <c r="GG882">
        <v>-2.0192013485273</v>
      </c>
      <c r="GH882">
        <v>-0.003354295288503095</v>
      </c>
      <c r="GI882">
        <v>8.998442100416266E-07</v>
      </c>
      <c r="GJ882">
        <v>-2.632750781261316E-10</v>
      </c>
      <c r="GK882">
        <v>-0.1771344180573433</v>
      </c>
      <c r="GL882">
        <v>-0.01811282044437078</v>
      </c>
      <c r="GM882">
        <v>0.001479480632228601</v>
      </c>
      <c r="GN882">
        <v>-2.527498020886067E-05</v>
      </c>
      <c r="GO882">
        <v>3</v>
      </c>
      <c r="GP882">
        <v>2311</v>
      </c>
      <c r="GQ882">
        <v>1</v>
      </c>
      <c r="GR882">
        <v>23</v>
      </c>
      <c r="GS882">
        <v>7394.5</v>
      </c>
      <c r="GT882">
        <v>7394.6</v>
      </c>
      <c r="GU882">
        <v>1.01074</v>
      </c>
      <c r="GV882">
        <v>2.21069</v>
      </c>
      <c r="GW882">
        <v>1.39648</v>
      </c>
      <c r="GX882">
        <v>2.33887</v>
      </c>
      <c r="GY882">
        <v>1.49536</v>
      </c>
      <c r="GZ882">
        <v>2.44751</v>
      </c>
      <c r="HA882">
        <v>33.244</v>
      </c>
      <c r="HB882">
        <v>14.9726</v>
      </c>
      <c r="HC882">
        <v>18</v>
      </c>
      <c r="HD882">
        <v>529.168</v>
      </c>
      <c r="HE882">
        <v>440.882</v>
      </c>
      <c r="HF882">
        <v>22.2657</v>
      </c>
      <c r="HG882">
        <v>25.1939</v>
      </c>
      <c r="HH882">
        <v>30.0001</v>
      </c>
      <c r="HI882">
        <v>25.1671</v>
      </c>
      <c r="HJ882">
        <v>25.108</v>
      </c>
      <c r="HK882">
        <v>20.2363</v>
      </c>
      <c r="HL882">
        <v>35.027</v>
      </c>
      <c r="HM882">
        <v>21.8104</v>
      </c>
      <c r="HN882">
        <v>22.2627</v>
      </c>
      <c r="HO882">
        <v>399.929</v>
      </c>
      <c r="HP882">
        <v>10.6541</v>
      </c>
      <c r="HQ882">
        <v>101.004</v>
      </c>
      <c r="HR882">
        <v>100.987</v>
      </c>
    </row>
    <row r="883" spans="1:226">
      <c r="A883">
        <v>867</v>
      </c>
      <c r="B883">
        <v>1664302996.5</v>
      </c>
      <c r="C883">
        <v>9766</v>
      </c>
      <c r="D883" t="s">
        <v>2100</v>
      </c>
      <c r="E883" t="s">
        <v>2101</v>
      </c>
      <c r="F883">
        <v>5</v>
      </c>
      <c r="G883" t="s">
        <v>2097</v>
      </c>
      <c r="H883" t="s">
        <v>354</v>
      </c>
      <c r="I883">
        <v>1664302988.732143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417.4548516802667</v>
      </c>
      <c r="AK883">
        <v>391.4421272727273</v>
      </c>
      <c r="AL883">
        <v>-0.7638505522564832</v>
      </c>
      <c r="AM883">
        <v>64.5693434609255</v>
      </c>
      <c r="AN883">
        <f>(AP883 - AO883 + BO883*1E3/(8.314*(BQ883+273.15)) * AR883/BN883 * AQ883) * BN883/(100*BB883) * 1000/(1000 - AP883)</f>
        <v>0</v>
      </c>
      <c r="AO883">
        <v>10.51884092221778</v>
      </c>
      <c r="AP883">
        <v>18.2972139849624</v>
      </c>
      <c r="AQ883">
        <v>0.0006808510164290812</v>
      </c>
      <c r="AR883">
        <v>112.27</v>
      </c>
      <c r="AS883">
        <v>4</v>
      </c>
      <c r="AT883">
        <v>1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1664302988.732143</v>
      </c>
      <c r="BH883">
        <v>386.8749285714285</v>
      </c>
      <c r="BI883">
        <v>417.1310357142857</v>
      </c>
      <c r="BJ883">
        <v>18.29068571428572</v>
      </c>
      <c r="BK883">
        <v>10.48130714285714</v>
      </c>
      <c r="BL883">
        <v>390.0811071428571</v>
      </c>
      <c r="BM883">
        <v>18.45705</v>
      </c>
      <c r="BN883">
        <v>500.0336071428572</v>
      </c>
      <c r="BO883">
        <v>91.06579642857142</v>
      </c>
      <c r="BP883">
        <v>0.09990013214285713</v>
      </c>
      <c r="BQ883">
        <v>25.50350357142857</v>
      </c>
      <c r="BR883">
        <v>25.02149642857143</v>
      </c>
      <c r="BS883">
        <v>999.9000000000002</v>
      </c>
      <c r="BT883">
        <v>0</v>
      </c>
      <c r="BU883">
        <v>0</v>
      </c>
      <c r="BV883">
        <v>10004.84</v>
      </c>
      <c r="BW883">
        <v>0</v>
      </c>
      <c r="BX883">
        <v>6.710126785714285</v>
      </c>
      <c r="BY883">
        <v>-30.25619285714285</v>
      </c>
      <c r="BZ883">
        <v>394.0829642857142</v>
      </c>
      <c r="CA883">
        <v>421.549142857143</v>
      </c>
      <c r="CB883">
        <v>7.809378571428572</v>
      </c>
      <c r="CC883">
        <v>417.1310357142857</v>
      </c>
      <c r="CD883">
        <v>10.48130714285714</v>
      </c>
      <c r="CE883">
        <v>1.665654642857143</v>
      </c>
      <c r="CF883">
        <v>0.9544883928571429</v>
      </c>
      <c r="CG883">
        <v>14.58001428571428</v>
      </c>
      <c r="CH883">
        <v>6.239248928571428</v>
      </c>
      <c r="CI883">
        <v>1999.9175</v>
      </c>
      <c r="CJ883">
        <v>0.9799987142857144</v>
      </c>
      <c r="CK883">
        <v>0.02000099285714286</v>
      </c>
      <c r="CL883">
        <v>0</v>
      </c>
      <c r="CM883">
        <v>886.6992142857142</v>
      </c>
      <c r="CN883">
        <v>5.00097</v>
      </c>
      <c r="CO883">
        <v>17722.02857142857</v>
      </c>
      <c r="CP883">
        <v>16706.87857142857</v>
      </c>
      <c r="CQ883">
        <v>39.25653571428571</v>
      </c>
      <c r="CR883">
        <v>40.13375</v>
      </c>
      <c r="CS883">
        <v>38.92382142857142</v>
      </c>
      <c r="CT883">
        <v>40.21842857142856</v>
      </c>
      <c r="CU883">
        <v>39.98414285714286</v>
      </c>
      <c r="CV883">
        <v>1955.015357142858</v>
      </c>
      <c r="CW883">
        <v>39.90035714285715</v>
      </c>
      <c r="CX883">
        <v>0</v>
      </c>
      <c r="CY883">
        <v>1664303000.9</v>
      </c>
      <c r="CZ883">
        <v>0</v>
      </c>
      <c r="DA883">
        <v>0</v>
      </c>
      <c r="DB883" t="s">
        <v>356</v>
      </c>
      <c r="DC883">
        <v>1663859321.1</v>
      </c>
      <c r="DD883">
        <v>1663859315.6</v>
      </c>
      <c r="DE883">
        <v>0</v>
      </c>
      <c r="DF883">
        <v>0.196</v>
      </c>
      <c r="DG883">
        <v>-0.001</v>
      </c>
      <c r="DH883">
        <v>-5.941</v>
      </c>
      <c r="DI883">
        <v>-0.174</v>
      </c>
      <c r="DJ883">
        <v>1500</v>
      </c>
      <c r="DK883">
        <v>17</v>
      </c>
      <c r="DL883">
        <v>0.13</v>
      </c>
      <c r="DM883">
        <v>0.04</v>
      </c>
      <c r="DN883">
        <v>-30.98210731707317</v>
      </c>
      <c r="DO883">
        <v>23.92495818815335</v>
      </c>
      <c r="DP883">
        <v>3.093539689172105</v>
      </c>
      <c r="DQ883">
        <v>0</v>
      </c>
      <c r="DR883">
        <v>7.851867073170732</v>
      </c>
      <c r="DS883">
        <v>-0.9265760278745679</v>
      </c>
      <c r="DT883">
        <v>0.09272022339047738</v>
      </c>
      <c r="DU883">
        <v>0</v>
      </c>
      <c r="DV883">
        <v>0</v>
      </c>
      <c r="DW883">
        <v>2</v>
      </c>
      <c r="DX883" t="s">
        <v>357</v>
      </c>
      <c r="DY883">
        <v>2.98499</v>
      </c>
      <c r="DZ883">
        <v>2.71566</v>
      </c>
      <c r="EA883">
        <v>0.08953369999999999</v>
      </c>
      <c r="EB883">
        <v>0.09173290000000001</v>
      </c>
      <c r="EC883">
        <v>0.0899235</v>
      </c>
      <c r="ED883">
        <v>0.0590618</v>
      </c>
      <c r="EE883">
        <v>28932.4</v>
      </c>
      <c r="EF883">
        <v>28984</v>
      </c>
      <c r="EG883">
        <v>29525.6</v>
      </c>
      <c r="EH883">
        <v>29506.4</v>
      </c>
      <c r="EI883">
        <v>35621</v>
      </c>
      <c r="EJ883">
        <v>36926.7</v>
      </c>
      <c r="EK883">
        <v>41614.1</v>
      </c>
      <c r="EL883">
        <v>42048.9</v>
      </c>
      <c r="EM883">
        <v>1.9916</v>
      </c>
      <c r="EN883">
        <v>1.92138</v>
      </c>
      <c r="EO883">
        <v>0.0757538</v>
      </c>
      <c r="EP883">
        <v>0</v>
      </c>
      <c r="EQ883">
        <v>23.775</v>
      </c>
      <c r="ER883">
        <v>999.9</v>
      </c>
      <c r="ES883">
        <v>36.9</v>
      </c>
      <c r="ET883">
        <v>29.2</v>
      </c>
      <c r="EU883">
        <v>16.4855</v>
      </c>
      <c r="EV883">
        <v>62.5657</v>
      </c>
      <c r="EW883">
        <v>33.2452</v>
      </c>
      <c r="EX883">
        <v>1</v>
      </c>
      <c r="EY883">
        <v>-0.179944</v>
      </c>
      <c r="EZ883">
        <v>1.36169</v>
      </c>
      <c r="FA883">
        <v>20.3841</v>
      </c>
      <c r="FB883">
        <v>5.21744</v>
      </c>
      <c r="FC883">
        <v>12.0099</v>
      </c>
      <c r="FD883">
        <v>4.9897</v>
      </c>
      <c r="FE883">
        <v>3.28865</v>
      </c>
      <c r="FF883">
        <v>9999</v>
      </c>
      <c r="FG883">
        <v>9999</v>
      </c>
      <c r="FH883">
        <v>9999</v>
      </c>
      <c r="FI883">
        <v>260.7</v>
      </c>
      <c r="FJ883">
        <v>1.86707</v>
      </c>
      <c r="FK883">
        <v>1.86615</v>
      </c>
      <c r="FL883">
        <v>1.86556</v>
      </c>
      <c r="FM883">
        <v>1.86554</v>
      </c>
      <c r="FN883">
        <v>1.86737</v>
      </c>
      <c r="FO883">
        <v>1.86981</v>
      </c>
      <c r="FP883">
        <v>1.86849</v>
      </c>
      <c r="FQ883">
        <v>1.86996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-3.198</v>
      </c>
      <c r="GF883">
        <v>-0.1663</v>
      </c>
      <c r="GG883">
        <v>-2.0192013485273</v>
      </c>
      <c r="GH883">
        <v>-0.003354295288503095</v>
      </c>
      <c r="GI883">
        <v>8.998442100416266E-07</v>
      </c>
      <c r="GJ883">
        <v>-2.632750781261316E-10</v>
      </c>
      <c r="GK883">
        <v>-0.1771344180573433</v>
      </c>
      <c r="GL883">
        <v>-0.01811282044437078</v>
      </c>
      <c r="GM883">
        <v>0.001479480632228601</v>
      </c>
      <c r="GN883">
        <v>-2.527498020886067E-05</v>
      </c>
      <c r="GO883">
        <v>3</v>
      </c>
      <c r="GP883">
        <v>2311</v>
      </c>
      <c r="GQ883">
        <v>1</v>
      </c>
      <c r="GR883">
        <v>23</v>
      </c>
      <c r="GS883">
        <v>7394.6</v>
      </c>
      <c r="GT883">
        <v>7394.7</v>
      </c>
      <c r="GU883">
        <v>0.981445</v>
      </c>
      <c r="GV883">
        <v>2.20947</v>
      </c>
      <c r="GW883">
        <v>1.39648</v>
      </c>
      <c r="GX883">
        <v>2.33887</v>
      </c>
      <c r="GY883">
        <v>1.49536</v>
      </c>
      <c r="GZ883">
        <v>2.38647</v>
      </c>
      <c r="HA883">
        <v>33.244</v>
      </c>
      <c r="HB883">
        <v>14.9638</v>
      </c>
      <c r="HC883">
        <v>18</v>
      </c>
      <c r="HD883">
        <v>529.168</v>
      </c>
      <c r="HE883">
        <v>440.761</v>
      </c>
      <c r="HF883">
        <v>22.2456</v>
      </c>
      <c r="HG883">
        <v>25.1939</v>
      </c>
      <c r="HH883">
        <v>30.0001</v>
      </c>
      <c r="HI883">
        <v>25.1671</v>
      </c>
      <c r="HJ883">
        <v>25.108</v>
      </c>
      <c r="HK883">
        <v>19.6557</v>
      </c>
      <c r="HL883">
        <v>34.7263</v>
      </c>
      <c r="HM883">
        <v>21.4371</v>
      </c>
      <c r="HN883">
        <v>22.2461</v>
      </c>
      <c r="HO883">
        <v>379.893</v>
      </c>
      <c r="HP883">
        <v>10.723</v>
      </c>
      <c r="HQ883">
        <v>101.003</v>
      </c>
      <c r="HR883">
        <v>100.986</v>
      </c>
    </row>
    <row r="884" spans="1:226">
      <c r="A884">
        <v>868</v>
      </c>
      <c r="B884">
        <v>1664303001.5</v>
      </c>
      <c r="C884">
        <v>9771</v>
      </c>
      <c r="D884" t="s">
        <v>2102</v>
      </c>
      <c r="E884" t="s">
        <v>2103</v>
      </c>
      <c r="F884">
        <v>5</v>
      </c>
      <c r="G884" t="s">
        <v>2097</v>
      </c>
      <c r="H884" t="s">
        <v>354</v>
      </c>
      <c r="I884">
        <v>1664302994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402.5757001717828</v>
      </c>
      <c r="AK884">
        <v>382.5523878787878</v>
      </c>
      <c r="AL884">
        <v>-1.911955697604862</v>
      </c>
      <c r="AM884">
        <v>64.5693434609255</v>
      </c>
      <c r="AN884">
        <f>(AP884 - AO884 + BO884*1E3/(8.314*(BQ884+273.15)) * AR884/BN884 * AQ884) * BN884/(100*BB884) * 1000/(1000 - AP884)</f>
        <v>0</v>
      </c>
      <c r="AO884">
        <v>10.59172733238761</v>
      </c>
      <c r="AP884">
        <v>18.29852015037593</v>
      </c>
      <c r="AQ884">
        <v>-8.196457531221371E-06</v>
      </c>
      <c r="AR884">
        <v>112.27</v>
      </c>
      <c r="AS884">
        <v>4</v>
      </c>
      <c r="AT884">
        <v>1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1664302994</v>
      </c>
      <c r="BH884">
        <v>384.2468888888889</v>
      </c>
      <c r="BI884">
        <v>409.3104444444444</v>
      </c>
      <c r="BJ884">
        <v>18.29483703703704</v>
      </c>
      <c r="BK884">
        <v>10.5573037037037</v>
      </c>
      <c r="BL884">
        <v>387.4457777777778</v>
      </c>
      <c r="BM884">
        <v>18.46115925925926</v>
      </c>
      <c r="BN884">
        <v>500.0501481481483</v>
      </c>
      <c r="BO884">
        <v>91.06377777777779</v>
      </c>
      <c r="BP884">
        <v>0.09995088148148146</v>
      </c>
      <c r="BQ884">
        <v>25.4923037037037</v>
      </c>
      <c r="BR884">
        <v>25.0194962962963</v>
      </c>
      <c r="BS884">
        <v>999.9000000000001</v>
      </c>
      <c r="BT884">
        <v>0</v>
      </c>
      <c r="BU884">
        <v>0</v>
      </c>
      <c r="BV884">
        <v>9997.636666666667</v>
      </c>
      <c r="BW884">
        <v>0</v>
      </c>
      <c r="BX884">
        <v>6.719610740740741</v>
      </c>
      <c r="BY884">
        <v>-25.06363703703704</v>
      </c>
      <c r="BZ884">
        <v>391.4075925925926</v>
      </c>
      <c r="CA884">
        <v>413.6772592592592</v>
      </c>
      <c r="CB884">
        <v>7.737531851851852</v>
      </c>
      <c r="CC884">
        <v>409.3104444444444</v>
      </c>
      <c r="CD884">
        <v>10.5573037037037</v>
      </c>
      <c r="CE884">
        <v>1.665995925925926</v>
      </c>
      <c r="CF884">
        <v>0.9613879629629629</v>
      </c>
      <c r="CG884">
        <v>14.58318148148148</v>
      </c>
      <c r="CH884">
        <v>6.343841111111112</v>
      </c>
      <c r="CI884">
        <v>1999.938148148148</v>
      </c>
      <c r="CJ884">
        <v>0.9800007777777777</v>
      </c>
      <c r="CK884">
        <v>0.01999896296296296</v>
      </c>
      <c r="CL884">
        <v>0</v>
      </c>
      <c r="CM884">
        <v>882.4145555555557</v>
      </c>
      <c r="CN884">
        <v>5.00097</v>
      </c>
      <c r="CO884">
        <v>17642.57777777778</v>
      </c>
      <c r="CP884">
        <v>16707.07037037037</v>
      </c>
      <c r="CQ884">
        <v>39.3655925925926</v>
      </c>
      <c r="CR884">
        <v>40.23822222222221</v>
      </c>
      <c r="CS884">
        <v>39.02062962962962</v>
      </c>
      <c r="CT884">
        <v>40.36314814814814</v>
      </c>
      <c r="CU884">
        <v>40.09003703703704</v>
      </c>
      <c r="CV884">
        <v>1955.04</v>
      </c>
      <c r="CW884">
        <v>39.89666666666667</v>
      </c>
      <c r="CX884">
        <v>0</v>
      </c>
      <c r="CY884">
        <v>1664303005.7</v>
      </c>
      <c r="CZ884">
        <v>0</v>
      </c>
      <c r="DA884">
        <v>0</v>
      </c>
      <c r="DB884" t="s">
        <v>356</v>
      </c>
      <c r="DC884">
        <v>1663859321.1</v>
      </c>
      <c r="DD884">
        <v>1663859315.6</v>
      </c>
      <c r="DE884">
        <v>0</v>
      </c>
      <c r="DF884">
        <v>0.196</v>
      </c>
      <c r="DG884">
        <v>-0.001</v>
      </c>
      <c r="DH884">
        <v>-5.941</v>
      </c>
      <c r="DI884">
        <v>-0.174</v>
      </c>
      <c r="DJ884">
        <v>1500</v>
      </c>
      <c r="DK884">
        <v>17</v>
      </c>
      <c r="DL884">
        <v>0.13</v>
      </c>
      <c r="DM884">
        <v>0.04</v>
      </c>
      <c r="DN884">
        <v>-28.17514634146341</v>
      </c>
      <c r="DO884">
        <v>52.12102369337979</v>
      </c>
      <c r="DP884">
        <v>5.714549482278847</v>
      </c>
      <c r="DQ884">
        <v>0</v>
      </c>
      <c r="DR884">
        <v>7.796587073170732</v>
      </c>
      <c r="DS884">
        <v>-0.8882308013937206</v>
      </c>
      <c r="DT884">
        <v>0.08926964234885353</v>
      </c>
      <c r="DU884">
        <v>0</v>
      </c>
      <c r="DV884">
        <v>0</v>
      </c>
      <c r="DW884">
        <v>2</v>
      </c>
      <c r="DX884" t="s">
        <v>357</v>
      </c>
      <c r="DY884">
        <v>2.98477</v>
      </c>
      <c r="DZ884">
        <v>2.71552</v>
      </c>
      <c r="EA884">
        <v>0.087878</v>
      </c>
      <c r="EB884">
        <v>0.0889771</v>
      </c>
      <c r="EC884">
        <v>0.08992169999999999</v>
      </c>
      <c r="ED884">
        <v>0.0591812</v>
      </c>
      <c r="EE884">
        <v>28985.2</v>
      </c>
      <c r="EF884">
        <v>29072</v>
      </c>
      <c r="EG884">
        <v>29525.9</v>
      </c>
      <c r="EH884">
        <v>29506.5</v>
      </c>
      <c r="EI884">
        <v>35621.2</v>
      </c>
      <c r="EJ884">
        <v>36922.2</v>
      </c>
      <c r="EK884">
        <v>41614.3</v>
      </c>
      <c r="EL884">
        <v>42049.1</v>
      </c>
      <c r="EM884">
        <v>1.99145</v>
      </c>
      <c r="EN884">
        <v>1.9214</v>
      </c>
      <c r="EO884">
        <v>0.076279</v>
      </c>
      <c r="EP884">
        <v>0</v>
      </c>
      <c r="EQ884">
        <v>23.7689</v>
      </c>
      <c r="ER884">
        <v>999.9</v>
      </c>
      <c r="ES884">
        <v>36.9</v>
      </c>
      <c r="ET884">
        <v>29.2</v>
      </c>
      <c r="EU884">
        <v>16.4853</v>
      </c>
      <c r="EV884">
        <v>62.4557</v>
      </c>
      <c r="EW884">
        <v>33.3934</v>
      </c>
      <c r="EX884">
        <v>1</v>
      </c>
      <c r="EY884">
        <v>-0.179944</v>
      </c>
      <c r="EZ884">
        <v>1.36839</v>
      </c>
      <c r="FA884">
        <v>20.3838</v>
      </c>
      <c r="FB884">
        <v>5.21804</v>
      </c>
      <c r="FC884">
        <v>12.0099</v>
      </c>
      <c r="FD884">
        <v>4.98975</v>
      </c>
      <c r="FE884">
        <v>3.28863</v>
      </c>
      <c r="FF884">
        <v>9999</v>
      </c>
      <c r="FG884">
        <v>9999</v>
      </c>
      <c r="FH884">
        <v>9999</v>
      </c>
      <c r="FI884">
        <v>260.7</v>
      </c>
      <c r="FJ884">
        <v>1.86707</v>
      </c>
      <c r="FK884">
        <v>1.86615</v>
      </c>
      <c r="FL884">
        <v>1.86555</v>
      </c>
      <c r="FM884">
        <v>1.86554</v>
      </c>
      <c r="FN884">
        <v>1.86737</v>
      </c>
      <c r="FO884">
        <v>1.86981</v>
      </c>
      <c r="FP884">
        <v>1.86851</v>
      </c>
      <c r="FQ884">
        <v>1.86996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-3.172</v>
      </c>
      <c r="GF884">
        <v>-0.1663</v>
      </c>
      <c r="GG884">
        <v>-2.0192013485273</v>
      </c>
      <c r="GH884">
        <v>-0.003354295288503095</v>
      </c>
      <c r="GI884">
        <v>8.998442100416266E-07</v>
      </c>
      <c r="GJ884">
        <v>-2.632750781261316E-10</v>
      </c>
      <c r="GK884">
        <v>-0.1771344180573433</v>
      </c>
      <c r="GL884">
        <v>-0.01811282044437078</v>
      </c>
      <c r="GM884">
        <v>0.001479480632228601</v>
      </c>
      <c r="GN884">
        <v>-2.527498020886067E-05</v>
      </c>
      <c r="GO884">
        <v>3</v>
      </c>
      <c r="GP884">
        <v>2311</v>
      </c>
      <c r="GQ884">
        <v>1</v>
      </c>
      <c r="GR884">
        <v>23</v>
      </c>
      <c r="GS884">
        <v>7394.7</v>
      </c>
      <c r="GT884">
        <v>7394.8</v>
      </c>
      <c r="GU884">
        <v>0.9472660000000001</v>
      </c>
      <c r="GV884">
        <v>2.21313</v>
      </c>
      <c r="GW884">
        <v>1.39648</v>
      </c>
      <c r="GX884">
        <v>2.33887</v>
      </c>
      <c r="GY884">
        <v>1.49536</v>
      </c>
      <c r="GZ884">
        <v>2.37915</v>
      </c>
      <c r="HA884">
        <v>33.244</v>
      </c>
      <c r="HB884">
        <v>14.9638</v>
      </c>
      <c r="HC884">
        <v>18</v>
      </c>
      <c r="HD884">
        <v>529.069</v>
      </c>
      <c r="HE884">
        <v>440.777</v>
      </c>
      <c r="HF884">
        <v>22.226</v>
      </c>
      <c r="HG884">
        <v>25.1939</v>
      </c>
      <c r="HH884">
        <v>30.0001</v>
      </c>
      <c r="HI884">
        <v>25.1671</v>
      </c>
      <c r="HJ884">
        <v>25.108</v>
      </c>
      <c r="HK884">
        <v>18.9641</v>
      </c>
      <c r="HL884">
        <v>34.4027</v>
      </c>
      <c r="HM884">
        <v>21.4371</v>
      </c>
      <c r="HN884">
        <v>22.2256</v>
      </c>
      <c r="HO884">
        <v>366.522</v>
      </c>
      <c r="HP884">
        <v>10.7899</v>
      </c>
      <c r="HQ884">
        <v>101.004</v>
      </c>
      <c r="HR884">
        <v>100.986</v>
      </c>
    </row>
    <row r="885" spans="1:226">
      <c r="A885">
        <v>869</v>
      </c>
      <c r="B885">
        <v>1664303006.5</v>
      </c>
      <c r="C885">
        <v>9776</v>
      </c>
      <c r="D885" t="s">
        <v>2104</v>
      </c>
      <c r="E885" t="s">
        <v>2105</v>
      </c>
      <c r="F885">
        <v>5</v>
      </c>
      <c r="G885" t="s">
        <v>2097</v>
      </c>
      <c r="H885" t="s">
        <v>354</v>
      </c>
      <c r="I885">
        <v>1664302998.714286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386.2344139952635</v>
      </c>
      <c r="AK885">
        <v>370.0675515151514</v>
      </c>
      <c r="AL885">
        <v>-2.576556410384127</v>
      </c>
      <c r="AM885">
        <v>64.5693434609255</v>
      </c>
      <c r="AN885">
        <f>(AP885 - AO885 + BO885*1E3/(8.314*(BQ885+273.15)) * AR885/BN885 * AQ885) * BN885/(100*BB885) * 1000/(1000 - AP885)</f>
        <v>0</v>
      </c>
      <c r="AO885">
        <v>10.62106478727272</v>
      </c>
      <c r="AP885">
        <v>18.28905368421053</v>
      </c>
      <c r="AQ885">
        <v>-2.444104068219984E-05</v>
      </c>
      <c r="AR885">
        <v>112.27</v>
      </c>
      <c r="AS885">
        <v>4</v>
      </c>
      <c r="AT885">
        <v>1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1664302998.714286</v>
      </c>
      <c r="BH885">
        <v>378.2860714285713</v>
      </c>
      <c r="BI885">
        <v>397.1259642857143</v>
      </c>
      <c r="BJ885">
        <v>18.29538571428571</v>
      </c>
      <c r="BK885">
        <v>10.61522857142857</v>
      </c>
      <c r="BL885">
        <v>381.4683214285715</v>
      </c>
      <c r="BM885">
        <v>18.46170714285714</v>
      </c>
      <c r="BN885">
        <v>500.0622857142857</v>
      </c>
      <c r="BO885">
        <v>91.06199999999998</v>
      </c>
      <c r="BP885">
        <v>0.09999034285714285</v>
      </c>
      <c r="BQ885">
        <v>25.48165357142857</v>
      </c>
      <c r="BR885">
        <v>25.02101071428572</v>
      </c>
      <c r="BS885">
        <v>999.9000000000002</v>
      </c>
      <c r="BT885">
        <v>0</v>
      </c>
      <c r="BU885">
        <v>0</v>
      </c>
      <c r="BV885">
        <v>9993.412142857142</v>
      </c>
      <c r="BW885">
        <v>0</v>
      </c>
      <c r="BX885">
        <v>6.713036785714286</v>
      </c>
      <c r="BY885">
        <v>-18.83987857142857</v>
      </c>
      <c r="BZ885">
        <v>385.3359285714286</v>
      </c>
      <c r="CA885">
        <v>401.3859285714286</v>
      </c>
      <c r="CB885">
        <v>7.680158928571429</v>
      </c>
      <c r="CC885">
        <v>397.1259642857143</v>
      </c>
      <c r="CD885">
        <v>10.61522857142857</v>
      </c>
      <c r="CE885">
        <v>1.666014642857143</v>
      </c>
      <c r="CF885">
        <v>0.9666443214285715</v>
      </c>
      <c r="CG885">
        <v>14.58335</v>
      </c>
      <c r="CH885">
        <v>6.422918571428572</v>
      </c>
      <c r="CI885">
        <v>1999.940357142857</v>
      </c>
      <c r="CJ885">
        <v>0.9800023571428571</v>
      </c>
      <c r="CK885">
        <v>0.01999741428571428</v>
      </c>
      <c r="CL885">
        <v>0</v>
      </c>
      <c r="CM885">
        <v>877.4773571428574</v>
      </c>
      <c r="CN885">
        <v>5.00097</v>
      </c>
      <c r="CO885">
        <v>17551.39642857143</v>
      </c>
      <c r="CP885">
        <v>16707.10357142857</v>
      </c>
      <c r="CQ885">
        <v>39.473</v>
      </c>
      <c r="CR885">
        <v>40.32785714285713</v>
      </c>
      <c r="CS885">
        <v>39.10917857142856</v>
      </c>
      <c r="CT885">
        <v>40.49528571428571</v>
      </c>
      <c r="CU885">
        <v>40.19392857142856</v>
      </c>
      <c r="CV885">
        <v>1955.045357142857</v>
      </c>
      <c r="CW885">
        <v>39.89357142857143</v>
      </c>
      <c r="CX885">
        <v>0</v>
      </c>
      <c r="CY885">
        <v>1664303011.1</v>
      </c>
      <c r="CZ885">
        <v>0</v>
      </c>
      <c r="DA885">
        <v>0</v>
      </c>
      <c r="DB885" t="s">
        <v>356</v>
      </c>
      <c r="DC885">
        <v>1663859321.1</v>
      </c>
      <c r="DD885">
        <v>1663859315.6</v>
      </c>
      <c r="DE885">
        <v>0</v>
      </c>
      <c r="DF885">
        <v>0.196</v>
      </c>
      <c r="DG885">
        <v>-0.001</v>
      </c>
      <c r="DH885">
        <v>-5.941</v>
      </c>
      <c r="DI885">
        <v>-0.174</v>
      </c>
      <c r="DJ885">
        <v>1500</v>
      </c>
      <c r="DK885">
        <v>17</v>
      </c>
      <c r="DL885">
        <v>0.13</v>
      </c>
      <c r="DM885">
        <v>0.04</v>
      </c>
      <c r="DN885">
        <v>-22.6564975</v>
      </c>
      <c r="DO885">
        <v>79.89922063789878</v>
      </c>
      <c r="DP885">
        <v>7.78025360719326</v>
      </c>
      <c r="DQ885">
        <v>0</v>
      </c>
      <c r="DR885">
        <v>7.715407000000001</v>
      </c>
      <c r="DS885">
        <v>-0.709566754221406</v>
      </c>
      <c r="DT885">
        <v>0.06898408752023906</v>
      </c>
      <c r="DU885">
        <v>0</v>
      </c>
      <c r="DV885">
        <v>0</v>
      </c>
      <c r="DW885">
        <v>2</v>
      </c>
      <c r="DX885" t="s">
        <v>357</v>
      </c>
      <c r="DY885">
        <v>2.98479</v>
      </c>
      <c r="DZ885">
        <v>2.71557</v>
      </c>
      <c r="EA885">
        <v>0.0855926</v>
      </c>
      <c r="EB885">
        <v>0.0860364</v>
      </c>
      <c r="EC885">
        <v>0.0899126</v>
      </c>
      <c r="ED885">
        <v>0.0595531</v>
      </c>
      <c r="EE885">
        <v>29058</v>
      </c>
      <c r="EF885">
        <v>29165.9</v>
      </c>
      <c r="EG885">
        <v>29526.1</v>
      </c>
      <c r="EH885">
        <v>29506.6</v>
      </c>
      <c r="EI885">
        <v>35622</v>
      </c>
      <c r="EJ885">
        <v>36907.5</v>
      </c>
      <c r="EK885">
        <v>41614.9</v>
      </c>
      <c r="EL885">
        <v>42049.2</v>
      </c>
      <c r="EM885">
        <v>1.99142</v>
      </c>
      <c r="EN885">
        <v>1.92125</v>
      </c>
      <c r="EO885">
        <v>0.0767969</v>
      </c>
      <c r="EP885">
        <v>0</v>
      </c>
      <c r="EQ885">
        <v>23.763</v>
      </c>
      <c r="ER885">
        <v>999.9</v>
      </c>
      <c r="ES885">
        <v>36.9</v>
      </c>
      <c r="ET885">
        <v>29.2</v>
      </c>
      <c r="EU885">
        <v>16.4873</v>
      </c>
      <c r="EV885">
        <v>62.8857</v>
      </c>
      <c r="EW885">
        <v>33.3093</v>
      </c>
      <c r="EX885">
        <v>1</v>
      </c>
      <c r="EY885">
        <v>-0.179906</v>
      </c>
      <c r="EZ885">
        <v>1.38336</v>
      </c>
      <c r="FA885">
        <v>20.3838</v>
      </c>
      <c r="FB885">
        <v>5.21834</v>
      </c>
      <c r="FC885">
        <v>12.0099</v>
      </c>
      <c r="FD885">
        <v>4.9897</v>
      </c>
      <c r="FE885">
        <v>3.28865</v>
      </c>
      <c r="FF885">
        <v>9999</v>
      </c>
      <c r="FG885">
        <v>9999</v>
      </c>
      <c r="FH885">
        <v>9999</v>
      </c>
      <c r="FI885">
        <v>260.7</v>
      </c>
      <c r="FJ885">
        <v>1.86707</v>
      </c>
      <c r="FK885">
        <v>1.86615</v>
      </c>
      <c r="FL885">
        <v>1.86554</v>
      </c>
      <c r="FM885">
        <v>1.86554</v>
      </c>
      <c r="FN885">
        <v>1.86736</v>
      </c>
      <c r="FO885">
        <v>1.86981</v>
      </c>
      <c r="FP885">
        <v>1.86848</v>
      </c>
      <c r="FQ885">
        <v>1.86996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-3.137</v>
      </c>
      <c r="GF885">
        <v>-0.1663</v>
      </c>
      <c r="GG885">
        <v>-2.0192013485273</v>
      </c>
      <c r="GH885">
        <v>-0.003354295288503095</v>
      </c>
      <c r="GI885">
        <v>8.998442100416266E-07</v>
      </c>
      <c r="GJ885">
        <v>-2.632750781261316E-10</v>
      </c>
      <c r="GK885">
        <v>-0.1771344180573433</v>
      </c>
      <c r="GL885">
        <v>-0.01811282044437078</v>
      </c>
      <c r="GM885">
        <v>0.001479480632228601</v>
      </c>
      <c r="GN885">
        <v>-2.527498020886067E-05</v>
      </c>
      <c r="GO885">
        <v>3</v>
      </c>
      <c r="GP885">
        <v>2311</v>
      </c>
      <c r="GQ885">
        <v>1</v>
      </c>
      <c r="GR885">
        <v>23</v>
      </c>
      <c r="GS885">
        <v>7394.8</v>
      </c>
      <c r="GT885">
        <v>7394.8</v>
      </c>
      <c r="GU885">
        <v>0.915527</v>
      </c>
      <c r="GV885">
        <v>2.2168</v>
      </c>
      <c r="GW885">
        <v>1.39648</v>
      </c>
      <c r="GX885">
        <v>2.33887</v>
      </c>
      <c r="GY885">
        <v>1.49536</v>
      </c>
      <c r="GZ885">
        <v>2.33643</v>
      </c>
      <c r="HA885">
        <v>33.244</v>
      </c>
      <c r="HB885">
        <v>14.9551</v>
      </c>
      <c r="HC885">
        <v>18</v>
      </c>
      <c r="HD885">
        <v>529.053</v>
      </c>
      <c r="HE885">
        <v>440.686</v>
      </c>
      <c r="HF885">
        <v>22.2062</v>
      </c>
      <c r="HG885">
        <v>25.1939</v>
      </c>
      <c r="HH885">
        <v>30.0001</v>
      </c>
      <c r="HI885">
        <v>25.1671</v>
      </c>
      <c r="HJ885">
        <v>25.108</v>
      </c>
      <c r="HK885">
        <v>18.3422</v>
      </c>
      <c r="HL885">
        <v>33.8242</v>
      </c>
      <c r="HM885">
        <v>21.4371</v>
      </c>
      <c r="HN885">
        <v>22.204</v>
      </c>
      <c r="HO885">
        <v>346.488</v>
      </c>
      <c r="HP885">
        <v>10.8528</v>
      </c>
      <c r="HQ885">
        <v>101.005</v>
      </c>
      <c r="HR885">
        <v>100.986</v>
      </c>
    </row>
    <row r="886" spans="1:226">
      <c r="A886">
        <v>870</v>
      </c>
      <c r="B886">
        <v>1664303011.5</v>
      </c>
      <c r="C886">
        <v>9781</v>
      </c>
      <c r="D886" t="s">
        <v>2106</v>
      </c>
      <c r="E886" t="s">
        <v>2107</v>
      </c>
      <c r="F886">
        <v>5</v>
      </c>
      <c r="G886" t="s">
        <v>2097</v>
      </c>
      <c r="H886" t="s">
        <v>354</v>
      </c>
      <c r="I886">
        <v>1664303004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369.5590914937289</v>
      </c>
      <c r="AK886">
        <v>355.9289272727271</v>
      </c>
      <c r="AL886">
        <v>-2.857633695580488</v>
      </c>
      <c r="AM886">
        <v>64.5693434609255</v>
      </c>
      <c r="AN886">
        <f>(AP886 - AO886 + BO886*1E3/(8.314*(BQ886+273.15)) * AR886/BN886 * AQ886) * BN886/(100*BB886) * 1000/(1000 - AP886)</f>
        <v>0</v>
      </c>
      <c r="AO886">
        <v>10.71044765678322</v>
      </c>
      <c r="AP886">
        <v>18.29915353383458</v>
      </c>
      <c r="AQ886">
        <v>-3.621357314843055E-05</v>
      </c>
      <c r="AR886">
        <v>112.27</v>
      </c>
      <c r="AS886">
        <v>4</v>
      </c>
      <c r="AT886">
        <v>1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1664303004</v>
      </c>
      <c r="BH886">
        <v>367.6465925925926</v>
      </c>
      <c r="BI886">
        <v>380.4790000000001</v>
      </c>
      <c r="BJ886">
        <v>18.29507777777778</v>
      </c>
      <c r="BK886">
        <v>10.68303333333333</v>
      </c>
      <c r="BL886">
        <v>370.7991851851853</v>
      </c>
      <c r="BM886">
        <v>18.4614037037037</v>
      </c>
      <c r="BN886">
        <v>500.0677407407407</v>
      </c>
      <c r="BO886">
        <v>91.0612037037037</v>
      </c>
      <c r="BP886">
        <v>0.09996644814814815</v>
      </c>
      <c r="BQ886">
        <v>25.47054814814815</v>
      </c>
      <c r="BR886">
        <v>25.02231111111111</v>
      </c>
      <c r="BS886">
        <v>999.9000000000001</v>
      </c>
      <c r="BT886">
        <v>0</v>
      </c>
      <c r="BU886">
        <v>0</v>
      </c>
      <c r="BV886">
        <v>9989.973703703703</v>
      </c>
      <c r="BW886">
        <v>0</v>
      </c>
      <c r="BX886">
        <v>6.700043703703705</v>
      </c>
      <c r="BY886">
        <v>-12.83237296296296</v>
      </c>
      <c r="BZ886">
        <v>374.498037037037</v>
      </c>
      <c r="CA886">
        <v>384.5865555555555</v>
      </c>
      <c r="CB886">
        <v>7.612053333333334</v>
      </c>
      <c r="CC886">
        <v>380.4790000000001</v>
      </c>
      <c r="CD886">
        <v>10.68303333333333</v>
      </c>
      <c r="CE886">
        <v>1.665972962962963</v>
      </c>
      <c r="CF886">
        <v>0.9728099259259259</v>
      </c>
      <c r="CG886">
        <v>14.58295555555555</v>
      </c>
      <c r="CH886">
        <v>6.515176666666668</v>
      </c>
      <c r="CI886">
        <v>1999.930740740741</v>
      </c>
      <c r="CJ886">
        <v>0.9800039999999998</v>
      </c>
      <c r="CK886">
        <v>0.01999579999999999</v>
      </c>
      <c r="CL886">
        <v>0</v>
      </c>
      <c r="CM886">
        <v>870.3002962962963</v>
      </c>
      <c r="CN886">
        <v>5.00097</v>
      </c>
      <c r="CO886">
        <v>17414.68518518519</v>
      </c>
      <c r="CP886">
        <v>16707.03703703704</v>
      </c>
      <c r="CQ886">
        <v>39.59233333333333</v>
      </c>
      <c r="CR886">
        <v>40.42796296296296</v>
      </c>
      <c r="CS886">
        <v>39.20114814814814</v>
      </c>
      <c r="CT886">
        <v>40.64333333333333</v>
      </c>
      <c r="CU886">
        <v>40.29837037037036</v>
      </c>
      <c r="CV886">
        <v>1955.039259259259</v>
      </c>
      <c r="CW886">
        <v>39.89000000000001</v>
      </c>
      <c r="CX886">
        <v>0</v>
      </c>
      <c r="CY886">
        <v>1664303015.9</v>
      </c>
      <c r="CZ886">
        <v>0</v>
      </c>
      <c r="DA886">
        <v>0</v>
      </c>
      <c r="DB886" t="s">
        <v>356</v>
      </c>
      <c r="DC886">
        <v>1663859321.1</v>
      </c>
      <c r="DD886">
        <v>1663859315.6</v>
      </c>
      <c r="DE886">
        <v>0</v>
      </c>
      <c r="DF886">
        <v>0.196</v>
      </c>
      <c r="DG886">
        <v>-0.001</v>
      </c>
      <c r="DH886">
        <v>-5.941</v>
      </c>
      <c r="DI886">
        <v>-0.174</v>
      </c>
      <c r="DJ886">
        <v>1500</v>
      </c>
      <c r="DK886">
        <v>17</v>
      </c>
      <c r="DL886">
        <v>0.13</v>
      </c>
      <c r="DM886">
        <v>0.04</v>
      </c>
      <c r="DN886">
        <v>-16.91231225</v>
      </c>
      <c r="DO886">
        <v>70.33358825515955</v>
      </c>
      <c r="DP886">
        <v>6.931075547449864</v>
      </c>
      <c r="DQ886">
        <v>0</v>
      </c>
      <c r="DR886">
        <v>7.652263</v>
      </c>
      <c r="DS886">
        <v>-0.7749829643527358</v>
      </c>
      <c r="DT886">
        <v>0.0753311994528163</v>
      </c>
      <c r="DU886">
        <v>0</v>
      </c>
      <c r="DV886">
        <v>0</v>
      </c>
      <c r="DW886">
        <v>2</v>
      </c>
      <c r="DX886" t="s">
        <v>357</v>
      </c>
      <c r="DY886">
        <v>2.98474</v>
      </c>
      <c r="DZ886">
        <v>2.7157</v>
      </c>
      <c r="EA886">
        <v>0.0829959</v>
      </c>
      <c r="EB886">
        <v>0.0830279</v>
      </c>
      <c r="EC886">
        <v>0.0899298</v>
      </c>
      <c r="ED886">
        <v>0.0598745</v>
      </c>
      <c r="EE886">
        <v>29140.1</v>
      </c>
      <c r="EF886">
        <v>29261.9</v>
      </c>
      <c r="EG886">
        <v>29525.7</v>
      </c>
      <c r="EH886">
        <v>29506.6</v>
      </c>
      <c r="EI886">
        <v>35620.5</v>
      </c>
      <c r="EJ886">
        <v>36894.9</v>
      </c>
      <c r="EK886">
        <v>41614.1</v>
      </c>
      <c r="EL886">
        <v>42049.4</v>
      </c>
      <c r="EM886">
        <v>1.99142</v>
      </c>
      <c r="EN886">
        <v>1.92143</v>
      </c>
      <c r="EO886">
        <v>0.0767857</v>
      </c>
      <c r="EP886">
        <v>0</v>
      </c>
      <c r="EQ886">
        <v>23.7569</v>
      </c>
      <c r="ER886">
        <v>999.9</v>
      </c>
      <c r="ES886">
        <v>36.8</v>
      </c>
      <c r="ET886">
        <v>29.2</v>
      </c>
      <c r="EU886">
        <v>16.4418</v>
      </c>
      <c r="EV886">
        <v>62.8657</v>
      </c>
      <c r="EW886">
        <v>33.5978</v>
      </c>
      <c r="EX886">
        <v>1</v>
      </c>
      <c r="EY886">
        <v>-0.179779</v>
      </c>
      <c r="EZ886">
        <v>1.39135</v>
      </c>
      <c r="FA886">
        <v>20.3838</v>
      </c>
      <c r="FB886">
        <v>5.21714</v>
      </c>
      <c r="FC886">
        <v>12.0099</v>
      </c>
      <c r="FD886">
        <v>4.9894</v>
      </c>
      <c r="FE886">
        <v>3.28848</v>
      </c>
      <c r="FF886">
        <v>9999</v>
      </c>
      <c r="FG886">
        <v>9999</v>
      </c>
      <c r="FH886">
        <v>9999</v>
      </c>
      <c r="FI886">
        <v>260.7</v>
      </c>
      <c r="FJ886">
        <v>1.86707</v>
      </c>
      <c r="FK886">
        <v>1.86615</v>
      </c>
      <c r="FL886">
        <v>1.86554</v>
      </c>
      <c r="FM886">
        <v>1.86554</v>
      </c>
      <c r="FN886">
        <v>1.86737</v>
      </c>
      <c r="FO886">
        <v>1.86981</v>
      </c>
      <c r="FP886">
        <v>1.86848</v>
      </c>
      <c r="FQ886">
        <v>1.86996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-3.097</v>
      </c>
      <c r="GF886">
        <v>-0.1662</v>
      </c>
      <c r="GG886">
        <v>-2.0192013485273</v>
      </c>
      <c r="GH886">
        <v>-0.003354295288503095</v>
      </c>
      <c r="GI886">
        <v>8.998442100416266E-07</v>
      </c>
      <c r="GJ886">
        <v>-2.632750781261316E-10</v>
      </c>
      <c r="GK886">
        <v>-0.1771344180573433</v>
      </c>
      <c r="GL886">
        <v>-0.01811282044437078</v>
      </c>
      <c r="GM886">
        <v>0.001479480632228601</v>
      </c>
      <c r="GN886">
        <v>-2.527498020886067E-05</v>
      </c>
      <c r="GO886">
        <v>3</v>
      </c>
      <c r="GP886">
        <v>2311</v>
      </c>
      <c r="GQ886">
        <v>1</v>
      </c>
      <c r="GR886">
        <v>23</v>
      </c>
      <c r="GS886">
        <v>7394.8</v>
      </c>
      <c r="GT886">
        <v>7394.9</v>
      </c>
      <c r="GU886">
        <v>0.880127</v>
      </c>
      <c r="GV886">
        <v>2.22168</v>
      </c>
      <c r="GW886">
        <v>1.39771</v>
      </c>
      <c r="GX886">
        <v>2.33765</v>
      </c>
      <c r="GY886">
        <v>1.49536</v>
      </c>
      <c r="GZ886">
        <v>2.34619</v>
      </c>
      <c r="HA886">
        <v>33.244</v>
      </c>
      <c r="HB886">
        <v>14.9551</v>
      </c>
      <c r="HC886">
        <v>18</v>
      </c>
      <c r="HD886">
        <v>529.053</v>
      </c>
      <c r="HE886">
        <v>440.801</v>
      </c>
      <c r="HF886">
        <v>22.1834</v>
      </c>
      <c r="HG886">
        <v>25.1939</v>
      </c>
      <c r="HH886">
        <v>30.0002</v>
      </c>
      <c r="HI886">
        <v>25.1671</v>
      </c>
      <c r="HJ886">
        <v>25.1093</v>
      </c>
      <c r="HK886">
        <v>17.6383</v>
      </c>
      <c r="HL886">
        <v>33.5488</v>
      </c>
      <c r="HM886">
        <v>21.4371</v>
      </c>
      <c r="HN886">
        <v>22.1818</v>
      </c>
      <c r="HO886">
        <v>333.129</v>
      </c>
      <c r="HP886">
        <v>10.9157</v>
      </c>
      <c r="HQ886">
        <v>101.003</v>
      </c>
      <c r="HR886">
        <v>100.987</v>
      </c>
    </row>
    <row r="887" spans="1:226">
      <c r="A887">
        <v>871</v>
      </c>
      <c r="B887">
        <v>1664303016.5</v>
      </c>
      <c r="C887">
        <v>9786</v>
      </c>
      <c r="D887" t="s">
        <v>2108</v>
      </c>
      <c r="E887" t="s">
        <v>2109</v>
      </c>
      <c r="F887">
        <v>5</v>
      </c>
      <c r="G887" t="s">
        <v>2097</v>
      </c>
      <c r="H887" t="s">
        <v>354</v>
      </c>
      <c r="I887">
        <v>1664303008.714286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352.9235532991649</v>
      </c>
      <c r="AK887">
        <v>340.9394303030302</v>
      </c>
      <c r="AL887">
        <v>-3.012004932739265</v>
      </c>
      <c r="AM887">
        <v>64.5693434609255</v>
      </c>
      <c r="AN887">
        <f>(AP887 - AO887 + BO887*1E3/(8.314*(BQ887+273.15)) * AR887/BN887 * AQ887) * BN887/(100*BB887) * 1000/(1000 - AP887)</f>
        <v>0</v>
      </c>
      <c r="AO887">
        <v>10.7844517537063</v>
      </c>
      <c r="AP887">
        <v>18.29944917293232</v>
      </c>
      <c r="AQ887">
        <v>8.145910414942415E-05</v>
      </c>
      <c r="AR887">
        <v>112.27</v>
      </c>
      <c r="AS887">
        <v>4</v>
      </c>
      <c r="AT887">
        <v>1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1664303008.714286</v>
      </c>
      <c r="BH887">
        <v>355.4478571428571</v>
      </c>
      <c r="BI887">
        <v>365.0052857142857</v>
      </c>
      <c r="BJ887">
        <v>18.29558571428571</v>
      </c>
      <c r="BK887">
        <v>10.74976071428571</v>
      </c>
      <c r="BL887">
        <v>358.566107142857</v>
      </c>
      <c r="BM887">
        <v>18.46191071428572</v>
      </c>
      <c r="BN887">
        <v>500.0667857142857</v>
      </c>
      <c r="BO887">
        <v>91.06102142857142</v>
      </c>
      <c r="BP887">
        <v>0.09998878928571429</v>
      </c>
      <c r="BQ887">
        <v>25.45970714285714</v>
      </c>
      <c r="BR887">
        <v>25.0228</v>
      </c>
      <c r="BS887">
        <v>999.9000000000002</v>
      </c>
      <c r="BT887">
        <v>0</v>
      </c>
      <c r="BU887">
        <v>0</v>
      </c>
      <c r="BV887">
        <v>9998.349999999997</v>
      </c>
      <c r="BW887">
        <v>0</v>
      </c>
      <c r="BX887">
        <v>6.691610000000002</v>
      </c>
      <c r="BY887">
        <v>-9.557362857142857</v>
      </c>
      <c r="BZ887">
        <v>362.0721785714285</v>
      </c>
      <c r="CA887">
        <v>368.9705714285714</v>
      </c>
      <c r="CB887">
        <v>7.545833571428571</v>
      </c>
      <c r="CC887">
        <v>365.0052857142857</v>
      </c>
      <c r="CD887">
        <v>10.74976071428571</v>
      </c>
      <c r="CE887">
        <v>1.666016428571429</v>
      </c>
      <c r="CF887">
        <v>0.9788845357142858</v>
      </c>
      <c r="CG887">
        <v>14.58335714285714</v>
      </c>
      <c r="CH887">
        <v>6.605584642857144</v>
      </c>
      <c r="CI887">
        <v>1999.922857142857</v>
      </c>
      <c r="CJ887">
        <v>0.9800026785714285</v>
      </c>
      <c r="CK887">
        <v>0.01999716785714286</v>
      </c>
      <c r="CL887">
        <v>0</v>
      </c>
      <c r="CM887">
        <v>861.903</v>
      </c>
      <c r="CN887">
        <v>5.00097</v>
      </c>
      <c r="CO887">
        <v>17254.26785714286</v>
      </c>
      <c r="CP887">
        <v>16706.96428571428</v>
      </c>
      <c r="CQ887">
        <v>39.68946428571428</v>
      </c>
      <c r="CR887">
        <v>40.51542857142856</v>
      </c>
      <c r="CS887">
        <v>39.28549999999999</v>
      </c>
      <c r="CT887">
        <v>40.77657142857142</v>
      </c>
      <c r="CU887">
        <v>40.39264285714285</v>
      </c>
      <c r="CV887">
        <v>1955.029285714285</v>
      </c>
      <c r="CW887">
        <v>39.89321428571429</v>
      </c>
      <c r="CX887">
        <v>0</v>
      </c>
      <c r="CY887">
        <v>1664303020.7</v>
      </c>
      <c r="CZ887">
        <v>0</v>
      </c>
      <c r="DA887">
        <v>0</v>
      </c>
      <c r="DB887" t="s">
        <v>356</v>
      </c>
      <c r="DC887">
        <v>1663859321.1</v>
      </c>
      <c r="DD887">
        <v>1663859315.6</v>
      </c>
      <c r="DE887">
        <v>0</v>
      </c>
      <c r="DF887">
        <v>0.196</v>
      </c>
      <c r="DG887">
        <v>-0.001</v>
      </c>
      <c r="DH887">
        <v>-5.941</v>
      </c>
      <c r="DI887">
        <v>-0.174</v>
      </c>
      <c r="DJ887">
        <v>1500</v>
      </c>
      <c r="DK887">
        <v>17</v>
      </c>
      <c r="DL887">
        <v>0.13</v>
      </c>
      <c r="DM887">
        <v>0.04</v>
      </c>
      <c r="DN887">
        <v>-11.81341487804878</v>
      </c>
      <c r="DO887">
        <v>43.83146445993032</v>
      </c>
      <c r="DP887">
        <v>4.453556958410375</v>
      </c>
      <c r="DQ887">
        <v>0</v>
      </c>
      <c r="DR887">
        <v>7.58306024390244</v>
      </c>
      <c r="DS887">
        <v>-0.8260960975609835</v>
      </c>
      <c r="DT887">
        <v>0.08211143253895303</v>
      </c>
      <c r="DU887">
        <v>0</v>
      </c>
      <c r="DV887">
        <v>0</v>
      </c>
      <c r="DW887">
        <v>2</v>
      </c>
      <c r="DX887" t="s">
        <v>357</v>
      </c>
      <c r="DY887">
        <v>2.98501</v>
      </c>
      <c r="DZ887">
        <v>2.71572</v>
      </c>
      <c r="EA887">
        <v>0.08020679999999999</v>
      </c>
      <c r="EB887">
        <v>0.0799662</v>
      </c>
      <c r="EC887">
        <v>0.0899364</v>
      </c>
      <c r="ED887">
        <v>0.0600955</v>
      </c>
      <c r="EE887">
        <v>29229.2</v>
      </c>
      <c r="EF887">
        <v>29359.2</v>
      </c>
      <c r="EG887">
        <v>29526.1</v>
      </c>
      <c r="EH887">
        <v>29506.3</v>
      </c>
      <c r="EI887">
        <v>35620.8</v>
      </c>
      <c r="EJ887">
        <v>36885.6</v>
      </c>
      <c r="EK887">
        <v>41614.8</v>
      </c>
      <c r="EL887">
        <v>42048.9</v>
      </c>
      <c r="EM887">
        <v>1.99142</v>
      </c>
      <c r="EN887">
        <v>1.92145</v>
      </c>
      <c r="EO887">
        <v>0.0778735</v>
      </c>
      <c r="EP887">
        <v>0</v>
      </c>
      <c r="EQ887">
        <v>23.7502</v>
      </c>
      <c r="ER887">
        <v>999.9</v>
      </c>
      <c r="ES887">
        <v>36.8</v>
      </c>
      <c r="ET887">
        <v>29.2</v>
      </c>
      <c r="EU887">
        <v>16.4429</v>
      </c>
      <c r="EV887">
        <v>63.0557</v>
      </c>
      <c r="EW887">
        <v>32.9046</v>
      </c>
      <c r="EX887">
        <v>1</v>
      </c>
      <c r="EY887">
        <v>-0.179736</v>
      </c>
      <c r="EZ887">
        <v>1.40072</v>
      </c>
      <c r="FA887">
        <v>20.3838</v>
      </c>
      <c r="FB887">
        <v>5.21774</v>
      </c>
      <c r="FC887">
        <v>12.0099</v>
      </c>
      <c r="FD887">
        <v>4.98935</v>
      </c>
      <c r="FE887">
        <v>3.2885</v>
      </c>
      <c r="FF887">
        <v>9999</v>
      </c>
      <c r="FG887">
        <v>9999</v>
      </c>
      <c r="FH887">
        <v>9999</v>
      </c>
      <c r="FI887">
        <v>260.7</v>
      </c>
      <c r="FJ887">
        <v>1.86707</v>
      </c>
      <c r="FK887">
        <v>1.86615</v>
      </c>
      <c r="FL887">
        <v>1.86555</v>
      </c>
      <c r="FM887">
        <v>1.86554</v>
      </c>
      <c r="FN887">
        <v>1.86735</v>
      </c>
      <c r="FO887">
        <v>1.86981</v>
      </c>
      <c r="FP887">
        <v>1.86846</v>
      </c>
      <c r="FQ887">
        <v>1.86996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-3.056</v>
      </c>
      <c r="GF887">
        <v>-0.1663</v>
      </c>
      <c r="GG887">
        <v>-2.0192013485273</v>
      </c>
      <c r="GH887">
        <v>-0.003354295288503095</v>
      </c>
      <c r="GI887">
        <v>8.998442100416266E-07</v>
      </c>
      <c r="GJ887">
        <v>-2.632750781261316E-10</v>
      </c>
      <c r="GK887">
        <v>-0.1771344180573433</v>
      </c>
      <c r="GL887">
        <v>-0.01811282044437078</v>
      </c>
      <c r="GM887">
        <v>0.001479480632228601</v>
      </c>
      <c r="GN887">
        <v>-2.527498020886067E-05</v>
      </c>
      <c r="GO887">
        <v>3</v>
      </c>
      <c r="GP887">
        <v>2311</v>
      </c>
      <c r="GQ887">
        <v>1</v>
      </c>
      <c r="GR887">
        <v>23</v>
      </c>
      <c r="GS887">
        <v>7394.9</v>
      </c>
      <c r="GT887">
        <v>7395</v>
      </c>
      <c r="GU887">
        <v>0.8496089999999999</v>
      </c>
      <c r="GV887">
        <v>2.22168</v>
      </c>
      <c r="GW887">
        <v>1.39648</v>
      </c>
      <c r="GX887">
        <v>2.33887</v>
      </c>
      <c r="GY887">
        <v>1.49536</v>
      </c>
      <c r="GZ887">
        <v>2.35596</v>
      </c>
      <c r="HA887">
        <v>33.244</v>
      </c>
      <c r="HB887">
        <v>14.9551</v>
      </c>
      <c r="HC887">
        <v>18</v>
      </c>
      <c r="HD887">
        <v>529.053</v>
      </c>
      <c r="HE887">
        <v>440.824</v>
      </c>
      <c r="HF887">
        <v>22.1607</v>
      </c>
      <c r="HG887">
        <v>25.1939</v>
      </c>
      <c r="HH887">
        <v>30.0001</v>
      </c>
      <c r="HI887">
        <v>25.1671</v>
      </c>
      <c r="HJ887">
        <v>25.1101</v>
      </c>
      <c r="HK887">
        <v>17.0036</v>
      </c>
      <c r="HL887">
        <v>33.2534</v>
      </c>
      <c r="HM887">
        <v>21.4371</v>
      </c>
      <c r="HN887">
        <v>22.1591</v>
      </c>
      <c r="HO887">
        <v>313.096</v>
      </c>
      <c r="HP887">
        <v>10.9809</v>
      </c>
      <c r="HQ887">
        <v>101.005</v>
      </c>
      <c r="HR887">
        <v>100.985</v>
      </c>
    </row>
    <row r="888" spans="1:226">
      <c r="A888">
        <v>872</v>
      </c>
      <c r="B888">
        <v>1664303021.5</v>
      </c>
      <c r="C888">
        <v>9791</v>
      </c>
      <c r="D888" t="s">
        <v>2110</v>
      </c>
      <c r="E888" t="s">
        <v>2111</v>
      </c>
      <c r="F888">
        <v>5</v>
      </c>
      <c r="G888" t="s">
        <v>2097</v>
      </c>
      <c r="H888" t="s">
        <v>354</v>
      </c>
      <c r="I888">
        <v>1664303014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336.0796820664103</v>
      </c>
      <c r="AK888">
        <v>325.6176303030305</v>
      </c>
      <c r="AL888">
        <v>-3.07553506382591</v>
      </c>
      <c r="AM888">
        <v>64.5693434609255</v>
      </c>
      <c r="AN888">
        <f>(AP888 - AO888 + BO888*1E3/(8.314*(BQ888+273.15)) * AR888/BN888 * AQ888) * BN888/(100*BB888) * 1000/(1000 - AP888)</f>
        <v>0</v>
      </c>
      <c r="AO888">
        <v>10.84292740313687</v>
      </c>
      <c r="AP888">
        <v>18.30090962406015</v>
      </c>
      <c r="AQ888">
        <v>1.831526914163586E-05</v>
      </c>
      <c r="AR888">
        <v>112.27</v>
      </c>
      <c r="AS888">
        <v>4</v>
      </c>
      <c r="AT888">
        <v>1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1664303014</v>
      </c>
      <c r="BH888">
        <v>340.4596666666667</v>
      </c>
      <c r="BI888">
        <v>347.5026296296296</v>
      </c>
      <c r="BJ888">
        <v>18.29842962962963</v>
      </c>
      <c r="BK888">
        <v>10.82035185185185</v>
      </c>
      <c r="BL888">
        <v>343.5355555555556</v>
      </c>
      <c r="BM888">
        <v>18.46472222222222</v>
      </c>
      <c r="BN888">
        <v>500.0664074074074</v>
      </c>
      <c r="BO888">
        <v>91.06223703703705</v>
      </c>
      <c r="BP888">
        <v>0.09997290000000002</v>
      </c>
      <c r="BQ888">
        <v>25.44768518518518</v>
      </c>
      <c r="BR888">
        <v>25.02535555555556</v>
      </c>
      <c r="BS888">
        <v>999.9000000000001</v>
      </c>
      <c r="BT888">
        <v>0</v>
      </c>
      <c r="BU888">
        <v>0</v>
      </c>
      <c r="BV888">
        <v>10006.18259259259</v>
      </c>
      <c r="BW888">
        <v>0</v>
      </c>
      <c r="BX888">
        <v>6.688700000000001</v>
      </c>
      <c r="BY888">
        <v>-7.042821851851852</v>
      </c>
      <c r="BZ888">
        <v>346.8057777777777</v>
      </c>
      <c r="CA888">
        <v>351.303037037037</v>
      </c>
      <c r="CB888">
        <v>7.47807925925926</v>
      </c>
      <c r="CC888">
        <v>347.5026296296296</v>
      </c>
      <c r="CD888">
        <v>10.82035185185185</v>
      </c>
      <c r="CE888">
        <v>1.666297407407407</v>
      </c>
      <c r="CF888">
        <v>0.9853261481481482</v>
      </c>
      <c r="CG888">
        <v>14.58596666666667</v>
      </c>
      <c r="CH888">
        <v>6.701033333333334</v>
      </c>
      <c r="CI888">
        <v>1999.937777777778</v>
      </c>
      <c r="CJ888">
        <v>0.9799994444444446</v>
      </c>
      <c r="CK888">
        <v>0.0200005037037037</v>
      </c>
      <c r="CL888">
        <v>0</v>
      </c>
      <c r="CM888">
        <v>851.1657777777777</v>
      </c>
      <c r="CN888">
        <v>5.00097</v>
      </c>
      <c r="CO888">
        <v>17046.35925925926</v>
      </c>
      <c r="CP888">
        <v>16707.06666666667</v>
      </c>
      <c r="CQ888">
        <v>39.79603703703702</v>
      </c>
      <c r="CR888">
        <v>40.60855555555555</v>
      </c>
      <c r="CS888">
        <v>39.37944444444444</v>
      </c>
      <c r="CT888">
        <v>40.91644444444444</v>
      </c>
      <c r="CU888">
        <v>40.49518518518518</v>
      </c>
      <c r="CV888">
        <v>1955.037407407408</v>
      </c>
      <c r="CW888">
        <v>39.9</v>
      </c>
      <c r="CX888">
        <v>0</v>
      </c>
      <c r="CY888">
        <v>1664303025.5</v>
      </c>
      <c r="CZ888">
        <v>0</v>
      </c>
      <c r="DA888">
        <v>0</v>
      </c>
      <c r="DB888" t="s">
        <v>356</v>
      </c>
      <c r="DC888">
        <v>1663859321.1</v>
      </c>
      <c r="DD888">
        <v>1663859315.6</v>
      </c>
      <c r="DE888">
        <v>0</v>
      </c>
      <c r="DF888">
        <v>0.196</v>
      </c>
      <c r="DG888">
        <v>-0.001</v>
      </c>
      <c r="DH888">
        <v>-5.941</v>
      </c>
      <c r="DI888">
        <v>-0.174</v>
      </c>
      <c r="DJ888">
        <v>1500</v>
      </c>
      <c r="DK888">
        <v>17</v>
      </c>
      <c r="DL888">
        <v>0.13</v>
      </c>
      <c r="DM888">
        <v>0.04</v>
      </c>
      <c r="DN888">
        <v>-8.609348292682926</v>
      </c>
      <c r="DO888">
        <v>28.86458383275259</v>
      </c>
      <c r="DP888">
        <v>2.896223917620929</v>
      </c>
      <c r="DQ888">
        <v>0</v>
      </c>
      <c r="DR888">
        <v>7.518489756097562</v>
      </c>
      <c r="DS888">
        <v>-0.783546898954681</v>
      </c>
      <c r="DT888">
        <v>0.07782784959840043</v>
      </c>
      <c r="DU888">
        <v>0</v>
      </c>
      <c r="DV888">
        <v>0</v>
      </c>
      <c r="DW888">
        <v>2</v>
      </c>
      <c r="DX888" t="s">
        <v>357</v>
      </c>
      <c r="DY888">
        <v>2.98469</v>
      </c>
      <c r="DZ888">
        <v>2.71559</v>
      </c>
      <c r="EA888">
        <v>0.0773078</v>
      </c>
      <c r="EB888">
        <v>0.0768079</v>
      </c>
      <c r="EC888">
        <v>0.089946</v>
      </c>
      <c r="ED888">
        <v>0.0602398</v>
      </c>
      <c r="EE888">
        <v>29321</v>
      </c>
      <c r="EF888">
        <v>29460.5</v>
      </c>
      <c r="EG888">
        <v>29525.9</v>
      </c>
      <c r="EH888">
        <v>29506.8</v>
      </c>
      <c r="EI888">
        <v>35619.8</v>
      </c>
      <c r="EJ888">
        <v>36880.6</v>
      </c>
      <c r="EK888">
        <v>41614.1</v>
      </c>
      <c r="EL888">
        <v>42049.7</v>
      </c>
      <c r="EM888">
        <v>1.99123</v>
      </c>
      <c r="EN888">
        <v>1.92157</v>
      </c>
      <c r="EO888">
        <v>0.0782162</v>
      </c>
      <c r="EP888">
        <v>0</v>
      </c>
      <c r="EQ888">
        <v>23.7432</v>
      </c>
      <c r="ER888">
        <v>999.9</v>
      </c>
      <c r="ES888">
        <v>36.8</v>
      </c>
      <c r="ET888">
        <v>29.2</v>
      </c>
      <c r="EU888">
        <v>16.4411</v>
      </c>
      <c r="EV888">
        <v>62.5557</v>
      </c>
      <c r="EW888">
        <v>33.5938</v>
      </c>
      <c r="EX888">
        <v>1</v>
      </c>
      <c r="EY888">
        <v>-0.179649</v>
      </c>
      <c r="EZ888">
        <v>1.41488</v>
      </c>
      <c r="FA888">
        <v>20.3834</v>
      </c>
      <c r="FB888">
        <v>5.21789</v>
      </c>
      <c r="FC888">
        <v>12.0099</v>
      </c>
      <c r="FD888">
        <v>4.9896</v>
      </c>
      <c r="FE888">
        <v>3.28848</v>
      </c>
      <c r="FF888">
        <v>9999</v>
      </c>
      <c r="FG888">
        <v>9999</v>
      </c>
      <c r="FH888">
        <v>9999</v>
      </c>
      <c r="FI888">
        <v>260.7</v>
      </c>
      <c r="FJ888">
        <v>1.86707</v>
      </c>
      <c r="FK888">
        <v>1.86615</v>
      </c>
      <c r="FL888">
        <v>1.86554</v>
      </c>
      <c r="FM888">
        <v>1.86554</v>
      </c>
      <c r="FN888">
        <v>1.86737</v>
      </c>
      <c r="FO888">
        <v>1.86981</v>
      </c>
      <c r="FP888">
        <v>1.86849</v>
      </c>
      <c r="FQ888">
        <v>1.86996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-3.012</v>
      </c>
      <c r="GF888">
        <v>-0.1662</v>
      </c>
      <c r="GG888">
        <v>-2.0192013485273</v>
      </c>
      <c r="GH888">
        <v>-0.003354295288503095</v>
      </c>
      <c r="GI888">
        <v>8.998442100416266E-07</v>
      </c>
      <c r="GJ888">
        <v>-2.632750781261316E-10</v>
      </c>
      <c r="GK888">
        <v>-0.1771344180573433</v>
      </c>
      <c r="GL888">
        <v>-0.01811282044437078</v>
      </c>
      <c r="GM888">
        <v>0.001479480632228601</v>
      </c>
      <c r="GN888">
        <v>-2.527498020886067E-05</v>
      </c>
      <c r="GO888">
        <v>3</v>
      </c>
      <c r="GP888">
        <v>2311</v>
      </c>
      <c r="GQ888">
        <v>1</v>
      </c>
      <c r="GR888">
        <v>23</v>
      </c>
      <c r="GS888">
        <v>7395</v>
      </c>
      <c r="GT888">
        <v>7395.1</v>
      </c>
      <c r="GU888">
        <v>0.812988</v>
      </c>
      <c r="GV888">
        <v>2.22412</v>
      </c>
      <c r="GW888">
        <v>1.39648</v>
      </c>
      <c r="GX888">
        <v>2.34009</v>
      </c>
      <c r="GY888">
        <v>1.49536</v>
      </c>
      <c r="GZ888">
        <v>2.36572</v>
      </c>
      <c r="HA888">
        <v>33.2663</v>
      </c>
      <c r="HB888">
        <v>14.9551</v>
      </c>
      <c r="HC888">
        <v>18</v>
      </c>
      <c r="HD888">
        <v>528.921</v>
      </c>
      <c r="HE888">
        <v>440.899</v>
      </c>
      <c r="HF888">
        <v>22.1368</v>
      </c>
      <c r="HG888">
        <v>25.1939</v>
      </c>
      <c r="HH888">
        <v>30.0002</v>
      </c>
      <c r="HI888">
        <v>25.1671</v>
      </c>
      <c r="HJ888">
        <v>25.1101</v>
      </c>
      <c r="HK888">
        <v>16.2916</v>
      </c>
      <c r="HL888">
        <v>32.5743</v>
      </c>
      <c r="HM888">
        <v>21.0659</v>
      </c>
      <c r="HN888">
        <v>22.1345</v>
      </c>
      <c r="HO888">
        <v>299.736</v>
      </c>
      <c r="HP888">
        <v>11.04</v>
      </c>
      <c r="HQ888">
        <v>101.004</v>
      </c>
      <c r="HR888">
        <v>100.987</v>
      </c>
    </row>
    <row r="889" spans="1:226">
      <c r="A889">
        <v>873</v>
      </c>
      <c r="B889">
        <v>1664303026.5</v>
      </c>
      <c r="C889">
        <v>9796</v>
      </c>
      <c r="D889" t="s">
        <v>2112</v>
      </c>
      <c r="E889" t="s">
        <v>2113</v>
      </c>
      <c r="F889">
        <v>5</v>
      </c>
      <c r="G889" t="s">
        <v>2097</v>
      </c>
      <c r="H889" t="s">
        <v>354</v>
      </c>
      <c r="I889">
        <v>1664303018.714286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319.3553808574903</v>
      </c>
      <c r="AK889">
        <v>310.2249818181817</v>
      </c>
      <c r="AL889">
        <v>-3.081737501439519</v>
      </c>
      <c r="AM889">
        <v>64.5693434609255</v>
      </c>
      <c r="AN889">
        <f>(AP889 - AO889 + BO889*1E3/(8.314*(BQ889+273.15)) * AR889/BN889 * AQ889) * BN889/(100*BB889) * 1000/(1000 - AP889)</f>
        <v>0</v>
      </c>
      <c r="AO889">
        <v>10.88715591222777</v>
      </c>
      <c r="AP889">
        <v>18.2816702255639</v>
      </c>
      <c r="AQ889">
        <v>9.030325436500765E-05</v>
      </c>
      <c r="AR889">
        <v>112.27</v>
      </c>
      <c r="AS889">
        <v>4</v>
      </c>
      <c r="AT889">
        <v>1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1664303018.714286</v>
      </c>
      <c r="BH889">
        <v>326.4897857142856</v>
      </c>
      <c r="BI889">
        <v>331.8810357142858</v>
      </c>
      <c r="BJ889">
        <v>18.2969</v>
      </c>
      <c r="BK889">
        <v>10.863525</v>
      </c>
      <c r="BL889">
        <v>329.5258214285714</v>
      </c>
      <c r="BM889">
        <v>18.46321428571429</v>
      </c>
      <c r="BN889">
        <v>500.0704642857143</v>
      </c>
      <c r="BO889">
        <v>91.06396785714287</v>
      </c>
      <c r="BP889">
        <v>0.09999916071428572</v>
      </c>
      <c r="BQ889">
        <v>25.43811785714286</v>
      </c>
      <c r="BR889">
        <v>25.027575</v>
      </c>
      <c r="BS889">
        <v>999.9000000000002</v>
      </c>
      <c r="BT889">
        <v>0</v>
      </c>
      <c r="BU889">
        <v>0</v>
      </c>
      <c r="BV889">
        <v>10004.35285714286</v>
      </c>
      <c r="BW889">
        <v>0</v>
      </c>
      <c r="BX889">
        <v>6.688700000000002</v>
      </c>
      <c r="BY889">
        <v>-5.391109999999999</v>
      </c>
      <c r="BZ889">
        <v>332.5750357142857</v>
      </c>
      <c r="CA889">
        <v>335.5254285714286</v>
      </c>
      <c r="CB889">
        <v>7.433380357142858</v>
      </c>
      <c r="CC889">
        <v>331.8810357142858</v>
      </c>
      <c r="CD889">
        <v>10.863525</v>
      </c>
      <c r="CE889">
        <v>1.666188928571428</v>
      </c>
      <c r="CF889">
        <v>0.9892762500000002</v>
      </c>
      <c r="CG889">
        <v>14.58496428571429</v>
      </c>
      <c r="CH889">
        <v>6.759326071428572</v>
      </c>
      <c r="CI889">
        <v>1999.959285714285</v>
      </c>
      <c r="CJ889">
        <v>0.9799965714285717</v>
      </c>
      <c r="CK889">
        <v>0.02000348571428571</v>
      </c>
      <c r="CL889">
        <v>0</v>
      </c>
      <c r="CM889">
        <v>840.9022142857142</v>
      </c>
      <c r="CN889">
        <v>5.00097</v>
      </c>
      <c r="CO889">
        <v>16847.33214285714</v>
      </c>
      <c r="CP889">
        <v>16707.23214285714</v>
      </c>
      <c r="CQ889">
        <v>39.88596428571428</v>
      </c>
      <c r="CR889">
        <v>40.69167857142856</v>
      </c>
      <c r="CS889">
        <v>39.46182142857142</v>
      </c>
      <c r="CT889">
        <v>41.03992857142856</v>
      </c>
      <c r="CU889">
        <v>40.58899999999999</v>
      </c>
      <c r="CV889">
        <v>1955.052857142857</v>
      </c>
      <c r="CW889">
        <v>39.90607142857143</v>
      </c>
      <c r="CX889">
        <v>0</v>
      </c>
      <c r="CY889">
        <v>1664303030.9</v>
      </c>
      <c r="CZ889">
        <v>0</v>
      </c>
      <c r="DA889">
        <v>0</v>
      </c>
      <c r="DB889" t="s">
        <v>356</v>
      </c>
      <c r="DC889">
        <v>1663859321.1</v>
      </c>
      <c r="DD889">
        <v>1663859315.6</v>
      </c>
      <c r="DE889">
        <v>0</v>
      </c>
      <c r="DF889">
        <v>0.196</v>
      </c>
      <c r="DG889">
        <v>-0.001</v>
      </c>
      <c r="DH889">
        <v>-5.941</v>
      </c>
      <c r="DI889">
        <v>-0.174</v>
      </c>
      <c r="DJ889">
        <v>1500</v>
      </c>
      <c r="DK889">
        <v>17</v>
      </c>
      <c r="DL889">
        <v>0.13</v>
      </c>
      <c r="DM889">
        <v>0.04</v>
      </c>
      <c r="DN889">
        <v>-6.5004175</v>
      </c>
      <c r="DO889">
        <v>21.77880270168858</v>
      </c>
      <c r="DP889">
        <v>2.107345201335972</v>
      </c>
      <c r="DQ889">
        <v>0</v>
      </c>
      <c r="DR889">
        <v>7.466158500000001</v>
      </c>
      <c r="DS889">
        <v>-0.5892995121951347</v>
      </c>
      <c r="DT889">
        <v>0.05818148556671616</v>
      </c>
      <c r="DU889">
        <v>0</v>
      </c>
      <c r="DV889">
        <v>0</v>
      </c>
      <c r="DW889">
        <v>2</v>
      </c>
      <c r="DX889" t="s">
        <v>357</v>
      </c>
      <c r="DY889">
        <v>2.98486</v>
      </c>
      <c r="DZ889">
        <v>2.7156</v>
      </c>
      <c r="EA889">
        <v>0.0743347</v>
      </c>
      <c r="EB889">
        <v>0.07360899999999999</v>
      </c>
      <c r="EC889">
        <v>0.0898803</v>
      </c>
      <c r="ED889">
        <v>0.0604679</v>
      </c>
      <c r="EE889">
        <v>29416.1</v>
      </c>
      <c r="EF889">
        <v>29562.5</v>
      </c>
      <c r="EG889">
        <v>29526.5</v>
      </c>
      <c r="EH889">
        <v>29506.7</v>
      </c>
      <c r="EI889">
        <v>35623.1</v>
      </c>
      <c r="EJ889">
        <v>36871.3</v>
      </c>
      <c r="EK889">
        <v>41614.9</v>
      </c>
      <c r="EL889">
        <v>42049.4</v>
      </c>
      <c r="EM889">
        <v>1.99128</v>
      </c>
      <c r="EN889">
        <v>1.9219</v>
      </c>
      <c r="EO889">
        <v>0.0788122</v>
      </c>
      <c r="EP889">
        <v>0</v>
      </c>
      <c r="EQ889">
        <v>23.7362</v>
      </c>
      <c r="ER889">
        <v>999.9</v>
      </c>
      <c r="ES889">
        <v>36.7</v>
      </c>
      <c r="ET889">
        <v>29.2</v>
      </c>
      <c r="EU889">
        <v>16.3965</v>
      </c>
      <c r="EV889">
        <v>62.9257</v>
      </c>
      <c r="EW889">
        <v>33.3894</v>
      </c>
      <c r="EX889">
        <v>1</v>
      </c>
      <c r="EY889">
        <v>-0.17954</v>
      </c>
      <c r="EZ889">
        <v>1.44773</v>
      </c>
      <c r="FA889">
        <v>20.3831</v>
      </c>
      <c r="FB889">
        <v>5.21864</v>
      </c>
      <c r="FC889">
        <v>12.0099</v>
      </c>
      <c r="FD889">
        <v>4.98945</v>
      </c>
      <c r="FE889">
        <v>3.2885</v>
      </c>
      <c r="FF889">
        <v>9999</v>
      </c>
      <c r="FG889">
        <v>9999</v>
      </c>
      <c r="FH889">
        <v>9999</v>
      </c>
      <c r="FI889">
        <v>260.7</v>
      </c>
      <c r="FJ889">
        <v>1.86707</v>
      </c>
      <c r="FK889">
        <v>1.86615</v>
      </c>
      <c r="FL889">
        <v>1.86554</v>
      </c>
      <c r="FM889">
        <v>1.86554</v>
      </c>
      <c r="FN889">
        <v>1.86737</v>
      </c>
      <c r="FO889">
        <v>1.86981</v>
      </c>
      <c r="FP889">
        <v>1.86846</v>
      </c>
      <c r="FQ889">
        <v>1.86996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-2.969</v>
      </c>
      <c r="GF889">
        <v>-0.1664</v>
      </c>
      <c r="GG889">
        <v>-2.0192013485273</v>
      </c>
      <c r="GH889">
        <v>-0.003354295288503095</v>
      </c>
      <c r="GI889">
        <v>8.998442100416266E-07</v>
      </c>
      <c r="GJ889">
        <v>-2.632750781261316E-10</v>
      </c>
      <c r="GK889">
        <v>-0.1771344180573433</v>
      </c>
      <c r="GL889">
        <v>-0.01811282044437078</v>
      </c>
      <c r="GM889">
        <v>0.001479480632228601</v>
      </c>
      <c r="GN889">
        <v>-2.527498020886067E-05</v>
      </c>
      <c r="GO889">
        <v>3</v>
      </c>
      <c r="GP889">
        <v>2311</v>
      </c>
      <c r="GQ889">
        <v>1</v>
      </c>
      <c r="GR889">
        <v>23</v>
      </c>
      <c r="GS889">
        <v>7395.1</v>
      </c>
      <c r="GT889">
        <v>7395.2</v>
      </c>
      <c r="GU889">
        <v>0.78125</v>
      </c>
      <c r="GV889">
        <v>2.2229</v>
      </c>
      <c r="GW889">
        <v>1.39648</v>
      </c>
      <c r="GX889">
        <v>2.33887</v>
      </c>
      <c r="GY889">
        <v>1.49536</v>
      </c>
      <c r="GZ889">
        <v>2.37793</v>
      </c>
      <c r="HA889">
        <v>33.244</v>
      </c>
      <c r="HB889">
        <v>14.9551</v>
      </c>
      <c r="HC889">
        <v>18</v>
      </c>
      <c r="HD889">
        <v>528.954</v>
      </c>
      <c r="HE889">
        <v>441.094</v>
      </c>
      <c r="HF889">
        <v>22.1107</v>
      </c>
      <c r="HG889">
        <v>25.1947</v>
      </c>
      <c r="HH889">
        <v>30.0003</v>
      </c>
      <c r="HI889">
        <v>25.1671</v>
      </c>
      <c r="HJ889">
        <v>25.1101</v>
      </c>
      <c r="HK889">
        <v>15.647</v>
      </c>
      <c r="HL889">
        <v>31.9516</v>
      </c>
      <c r="HM889">
        <v>21.0659</v>
      </c>
      <c r="HN889">
        <v>22.1057</v>
      </c>
      <c r="HO889">
        <v>279.702</v>
      </c>
      <c r="HP889">
        <v>11.1265</v>
      </c>
      <c r="HQ889">
        <v>101.006</v>
      </c>
      <c r="HR889">
        <v>100.987</v>
      </c>
    </row>
    <row r="890" spans="1:226">
      <c r="A890">
        <v>874</v>
      </c>
      <c r="B890">
        <v>1664303031.5</v>
      </c>
      <c r="C890">
        <v>9801</v>
      </c>
      <c r="D890" t="s">
        <v>2114</v>
      </c>
      <c r="E890" t="s">
        <v>2115</v>
      </c>
      <c r="F890">
        <v>5</v>
      </c>
      <c r="G890" t="s">
        <v>2097</v>
      </c>
      <c r="H890" t="s">
        <v>354</v>
      </c>
      <c r="I890">
        <v>1664303024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302.6992152546009</v>
      </c>
      <c r="AK890">
        <v>294.7999878787877</v>
      </c>
      <c r="AL890">
        <v>-3.090180688735703</v>
      </c>
      <c r="AM890">
        <v>64.5693434609255</v>
      </c>
      <c r="AN890">
        <f>(AP890 - AO890 + BO890*1E3/(8.314*(BQ890+273.15)) * AR890/BN890 * AQ890) * BN890/(100*BB890) * 1000/(1000 - AP890)</f>
        <v>0</v>
      </c>
      <c r="AO890">
        <v>10.92067164629371</v>
      </c>
      <c r="AP890">
        <v>18.28676661654134</v>
      </c>
      <c r="AQ890">
        <v>-0.006226647206250267</v>
      </c>
      <c r="AR890">
        <v>112.27</v>
      </c>
      <c r="AS890">
        <v>4</v>
      </c>
      <c r="AT890">
        <v>1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1664303024</v>
      </c>
      <c r="BH890">
        <v>310.593</v>
      </c>
      <c r="BI890">
        <v>314.3550370370371</v>
      </c>
      <c r="BJ890">
        <v>18.29141851851852</v>
      </c>
      <c r="BK890">
        <v>10.92480740740741</v>
      </c>
      <c r="BL890">
        <v>313.5835185185185</v>
      </c>
      <c r="BM890">
        <v>18.45778888888889</v>
      </c>
      <c r="BN890">
        <v>500.0629259259259</v>
      </c>
      <c r="BO890">
        <v>91.06572592592593</v>
      </c>
      <c r="BP890">
        <v>0.09997979259259261</v>
      </c>
      <c r="BQ890">
        <v>25.42870740740741</v>
      </c>
      <c r="BR890">
        <v>25.02831481481481</v>
      </c>
      <c r="BS890">
        <v>999.9000000000001</v>
      </c>
      <c r="BT890">
        <v>0</v>
      </c>
      <c r="BU890">
        <v>0</v>
      </c>
      <c r="BV890">
        <v>9999.49</v>
      </c>
      <c r="BW890">
        <v>0</v>
      </c>
      <c r="BX890">
        <v>6.688700000000001</v>
      </c>
      <c r="BY890">
        <v>-3.761885185185185</v>
      </c>
      <c r="BZ890">
        <v>316.3802592592593</v>
      </c>
      <c r="CA890">
        <v>317.8263333333333</v>
      </c>
      <c r="CB890">
        <v>7.36661851851852</v>
      </c>
      <c r="CC890">
        <v>314.3550370370371</v>
      </c>
      <c r="CD890">
        <v>10.92480740740741</v>
      </c>
      <c r="CE890">
        <v>1.665721111111111</v>
      </c>
      <c r="CF890">
        <v>0.9948754074074073</v>
      </c>
      <c r="CG890">
        <v>14.58061851851852</v>
      </c>
      <c r="CH890">
        <v>6.841358888888887</v>
      </c>
      <c r="CI890">
        <v>1999.941111111111</v>
      </c>
      <c r="CJ890">
        <v>0.9799955555555556</v>
      </c>
      <c r="CK890">
        <v>0.0200045962962963</v>
      </c>
      <c r="CL890">
        <v>0</v>
      </c>
      <c r="CM890">
        <v>829.4370370370369</v>
      </c>
      <c r="CN890">
        <v>5.00097</v>
      </c>
      <c r="CO890">
        <v>16624.5037037037</v>
      </c>
      <c r="CP890">
        <v>16707.06296296297</v>
      </c>
      <c r="CQ890">
        <v>39.99518518518518</v>
      </c>
      <c r="CR890">
        <v>40.77981481481481</v>
      </c>
      <c r="CS890">
        <v>39.5507037037037</v>
      </c>
      <c r="CT890">
        <v>41.17562962962962</v>
      </c>
      <c r="CU890">
        <v>40.69181481481481</v>
      </c>
      <c r="CV890">
        <v>1955.032592592593</v>
      </c>
      <c r="CW890">
        <v>39.90777777777777</v>
      </c>
      <c r="CX890">
        <v>0</v>
      </c>
      <c r="CY890">
        <v>1664303035.7</v>
      </c>
      <c r="CZ890">
        <v>0</v>
      </c>
      <c r="DA890">
        <v>0</v>
      </c>
      <c r="DB890" t="s">
        <v>356</v>
      </c>
      <c r="DC890">
        <v>1663859321.1</v>
      </c>
      <c r="DD890">
        <v>1663859315.6</v>
      </c>
      <c r="DE890">
        <v>0</v>
      </c>
      <c r="DF890">
        <v>0.196</v>
      </c>
      <c r="DG890">
        <v>-0.001</v>
      </c>
      <c r="DH890">
        <v>-5.941</v>
      </c>
      <c r="DI890">
        <v>-0.174</v>
      </c>
      <c r="DJ890">
        <v>1500</v>
      </c>
      <c r="DK890">
        <v>17</v>
      </c>
      <c r="DL890">
        <v>0.13</v>
      </c>
      <c r="DM890">
        <v>0.04</v>
      </c>
      <c r="DN890">
        <v>-4.718184390243902</v>
      </c>
      <c r="DO890">
        <v>18.48807491289201</v>
      </c>
      <c r="DP890">
        <v>1.826097144350518</v>
      </c>
      <c r="DQ890">
        <v>0</v>
      </c>
      <c r="DR890">
        <v>7.399220731707317</v>
      </c>
      <c r="DS890">
        <v>-0.7124843205574758</v>
      </c>
      <c r="DT890">
        <v>0.07373835396729486</v>
      </c>
      <c r="DU890">
        <v>0</v>
      </c>
      <c r="DV890">
        <v>0</v>
      </c>
      <c r="DW890">
        <v>2</v>
      </c>
      <c r="DX890" t="s">
        <v>357</v>
      </c>
      <c r="DY890">
        <v>2.98482</v>
      </c>
      <c r="DZ890">
        <v>2.71577</v>
      </c>
      <c r="EA890">
        <v>0.0712983</v>
      </c>
      <c r="EB890">
        <v>0.0703298</v>
      </c>
      <c r="EC890">
        <v>0.0899047</v>
      </c>
      <c r="ED890">
        <v>0.0609624</v>
      </c>
      <c r="EE890">
        <v>29512.7</v>
      </c>
      <c r="EF890">
        <v>29667</v>
      </c>
      <c r="EG890">
        <v>29526.6</v>
      </c>
      <c r="EH890">
        <v>29506.5</v>
      </c>
      <c r="EI890">
        <v>35622.2</v>
      </c>
      <c r="EJ890">
        <v>36851.4</v>
      </c>
      <c r="EK890">
        <v>41615</v>
      </c>
      <c r="EL890">
        <v>42049.2</v>
      </c>
      <c r="EM890">
        <v>1.99118</v>
      </c>
      <c r="EN890">
        <v>1.92183</v>
      </c>
      <c r="EO890">
        <v>0.0790134</v>
      </c>
      <c r="EP890">
        <v>0</v>
      </c>
      <c r="EQ890">
        <v>23.7287</v>
      </c>
      <c r="ER890">
        <v>999.9</v>
      </c>
      <c r="ES890">
        <v>36.7</v>
      </c>
      <c r="ET890">
        <v>29.2</v>
      </c>
      <c r="EU890">
        <v>16.3951</v>
      </c>
      <c r="EV890">
        <v>62.9957</v>
      </c>
      <c r="EW890">
        <v>33.4014</v>
      </c>
      <c r="EX890">
        <v>1</v>
      </c>
      <c r="EY890">
        <v>-0.179306</v>
      </c>
      <c r="EZ890">
        <v>1.47788</v>
      </c>
      <c r="FA890">
        <v>20.3829</v>
      </c>
      <c r="FB890">
        <v>5.21849</v>
      </c>
      <c r="FC890">
        <v>12.0099</v>
      </c>
      <c r="FD890">
        <v>4.98965</v>
      </c>
      <c r="FE890">
        <v>3.28865</v>
      </c>
      <c r="FF890">
        <v>9999</v>
      </c>
      <c r="FG890">
        <v>9999</v>
      </c>
      <c r="FH890">
        <v>9999</v>
      </c>
      <c r="FI890">
        <v>260.7</v>
      </c>
      <c r="FJ890">
        <v>1.86707</v>
      </c>
      <c r="FK890">
        <v>1.86615</v>
      </c>
      <c r="FL890">
        <v>1.86554</v>
      </c>
      <c r="FM890">
        <v>1.86554</v>
      </c>
      <c r="FN890">
        <v>1.86737</v>
      </c>
      <c r="FO890">
        <v>1.86981</v>
      </c>
      <c r="FP890">
        <v>1.86846</v>
      </c>
      <c r="FQ890">
        <v>1.86996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-2.925</v>
      </c>
      <c r="GF890">
        <v>-0.1663</v>
      </c>
      <c r="GG890">
        <v>-2.0192013485273</v>
      </c>
      <c r="GH890">
        <v>-0.003354295288503095</v>
      </c>
      <c r="GI890">
        <v>8.998442100416266E-07</v>
      </c>
      <c r="GJ890">
        <v>-2.632750781261316E-10</v>
      </c>
      <c r="GK890">
        <v>-0.1771344180573433</v>
      </c>
      <c r="GL890">
        <v>-0.01811282044437078</v>
      </c>
      <c r="GM890">
        <v>0.001479480632228601</v>
      </c>
      <c r="GN890">
        <v>-2.527498020886067E-05</v>
      </c>
      <c r="GO890">
        <v>3</v>
      </c>
      <c r="GP890">
        <v>2311</v>
      </c>
      <c r="GQ890">
        <v>1</v>
      </c>
      <c r="GR890">
        <v>23</v>
      </c>
      <c r="GS890">
        <v>7395.2</v>
      </c>
      <c r="GT890">
        <v>7395.3</v>
      </c>
      <c r="GU890">
        <v>0.744629</v>
      </c>
      <c r="GV890">
        <v>2.23022</v>
      </c>
      <c r="GW890">
        <v>1.39771</v>
      </c>
      <c r="GX890">
        <v>2.33887</v>
      </c>
      <c r="GY890">
        <v>1.49536</v>
      </c>
      <c r="GZ890">
        <v>2.39868</v>
      </c>
      <c r="HA890">
        <v>33.244</v>
      </c>
      <c r="HB890">
        <v>14.9463</v>
      </c>
      <c r="HC890">
        <v>18</v>
      </c>
      <c r="HD890">
        <v>528.908</v>
      </c>
      <c r="HE890">
        <v>441.049</v>
      </c>
      <c r="HF890">
        <v>22.0796</v>
      </c>
      <c r="HG890">
        <v>25.196</v>
      </c>
      <c r="HH890">
        <v>30.0004</v>
      </c>
      <c r="HI890">
        <v>25.1692</v>
      </c>
      <c r="HJ890">
        <v>25.1101</v>
      </c>
      <c r="HK890">
        <v>14.9198</v>
      </c>
      <c r="HL890">
        <v>31.6371</v>
      </c>
      <c r="HM890">
        <v>21.0659</v>
      </c>
      <c r="HN890">
        <v>22.0741</v>
      </c>
      <c r="HO890">
        <v>266.294</v>
      </c>
      <c r="HP890">
        <v>11.1876</v>
      </c>
      <c r="HQ890">
        <v>101.006</v>
      </c>
      <c r="HR890">
        <v>100.986</v>
      </c>
    </row>
    <row r="891" spans="1:226">
      <c r="A891">
        <v>875</v>
      </c>
      <c r="B891">
        <v>1664303036.5</v>
      </c>
      <c r="C891">
        <v>9806</v>
      </c>
      <c r="D891" t="s">
        <v>2116</v>
      </c>
      <c r="E891" t="s">
        <v>2117</v>
      </c>
      <c r="F891">
        <v>5</v>
      </c>
      <c r="G891" t="s">
        <v>2097</v>
      </c>
      <c r="H891" t="s">
        <v>354</v>
      </c>
      <c r="I891">
        <v>1664303028.714286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286.0025632155087</v>
      </c>
      <c r="AK891">
        <v>279.3960484848486</v>
      </c>
      <c r="AL891">
        <v>-3.079484448664645</v>
      </c>
      <c r="AM891">
        <v>64.5693434609255</v>
      </c>
      <c r="AN891">
        <f>(AP891 - AO891 + BO891*1E3/(8.314*(BQ891+273.15)) * AR891/BN891 * AQ891) * BN891/(100*BB891) * 1000/(1000 - AP891)</f>
        <v>0</v>
      </c>
      <c r="AO891">
        <v>11.04326789898102</v>
      </c>
      <c r="AP891">
        <v>18.30864721804509</v>
      </c>
      <c r="AQ891">
        <v>0.0003014532409440637</v>
      </c>
      <c r="AR891">
        <v>112.27</v>
      </c>
      <c r="AS891">
        <v>4</v>
      </c>
      <c r="AT891">
        <v>1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1664303028.714286</v>
      </c>
      <c r="BH891">
        <v>296.3334285714286</v>
      </c>
      <c r="BI891">
        <v>298.7593928571429</v>
      </c>
      <c r="BJ891">
        <v>18.29122857142857</v>
      </c>
      <c r="BK891">
        <v>10.99015357142857</v>
      </c>
      <c r="BL891">
        <v>299.2828214285714</v>
      </c>
      <c r="BM891">
        <v>18.45759642857143</v>
      </c>
      <c r="BN891">
        <v>500.0631071428571</v>
      </c>
      <c r="BO891">
        <v>91.06817857142859</v>
      </c>
      <c r="BP891">
        <v>0.09999799642857142</v>
      </c>
      <c r="BQ891">
        <v>25.41981071428572</v>
      </c>
      <c r="BR891">
        <v>25.03080357142857</v>
      </c>
      <c r="BS891">
        <v>999.9000000000002</v>
      </c>
      <c r="BT891">
        <v>0</v>
      </c>
      <c r="BU891">
        <v>0</v>
      </c>
      <c r="BV891">
        <v>9996.628571428571</v>
      </c>
      <c r="BW891">
        <v>0</v>
      </c>
      <c r="BX891">
        <v>6.688700000000002</v>
      </c>
      <c r="BY891">
        <v>-2.425800178571428</v>
      </c>
      <c r="BZ891">
        <v>301.8547142857143</v>
      </c>
      <c r="CA891">
        <v>302.0779285714286</v>
      </c>
      <c r="CB891">
        <v>7.301091071428572</v>
      </c>
      <c r="CC891">
        <v>298.7593928571429</v>
      </c>
      <c r="CD891">
        <v>10.99015357142857</v>
      </c>
      <c r="CE891">
        <v>1.665748928571429</v>
      </c>
      <c r="CF891">
        <v>1.00085175</v>
      </c>
      <c r="CG891">
        <v>14.58087142857143</v>
      </c>
      <c r="CH891">
        <v>6.928428928571428</v>
      </c>
      <c r="CI891">
        <v>1999.956785714285</v>
      </c>
      <c r="CJ891">
        <v>0.9799973214285715</v>
      </c>
      <c r="CK891">
        <v>0.02000286071428572</v>
      </c>
      <c r="CL891">
        <v>0</v>
      </c>
      <c r="CM891">
        <v>819.7194642857143</v>
      </c>
      <c r="CN891">
        <v>5.00097</v>
      </c>
      <c r="CO891">
        <v>16435.68928571429</v>
      </c>
      <c r="CP891">
        <v>16707.20357142857</v>
      </c>
      <c r="CQ891">
        <v>40.0935</v>
      </c>
      <c r="CR891">
        <v>40.86360714285714</v>
      </c>
      <c r="CS891">
        <v>39.62925</v>
      </c>
      <c r="CT891">
        <v>41.29878571428571</v>
      </c>
      <c r="CU891">
        <v>40.77649999999999</v>
      </c>
      <c r="CV891">
        <v>1955.051428571429</v>
      </c>
      <c r="CW891">
        <v>39.90464285714286</v>
      </c>
      <c r="CX891">
        <v>0</v>
      </c>
      <c r="CY891">
        <v>1664303040.5</v>
      </c>
      <c r="CZ891">
        <v>0</v>
      </c>
      <c r="DA891">
        <v>0</v>
      </c>
      <c r="DB891" t="s">
        <v>356</v>
      </c>
      <c r="DC891">
        <v>1663859321.1</v>
      </c>
      <c r="DD891">
        <v>1663859315.6</v>
      </c>
      <c r="DE891">
        <v>0</v>
      </c>
      <c r="DF891">
        <v>0.196</v>
      </c>
      <c r="DG891">
        <v>-0.001</v>
      </c>
      <c r="DH891">
        <v>-5.941</v>
      </c>
      <c r="DI891">
        <v>-0.174</v>
      </c>
      <c r="DJ891">
        <v>1500</v>
      </c>
      <c r="DK891">
        <v>17</v>
      </c>
      <c r="DL891">
        <v>0.13</v>
      </c>
      <c r="DM891">
        <v>0.04</v>
      </c>
      <c r="DN891">
        <v>-3.50356243902439</v>
      </c>
      <c r="DO891">
        <v>17.37152550522647</v>
      </c>
      <c r="DP891">
        <v>1.714318743773734</v>
      </c>
      <c r="DQ891">
        <v>0</v>
      </c>
      <c r="DR891">
        <v>7.346827073170733</v>
      </c>
      <c r="DS891">
        <v>-0.8585121951219544</v>
      </c>
      <c r="DT891">
        <v>0.08762601674700202</v>
      </c>
      <c r="DU891">
        <v>0</v>
      </c>
      <c r="DV891">
        <v>0</v>
      </c>
      <c r="DW891">
        <v>2</v>
      </c>
      <c r="DX891" t="s">
        <v>357</v>
      </c>
      <c r="DY891">
        <v>2.98495</v>
      </c>
      <c r="DZ891">
        <v>2.71558</v>
      </c>
      <c r="EA891">
        <v>0.0681995</v>
      </c>
      <c r="EB891">
        <v>0.0669717</v>
      </c>
      <c r="EC891">
        <v>0.0899778</v>
      </c>
      <c r="ED891">
        <v>0.0611976</v>
      </c>
      <c r="EE891">
        <v>29610.8</v>
      </c>
      <c r="EF891">
        <v>29774.1</v>
      </c>
      <c r="EG891">
        <v>29526.3</v>
      </c>
      <c r="EH891">
        <v>29506.5</v>
      </c>
      <c r="EI891">
        <v>35618.8</v>
      </c>
      <c r="EJ891">
        <v>36842.2</v>
      </c>
      <c r="EK891">
        <v>41614.6</v>
      </c>
      <c r="EL891">
        <v>42049.3</v>
      </c>
      <c r="EM891">
        <v>1.99123</v>
      </c>
      <c r="EN891">
        <v>1.92167</v>
      </c>
      <c r="EO891">
        <v>0.0801682</v>
      </c>
      <c r="EP891">
        <v>0</v>
      </c>
      <c r="EQ891">
        <v>23.7208</v>
      </c>
      <c r="ER891">
        <v>999.9</v>
      </c>
      <c r="ES891">
        <v>36.6</v>
      </c>
      <c r="ET891">
        <v>29.2</v>
      </c>
      <c r="EU891">
        <v>16.3495</v>
      </c>
      <c r="EV891">
        <v>63.1557</v>
      </c>
      <c r="EW891">
        <v>33.1571</v>
      </c>
      <c r="EX891">
        <v>1</v>
      </c>
      <c r="EY891">
        <v>-0.179207</v>
      </c>
      <c r="EZ891">
        <v>1.46574</v>
      </c>
      <c r="FA891">
        <v>20.383</v>
      </c>
      <c r="FB891">
        <v>5.21894</v>
      </c>
      <c r="FC891">
        <v>12.0099</v>
      </c>
      <c r="FD891">
        <v>4.98955</v>
      </c>
      <c r="FE891">
        <v>3.28865</v>
      </c>
      <c r="FF891">
        <v>9999</v>
      </c>
      <c r="FG891">
        <v>9999</v>
      </c>
      <c r="FH891">
        <v>9999</v>
      </c>
      <c r="FI891">
        <v>260.7</v>
      </c>
      <c r="FJ891">
        <v>1.86707</v>
      </c>
      <c r="FK891">
        <v>1.86615</v>
      </c>
      <c r="FL891">
        <v>1.86555</v>
      </c>
      <c r="FM891">
        <v>1.86554</v>
      </c>
      <c r="FN891">
        <v>1.86737</v>
      </c>
      <c r="FO891">
        <v>1.86981</v>
      </c>
      <c r="FP891">
        <v>1.86845</v>
      </c>
      <c r="FQ891">
        <v>1.86996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-2.881</v>
      </c>
      <c r="GF891">
        <v>-0.1661</v>
      </c>
      <c r="GG891">
        <v>-2.0192013485273</v>
      </c>
      <c r="GH891">
        <v>-0.003354295288503095</v>
      </c>
      <c r="GI891">
        <v>8.998442100416266E-07</v>
      </c>
      <c r="GJ891">
        <v>-2.632750781261316E-10</v>
      </c>
      <c r="GK891">
        <v>-0.1771344180573433</v>
      </c>
      <c r="GL891">
        <v>-0.01811282044437078</v>
      </c>
      <c r="GM891">
        <v>0.001479480632228601</v>
      </c>
      <c r="GN891">
        <v>-2.527498020886067E-05</v>
      </c>
      <c r="GO891">
        <v>3</v>
      </c>
      <c r="GP891">
        <v>2311</v>
      </c>
      <c r="GQ891">
        <v>1</v>
      </c>
      <c r="GR891">
        <v>23</v>
      </c>
      <c r="GS891">
        <v>7395.3</v>
      </c>
      <c r="GT891">
        <v>7395.3</v>
      </c>
      <c r="GU891">
        <v>0.7128910000000001</v>
      </c>
      <c r="GV891">
        <v>2.22656</v>
      </c>
      <c r="GW891">
        <v>1.39648</v>
      </c>
      <c r="GX891">
        <v>2.33887</v>
      </c>
      <c r="GY891">
        <v>1.49536</v>
      </c>
      <c r="GZ891">
        <v>2.44141</v>
      </c>
      <c r="HA891">
        <v>33.244</v>
      </c>
      <c r="HB891">
        <v>14.9551</v>
      </c>
      <c r="HC891">
        <v>18</v>
      </c>
      <c r="HD891">
        <v>528.941</v>
      </c>
      <c r="HE891">
        <v>440.976</v>
      </c>
      <c r="HF891">
        <v>22.0499</v>
      </c>
      <c r="HG891">
        <v>25.196</v>
      </c>
      <c r="HH891">
        <v>30.0003</v>
      </c>
      <c r="HI891">
        <v>25.1692</v>
      </c>
      <c r="HJ891">
        <v>25.1122</v>
      </c>
      <c r="HK891">
        <v>14.265</v>
      </c>
      <c r="HL891">
        <v>31.362</v>
      </c>
      <c r="HM891">
        <v>21.0659</v>
      </c>
      <c r="HN891">
        <v>22.0495</v>
      </c>
      <c r="HO891">
        <v>252.93</v>
      </c>
      <c r="HP891">
        <v>11.2351</v>
      </c>
      <c r="HQ891">
        <v>101.005</v>
      </c>
      <c r="HR891">
        <v>100.986</v>
      </c>
    </row>
    <row r="892" spans="1:226">
      <c r="A892">
        <v>876</v>
      </c>
      <c r="B892">
        <v>1664303041.5</v>
      </c>
      <c r="C892">
        <v>9811</v>
      </c>
      <c r="D892" t="s">
        <v>2118</v>
      </c>
      <c r="E892" t="s">
        <v>2119</v>
      </c>
      <c r="F892">
        <v>5</v>
      </c>
      <c r="G892" t="s">
        <v>2097</v>
      </c>
      <c r="H892" t="s">
        <v>354</v>
      </c>
      <c r="I892">
        <v>1664303034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269.2418010706984</v>
      </c>
      <c r="AK892">
        <v>264.0435757575758</v>
      </c>
      <c r="AL892">
        <v>-3.077146964465617</v>
      </c>
      <c r="AM892">
        <v>64.5693434609255</v>
      </c>
      <c r="AN892">
        <f>(AP892 - AO892 + BO892*1E3/(8.314*(BQ892+273.15)) * AR892/BN892 * AQ892) * BN892/(100*BB892) * 1000/(1000 - AP892)</f>
        <v>0</v>
      </c>
      <c r="AO892">
        <v>11.1052563425974</v>
      </c>
      <c r="AP892">
        <v>18.31834060150375</v>
      </c>
      <c r="AQ892">
        <v>0.005142854194308464</v>
      </c>
      <c r="AR892">
        <v>112.27</v>
      </c>
      <c r="AS892">
        <v>4</v>
      </c>
      <c r="AT892">
        <v>1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1664303034</v>
      </c>
      <c r="BH892">
        <v>280.3507037037037</v>
      </c>
      <c r="BI892">
        <v>281.306037037037</v>
      </c>
      <c r="BJ892">
        <v>18.2987</v>
      </c>
      <c r="BK892">
        <v>11.07968518518519</v>
      </c>
      <c r="BL892">
        <v>283.2536296296296</v>
      </c>
      <c r="BM892">
        <v>18.46498148148148</v>
      </c>
      <c r="BN892">
        <v>500.0631851851853</v>
      </c>
      <c r="BO892">
        <v>91.07008888888889</v>
      </c>
      <c r="BP892">
        <v>0.1000067592592593</v>
      </c>
      <c r="BQ892">
        <v>25.4084</v>
      </c>
      <c r="BR892">
        <v>25.03176666666667</v>
      </c>
      <c r="BS892">
        <v>999.9000000000001</v>
      </c>
      <c r="BT892">
        <v>0</v>
      </c>
      <c r="BU892">
        <v>0</v>
      </c>
      <c r="BV892">
        <v>10000.07592592592</v>
      </c>
      <c r="BW892">
        <v>0</v>
      </c>
      <c r="BX892">
        <v>6.688700000000001</v>
      </c>
      <c r="BY892">
        <v>-0.9552928518518519</v>
      </c>
      <c r="BZ892">
        <v>285.5760740740741</v>
      </c>
      <c r="CA892">
        <v>284.4568148148148</v>
      </c>
      <c r="CB892">
        <v>7.219028888888889</v>
      </c>
      <c r="CC892">
        <v>281.306037037037</v>
      </c>
      <c r="CD892">
        <v>11.07968518518519</v>
      </c>
      <c r="CE892">
        <v>1.666464444444445</v>
      </c>
      <c r="CF892">
        <v>1.009025888888889</v>
      </c>
      <c r="CG892">
        <v>14.58751481481482</v>
      </c>
      <c r="CH892">
        <v>7.047155925925926</v>
      </c>
      <c r="CI892">
        <v>1999.935555555555</v>
      </c>
      <c r="CJ892">
        <v>0.9799990000000001</v>
      </c>
      <c r="CK892">
        <v>0.0200012</v>
      </c>
      <c r="CL892">
        <v>0</v>
      </c>
      <c r="CM892">
        <v>809.710888888889</v>
      </c>
      <c r="CN892">
        <v>5.00097</v>
      </c>
      <c r="CO892">
        <v>16241.39259259259</v>
      </c>
      <c r="CP892">
        <v>16707.02962962963</v>
      </c>
      <c r="CQ892">
        <v>40.2034074074074</v>
      </c>
      <c r="CR892">
        <v>40.94655555555555</v>
      </c>
      <c r="CS892">
        <v>39.72896296296295</v>
      </c>
      <c r="CT892">
        <v>41.43022222222221</v>
      </c>
      <c r="CU892">
        <v>40.87011111111111</v>
      </c>
      <c r="CV892">
        <v>1955.033703703704</v>
      </c>
      <c r="CW892">
        <v>39.90111111111111</v>
      </c>
      <c r="CX892">
        <v>0</v>
      </c>
      <c r="CY892">
        <v>1664303045.9</v>
      </c>
      <c r="CZ892">
        <v>0</v>
      </c>
      <c r="DA892">
        <v>0</v>
      </c>
      <c r="DB892" t="s">
        <v>356</v>
      </c>
      <c r="DC892">
        <v>1663859321.1</v>
      </c>
      <c r="DD892">
        <v>1663859315.6</v>
      </c>
      <c r="DE892">
        <v>0</v>
      </c>
      <c r="DF892">
        <v>0.196</v>
      </c>
      <c r="DG892">
        <v>-0.001</v>
      </c>
      <c r="DH892">
        <v>-5.941</v>
      </c>
      <c r="DI892">
        <v>-0.174</v>
      </c>
      <c r="DJ892">
        <v>1500</v>
      </c>
      <c r="DK892">
        <v>17</v>
      </c>
      <c r="DL892">
        <v>0.13</v>
      </c>
      <c r="DM892">
        <v>0.04</v>
      </c>
      <c r="DN892">
        <v>-1.788735195121951</v>
      </c>
      <c r="DO892">
        <v>16.66709931010452</v>
      </c>
      <c r="DP892">
        <v>1.645512840137291</v>
      </c>
      <c r="DQ892">
        <v>0</v>
      </c>
      <c r="DR892">
        <v>7.27044</v>
      </c>
      <c r="DS892">
        <v>-0.9148016027874295</v>
      </c>
      <c r="DT892">
        <v>0.09225625856223765</v>
      </c>
      <c r="DU892">
        <v>0</v>
      </c>
      <c r="DV892">
        <v>0</v>
      </c>
      <c r="DW892">
        <v>2</v>
      </c>
      <c r="DX892" t="s">
        <v>357</v>
      </c>
      <c r="DY892">
        <v>2.98505</v>
      </c>
      <c r="DZ892">
        <v>2.71561</v>
      </c>
      <c r="EA892">
        <v>0.0650432</v>
      </c>
      <c r="EB892">
        <v>0.0636507</v>
      </c>
      <c r="EC892">
        <v>0.09001439999999999</v>
      </c>
      <c r="ED892">
        <v>0.0614529</v>
      </c>
      <c r="EE892">
        <v>29710.7</v>
      </c>
      <c r="EF892">
        <v>29879.9</v>
      </c>
      <c r="EG892">
        <v>29525.9</v>
      </c>
      <c r="EH892">
        <v>29506.4</v>
      </c>
      <c r="EI892">
        <v>35617.1</v>
      </c>
      <c r="EJ892">
        <v>36831.9</v>
      </c>
      <c r="EK892">
        <v>41614.3</v>
      </c>
      <c r="EL892">
        <v>42049.1</v>
      </c>
      <c r="EM892">
        <v>1.9912</v>
      </c>
      <c r="EN892">
        <v>1.92165</v>
      </c>
      <c r="EO892">
        <v>0.080362</v>
      </c>
      <c r="EP892">
        <v>0</v>
      </c>
      <c r="EQ892">
        <v>23.7128</v>
      </c>
      <c r="ER892">
        <v>999.9</v>
      </c>
      <c r="ES892">
        <v>36.6</v>
      </c>
      <c r="ET892">
        <v>29.2</v>
      </c>
      <c r="EU892">
        <v>16.3513</v>
      </c>
      <c r="EV892">
        <v>62.5657</v>
      </c>
      <c r="EW892">
        <v>33.0288</v>
      </c>
      <c r="EX892">
        <v>1</v>
      </c>
      <c r="EY892">
        <v>-0.179085</v>
      </c>
      <c r="EZ892">
        <v>1.52432</v>
      </c>
      <c r="FA892">
        <v>20.3822</v>
      </c>
      <c r="FB892">
        <v>5.21714</v>
      </c>
      <c r="FC892">
        <v>12.0099</v>
      </c>
      <c r="FD892">
        <v>4.9893</v>
      </c>
      <c r="FE892">
        <v>3.2883</v>
      </c>
      <c r="FF892">
        <v>9999</v>
      </c>
      <c r="FG892">
        <v>9999</v>
      </c>
      <c r="FH892">
        <v>9999</v>
      </c>
      <c r="FI892">
        <v>260.7</v>
      </c>
      <c r="FJ892">
        <v>1.86707</v>
      </c>
      <c r="FK892">
        <v>1.86615</v>
      </c>
      <c r="FL892">
        <v>1.86556</v>
      </c>
      <c r="FM892">
        <v>1.86554</v>
      </c>
      <c r="FN892">
        <v>1.86736</v>
      </c>
      <c r="FO892">
        <v>1.86981</v>
      </c>
      <c r="FP892">
        <v>1.86845</v>
      </c>
      <c r="FQ892">
        <v>1.86996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-2.837</v>
      </c>
      <c r="GF892">
        <v>-0.1661</v>
      </c>
      <c r="GG892">
        <v>-2.0192013485273</v>
      </c>
      <c r="GH892">
        <v>-0.003354295288503095</v>
      </c>
      <c r="GI892">
        <v>8.998442100416266E-07</v>
      </c>
      <c r="GJ892">
        <v>-2.632750781261316E-10</v>
      </c>
      <c r="GK892">
        <v>-0.1771344180573433</v>
      </c>
      <c r="GL892">
        <v>-0.01811282044437078</v>
      </c>
      <c r="GM892">
        <v>0.001479480632228601</v>
      </c>
      <c r="GN892">
        <v>-2.527498020886067E-05</v>
      </c>
      <c r="GO892">
        <v>3</v>
      </c>
      <c r="GP892">
        <v>2311</v>
      </c>
      <c r="GQ892">
        <v>1</v>
      </c>
      <c r="GR892">
        <v>23</v>
      </c>
      <c r="GS892">
        <v>7395.3</v>
      </c>
      <c r="GT892">
        <v>7395.4</v>
      </c>
      <c r="GU892">
        <v>0.67627</v>
      </c>
      <c r="GV892">
        <v>2.22778</v>
      </c>
      <c r="GW892">
        <v>1.39648</v>
      </c>
      <c r="GX892">
        <v>2.33887</v>
      </c>
      <c r="GY892">
        <v>1.49536</v>
      </c>
      <c r="GZ892">
        <v>2.45361</v>
      </c>
      <c r="HA892">
        <v>33.244</v>
      </c>
      <c r="HB892">
        <v>14.9463</v>
      </c>
      <c r="HC892">
        <v>18</v>
      </c>
      <c r="HD892">
        <v>528.924</v>
      </c>
      <c r="HE892">
        <v>440.961</v>
      </c>
      <c r="HF892">
        <v>22.0199</v>
      </c>
      <c r="HG892">
        <v>25.196</v>
      </c>
      <c r="HH892">
        <v>30.0002</v>
      </c>
      <c r="HI892">
        <v>25.1692</v>
      </c>
      <c r="HJ892">
        <v>25.1122</v>
      </c>
      <c r="HK892">
        <v>13.5291</v>
      </c>
      <c r="HL892">
        <v>31.0766</v>
      </c>
      <c r="HM892">
        <v>21.0659</v>
      </c>
      <c r="HN892">
        <v>22.012</v>
      </c>
      <c r="HO892">
        <v>232.806</v>
      </c>
      <c r="HP892">
        <v>11.2851</v>
      </c>
      <c r="HQ892">
        <v>101.004</v>
      </c>
      <c r="HR892">
        <v>100.986</v>
      </c>
    </row>
    <row r="893" spans="1:226">
      <c r="A893">
        <v>877</v>
      </c>
      <c r="B893">
        <v>1664303046.5</v>
      </c>
      <c r="C893">
        <v>9816</v>
      </c>
      <c r="D893" t="s">
        <v>2120</v>
      </c>
      <c r="E893" t="s">
        <v>2121</v>
      </c>
      <c r="F893">
        <v>5</v>
      </c>
      <c r="G893" t="s">
        <v>2097</v>
      </c>
      <c r="H893" t="s">
        <v>354</v>
      </c>
      <c r="I893">
        <v>1664303038.714286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252.9616317155792</v>
      </c>
      <c r="AK893">
        <v>248.902696969697</v>
      </c>
      <c r="AL893">
        <v>-3.025691422356137</v>
      </c>
      <c r="AM893">
        <v>64.5693434609255</v>
      </c>
      <c r="AN893">
        <f>(AP893 - AO893 + BO893*1E3/(8.314*(BQ893+273.15)) * AR893/BN893 * AQ893) * BN893/(100*BB893) * 1000/(1000 - AP893)</f>
        <v>0</v>
      </c>
      <c r="AO893">
        <v>11.17147718499501</v>
      </c>
      <c r="AP893">
        <v>18.32008045112782</v>
      </c>
      <c r="AQ893">
        <v>0.0008738532303590531</v>
      </c>
      <c r="AR893">
        <v>112.27</v>
      </c>
      <c r="AS893">
        <v>5</v>
      </c>
      <c r="AT893">
        <v>1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1664303038.714286</v>
      </c>
      <c r="BH893">
        <v>266.1541785714286</v>
      </c>
      <c r="BI893">
        <v>265.8128571428571</v>
      </c>
      <c r="BJ893">
        <v>18.31053571428571</v>
      </c>
      <c r="BK893">
        <v>11.14088571428572</v>
      </c>
      <c r="BL893">
        <v>269.0155714285714</v>
      </c>
      <c r="BM893">
        <v>18.47668928571429</v>
      </c>
      <c r="BN893">
        <v>500.0625357142857</v>
      </c>
      <c r="BO893">
        <v>91.07114999999999</v>
      </c>
      <c r="BP893">
        <v>0.1000149571428571</v>
      </c>
      <c r="BQ893">
        <v>25.39798214285714</v>
      </c>
      <c r="BR893">
        <v>25.03494285714285</v>
      </c>
      <c r="BS893">
        <v>999.9000000000002</v>
      </c>
      <c r="BT893">
        <v>0</v>
      </c>
      <c r="BU893">
        <v>0</v>
      </c>
      <c r="BV893">
        <v>10001.45642857143</v>
      </c>
      <c r="BW893">
        <v>0</v>
      </c>
      <c r="BX893">
        <v>6.688700000000002</v>
      </c>
      <c r="BY893">
        <v>0.3412887857142857</v>
      </c>
      <c r="BZ893">
        <v>271.1182142857143</v>
      </c>
      <c r="CA893">
        <v>268.8069642857143</v>
      </c>
      <c r="CB893">
        <v>7.169657857142857</v>
      </c>
      <c r="CC893">
        <v>265.8128571428571</v>
      </c>
      <c r="CD893">
        <v>11.14088571428572</v>
      </c>
      <c r="CE893">
        <v>1.667561785714286</v>
      </c>
      <c r="CF893">
        <v>1.0146125</v>
      </c>
      <c r="CG893">
        <v>14.59771428571429</v>
      </c>
      <c r="CH893">
        <v>7.127800000000001</v>
      </c>
      <c r="CI893">
        <v>1999.940357142857</v>
      </c>
      <c r="CJ893">
        <v>0.9800006428571429</v>
      </c>
      <c r="CK893">
        <v>0.01999955714285714</v>
      </c>
      <c r="CL893">
        <v>0</v>
      </c>
      <c r="CM893">
        <v>801.8466785714284</v>
      </c>
      <c r="CN893">
        <v>5.00097</v>
      </c>
      <c r="CO893">
        <v>16088.59285714285</v>
      </c>
      <c r="CP893">
        <v>16707.09642857143</v>
      </c>
      <c r="CQ893">
        <v>40.3010357142857</v>
      </c>
      <c r="CR893">
        <v>41.02435714285714</v>
      </c>
      <c r="CS893">
        <v>39.82110714285714</v>
      </c>
      <c r="CT893">
        <v>41.55328571428571</v>
      </c>
      <c r="CU893">
        <v>40.964</v>
      </c>
      <c r="CV893">
        <v>1955.041785714286</v>
      </c>
      <c r="CW893">
        <v>39.89785714285715</v>
      </c>
      <c r="CX893">
        <v>0</v>
      </c>
      <c r="CY893">
        <v>1664303050.7</v>
      </c>
      <c r="CZ893">
        <v>0</v>
      </c>
      <c r="DA893">
        <v>0</v>
      </c>
      <c r="DB893" t="s">
        <v>356</v>
      </c>
      <c r="DC893">
        <v>1663859321.1</v>
      </c>
      <c r="DD893">
        <v>1663859315.6</v>
      </c>
      <c r="DE893">
        <v>0</v>
      </c>
      <c r="DF893">
        <v>0.196</v>
      </c>
      <c r="DG893">
        <v>-0.001</v>
      </c>
      <c r="DH893">
        <v>-5.941</v>
      </c>
      <c r="DI893">
        <v>-0.174</v>
      </c>
      <c r="DJ893">
        <v>1500</v>
      </c>
      <c r="DK893">
        <v>17</v>
      </c>
      <c r="DL893">
        <v>0.13</v>
      </c>
      <c r="DM893">
        <v>0.04</v>
      </c>
      <c r="DN893">
        <v>-0.706532463414634</v>
      </c>
      <c r="DO893">
        <v>16.20313547038327</v>
      </c>
      <c r="DP893">
        <v>1.602970494078311</v>
      </c>
      <c r="DQ893">
        <v>0</v>
      </c>
      <c r="DR893">
        <v>7.215504878048781</v>
      </c>
      <c r="DS893">
        <v>-0.7162279442508618</v>
      </c>
      <c r="DT893">
        <v>0.07286486945431853</v>
      </c>
      <c r="DU893">
        <v>0</v>
      </c>
      <c r="DV893">
        <v>0</v>
      </c>
      <c r="DW893">
        <v>2</v>
      </c>
      <c r="DX893" t="s">
        <v>357</v>
      </c>
      <c r="DY893">
        <v>2.98493</v>
      </c>
      <c r="DZ893">
        <v>2.71577</v>
      </c>
      <c r="EA893">
        <v>0.0618584</v>
      </c>
      <c r="EB893">
        <v>0.0600403</v>
      </c>
      <c r="EC893">
        <v>0.09001199999999999</v>
      </c>
      <c r="ED893">
        <v>0.0616195</v>
      </c>
      <c r="EE893">
        <v>29812.5</v>
      </c>
      <c r="EF893">
        <v>29995.3</v>
      </c>
      <c r="EG893">
        <v>29526.5</v>
      </c>
      <c r="EH893">
        <v>29506.5</v>
      </c>
      <c r="EI893">
        <v>35617.7</v>
      </c>
      <c r="EJ893">
        <v>36825.4</v>
      </c>
      <c r="EK893">
        <v>41615</v>
      </c>
      <c r="EL893">
        <v>42049.3</v>
      </c>
      <c r="EM893">
        <v>1.99088</v>
      </c>
      <c r="EN893">
        <v>1.92192</v>
      </c>
      <c r="EO893">
        <v>0.0810698</v>
      </c>
      <c r="EP893">
        <v>0</v>
      </c>
      <c r="EQ893">
        <v>23.7053</v>
      </c>
      <c r="ER893">
        <v>999.9</v>
      </c>
      <c r="ES893">
        <v>36.6</v>
      </c>
      <c r="ET893">
        <v>29.2</v>
      </c>
      <c r="EU893">
        <v>16.3493</v>
      </c>
      <c r="EV893">
        <v>62.9357</v>
      </c>
      <c r="EW893">
        <v>32.9768</v>
      </c>
      <c r="EX893">
        <v>1</v>
      </c>
      <c r="EY893">
        <v>-0.179009</v>
      </c>
      <c r="EZ893">
        <v>1.53886</v>
      </c>
      <c r="FA893">
        <v>20.382</v>
      </c>
      <c r="FB893">
        <v>5.21864</v>
      </c>
      <c r="FC893">
        <v>12.0099</v>
      </c>
      <c r="FD893">
        <v>4.98975</v>
      </c>
      <c r="FE893">
        <v>3.28865</v>
      </c>
      <c r="FF893">
        <v>9999</v>
      </c>
      <c r="FG893">
        <v>9999</v>
      </c>
      <c r="FH893">
        <v>9999</v>
      </c>
      <c r="FI893">
        <v>260.7</v>
      </c>
      <c r="FJ893">
        <v>1.86706</v>
      </c>
      <c r="FK893">
        <v>1.86615</v>
      </c>
      <c r="FL893">
        <v>1.86554</v>
      </c>
      <c r="FM893">
        <v>1.86554</v>
      </c>
      <c r="FN893">
        <v>1.86735</v>
      </c>
      <c r="FO893">
        <v>1.86981</v>
      </c>
      <c r="FP893">
        <v>1.86846</v>
      </c>
      <c r="FQ893">
        <v>1.86996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-2.793</v>
      </c>
      <c r="GF893">
        <v>-0.1661</v>
      </c>
      <c r="GG893">
        <v>-2.0192013485273</v>
      </c>
      <c r="GH893">
        <v>-0.003354295288503095</v>
      </c>
      <c r="GI893">
        <v>8.998442100416266E-07</v>
      </c>
      <c r="GJ893">
        <v>-2.632750781261316E-10</v>
      </c>
      <c r="GK893">
        <v>-0.1771344180573433</v>
      </c>
      <c r="GL893">
        <v>-0.01811282044437078</v>
      </c>
      <c r="GM893">
        <v>0.001479480632228601</v>
      </c>
      <c r="GN893">
        <v>-2.527498020886067E-05</v>
      </c>
      <c r="GO893">
        <v>3</v>
      </c>
      <c r="GP893">
        <v>2311</v>
      </c>
      <c r="GQ893">
        <v>1</v>
      </c>
      <c r="GR893">
        <v>23</v>
      </c>
      <c r="GS893">
        <v>7395.4</v>
      </c>
      <c r="GT893">
        <v>7395.5</v>
      </c>
      <c r="GU893">
        <v>0.64209</v>
      </c>
      <c r="GV893">
        <v>2.22778</v>
      </c>
      <c r="GW893">
        <v>1.39648</v>
      </c>
      <c r="GX893">
        <v>2.34009</v>
      </c>
      <c r="GY893">
        <v>1.49536</v>
      </c>
      <c r="GZ893">
        <v>2.46216</v>
      </c>
      <c r="HA893">
        <v>33.244</v>
      </c>
      <c r="HB893">
        <v>14.9551</v>
      </c>
      <c r="HC893">
        <v>18</v>
      </c>
      <c r="HD893">
        <v>528.723</v>
      </c>
      <c r="HE893">
        <v>441.126</v>
      </c>
      <c r="HF893">
        <v>21.9829</v>
      </c>
      <c r="HG893">
        <v>25.1974</v>
      </c>
      <c r="HH893">
        <v>30.0002</v>
      </c>
      <c r="HI893">
        <v>25.1706</v>
      </c>
      <c r="HJ893">
        <v>25.1122</v>
      </c>
      <c r="HK893">
        <v>12.8474</v>
      </c>
      <c r="HL893">
        <v>30.8018</v>
      </c>
      <c r="HM893">
        <v>20.6932</v>
      </c>
      <c r="HN893">
        <v>21.9782</v>
      </c>
      <c r="HO893">
        <v>219.193</v>
      </c>
      <c r="HP893">
        <v>11.3463</v>
      </c>
      <c r="HQ893">
        <v>101.006</v>
      </c>
      <c r="HR893">
        <v>100.986</v>
      </c>
    </row>
    <row r="894" spans="1:226">
      <c r="A894">
        <v>878</v>
      </c>
      <c r="B894">
        <v>1664303051.5</v>
      </c>
      <c r="C894">
        <v>9821</v>
      </c>
      <c r="D894" t="s">
        <v>2122</v>
      </c>
      <c r="E894" t="s">
        <v>2123</v>
      </c>
      <c r="F894">
        <v>5</v>
      </c>
      <c r="G894" t="s">
        <v>2097</v>
      </c>
      <c r="H894" t="s">
        <v>354</v>
      </c>
      <c r="I894">
        <v>1664303044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235.7458281644221</v>
      </c>
      <c r="AK894">
        <v>233.365593939394</v>
      </c>
      <c r="AL894">
        <v>-3.111916971368303</v>
      </c>
      <c r="AM894">
        <v>64.5693434609255</v>
      </c>
      <c r="AN894">
        <f>(AP894 - AO894 + BO894*1E3/(8.314*(BQ894+273.15)) * AR894/BN894 * AQ894) * BN894/(100*BB894) * 1000/(1000 - AP894)</f>
        <v>0</v>
      </c>
      <c r="AO894">
        <v>11.21124477006993</v>
      </c>
      <c r="AP894">
        <v>18.30947609022556</v>
      </c>
      <c r="AQ894">
        <v>2.174879654214914E-05</v>
      </c>
      <c r="AR894">
        <v>112.27</v>
      </c>
      <c r="AS894">
        <v>5</v>
      </c>
      <c r="AT894">
        <v>1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1664303044</v>
      </c>
      <c r="BH894">
        <v>250.2488518518519</v>
      </c>
      <c r="BI894">
        <v>248.3258148148148</v>
      </c>
      <c r="BJ894">
        <v>18.31659259259259</v>
      </c>
      <c r="BK894">
        <v>11.19084074074074</v>
      </c>
      <c r="BL894">
        <v>253.0633333333333</v>
      </c>
      <c r="BM894">
        <v>18.48269259259259</v>
      </c>
      <c r="BN894">
        <v>500.0560740740741</v>
      </c>
      <c r="BO894">
        <v>91.07046296296296</v>
      </c>
      <c r="BP894">
        <v>0.09997117777777778</v>
      </c>
      <c r="BQ894">
        <v>25.38744814814815</v>
      </c>
      <c r="BR894">
        <v>25.03164814814815</v>
      </c>
      <c r="BS894">
        <v>999.9000000000001</v>
      </c>
      <c r="BT894">
        <v>0</v>
      </c>
      <c r="BU894">
        <v>0</v>
      </c>
      <c r="BV894">
        <v>10010.19925925926</v>
      </c>
      <c r="BW894">
        <v>0</v>
      </c>
      <c r="BX894">
        <v>6.688700000000001</v>
      </c>
      <c r="BY894">
        <v>1.922947814814815</v>
      </c>
      <c r="BZ894">
        <v>254.9179259259259</v>
      </c>
      <c r="CA894">
        <v>251.1358148148148</v>
      </c>
      <c r="CB894">
        <v>7.125754074074074</v>
      </c>
      <c r="CC894">
        <v>248.3258148148148</v>
      </c>
      <c r="CD894">
        <v>11.19084074074074</v>
      </c>
      <c r="CE894">
        <v>1.668100740740741</v>
      </c>
      <c r="CF894">
        <v>1.019155925925926</v>
      </c>
      <c r="CG894">
        <v>14.60271851851852</v>
      </c>
      <c r="CH894">
        <v>7.193082592592593</v>
      </c>
      <c r="CI894">
        <v>1999.939259259259</v>
      </c>
      <c r="CJ894">
        <v>0.9800021111111109</v>
      </c>
      <c r="CK894">
        <v>0.0199980962962963</v>
      </c>
      <c r="CL894">
        <v>0</v>
      </c>
      <c r="CM894">
        <v>794.0546666666667</v>
      </c>
      <c r="CN894">
        <v>5.00097</v>
      </c>
      <c r="CO894">
        <v>15938.86296296296</v>
      </c>
      <c r="CP894">
        <v>16707.08518518518</v>
      </c>
      <c r="CQ894">
        <v>40.41177777777778</v>
      </c>
      <c r="CR894">
        <v>41.10855555555555</v>
      </c>
      <c r="CS894">
        <v>39.91407407407407</v>
      </c>
      <c r="CT894">
        <v>41.68955555555555</v>
      </c>
      <c r="CU894">
        <v>41.0668148148148</v>
      </c>
      <c r="CV894">
        <v>1955.043333333333</v>
      </c>
      <c r="CW894">
        <v>39.89518518518519</v>
      </c>
      <c r="CX894">
        <v>0</v>
      </c>
      <c r="CY894">
        <v>1664303055.5</v>
      </c>
      <c r="CZ894">
        <v>0</v>
      </c>
      <c r="DA894">
        <v>0</v>
      </c>
      <c r="DB894" t="s">
        <v>356</v>
      </c>
      <c r="DC894">
        <v>1663859321.1</v>
      </c>
      <c r="DD894">
        <v>1663859315.6</v>
      </c>
      <c r="DE894">
        <v>0</v>
      </c>
      <c r="DF894">
        <v>0.196</v>
      </c>
      <c r="DG894">
        <v>-0.001</v>
      </c>
      <c r="DH894">
        <v>-5.941</v>
      </c>
      <c r="DI894">
        <v>-0.174</v>
      </c>
      <c r="DJ894">
        <v>1500</v>
      </c>
      <c r="DK894">
        <v>17</v>
      </c>
      <c r="DL894">
        <v>0.13</v>
      </c>
      <c r="DM894">
        <v>0.04</v>
      </c>
      <c r="DN894">
        <v>1.061281682926829</v>
      </c>
      <c r="DO894">
        <v>17.69725467595818</v>
      </c>
      <c r="DP894">
        <v>1.756698973915349</v>
      </c>
      <c r="DQ894">
        <v>0</v>
      </c>
      <c r="DR894">
        <v>7.151506829268294</v>
      </c>
      <c r="DS894">
        <v>-0.4950572822299514</v>
      </c>
      <c r="DT894">
        <v>0.04908098178391793</v>
      </c>
      <c r="DU894">
        <v>0</v>
      </c>
      <c r="DV894">
        <v>0</v>
      </c>
      <c r="DW894">
        <v>2</v>
      </c>
      <c r="DX894" t="s">
        <v>357</v>
      </c>
      <c r="DY894">
        <v>2.985</v>
      </c>
      <c r="DZ894">
        <v>2.7158</v>
      </c>
      <c r="EA894">
        <v>0.0585241</v>
      </c>
      <c r="EB894">
        <v>0.0564721</v>
      </c>
      <c r="EC894">
        <v>0.0899732</v>
      </c>
      <c r="ED894">
        <v>0.0616815</v>
      </c>
      <c r="EE894">
        <v>29918.4</v>
      </c>
      <c r="EF894">
        <v>30109</v>
      </c>
      <c r="EG894">
        <v>29526.5</v>
      </c>
      <c r="EH894">
        <v>29506.4</v>
      </c>
      <c r="EI894">
        <v>35619.1</v>
      </c>
      <c r="EJ894">
        <v>36822.6</v>
      </c>
      <c r="EK894">
        <v>41614.9</v>
      </c>
      <c r="EL894">
        <v>42048.9</v>
      </c>
      <c r="EM894">
        <v>1.99085</v>
      </c>
      <c r="EN894">
        <v>1.92237</v>
      </c>
      <c r="EO894">
        <v>0.08079409999999999</v>
      </c>
      <c r="EP894">
        <v>0</v>
      </c>
      <c r="EQ894">
        <v>23.6956</v>
      </c>
      <c r="ER894">
        <v>999.9</v>
      </c>
      <c r="ES894">
        <v>36.5</v>
      </c>
      <c r="ET894">
        <v>29.2</v>
      </c>
      <c r="EU894">
        <v>16.3067</v>
      </c>
      <c r="EV894">
        <v>62.9757</v>
      </c>
      <c r="EW894">
        <v>32.9808</v>
      </c>
      <c r="EX894">
        <v>1</v>
      </c>
      <c r="EY894">
        <v>-0.178775</v>
      </c>
      <c r="EZ894">
        <v>1.56126</v>
      </c>
      <c r="FA894">
        <v>20.3816</v>
      </c>
      <c r="FB894">
        <v>5.21684</v>
      </c>
      <c r="FC894">
        <v>12.0099</v>
      </c>
      <c r="FD894">
        <v>4.9895</v>
      </c>
      <c r="FE894">
        <v>3.2885</v>
      </c>
      <c r="FF894">
        <v>9999</v>
      </c>
      <c r="FG894">
        <v>9999</v>
      </c>
      <c r="FH894">
        <v>9999</v>
      </c>
      <c r="FI894">
        <v>260.7</v>
      </c>
      <c r="FJ894">
        <v>1.86707</v>
      </c>
      <c r="FK894">
        <v>1.86615</v>
      </c>
      <c r="FL894">
        <v>1.86554</v>
      </c>
      <c r="FM894">
        <v>1.86554</v>
      </c>
      <c r="FN894">
        <v>1.86736</v>
      </c>
      <c r="FO894">
        <v>1.86981</v>
      </c>
      <c r="FP894">
        <v>1.86845</v>
      </c>
      <c r="FQ894">
        <v>1.86996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-2.747</v>
      </c>
      <c r="GF894">
        <v>-0.1661</v>
      </c>
      <c r="GG894">
        <v>-2.0192013485273</v>
      </c>
      <c r="GH894">
        <v>-0.003354295288503095</v>
      </c>
      <c r="GI894">
        <v>8.998442100416266E-07</v>
      </c>
      <c r="GJ894">
        <v>-2.632750781261316E-10</v>
      </c>
      <c r="GK894">
        <v>-0.1771344180573433</v>
      </c>
      <c r="GL894">
        <v>-0.01811282044437078</v>
      </c>
      <c r="GM894">
        <v>0.001479480632228601</v>
      </c>
      <c r="GN894">
        <v>-2.527498020886067E-05</v>
      </c>
      <c r="GO894">
        <v>3</v>
      </c>
      <c r="GP894">
        <v>2311</v>
      </c>
      <c r="GQ894">
        <v>1</v>
      </c>
      <c r="GR894">
        <v>23</v>
      </c>
      <c r="GS894">
        <v>7395.5</v>
      </c>
      <c r="GT894">
        <v>7395.6</v>
      </c>
      <c r="GU894">
        <v>0.604248</v>
      </c>
      <c r="GV894">
        <v>2.23633</v>
      </c>
      <c r="GW894">
        <v>1.39648</v>
      </c>
      <c r="GX894">
        <v>2.34009</v>
      </c>
      <c r="GY894">
        <v>1.49536</v>
      </c>
      <c r="GZ894">
        <v>2.47437</v>
      </c>
      <c r="HA894">
        <v>33.244</v>
      </c>
      <c r="HB894">
        <v>14.9463</v>
      </c>
      <c r="HC894">
        <v>18</v>
      </c>
      <c r="HD894">
        <v>528.7140000000001</v>
      </c>
      <c r="HE894">
        <v>441.398</v>
      </c>
      <c r="HF894">
        <v>21.9475</v>
      </c>
      <c r="HG894">
        <v>25.1981</v>
      </c>
      <c r="HH894">
        <v>30.0003</v>
      </c>
      <c r="HI894">
        <v>25.1713</v>
      </c>
      <c r="HJ894">
        <v>25.1125</v>
      </c>
      <c r="HK894">
        <v>12.0979</v>
      </c>
      <c r="HL894">
        <v>29.8869</v>
      </c>
      <c r="HM894">
        <v>20.6932</v>
      </c>
      <c r="HN894">
        <v>21.9426</v>
      </c>
      <c r="HO894">
        <v>199.14</v>
      </c>
      <c r="HP894">
        <v>11.4169</v>
      </c>
      <c r="HQ894">
        <v>101.006</v>
      </c>
      <c r="HR894">
        <v>100.986</v>
      </c>
    </row>
    <row r="895" spans="1:226">
      <c r="A895">
        <v>879</v>
      </c>
      <c r="B895">
        <v>1664303056.5</v>
      </c>
      <c r="C895">
        <v>9826</v>
      </c>
      <c r="D895" t="s">
        <v>2124</v>
      </c>
      <c r="E895" t="s">
        <v>2125</v>
      </c>
      <c r="F895">
        <v>5</v>
      </c>
      <c r="G895" t="s">
        <v>2097</v>
      </c>
      <c r="H895" t="s">
        <v>354</v>
      </c>
      <c r="I895">
        <v>1664303048.714286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219.1901335196815</v>
      </c>
      <c r="AK895">
        <v>218.0336181818181</v>
      </c>
      <c r="AL895">
        <v>-3.066975014394645</v>
      </c>
      <c r="AM895">
        <v>64.5693434609255</v>
      </c>
      <c r="AN895">
        <f>(AP895 - AO895 + BO895*1E3/(8.314*(BQ895+273.15)) * AR895/BN895 * AQ895) * BN895/(100*BB895) * 1000/(1000 - AP895)</f>
        <v>0</v>
      </c>
      <c r="AO895">
        <v>11.22784595726273</v>
      </c>
      <c r="AP895">
        <v>18.30124827067667</v>
      </c>
      <c r="AQ895">
        <v>-0.0003537992217621913</v>
      </c>
      <c r="AR895">
        <v>112.27</v>
      </c>
      <c r="AS895">
        <v>5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1664303048.714286</v>
      </c>
      <c r="BH895">
        <v>236.0501428571428</v>
      </c>
      <c r="BI895">
        <v>232.7129285714286</v>
      </c>
      <c r="BJ895">
        <v>18.31300357142857</v>
      </c>
      <c r="BK895">
        <v>11.23618928571429</v>
      </c>
      <c r="BL895">
        <v>238.8225357142857</v>
      </c>
      <c r="BM895">
        <v>18.47914642857143</v>
      </c>
      <c r="BN895">
        <v>500.0557499999999</v>
      </c>
      <c r="BO895">
        <v>91.06896071428572</v>
      </c>
      <c r="BP895">
        <v>0.09998789285714285</v>
      </c>
      <c r="BQ895">
        <v>25.3781</v>
      </c>
      <c r="BR895">
        <v>25.03050000000001</v>
      </c>
      <c r="BS895">
        <v>999.9000000000002</v>
      </c>
      <c r="BT895">
        <v>0</v>
      </c>
      <c r="BU895">
        <v>0</v>
      </c>
      <c r="BV895">
        <v>10010.97</v>
      </c>
      <c r="BW895">
        <v>0</v>
      </c>
      <c r="BX895">
        <v>6.688700000000002</v>
      </c>
      <c r="BY895">
        <v>3.337119321428572</v>
      </c>
      <c r="BZ895">
        <v>240.4536071428571</v>
      </c>
      <c r="CA895">
        <v>235.3568214285714</v>
      </c>
      <c r="CB895">
        <v>7.076811428571427</v>
      </c>
      <c r="CC895">
        <v>232.7129285714286</v>
      </c>
      <c r="CD895">
        <v>11.23618928571429</v>
      </c>
      <c r="CE895">
        <v>1.667746785714286</v>
      </c>
      <c r="CF895">
        <v>1.023269642857143</v>
      </c>
      <c r="CG895">
        <v>14.59943214285714</v>
      </c>
      <c r="CH895">
        <v>7.251863928571429</v>
      </c>
      <c r="CI895">
        <v>1999.957142857143</v>
      </c>
      <c r="CJ895">
        <v>0.9800036428571427</v>
      </c>
      <c r="CK895">
        <v>0.01999658928571429</v>
      </c>
      <c r="CL895">
        <v>0</v>
      </c>
      <c r="CM895">
        <v>788.1423214285713</v>
      </c>
      <c r="CN895">
        <v>5.00097</v>
      </c>
      <c r="CO895">
        <v>15825.46785714286</v>
      </c>
      <c r="CP895">
        <v>16707.24285714286</v>
      </c>
      <c r="CQ895">
        <v>40.50646428571428</v>
      </c>
      <c r="CR895">
        <v>41.18724999999999</v>
      </c>
      <c r="CS895">
        <v>39.99303571428571</v>
      </c>
      <c r="CT895">
        <v>41.80110714285713</v>
      </c>
      <c r="CU895">
        <v>41.156</v>
      </c>
      <c r="CV895">
        <v>1955.063928571429</v>
      </c>
      <c r="CW895">
        <v>39.89214285714286</v>
      </c>
      <c r="CX895">
        <v>0</v>
      </c>
      <c r="CY895">
        <v>1664303060.9</v>
      </c>
      <c r="CZ895">
        <v>0</v>
      </c>
      <c r="DA895">
        <v>0</v>
      </c>
      <c r="DB895" t="s">
        <v>356</v>
      </c>
      <c r="DC895">
        <v>1663859321.1</v>
      </c>
      <c r="DD895">
        <v>1663859315.6</v>
      </c>
      <c r="DE895">
        <v>0</v>
      </c>
      <c r="DF895">
        <v>0.196</v>
      </c>
      <c r="DG895">
        <v>-0.001</v>
      </c>
      <c r="DH895">
        <v>-5.941</v>
      </c>
      <c r="DI895">
        <v>-0.174</v>
      </c>
      <c r="DJ895">
        <v>1500</v>
      </c>
      <c r="DK895">
        <v>17</v>
      </c>
      <c r="DL895">
        <v>0.13</v>
      </c>
      <c r="DM895">
        <v>0.04</v>
      </c>
      <c r="DN895">
        <v>2.224077195121951</v>
      </c>
      <c r="DO895">
        <v>18.04798745644599</v>
      </c>
      <c r="DP895">
        <v>1.79132410273517</v>
      </c>
      <c r="DQ895">
        <v>0</v>
      </c>
      <c r="DR895">
        <v>7.114082926829267</v>
      </c>
      <c r="DS895">
        <v>-0.5569396515679242</v>
      </c>
      <c r="DT895">
        <v>0.0563628131706255</v>
      </c>
      <c r="DU895">
        <v>0</v>
      </c>
      <c r="DV895">
        <v>0</v>
      </c>
      <c r="DW895">
        <v>2</v>
      </c>
      <c r="DX895" t="s">
        <v>357</v>
      </c>
      <c r="DY895">
        <v>2.98503</v>
      </c>
      <c r="DZ895">
        <v>2.71568</v>
      </c>
      <c r="EA895">
        <v>0.0551578</v>
      </c>
      <c r="EB895">
        <v>0.0526838</v>
      </c>
      <c r="EC895">
        <v>0.0899626</v>
      </c>
      <c r="ED895">
        <v>0.062169</v>
      </c>
      <c r="EE895">
        <v>30024.9</v>
      </c>
      <c r="EF895">
        <v>30229.7</v>
      </c>
      <c r="EG895">
        <v>29526</v>
      </c>
      <c r="EH895">
        <v>29506.2</v>
      </c>
      <c r="EI895">
        <v>35618.8</v>
      </c>
      <c r="EJ895">
        <v>36802.9</v>
      </c>
      <c r="EK895">
        <v>41614.1</v>
      </c>
      <c r="EL895">
        <v>42048.6</v>
      </c>
      <c r="EM895">
        <v>1.99088</v>
      </c>
      <c r="EN895">
        <v>1.92218</v>
      </c>
      <c r="EO895">
        <v>0.08182970000000001</v>
      </c>
      <c r="EP895">
        <v>0</v>
      </c>
      <c r="EQ895">
        <v>23.6874</v>
      </c>
      <c r="ER895">
        <v>999.9</v>
      </c>
      <c r="ES895">
        <v>36.5</v>
      </c>
      <c r="ET895">
        <v>29.2</v>
      </c>
      <c r="EU895">
        <v>16.3055</v>
      </c>
      <c r="EV895">
        <v>62.8357</v>
      </c>
      <c r="EW895">
        <v>32.8566</v>
      </c>
      <c r="EX895">
        <v>1</v>
      </c>
      <c r="EY895">
        <v>-0.178648</v>
      </c>
      <c r="EZ895">
        <v>1.52611</v>
      </c>
      <c r="FA895">
        <v>20.3823</v>
      </c>
      <c r="FB895">
        <v>5.21804</v>
      </c>
      <c r="FC895">
        <v>12.0099</v>
      </c>
      <c r="FD895">
        <v>4.98955</v>
      </c>
      <c r="FE895">
        <v>3.2885</v>
      </c>
      <c r="FF895">
        <v>9999</v>
      </c>
      <c r="FG895">
        <v>9999</v>
      </c>
      <c r="FH895">
        <v>9999</v>
      </c>
      <c r="FI895">
        <v>260.7</v>
      </c>
      <c r="FJ895">
        <v>1.86707</v>
      </c>
      <c r="FK895">
        <v>1.86615</v>
      </c>
      <c r="FL895">
        <v>1.86555</v>
      </c>
      <c r="FM895">
        <v>1.86554</v>
      </c>
      <c r="FN895">
        <v>1.86735</v>
      </c>
      <c r="FO895">
        <v>1.86981</v>
      </c>
      <c r="FP895">
        <v>1.86848</v>
      </c>
      <c r="FQ895">
        <v>1.86996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-2.702</v>
      </c>
      <c r="GF895">
        <v>-0.1662</v>
      </c>
      <c r="GG895">
        <v>-2.0192013485273</v>
      </c>
      <c r="GH895">
        <v>-0.003354295288503095</v>
      </c>
      <c r="GI895">
        <v>8.998442100416266E-07</v>
      </c>
      <c r="GJ895">
        <v>-2.632750781261316E-10</v>
      </c>
      <c r="GK895">
        <v>-0.1771344180573433</v>
      </c>
      <c r="GL895">
        <v>-0.01811282044437078</v>
      </c>
      <c r="GM895">
        <v>0.001479480632228601</v>
      </c>
      <c r="GN895">
        <v>-2.527498020886067E-05</v>
      </c>
      <c r="GO895">
        <v>3</v>
      </c>
      <c r="GP895">
        <v>2311</v>
      </c>
      <c r="GQ895">
        <v>1</v>
      </c>
      <c r="GR895">
        <v>23</v>
      </c>
      <c r="GS895">
        <v>7395.6</v>
      </c>
      <c r="GT895">
        <v>7395.7</v>
      </c>
      <c r="GU895">
        <v>0.570068</v>
      </c>
      <c r="GV895">
        <v>2.23633</v>
      </c>
      <c r="GW895">
        <v>1.39648</v>
      </c>
      <c r="GX895">
        <v>2.33887</v>
      </c>
      <c r="GY895">
        <v>1.49536</v>
      </c>
      <c r="GZ895">
        <v>2.45972</v>
      </c>
      <c r="HA895">
        <v>33.244</v>
      </c>
      <c r="HB895">
        <v>14.9463</v>
      </c>
      <c r="HC895">
        <v>18</v>
      </c>
      <c r="HD895">
        <v>528.731</v>
      </c>
      <c r="HE895">
        <v>441.293</v>
      </c>
      <c r="HF895">
        <v>21.9158</v>
      </c>
      <c r="HG895">
        <v>25.1981</v>
      </c>
      <c r="HH895">
        <v>30.0002</v>
      </c>
      <c r="HI895">
        <v>25.1713</v>
      </c>
      <c r="HJ895">
        <v>25.1143</v>
      </c>
      <c r="HK895">
        <v>11.4143</v>
      </c>
      <c r="HL895">
        <v>29.6082</v>
      </c>
      <c r="HM895">
        <v>20.6932</v>
      </c>
      <c r="HN895">
        <v>21.9185</v>
      </c>
      <c r="HO895">
        <v>185.766</v>
      </c>
      <c r="HP895">
        <v>11.4713</v>
      </c>
      <c r="HQ895">
        <v>101.004</v>
      </c>
      <c r="HR895">
        <v>100.985</v>
      </c>
    </row>
    <row r="896" spans="1:226">
      <c r="A896">
        <v>880</v>
      </c>
      <c r="B896">
        <v>1664303061.5</v>
      </c>
      <c r="C896">
        <v>9831</v>
      </c>
      <c r="D896" t="s">
        <v>2126</v>
      </c>
      <c r="E896" t="s">
        <v>2127</v>
      </c>
      <c r="F896">
        <v>5</v>
      </c>
      <c r="G896" t="s">
        <v>2097</v>
      </c>
      <c r="H896" t="s">
        <v>354</v>
      </c>
      <c r="I896">
        <v>1664303054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202.0806482985792</v>
      </c>
      <c r="AK896">
        <v>202.4998969696969</v>
      </c>
      <c r="AL896">
        <v>-3.107827153031212</v>
      </c>
      <c r="AM896">
        <v>64.5693434609255</v>
      </c>
      <c r="AN896">
        <f>(AP896 - AO896 + BO896*1E3/(8.314*(BQ896+273.15)) * AR896/BN896 * AQ896) * BN896/(100*BB896) * 1000/(1000 - AP896)</f>
        <v>0</v>
      </c>
      <c r="AO896">
        <v>11.33674656899101</v>
      </c>
      <c r="AP896">
        <v>18.32465233082706</v>
      </c>
      <c r="AQ896">
        <v>-9.161080539947681E-05</v>
      </c>
      <c r="AR896">
        <v>112.27</v>
      </c>
      <c r="AS896">
        <v>5</v>
      </c>
      <c r="AT896">
        <v>1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1664303054</v>
      </c>
      <c r="BH896">
        <v>220.0549999999999</v>
      </c>
      <c r="BI896">
        <v>215.0261111111111</v>
      </c>
      <c r="BJ896">
        <v>18.31117777777778</v>
      </c>
      <c r="BK896">
        <v>11.30212592592593</v>
      </c>
      <c r="BL896">
        <v>222.7796296296296</v>
      </c>
      <c r="BM896">
        <v>18.47732962962963</v>
      </c>
      <c r="BN896">
        <v>500.0551481481482</v>
      </c>
      <c r="BO896">
        <v>91.06724444444444</v>
      </c>
      <c r="BP896">
        <v>0.09999022222222223</v>
      </c>
      <c r="BQ896">
        <v>25.36660740740741</v>
      </c>
      <c r="BR896">
        <v>25.02775185185185</v>
      </c>
      <c r="BS896">
        <v>999.9000000000001</v>
      </c>
      <c r="BT896">
        <v>0</v>
      </c>
      <c r="BU896">
        <v>0</v>
      </c>
      <c r="BV896">
        <v>10009.03481481482</v>
      </c>
      <c r="BW896">
        <v>0</v>
      </c>
      <c r="BX896">
        <v>6.685941851851851</v>
      </c>
      <c r="BY896">
        <v>5.028918148148148</v>
      </c>
      <c r="BZ896">
        <v>224.1596666666666</v>
      </c>
      <c r="CA896">
        <v>217.4830740740741</v>
      </c>
      <c r="CB896">
        <v>7.009045555555555</v>
      </c>
      <c r="CC896">
        <v>215.0261111111111</v>
      </c>
      <c r="CD896">
        <v>11.30212592592593</v>
      </c>
      <c r="CE896">
        <v>1.667548888888889</v>
      </c>
      <c r="CF896">
        <v>1.029254814814815</v>
      </c>
      <c r="CG896">
        <v>14.59758888888889</v>
      </c>
      <c r="CH896">
        <v>7.33696037037037</v>
      </c>
      <c r="CI896">
        <v>1999.983703703704</v>
      </c>
      <c r="CJ896">
        <v>0.9800052222222222</v>
      </c>
      <c r="CK896">
        <v>0.01999504444444445</v>
      </c>
      <c r="CL896">
        <v>0</v>
      </c>
      <c r="CM896">
        <v>782.4552592592592</v>
      </c>
      <c r="CN896">
        <v>5.00097</v>
      </c>
      <c r="CO896">
        <v>15716.75555555556</v>
      </c>
      <c r="CP896">
        <v>16707.47037037037</v>
      </c>
      <c r="CQ896">
        <v>40.61085185185185</v>
      </c>
      <c r="CR896">
        <v>41.27055555555555</v>
      </c>
      <c r="CS896">
        <v>40.08074074074074</v>
      </c>
      <c r="CT896">
        <v>41.92103703703702</v>
      </c>
      <c r="CU896">
        <v>41.24977777777777</v>
      </c>
      <c r="CV896">
        <v>1955.092592592593</v>
      </c>
      <c r="CW896">
        <v>39.89074074074075</v>
      </c>
      <c r="CX896">
        <v>0</v>
      </c>
      <c r="CY896">
        <v>1664303065.7</v>
      </c>
      <c r="CZ896">
        <v>0</v>
      </c>
      <c r="DA896">
        <v>0</v>
      </c>
      <c r="DB896" t="s">
        <v>356</v>
      </c>
      <c r="DC896">
        <v>1663859321.1</v>
      </c>
      <c r="DD896">
        <v>1663859315.6</v>
      </c>
      <c r="DE896">
        <v>0</v>
      </c>
      <c r="DF896">
        <v>0.196</v>
      </c>
      <c r="DG896">
        <v>-0.001</v>
      </c>
      <c r="DH896">
        <v>-5.941</v>
      </c>
      <c r="DI896">
        <v>-0.174</v>
      </c>
      <c r="DJ896">
        <v>1500</v>
      </c>
      <c r="DK896">
        <v>17</v>
      </c>
      <c r="DL896">
        <v>0.13</v>
      </c>
      <c r="DM896">
        <v>0.04</v>
      </c>
      <c r="DN896">
        <v>3.9797095</v>
      </c>
      <c r="DO896">
        <v>19.27633429643527</v>
      </c>
      <c r="DP896">
        <v>1.863387409121517</v>
      </c>
      <c r="DQ896">
        <v>0</v>
      </c>
      <c r="DR896">
        <v>7.047183000000001</v>
      </c>
      <c r="DS896">
        <v>-0.7691653283302317</v>
      </c>
      <c r="DT896">
        <v>0.07618560402727012</v>
      </c>
      <c r="DU896">
        <v>0</v>
      </c>
      <c r="DV896">
        <v>0</v>
      </c>
      <c r="DW896">
        <v>2</v>
      </c>
      <c r="DX896" t="s">
        <v>357</v>
      </c>
      <c r="DY896">
        <v>2.98496</v>
      </c>
      <c r="DZ896">
        <v>2.71551</v>
      </c>
      <c r="EA896">
        <v>0.051678</v>
      </c>
      <c r="EB896">
        <v>0.0489697</v>
      </c>
      <c r="EC896">
        <v>0.09001720000000001</v>
      </c>
      <c r="ED896">
        <v>0.0624847</v>
      </c>
      <c r="EE896">
        <v>30135.1</v>
      </c>
      <c r="EF896">
        <v>30348.1</v>
      </c>
      <c r="EG896">
        <v>29525.7</v>
      </c>
      <c r="EH896">
        <v>29506.1</v>
      </c>
      <c r="EI896">
        <v>35616</v>
      </c>
      <c r="EJ896">
        <v>36790.4</v>
      </c>
      <c r="EK896">
        <v>41613.5</v>
      </c>
      <c r="EL896">
        <v>42048.6</v>
      </c>
      <c r="EM896">
        <v>1.99085</v>
      </c>
      <c r="EN896">
        <v>1.9222</v>
      </c>
      <c r="EO896">
        <v>0.0825152</v>
      </c>
      <c r="EP896">
        <v>0</v>
      </c>
      <c r="EQ896">
        <v>23.6779</v>
      </c>
      <c r="ER896">
        <v>999.9</v>
      </c>
      <c r="ES896">
        <v>36.5</v>
      </c>
      <c r="ET896">
        <v>29.2</v>
      </c>
      <c r="EU896">
        <v>16.3074</v>
      </c>
      <c r="EV896">
        <v>62.4857</v>
      </c>
      <c r="EW896">
        <v>32.9207</v>
      </c>
      <c r="EX896">
        <v>1</v>
      </c>
      <c r="EY896">
        <v>-0.178534</v>
      </c>
      <c r="EZ896">
        <v>1.5498</v>
      </c>
      <c r="FA896">
        <v>20.3806</v>
      </c>
      <c r="FB896">
        <v>5.21699</v>
      </c>
      <c r="FC896">
        <v>12.0099</v>
      </c>
      <c r="FD896">
        <v>4.98935</v>
      </c>
      <c r="FE896">
        <v>3.28842</v>
      </c>
      <c r="FF896">
        <v>9999</v>
      </c>
      <c r="FG896">
        <v>9999</v>
      </c>
      <c r="FH896">
        <v>9999</v>
      </c>
      <c r="FI896">
        <v>260.7</v>
      </c>
      <c r="FJ896">
        <v>1.86707</v>
      </c>
      <c r="FK896">
        <v>1.86615</v>
      </c>
      <c r="FL896">
        <v>1.86554</v>
      </c>
      <c r="FM896">
        <v>1.86554</v>
      </c>
      <c r="FN896">
        <v>1.86736</v>
      </c>
      <c r="FO896">
        <v>1.86981</v>
      </c>
      <c r="FP896">
        <v>1.86848</v>
      </c>
      <c r="FQ896">
        <v>1.86996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-2.656</v>
      </c>
      <c r="GF896">
        <v>-0.1661</v>
      </c>
      <c r="GG896">
        <v>-2.0192013485273</v>
      </c>
      <c r="GH896">
        <v>-0.003354295288503095</v>
      </c>
      <c r="GI896">
        <v>8.998442100416266E-07</v>
      </c>
      <c r="GJ896">
        <v>-2.632750781261316E-10</v>
      </c>
      <c r="GK896">
        <v>-0.1771344180573433</v>
      </c>
      <c r="GL896">
        <v>-0.01811282044437078</v>
      </c>
      <c r="GM896">
        <v>0.001479480632228601</v>
      </c>
      <c r="GN896">
        <v>-2.527498020886067E-05</v>
      </c>
      <c r="GO896">
        <v>3</v>
      </c>
      <c r="GP896">
        <v>2311</v>
      </c>
      <c r="GQ896">
        <v>1</v>
      </c>
      <c r="GR896">
        <v>23</v>
      </c>
      <c r="GS896">
        <v>7395.7</v>
      </c>
      <c r="GT896">
        <v>7395.8</v>
      </c>
      <c r="GU896">
        <v>0.532227</v>
      </c>
      <c r="GV896">
        <v>2.24487</v>
      </c>
      <c r="GW896">
        <v>1.39648</v>
      </c>
      <c r="GX896">
        <v>2.34009</v>
      </c>
      <c r="GY896">
        <v>1.49536</v>
      </c>
      <c r="GZ896">
        <v>2.4646</v>
      </c>
      <c r="HA896">
        <v>33.244</v>
      </c>
      <c r="HB896">
        <v>14.9463</v>
      </c>
      <c r="HC896">
        <v>18</v>
      </c>
      <c r="HD896">
        <v>528.7140000000001</v>
      </c>
      <c r="HE896">
        <v>441.308</v>
      </c>
      <c r="HF896">
        <v>21.8893</v>
      </c>
      <c r="HG896">
        <v>25.1981</v>
      </c>
      <c r="HH896">
        <v>30.0002</v>
      </c>
      <c r="HI896">
        <v>25.1713</v>
      </c>
      <c r="HJ896">
        <v>25.1143</v>
      </c>
      <c r="HK896">
        <v>10.6573</v>
      </c>
      <c r="HL896">
        <v>29.6082</v>
      </c>
      <c r="HM896">
        <v>20.6932</v>
      </c>
      <c r="HN896">
        <v>21.8871</v>
      </c>
      <c r="HO896">
        <v>165.72</v>
      </c>
      <c r="HP896">
        <v>11.5168</v>
      </c>
      <c r="HQ896">
        <v>101.003</v>
      </c>
      <c r="HR896">
        <v>100.985</v>
      </c>
    </row>
    <row r="897" spans="1:226">
      <c r="A897">
        <v>881</v>
      </c>
      <c r="B897">
        <v>1664303066.5</v>
      </c>
      <c r="C897">
        <v>9836</v>
      </c>
      <c r="D897" t="s">
        <v>2128</v>
      </c>
      <c r="E897" t="s">
        <v>2129</v>
      </c>
      <c r="F897">
        <v>5</v>
      </c>
      <c r="G897" t="s">
        <v>2097</v>
      </c>
      <c r="H897" t="s">
        <v>354</v>
      </c>
      <c r="I897">
        <v>1664303058.714286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185.647835894575</v>
      </c>
      <c r="AK897">
        <v>187.225909090909</v>
      </c>
      <c r="AL897">
        <v>-3.056755576656651</v>
      </c>
      <c r="AM897">
        <v>64.5693434609255</v>
      </c>
      <c r="AN897">
        <f>(AP897 - AO897 + BO897*1E3/(8.314*(BQ897+273.15)) * AR897/BN897 * AQ897) * BN897/(100*BB897) * 1000/(1000 - AP897)</f>
        <v>0</v>
      </c>
      <c r="AO897">
        <v>11.41588044613386</v>
      </c>
      <c r="AP897">
        <v>18.33398541353381</v>
      </c>
      <c r="AQ897">
        <v>0.0002452821954996342</v>
      </c>
      <c r="AR897">
        <v>112.27</v>
      </c>
      <c r="AS897">
        <v>5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1664303058.714286</v>
      </c>
      <c r="BH897">
        <v>205.7875714285715</v>
      </c>
      <c r="BI897">
        <v>199.4089285714286</v>
      </c>
      <c r="BJ897">
        <v>18.31598214285714</v>
      </c>
      <c r="BK897">
        <v>11.37200714285714</v>
      </c>
      <c r="BL897">
        <v>208.4692142857143</v>
      </c>
      <c r="BM897">
        <v>18.482075</v>
      </c>
      <c r="BN897">
        <v>500.0588571428571</v>
      </c>
      <c r="BO897">
        <v>91.06527142857144</v>
      </c>
      <c r="BP897">
        <v>0.09999224642857142</v>
      </c>
      <c r="BQ897">
        <v>25.35635714285715</v>
      </c>
      <c r="BR897">
        <v>25.03086785714286</v>
      </c>
      <c r="BS897">
        <v>999.9000000000002</v>
      </c>
      <c r="BT897">
        <v>0</v>
      </c>
      <c r="BU897">
        <v>0</v>
      </c>
      <c r="BV897">
        <v>9999.91392857143</v>
      </c>
      <c r="BW897">
        <v>0</v>
      </c>
      <c r="BX897">
        <v>6.685187142857146</v>
      </c>
      <c r="BY897">
        <v>6.37870607142857</v>
      </c>
      <c r="BZ897">
        <v>209.6268928571429</v>
      </c>
      <c r="CA897">
        <v>201.7015714285715</v>
      </c>
      <c r="CB897">
        <v>6.943974285714285</v>
      </c>
      <c r="CC897">
        <v>199.4089285714286</v>
      </c>
      <c r="CD897">
        <v>11.37200714285714</v>
      </c>
      <c r="CE897">
        <v>1.66795</v>
      </c>
      <c r="CF897">
        <v>1.035595</v>
      </c>
      <c r="CG897">
        <v>14.60132142857143</v>
      </c>
      <c r="CH897">
        <v>7.426759285714287</v>
      </c>
      <c r="CI897">
        <v>2000.014642857143</v>
      </c>
      <c r="CJ897">
        <v>0.9800058928571429</v>
      </c>
      <c r="CK897">
        <v>0.01999439285714286</v>
      </c>
      <c r="CL897">
        <v>0</v>
      </c>
      <c r="CM897">
        <v>778.2934999999999</v>
      </c>
      <c r="CN897">
        <v>5.00097</v>
      </c>
      <c r="CO897">
        <v>15635.38571428572</v>
      </c>
      <c r="CP897">
        <v>16707.73928571429</v>
      </c>
      <c r="CQ897">
        <v>40.68282142857142</v>
      </c>
      <c r="CR897">
        <v>41.29442857142856</v>
      </c>
      <c r="CS897">
        <v>40.14471428571428</v>
      </c>
      <c r="CT897">
        <v>41.94171428571428</v>
      </c>
      <c r="CU897">
        <v>41.27874999999999</v>
      </c>
      <c r="CV897">
        <v>1955.124285714286</v>
      </c>
      <c r="CW897">
        <v>39.89000000000001</v>
      </c>
      <c r="CX897">
        <v>0</v>
      </c>
      <c r="CY897">
        <v>1664303070.5</v>
      </c>
      <c r="CZ897">
        <v>0</v>
      </c>
      <c r="DA897">
        <v>0</v>
      </c>
      <c r="DB897" t="s">
        <v>356</v>
      </c>
      <c r="DC897">
        <v>1663859321.1</v>
      </c>
      <c r="DD897">
        <v>1663859315.6</v>
      </c>
      <c r="DE897">
        <v>0</v>
      </c>
      <c r="DF897">
        <v>0.196</v>
      </c>
      <c r="DG897">
        <v>-0.001</v>
      </c>
      <c r="DH897">
        <v>-5.941</v>
      </c>
      <c r="DI897">
        <v>-0.174</v>
      </c>
      <c r="DJ897">
        <v>1500</v>
      </c>
      <c r="DK897">
        <v>17</v>
      </c>
      <c r="DL897">
        <v>0.13</v>
      </c>
      <c r="DM897">
        <v>0.04</v>
      </c>
      <c r="DN897">
        <v>5.51498675</v>
      </c>
      <c r="DO897">
        <v>17.41268566604128</v>
      </c>
      <c r="DP897">
        <v>1.682988632887025</v>
      </c>
      <c r="DQ897">
        <v>0</v>
      </c>
      <c r="DR897">
        <v>6.984999</v>
      </c>
      <c r="DS897">
        <v>-0.8552773733583857</v>
      </c>
      <c r="DT897">
        <v>0.08372941910702592</v>
      </c>
      <c r="DU897">
        <v>0</v>
      </c>
      <c r="DV897">
        <v>0</v>
      </c>
      <c r="DW897">
        <v>2</v>
      </c>
      <c r="DX897" t="s">
        <v>357</v>
      </c>
      <c r="DY897">
        <v>2.98486</v>
      </c>
      <c r="DZ897">
        <v>2.7155</v>
      </c>
      <c r="EA897">
        <v>0.0481692</v>
      </c>
      <c r="EB897">
        <v>0.0450154</v>
      </c>
      <c r="EC897">
        <v>0.090056</v>
      </c>
      <c r="ED897">
        <v>0.0626128</v>
      </c>
      <c r="EE897">
        <v>30247.3</v>
      </c>
      <c r="EF897">
        <v>30474.3</v>
      </c>
      <c r="EG897">
        <v>29526.3</v>
      </c>
      <c r="EH897">
        <v>29506.1</v>
      </c>
      <c r="EI897">
        <v>35615.2</v>
      </c>
      <c r="EJ897">
        <v>36784.9</v>
      </c>
      <c r="EK897">
        <v>41614.4</v>
      </c>
      <c r="EL897">
        <v>42048.3</v>
      </c>
      <c r="EM897">
        <v>1.9906</v>
      </c>
      <c r="EN897">
        <v>1.92213</v>
      </c>
      <c r="EO897">
        <v>0.0829101</v>
      </c>
      <c r="EP897">
        <v>0</v>
      </c>
      <c r="EQ897">
        <v>23.6699</v>
      </c>
      <c r="ER897">
        <v>999.9</v>
      </c>
      <c r="ES897">
        <v>36.4</v>
      </c>
      <c r="ET897">
        <v>29.2</v>
      </c>
      <c r="EU897">
        <v>16.2641</v>
      </c>
      <c r="EV897">
        <v>62.8857</v>
      </c>
      <c r="EW897">
        <v>32.9808</v>
      </c>
      <c r="EX897">
        <v>1</v>
      </c>
      <c r="EY897">
        <v>-0.178714</v>
      </c>
      <c r="EZ897">
        <v>1.54961</v>
      </c>
      <c r="FA897">
        <v>20.38</v>
      </c>
      <c r="FB897">
        <v>5.21744</v>
      </c>
      <c r="FC897">
        <v>12.0099</v>
      </c>
      <c r="FD897">
        <v>4.9896</v>
      </c>
      <c r="FE897">
        <v>3.28842</v>
      </c>
      <c r="FF897">
        <v>9999</v>
      </c>
      <c r="FG897">
        <v>9999</v>
      </c>
      <c r="FH897">
        <v>9999</v>
      </c>
      <c r="FI897">
        <v>260.7</v>
      </c>
      <c r="FJ897">
        <v>1.86707</v>
      </c>
      <c r="FK897">
        <v>1.86615</v>
      </c>
      <c r="FL897">
        <v>1.86554</v>
      </c>
      <c r="FM897">
        <v>1.86554</v>
      </c>
      <c r="FN897">
        <v>1.86735</v>
      </c>
      <c r="FO897">
        <v>1.86981</v>
      </c>
      <c r="FP897">
        <v>1.86847</v>
      </c>
      <c r="FQ897">
        <v>1.86996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-2.61</v>
      </c>
      <c r="GF897">
        <v>-0.1659</v>
      </c>
      <c r="GG897">
        <v>-2.0192013485273</v>
      </c>
      <c r="GH897">
        <v>-0.003354295288503095</v>
      </c>
      <c r="GI897">
        <v>8.998442100416266E-07</v>
      </c>
      <c r="GJ897">
        <v>-2.632750781261316E-10</v>
      </c>
      <c r="GK897">
        <v>-0.1771344180573433</v>
      </c>
      <c r="GL897">
        <v>-0.01811282044437078</v>
      </c>
      <c r="GM897">
        <v>0.001479480632228601</v>
      </c>
      <c r="GN897">
        <v>-2.527498020886067E-05</v>
      </c>
      <c r="GO897">
        <v>3</v>
      </c>
      <c r="GP897">
        <v>2311</v>
      </c>
      <c r="GQ897">
        <v>1</v>
      </c>
      <c r="GR897">
        <v>23</v>
      </c>
      <c r="GS897">
        <v>7395.8</v>
      </c>
      <c r="GT897">
        <v>7395.8</v>
      </c>
      <c r="GU897">
        <v>0.498047</v>
      </c>
      <c r="GV897">
        <v>2.24854</v>
      </c>
      <c r="GW897">
        <v>1.39648</v>
      </c>
      <c r="GX897">
        <v>2.34009</v>
      </c>
      <c r="GY897">
        <v>1.49536</v>
      </c>
      <c r="GZ897">
        <v>2.44873</v>
      </c>
      <c r="HA897">
        <v>33.244</v>
      </c>
      <c r="HB897">
        <v>14.9463</v>
      </c>
      <c r="HC897">
        <v>18</v>
      </c>
      <c r="HD897">
        <v>528.562</v>
      </c>
      <c r="HE897">
        <v>441.263</v>
      </c>
      <c r="HF897">
        <v>21.8598</v>
      </c>
      <c r="HG897">
        <v>25.199</v>
      </c>
      <c r="HH897">
        <v>30.0001</v>
      </c>
      <c r="HI897">
        <v>25.1727</v>
      </c>
      <c r="HJ897">
        <v>25.1143</v>
      </c>
      <c r="HK897">
        <v>9.96204</v>
      </c>
      <c r="HL897">
        <v>29.3287</v>
      </c>
      <c r="HM897">
        <v>20.6932</v>
      </c>
      <c r="HN897">
        <v>21.8589</v>
      </c>
      <c r="HO897">
        <v>152.288</v>
      </c>
      <c r="HP897">
        <v>11.5666</v>
      </c>
      <c r="HQ897">
        <v>101.005</v>
      </c>
      <c r="HR897">
        <v>100.984</v>
      </c>
    </row>
    <row r="898" spans="1:226">
      <c r="A898">
        <v>882</v>
      </c>
      <c r="B898">
        <v>1664303071.5</v>
      </c>
      <c r="C898">
        <v>9841</v>
      </c>
      <c r="D898" t="s">
        <v>2130</v>
      </c>
      <c r="E898" t="s">
        <v>2131</v>
      </c>
      <c r="F898">
        <v>5</v>
      </c>
      <c r="G898" t="s">
        <v>2097</v>
      </c>
      <c r="H898" t="s">
        <v>354</v>
      </c>
      <c r="I898">
        <v>1664303064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168.5348226332892</v>
      </c>
      <c r="AK898">
        <v>171.7012181818182</v>
      </c>
      <c r="AL898">
        <v>-3.104297131177849</v>
      </c>
      <c r="AM898">
        <v>64.5693434609255</v>
      </c>
      <c r="AN898">
        <f>(AP898 - AO898 + BO898*1E3/(8.314*(BQ898+273.15)) * AR898/BN898 * AQ898) * BN898/(100*BB898) * 1000/(1000 - AP898)</f>
        <v>0</v>
      </c>
      <c r="AO898">
        <v>11.45852315724276</v>
      </c>
      <c r="AP898">
        <v>18.331164962406</v>
      </c>
      <c r="AQ898">
        <v>0.0002154484998675777</v>
      </c>
      <c r="AR898">
        <v>112.27</v>
      </c>
      <c r="AS898">
        <v>5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1664303064</v>
      </c>
      <c r="BH898">
        <v>189.7776666666667</v>
      </c>
      <c r="BI898">
        <v>181.7900740740741</v>
      </c>
      <c r="BJ898">
        <v>18.3262037037037</v>
      </c>
      <c r="BK898">
        <v>11.43914444444444</v>
      </c>
      <c r="BL898">
        <v>192.4106296296296</v>
      </c>
      <c r="BM898">
        <v>18.49217777777778</v>
      </c>
      <c r="BN898">
        <v>500.0596296296297</v>
      </c>
      <c r="BO898">
        <v>91.06423333333333</v>
      </c>
      <c r="BP898">
        <v>0.09996492962962961</v>
      </c>
      <c r="BQ898">
        <v>25.34648148148149</v>
      </c>
      <c r="BR898">
        <v>25.03221481481481</v>
      </c>
      <c r="BS898">
        <v>999.9000000000001</v>
      </c>
      <c r="BT898">
        <v>0</v>
      </c>
      <c r="BU898">
        <v>0</v>
      </c>
      <c r="BV898">
        <v>9997.062592592592</v>
      </c>
      <c r="BW898">
        <v>0</v>
      </c>
      <c r="BX898">
        <v>6.68505703703704</v>
      </c>
      <c r="BY898">
        <v>7.987676666666666</v>
      </c>
      <c r="BZ898">
        <v>193.3204074074074</v>
      </c>
      <c r="CA898">
        <v>183.8930740740741</v>
      </c>
      <c r="CB898">
        <v>6.887061481481481</v>
      </c>
      <c r="CC898">
        <v>181.7900740740741</v>
      </c>
      <c r="CD898">
        <v>11.43914444444444</v>
      </c>
      <c r="CE898">
        <v>1.668861481481482</v>
      </c>
      <c r="CF898">
        <v>1.041697037037037</v>
      </c>
      <c r="CG898">
        <v>14.60978148148148</v>
      </c>
      <c r="CH898">
        <v>7.512914074074074</v>
      </c>
      <c r="CI898">
        <v>2000.07</v>
      </c>
      <c r="CJ898">
        <v>0.980005111111111</v>
      </c>
      <c r="CK898">
        <v>0.01999515185185185</v>
      </c>
      <c r="CL898">
        <v>0</v>
      </c>
      <c r="CM898">
        <v>774.5261851851852</v>
      </c>
      <c r="CN898">
        <v>5.00097</v>
      </c>
      <c r="CO898">
        <v>15559.08518518519</v>
      </c>
      <c r="CP898">
        <v>16708.2037037037</v>
      </c>
      <c r="CQ898">
        <v>40.72433333333333</v>
      </c>
      <c r="CR898">
        <v>41.24977777777777</v>
      </c>
      <c r="CS898">
        <v>40.20574074074074</v>
      </c>
      <c r="CT898">
        <v>41.86548148148148</v>
      </c>
      <c r="CU898">
        <v>41.24511111111111</v>
      </c>
      <c r="CV898">
        <v>1955.176666666667</v>
      </c>
      <c r="CW898">
        <v>39.89296296296297</v>
      </c>
      <c r="CX898">
        <v>0</v>
      </c>
      <c r="CY898">
        <v>1664303075.9</v>
      </c>
      <c r="CZ898">
        <v>0</v>
      </c>
      <c r="DA898">
        <v>0</v>
      </c>
      <c r="DB898" t="s">
        <v>356</v>
      </c>
      <c r="DC898">
        <v>1663859321.1</v>
      </c>
      <c r="DD898">
        <v>1663859315.6</v>
      </c>
      <c r="DE898">
        <v>0</v>
      </c>
      <c r="DF898">
        <v>0.196</v>
      </c>
      <c r="DG898">
        <v>-0.001</v>
      </c>
      <c r="DH898">
        <v>-5.941</v>
      </c>
      <c r="DI898">
        <v>-0.174</v>
      </c>
      <c r="DJ898">
        <v>1500</v>
      </c>
      <c r="DK898">
        <v>17</v>
      </c>
      <c r="DL898">
        <v>0.13</v>
      </c>
      <c r="DM898">
        <v>0.04</v>
      </c>
      <c r="DN898">
        <v>7.004641250000001</v>
      </c>
      <c r="DO898">
        <v>18.22924919324577</v>
      </c>
      <c r="DP898">
        <v>1.761314867018654</v>
      </c>
      <c r="DQ898">
        <v>0</v>
      </c>
      <c r="DR898">
        <v>6.92704475</v>
      </c>
      <c r="DS898">
        <v>-0.6775102063789855</v>
      </c>
      <c r="DT898">
        <v>0.06857359393336108</v>
      </c>
      <c r="DU898">
        <v>0</v>
      </c>
      <c r="DV898">
        <v>0</v>
      </c>
      <c r="DW898">
        <v>2</v>
      </c>
      <c r="DX898" t="s">
        <v>357</v>
      </c>
      <c r="DY898">
        <v>2.98481</v>
      </c>
      <c r="DZ898">
        <v>2.71574</v>
      </c>
      <c r="EA898">
        <v>0.044539</v>
      </c>
      <c r="EB898">
        <v>0.0410901</v>
      </c>
      <c r="EC898">
        <v>0.0900503</v>
      </c>
      <c r="ED898">
        <v>0.06280040000000001</v>
      </c>
      <c r="EE898">
        <v>30362.6</v>
      </c>
      <c r="EF898">
        <v>30599.3</v>
      </c>
      <c r="EG898">
        <v>29526.3</v>
      </c>
      <c r="EH898">
        <v>29505.9</v>
      </c>
      <c r="EI898">
        <v>35615.4</v>
      </c>
      <c r="EJ898">
        <v>36777</v>
      </c>
      <c r="EK898">
        <v>41614.4</v>
      </c>
      <c r="EL898">
        <v>42047.8</v>
      </c>
      <c r="EM898">
        <v>1.99063</v>
      </c>
      <c r="EN898">
        <v>1.9222</v>
      </c>
      <c r="EO898">
        <v>0.08355079999999999</v>
      </c>
      <c r="EP898">
        <v>0</v>
      </c>
      <c r="EQ898">
        <v>23.6619</v>
      </c>
      <c r="ER898">
        <v>999.9</v>
      </c>
      <c r="ES898">
        <v>36.4</v>
      </c>
      <c r="ET898">
        <v>29.2</v>
      </c>
      <c r="EU898">
        <v>16.2629</v>
      </c>
      <c r="EV898">
        <v>62.8057</v>
      </c>
      <c r="EW898">
        <v>33.129</v>
      </c>
      <c r="EX898">
        <v>1</v>
      </c>
      <c r="EY898">
        <v>-0.17843</v>
      </c>
      <c r="EZ898">
        <v>1.5874</v>
      </c>
      <c r="FA898">
        <v>20.3796</v>
      </c>
      <c r="FB898">
        <v>5.21849</v>
      </c>
      <c r="FC898">
        <v>12.0099</v>
      </c>
      <c r="FD898">
        <v>4.9897</v>
      </c>
      <c r="FE898">
        <v>3.28858</v>
      </c>
      <c r="FF898">
        <v>9999</v>
      </c>
      <c r="FG898">
        <v>9999</v>
      </c>
      <c r="FH898">
        <v>9999</v>
      </c>
      <c r="FI898">
        <v>260.7</v>
      </c>
      <c r="FJ898">
        <v>1.86707</v>
      </c>
      <c r="FK898">
        <v>1.86615</v>
      </c>
      <c r="FL898">
        <v>1.86555</v>
      </c>
      <c r="FM898">
        <v>1.86554</v>
      </c>
      <c r="FN898">
        <v>1.86737</v>
      </c>
      <c r="FO898">
        <v>1.86982</v>
      </c>
      <c r="FP898">
        <v>1.86846</v>
      </c>
      <c r="FQ898">
        <v>1.86996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-2.563</v>
      </c>
      <c r="GF898">
        <v>-0.1659</v>
      </c>
      <c r="GG898">
        <v>-2.0192013485273</v>
      </c>
      <c r="GH898">
        <v>-0.003354295288503095</v>
      </c>
      <c r="GI898">
        <v>8.998442100416266E-07</v>
      </c>
      <c r="GJ898">
        <v>-2.632750781261316E-10</v>
      </c>
      <c r="GK898">
        <v>-0.1771344180573433</v>
      </c>
      <c r="GL898">
        <v>-0.01811282044437078</v>
      </c>
      <c r="GM898">
        <v>0.001479480632228601</v>
      </c>
      <c r="GN898">
        <v>-2.527498020886067E-05</v>
      </c>
      <c r="GO898">
        <v>3</v>
      </c>
      <c r="GP898">
        <v>2311</v>
      </c>
      <c r="GQ898">
        <v>1</v>
      </c>
      <c r="GR898">
        <v>23</v>
      </c>
      <c r="GS898">
        <v>7395.8</v>
      </c>
      <c r="GT898">
        <v>7395.9</v>
      </c>
      <c r="GU898">
        <v>0.460205</v>
      </c>
      <c r="GV898">
        <v>2.25342</v>
      </c>
      <c r="GW898">
        <v>1.39648</v>
      </c>
      <c r="GX898">
        <v>2.34009</v>
      </c>
      <c r="GY898">
        <v>1.49536</v>
      </c>
      <c r="GZ898">
        <v>2.40967</v>
      </c>
      <c r="HA898">
        <v>33.244</v>
      </c>
      <c r="HB898">
        <v>14.9463</v>
      </c>
      <c r="HC898">
        <v>18</v>
      </c>
      <c r="HD898">
        <v>528.586</v>
      </c>
      <c r="HE898">
        <v>441.309</v>
      </c>
      <c r="HF898">
        <v>21.8288</v>
      </c>
      <c r="HG898">
        <v>25.2003</v>
      </c>
      <c r="HH898">
        <v>30.0002</v>
      </c>
      <c r="HI898">
        <v>25.1734</v>
      </c>
      <c r="HJ898">
        <v>25.1145</v>
      </c>
      <c r="HK898">
        <v>9.1959</v>
      </c>
      <c r="HL898">
        <v>29.0417</v>
      </c>
      <c r="HM898">
        <v>20.6932</v>
      </c>
      <c r="HN898">
        <v>21.8237</v>
      </c>
      <c r="HO898">
        <v>132.237</v>
      </c>
      <c r="HP898">
        <v>11.6233</v>
      </c>
      <c r="HQ898">
        <v>101.005</v>
      </c>
      <c r="HR898">
        <v>100.983</v>
      </c>
    </row>
    <row r="899" spans="1:226">
      <c r="A899">
        <v>883</v>
      </c>
      <c r="B899">
        <v>1664303076.5</v>
      </c>
      <c r="C899">
        <v>9846</v>
      </c>
      <c r="D899" t="s">
        <v>2132</v>
      </c>
      <c r="E899" t="s">
        <v>2133</v>
      </c>
      <c r="F899">
        <v>5</v>
      </c>
      <c r="G899" t="s">
        <v>2097</v>
      </c>
      <c r="H899" t="s">
        <v>354</v>
      </c>
      <c r="I899">
        <v>1664303068.714286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152.0364640629641</v>
      </c>
      <c r="AK899">
        <v>156.3900727272727</v>
      </c>
      <c r="AL899">
        <v>-3.060495440957099</v>
      </c>
      <c r="AM899">
        <v>64.5693434609255</v>
      </c>
      <c r="AN899">
        <f>(AP899 - AO899 + BO899*1E3/(8.314*(BQ899+273.15)) * AR899/BN899 * AQ899) * BN899/(100*BB899) * 1000/(1000 - AP899)</f>
        <v>0</v>
      </c>
      <c r="AO899">
        <v>11.49608879496503</v>
      </c>
      <c r="AP899">
        <v>18.33735383458646</v>
      </c>
      <c r="AQ899">
        <v>-9.85722646668514E-05</v>
      </c>
      <c r="AR899">
        <v>112.27</v>
      </c>
      <c r="AS899">
        <v>5</v>
      </c>
      <c r="AT899">
        <v>1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1664303068.714286</v>
      </c>
      <c r="BH899">
        <v>175.5214642857143</v>
      </c>
      <c r="BI899">
        <v>166.1931785714285</v>
      </c>
      <c r="BJ899">
        <v>18.33174285714285</v>
      </c>
      <c r="BK899">
        <v>11.48965</v>
      </c>
      <c r="BL899">
        <v>178.1106428571429</v>
      </c>
      <c r="BM899">
        <v>18.497675</v>
      </c>
      <c r="BN899">
        <v>500.0706785714286</v>
      </c>
      <c r="BO899">
        <v>91.06376785714285</v>
      </c>
      <c r="BP899">
        <v>0.09995976428571426</v>
      </c>
      <c r="BQ899">
        <v>25.33791428571428</v>
      </c>
      <c r="BR899">
        <v>25.03409642857143</v>
      </c>
      <c r="BS899">
        <v>999.9000000000002</v>
      </c>
      <c r="BT899">
        <v>0</v>
      </c>
      <c r="BU899">
        <v>0</v>
      </c>
      <c r="BV899">
        <v>9995.493214285716</v>
      </c>
      <c r="BW899">
        <v>0</v>
      </c>
      <c r="BX899">
        <v>6.687345000000001</v>
      </c>
      <c r="BY899">
        <v>9.328238571428573</v>
      </c>
      <c r="BZ899">
        <v>178.7989642857142</v>
      </c>
      <c r="CA899">
        <v>168.12425</v>
      </c>
      <c r="CB899">
        <v>6.842103928571428</v>
      </c>
      <c r="CC899">
        <v>166.1931785714285</v>
      </c>
      <c r="CD899">
        <v>11.48965</v>
      </c>
      <c r="CE899">
        <v>1.669358214285714</v>
      </c>
      <c r="CF899">
        <v>1.04629</v>
      </c>
      <c r="CG899">
        <v>14.61438928571429</v>
      </c>
      <c r="CH899">
        <v>7.577345714285714</v>
      </c>
      <c r="CI899">
        <v>2000.094642857143</v>
      </c>
      <c r="CJ899">
        <v>0.9800031071428572</v>
      </c>
      <c r="CK899">
        <v>0.019997125</v>
      </c>
      <c r="CL899">
        <v>0</v>
      </c>
      <c r="CM899">
        <v>771.9637857142858</v>
      </c>
      <c r="CN899">
        <v>5.00097</v>
      </c>
      <c r="CO899">
        <v>15504.2</v>
      </c>
      <c r="CP899">
        <v>16708.39285714286</v>
      </c>
      <c r="CQ899">
        <v>40.703</v>
      </c>
      <c r="CR899">
        <v>41.14039285714284</v>
      </c>
      <c r="CS899">
        <v>40.23417857142856</v>
      </c>
      <c r="CT899">
        <v>41.70289285714285</v>
      </c>
      <c r="CU899">
        <v>41.1515</v>
      </c>
      <c r="CV899">
        <v>1955.198214285714</v>
      </c>
      <c r="CW899">
        <v>39.89607142857143</v>
      </c>
      <c r="CX899">
        <v>0</v>
      </c>
      <c r="CY899">
        <v>1664303080.7</v>
      </c>
      <c r="CZ899">
        <v>0</v>
      </c>
      <c r="DA899">
        <v>0</v>
      </c>
      <c r="DB899" t="s">
        <v>356</v>
      </c>
      <c r="DC899">
        <v>1663859321.1</v>
      </c>
      <c r="DD899">
        <v>1663859315.6</v>
      </c>
      <c r="DE899">
        <v>0</v>
      </c>
      <c r="DF899">
        <v>0.196</v>
      </c>
      <c r="DG899">
        <v>-0.001</v>
      </c>
      <c r="DH899">
        <v>-5.941</v>
      </c>
      <c r="DI899">
        <v>-0.174</v>
      </c>
      <c r="DJ899">
        <v>1500</v>
      </c>
      <c r="DK899">
        <v>17</v>
      </c>
      <c r="DL899">
        <v>0.13</v>
      </c>
      <c r="DM899">
        <v>0.04</v>
      </c>
      <c r="DN899">
        <v>8.482713</v>
      </c>
      <c r="DO899">
        <v>17.26700803001875</v>
      </c>
      <c r="DP899">
        <v>1.668034001677124</v>
      </c>
      <c r="DQ899">
        <v>0</v>
      </c>
      <c r="DR899">
        <v>6.869447750000001</v>
      </c>
      <c r="DS899">
        <v>-0.5319301688555402</v>
      </c>
      <c r="DT899">
        <v>0.05219660019998905</v>
      </c>
      <c r="DU899">
        <v>0</v>
      </c>
      <c r="DV899">
        <v>0</v>
      </c>
      <c r="DW899">
        <v>2</v>
      </c>
      <c r="DX899" t="s">
        <v>357</v>
      </c>
      <c r="DY899">
        <v>2.98461</v>
      </c>
      <c r="DZ899">
        <v>2.71557</v>
      </c>
      <c r="EA899">
        <v>0.0408723</v>
      </c>
      <c r="EB899">
        <v>0.036963</v>
      </c>
      <c r="EC899">
        <v>0.0900731</v>
      </c>
      <c r="ED899">
        <v>0.06306050000000001</v>
      </c>
      <c r="EE899">
        <v>30478.3</v>
      </c>
      <c r="EF899">
        <v>30730.8</v>
      </c>
      <c r="EG899">
        <v>29525.5</v>
      </c>
      <c r="EH899">
        <v>29505.7</v>
      </c>
      <c r="EI899">
        <v>35613.6</v>
      </c>
      <c r="EJ899">
        <v>36766.3</v>
      </c>
      <c r="EK899">
        <v>41613.5</v>
      </c>
      <c r="EL899">
        <v>42047.4</v>
      </c>
      <c r="EM899">
        <v>1.99053</v>
      </c>
      <c r="EN899">
        <v>1.9222</v>
      </c>
      <c r="EO899">
        <v>0.08410960000000001</v>
      </c>
      <c r="EP899">
        <v>0</v>
      </c>
      <c r="EQ899">
        <v>23.654</v>
      </c>
      <c r="ER899">
        <v>999.9</v>
      </c>
      <c r="ES899">
        <v>36.4</v>
      </c>
      <c r="ET899">
        <v>29.2</v>
      </c>
      <c r="EU899">
        <v>16.2631</v>
      </c>
      <c r="EV899">
        <v>63.0557</v>
      </c>
      <c r="EW899">
        <v>33.2212</v>
      </c>
      <c r="EX899">
        <v>1</v>
      </c>
      <c r="EY899">
        <v>-0.178384</v>
      </c>
      <c r="EZ899">
        <v>1.6015</v>
      </c>
      <c r="FA899">
        <v>20.3794</v>
      </c>
      <c r="FB899">
        <v>5.21804</v>
      </c>
      <c r="FC899">
        <v>12.0099</v>
      </c>
      <c r="FD899">
        <v>4.9895</v>
      </c>
      <c r="FE899">
        <v>3.28855</v>
      </c>
      <c r="FF899">
        <v>9999</v>
      </c>
      <c r="FG899">
        <v>9999</v>
      </c>
      <c r="FH899">
        <v>9999</v>
      </c>
      <c r="FI899">
        <v>260.7</v>
      </c>
      <c r="FJ899">
        <v>1.86707</v>
      </c>
      <c r="FK899">
        <v>1.86615</v>
      </c>
      <c r="FL899">
        <v>1.86554</v>
      </c>
      <c r="FM899">
        <v>1.86554</v>
      </c>
      <c r="FN899">
        <v>1.86737</v>
      </c>
      <c r="FO899">
        <v>1.86982</v>
      </c>
      <c r="FP899">
        <v>1.86845</v>
      </c>
      <c r="FQ899">
        <v>1.86996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-2.517</v>
      </c>
      <c r="GF899">
        <v>-0.1658</v>
      </c>
      <c r="GG899">
        <v>-2.0192013485273</v>
      </c>
      <c r="GH899">
        <v>-0.003354295288503095</v>
      </c>
      <c r="GI899">
        <v>8.998442100416266E-07</v>
      </c>
      <c r="GJ899">
        <v>-2.632750781261316E-10</v>
      </c>
      <c r="GK899">
        <v>-0.1771344180573433</v>
      </c>
      <c r="GL899">
        <v>-0.01811282044437078</v>
      </c>
      <c r="GM899">
        <v>0.001479480632228601</v>
      </c>
      <c r="GN899">
        <v>-2.527498020886067E-05</v>
      </c>
      <c r="GO899">
        <v>3</v>
      </c>
      <c r="GP899">
        <v>2311</v>
      </c>
      <c r="GQ899">
        <v>1</v>
      </c>
      <c r="GR899">
        <v>23</v>
      </c>
      <c r="GS899">
        <v>7395.9</v>
      </c>
      <c r="GT899">
        <v>7396</v>
      </c>
      <c r="GU899">
        <v>0.424805</v>
      </c>
      <c r="GV899">
        <v>2.26074</v>
      </c>
      <c r="GW899">
        <v>1.39648</v>
      </c>
      <c r="GX899">
        <v>2.33887</v>
      </c>
      <c r="GY899">
        <v>1.49536</v>
      </c>
      <c r="GZ899">
        <v>2.39136</v>
      </c>
      <c r="HA899">
        <v>33.244</v>
      </c>
      <c r="HB899">
        <v>14.9463</v>
      </c>
      <c r="HC899">
        <v>18</v>
      </c>
      <c r="HD899">
        <v>528.52</v>
      </c>
      <c r="HE899">
        <v>441.325</v>
      </c>
      <c r="HF899">
        <v>21.7937</v>
      </c>
      <c r="HG899">
        <v>25.2003</v>
      </c>
      <c r="HH899">
        <v>30.0002</v>
      </c>
      <c r="HI899">
        <v>25.1734</v>
      </c>
      <c r="HJ899">
        <v>25.1164</v>
      </c>
      <c r="HK899">
        <v>8.49169</v>
      </c>
      <c r="HL899">
        <v>28.7576</v>
      </c>
      <c r="HM899">
        <v>20.6932</v>
      </c>
      <c r="HN899">
        <v>21.7902</v>
      </c>
      <c r="HO899">
        <v>118.814</v>
      </c>
      <c r="HP899">
        <v>11.6714</v>
      </c>
      <c r="HQ899">
        <v>101.002</v>
      </c>
      <c r="HR899">
        <v>100.982</v>
      </c>
    </row>
    <row r="900" spans="1:226">
      <c r="A900">
        <v>884</v>
      </c>
      <c r="B900">
        <v>1664303081.5</v>
      </c>
      <c r="C900">
        <v>9851</v>
      </c>
      <c r="D900" t="s">
        <v>2134</v>
      </c>
      <c r="E900" t="s">
        <v>2135</v>
      </c>
      <c r="F900">
        <v>5</v>
      </c>
      <c r="G900" t="s">
        <v>2097</v>
      </c>
      <c r="H900" t="s">
        <v>354</v>
      </c>
      <c r="I900">
        <v>1664303074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134.8962702272688</v>
      </c>
      <c r="AK900">
        <v>140.8667151515151</v>
      </c>
      <c r="AL900">
        <v>-3.113730694493539</v>
      </c>
      <c r="AM900">
        <v>64.5693434609255</v>
      </c>
      <c r="AN900">
        <f>(AP900 - AO900 + BO900*1E3/(8.314*(BQ900+273.15)) * AR900/BN900 * AQ900) * BN900/(100*BB900) * 1000/(1000 - AP900)</f>
        <v>0</v>
      </c>
      <c r="AO900">
        <v>11.56631339078921</v>
      </c>
      <c r="AP900">
        <v>18.33189293233081</v>
      </c>
      <c r="AQ900">
        <v>0.0001632967464729271</v>
      </c>
      <c r="AR900">
        <v>112.27</v>
      </c>
      <c r="AS900">
        <v>5</v>
      </c>
      <c r="AT900">
        <v>1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1664303074</v>
      </c>
      <c r="BH900">
        <v>159.5226666666667</v>
      </c>
      <c r="BI900">
        <v>148.5475925925926</v>
      </c>
      <c r="BJ900">
        <v>18.33452222222222</v>
      </c>
      <c r="BK900">
        <v>11.53767777777778</v>
      </c>
      <c r="BL900">
        <v>162.0625555555556</v>
      </c>
      <c r="BM900">
        <v>18.50041851851852</v>
      </c>
      <c r="BN900">
        <v>500.0612592592593</v>
      </c>
      <c r="BO900">
        <v>91.0636814814815</v>
      </c>
      <c r="BP900">
        <v>0.0999802037037037</v>
      </c>
      <c r="BQ900">
        <v>25.32818888888889</v>
      </c>
      <c r="BR900">
        <v>25.0338037037037</v>
      </c>
      <c r="BS900">
        <v>999.9000000000001</v>
      </c>
      <c r="BT900">
        <v>0</v>
      </c>
      <c r="BU900">
        <v>0</v>
      </c>
      <c r="BV900">
        <v>9998.075185185186</v>
      </c>
      <c r="BW900">
        <v>0</v>
      </c>
      <c r="BX900">
        <v>6.688700000000001</v>
      </c>
      <c r="BY900">
        <v>10.97496518518518</v>
      </c>
      <c r="BZ900">
        <v>162.5019629629629</v>
      </c>
      <c r="CA900">
        <v>150.2807407407407</v>
      </c>
      <c r="CB900">
        <v>6.796850370370371</v>
      </c>
      <c r="CC900">
        <v>148.5475925925926</v>
      </c>
      <c r="CD900">
        <v>11.53767777777778</v>
      </c>
      <c r="CE900">
        <v>1.66960962962963</v>
      </c>
      <c r="CF900">
        <v>1.050662962962963</v>
      </c>
      <c r="CG900">
        <v>14.61671481481481</v>
      </c>
      <c r="CH900">
        <v>7.638434074074075</v>
      </c>
      <c r="CI900">
        <v>2000.077407407407</v>
      </c>
      <c r="CJ900">
        <v>0.9800002222222224</v>
      </c>
      <c r="CK900">
        <v>0.01999997777777778</v>
      </c>
      <c r="CL900">
        <v>0</v>
      </c>
      <c r="CM900">
        <v>769.735851851852</v>
      </c>
      <c r="CN900">
        <v>5.00097</v>
      </c>
      <c r="CO900">
        <v>15455.6037037037</v>
      </c>
      <c r="CP900">
        <v>16708.22962962963</v>
      </c>
      <c r="CQ900">
        <v>40.65725925925926</v>
      </c>
      <c r="CR900">
        <v>40.99744444444444</v>
      </c>
      <c r="CS900">
        <v>40.25918518518519</v>
      </c>
      <c r="CT900">
        <v>41.50670370370369</v>
      </c>
      <c r="CU900">
        <v>41.04137037037036</v>
      </c>
      <c r="CV900">
        <v>1955.174444444445</v>
      </c>
      <c r="CW900">
        <v>39.90111111111111</v>
      </c>
      <c r="CX900">
        <v>0</v>
      </c>
      <c r="CY900">
        <v>1664303085.5</v>
      </c>
      <c r="CZ900">
        <v>0</v>
      </c>
      <c r="DA900">
        <v>0</v>
      </c>
      <c r="DB900" t="s">
        <v>356</v>
      </c>
      <c r="DC900">
        <v>1663859321.1</v>
      </c>
      <c r="DD900">
        <v>1663859315.6</v>
      </c>
      <c r="DE900">
        <v>0</v>
      </c>
      <c r="DF900">
        <v>0.196</v>
      </c>
      <c r="DG900">
        <v>-0.001</v>
      </c>
      <c r="DH900">
        <v>-5.941</v>
      </c>
      <c r="DI900">
        <v>-0.174</v>
      </c>
      <c r="DJ900">
        <v>1500</v>
      </c>
      <c r="DK900">
        <v>17</v>
      </c>
      <c r="DL900">
        <v>0.13</v>
      </c>
      <c r="DM900">
        <v>0.04</v>
      </c>
      <c r="DN900">
        <v>9.97345475</v>
      </c>
      <c r="DO900">
        <v>18.57432078799249</v>
      </c>
      <c r="DP900">
        <v>1.79227439160552</v>
      </c>
      <c r="DQ900">
        <v>0</v>
      </c>
      <c r="DR900">
        <v>6.8237555</v>
      </c>
      <c r="DS900">
        <v>-0.5330260412758071</v>
      </c>
      <c r="DT900">
        <v>0.0523037718501257</v>
      </c>
      <c r="DU900">
        <v>0</v>
      </c>
      <c r="DV900">
        <v>0</v>
      </c>
      <c r="DW900">
        <v>2</v>
      </c>
      <c r="DX900" t="s">
        <v>357</v>
      </c>
      <c r="DY900">
        <v>2.98475</v>
      </c>
      <c r="DZ900">
        <v>2.71555</v>
      </c>
      <c r="EA900">
        <v>0.0370809</v>
      </c>
      <c r="EB900">
        <v>0.0328343</v>
      </c>
      <c r="EC900">
        <v>0.0900512</v>
      </c>
      <c r="ED900">
        <v>0.0632278</v>
      </c>
      <c r="EE900">
        <v>30599.3</v>
      </c>
      <c r="EF900">
        <v>30862.5</v>
      </c>
      <c r="EG900">
        <v>29526</v>
      </c>
      <c r="EH900">
        <v>29505.6</v>
      </c>
      <c r="EI900">
        <v>35614.6</v>
      </c>
      <c r="EJ900">
        <v>36759.5</v>
      </c>
      <c r="EK900">
        <v>41613.7</v>
      </c>
      <c r="EL900">
        <v>42047.3</v>
      </c>
      <c r="EM900">
        <v>1.99055</v>
      </c>
      <c r="EN900">
        <v>1.92195</v>
      </c>
      <c r="EO900">
        <v>0.08489190000000001</v>
      </c>
      <c r="EP900">
        <v>0</v>
      </c>
      <c r="EQ900">
        <v>23.6465</v>
      </c>
      <c r="ER900">
        <v>999.9</v>
      </c>
      <c r="ES900">
        <v>36.4</v>
      </c>
      <c r="ET900">
        <v>29.2</v>
      </c>
      <c r="EU900">
        <v>16.2622</v>
      </c>
      <c r="EV900">
        <v>62.8857</v>
      </c>
      <c r="EW900">
        <v>33.3253</v>
      </c>
      <c r="EX900">
        <v>1</v>
      </c>
      <c r="EY900">
        <v>-0.178272</v>
      </c>
      <c r="EZ900">
        <v>1.62104</v>
      </c>
      <c r="FA900">
        <v>20.3792</v>
      </c>
      <c r="FB900">
        <v>5.21789</v>
      </c>
      <c r="FC900">
        <v>12.0099</v>
      </c>
      <c r="FD900">
        <v>4.9896</v>
      </c>
      <c r="FE900">
        <v>3.28848</v>
      </c>
      <c r="FF900">
        <v>9999</v>
      </c>
      <c r="FG900">
        <v>9999</v>
      </c>
      <c r="FH900">
        <v>9999</v>
      </c>
      <c r="FI900">
        <v>260.7</v>
      </c>
      <c r="FJ900">
        <v>1.86707</v>
      </c>
      <c r="FK900">
        <v>1.86615</v>
      </c>
      <c r="FL900">
        <v>1.86555</v>
      </c>
      <c r="FM900">
        <v>1.86554</v>
      </c>
      <c r="FN900">
        <v>1.86737</v>
      </c>
      <c r="FO900">
        <v>1.86982</v>
      </c>
      <c r="FP900">
        <v>1.86845</v>
      </c>
      <c r="FQ900">
        <v>1.86996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-2.47</v>
      </c>
      <c r="GF900">
        <v>-0.1659</v>
      </c>
      <c r="GG900">
        <v>-2.0192013485273</v>
      </c>
      <c r="GH900">
        <v>-0.003354295288503095</v>
      </c>
      <c r="GI900">
        <v>8.998442100416266E-07</v>
      </c>
      <c r="GJ900">
        <v>-2.632750781261316E-10</v>
      </c>
      <c r="GK900">
        <v>-0.1771344180573433</v>
      </c>
      <c r="GL900">
        <v>-0.01811282044437078</v>
      </c>
      <c r="GM900">
        <v>0.001479480632228601</v>
      </c>
      <c r="GN900">
        <v>-2.527498020886067E-05</v>
      </c>
      <c r="GO900">
        <v>3</v>
      </c>
      <c r="GP900">
        <v>2311</v>
      </c>
      <c r="GQ900">
        <v>1</v>
      </c>
      <c r="GR900">
        <v>23</v>
      </c>
      <c r="GS900">
        <v>7396</v>
      </c>
      <c r="GT900">
        <v>7396.1</v>
      </c>
      <c r="GU900">
        <v>0.386963</v>
      </c>
      <c r="GV900">
        <v>2.26929</v>
      </c>
      <c r="GW900">
        <v>1.39648</v>
      </c>
      <c r="GX900">
        <v>2.33887</v>
      </c>
      <c r="GY900">
        <v>1.49536</v>
      </c>
      <c r="GZ900">
        <v>2.37427</v>
      </c>
      <c r="HA900">
        <v>33.244</v>
      </c>
      <c r="HB900">
        <v>14.9376</v>
      </c>
      <c r="HC900">
        <v>18</v>
      </c>
      <c r="HD900">
        <v>528.5359999999999</v>
      </c>
      <c r="HE900">
        <v>441.175</v>
      </c>
      <c r="HF900">
        <v>21.7606</v>
      </c>
      <c r="HG900">
        <v>25.2003</v>
      </c>
      <c r="HH900">
        <v>30.0002</v>
      </c>
      <c r="HI900">
        <v>25.1734</v>
      </c>
      <c r="HJ900">
        <v>25.1164</v>
      </c>
      <c r="HK900">
        <v>7.74246</v>
      </c>
      <c r="HL900">
        <v>28.4656</v>
      </c>
      <c r="HM900">
        <v>20.6932</v>
      </c>
      <c r="HN900">
        <v>21.7564</v>
      </c>
      <c r="HO900">
        <v>98.66200000000001</v>
      </c>
      <c r="HP900">
        <v>11.7261</v>
      </c>
      <c r="HQ900">
        <v>101.003</v>
      </c>
      <c r="HR900">
        <v>100.982</v>
      </c>
    </row>
    <row r="901" spans="1:226">
      <c r="A901">
        <v>885</v>
      </c>
      <c r="B901">
        <v>1664303086.5</v>
      </c>
      <c r="C901">
        <v>9856</v>
      </c>
      <c r="D901" t="s">
        <v>2136</v>
      </c>
      <c r="E901" t="s">
        <v>2137</v>
      </c>
      <c r="F901">
        <v>5</v>
      </c>
      <c r="G901" t="s">
        <v>2097</v>
      </c>
      <c r="H901" t="s">
        <v>354</v>
      </c>
      <c r="I901">
        <v>1664303078.714286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118.3033650014393</v>
      </c>
      <c r="AK901">
        <v>125.5164</v>
      </c>
      <c r="AL901">
        <v>-3.067993193054075</v>
      </c>
      <c r="AM901">
        <v>64.5693434609255</v>
      </c>
      <c r="AN901">
        <f>(AP901 - AO901 + BO901*1E3/(8.314*(BQ901+273.15)) * AR901/BN901 * AQ901) * BN901/(100*BB901) * 1000/(1000 - AP901)</f>
        <v>0</v>
      </c>
      <c r="AO901">
        <v>11.60367147244755</v>
      </c>
      <c r="AP901">
        <v>18.33631729323307</v>
      </c>
      <c r="AQ901">
        <v>-0.0001151765688731134</v>
      </c>
      <c r="AR901">
        <v>112.27</v>
      </c>
      <c r="AS901">
        <v>5</v>
      </c>
      <c r="AT901">
        <v>1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1664303078.714286</v>
      </c>
      <c r="BH901">
        <v>145.2524642857143</v>
      </c>
      <c r="BI901">
        <v>132.9274285714286</v>
      </c>
      <c r="BJ901">
        <v>18.33468928571429</v>
      </c>
      <c r="BK901">
        <v>11.58615714285714</v>
      </c>
      <c r="BL901">
        <v>147.7481071428572</v>
      </c>
      <c r="BM901">
        <v>18.50057857142857</v>
      </c>
      <c r="BN901">
        <v>500.0607142857144</v>
      </c>
      <c r="BO901">
        <v>91.06448571428572</v>
      </c>
      <c r="BP901">
        <v>0.09998470714285713</v>
      </c>
      <c r="BQ901">
        <v>25.31771785714286</v>
      </c>
      <c r="BR901">
        <v>25.03513214285714</v>
      </c>
      <c r="BS901">
        <v>999.9000000000002</v>
      </c>
      <c r="BT901">
        <v>0</v>
      </c>
      <c r="BU901">
        <v>0</v>
      </c>
      <c r="BV901">
        <v>9996.713928571431</v>
      </c>
      <c r="BW901">
        <v>0</v>
      </c>
      <c r="BX901">
        <v>6.688700000000002</v>
      </c>
      <c r="BY901">
        <v>12.32486821428571</v>
      </c>
      <c r="BZ901">
        <v>147.96525</v>
      </c>
      <c r="CA901">
        <v>134.4849642857143</v>
      </c>
      <c r="CB901">
        <v>6.748530000000001</v>
      </c>
      <c r="CC901">
        <v>132.9274285714286</v>
      </c>
      <c r="CD901">
        <v>11.58615714285714</v>
      </c>
      <c r="CE901">
        <v>1.669639285714286</v>
      </c>
      <c r="CF901">
        <v>1.055087142857143</v>
      </c>
      <c r="CG901">
        <v>14.61699285714285</v>
      </c>
      <c r="CH901">
        <v>7.700056428571429</v>
      </c>
      <c r="CI901">
        <v>2000.055357142857</v>
      </c>
      <c r="CJ901">
        <v>0.9799985000000001</v>
      </c>
      <c r="CK901">
        <v>0.0200017</v>
      </c>
      <c r="CL901">
        <v>0</v>
      </c>
      <c r="CM901">
        <v>768.3478214285715</v>
      </c>
      <c r="CN901">
        <v>5.00097</v>
      </c>
      <c r="CO901">
        <v>15424.29285714285</v>
      </c>
      <c r="CP901">
        <v>16708.03928571428</v>
      </c>
      <c r="CQ901">
        <v>40.60914285714285</v>
      </c>
      <c r="CR901">
        <v>40.87921428571428</v>
      </c>
      <c r="CS901">
        <v>40.25885714285715</v>
      </c>
      <c r="CT901">
        <v>41.35021428571428</v>
      </c>
      <c r="CU901">
        <v>40.96842857142857</v>
      </c>
      <c r="CV901">
        <v>1955.149285714285</v>
      </c>
      <c r="CW901">
        <v>39.90464285714286</v>
      </c>
      <c r="CX901">
        <v>0</v>
      </c>
      <c r="CY901">
        <v>1664303090.9</v>
      </c>
      <c r="CZ901">
        <v>0</v>
      </c>
      <c r="DA901">
        <v>0</v>
      </c>
      <c r="DB901" t="s">
        <v>356</v>
      </c>
      <c r="DC901">
        <v>1663859321.1</v>
      </c>
      <c r="DD901">
        <v>1663859315.6</v>
      </c>
      <c r="DE901">
        <v>0</v>
      </c>
      <c r="DF901">
        <v>0.196</v>
      </c>
      <c r="DG901">
        <v>-0.001</v>
      </c>
      <c r="DH901">
        <v>-5.941</v>
      </c>
      <c r="DI901">
        <v>-0.174</v>
      </c>
      <c r="DJ901">
        <v>1500</v>
      </c>
      <c r="DK901">
        <v>17</v>
      </c>
      <c r="DL901">
        <v>0.13</v>
      </c>
      <c r="DM901">
        <v>0.04</v>
      </c>
      <c r="DN901">
        <v>11.47432825</v>
      </c>
      <c r="DO901">
        <v>17.53739515947467</v>
      </c>
      <c r="DP901">
        <v>1.691802061292762</v>
      </c>
      <c r="DQ901">
        <v>0</v>
      </c>
      <c r="DR901">
        <v>6.77984925</v>
      </c>
      <c r="DS901">
        <v>-0.6053998874296631</v>
      </c>
      <c r="DT901">
        <v>0.05857494444672999</v>
      </c>
      <c r="DU901">
        <v>0</v>
      </c>
      <c r="DV901">
        <v>0</v>
      </c>
      <c r="DW901">
        <v>2</v>
      </c>
      <c r="DX901" t="s">
        <v>357</v>
      </c>
      <c r="DY901">
        <v>2.98483</v>
      </c>
      <c r="DZ901">
        <v>2.71558</v>
      </c>
      <c r="EA901">
        <v>0.0332604</v>
      </c>
      <c r="EB901">
        <v>0.0286256</v>
      </c>
      <c r="EC901">
        <v>0.0900598</v>
      </c>
      <c r="ED901">
        <v>0.063405</v>
      </c>
      <c r="EE901">
        <v>30720</v>
      </c>
      <c r="EF901">
        <v>30996.7</v>
      </c>
      <c r="EG901">
        <v>29525.3</v>
      </c>
      <c r="EH901">
        <v>29505.5</v>
      </c>
      <c r="EI901">
        <v>35613.4</v>
      </c>
      <c r="EJ901">
        <v>36752.5</v>
      </c>
      <c r="EK901">
        <v>41612.8</v>
      </c>
      <c r="EL901">
        <v>42047.4</v>
      </c>
      <c r="EM901">
        <v>1.99053</v>
      </c>
      <c r="EN901">
        <v>1.92218</v>
      </c>
      <c r="EO901">
        <v>0.0843927</v>
      </c>
      <c r="EP901">
        <v>0</v>
      </c>
      <c r="EQ901">
        <v>23.6398</v>
      </c>
      <c r="ER901">
        <v>999.9</v>
      </c>
      <c r="ES901">
        <v>36.4</v>
      </c>
      <c r="ET901">
        <v>29.2</v>
      </c>
      <c r="EU901">
        <v>16.2617</v>
      </c>
      <c r="EV901">
        <v>62.7157</v>
      </c>
      <c r="EW901">
        <v>33.3013</v>
      </c>
      <c r="EX901">
        <v>1</v>
      </c>
      <c r="EY901">
        <v>-0.1781</v>
      </c>
      <c r="EZ901">
        <v>1.64449</v>
      </c>
      <c r="FA901">
        <v>20.3791</v>
      </c>
      <c r="FB901">
        <v>5.21819</v>
      </c>
      <c r="FC901">
        <v>12.0099</v>
      </c>
      <c r="FD901">
        <v>4.98975</v>
      </c>
      <c r="FE901">
        <v>3.28858</v>
      </c>
      <c r="FF901">
        <v>9999</v>
      </c>
      <c r="FG901">
        <v>9999</v>
      </c>
      <c r="FH901">
        <v>9999</v>
      </c>
      <c r="FI901">
        <v>260.7</v>
      </c>
      <c r="FJ901">
        <v>1.86707</v>
      </c>
      <c r="FK901">
        <v>1.86615</v>
      </c>
      <c r="FL901">
        <v>1.86555</v>
      </c>
      <c r="FM901">
        <v>1.86554</v>
      </c>
      <c r="FN901">
        <v>1.86737</v>
      </c>
      <c r="FO901">
        <v>1.86983</v>
      </c>
      <c r="FP901">
        <v>1.86851</v>
      </c>
      <c r="FQ901">
        <v>1.86996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-2.422</v>
      </c>
      <c r="GF901">
        <v>-0.1658</v>
      </c>
      <c r="GG901">
        <v>-2.0192013485273</v>
      </c>
      <c r="GH901">
        <v>-0.003354295288503095</v>
      </c>
      <c r="GI901">
        <v>8.998442100416266E-07</v>
      </c>
      <c r="GJ901">
        <v>-2.632750781261316E-10</v>
      </c>
      <c r="GK901">
        <v>-0.1771344180573433</v>
      </c>
      <c r="GL901">
        <v>-0.01811282044437078</v>
      </c>
      <c r="GM901">
        <v>0.001479480632228601</v>
      </c>
      <c r="GN901">
        <v>-2.527498020886067E-05</v>
      </c>
      <c r="GO901">
        <v>3</v>
      </c>
      <c r="GP901">
        <v>2311</v>
      </c>
      <c r="GQ901">
        <v>1</v>
      </c>
      <c r="GR901">
        <v>23</v>
      </c>
      <c r="GS901">
        <v>7396.1</v>
      </c>
      <c r="GT901">
        <v>7396.2</v>
      </c>
      <c r="GU901">
        <v>0.352783</v>
      </c>
      <c r="GV901">
        <v>2.27661</v>
      </c>
      <c r="GW901">
        <v>1.39648</v>
      </c>
      <c r="GX901">
        <v>2.34009</v>
      </c>
      <c r="GY901">
        <v>1.49536</v>
      </c>
      <c r="GZ901">
        <v>2.36694</v>
      </c>
      <c r="HA901">
        <v>33.244</v>
      </c>
      <c r="HB901">
        <v>14.9376</v>
      </c>
      <c r="HC901">
        <v>18</v>
      </c>
      <c r="HD901">
        <v>528.54</v>
      </c>
      <c r="HE901">
        <v>441.31</v>
      </c>
      <c r="HF901">
        <v>21.7246</v>
      </c>
      <c r="HG901">
        <v>25.2006</v>
      </c>
      <c r="HH901">
        <v>30.0003</v>
      </c>
      <c r="HI901">
        <v>25.1755</v>
      </c>
      <c r="HJ901">
        <v>25.1164</v>
      </c>
      <c r="HK901">
        <v>7.0683</v>
      </c>
      <c r="HL901">
        <v>28.1814</v>
      </c>
      <c r="HM901">
        <v>20.3216</v>
      </c>
      <c r="HN901">
        <v>21.7202</v>
      </c>
      <c r="HO901">
        <v>85.2679</v>
      </c>
      <c r="HP901">
        <v>11.775</v>
      </c>
      <c r="HQ901">
        <v>101.001</v>
      </c>
      <c r="HR901">
        <v>100.982</v>
      </c>
    </row>
    <row r="902" spans="1:226">
      <c r="A902">
        <v>886</v>
      </c>
      <c r="B902">
        <v>1664303091.5</v>
      </c>
      <c r="C902">
        <v>9861</v>
      </c>
      <c r="D902" t="s">
        <v>2138</v>
      </c>
      <c r="E902" t="s">
        <v>2139</v>
      </c>
      <c r="F902">
        <v>5</v>
      </c>
      <c r="G902" t="s">
        <v>2097</v>
      </c>
      <c r="H902" t="s">
        <v>354</v>
      </c>
      <c r="I902">
        <v>1664303084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101.8629518668064</v>
      </c>
      <c r="AK902">
        <v>110.3158303030303</v>
      </c>
      <c r="AL902">
        <v>-3.037745872132479</v>
      </c>
      <c r="AM902">
        <v>64.5693434609255</v>
      </c>
      <c r="AN902">
        <f>(AP902 - AO902 + BO902*1E3/(8.314*(BQ902+273.15)) * AR902/BN902 * AQ902) * BN902/(100*BB902) * 1000/(1000 - AP902)</f>
        <v>0</v>
      </c>
      <c r="AO902">
        <v>11.64990747652348</v>
      </c>
      <c r="AP902">
        <v>18.32805639097743</v>
      </c>
      <c r="AQ902">
        <v>4.890613741640834E-05</v>
      </c>
      <c r="AR902">
        <v>112.27</v>
      </c>
      <c r="AS902">
        <v>5</v>
      </c>
      <c r="AT902">
        <v>1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1664303084</v>
      </c>
      <c r="BH902">
        <v>129.2962962962963</v>
      </c>
      <c r="BI902">
        <v>115.4651518518518</v>
      </c>
      <c r="BJ902">
        <v>18.33422222222222</v>
      </c>
      <c r="BK902">
        <v>11.62766296296296</v>
      </c>
      <c r="BL902">
        <v>131.7421481481482</v>
      </c>
      <c r="BM902">
        <v>18.50009259259259</v>
      </c>
      <c r="BN902">
        <v>500.054037037037</v>
      </c>
      <c r="BO902">
        <v>91.06528518518518</v>
      </c>
      <c r="BP902">
        <v>0.09999635925925927</v>
      </c>
      <c r="BQ902">
        <v>25.3066</v>
      </c>
      <c r="BR902">
        <v>25.03407777777777</v>
      </c>
      <c r="BS902">
        <v>999.9000000000001</v>
      </c>
      <c r="BT902">
        <v>0</v>
      </c>
      <c r="BU902">
        <v>0</v>
      </c>
      <c r="BV902">
        <v>9996.312962962964</v>
      </c>
      <c r="BW902">
        <v>0</v>
      </c>
      <c r="BX902">
        <v>6.688700000000001</v>
      </c>
      <c r="BY902">
        <v>13.83103333333333</v>
      </c>
      <c r="BZ902">
        <v>131.7111851851852</v>
      </c>
      <c r="CA902">
        <v>116.8231074074074</v>
      </c>
      <c r="CB902">
        <v>6.706541851851852</v>
      </c>
      <c r="CC902">
        <v>115.4651518518518</v>
      </c>
      <c r="CD902">
        <v>11.62766296296296</v>
      </c>
      <c r="CE902">
        <v>1.66961037037037</v>
      </c>
      <c r="CF902">
        <v>1.058877407407407</v>
      </c>
      <c r="CG902">
        <v>14.61672592592593</v>
      </c>
      <c r="CH902">
        <v>7.752664814814815</v>
      </c>
      <c r="CI902">
        <v>2000.034074074074</v>
      </c>
      <c r="CJ902">
        <v>0.9799974444444445</v>
      </c>
      <c r="CK902">
        <v>0.02000275555555555</v>
      </c>
      <c r="CL902">
        <v>0</v>
      </c>
      <c r="CM902">
        <v>767.2056666666666</v>
      </c>
      <c r="CN902">
        <v>5.00097</v>
      </c>
      <c r="CO902">
        <v>15399.89259259259</v>
      </c>
      <c r="CP902">
        <v>16707.85555555556</v>
      </c>
      <c r="CQ902">
        <v>40.56918518518518</v>
      </c>
      <c r="CR902">
        <v>40.76362962962963</v>
      </c>
      <c r="CS902">
        <v>40.25459259259259</v>
      </c>
      <c r="CT902">
        <v>41.19188888888889</v>
      </c>
      <c r="CU902">
        <v>40.90251851851851</v>
      </c>
      <c r="CV902">
        <v>1955.124444444444</v>
      </c>
      <c r="CW902">
        <v>39.90814814814815</v>
      </c>
      <c r="CX902">
        <v>0</v>
      </c>
      <c r="CY902">
        <v>1664303095.7</v>
      </c>
      <c r="CZ902">
        <v>0</v>
      </c>
      <c r="DA902">
        <v>0</v>
      </c>
      <c r="DB902" t="s">
        <v>356</v>
      </c>
      <c r="DC902">
        <v>1663859321.1</v>
      </c>
      <c r="DD902">
        <v>1663859315.6</v>
      </c>
      <c r="DE902">
        <v>0</v>
      </c>
      <c r="DF902">
        <v>0.196</v>
      </c>
      <c r="DG902">
        <v>-0.001</v>
      </c>
      <c r="DH902">
        <v>-5.941</v>
      </c>
      <c r="DI902">
        <v>-0.174</v>
      </c>
      <c r="DJ902">
        <v>1500</v>
      </c>
      <c r="DK902">
        <v>17</v>
      </c>
      <c r="DL902">
        <v>0.13</v>
      </c>
      <c r="DM902">
        <v>0.04</v>
      </c>
      <c r="DN902">
        <v>12.87168775</v>
      </c>
      <c r="DO902">
        <v>17.09873594746715</v>
      </c>
      <c r="DP902">
        <v>1.651104511244651</v>
      </c>
      <c r="DQ902">
        <v>0</v>
      </c>
      <c r="DR902">
        <v>6.733493749999999</v>
      </c>
      <c r="DS902">
        <v>-0.5039557598499133</v>
      </c>
      <c r="DT902">
        <v>0.04901128470502992</v>
      </c>
      <c r="DU902">
        <v>0</v>
      </c>
      <c r="DV902">
        <v>0</v>
      </c>
      <c r="DW902">
        <v>2</v>
      </c>
      <c r="DX902" t="s">
        <v>357</v>
      </c>
      <c r="DY902">
        <v>2.98462</v>
      </c>
      <c r="DZ902">
        <v>2.71564</v>
      </c>
      <c r="EA902">
        <v>0.0294095</v>
      </c>
      <c r="EB902">
        <v>0.0244098</v>
      </c>
      <c r="EC902">
        <v>0.0900368</v>
      </c>
      <c r="ED902">
        <v>0.0635106</v>
      </c>
      <c r="EE902">
        <v>30842.7</v>
      </c>
      <c r="EF902">
        <v>31131.3</v>
      </c>
      <c r="EG902">
        <v>29525.6</v>
      </c>
      <c r="EH902">
        <v>29505.6</v>
      </c>
      <c r="EI902">
        <v>35614.8</v>
      </c>
      <c r="EJ902">
        <v>36748</v>
      </c>
      <c r="EK902">
        <v>41613.5</v>
      </c>
      <c r="EL902">
        <v>42047.2</v>
      </c>
      <c r="EM902">
        <v>1.99032</v>
      </c>
      <c r="EN902">
        <v>1.92218</v>
      </c>
      <c r="EO902">
        <v>0.0854731</v>
      </c>
      <c r="EP902">
        <v>0</v>
      </c>
      <c r="EQ902">
        <v>23.6331</v>
      </c>
      <c r="ER902">
        <v>999.9</v>
      </c>
      <c r="ES902">
        <v>36.3</v>
      </c>
      <c r="ET902">
        <v>29.2</v>
      </c>
      <c r="EU902">
        <v>16.2173</v>
      </c>
      <c r="EV902">
        <v>62.8157</v>
      </c>
      <c r="EW902">
        <v>33.5657</v>
      </c>
      <c r="EX902">
        <v>1</v>
      </c>
      <c r="EY902">
        <v>-0.177962</v>
      </c>
      <c r="EZ902">
        <v>1.65962</v>
      </c>
      <c r="FA902">
        <v>20.3788</v>
      </c>
      <c r="FB902">
        <v>5.21894</v>
      </c>
      <c r="FC902">
        <v>12.0099</v>
      </c>
      <c r="FD902">
        <v>4.9897</v>
      </c>
      <c r="FE902">
        <v>3.2886</v>
      </c>
      <c r="FF902">
        <v>9999</v>
      </c>
      <c r="FG902">
        <v>9999</v>
      </c>
      <c r="FH902">
        <v>9999</v>
      </c>
      <c r="FI902">
        <v>260.7</v>
      </c>
      <c r="FJ902">
        <v>1.86707</v>
      </c>
      <c r="FK902">
        <v>1.86615</v>
      </c>
      <c r="FL902">
        <v>1.86554</v>
      </c>
      <c r="FM902">
        <v>1.86554</v>
      </c>
      <c r="FN902">
        <v>1.86737</v>
      </c>
      <c r="FO902">
        <v>1.86982</v>
      </c>
      <c r="FP902">
        <v>1.8685</v>
      </c>
      <c r="FQ902">
        <v>1.86996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-2.375</v>
      </c>
      <c r="GF902">
        <v>-0.166</v>
      </c>
      <c r="GG902">
        <v>-2.0192013485273</v>
      </c>
      <c r="GH902">
        <v>-0.003354295288503095</v>
      </c>
      <c r="GI902">
        <v>8.998442100416266E-07</v>
      </c>
      <c r="GJ902">
        <v>-2.632750781261316E-10</v>
      </c>
      <c r="GK902">
        <v>-0.1771344180573433</v>
      </c>
      <c r="GL902">
        <v>-0.01811282044437078</v>
      </c>
      <c r="GM902">
        <v>0.001479480632228601</v>
      </c>
      <c r="GN902">
        <v>-2.527498020886067E-05</v>
      </c>
      <c r="GO902">
        <v>3</v>
      </c>
      <c r="GP902">
        <v>2311</v>
      </c>
      <c r="GQ902">
        <v>1</v>
      </c>
      <c r="GR902">
        <v>23</v>
      </c>
      <c r="GS902">
        <v>7396.2</v>
      </c>
      <c r="GT902">
        <v>7396.3</v>
      </c>
      <c r="GU902">
        <v>0.316162</v>
      </c>
      <c r="GV902">
        <v>2.2876</v>
      </c>
      <c r="GW902">
        <v>1.39648</v>
      </c>
      <c r="GX902">
        <v>2.33887</v>
      </c>
      <c r="GY902">
        <v>1.49536</v>
      </c>
      <c r="GZ902">
        <v>2.34741</v>
      </c>
      <c r="HA902">
        <v>33.244</v>
      </c>
      <c r="HB902">
        <v>14.9288</v>
      </c>
      <c r="HC902">
        <v>18</v>
      </c>
      <c r="HD902">
        <v>528.408</v>
      </c>
      <c r="HE902">
        <v>441.315</v>
      </c>
      <c r="HF902">
        <v>21.6899</v>
      </c>
      <c r="HG902">
        <v>25.2024</v>
      </c>
      <c r="HH902">
        <v>30.0001</v>
      </c>
      <c r="HI902">
        <v>25.1755</v>
      </c>
      <c r="HJ902">
        <v>25.1171</v>
      </c>
      <c r="HK902">
        <v>6.31604</v>
      </c>
      <c r="HL902">
        <v>27.5888</v>
      </c>
      <c r="HM902">
        <v>20.3216</v>
      </c>
      <c r="HN902">
        <v>21.6859</v>
      </c>
      <c r="HO902">
        <v>65.23220000000001</v>
      </c>
      <c r="HP902">
        <v>11.8358</v>
      </c>
      <c r="HQ902">
        <v>101.002</v>
      </c>
      <c r="HR902">
        <v>100.982</v>
      </c>
    </row>
    <row r="903" spans="1:226">
      <c r="A903">
        <v>887</v>
      </c>
      <c r="B903">
        <v>1664303096.5</v>
      </c>
      <c r="C903">
        <v>9866</v>
      </c>
      <c r="D903" t="s">
        <v>2140</v>
      </c>
      <c r="E903" t="s">
        <v>2141</v>
      </c>
      <c r="F903">
        <v>5</v>
      </c>
      <c r="G903" t="s">
        <v>2097</v>
      </c>
      <c r="H903" t="s">
        <v>354</v>
      </c>
      <c r="I903">
        <v>1664303088.714286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85.24854961596384</v>
      </c>
      <c r="AK903">
        <v>95.16235212121209</v>
      </c>
      <c r="AL903">
        <v>-3.03993214558581</v>
      </c>
      <c r="AM903">
        <v>64.5693434609255</v>
      </c>
      <c r="AN903">
        <f>(AP903 - AO903 + BO903*1E3/(8.314*(BQ903+273.15)) * AR903/BN903 * AQ903) * BN903/(100*BB903) * 1000/(1000 - AP903)</f>
        <v>0</v>
      </c>
      <c r="AO903">
        <v>11.67070218175824</v>
      </c>
      <c r="AP903">
        <v>18.32714736842105</v>
      </c>
      <c r="AQ903">
        <v>-9.851667168962311E-05</v>
      </c>
      <c r="AR903">
        <v>112.27</v>
      </c>
      <c r="AS903">
        <v>5</v>
      </c>
      <c r="AT903">
        <v>1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1664303088.714286</v>
      </c>
      <c r="BH903">
        <v>115.1531</v>
      </c>
      <c r="BI903">
        <v>100.0220964285714</v>
      </c>
      <c r="BJ903">
        <v>18.33086428571428</v>
      </c>
      <c r="BK903">
        <v>11.67183214285714</v>
      </c>
      <c r="BL903">
        <v>117.554425</v>
      </c>
      <c r="BM903">
        <v>18.49677857142857</v>
      </c>
      <c r="BN903">
        <v>500.0641785714285</v>
      </c>
      <c r="BO903">
        <v>91.06745357142857</v>
      </c>
      <c r="BP903">
        <v>0.09999939285714286</v>
      </c>
      <c r="BQ903">
        <v>25.29789285714286</v>
      </c>
      <c r="BR903">
        <v>25.03227142857143</v>
      </c>
      <c r="BS903">
        <v>999.9000000000002</v>
      </c>
      <c r="BT903">
        <v>0</v>
      </c>
      <c r="BU903">
        <v>0</v>
      </c>
      <c r="BV903">
        <v>10000.35642857143</v>
      </c>
      <c r="BW903">
        <v>0</v>
      </c>
      <c r="BX903">
        <v>6.688700000000002</v>
      </c>
      <c r="BY903">
        <v>15.13093214285714</v>
      </c>
      <c r="BZ903">
        <v>117.3034535714286</v>
      </c>
      <c r="CA903">
        <v>101.2027678571428</v>
      </c>
      <c r="CB903">
        <v>6.6590225</v>
      </c>
      <c r="CC903">
        <v>100.0220964285714</v>
      </c>
      <c r="CD903">
        <v>11.67183214285714</v>
      </c>
      <c r="CE903">
        <v>1.669344642857143</v>
      </c>
      <c r="CF903">
        <v>1.062924642857143</v>
      </c>
      <c r="CG903">
        <v>14.61426785714285</v>
      </c>
      <c r="CH903">
        <v>7.808597142857144</v>
      </c>
      <c r="CI903">
        <v>2000.035</v>
      </c>
      <c r="CJ903">
        <v>0.9799971071428573</v>
      </c>
      <c r="CK903">
        <v>0.02000309285714286</v>
      </c>
      <c r="CL903">
        <v>0</v>
      </c>
      <c r="CM903">
        <v>766.7814642857144</v>
      </c>
      <c r="CN903">
        <v>5.00097</v>
      </c>
      <c r="CO903">
        <v>15387.525</v>
      </c>
      <c r="CP903">
        <v>16707.86071428571</v>
      </c>
      <c r="CQ903">
        <v>40.51974999999999</v>
      </c>
      <c r="CR903">
        <v>40.67607142857141</v>
      </c>
      <c r="CS903">
        <v>40.23874999999999</v>
      </c>
      <c r="CT903">
        <v>41.06</v>
      </c>
      <c r="CU903">
        <v>40.85685714285713</v>
      </c>
      <c r="CV903">
        <v>1955.125</v>
      </c>
      <c r="CW903">
        <v>39.91</v>
      </c>
      <c r="CX903">
        <v>0</v>
      </c>
      <c r="CY903">
        <v>1664303100.5</v>
      </c>
      <c r="CZ903">
        <v>0</v>
      </c>
      <c r="DA903">
        <v>0</v>
      </c>
      <c r="DB903" t="s">
        <v>356</v>
      </c>
      <c r="DC903">
        <v>1663859321.1</v>
      </c>
      <c r="DD903">
        <v>1663859315.6</v>
      </c>
      <c r="DE903">
        <v>0</v>
      </c>
      <c r="DF903">
        <v>0.196</v>
      </c>
      <c r="DG903">
        <v>-0.001</v>
      </c>
      <c r="DH903">
        <v>-5.941</v>
      </c>
      <c r="DI903">
        <v>-0.174</v>
      </c>
      <c r="DJ903">
        <v>1500</v>
      </c>
      <c r="DK903">
        <v>17</v>
      </c>
      <c r="DL903">
        <v>0.13</v>
      </c>
      <c r="DM903">
        <v>0.04</v>
      </c>
      <c r="DN903">
        <v>14.40511219512195</v>
      </c>
      <c r="DO903">
        <v>16.44385296167248</v>
      </c>
      <c r="DP903">
        <v>1.624457891292657</v>
      </c>
      <c r="DQ903">
        <v>0</v>
      </c>
      <c r="DR903">
        <v>6.684106097560976</v>
      </c>
      <c r="DS903">
        <v>-0.5657195121951206</v>
      </c>
      <c r="DT903">
        <v>0.05687062853221352</v>
      </c>
      <c r="DU903">
        <v>0</v>
      </c>
      <c r="DV903">
        <v>0</v>
      </c>
      <c r="DW903">
        <v>2</v>
      </c>
      <c r="DX903" t="s">
        <v>357</v>
      </c>
      <c r="DY903">
        <v>2.98473</v>
      </c>
      <c r="DZ903">
        <v>2.71574</v>
      </c>
      <c r="EA903">
        <v>0.0255</v>
      </c>
      <c r="EB903">
        <v>0.0200275</v>
      </c>
      <c r="EC903">
        <v>0.0900519</v>
      </c>
      <c r="ED903">
        <v>0.0638731</v>
      </c>
      <c r="EE903">
        <v>30967</v>
      </c>
      <c r="EF903">
        <v>31270.8</v>
      </c>
      <c r="EG903">
        <v>29525.6</v>
      </c>
      <c r="EH903">
        <v>29505.2</v>
      </c>
      <c r="EI903">
        <v>35614.2</v>
      </c>
      <c r="EJ903">
        <v>36733.3</v>
      </c>
      <c r="EK903">
        <v>41613.6</v>
      </c>
      <c r="EL903">
        <v>42046.8</v>
      </c>
      <c r="EM903">
        <v>1.99048</v>
      </c>
      <c r="EN903">
        <v>1.92213</v>
      </c>
      <c r="EO903">
        <v>0.0854433</v>
      </c>
      <c r="EP903">
        <v>0</v>
      </c>
      <c r="EQ903">
        <v>23.6271</v>
      </c>
      <c r="ER903">
        <v>999.9</v>
      </c>
      <c r="ES903">
        <v>36.3</v>
      </c>
      <c r="ET903">
        <v>29.2</v>
      </c>
      <c r="EU903">
        <v>16.2178</v>
      </c>
      <c r="EV903">
        <v>62.9157</v>
      </c>
      <c r="EW903">
        <v>33.4696</v>
      </c>
      <c r="EX903">
        <v>1</v>
      </c>
      <c r="EY903">
        <v>-0.177922</v>
      </c>
      <c r="EZ903">
        <v>1.66348</v>
      </c>
      <c r="FA903">
        <v>20.3791</v>
      </c>
      <c r="FB903">
        <v>5.21879</v>
      </c>
      <c r="FC903">
        <v>12.0099</v>
      </c>
      <c r="FD903">
        <v>4.99</v>
      </c>
      <c r="FE903">
        <v>3.28865</v>
      </c>
      <c r="FF903">
        <v>9999</v>
      </c>
      <c r="FG903">
        <v>9999</v>
      </c>
      <c r="FH903">
        <v>9999</v>
      </c>
      <c r="FI903">
        <v>260.7</v>
      </c>
      <c r="FJ903">
        <v>1.86707</v>
      </c>
      <c r="FK903">
        <v>1.86615</v>
      </c>
      <c r="FL903">
        <v>1.86554</v>
      </c>
      <c r="FM903">
        <v>1.86553</v>
      </c>
      <c r="FN903">
        <v>1.86737</v>
      </c>
      <c r="FO903">
        <v>1.86982</v>
      </c>
      <c r="FP903">
        <v>1.86849</v>
      </c>
      <c r="FQ903">
        <v>1.86996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-2.328</v>
      </c>
      <c r="GF903">
        <v>-0.1659</v>
      </c>
      <c r="GG903">
        <v>-2.0192013485273</v>
      </c>
      <c r="GH903">
        <v>-0.003354295288503095</v>
      </c>
      <c r="GI903">
        <v>8.998442100416266E-07</v>
      </c>
      <c r="GJ903">
        <v>-2.632750781261316E-10</v>
      </c>
      <c r="GK903">
        <v>-0.1771344180573433</v>
      </c>
      <c r="GL903">
        <v>-0.01811282044437078</v>
      </c>
      <c r="GM903">
        <v>0.001479480632228601</v>
      </c>
      <c r="GN903">
        <v>-2.527498020886067E-05</v>
      </c>
      <c r="GO903">
        <v>3</v>
      </c>
      <c r="GP903">
        <v>2311</v>
      </c>
      <c r="GQ903">
        <v>1</v>
      </c>
      <c r="GR903">
        <v>23</v>
      </c>
      <c r="GS903">
        <v>7396.3</v>
      </c>
      <c r="GT903">
        <v>7396.3</v>
      </c>
      <c r="GU903">
        <v>0.280762</v>
      </c>
      <c r="GV903">
        <v>2.2937</v>
      </c>
      <c r="GW903">
        <v>1.39648</v>
      </c>
      <c r="GX903">
        <v>2.33887</v>
      </c>
      <c r="GY903">
        <v>1.49536</v>
      </c>
      <c r="GZ903">
        <v>2.36206</v>
      </c>
      <c r="HA903">
        <v>33.244</v>
      </c>
      <c r="HB903">
        <v>14.9288</v>
      </c>
      <c r="HC903">
        <v>18</v>
      </c>
      <c r="HD903">
        <v>528.5069999999999</v>
      </c>
      <c r="HE903">
        <v>441.297</v>
      </c>
      <c r="HF903">
        <v>21.6555</v>
      </c>
      <c r="HG903">
        <v>25.2024</v>
      </c>
      <c r="HH903">
        <v>30.0001</v>
      </c>
      <c r="HI903">
        <v>25.1755</v>
      </c>
      <c r="HJ903">
        <v>25.1185</v>
      </c>
      <c r="HK903">
        <v>5.61864</v>
      </c>
      <c r="HL903">
        <v>27.311</v>
      </c>
      <c r="HM903">
        <v>20.3216</v>
      </c>
      <c r="HN903">
        <v>21.6539</v>
      </c>
      <c r="HO903">
        <v>51.8775</v>
      </c>
      <c r="HP903">
        <v>11.8855</v>
      </c>
      <c r="HQ903">
        <v>101.003</v>
      </c>
      <c r="HR903">
        <v>100.981</v>
      </c>
    </row>
    <row r="904" spans="1:226">
      <c r="A904">
        <v>888</v>
      </c>
      <c r="B904">
        <v>1664303101.5</v>
      </c>
      <c r="C904">
        <v>9871</v>
      </c>
      <c r="D904" t="s">
        <v>2142</v>
      </c>
      <c r="E904" t="s">
        <v>2143</v>
      </c>
      <c r="F904">
        <v>5</v>
      </c>
      <c r="G904" t="s">
        <v>2097</v>
      </c>
      <c r="H904" t="s">
        <v>354</v>
      </c>
      <c r="I904">
        <v>1664303094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68.35445240098655</v>
      </c>
      <c r="AK904">
        <v>79.89761151515147</v>
      </c>
      <c r="AL904">
        <v>-3.059794014054508</v>
      </c>
      <c r="AM904">
        <v>64.5693434609255</v>
      </c>
      <c r="AN904">
        <f>(AP904 - AO904 + BO904*1E3/(8.314*(BQ904+273.15)) * AR904/BN904 * AQ904) * BN904/(100*BB904) * 1000/(1000 - AP904)</f>
        <v>0</v>
      </c>
      <c r="AO904">
        <v>11.75838810869131</v>
      </c>
      <c r="AP904">
        <v>18.34596511278194</v>
      </c>
      <c r="AQ904">
        <v>3.187571031832283E-05</v>
      </c>
      <c r="AR904">
        <v>112.27</v>
      </c>
      <c r="AS904">
        <v>5</v>
      </c>
      <c r="AT904">
        <v>1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1664303094</v>
      </c>
      <c r="BH904">
        <v>99.36878888888886</v>
      </c>
      <c r="BI904">
        <v>82.6161185185185</v>
      </c>
      <c r="BJ904">
        <v>18.33256666666666</v>
      </c>
      <c r="BK904">
        <v>11.72823703703704</v>
      </c>
      <c r="BL904">
        <v>101.7200296296296</v>
      </c>
      <c r="BM904">
        <v>18.49846666666667</v>
      </c>
      <c r="BN904">
        <v>500.0667037037038</v>
      </c>
      <c r="BO904">
        <v>91.06817037037035</v>
      </c>
      <c r="BP904">
        <v>0.09999259259259258</v>
      </c>
      <c r="BQ904">
        <v>25.28755555555555</v>
      </c>
      <c r="BR904">
        <v>25.02909259259259</v>
      </c>
      <c r="BS904">
        <v>999.9000000000001</v>
      </c>
      <c r="BT904">
        <v>0</v>
      </c>
      <c r="BU904">
        <v>0</v>
      </c>
      <c r="BV904">
        <v>10002.36111111111</v>
      </c>
      <c r="BW904">
        <v>0</v>
      </c>
      <c r="BX904">
        <v>6.688700000000001</v>
      </c>
      <c r="BY904">
        <v>16.75264074074074</v>
      </c>
      <c r="BZ904">
        <v>101.2244962962963</v>
      </c>
      <c r="CA904">
        <v>83.59577037037036</v>
      </c>
      <c r="CB904">
        <v>6.604324444444444</v>
      </c>
      <c r="CC904">
        <v>82.6161185185185</v>
      </c>
      <c r="CD904">
        <v>11.72823703703704</v>
      </c>
      <c r="CE904">
        <v>1.669513703703704</v>
      </c>
      <c r="CF904">
        <v>1.068069259259259</v>
      </c>
      <c r="CG904">
        <v>14.61583333333333</v>
      </c>
      <c r="CH904">
        <v>7.879410740740742</v>
      </c>
      <c r="CI904">
        <v>2000.012222222223</v>
      </c>
      <c r="CJ904">
        <v>0.9799963333333336</v>
      </c>
      <c r="CK904">
        <v>0.02000384444444445</v>
      </c>
      <c r="CL904">
        <v>0</v>
      </c>
      <c r="CM904">
        <v>766.6451481481482</v>
      </c>
      <c r="CN904">
        <v>5.00097</v>
      </c>
      <c r="CO904">
        <v>15381.54814814815</v>
      </c>
      <c r="CP904">
        <v>16707.65925925926</v>
      </c>
      <c r="CQ904">
        <v>40.47651851851851</v>
      </c>
      <c r="CR904">
        <v>40.59003703703704</v>
      </c>
      <c r="CS904">
        <v>40.21733333333333</v>
      </c>
      <c r="CT904">
        <v>40.921</v>
      </c>
      <c r="CU904">
        <v>40.80070370370369</v>
      </c>
      <c r="CV904">
        <v>1955.101851851852</v>
      </c>
      <c r="CW904">
        <v>39.91037037037037</v>
      </c>
      <c r="CX904">
        <v>0</v>
      </c>
      <c r="CY904">
        <v>1664303105.9</v>
      </c>
      <c r="CZ904">
        <v>0</v>
      </c>
      <c r="DA904">
        <v>0</v>
      </c>
      <c r="DB904" t="s">
        <v>356</v>
      </c>
      <c r="DC904">
        <v>1663859321.1</v>
      </c>
      <c r="DD904">
        <v>1663859315.6</v>
      </c>
      <c r="DE904">
        <v>0</v>
      </c>
      <c r="DF904">
        <v>0.196</v>
      </c>
      <c r="DG904">
        <v>-0.001</v>
      </c>
      <c r="DH904">
        <v>-5.941</v>
      </c>
      <c r="DI904">
        <v>-0.174</v>
      </c>
      <c r="DJ904">
        <v>1500</v>
      </c>
      <c r="DK904">
        <v>17</v>
      </c>
      <c r="DL904">
        <v>0.13</v>
      </c>
      <c r="DM904">
        <v>0.04</v>
      </c>
      <c r="DN904">
        <v>15.87366585365854</v>
      </c>
      <c r="DO904">
        <v>18.41019930313589</v>
      </c>
      <c r="DP904">
        <v>1.820479107885796</v>
      </c>
      <c r="DQ904">
        <v>0</v>
      </c>
      <c r="DR904">
        <v>6.632883902439023</v>
      </c>
      <c r="DS904">
        <v>-0.6373739372822171</v>
      </c>
      <c r="DT904">
        <v>0.06398234538805475</v>
      </c>
      <c r="DU904">
        <v>0</v>
      </c>
      <c r="DV904">
        <v>0</v>
      </c>
      <c r="DW904">
        <v>2</v>
      </c>
      <c r="DX904" t="s">
        <v>357</v>
      </c>
      <c r="DY904">
        <v>2.9849</v>
      </c>
      <c r="DZ904">
        <v>2.71544</v>
      </c>
      <c r="EA904">
        <v>0.0215024</v>
      </c>
      <c r="EB904">
        <v>0.0155432</v>
      </c>
      <c r="EC904">
        <v>0.09009060000000001</v>
      </c>
      <c r="ED904">
        <v>0.0640684</v>
      </c>
      <c r="EE904">
        <v>31093.3</v>
      </c>
      <c r="EF904">
        <v>31414.1</v>
      </c>
      <c r="EG904">
        <v>29524.9</v>
      </c>
      <c r="EH904">
        <v>29505.4</v>
      </c>
      <c r="EI904">
        <v>35611.9</v>
      </c>
      <c r="EJ904">
        <v>36725.5</v>
      </c>
      <c r="EK904">
        <v>41612.7</v>
      </c>
      <c r="EL904">
        <v>42046.8</v>
      </c>
      <c r="EM904">
        <v>1.99035</v>
      </c>
      <c r="EN904">
        <v>1.92227</v>
      </c>
      <c r="EO904">
        <v>0.0851899</v>
      </c>
      <c r="EP904">
        <v>0</v>
      </c>
      <c r="EQ904">
        <v>23.6207</v>
      </c>
      <c r="ER904">
        <v>999.9</v>
      </c>
      <c r="ES904">
        <v>36.2</v>
      </c>
      <c r="ET904">
        <v>29.2</v>
      </c>
      <c r="EU904">
        <v>16.1723</v>
      </c>
      <c r="EV904">
        <v>62.8357</v>
      </c>
      <c r="EW904">
        <v>33.2532</v>
      </c>
      <c r="EX904">
        <v>1</v>
      </c>
      <c r="EY904">
        <v>-0.177929</v>
      </c>
      <c r="EZ904">
        <v>1.66215</v>
      </c>
      <c r="FA904">
        <v>20.3791</v>
      </c>
      <c r="FB904">
        <v>5.21939</v>
      </c>
      <c r="FC904">
        <v>12.0099</v>
      </c>
      <c r="FD904">
        <v>4.98995</v>
      </c>
      <c r="FE904">
        <v>3.28865</v>
      </c>
      <c r="FF904">
        <v>9999</v>
      </c>
      <c r="FG904">
        <v>9999</v>
      </c>
      <c r="FH904">
        <v>9999</v>
      </c>
      <c r="FI904">
        <v>260.7</v>
      </c>
      <c r="FJ904">
        <v>1.86707</v>
      </c>
      <c r="FK904">
        <v>1.86615</v>
      </c>
      <c r="FL904">
        <v>1.86554</v>
      </c>
      <c r="FM904">
        <v>1.86554</v>
      </c>
      <c r="FN904">
        <v>1.86737</v>
      </c>
      <c r="FO904">
        <v>1.86982</v>
      </c>
      <c r="FP904">
        <v>1.86849</v>
      </c>
      <c r="FQ904">
        <v>1.86996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-2.279</v>
      </c>
      <c r="GF904">
        <v>-0.1658</v>
      </c>
      <c r="GG904">
        <v>-2.0192013485273</v>
      </c>
      <c r="GH904">
        <v>-0.003354295288503095</v>
      </c>
      <c r="GI904">
        <v>8.998442100416266E-07</v>
      </c>
      <c r="GJ904">
        <v>-2.632750781261316E-10</v>
      </c>
      <c r="GK904">
        <v>-0.1771344180573433</v>
      </c>
      <c r="GL904">
        <v>-0.01811282044437078</v>
      </c>
      <c r="GM904">
        <v>0.001479480632228601</v>
      </c>
      <c r="GN904">
        <v>-2.527498020886067E-05</v>
      </c>
      <c r="GO904">
        <v>3</v>
      </c>
      <c r="GP904">
        <v>2311</v>
      </c>
      <c r="GQ904">
        <v>1</v>
      </c>
      <c r="GR904">
        <v>23</v>
      </c>
      <c r="GS904">
        <v>7396.3</v>
      </c>
      <c r="GT904">
        <v>7396.4</v>
      </c>
      <c r="GU904">
        <v>0.24292</v>
      </c>
      <c r="GV904">
        <v>2.30469</v>
      </c>
      <c r="GW904">
        <v>1.39648</v>
      </c>
      <c r="GX904">
        <v>2.33887</v>
      </c>
      <c r="GY904">
        <v>1.49536</v>
      </c>
      <c r="GZ904">
        <v>2.43042</v>
      </c>
      <c r="HA904">
        <v>33.244</v>
      </c>
      <c r="HB904">
        <v>14.9201</v>
      </c>
      <c r="HC904">
        <v>18</v>
      </c>
      <c r="HD904">
        <v>528.425</v>
      </c>
      <c r="HE904">
        <v>441.387</v>
      </c>
      <c r="HF904">
        <v>21.6265</v>
      </c>
      <c r="HG904">
        <v>25.2024</v>
      </c>
      <c r="HH904">
        <v>30.0001</v>
      </c>
      <c r="HI904">
        <v>25.1755</v>
      </c>
      <c r="HJ904">
        <v>25.1185</v>
      </c>
      <c r="HK904">
        <v>4.86617</v>
      </c>
      <c r="HL904">
        <v>27.0148</v>
      </c>
      <c r="HM904">
        <v>20.3216</v>
      </c>
      <c r="HN904">
        <v>21.6254</v>
      </c>
      <c r="HO904">
        <v>31.8428</v>
      </c>
      <c r="HP904">
        <v>11.9305</v>
      </c>
      <c r="HQ904">
        <v>101</v>
      </c>
      <c r="HR904">
        <v>100.981</v>
      </c>
    </row>
    <row r="905" spans="1:226">
      <c r="A905">
        <v>889</v>
      </c>
      <c r="B905">
        <v>1664303198.5</v>
      </c>
      <c r="C905">
        <v>9968</v>
      </c>
      <c r="D905" t="s">
        <v>2144</v>
      </c>
      <c r="E905" t="s">
        <v>2145</v>
      </c>
      <c r="F905">
        <v>5</v>
      </c>
      <c r="G905" t="s">
        <v>2097</v>
      </c>
      <c r="H905" t="s">
        <v>354</v>
      </c>
      <c r="I905">
        <v>1664303190.5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425.3308057570609</v>
      </c>
      <c r="AK905">
        <v>397.6672787878786</v>
      </c>
      <c r="AL905">
        <v>-0.0002356427066677622</v>
      </c>
      <c r="AM905">
        <v>64.5693434609255</v>
      </c>
      <c r="AN905">
        <f>(AP905 - AO905 + BO905*1E3/(8.314*(BQ905+273.15)) * AR905/BN905 * AQ905) * BN905/(100*BB905) * 1000/(1000 - AP905)</f>
        <v>0</v>
      </c>
      <c r="AO905">
        <v>12.56578800721279</v>
      </c>
      <c r="AP905">
        <v>18.57885714285714</v>
      </c>
      <c r="AQ905">
        <v>6.95021475250137E-05</v>
      </c>
      <c r="AR905">
        <v>112.27</v>
      </c>
      <c r="AS905">
        <v>5</v>
      </c>
      <c r="AT905">
        <v>1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1664303190.5</v>
      </c>
      <c r="BH905">
        <v>390.2965161290322</v>
      </c>
      <c r="BI905">
        <v>419.9925483870968</v>
      </c>
      <c r="BJ905">
        <v>18.57397741935484</v>
      </c>
      <c r="BK905">
        <v>12.55884838709677</v>
      </c>
      <c r="BL905">
        <v>393.5124516129032</v>
      </c>
      <c r="BM905">
        <v>18.73733225806451</v>
      </c>
      <c r="BN905">
        <v>500.0695806451612</v>
      </c>
      <c r="BO905">
        <v>91.06272258064517</v>
      </c>
      <c r="BP905">
        <v>0.1000202677419355</v>
      </c>
      <c r="BQ905">
        <v>25.28832258064516</v>
      </c>
      <c r="BR905">
        <v>25.11306129032258</v>
      </c>
      <c r="BS905">
        <v>999.9000000000003</v>
      </c>
      <c r="BT905">
        <v>0</v>
      </c>
      <c r="BU905">
        <v>0</v>
      </c>
      <c r="BV905">
        <v>10003.38677419355</v>
      </c>
      <c r="BW905">
        <v>0</v>
      </c>
      <c r="BX905">
        <v>6.672063548387097</v>
      </c>
      <c r="BY905">
        <v>-29.69592903225806</v>
      </c>
      <c r="BZ905">
        <v>397.6831935483871</v>
      </c>
      <c r="CA905">
        <v>425.3342903225806</v>
      </c>
      <c r="CB905">
        <v>6.015127096774195</v>
      </c>
      <c r="CC905">
        <v>419.9925483870968</v>
      </c>
      <c r="CD905">
        <v>12.55884838709677</v>
      </c>
      <c r="CE905">
        <v>1.691396129032258</v>
      </c>
      <c r="CF905">
        <v>1.143641935483871</v>
      </c>
      <c r="CG905">
        <v>14.81768387096774</v>
      </c>
      <c r="CH905">
        <v>8.887419032258064</v>
      </c>
      <c r="CI905">
        <v>2000.017419354838</v>
      </c>
      <c r="CJ905">
        <v>0.9800034838709676</v>
      </c>
      <c r="CK905">
        <v>0.01999631612903226</v>
      </c>
      <c r="CL905">
        <v>0</v>
      </c>
      <c r="CM905">
        <v>786.9819032258064</v>
      </c>
      <c r="CN905">
        <v>5.000969999999999</v>
      </c>
      <c r="CO905">
        <v>15780.38387096774</v>
      </c>
      <c r="CP905">
        <v>16707.73870967742</v>
      </c>
      <c r="CQ905">
        <v>39.84045161290321</v>
      </c>
      <c r="CR905">
        <v>39.93499999999998</v>
      </c>
      <c r="CS905">
        <v>39.80606451612903</v>
      </c>
      <c r="CT905">
        <v>39.61070967741934</v>
      </c>
      <c r="CU905">
        <v>40.137</v>
      </c>
      <c r="CV905">
        <v>1955.126129032258</v>
      </c>
      <c r="CW905">
        <v>39.89032258064518</v>
      </c>
      <c r="CX905">
        <v>0</v>
      </c>
      <c r="CY905">
        <v>1664303203.1</v>
      </c>
      <c r="CZ905">
        <v>0</v>
      </c>
      <c r="DA905">
        <v>0</v>
      </c>
      <c r="DB905" t="s">
        <v>356</v>
      </c>
      <c r="DC905">
        <v>1663859321.1</v>
      </c>
      <c r="DD905">
        <v>1663859315.6</v>
      </c>
      <c r="DE905">
        <v>0</v>
      </c>
      <c r="DF905">
        <v>0.196</v>
      </c>
      <c r="DG905">
        <v>-0.001</v>
      </c>
      <c r="DH905">
        <v>-5.941</v>
      </c>
      <c r="DI905">
        <v>-0.174</v>
      </c>
      <c r="DJ905">
        <v>1500</v>
      </c>
      <c r="DK905">
        <v>17</v>
      </c>
      <c r="DL905">
        <v>0.13</v>
      </c>
      <c r="DM905">
        <v>0.04</v>
      </c>
      <c r="DN905">
        <v>-29.69855365853658</v>
      </c>
      <c r="DO905">
        <v>0.07492473867597889</v>
      </c>
      <c r="DP905">
        <v>0.0249066559579028</v>
      </c>
      <c r="DQ905">
        <v>1</v>
      </c>
      <c r="DR905">
        <v>6.026264390243902</v>
      </c>
      <c r="DS905">
        <v>-0.3382829268292635</v>
      </c>
      <c r="DT905">
        <v>0.0350864584432743</v>
      </c>
      <c r="DU905">
        <v>0</v>
      </c>
      <c r="DV905">
        <v>1</v>
      </c>
      <c r="DW905">
        <v>2</v>
      </c>
      <c r="DX905" t="s">
        <v>471</v>
      </c>
      <c r="DY905">
        <v>2.98455</v>
      </c>
      <c r="DZ905">
        <v>2.71533</v>
      </c>
      <c r="EA905">
        <v>0.0907144</v>
      </c>
      <c r="EB905">
        <v>0.0943893</v>
      </c>
      <c r="EC905">
        <v>0.0909035</v>
      </c>
      <c r="ED905">
        <v>0.06733459999999999</v>
      </c>
      <c r="EE905">
        <v>28894.8</v>
      </c>
      <c r="EF905">
        <v>28899.3</v>
      </c>
      <c r="EG905">
        <v>29525.5</v>
      </c>
      <c r="EH905">
        <v>29506.4</v>
      </c>
      <c r="EI905">
        <v>35581.5</v>
      </c>
      <c r="EJ905">
        <v>36599.3</v>
      </c>
      <c r="EK905">
        <v>41613.6</v>
      </c>
      <c r="EL905">
        <v>42048.9</v>
      </c>
      <c r="EM905">
        <v>1.9899</v>
      </c>
      <c r="EN905">
        <v>1.92537</v>
      </c>
      <c r="EO905">
        <v>0.0889972</v>
      </c>
      <c r="EP905">
        <v>0</v>
      </c>
      <c r="EQ905">
        <v>23.616</v>
      </c>
      <c r="ER905">
        <v>999.9</v>
      </c>
      <c r="ES905">
        <v>35.8</v>
      </c>
      <c r="ET905">
        <v>29.2</v>
      </c>
      <c r="EU905">
        <v>15.995</v>
      </c>
      <c r="EV905">
        <v>63.0357</v>
      </c>
      <c r="EW905">
        <v>33.4415</v>
      </c>
      <c r="EX905">
        <v>1</v>
      </c>
      <c r="EY905">
        <v>-0.176664</v>
      </c>
      <c r="EZ905">
        <v>2.08901</v>
      </c>
      <c r="FA905">
        <v>20.3742</v>
      </c>
      <c r="FB905">
        <v>5.21954</v>
      </c>
      <c r="FC905">
        <v>12.0099</v>
      </c>
      <c r="FD905">
        <v>4.99065</v>
      </c>
      <c r="FE905">
        <v>3.2891</v>
      </c>
      <c r="FF905">
        <v>9999</v>
      </c>
      <c r="FG905">
        <v>9999</v>
      </c>
      <c r="FH905">
        <v>9999</v>
      </c>
      <c r="FI905">
        <v>260.8</v>
      </c>
      <c r="FJ905">
        <v>1.86706</v>
      </c>
      <c r="FK905">
        <v>1.86615</v>
      </c>
      <c r="FL905">
        <v>1.86554</v>
      </c>
      <c r="FM905">
        <v>1.86553</v>
      </c>
      <c r="FN905">
        <v>1.86737</v>
      </c>
      <c r="FO905">
        <v>1.86981</v>
      </c>
      <c r="FP905">
        <v>1.86845</v>
      </c>
      <c r="FQ905">
        <v>1.86996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-3.216</v>
      </c>
      <c r="GF905">
        <v>-0.1632</v>
      </c>
      <c r="GG905">
        <v>-2.0192013485273</v>
      </c>
      <c r="GH905">
        <v>-0.003354295288503095</v>
      </c>
      <c r="GI905">
        <v>8.998442100416266E-07</v>
      </c>
      <c r="GJ905">
        <v>-2.632750781261316E-10</v>
      </c>
      <c r="GK905">
        <v>-0.1771344180573433</v>
      </c>
      <c r="GL905">
        <v>-0.01811282044437078</v>
      </c>
      <c r="GM905">
        <v>0.001479480632228601</v>
      </c>
      <c r="GN905">
        <v>-2.527498020886067E-05</v>
      </c>
      <c r="GO905">
        <v>3</v>
      </c>
      <c r="GP905">
        <v>2311</v>
      </c>
      <c r="GQ905">
        <v>1</v>
      </c>
      <c r="GR905">
        <v>23</v>
      </c>
      <c r="GS905">
        <v>7398</v>
      </c>
      <c r="GT905">
        <v>7398</v>
      </c>
      <c r="GU905">
        <v>1.03882</v>
      </c>
      <c r="GV905">
        <v>2.23145</v>
      </c>
      <c r="GW905">
        <v>1.39648</v>
      </c>
      <c r="GX905">
        <v>2.33887</v>
      </c>
      <c r="GY905">
        <v>1.49536</v>
      </c>
      <c r="GZ905">
        <v>2.38403</v>
      </c>
      <c r="HA905">
        <v>33.244</v>
      </c>
      <c r="HB905">
        <v>14.9113</v>
      </c>
      <c r="HC905">
        <v>18</v>
      </c>
      <c r="HD905">
        <v>528.1079999999999</v>
      </c>
      <c r="HE905">
        <v>443.239</v>
      </c>
      <c r="HF905">
        <v>21.502</v>
      </c>
      <c r="HG905">
        <v>25.1896</v>
      </c>
      <c r="HH905">
        <v>30</v>
      </c>
      <c r="HI905">
        <v>25.1734</v>
      </c>
      <c r="HJ905">
        <v>25.1164</v>
      </c>
      <c r="HK905">
        <v>20.8012</v>
      </c>
      <c r="HL905">
        <v>21.0137</v>
      </c>
      <c r="HM905">
        <v>19.9502</v>
      </c>
      <c r="HN905">
        <v>21.4432</v>
      </c>
      <c r="HO905">
        <v>426.676</v>
      </c>
      <c r="HP905">
        <v>12.6263</v>
      </c>
      <c r="HQ905">
        <v>101.002</v>
      </c>
      <c r="HR905">
        <v>100.986</v>
      </c>
    </row>
    <row r="906" spans="1:226">
      <c r="A906">
        <v>890</v>
      </c>
      <c r="B906">
        <v>1664303203.5</v>
      </c>
      <c r="C906">
        <v>9973</v>
      </c>
      <c r="D906" t="s">
        <v>2146</v>
      </c>
      <c r="E906" t="s">
        <v>2147</v>
      </c>
      <c r="F906">
        <v>5</v>
      </c>
      <c r="G906" t="s">
        <v>2097</v>
      </c>
      <c r="H906" t="s">
        <v>354</v>
      </c>
      <c r="I906">
        <v>1664303195.655172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425.4108439449348</v>
      </c>
      <c r="AK906">
        <v>397.7329333333334</v>
      </c>
      <c r="AL906">
        <v>0.02412833163253513</v>
      </c>
      <c r="AM906">
        <v>64.5693434609255</v>
      </c>
      <c r="AN906">
        <f>(AP906 - AO906 + BO906*1E3/(8.314*(BQ906+273.15)) * AR906/BN906 * AQ906) * BN906/(100*BB906) * 1000/(1000 - AP906)</f>
        <v>0</v>
      </c>
      <c r="AO906">
        <v>12.63093842213786</v>
      </c>
      <c r="AP906">
        <v>18.58968842105262</v>
      </c>
      <c r="AQ906">
        <v>0.0001525320949431161</v>
      </c>
      <c r="AR906">
        <v>112.27</v>
      </c>
      <c r="AS906">
        <v>5</v>
      </c>
      <c r="AT906">
        <v>1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1664303195.655172</v>
      </c>
      <c r="BH906">
        <v>390.2922758620689</v>
      </c>
      <c r="BI906">
        <v>420.1363103448276</v>
      </c>
      <c r="BJ906">
        <v>18.5776724137931</v>
      </c>
      <c r="BK906">
        <v>12.59907931034483</v>
      </c>
      <c r="BL906">
        <v>393.5080689655172</v>
      </c>
      <c r="BM906">
        <v>18.74099310344828</v>
      </c>
      <c r="BN906">
        <v>500.044551724138</v>
      </c>
      <c r="BO906">
        <v>91.06189999999999</v>
      </c>
      <c r="BP906">
        <v>0.09994084482758621</v>
      </c>
      <c r="BQ906">
        <v>25.26678965517241</v>
      </c>
      <c r="BR906">
        <v>25.09094827586207</v>
      </c>
      <c r="BS906">
        <v>999.9000000000002</v>
      </c>
      <c r="BT906">
        <v>0</v>
      </c>
      <c r="BU906">
        <v>0</v>
      </c>
      <c r="BV906">
        <v>9995.662068965517</v>
      </c>
      <c r="BW906">
        <v>0</v>
      </c>
      <c r="BX906">
        <v>6.638983448275862</v>
      </c>
      <c r="BY906">
        <v>-29.84401034482758</v>
      </c>
      <c r="BZ906">
        <v>397.6803103448275</v>
      </c>
      <c r="CA906">
        <v>425.4972068965517</v>
      </c>
      <c r="CB906">
        <v>5.978599310344826</v>
      </c>
      <c r="CC906">
        <v>420.1363103448276</v>
      </c>
      <c r="CD906">
        <v>12.59907931034483</v>
      </c>
      <c r="CE906">
        <v>1.691717931034483</v>
      </c>
      <c r="CF906">
        <v>1.14729448275862</v>
      </c>
      <c r="CG906">
        <v>14.82063103448276</v>
      </c>
      <c r="CH906">
        <v>8.934612758620689</v>
      </c>
      <c r="CI906">
        <v>2000.014482758621</v>
      </c>
      <c r="CJ906">
        <v>0.9800031034482758</v>
      </c>
      <c r="CK906">
        <v>0.01999669655172414</v>
      </c>
      <c r="CL906">
        <v>0</v>
      </c>
      <c r="CM906">
        <v>786.4329310344826</v>
      </c>
      <c r="CN906">
        <v>5.000969999999999</v>
      </c>
      <c r="CO906">
        <v>15767.0724137931</v>
      </c>
      <c r="CP906">
        <v>16707.71379310345</v>
      </c>
      <c r="CQ906">
        <v>39.80782758620689</v>
      </c>
      <c r="CR906">
        <v>39.91989655172414</v>
      </c>
      <c r="CS906">
        <v>39.78206896551723</v>
      </c>
      <c r="CT906">
        <v>39.57948275862068</v>
      </c>
      <c r="CU906">
        <v>40.11413793103447</v>
      </c>
      <c r="CV906">
        <v>1955.12</v>
      </c>
      <c r="CW906">
        <v>39.89034482758622</v>
      </c>
      <c r="CX906">
        <v>0</v>
      </c>
      <c r="CY906">
        <v>1664303207.9</v>
      </c>
      <c r="CZ906">
        <v>0</v>
      </c>
      <c r="DA906">
        <v>0</v>
      </c>
      <c r="DB906" t="s">
        <v>356</v>
      </c>
      <c r="DC906">
        <v>1663859321.1</v>
      </c>
      <c r="DD906">
        <v>1663859315.6</v>
      </c>
      <c r="DE906">
        <v>0</v>
      </c>
      <c r="DF906">
        <v>0.196</v>
      </c>
      <c r="DG906">
        <v>-0.001</v>
      </c>
      <c r="DH906">
        <v>-5.941</v>
      </c>
      <c r="DI906">
        <v>-0.174</v>
      </c>
      <c r="DJ906">
        <v>1500</v>
      </c>
      <c r="DK906">
        <v>17</v>
      </c>
      <c r="DL906">
        <v>0.13</v>
      </c>
      <c r="DM906">
        <v>0.04</v>
      </c>
      <c r="DN906">
        <v>-29.73693658536586</v>
      </c>
      <c r="DO906">
        <v>-0.5800432055749223</v>
      </c>
      <c r="DP906">
        <v>0.1336863835598668</v>
      </c>
      <c r="DQ906">
        <v>0</v>
      </c>
      <c r="DR906">
        <v>6.00209</v>
      </c>
      <c r="DS906">
        <v>-0.4237728919860541</v>
      </c>
      <c r="DT906">
        <v>0.04289886808444757</v>
      </c>
      <c r="DU906">
        <v>0</v>
      </c>
      <c r="DV906">
        <v>0</v>
      </c>
      <c r="DW906">
        <v>2</v>
      </c>
      <c r="DX906" t="s">
        <v>357</v>
      </c>
      <c r="DY906">
        <v>2.98477</v>
      </c>
      <c r="DZ906">
        <v>2.71563</v>
      </c>
      <c r="EA906">
        <v>0.0907468</v>
      </c>
      <c r="EB906">
        <v>0.094817</v>
      </c>
      <c r="EC906">
        <v>0.0909326</v>
      </c>
      <c r="ED906">
        <v>0.0673899</v>
      </c>
      <c r="EE906">
        <v>28894</v>
      </c>
      <c r="EF906">
        <v>28885.2</v>
      </c>
      <c r="EG906">
        <v>29525.8</v>
      </c>
      <c r="EH906">
        <v>29506</v>
      </c>
      <c r="EI906">
        <v>35580.6</v>
      </c>
      <c r="EJ906">
        <v>36596.6</v>
      </c>
      <c r="EK906">
        <v>41613.8</v>
      </c>
      <c r="EL906">
        <v>42048.3</v>
      </c>
      <c r="EM906">
        <v>1.98978</v>
      </c>
      <c r="EN906">
        <v>1.92528</v>
      </c>
      <c r="EO906">
        <v>0.0881031</v>
      </c>
      <c r="EP906">
        <v>0</v>
      </c>
      <c r="EQ906">
        <v>23.6124</v>
      </c>
      <c r="ER906">
        <v>999.9</v>
      </c>
      <c r="ES906">
        <v>35.8</v>
      </c>
      <c r="ET906">
        <v>29.2</v>
      </c>
      <c r="EU906">
        <v>15.9955</v>
      </c>
      <c r="EV906">
        <v>62.6557</v>
      </c>
      <c r="EW906">
        <v>33.2171</v>
      </c>
      <c r="EX906">
        <v>1</v>
      </c>
      <c r="EY906">
        <v>-0.176987</v>
      </c>
      <c r="EZ906">
        <v>2.03334</v>
      </c>
      <c r="FA906">
        <v>20.3748</v>
      </c>
      <c r="FB906">
        <v>5.21729</v>
      </c>
      <c r="FC906">
        <v>12.0099</v>
      </c>
      <c r="FD906">
        <v>4.9901</v>
      </c>
      <c r="FE906">
        <v>3.28865</v>
      </c>
      <c r="FF906">
        <v>9999</v>
      </c>
      <c r="FG906">
        <v>9999</v>
      </c>
      <c r="FH906">
        <v>9999</v>
      </c>
      <c r="FI906">
        <v>260.8</v>
      </c>
      <c r="FJ906">
        <v>1.86707</v>
      </c>
      <c r="FK906">
        <v>1.86615</v>
      </c>
      <c r="FL906">
        <v>1.86554</v>
      </c>
      <c r="FM906">
        <v>1.86554</v>
      </c>
      <c r="FN906">
        <v>1.86737</v>
      </c>
      <c r="FO906">
        <v>1.86981</v>
      </c>
      <c r="FP906">
        <v>1.86848</v>
      </c>
      <c r="FQ906">
        <v>1.86996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-3.216</v>
      </c>
      <c r="GF906">
        <v>-0.1632</v>
      </c>
      <c r="GG906">
        <v>-2.0192013485273</v>
      </c>
      <c r="GH906">
        <v>-0.003354295288503095</v>
      </c>
      <c r="GI906">
        <v>8.998442100416266E-07</v>
      </c>
      <c r="GJ906">
        <v>-2.632750781261316E-10</v>
      </c>
      <c r="GK906">
        <v>-0.1771344180573433</v>
      </c>
      <c r="GL906">
        <v>-0.01811282044437078</v>
      </c>
      <c r="GM906">
        <v>0.001479480632228601</v>
      </c>
      <c r="GN906">
        <v>-2.527498020886067E-05</v>
      </c>
      <c r="GO906">
        <v>3</v>
      </c>
      <c r="GP906">
        <v>2311</v>
      </c>
      <c r="GQ906">
        <v>1</v>
      </c>
      <c r="GR906">
        <v>23</v>
      </c>
      <c r="GS906">
        <v>7398</v>
      </c>
      <c r="GT906">
        <v>7398.1</v>
      </c>
      <c r="GU906">
        <v>1.06567</v>
      </c>
      <c r="GV906">
        <v>2.22168</v>
      </c>
      <c r="GW906">
        <v>1.39648</v>
      </c>
      <c r="GX906">
        <v>2.34009</v>
      </c>
      <c r="GY906">
        <v>1.49536</v>
      </c>
      <c r="GZ906">
        <v>2.35962</v>
      </c>
      <c r="HA906">
        <v>33.2663</v>
      </c>
      <c r="HB906">
        <v>14.9113</v>
      </c>
      <c r="HC906">
        <v>18</v>
      </c>
      <c r="HD906">
        <v>528.026</v>
      </c>
      <c r="HE906">
        <v>443.162</v>
      </c>
      <c r="HF906">
        <v>21.4038</v>
      </c>
      <c r="HG906">
        <v>25.1877</v>
      </c>
      <c r="HH906">
        <v>29.9998</v>
      </c>
      <c r="HI906">
        <v>25.1734</v>
      </c>
      <c r="HJ906">
        <v>25.1143</v>
      </c>
      <c r="HK906">
        <v>21.3381</v>
      </c>
      <c r="HL906">
        <v>21.0137</v>
      </c>
      <c r="HM906">
        <v>19.9502</v>
      </c>
      <c r="HN906">
        <v>21.374</v>
      </c>
      <c r="HO906">
        <v>440.381</v>
      </c>
      <c r="HP906">
        <v>12.6263</v>
      </c>
      <c r="HQ906">
        <v>101.003</v>
      </c>
      <c r="HR906">
        <v>100.984</v>
      </c>
    </row>
    <row r="907" spans="1:226">
      <c r="A907">
        <v>891</v>
      </c>
      <c r="B907">
        <v>1664303208.5</v>
      </c>
      <c r="C907">
        <v>9978</v>
      </c>
      <c r="D907" t="s">
        <v>2148</v>
      </c>
      <c r="E907" t="s">
        <v>2149</v>
      </c>
      <c r="F907">
        <v>5</v>
      </c>
      <c r="G907" t="s">
        <v>2097</v>
      </c>
      <c r="H907" t="s">
        <v>354</v>
      </c>
      <c r="I907">
        <v>1664303200.732143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432.5424920145231</v>
      </c>
      <c r="AK907">
        <v>400.8979757575758</v>
      </c>
      <c r="AL907">
        <v>0.7841932221421326</v>
      </c>
      <c r="AM907">
        <v>64.5693434609255</v>
      </c>
      <c r="AN907">
        <f>(AP907 - AO907 + BO907*1E3/(8.314*(BQ907+273.15)) * AR907/BN907 * AQ907) * BN907/(100*BB907) * 1000/(1000 - AP907)</f>
        <v>0</v>
      </c>
      <c r="AO907">
        <v>12.65078868541458</v>
      </c>
      <c r="AP907">
        <v>18.5877407518797</v>
      </c>
      <c r="AQ907">
        <v>0.0001932616010609021</v>
      </c>
      <c r="AR907">
        <v>112.27</v>
      </c>
      <c r="AS907">
        <v>5</v>
      </c>
      <c r="AT907">
        <v>1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1664303200.732143</v>
      </c>
      <c r="BH907">
        <v>390.7414285714285</v>
      </c>
      <c r="BI907">
        <v>422.8697142857142</v>
      </c>
      <c r="BJ907">
        <v>18.58337142857143</v>
      </c>
      <c r="BK907">
        <v>12.63362142857143</v>
      </c>
      <c r="BL907">
        <v>393.9584285714286</v>
      </c>
      <c r="BM907">
        <v>18.746625</v>
      </c>
      <c r="BN907">
        <v>500.0411071428571</v>
      </c>
      <c r="BO907">
        <v>91.06097142857143</v>
      </c>
      <c r="BP907">
        <v>0.09993356428571427</v>
      </c>
      <c r="BQ907">
        <v>25.24279642857143</v>
      </c>
      <c r="BR907">
        <v>25.07094285714285</v>
      </c>
      <c r="BS907">
        <v>999.9000000000002</v>
      </c>
      <c r="BT907">
        <v>0</v>
      </c>
      <c r="BU907">
        <v>0</v>
      </c>
      <c r="BV907">
        <v>9998.032142857142</v>
      </c>
      <c r="BW907">
        <v>0</v>
      </c>
      <c r="BX907">
        <v>6.621799999999999</v>
      </c>
      <c r="BY907">
        <v>-32.128325</v>
      </c>
      <c r="BZ907">
        <v>398.1401785714286</v>
      </c>
      <c r="CA907">
        <v>428.2804285714286</v>
      </c>
      <c r="CB907">
        <v>5.949746428571428</v>
      </c>
      <c r="CC907">
        <v>422.8697142857142</v>
      </c>
      <c r="CD907">
        <v>12.63362142857143</v>
      </c>
      <c r="CE907">
        <v>1.692218571428572</v>
      </c>
      <c r="CF907">
        <v>1.150428571428571</v>
      </c>
      <c r="CG907">
        <v>14.82522857142858</v>
      </c>
      <c r="CH907">
        <v>8.975051785714285</v>
      </c>
      <c r="CI907">
        <v>2000.024285714286</v>
      </c>
      <c r="CJ907">
        <v>0.9800028928571428</v>
      </c>
      <c r="CK907">
        <v>0.01999690357142857</v>
      </c>
      <c r="CL907">
        <v>0</v>
      </c>
      <c r="CM907">
        <v>785.7105714285715</v>
      </c>
      <c r="CN907">
        <v>5.00097</v>
      </c>
      <c r="CO907">
        <v>15750.15</v>
      </c>
      <c r="CP907">
        <v>16707.80357142857</v>
      </c>
      <c r="CQ907">
        <v>39.781</v>
      </c>
      <c r="CR907">
        <v>39.89935714285714</v>
      </c>
      <c r="CS907">
        <v>39.75657142857143</v>
      </c>
      <c r="CT907">
        <v>39.53767857142856</v>
      </c>
      <c r="CU907">
        <v>40.09349999999999</v>
      </c>
      <c r="CV907">
        <v>1955.126785714285</v>
      </c>
      <c r="CW907">
        <v>39.89214285714286</v>
      </c>
      <c r="CX907">
        <v>0</v>
      </c>
      <c r="CY907">
        <v>1664303212.7</v>
      </c>
      <c r="CZ907">
        <v>0</v>
      </c>
      <c r="DA907">
        <v>0</v>
      </c>
      <c r="DB907" t="s">
        <v>356</v>
      </c>
      <c r="DC907">
        <v>1663859321.1</v>
      </c>
      <c r="DD907">
        <v>1663859315.6</v>
      </c>
      <c r="DE907">
        <v>0</v>
      </c>
      <c r="DF907">
        <v>0.196</v>
      </c>
      <c r="DG907">
        <v>-0.001</v>
      </c>
      <c r="DH907">
        <v>-5.941</v>
      </c>
      <c r="DI907">
        <v>-0.174</v>
      </c>
      <c r="DJ907">
        <v>1500</v>
      </c>
      <c r="DK907">
        <v>17</v>
      </c>
      <c r="DL907">
        <v>0.13</v>
      </c>
      <c r="DM907">
        <v>0.04</v>
      </c>
      <c r="DN907">
        <v>-31.41483902439024</v>
      </c>
      <c r="DO907">
        <v>-23.94583275261316</v>
      </c>
      <c r="DP907">
        <v>3.122698773292262</v>
      </c>
      <c r="DQ907">
        <v>0</v>
      </c>
      <c r="DR907">
        <v>5.968131951219513</v>
      </c>
      <c r="DS907">
        <v>-0.3550064111498237</v>
      </c>
      <c r="DT907">
        <v>0.03713127793479229</v>
      </c>
      <c r="DU907">
        <v>0</v>
      </c>
      <c r="DV907">
        <v>0</v>
      </c>
      <c r="DW907">
        <v>2</v>
      </c>
      <c r="DX907" t="s">
        <v>357</v>
      </c>
      <c r="DY907">
        <v>2.98507</v>
      </c>
      <c r="DZ907">
        <v>2.7156</v>
      </c>
      <c r="EA907">
        <v>0.0913983</v>
      </c>
      <c r="EB907">
        <v>0.0970342</v>
      </c>
      <c r="EC907">
        <v>0.0909277</v>
      </c>
      <c r="ED907">
        <v>0.0674159</v>
      </c>
      <c r="EE907">
        <v>28873.7</v>
      </c>
      <c r="EF907">
        <v>28814.5</v>
      </c>
      <c r="EG907">
        <v>29526.1</v>
      </c>
      <c r="EH907">
        <v>29506</v>
      </c>
      <c r="EI907">
        <v>35581.3</v>
      </c>
      <c r="EJ907">
        <v>36595.4</v>
      </c>
      <c r="EK907">
        <v>41614.5</v>
      </c>
      <c r="EL907">
        <v>42048</v>
      </c>
      <c r="EM907">
        <v>1.99002</v>
      </c>
      <c r="EN907">
        <v>1.92545</v>
      </c>
      <c r="EO907">
        <v>0.0874996</v>
      </c>
      <c r="EP907">
        <v>0</v>
      </c>
      <c r="EQ907">
        <v>23.6076</v>
      </c>
      <c r="ER907">
        <v>999.9</v>
      </c>
      <c r="ES907">
        <v>35.8</v>
      </c>
      <c r="ET907">
        <v>29.2</v>
      </c>
      <c r="EU907">
        <v>15.9956</v>
      </c>
      <c r="EV907">
        <v>62.9657</v>
      </c>
      <c r="EW907">
        <v>32.7724</v>
      </c>
      <c r="EX907">
        <v>1</v>
      </c>
      <c r="EY907">
        <v>-0.177599</v>
      </c>
      <c r="EZ907">
        <v>1.95742</v>
      </c>
      <c r="FA907">
        <v>20.3757</v>
      </c>
      <c r="FB907">
        <v>5.21729</v>
      </c>
      <c r="FC907">
        <v>12.0099</v>
      </c>
      <c r="FD907">
        <v>4.9899</v>
      </c>
      <c r="FE907">
        <v>3.28865</v>
      </c>
      <c r="FF907">
        <v>9999</v>
      </c>
      <c r="FG907">
        <v>9999</v>
      </c>
      <c r="FH907">
        <v>9999</v>
      </c>
      <c r="FI907">
        <v>260.8</v>
      </c>
      <c r="FJ907">
        <v>1.86706</v>
      </c>
      <c r="FK907">
        <v>1.86615</v>
      </c>
      <c r="FL907">
        <v>1.86554</v>
      </c>
      <c r="FM907">
        <v>1.86554</v>
      </c>
      <c r="FN907">
        <v>1.86737</v>
      </c>
      <c r="FO907">
        <v>1.86981</v>
      </c>
      <c r="FP907">
        <v>1.86846</v>
      </c>
      <c r="FQ907">
        <v>1.86996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-3.227</v>
      </c>
      <c r="GF907">
        <v>-0.1632</v>
      </c>
      <c r="GG907">
        <v>-2.0192013485273</v>
      </c>
      <c r="GH907">
        <v>-0.003354295288503095</v>
      </c>
      <c r="GI907">
        <v>8.998442100416266E-07</v>
      </c>
      <c r="GJ907">
        <v>-2.632750781261316E-10</v>
      </c>
      <c r="GK907">
        <v>-0.1771344180573433</v>
      </c>
      <c r="GL907">
        <v>-0.01811282044437078</v>
      </c>
      <c r="GM907">
        <v>0.001479480632228601</v>
      </c>
      <c r="GN907">
        <v>-2.527498020886067E-05</v>
      </c>
      <c r="GO907">
        <v>3</v>
      </c>
      <c r="GP907">
        <v>2311</v>
      </c>
      <c r="GQ907">
        <v>1</v>
      </c>
      <c r="GR907">
        <v>23</v>
      </c>
      <c r="GS907">
        <v>7398.1</v>
      </c>
      <c r="GT907">
        <v>7398.2</v>
      </c>
      <c r="GU907">
        <v>1.09497</v>
      </c>
      <c r="GV907">
        <v>2.22656</v>
      </c>
      <c r="GW907">
        <v>1.39648</v>
      </c>
      <c r="GX907">
        <v>2.34009</v>
      </c>
      <c r="GY907">
        <v>1.49536</v>
      </c>
      <c r="GZ907">
        <v>2.37549</v>
      </c>
      <c r="HA907">
        <v>33.244</v>
      </c>
      <c r="HB907">
        <v>14.9113</v>
      </c>
      <c r="HC907">
        <v>18</v>
      </c>
      <c r="HD907">
        <v>528.179</v>
      </c>
      <c r="HE907">
        <v>443.268</v>
      </c>
      <c r="HF907">
        <v>21.3384</v>
      </c>
      <c r="HG907">
        <v>25.1868</v>
      </c>
      <c r="HH907">
        <v>29.9996</v>
      </c>
      <c r="HI907">
        <v>25.1722</v>
      </c>
      <c r="HJ907">
        <v>25.1143</v>
      </c>
      <c r="HK907">
        <v>21.9206</v>
      </c>
      <c r="HL907">
        <v>21.0137</v>
      </c>
      <c r="HM907">
        <v>19.9502</v>
      </c>
      <c r="HN907">
        <v>21.3195</v>
      </c>
      <c r="HO907">
        <v>460.415</v>
      </c>
      <c r="HP907">
        <v>12.6263</v>
      </c>
      <c r="HQ907">
        <v>101.005</v>
      </c>
      <c r="HR907">
        <v>100.984</v>
      </c>
    </row>
    <row r="908" spans="1:226">
      <c r="A908">
        <v>892</v>
      </c>
      <c r="B908">
        <v>1664303213.5</v>
      </c>
      <c r="C908">
        <v>9983</v>
      </c>
      <c r="D908" t="s">
        <v>2150</v>
      </c>
      <c r="E908" t="s">
        <v>2151</v>
      </c>
      <c r="F908">
        <v>5</v>
      </c>
      <c r="G908" t="s">
        <v>2097</v>
      </c>
      <c r="H908" t="s">
        <v>354</v>
      </c>
      <c r="I908">
        <v>1664303206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447.7322715988861</v>
      </c>
      <c r="AK908">
        <v>410.0119212121212</v>
      </c>
      <c r="AL908">
        <v>1.962115839029091</v>
      </c>
      <c r="AM908">
        <v>64.5693434609255</v>
      </c>
      <c r="AN908">
        <f>(AP908 - AO908 + BO908*1E3/(8.314*(BQ908+273.15)) * AR908/BN908 * AQ908) * BN908/(100*BB908) * 1000/(1000 - AP908)</f>
        <v>0</v>
      </c>
      <c r="AO908">
        <v>12.65852638307692</v>
      </c>
      <c r="AP908">
        <v>18.58176601503758</v>
      </c>
      <c r="AQ908">
        <v>-2.16068013174467E-05</v>
      </c>
      <c r="AR908">
        <v>112.27</v>
      </c>
      <c r="AS908">
        <v>5</v>
      </c>
      <c r="AT908">
        <v>1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1664303206</v>
      </c>
      <c r="BH908">
        <v>393.4618518518519</v>
      </c>
      <c r="BI908">
        <v>430.8474074074074</v>
      </c>
      <c r="BJ908">
        <v>18.58644444444445</v>
      </c>
      <c r="BK908">
        <v>12.65497777777778</v>
      </c>
      <c r="BL908">
        <v>396.6863333333334</v>
      </c>
      <c r="BM908">
        <v>18.74967037037037</v>
      </c>
      <c r="BN908">
        <v>500.0485555555555</v>
      </c>
      <c r="BO908">
        <v>91.06010370370369</v>
      </c>
      <c r="BP908">
        <v>0.09991890370370368</v>
      </c>
      <c r="BQ908">
        <v>25.21664814814815</v>
      </c>
      <c r="BR908">
        <v>25.04952222222223</v>
      </c>
      <c r="BS908">
        <v>999.9000000000001</v>
      </c>
      <c r="BT908">
        <v>0</v>
      </c>
      <c r="BU908">
        <v>0</v>
      </c>
      <c r="BV908">
        <v>10001.32148148148</v>
      </c>
      <c r="BW908">
        <v>0</v>
      </c>
      <c r="BX908">
        <v>6.620571111111111</v>
      </c>
      <c r="BY908">
        <v>-37.3856037037037</v>
      </c>
      <c r="BZ908">
        <v>400.9132962962963</v>
      </c>
      <c r="CA908">
        <v>436.3696666666667</v>
      </c>
      <c r="CB908">
        <v>5.931458518518519</v>
      </c>
      <c r="CC908">
        <v>430.8474074074074</v>
      </c>
      <c r="CD908">
        <v>12.65497777777778</v>
      </c>
      <c r="CE908">
        <v>1.692482962962963</v>
      </c>
      <c r="CF908">
        <v>1.152363703703704</v>
      </c>
      <c r="CG908">
        <v>14.82765555555555</v>
      </c>
      <c r="CH908">
        <v>8.999973703703702</v>
      </c>
      <c r="CI908">
        <v>2000.028148148148</v>
      </c>
      <c r="CJ908">
        <v>0.9800025555555556</v>
      </c>
      <c r="CK908">
        <v>0.01999722962962963</v>
      </c>
      <c r="CL908">
        <v>0</v>
      </c>
      <c r="CM908">
        <v>784.8346296296295</v>
      </c>
      <c r="CN908">
        <v>5.00097</v>
      </c>
      <c r="CO908">
        <v>15731.71851851852</v>
      </c>
      <c r="CP908">
        <v>16707.84074074074</v>
      </c>
      <c r="CQ908">
        <v>39.74751851851852</v>
      </c>
      <c r="CR908">
        <v>39.87725925925925</v>
      </c>
      <c r="CS908">
        <v>39.72433333333333</v>
      </c>
      <c r="CT908">
        <v>39.51377777777778</v>
      </c>
      <c r="CU908">
        <v>40.07133333333333</v>
      </c>
      <c r="CV908">
        <v>1955.128148148148</v>
      </c>
      <c r="CW908">
        <v>39.89333333333334</v>
      </c>
      <c r="CX908">
        <v>0</v>
      </c>
      <c r="CY908">
        <v>1664303217.5</v>
      </c>
      <c r="CZ908">
        <v>0</v>
      </c>
      <c r="DA908">
        <v>0</v>
      </c>
      <c r="DB908" t="s">
        <v>356</v>
      </c>
      <c r="DC908">
        <v>1663859321.1</v>
      </c>
      <c r="DD908">
        <v>1663859315.6</v>
      </c>
      <c r="DE908">
        <v>0</v>
      </c>
      <c r="DF908">
        <v>0.196</v>
      </c>
      <c r="DG908">
        <v>-0.001</v>
      </c>
      <c r="DH908">
        <v>-5.941</v>
      </c>
      <c r="DI908">
        <v>-0.174</v>
      </c>
      <c r="DJ908">
        <v>1500</v>
      </c>
      <c r="DK908">
        <v>17</v>
      </c>
      <c r="DL908">
        <v>0.13</v>
      </c>
      <c r="DM908">
        <v>0.04</v>
      </c>
      <c r="DN908">
        <v>-35.10594878048781</v>
      </c>
      <c r="DO908">
        <v>-59.35076027874568</v>
      </c>
      <c r="DP908">
        <v>6.339208061338383</v>
      </c>
      <c r="DQ908">
        <v>0</v>
      </c>
      <c r="DR908">
        <v>5.944225365853658</v>
      </c>
      <c r="DS908">
        <v>-0.2105460627177514</v>
      </c>
      <c r="DT908">
        <v>0.02392949247752666</v>
      </c>
      <c r="DU908">
        <v>0</v>
      </c>
      <c r="DV908">
        <v>0</v>
      </c>
      <c r="DW908">
        <v>2</v>
      </c>
      <c r="DX908" t="s">
        <v>357</v>
      </c>
      <c r="DY908">
        <v>2.98473</v>
      </c>
      <c r="DZ908">
        <v>2.71574</v>
      </c>
      <c r="EA908">
        <v>0.09305720000000001</v>
      </c>
      <c r="EB908">
        <v>0.0997029</v>
      </c>
      <c r="EC908">
        <v>0.09089999999999999</v>
      </c>
      <c r="ED908">
        <v>0.0674317</v>
      </c>
      <c r="EE908">
        <v>28820.6</v>
      </c>
      <c r="EF908">
        <v>28729.4</v>
      </c>
      <c r="EG908">
        <v>29525.7</v>
      </c>
      <c r="EH908">
        <v>29506</v>
      </c>
      <c r="EI908">
        <v>35582</v>
      </c>
      <c r="EJ908">
        <v>36595.1</v>
      </c>
      <c r="EK908">
        <v>41613.9</v>
      </c>
      <c r="EL908">
        <v>42048.4</v>
      </c>
      <c r="EM908">
        <v>1.98975</v>
      </c>
      <c r="EN908">
        <v>1.92555</v>
      </c>
      <c r="EO908">
        <v>0.0864267</v>
      </c>
      <c r="EP908">
        <v>0</v>
      </c>
      <c r="EQ908">
        <v>23.6008</v>
      </c>
      <c r="ER908">
        <v>999.9</v>
      </c>
      <c r="ES908">
        <v>35.8</v>
      </c>
      <c r="ET908">
        <v>29.2</v>
      </c>
      <c r="EU908">
        <v>15.9954</v>
      </c>
      <c r="EV908">
        <v>63.0357</v>
      </c>
      <c r="EW908">
        <v>33.4776</v>
      </c>
      <c r="EX908">
        <v>1</v>
      </c>
      <c r="EY908">
        <v>-0.178074</v>
      </c>
      <c r="EZ908">
        <v>1.90006</v>
      </c>
      <c r="FA908">
        <v>20.3766</v>
      </c>
      <c r="FB908">
        <v>5.21759</v>
      </c>
      <c r="FC908">
        <v>12.0099</v>
      </c>
      <c r="FD908">
        <v>4.99</v>
      </c>
      <c r="FE908">
        <v>3.28865</v>
      </c>
      <c r="FF908">
        <v>9999</v>
      </c>
      <c r="FG908">
        <v>9999</v>
      </c>
      <c r="FH908">
        <v>9999</v>
      </c>
      <c r="FI908">
        <v>260.8</v>
      </c>
      <c r="FJ908">
        <v>1.86707</v>
      </c>
      <c r="FK908">
        <v>1.86615</v>
      </c>
      <c r="FL908">
        <v>1.86554</v>
      </c>
      <c r="FM908">
        <v>1.86554</v>
      </c>
      <c r="FN908">
        <v>1.86737</v>
      </c>
      <c r="FO908">
        <v>1.86981</v>
      </c>
      <c r="FP908">
        <v>1.86844</v>
      </c>
      <c r="FQ908">
        <v>1.86996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-3.253</v>
      </c>
      <c r="GF908">
        <v>-0.1633</v>
      </c>
      <c r="GG908">
        <v>-2.0192013485273</v>
      </c>
      <c r="GH908">
        <v>-0.003354295288503095</v>
      </c>
      <c r="GI908">
        <v>8.998442100416266E-07</v>
      </c>
      <c r="GJ908">
        <v>-2.632750781261316E-10</v>
      </c>
      <c r="GK908">
        <v>-0.1771344180573433</v>
      </c>
      <c r="GL908">
        <v>-0.01811282044437078</v>
      </c>
      <c r="GM908">
        <v>0.001479480632228601</v>
      </c>
      <c r="GN908">
        <v>-2.527498020886067E-05</v>
      </c>
      <c r="GO908">
        <v>3</v>
      </c>
      <c r="GP908">
        <v>2311</v>
      </c>
      <c r="GQ908">
        <v>1</v>
      </c>
      <c r="GR908">
        <v>23</v>
      </c>
      <c r="GS908">
        <v>7398.2</v>
      </c>
      <c r="GT908">
        <v>7398.3</v>
      </c>
      <c r="GU908">
        <v>1.12915</v>
      </c>
      <c r="GV908">
        <v>2.22168</v>
      </c>
      <c r="GW908">
        <v>1.39648</v>
      </c>
      <c r="GX908">
        <v>2.34009</v>
      </c>
      <c r="GY908">
        <v>1.49536</v>
      </c>
      <c r="GZ908">
        <v>2.34253</v>
      </c>
      <c r="HA908">
        <v>33.2663</v>
      </c>
      <c r="HB908">
        <v>14.9026</v>
      </c>
      <c r="HC908">
        <v>18</v>
      </c>
      <c r="HD908">
        <v>527.99</v>
      </c>
      <c r="HE908">
        <v>443.315</v>
      </c>
      <c r="HF908">
        <v>21.2892</v>
      </c>
      <c r="HG908">
        <v>25.1854</v>
      </c>
      <c r="HH908">
        <v>29.9996</v>
      </c>
      <c r="HI908">
        <v>25.1713</v>
      </c>
      <c r="HJ908">
        <v>25.1126</v>
      </c>
      <c r="HK908">
        <v>22.6017</v>
      </c>
      <c r="HL908">
        <v>21.0137</v>
      </c>
      <c r="HM908">
        <v>19.9502</v>
      </c>
      <c r="HN908">
        <v>21.2792</v>
      </c>
      <c r="HO908">
        <v>473.793</v>
      </c>
      <c r="HP908">
        <v>12.629</v>
      </c>
      <c r="HQ908">
        <v>101.003</v>
      </c>
      <c r="HR908">
        <v>100.984</v>
      </c>
    </row>
    <row r="909" spans="1:226">
      <c r="A909">
        <v>893</v>
      </c>
      <c r="B909">
        <v>1664303218.5</v>
      </c>
      <c r="C909">
        <v>9988</v>
      </c>
      <c r="D909" t="s">
        <v>2152</v>
      </c>
      <c r="E909" t="s">
        <v>2153</v>
      </c>
      <c r="F909">
        <v>5</v>
      </c>
      <c r="G909" t="s">
        <v>2097</v>
      </c>
      <c r="H909" t="s">
        <v>354</v>
      </c>
      <c r="I909">
        <v>1664303210.714286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464.4226630102581</v>
      </c>
      <c r="AK909">
        <v>422.7642060606059</v>
      </c>
      <c r="AL909">
        <v>2.627536208012932</v>
      </c>
      <c r="AM909">
        <v>64.5693434609255</v>
      </c>
      <c r="AN909">
        <f>(AP909 - AO909 + BO909*1E3/(8.314*(BQ909+273.15)) * AR909/BN909 * AQ909) * BN909/(100*BB909) * 1000/(1000 - AP909)</f>
        <v>0</v>
      </c>
      <c r="AO909">
        <v>12.66273018073926</v>
      </c>
      <c r="AP909">
        <v>18.56742406015037</v>
      </c>
      <c r="AQ909">
        <v>-6.516570417642726E-05</v>
      </c>
      <c r="AR909">
        <v>112.27</v>
      </c>
      <c r="AS909">
        <v>5</v>
      </c>
      <c r="AT909">
        <v>1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1664303210.714286</v>
      </c>
      <c r="BH909">
        <v>399.5868928571428</v>
      </c>
      <c r="BI909">
        <v>443.2612142857143</v>
      </c>
      <c r="BJ909">
        <v>18.58254285714286</v>
      </c>
      <c r="BK909">
        <v>12.66061785714286</v>
      </c>
      <c r="BL909">
        <v>402.8284285714286</v>
      </c>
      <c r="BM909">
        <v>18.74581428571429</v>
      </c>
      <c r="BN909">
        <v>500.0643928571429</v>
      </c>
      <c r="BO909">
        <v>91.05991785714286</v>
      </c>
      <c r="BP909">
        <v>0.09993305714285713</v>
      </c>
      <c r="BQ909">
        <v>25.19515714285715</v>
      </c>
      <c r="BR909">
        <v>25.03373214285714</v>
      </c>
      <c r="BS909">
        <v>999.9000000000002</v>
      </c>
      <c r="BT909">
        <v>0</v>
      </c>
      <c r="BU909">
        <v>0</v>
      </c>
      <c r="BV909">
        <v>10008.19928571429</v>
      </c>
      <c r="BW909">
        <v>0</v>
      </c>
      <c r="BX909">
        <v>6.635952142857142</v>
      </c>
      <c r="BY909">
        <v>-43.67431071428571</v>
      </c>
      <c r="BZ909">
        <v>407.1527142857143</v>
      </c>
      <c r="CA909">
        <v>448.9451428571429</v>
      </c>
      <c r="CB909">
        <v>5.921916428571429</v>
      </c>
      <c r="CC909">
        <v>443.2612142857143</v>
      </c>
      <c r="CD909">
        <v>12.66061785714286</v>
      </c>
      <c r="CE909">
        <v>1.692124285714286</v>
      </c>
      <c r="CF909">
        <v>1.152875</v>
      </c>
      <c r="CG909">
        <v>14.82437142857143</v>
      </c>
      <c r="CH909">
        <v>9.006550357142856</v>
      </c>
      <c r="CI909">
        <v>1999.988928571429</v>
      </c>
      <c r="CJ909">
        <v>0.9800019285714285</v>
      </c>
      <c r="CK909">
        <v>0.01999783571428571</v>
      </c>
      <c r="CL909">
        <v>0</v>
      </c>
      <c r="CM909">
        <v>784.3284285714286</v>
      </c>
      <c r="CN909">
        <v>5.00097</v>
      </c>
      <c r="CO909">
        <v>15721.90714285714</v>
      </c>
      <c r="CP909">
        <v>16707.51071428571</v>
      </c>
      <c r="CQ909">
        <v>39.71849999999999</v>
      </c>
      <c r="CR909">
        <v>39.86149999999999</v>
      </c>
      <c r="CS909">
        <v>39.70499999999999</v>
      </c>
      <c r="CT909">
        <v>39.48874999999999</v>
      </c>
      <c r="CU909">
        <v>40.04207142857143</v>
      </c>
      <c r="CV909">
        <v>1955.088928571429</v>
      </c>
      <c r="CW909">
        <v>39.89642857142858</v>
      </c>
      <c r="CX909">
        <v>0</v>
      </c>
      <c r="CY909">
        <v>1664303222.9</v>
      </c>
      <c r="CZ909">
        <v>0</v>
      </c>
      <c r="DA909">
        <v>0</v>
      </c>
      <c r="DB909" t="s">
        <v>356</v>
      </c>
      <c r="DC909">
        <v>1663859321.1</v>
      </c>
      <c r="DD909">
        <v>1663859315.6</v>
      </c>
      <c r="DE909">
        <v>0</v>
      </c>
      <c r="DF909">
        <v>0.196</v>
      </c>
      <c r="DG909">
        <v>-0.001</v>
      </c>
      <c r="DH909">
        <v>-5.941</v>
      </c>
      <c r="DI909">
        <v>-0.174</v>
      </c>
      <c r="DJ909">
        <v>1500</v>
      </c>
      <c r="DK909">
        <v>17</v>
      </c>
      <c r="DL909">
        <v>0.13</v>
      </c>
      <c r="DM909">
        <v>0.04</v>
      </c>
      <c r="DN909">
        <v>-39.8132275</v>
      </c>
      <c r="DO909">
        <v>-80.82445666041276</v>
      </c>
      <c r="DP909">
        <v>7.870437448642468</v>
      </c>
      <c r="DQ909">
        <v>0</v>
      </c>
      <c r="DR909">
        <v>5.927257</v>
      </c>
      <c r="DS909">
        <v>-0.1155975984990669</v>
      </c>
      <c r="DT909">
        <v>0.01138451518510995</v>
      </c>
      <c r="DU909">
        <v>0</v>
      </c>
      <c r="DV909">
        <v>0</v>
      </c>
      <c r="DW909">
        <v>2</v>
      </c>
      <c r="DX909" t="s">
        <v>357</v>
      </c>
      <c r="DY909">
        <v>2.98471</v>
      </c>
      <c r="DZ909">
        <v>2.71575</v>
      </c>
      <c r="EA909">
        <v>0.09528109999999999</v>
      </c>
      <c r="EB909">
        <v>0.10243</v>
      </c>
      <c r="EC909">
        <v>0.0908571</v>
      </c>
      <c r="ED909">
        <v>0.0674471</v>
      </c>
      <c r="EE909">
        <v>28750.8</v>
      </c>
      <c r="EF909">
        <v>28643.2</v>
      </c>
      <c r="EG909">
        <v>29526.6</v>
      </c>
      <c r="EH909">
        <v>29506.9</v>
      </c>
      <c r="EI909">
        <v>35584.8</v>
      </c>
      <c r="EJ909">
        <v>36595.6</v>
      </c>
      <c r="EK909">
        <v>41615.2</v>
      </c>
      <c r="EL909">
        <v>42049.5</v>
      </c>
      <c r="EM909">
        <v>1.98997</v>
      </c>
      <c r="EN909">
        <v>1.92577</v>
      </c>
      <c r="EO909">
        <v>0.0857338</v>
      </c>
      <c r="EP909">
        <v>0</v>
      </c>
      <c r="EQ909">
        <v>23.5926</v>
      </c>
      <c r="ER909">
        <v>999.9</v>
      </c>
      <c r="ES909">
        <v>35.8</v>
      </c>
      <c r="ET909">
        <v>29.2</v>
      </c>
      <c r="EU909">
        <v>15.9947</v>
      </c>
      <c r="EV909">
        <v>62.5657</v>
      </c>
      <c r="EW909">
        <v>33.3974</v>
      </c>
      <c r="EX909">
        <v>1</v>
      </c>
      <c r="EY909">
        <v>-0.178285</v>
      </c>
      <c r="EZ909">
        <v>1.82907</v>
      </c>
      <c r="FA909">
        <v>20.3774</v>
      </c>
      <c r="FB909">
        <v>5.21519</v>
      </c>
      <c r="FC909">
        <v>12.0099</v>
      </c>
      <c r="FD909">
        <v>4.98905</v>
      </c>
      <c r="FE909">
        <v>3.28833</v>
      </c>
      <c r="FF909">
        <v>9999</v>
      </c>
      <c r="FG909">
        <v>9999</v>
      </c>
      <c r="FH909">
        <v>9999</v>
      </c>
      <c r="FI909">
        <v>260.8</v>
      </c>
      <c r="FJ909">
        <v>1.86706</v>
      </c>
      <c r="FK909">
        <v>1.86615</v>
      </c>
      <c r="FL909">
        <v>1.86554</v>
      </c>
      <c r="FM909">
        <v>1.86554</v>
      </c>
      <c r="FN909">
        <v>1.86737</v>
      </c>
      <c r="FO909">
        <v>1.86981</v>
      </c>
      <c r="FP909">
        <v>1.86847</v>
      </c>
      <c r="FQ909">
        <v>1.86996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-3.288</v>
      </c>
      <c r="GF909">
        <v>-0.1634</v>
      </c>
      <c r="GG909">
        <v>-2.0192013485273</v>
      </c>
      <c r="GH909">
        <v>-0.003354295288503095</v>
      </c>
      <c r="GI909">
        <v>8.998442100416266E-07</v>
      </c>
      <c r="GJ909">
        <v>-2.632750781261316E-10</v>
      </c>
      <c r="GK909">
        <v>-0.1771344180573433</v>
      </c>
      <c r="GL909">
        <v>-0.01811282044437078</v>
      </c>
      <c r="GM909">
        <v>0.001479480632228601</v>
      </c>
      <c r="GN909">
        <v>-2.527498020886067E-05</v>
      </c>
      <c r="GO909">
        <v>3</v>
      </c>
      <c r="GP909">
        <v>2311</v>
      </c>
      <c r="GQ909">
        <v>1</v>
      </c>
      <c r="GR909">
        <v>23</v>
      </c>
      <c r="GS909">
        <v>7398.3</v>
      </c>
      <c r="GT909">
        <v>7398.4</v>
      </c>
      <c r="GU909">
        <v>1.15845</v>
      </c>
      <c r="GV909">
        <v>2.23022</v>
      </c>
      <c r="GW909">
        <v>1.39771</v>
      </c>
      <c r="GX909">
        <v>2.33887</v>
      </c>
      <c r="GY909">
        <v>1.49536</v>
      </c>
      <c r="GZ909">
        <v>2.33521</v>
      </c>
      <c r="HA909">
        <v>33.244</v>
      </c>
      <c r="HB909">
        <v>14.9113</v>
      </c>
      <c r="HC909">
        <v>18</v>
      </c>
      <c r="HD909">
        <v>528.1319999999999</v>
      </c>
      <c r="HE909">
        <v>443.447</v>
      </c>
      <c r="HF909">
        <v>21.2556</v>
      </c>
      <c r="HG909">
        <v>25.1836</v>
      </c>
      <c r="HH909">
        <v>29.9997</v>
      </c>
      <c r="HI909">
        <v>25.1706</v>
      </c>
      <c r="HJ909">
        <v>25.1122</v>
      </c>
      <c r="HK909">
        <v>23.2048</v>
      </c>
      <c r="HL909">
        <v>21.0137</v>
      </c>
      <c r="HM909">
        <v>19.9502</v>
      </c>
      <c r="HN909">
        <v>21.2617</v>
      </c>
      <c r="HO909">
        <v>493.83</v>
      </c>
      <c r="HP909">
        <v>12.5639</v>
      </c>
      <c r="HQ909">
        <v>101.006</v>
      </c>
      <c r="HR909">
        <v>100.987</v>
      </c>
    </row>
    <row r="910" spans="1:226">
      <c r="A910">
        <v>894</v>
      </c>
      <c r="B910">
        <v>1664303223.5</v>
      </c>
      <c r="C910">
        <v>9993</v>
      </c>
      <c r="D910" t="s">
        <v>2154</v>
      </c>
      <c r="E910" t="s">
        <v>2155</v>
      </c>
      <c r="F910">
        <v>5</v>
      </c>
      <c r="G910" t="s">
        <v>2097</v>
      </c>
      <c r="H910" t="s">
        <v>354</v>
      </c>
      <c r="I910">
        <v>1664303216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481.3563772775253</v>
      </c>
      <c r="AK910">
        <v>437.3690242424243</v>
      </c>
      <c r="AL910">
        <v>2.948417442848785</v>
      </c>
      <c r="AM910">
        <v>64.5693434609255</v>
      </c>
      <c r="AN910">
        <f>(AP910 - AO910 + BO910*1E3/(8.314*(BQ910+273.15)) * AR910/BN910 * AQ910) * BN910/(100*BB910) * 1000/(1000 - AP910)</f>
        <v>0</v>
      </c>
      <c r="AO910">
        <v>12.66641318387612</v>
      </c>
      <c r="AP910">
        <v>18.55018210526315</v>
      </c>
      <c r="AQ910">
        <v>-0.0001263323013417287</v>
      </c>
      <c r="AR910">
        <v>112.27</v>
      </c>
      <c r="AS910">
        <v>5</v>
      </c>
      <c r="AT910">
        <v>1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1664303216</v>
      </c>
      <c r="BH910">
        <v>410.5054814814815</v>
      </c>
      <c r="BI910">
        <v>460.1724814814814</v>
      </c>
      <c r="BJ910">
        <v>18.57174074074074</v>
      </c>
      <c r="BK910">
        <v>12.6641037037037</v>
      </c>
      <c r="BL910">
        <v>413.7771481481482</v>
      </c>
      <c r="BM910">
        <v>18.73513333333333</v>
      </c>
      <c r="BN910">
        <v>500.073037037037</v>
      </c>
      <c r="BO910">
        <v>91.05953703703705</v>
      </c>
      <c r="BP910">
        <v>0.1000119333333333</v>
      </c>
      <c r="BQ910">
        <v>25.17371481481482</v>
      </c>
      <c r="BR910">
        <v>25.01338148148147</v>
      </c>
      <c r="BS910">
        <v>999.9000000000001</v>
      </c>
      <c r="BT910">
        <v>0</v>
      </c>
      <c r="BU910">
        <v>0</v>
      </c>
      <c r="BV910">
        <v>10005.40074074074</v>
      </c>
      <c r="BW910">
        <v>0</v>
      </c>
      <c r="BX910">
        <v>6.635664444444443</v>
      </c>
      <c r="BY910">
        <v>-49.66692962962963</v>
      </c>
      <c r="BZ910">
        <v>418.2734814814815</v>
      </c>
      <c r="CA910">
        <v>466.0748888888888</v>
      </c>
      <c r="CB910">
        <v>5.907628148148149</v>
      </c>
      <c r="CC910">
        <v>460.1724814814814</v>
      </c>
      <c r="CD910">
        <v>12.6641037037037</v>
      </c>
      <c r="CE910">
        <v>1.691134814814815</v>
      </c>
      <c r="CF910">
        <v>1.153187777777778</v>
      </c>
      <c r="CG910">
        <v>14.8152962962963</v>
      </c>
      <c r="CH910">
        <v>9.010573333333333</v>
      </c>
      <c r="CI910">
        <v>2000.000740740741</v>
      </c>
      <c r="CJ910">
        <v>0.9800016666666665</v>
      </c>
      <c r="CK910">
        <v>0.01999808888888889</v>
      </c>
      <c r="CL910">
        <v>0</v>
      </c>
      <c r="CM910">
        <v>784.6465555555556</v>
      </c>
      <c r="CN910">
        <v>5.00097</v>
      </c>
      <c r="CO910">
        <v>15727.50740740741</v>
      </c>
      <c r="CP910">
        <v>16707.61111111111</v>
      </c>
      <c r="CQ910">
        <v>39.69633333333333</v>
      </c>
      <c r="CR910">
        <v>39.84</v>
      </c>
      <c r="CS910">
        <v>39.6847037037037</v>
      </c>
      <c r="CT910">
        <v>39.46733333333333</v>
      </c>
      <c r="CU910">
        <v>40.02066666666666</v>
      </c>
      <c r="CV910">
        <v>1955.100740740741</v>
      </c>
      <c r="CW910">
        <v>39.89777777777778</v>
      </c>
      <c r="CX910">
        <v>0</v>
      </c>
      <c r="CY910">
        <v>1664303227.7</v>
      </c>
      <c r="CZ910">
        <v>0</v>
      </c>
      <c r="DA910">
        <v>0</v>
      </c>
      <c r="DB910" t="s">
        <v>356</v>
      </c>
      <c r="DC910">
        <v>1663859321.1</v>
      </c>
      <c r="DD910">
        <v>1663859315.6</v>
      </c>
      <c r="DE910">
        <v>0</v>
      </c>
      <c r="DF910">
        <v>0.196</v>
      </c>
      <c r="DG910">
        <v>-0.001</v>
      </c>
      <c r="DH910">
        <v>-5.941</v>
      </c>
      <c r="DI910">
        <v>-0.174</v>
      </c>
      <c r="DJ910">
        <v>1500</v>
      </c>
      <c r="DK910">
        <v>17</v>
      </c>
      <c r="DL910">
        <v>0.13</v>
      </c>
      <c r="DM910">
        <v>0.04</v>
      </c>
      <c r="DN910">
        <v>-45.577995</v>
      </c>
      <c r="DO910">
        <v>-70.32140262664166</v>
      </c>
      <c r="DP910">
        <v>6.94677593124861</v>
      </c>
      <c r="DQ910">
        <v>0</v>
      </c>
      <c r="DR910">
        <v>5.915744999999999</v>
      </c>
      <c r="DS910">
        <v>-0.1610672420262658</v>
      </c>
      <c r="DT910">
        <v>0.01567234602731829</v>
      </c>
      <c r="DU910">
        <v>0</v>
      </c>
      <c r="DV910">
        <v>0</v>
      </c>
      <c r="DW910">
        <v>2</v>
      </c>
      <c r="DX910" t="s">
        <v>357</v>
      </c>
      <c r="DY910">
        <v>2.98485</v>
      </c>
      <c r="DZ910">
        <v>2.71551</v>
      </c>
      <c r="EA910">
        <v>0.0977505</v>
      </c>
      <c r="EB910">
        <v>0.105118</v>
      </c>
      <c r="EC910">
        <v>0.0907968</v>
      </c>
      <c r="ED910">
        <v>0.06741279999999999</v>
      </c>
      <c r="EE910">
        <v>28672.4</v>
      </c>
      <c r="EF910">
        <v>28557.4</v>
      </c>
      <c r="EG910">
        <v>29526.7</v>
      </c>
      <c r="EH910">
        <v>29506.7</v>
      </c>
      <c r="EI910">
        <v>35587.3</v>
      </c>
      <c r="EJ910">
        <v>36596.7</v>
      </c>
      <c r="EK910">
        <v>41615.2</v>
      </c>
      <c r="EL910">
        <v>42049.2</v>
      </c>
      <c r="EM910">
        <v>1.99015</v>
      </c>
      <c r="EN910">
        <v>1.92542</v>
      </c>
      <c r="EO910">
        <v>0.085324</v>
      </c>
      <c r="EP910">
        <v>0</v>
      </c>
      <c r="EQ910">
        <v>23.5839</v>
      </c>
      <c r="ER910">
        <v>999.9</v>
      </c>
      <c r="ES910">
        <v>35.8</v>
      </c>
      <c r="ET910">
        <v>29.2</v>
      </c>
      <c r="EU910">
        <v>15.996</v>
      </c>
      <c r="EV910">
        <v>62.6357</v>
      </c>
      <c r="EW910">
        <v>33.4495</v>
      </c>
      <c r="EX910">
        <v>1</v>
      </c>
      <c r="EY910">
        <v>-0.178857</v>
      </c>
      <c r="EZ910">
        <v>0.0234749</v>
      </c>
      <c r="FA910">
        <v>20.3696</v>
      </c>
      <c r="FB910">
        <v>5.21744</v>
      </c>
      <c r="FC910">
        <v>12.0099</v>
      </c>
      <c r="FD910">
        <v>4.9897</v>
      </c>
      <c r="FE910">
        <v>3.2885</v>
      </c>
      <c r="FF910">
        <v>9999</v>
      </c>
      <c r="FG910">
        <v>9999</v>
      </c>
      <c r="FH910">
        <v>9999</v>
      </c>
      <c r="FI910">
        <v>260.8</v>
      </c>
      <c r="FJ910">
        <v>1.86705</v>
      </c>
      <c r="FK910">
        <v>1.86615</v>
      </c>
      <c r="FL910">
        <v>1.86554</v>
      </c>
      <c r="FM910">
        <v>1.86554</v>
      </c>
      <c r="FN910">
        <v>1.86737</v>
      </c>
      <c r="FO910">
        <v>1.86981</v>
      </c>
      <c r="FP910">
        <v>1.86846</v>
      </c>
      <c r="FQ910">
        <v>1.86996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-3.327</v>
      </c>
      <c r="GF910">
        <v>-0.1637</v>
      </c>
      <c r="GG910">
        <v>-2.0192013485273</v>
      </c>
      <c r="GH910">
        <v>-0.003354295288503095</v>
      </c>
      <c r="GI910">
        <v>8.998442100416266E-07</v>
      </c>
      <c r="GJ910">
        <v>-2.632750781261316E-10</v>
      </c>
      <c r="GK910">
        <v>-0.1771344180573433</v>
      </c>
      <c r="GL910">
        <v>-0.01811282044437078</v>
      </c>
      <c r="GM910">
        <v>0.001479480632228601</v>
      </c>
      <c r="GN910">
        <v>-2.527498020886067E-05</v>
      </c>
      <c r="GO910">
        <v>3</v>
      </c>
      <c r="GP910">
        <v>2311</v>
      </c>
      <c r="GQ910">
        <v>1</v>
      </c>
      <c r="GR910">
        <v>23</v>
      </c>
      <c r="GS910">
        <v>7398.4</v>
      </c>
      <c r="GT910">
        <v>7398.5</v>
      </c>
      <c r="GU910">
        <v>1.19263</v>
      </c>
      <c r="GV910">
        <v>2.22534</v>
      </c>
      <c r="GW910">
        <v>1.39648</v>
      </c>
      <c r="GX910">
        <v>2.34009</v>
      </c>
      <c r="GY910">
        <v>1.49536</v>
      </c>
      <c r="GZ910">
        <v>2.3645</v>
      </c>
      <c r="HA910">
        <v>33.2663</v>
      </c>
      <c r="HB910">
        <v>14.885</v>
      </c>
      <c r="HC910">
        <v>18</v>
      </c>
      <c r="HD910">
        <v>528.234</v>
      </c>
      <c r="HE910">
        <v>443.236</v>
      </c>
      <c r="HF910">
        <v>21.2652</v>
      </c>
      <c r="HG910">
        <v>25.1833</v>
      </c>
      <c r="HH910">
        <v>29.9997</v>
      </c>
      <c r="HI910">
        <v>25.1692</v>
      </c>
      <c r="HJ910">
        <v>25.1122</v>
      </c>
      <c r="HK910">
        <v>23.88</v>
      </c>
      <c r="HL910">
        <v>21.3031</v>
      </c>
      <c r="HM910">
        <v>19.9502</v>
      </c>
      <c r="HN910">
        <v>22.1621</v>
      </c>
      <c r="HO910">
        <v>507.189</v>
      </c>
      <c r="HP910">
        <v>12.5567</v>
      </c>
      <c r="HQ910">
        <v>101.007</v>
      </c>
      <c r="HR910">
        <v>100.986</v>
      </c>
    </row>
    <row r="911" spans="1:226">
      <c r="A911">
        <v>895</v>
      </c>
      <c r="B911">
        <v>1664303228.5</v>
      </c>
      <c r="C911">
        <v>9998</v>
      </c>
      <c r="D911" t="s">
        <v>2156</v>
      </c>
      <c r="E911" t="s">
        <v>2157</v>
      </c>
      <c r="F911">
        <v>5</v>
      </c>
      <c r="G911" t="s">
        <v>2097</v>
      </c>
      <c r="H911" t="s">
        <v>354</v>
      </c>
      <c r="I911">
        <v>1664303220.714286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498.3949411156552</v>
      </c>
      <c r="AK911">
        <v>452.7611575757574</v>
      </c>
      <c r="AL911">
        <v>3.096172795247704</v>
      </c>
      <c r="AM911">
        <v>64.5693434609255</v>
      </c>
      <c r="AN911">
        <f>(AP911 - AO911 + BO911*1E3/(8.314*(BQ911+273.15)) * AR911/BN911 * AQ911) * BN911/(100*BB911) * 1000/(1000 - AP911)</f>
        <v>0</v>
      </c>
      <c r="AO911">
        <v>12.66201218725275</v>
      </c>
      <c r="AP911">
        <v>18.54648105263158</v>
      </c>
      <c r="AQ911">
        <v>-0.0002124253640641716</v>
      </c>
      <c r="AR911">
        <v>112.27</v>
      </c>
      <c r="AS911">
        <v>5</v>
      </c>
      <c r="AT911">
        <v>1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1664303220.714286</v>
      </c>
      <c r="BH911">
        <v>423.0299642857143</v>
      </c>
      <c r="BI911">
        <v>475.9024285714286</v>
      </c>
      <c r="BJ911">
        <v>18.55982857142857</v>
      </c>
      <c r="BK911">
        <v>12.65906785714286</v>
      </c>
      <c r="BL911">
        <v>426.336</v>
      </c>
      <c r="BM911">
        <v>18.72333571428571</v>
      </c>
      <c r="BN911">
        <v>500.0777142857143</v>
      </c>
      <c r="BO911">
        <v>91.05948571428574</v>
      </c>
      <c r="BP911">
        <v>0.1000218392857143</v>
      </c>
      <c r="BQ911">
        <v>25.15653928571428</v>
      </c>
      <c r="BR911">
        <v>24.99858571428571</v>
      </c>
      <c r="BS911">
        <v>999.9000000000002</v>
      </c>
      <c r="BT911">
        <v>0</v>
      </c>
      <c r="BU911">
        <v>0</v>
      </c>
      <c r="BV911">
        <v>10003.64285714286</v>
      </c>
      <c r="BW911">
        <v>0</v>
      </c>
      <c r="BX911">
        <v>6.639515357142857</v>
      </c>
      <c r="BY911">
        <v>-52.87235357142858</v>
      </c>
      <c r="BZ911">
        <v>431.02975</v>
      </c>
      <c r="CA911">
        <v>482.0039285714286</v>
      </c>
      <c r="CB911">
        <v>5.900750714285715</v>
      </c>
      <c r="CC911">
        <v>475.9024285714286</v>
      </c>
      <c r="CD911">
        <v>12.65906785714286</v>
      </c>
      <c r="CE911">
        <v>1.690048928571428</v>
      </c>
      <c r="CF911">
        <v>1.152728214285714</v>
      </c>
      <c r="CG911">
        <v>14.80533571428571</v>
      </c>
      <c r="CH911">
        <v>9.0046675</v>
      </c>
      <c r="CI911">
        <v>1999.995</v>
      </c>
      <c r="CJ911">
        <v>0.9800012857142857</v>
      </c>
      <c r="CK911">
        <v>0.01999845714285714</v>
      </c>
      <c r="CL911">
        <v>0</v>
      </c>
      <c r="CM911">
        <v>785.8686785714284</v>
      </c>
      <c r="CN911">
        <v>5.00097</v>
      </c>
      <c r="CO911">
        <v>15751.23928571429</v>
      </c>
      <c r="CP911">
        <v>16707.54285714285</v>
      </c>
      <c r="CQ911">
        <v>39.66707142857143</v>
      </c>
      <c r="CR911">
        <v>39.82099999999999</v>
      </c>
      <c r="CS911">
        <v>39.66485714285714</v>
      </c>
      <c r="CT911">
        <v>39.44160714285714</v>
      </c>
      <c r="CU911">
        <v>39.98196428571428</v>
      </c>
      <c r="CV911">
        <v>1955.095</v>
      </c>
      <c r="CW911">
        <v>39.9</v>
      </c>
      <c r="CX911">
        <v>0</v>
      </c>
      <c r="CY911">
        <v>1664303233.1</v>
      </c>
      <c r="CZ911">
        <v>0</v>
      </c>
      <c r="DA911">
        <v>0</v>
      </c>
      <c r="DB911" t="s">
        <v>356</v>
      </c>
      <c r="DC911">
        <v>1663859321.1</v>
      </c>
      <c r="DD911">
        <v>1663859315.6</v>
      </c>
      <c r="DE911">
        <v>0</v>
      </c>
      <c r="DF911">
        <v>0.196</v>
      </c>
      <c r="DG911">
        <v>-0.001</v>
      </c>
      <c r="DH911">
        <v>-5.941</v>
      </c>
      <c r="DI911">
        <v>-0.174</v>
      </c>
      <c r="DJ911">
        <v>1500</v>
      </c>
      <c r="DK911">
        <v>17</v>
      </c>
      <c r="DL911">
        <v>0.13</v>
      </c>
      <c r="DM911">
        <v>0.04</v>
      </c>
      <c r="DN911">
        <v>-50.6467487804878</v>
      </c>
      <c r="DO911">
        <v>-42.89471289198617</v>
      </c>
      <c r="DP911">
        <v>4.374863369357641</v>
      </c>
      <c r="DQ911">
        <v>0</v>
      </c>
      <c r="DR911">
        <v>5.90668243902439</v>
      </c>
      <c r="DS911">
        <v>-0.1048492682926708</v>
      </c>
      <c r="DT911">
        <v>0.01314006139876654</v>
      </c>
      <c r="DU911">
        <v>0</v>
      </c>
      <c r="DV911">
        <v>0</v>
      </c>
      <c r="DW911">
        <v>2</v>
      </c>
      <c r="DX911" t="s">
        <v>357</v>
      </c>
      <c r="DY911">
        <v>2.98483</v>
      </c>
      <c r="DZ911">
        <v>2.71554</v>
      </c>
      <c r="EA911">
        <v>0.100306</v>
      </c>
      <c r="EB911">
        <v>0.107765</v>
      </c>
      <c r="EC911">
        <v>0.090795</v>
      </c>
      <c r="ED911">
        <v>0.0672804</v>
      </c>
      <c r="EE911">
        <v>28590.4</v>
      </c>
      <c r="EF911">
        <v>28472.5</v>
      </c>
      <c r="EG911">
        <v>29525.9</v>
      </c>
      <c r="EH911">
        <v>29506.3</v>
      </c>
      <c r="EI911">
        <v>35586.7</v>
      </c>
      <c r="EJ911">
        <v>36601.5</v>
      </c>
      <c r="EK911">
        <v>41614.4</v>
      </c>
      <c r="EL911">
        <v>42048.7</v>
      </c>
      <c r="EM911">
        <v>1.99023</v>
      </c>
      <c r="EN911">
        <v>1.92582</v>
      </c>
      <c r="EO911">
        <v>0.0861846</v>
      </c>
      <c r="EP911">
        <v>0</v>
      </c>
      <c r="EQ911">
        <v>23.5745</v>
      </c>
      <c r="ER911">
        <v>999.9</v>
      </c>
      <c r="ES911">
        <v>35.8</v>
      </c>
      <c r="ET911">
        <v>29.2</v>
      </c>
      <c r="EU911">
        <v>15.9963</v>
      </c>
      <c r="EV911">
        <v>62.9757</v>
      </c>
      <c r="EW911">
        <v>33.109</v>
      </c>
      <c r="EX911">
        <v>1</v>
      </c>
      <c r="EY911">
        <v>-0.180988</v>
      </c>
      <c r="EZ911">
        <v>-0.704425</v>
      </c>
      <c r="FA911">
        <v>20.3842</v>
      </c>
      <c r="FB911">
        <v>5.21639</v>
      </c>
      <c r="FC911">
        <v>12.0099</v>
      </c>
      <c r="FD911">
        <v>4.9896</v>
      </c>
      <c r="FE911">
        <v>3.2885</v>
      </c>
      <c r="FF911">
        <v>9999</v>
      </c>
      <c r="FG911">
        <v>9999</v>
      </c>
      <c r="FH911">
        <v>9999</v>
      </c>
      <c r="FI911">
        <v>260.8</v>
      </c>
      <c r="FJ911">
        <v>1.86707</v>
      </c>
      <c r="FK911">
        <v>1.86615</v>
      </c>
      <c r="FL911">
        <v>1.86554</v>
      </c>
      <c r="FM911">
        <v>1.86553</v>
      </c>
      <c r="FN911">
        <v>1.86737</v>
      </c>
      <c r="FO911">
        <v>1.86981</v>
      </c>
      <c r="FP911">
        <v>1.86852</v>
      </c>
      <c r="FQ911">
        <v>1.86996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-3.368</v>
      </c>
      <c r="GF911">
        <v>-0.1636</v>
      </c>
      <c r="GG911">
        <v>-2.0192013485273</v>
      </c>
      <c r="GH911">
        <v>-0.003354295288503095</v>
      </c>
      <c r="GI911">
        <v>8.998442100416266E-07</v>
      </c>
      <c r="GJ911">
        <v>-2.632750781261316E-10</v>
      </c>
      <c r="GK911">
        <v>-0.1771344180573433</v>
      </c>
      <c r="GL911">
        <v>-0.01811282044437078</v>
      </c>
      <c r="GM911">
        <v>0.001479480632228601</v>
      </c>
      <c r="GN911">
        <v>-2.527498020886067E-05</v>
      </c>
      <c r="GO911">
        <v>3</v>
      </c>
      <c r="GP911">
        <v>2311</v>
      </c>
      <c r="GQ911">
        <v>1</v>
      </c>
      <c r="GR911">
        <v>23</v>
      </c>
      <c r="GS911">
        <v>7398.5</v>
      </c>
      <c r="GT911">
        <v>7398.5</v>
      </c>
      <c r="GU911">
        <v>1.22192</v>
      </c>
      <c r="GV911">
        <v>2.22412</v>
      </c>
      <c r="GW911">
        <v>1.39648</v>
      </c>
      <c r="GX911">
        <v>2.34009</v>
      </c>
      <c r="GY911">
        <v>1.49536</v>
      </c>
      <c r="GZ911">
        <v>2.3938</v>
      </c>
      <c r="HA911">
        <v>33.2663</v>
      </c>
      <c r="HB911">
        <v>14.9201</v>
      </c>
      <c r="HC911">
        <v>18</v>
      </c>
      <c r="HD911">
        <v>528.283</v>
      </c>
      <c r="HE911">
        <v>443.468</v>
      </c>
      <c r="HF911">
        <v>22.0561</v>
      </c>
      <c r="HG911">
        <v>25.182</v>
      </c>
      <c r="HH911">
        <v>29.9985</v>
      </c>
      <c r="HI911">
        <v>25.1692</v>
      </c>
      <c r="HJ911">
        <v>25.111</v>
      </c>
      <c r="HK911">
        <v>24.4752</v>
      </c>
      <c r="HL911">
        <v>21.5954</v>
      </c>
      <c r="HM911">
        <v>19.9502</v>
      </c>
      <c r="HN911">
        <v>22.1708</v>
      </c>
      <c r="HO911">
        <v>527.224</v>
      </c>
      <c r="HP911">
        <v>12.5321</v>
      </c>
      <c r="HQ911">
        <v>101.004</v>
      </c>
      <c r="HR911">
        <v>100.985</v>
      </c>
    </row>
    <row r="912" spans="1:226">
      <c r="A912">
        <v>896</v>
      </c>
      <c r="B912">
        <v>1664303233.5</v>
      </c>
      <c r="C912">
        <v>10003</v>
      </c>
      <c r="D912" t="s">
        <v>2158</v>
      </c>
      <c r="E912" t="s">
        <v>2159</v>
      </c>
      <c r="F912">
        <v>5</v>
      </c>
      <c r="G912" t="s">
        <v>2097</v>
      </c>
      <c r="H912" t="s">
        <v>354</v>
      </c>
      <c r="I912">
        <v>1664303226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515.3450593304193</v>
      </c>
      <c r="AK912">
        <v>468.511533333333</v>
      </c>
      <c r="AL912">
        <v>3.154825227103339</v>
      </c>
      <c r="AM912">
        <v>64.5693434609255</v>
      </c>
      <c r="AN912">
        <f>(AP912 - AO912 + BO912*1E3/(8.314*(BQ912+273.15)) * AR912/BN912 * AQ912) * BN912/(100*BB912) * 1000/(1000 - AP912)</f>
        <v>0</v>
      </c>
      <c r="AO912">
        <v>12.6329153834965</v>
      </c>
      <c r="AP912">
        <v>18.54527052631577</v>
      </c>
      <c r="AQ912">
        <v>5.23602889573962E-05</v>
      </c>
      <c r="AR912">
        <v>112.27</v>
      </c>
      <c r="AS912">
        <v>5</v>
      </c>
      <c r="AT912">
        <v>1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1664303226</v>
      </c>
      <c r="BH912">
        <v>438.441074074074</v>
      </c>
      <c r="BI912">
        <v>493.6353703703703</v>
      </c>
      <c r="BJ912">
        <v>18.55058518518519</v>
      </c>
      <c r="BK912">
        <v>12.63842222222222</v>
      </c>
      <c r="BL912">
        <v>441.7891851851852</v>
      </c>
      <c r="BM912">
        <v>18.71419259259259</v>
      </c>
      <c r="BN912">
        <v>500.0834444444445</v>
      </c>
      <c r="BO912">
        <v>91.06017407407408</v>
      </c>
      <c r="BP912">
        <v>0.1000773037037037</v>
      </c>
      <c r="BQ912">
        <v>25.15032592592593</v>
      </c>
      <c r="BR912">
        <v>24.99087777777778</v>
      </c>
      <c r="BS912">
        <v>999.9000000000001</v>
      </c>
      <c r="BT912">
        <v>0</v>
      </c>
      <c r="BU912">
        <v>0</v>
      </c>
      <c r="BV912">
        <v>9994.512592592593</v>
      </c>
      <c r="BW912">
        <v>0</v>
      </c>
      <c r="BX912">
        <v>6.639775555555554</v>
      </c>
      <c r="BY912">
        <v>-55.19425555555555</v>
      </c>
      <c r="BZ912">
        <v>446.7281111111112</v>
      </c>
      <c r="CA912">
        <v>499.9536296296296</v>
      </c>
      <c r="CB912">
        <v>5.912154814814814</v>
      </c>
      <c r="CC912">
        <v>493.6353703703703</v>
      </c>
      <c r="CD912">
        <v>12.63842222222222</v>
      </c>
      <c r="CE912">
        <v>1.689219259259259</v>
      </c>
      <c r="CF912">
        <v>1.150857407407407</v>
      </c>
      <c r="CG912">
        <v>14.79772222222222</v>
      </c>
      <c r="CH912">
        <v>8.980568518518519</v>
      </c>
      <c r="CI912">
        <v>2000.041851851852</v>
      </c>
      <c r="CJ912">
        <v>0.9800012222222222</v>
      </c>
      <c r="CK912">
        <v>0.01999851851851852</v>
      </c>
      <c r="CL912">
        <v>0</v>
      </c>
      <c r="CM912">
        <v>787.9812962962963</v>
      </c>
      <c r="CN912">
        <v>5.00097</v>
      </c>
      <c r="CO912">
        <v>15792.04074074074</v>
      </c>
      <c r="CP912">
        <v>16707.94444444445</v>
      </c>
      <c r="CQ912">
        <v>39.64566666666666</v>
      </c>
      <c r="CR912">
        <v>39.8074074074074</v>
      </c>
      <c r="CS912">
        <v>39.64337037037038</v>
      </c>
      <c r="CT912">
        <v>39.40944444444444</v>
      </c>
      <c r="CU912">
        <v>39.95799999999999</v>
      </c>
      <c r="CV912">
        <v>1955.141851851852</v>
      </c>
      <c r="CW912">
        <v>39.9</v>
      </c>
      <c r="CX912">
        <v>0</v>
      </c>
      <c r="CY912">
        <v>1664303237.9</v>
      </c>
      <c r="CZ912">
        <v>0</v>
      </c>
      <c r="DA912">
        <v>0</v>
      </c>
      <c r="DB912" t="s">
        <v>356</v>
      </c>
      <c r="DC912">
        <v>1663859321.1</v>
      </c>
      <c r="DD912">
        <v>1663859315.6</v>
      </c>
      <c r="DE912">
        <v>0</v>
      </c>
      <c r="DF912">
        <v>0.196</v>
      </c>
      <c r="DG912">
        <v>-0.001</v>
      </c>
      <c r="DH912">
        <v>-5.941</v>
      </c>
      <c r="DI912">
        <v>-0.174</v>
      </c>
      <c r="DJ912">
        <v>1500</v>
      </c>
      <c r="DK912">
        <v>17</v>
      </c>
      <c r="DL912">
        <v>0.13</v>
      </c>
      <c r="DM912">
        <v>0.04</v>
      </c>
      <c r="DN912">
        <v>-53.21527804878048</v>
      </c>
      <c r="DO912">
        <v>-29.24752264808366</v>
      </c>
      <c r="DP912">
        <v>2.959456139679869</v>
      </c>
      <c r="DQ912">
        <v>0</v>
      </c>
      <c r="DR912">
        <v>5.909826829268293</v>
      </c>
      <c r="DS912">
        <v>0.0721626480836232</v>
      </c>
      <c r="DT912">
        <v>0.01858899995198108</v>
      </c>
      <c r="DU912">
        <v>1</v>
      </c>
      <c r="DV912">
        <v>1</v>
      </c>
      <c r="DW912">
        <v>2</v>
      </c>
      <c r="DX912" t="s">
        <v>471</v>
      </c>
      <c r="DY912">
        <v>2.98492</v>
      </c>
      <c r="DZ912">
        <v>2.71557</v>
      </c>
      <c r="EA912">
        <v>0.102876</v>
      </c>
      <c r="EB912">
        <v>0.11038</v>
      </c>
      <c r="EC912">
        <v>0.0907655</v>
      </c>
      <c r="ED912">
        <v>0.06717190000000001</v>
      </c>
      <c r="EE912">
        <v>28509.2</v>
      </c>
      <c r="EF912">
        <v>28389.7</v>
      </c>
      <c r="EG912">
        <v>29526.2</v>
      </c>
      <c r="EH912">
        <v>29506.9</v>
      </c>
      <c r="EI912">
        <v>35588.1</v>
      </c>
      <c r="EJ912">
        <v>36606.7</v>
      </c>
      <c r="EK912">
        <v>41614.6</v>
      </c>
      <c r="EL912">
        <v>42049.7</v>
      </c>
      <c r="EM912">
        <v>1.9905</v>
      </c>
      <c r="EN912">
        <v>1.9259</v>
      </c>
      <c r="EO912">
        <v>0.08744</v>
      </c>
      <c r="EP912">
        <v>0</v>
      </c>
      <c r="EQ912">
        <v>23.5663</v>
      </c>
      <c r="ER912">
        <v>999.9</v>
      </c>
      <c r="ES912">
        <v>35.8</v>
      </c>
      <c r="ET912">
        <v>29.3</v>
      </c>
      <c r="EU912">
        <v>16.0882</v>
      </c>
      <c r="EV912">
        <v>63.0157</v>
      </c>
      <c r="EW912">
        <v>33.0489</v>
      </c>
      <c r="EX912">
        <v>1</v>
      </c>
      <c r="EY912">
        <v>-0.182304</v>
      </c>
      <c r="EZ912">
        <v>0.283676</v>
      </c>
      <c r="FA912">
        <v>20.3878</v>
      </c>
      <c r="FB912">
        <v>5.21714</v>
      </c>
      <c r="FC912">
        <v>12.0099</v>
      </c>
      <c r="FD912">
        <v>4.98945</v>
      </c>
      <c r="FE912">
        <v>3.28842</v>
      </c>
      <c r="FF912">
        <v>9999</v>
      </c>
      <c r="FG912">
        <v>9999</v>
      </c>
      <c r="FH912">
        <v>9999</v>
      </c>
      <c r="FI912">
        <v>260.8</v>
      </c>
      <c r="FJ912">
        <v>1.86707</v>
      </c>
      <c r="FK912">
        <v>1.86615</v>
      </c>
      <c r="FL912">
        <v>1.86554</v>
      </c>
      <c r="FM912">
        <v>1.86554</v>
      </c>
      <c r="FN912">
        <v>1.86737</v>
      </c>
      <c r="FO912">
        <v>1.86982</v>
      </c>
      <c r="FP912">
        <v>1.86846</v>
      </c>
      <c r="FQ912">
        <v>1.86997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-3.41</v>
      </c>
      <c r="GF912">
        <v>-0.1637</v>
      </c>
      <c r="GG912">
        <v>-2.0192013485273</v>
      </c>
      <c r="GH912">
        <v>-0.003354295288503095</v>
      </c>
      <c r="GI912">
        <v>8.998442100416266E-07</v>
      </c>
      <c r="GJ912">
        <v>-2.632750781261316E-10</v>
      </c>
      <c r="GK912">
        <v>-0.1771344180573433</v>
      </c>
      <c r="GL912">
        <v>-0.01811282044437078</v>
      </c>
      <c r="GM912">
        <v>0.001479480632228601</v>
      </c>
      <c r="GN912">
        <v>-2.527498020886067E-05</v>
      </c>
      <c r="GO912">
        <v>3</v>
      </c>
      <c r="GP912">
        <v>2311</v>
      </c>
      <c r="GQ912">
        <v>1</v>
      </c>
      <c r="GR912">
        <v>23</v>
      </c>
      <c r="GS912">
        <v>7398.5</v>
      </c>
      <c r="GT912">
        <v>7398.6</v>
      </c>
      <c r="GU912">
        <v>1.2561</v>
      </c>
      <c r="GV912">
        <v>2.21558</v>
      </c>
      <c r="GW912">
        <v>1.39648</v>
      </c>
      <c r="GX912">
        <v>2.34009</v>
      </c>
      <c r="GY912">
        <v>1.49536</v>
      </c>
      <c r="GZ912">
        <v>2.44873</v>
      </c>
      <c r="HA912">
        <v>33.244</v>
      </c>
      <c r="HB912">
        <v>14.9201</v>
      </c>
      <c r="HC912">
        <v>18</v>
      </c>
      <c r="HD912">
        <v>528.456</v>
      </c>
      <c r="HE912">
        <v>443.506</v>
      </c>
      <c r="HF912">
        <v>22.2537</v>
      </c>
      <c r="HG912">
        <v>25.1812</v>
      </c>
      <c r="HH912">
        <v>29.9989</v>
      </c>
      <c r="HI912">
        <v>25.1683</v>
      </c>
      <c r="HJ912">
        <v>25.1101</v>
      </c>
      <c r="HK912">
        <v>25.1418</v>
      </c>
      <c r="HL912">
        <v>21.5954</v>
      </c>
      <c r="HM912">
        <v>19.9502</v>
      </c>
      <c r="HN912">
        <v>22.1778</v>
      </c>
      <c r="HO912">
        <v>540.644</v>
      </c>
      <c r="HP912">
        <v>12.5269</v>
      </c>
      <c r="HQ912">
        <v>101.005</v>
      </c>
      <c r="HR912">
        <v>100.987</v>
      </c>
    </row>
    <row r="913" spans="1:226">
      <c r="A913">
        <v>897</v>
      </c>
      <c r="B913">
        <v>1664303238.5</v>
      </c>
      <c r="C913">
        <v>10008</v>
      </c>
      <c r="D913" t="s">
        <v>2160</v>
      </c>
      <c r="E913" t="s">
        <v>2161</v>
      </c>
      <c r="F913">
        <v>5</v>
      </c>
      <c r="G913" t="s">
        <v>2097</v>
      </c>
      <c r="H913" t="s">
        <v>354</v>
      </c>
      <c r="I913">
        <v>1664303230.714286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532.4763292440931</v>
      </c>
      <c r="AK913">
        <v>484.583521212121</v>
      </c>
      <c r="AL913">
        <v>3.211510400129441</v>
      </c>
      <c r="AM913">
        <v>64.5693434609255</v>
      </c>
      <c r="AN913">
        <f>(AP913 - AO913 + BO913*1E3/(8.314*(BQ913+273.15)) * AR913/BN913 * AQ913) * BN913/(100*BB913) * 1000/(1000 - AP913)</f>
        <v>0</v>
      </c>
      <c r="AO913">
        <v>12.59738860643357</v>
      </c>
      <c r="AP913">
        <v>18.51722075187969</v>
      </c>
      <c r="AQ913">
        <v>-6.346932572074428E-05</v>
      </c>
      <c r="AR913">
        <v>112.27</v>
      </c>
      <c r="AS913">
        <v>5</v>
      </c>
      <c r="AT913">
        <v>1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1664303230.714286</v>
      </c>
      <c r="BH913">
        <v>452.8577857142857</v>
      </c>
      <c r="BI913">
        <v>509.5030357142857</v>
      </c>
      <c r="BJ913">
        <v>18.54108214285714</v>
      </c>
      <c r="BK913">
        <v>12.61638928571429</v>
      </c>
      <c r="BL913">
        <v>456.2450357142857</v>
      </c>
      <c r="BM913">
        <v>18.70478571428572</v>
      </c>
      <c r="BN913">
        <v>500.0701071428572</v>
      </c>
      <c r="BO913">
        <v>91.0610857142857</v>
      </c>
      <c r="BP913">
        <v>0.09999496785714286</v>
      </c>
      <c r="BQ913">
        <v>25.15892142857143</v>
      </c>
      <c r="BR913">
        <v>24.99959642857143</v>
      </c>
      <c r="BS913">
        <v>999.9000000000002</v>
      </c>
      <c r="BT913">
        <v>0</v>
      </c>
      <c r="BU913">
        <v>0</v>
      </c>
      <c r="BV913">
        <v>9998.950714285715</v>
      </c>
      <c r="BW913">
        <v>0</v>
      </c>
      <c r="BX913">
        <v>6.638260714285713</v>
      </c>
      <c r="BY913">
        <v>-56.6451892857143</v>
      </c>
      <c r="BZ913">
        <v>461.4127857142857</v>
      </c>
      <c r="CA913">
        <v>516.0129285714286</v>
      </c>
      <c r="CB913">
        <v>5.924688928571428</v>
      </c>
      <c r="CC913">
        <v>509.5030357142857</v>
      </c>
      <c r="CD913">
        <v>12.61638928571429</v>
      </c>
      <c r="CE913">
        <v>1.688370714285714</v>
      </c>
      <c r="CF913">
        <v>1.1488625</v>
      </c>
      <c r="CG913">
        <v>14.78992142857143</v>
      </c>
      <c r="CH913">
        <v>8.954870357142857</v>
      </c>
      <c r="CI913">
        <v>2000.020357142858</v>
      </c>
      <c r="CJ913">
        <v>0.9800007500000001</v>
      </c>
      <c r="CK913">
        <v>0.019998975</v>
      </c>
      <c r="CL913">
        <v>0</v>
      </c>
      <c r="CM913">
        <v>790.1779999999999</v>
      </c>
      <c r="CN913">
        <v>5.00097</v>
      </c>
      <c r="CO913">
        <v>15835.86071428572</v>
      </c>
      <c r="CP913">
        <v>16707.75714285715</v>
      </c>
      <c r="CQ913">
        <v>39.62721428571428</v>
      </c>
      <c r="CR913">
        <v>39.7965</v>
      </c>
      <c r="CS913">
        <v>39.61825</v>
      </c>
      <c r="CT913">
        <v>39.3905</v>
      </c>
      <c r="CU913">
        <v>39.93482142857142</v>
      </c>
      <c r="CV913">
        <v>1955.12</v>
      </c>
      <c r="CW913">
        <v>39.9</v>
      </c>
      <c r="CX913">
        <v>0</v>
      </c>
      <c r="CY913">
        <v>1664303242.7</v>
      </c>
      <c r="CZ913">
        <v>0</v>
      </c>
      <c r="DA913">
        <v>0</v>
      </c>
      <c r="DB913" t="s">
        <v>356</v>
      </c>
      <c r="DC913">
        <v>1663859321.1</v>
      </c>
      <c r="DD913">
        <v>1663859315.6</v>
      </c>
      <c r="DE913">
        <v>0</v>
      </c>
      <c r="DF913">
        <v>0.196</v>
      </c>
      <c r="DG913">
        <v>-0.001</v>
      </c>
      <c r="DH913">
        <v>-5.941</v>
      </c>
      <c r="DI913">
        <v>-0.174</v>
      </c>
      <c r="DJ913">
        <v>1500</v>
      </c>
      <c r="DK913">
        <v>17</v>
      </c>
      <c r="DL913">
        <v>0.13</v>
      </c>
      <c r="DM913">
        <v>0.04</v>
      </c>
      <c r="DN913">
        <v>-55.653435</v>
      </c>
      <c r="DO913">
        <v>-19.1801335834895</v>
      </c>
      <c r="DP913">
        <v>1.863910350922221</v>
      </c>
      <c r="DQ913">
        <v>0</v>
      </c>
      <c r="DR913">
        <v>5.916398750000001</v>
      </c>
      <c r="DS913">
        <v>0.1938133958724091</v>
      </c>
      <c r="DT913">
        <v>0.02251897413155179</v>
      </c>
      <c r="DU913">
        <v>0</v>
      </c>
      <c r="DV913">
        <v>0</v>
      </c>
      <c r="DW913">
        <v>2</v>
      </c>
      <c r="DX913" t="s">
        <v>357</v>
      </c>
      <c r="DY913">
        <v>2.98468</v>
      </c>
      <c r="DZ913">
        <v>2.71576</v>
      </c>
      <c r="EA913">
        <v>0.105453</v>
      </c>
      <c r="EB913">
        <v>0.112943</v>
      </c>
      <c r="EC913">
        <v>0.09068519999999999</v>
      </c>
      <c r="ED913">
        <v>0.0671307</v>
      </c>
      <c r="EE913">
        <v>28427.5</v>
      </c>
      <c r="EF913">
        <v>28308.3</v>
      </c>
      <c r="EG913">
        <v>29526.4</v>
      </c>
      <c r="EH913">
        <v>29507.3</v>
      </c>
      <c r="EI913">
        <v>35591.6</v>
      </c>
      <c r="EJ913">
        <v>36609.1</v>
      </c>
      <c r="EK913">
        <v>41614.9</v>
      </c>
      <c r="EL913">
        <v>42050.5</v>
      </c>
      <c r="EM913">
        <v>1.99037</v>
      </c>
      <c r="EN913">
        <v>1.9258</v>
      </c>
      <c r="EO913">
        <v>0.0894628</v>
      </c>
      <c r="EP913">
        <v>0</v>
      </c>
      <c r="EQ913">
        <v>23.5609</v>
      </c>
      <c r="ER913">
        <v>999.9</v>
      </c>
      <c r="ES913">
        <v>35.8</v>
      </c>
      <c r="ET913">
        <v>29.2</v>
      </c>
      <c r="EU913">
        <v>15.9947</v>
      </c>
      <c r="EV913">
        <v>63.1157</v>
      </c>
      <c r="EW913">
        <v>33.3934</v>
      </c>
      <c r="EX913">
        <v>1</v>
      </c>
      <c r="EY913">
        <v>-0.181717</v>
      </c>
      <c r="EZ913">
        <v>0.716691</v>
      </c>
      <c r="FA913">
        <v>20.3867</v>
      </c>
      <c r="FB913">
        <v>5.21744</v>
      </c>
      <c r="FC913">
        <v>12.0099</v>
      </c>
      <c r="FD913">
        <v>4.98945</v>
      </c>
      <c r="FE913">
        <v>3.28848</v>
      </c>
      <c r="FF913">
        <v>9999</v>
      </c>
      <c r="FG913">
        <v>9999</v>
      </c>
      <c r="FH913">
        <v>9999</v>
      </c>
      <c r="FI913">
        <v>260.8</v>
      </c>
      <c r="FJ913">
        <v>1.86707</v>
      </c>
      <c r="FK913">
        <v>1.86615</v>
      </c>
      <c r="FL913">
        <v>1.86554</v>
      </c>
      <c r="FM913">
        <v>1.86554</v>
      </c>
      <c r="FN913">
        <v>1.86737</v>
      </c>
      <c r="FO913">
        <v>1.86981</v>
      </c>
      <c r="FP913">
        <v>1.86846</v>
      </c>
      <c r="FQ913">
        <v>1.86996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-3.453</v>
      </c>
      <c r="GF913">
        <v>-0.1639</v>
      </c>
      <c r="GG913">
        <v>-2.0192013485273</v>
      </c>
      <c r="GH913">
        <v>-0.003354295288503095</v>
      </c>
      <c r="GI913">
        <v>8.998442100416266E-07</v>
      </c>
      <c r="GJ913">
        <v>-2.632750781261316E-10</v>
      </c>
      <c r="GK913">
        <v>-0.1771344180573433</v>
      </c>
      <c r="GL913">
        <v>-0.01811282044437078</v>
      </c>
      <c r="GM913">
        <v>0.001479480632228601</v>
      </c>
      <c r="GN913">
        <v>-2.527498020886067E-05</v>
      </c>
      <c r="GO913">
        <v>3</v>
      </c>
      <c r="GP913">
        <v>2311</v>
      </c>
      <c r="GQ913">
        <v>1</v>
      </c>
      <c r="GR913">
        <v>23</v>
      </c>
      <c r="GS913">
        <v>7398.6</v>
      </c>
      <c r="GT913">
        <v>7398.7</v>
      </c>
      <c r="GU913">
        <v>1.2854</v>
      </c>
      <c r="GV913">
        <v>2.21802</v>
      </c>
      <c r="GW913">
        <v>1.39648</v>
      </c>
      <c r="GX913">
        <v>2.34131</v>
      </c>
      <c r="GY913">
        <v>1.49536</v>
      </c>
      <c r="GZ913">
        <v>2.45605</v>
      </c>
      <c r="HA913">
        <v>33.244</v>
      </c>
      <c r="HB913">
        <v>14.9288</v>
      </c>
      <c r="HC913">
        <v>18</v>
      </c>
      <c r="HD913">
        <v>528.361</v>
      </c>
      <c r="HE913">
        <v>443.446</v>
      </c>
      <c r="HF913">
        <v>22.2722</v>
      </c>
      <c r="HG913">
        <v>25.1809</v>
      </c>
      <c r="HH913">
        <v>29.9999</v>
      </c>
      <c r="HI913">
        <v>25.1671</v>
      </c>
      <c r="HJ913">
        <v>25.1101</v>
      </c>
      <c r="HK913">
        <v>25.7295</v>
      </c>
      <c r="HL913">
        <v>21.8699</v>
      </c>
      <c r="HM913">
        <v>19.9502</v>
      </c>
      <c r="HN913">
        <v>22.2185</v>
      </c>
      <c r="HO913">
        <v>560.679</v>
      </c>
      <c r="HP913">
        <v>12.5362</v>
      </c>
      <c r="HQ913">
        <v>101.006</v>
      </c>
      <c r="HR913">
        <v>100.989</v>
      </c>
    </row>
    <row r="914" spans="1:226">
      <c r="A914">
        <v>898</v>
      </c>
      <c r="B914">
        <v>1664303243.5</v>
      </c>
      <c r="C914">
        <v>10013</v>
      </c>
      <c r="D914" t="s">
        <v>2162</v>
      </c>
      <c r="E914" t="s">
        <v>2163</v>
      </c>
      <c r="F914">
        <v>5</v>
      </c>
      <c r="G914" t="s">
        <v>2097</v>
      </c>
      <c r="H914" t="s">
        <v>354</v>
      </c>
      <c r="I914">
        <v>1664303236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549.4754755621505</v>
      </c>
      <c r="AK914">
        <v>500.6422666666667</v>
      </c>
      <c r="AL914">
        <v>3.218985184541751</v>
      </c>
      <c r="AM914">
        <v>64.5693434609255</v>
      </c>
      <c r="AN914">
        <f>(AP914 - AO914 + BO914*1E3/(8.314*(BQ914+273.15)) * AR914/BN914 * AQ914) * BN914/(100*BB914) * 1000/(1000 - AP914)</f>
        <v>0</v>
      </c>
      <c r="AO914">
        <v>12.58977445382617</v>
      </c>
      <c r="AP914">
        <v>18.49350481203008</v>
      </c>
      <c r="AQ914">
        <v>-0.0001568163152982871</v>
      </c>
      <c r="AR914">
        <v>112.27</v>
      </c>
      <c r="AS914">
        <v>5</v>
      </c>
      <c r="AT914">
        <v>1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1664303236</v>
      </c>
      <c r="BH914">
        <v>469.33</v>
      </c>
      <c r="BI914">
        <v>527.2924814814814</v>
      </c>
      <c r="BJ914">
        <v>18.52635555555556</v>
      </c>
      <c r="BK914">
        <v>12.59095555555556</v>
      </c>
      <c r="BL914">
        <v>472.7615925925925</v>
      </c>
      <c r="BM914">
        <v>18.69021481481481</v>
      </c>
      <c r="BN914">
        <v>500.0634074074073</v>
      </c>
      <c r="BO914">
        <v>91.06211111111112</v>
      </c>
      <c r="BP914">
        <v>0.1000224148148148</v>
      </c>
      <c r="BQ914">
        <v>25.17821111111111</v>
      </c>
      <c r="BR914">
        <v>25.01576296296296</v>
      </c>
      <c r="BS914">
        <v>999.9000000000001</v>
      </c>
      <c r="BT914">
        <v>0</v>
      </c>
      <c r="BU914">
        <v>0</v>
      </c>
      <c r="BV914">
        <v>9998.513703703704</v>
      </c>
      <c r="BW914">
        <v>0</v>
      </c>
      <c r="BX914">
        <v>6.632489999999998</v>
      </c>
      <c r="BY914">
        <v>-57.96242222222222</v>
      </c>
      <c r="BZ914">
        <v>478.1888148148148</v>
      </c>
      <c r="CA914">
        <v>534.016037037037</v>
      </c>
      <c r="CB914">
        <v>5.935394444444444</v>
      </c>
      <c r="CC914">
        <v>527.2924814814814</v>
      </c>
      <c r="CD914">
        <v>12.59095555555556</v>
      </c>
      <c r="CE914">
        <v>1.687047777777778</v>
      </c>
      <c r="CF914">
        <v>1.146559259259259</v>
      </c>
      <c r="CG914">
        <v>14.77776666666667</v>
      </c>
      <c r="CH914">
        <v>8.925166666666668</v>
      </c>
      <c r="CI914">
        <v>2000.012962962963</v>
      </c>
      <c r="CJ914">
        <v>0.9800005555555557</v>
      </c>
      <c r="CK914">
        <v>0.01999916296296296</v>
      </c>
      <c r="CL914">
        <v>0</v>
      </c>
      <c r="CM914">
        <v>792.8948888888889</v>
      </c>
      <c r="CN914">
        <v>5.00097</v>
      </c>
      <c r="CO914">
        <v>15888.98518518519</v>
      </c>
      <c r="CP914">
        <v>16707.6962962963</v>
      </c>
      <c r="CQ914">
        <v>39.604</v>
      </c>
      <c r="CR914">
        <v>39.77525925925926</v>
      </c>
      <c r="CS914">
        <v>39.59699999999999</v>
      </c>
      <c r="CT914">
        <v>39.37266666666666</v>
      </c>
      <c r="CU914">
        <v>39.91174074074074</v>
      </c>
      <c r="CV914">
        <v>1955.112592592593</v>
      </c>
      <c r="CW914">
        <v>39.9</v>
      </c>
      <c r="CX914">
        <v>0</v>
      </c>
      <c r="CY914">
        <v>1664303247.5</v>
      </c>
      <c r="CZ914">
        <v>0</v>
      </c>
      <c r="DA914">
        <v>0</v>
      </c>
      <c r="DB914" t="s">
        <v>356</v>
      </c>
      <c r="DC914">
        <v>1663859321.1</v>
      </c>
      <c r="DD914">
        <v>1663859315.6</v>
      </c>
      <c r="DE914">
        <v>0</v>
      </c>
      <c r="DF914">
        <v>0.196</v>
      </c>
      <c r="DG914">
        <v>-0.001</v>
      </c>
      <c r="DH914">
        <v>-5.941</v>
      </c>
      <c r="DI914">
        <v>-0.174</v>
      </c>
      <c r="DJ914">
        <v>1500</v>
      </c>
      <c r="DK914">
        <v>17</v>
      </c>
      <c r="DL914">
        <v>0.13</v>
      </c>
      <c r="DM914">
        <v>0.04</v>
      </c>
      <c r="DN914">
        <v>-57.122405</v>
      </c>
      <c r="DO914">
        <v>-15.14911069418367</v>
      </c>
      <c r="DP914">
        <v>1.463448257361701</v>
      </c>
      <c r="DQ914">
        <v>0</v>
      </c>
      <c r="DR914">
        <v>5.92533525</v>
      </c>
      <c r="DS914">
        <v>0.1115060037523374</v>
      </c>
      <c r="DT914">
        <v>0.01831626394594433</v>
      </c>
      <c r="DU914">
        <v>0</v>
      </c>
      <c r="DV914">
        <v>0</v>
      </c>
      <c r="DW914">
        <v>2</v>
      </c>
      <c r="DX914" t="s">
        <v>357</v>
      </c>
      <c r="DY914">
        <v>2.98505</v>
      </c>
      <c r="DZ914">
        <v>2.71571</v>
      </c>
      <c r="EA914">
        <v>0.107986</v>
      </c>
      <c r="EB914">
        <v>0.115475</v>
      </c>
      <c r="EC914">
        <v>0.0906039</v>
      </c>
      <c r="ED914">
        <v>0.0670718</v>
      </c>
      <c r="EE914">
        <v>28347.2</v>
      </c>
      <c r="EF914">
        <v>28227.6</v>
      </c>
      <c r="EG914">
        <v>29526.6</v>
      </c>
      <c r="EH914">
        <v>29507.3</v>
      </c>
      <c r="EI914">
        <v>35595.2</v>
      </c>
      <c r="EJ914">
        <v>36611.3</v>
      </c>
      <c r="EK914">
        <v>41615.3</v>
      </c>
      <c r="EL914">
        <v>42050.2</v>
      </c>
      <c r="EM914">
        <v>1.9901</v>
      </c>
      <c r="EN914">
        <v>1.92603</v>
      </c>
      <c r="EO914">
        <v>0.0903755</v>
      </c>
      <c r="EP914">
        <v>0</v>
      </c>
      <c r="EQ914">
        <v>23.5583</v>
      </c>
      <c r="ER914">
        <v>999.9</v>
      </c>
      <c r="ES914">
        <v>35.8</v>
      </c>
      <c r="ET914">
        <v>29.3</v>
      </c>
      <c r="EU914">
        <v>16.089</v>
      </c>
      <c r="EV914">
        <v>62.7957</v>
      </c>
      <c r="EW914">
        <v>32.9127</v>
      </c>
      <c r="EX914">
        <v>1</v>
      </c>
      <c r="EY914">
        <v>-0.181418</v>
      </c>
      <c r="EZ914">
        <v>0.956585</v>
      </c>
      <c r="FA914">
        <v>20.3853</v>
      </c>
      <c r="FB914">
        <v>5.21759</v>
      </c>
      <c r="FC914">
        <v>12.0099</v>
      </c>
      <c r="FD914">
        <v>4.9895</v>
      </c>
      <c r="FE914">
        <v>3.28858</v>
      </c>
      <c r="FF914">
        <v>9999</v>
      </c>
      <c r="FG914">
        <v>9999</v>
      </c>
      <c r="FH914">
        <v>9999</v>
      </c>
      <c r="FI914">
        <v>260.8</v>
      </c>
      <c r="FJ914">
        <v>1.86705</v>
      </c>
      <c r="FK914">
        <v>1.86615</v>
      </c>
      <c r="FL914">
        <v>1.86554</v>
      </c>
      <c r="FM914">
        <v>1.86554</v>
      </c>
      <c r="FN914">
        <v>1.86737</v>
      </c>
      <c r="FO914">
        <v>1.86981</v>
      </c>
      <c r="FP914">
        <v>1.86847</v>
      </c>
      <c r="FQ914">
        <v>1.86996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-3.495</v>
      </c>
      <c r="GF914">
        <v>-0.1642</v>
      </c>
      <c r="GG914">
        <v>-2.0192013485273</v>
      </c>
      <c r="GH914">
        <v>-0.003354295288503095</v>
      </c>
      <c r="GI914">
        <v>8.998442100416266E-07</v>
      </c>
      <c r="GJ914">
        <v>-2.632750781261316E-10</v>
      </c>
      <c r="GK914">
        <v>-0.1771344180573433</v>
      </c>
      <c r="GL914">
        <v>-0.01811282044437078</v>
      </c>
      <c r="GM914">
        <v>0.001479480632228601</v>
      </c>
      <c r="GN914">
        <v>-2.527498020886067E-05</v>
      </c>
      <c r="GO914">
        <v>3</v>
      </c>
      <c r="GP914">
        <v>2311</v>
      </c>
      <c r="GQ914">
        <v>1</v>
      </c>
      <c r="GR914">
        <v>23</v>
      </c>
      <c r="GS914">
        <v>7398.7</v>
      </c>
      <c r="GT914">
        <v>7398.8</v>
      </c>
      <c r="GU914">
        <v>1.31836</v>
      </c>
      <c r="GV914">
        <v>2.21924</v>
      </c>
      <c r="GW914">
        <v>1.39648</v>
      </c>
      <c r="GX914">
        <v>2.34009</v>
      </c>
      <c r="GY914">
        <v>1.49536</v>
      </c>
      <c r="GZ914">
        <v>2.46216</v>
      </c>
      <c r="HA914">
        <v>33.2663</v>
      </c>
      <c r="HB914">
        <v>14.9201</v>
      </c>
      <c r="HC914">
        <v>18</v>
      </c>
      <c r="HD914">
        <v>528.1799999999999</v>
      </c>
      <c r="HE914">
        <v>443.572</v>
      </c>
      <c r="HF914">
        <v>22.2739</v>
      </c>
      <c r="HG914">
        <v>25.179</v>
      </c>
      <c r="HH914">
        <v>30.0002</v>
      </c>
      <c r="HI914">
        <v>25.1671</v>
      </c>
      <c r="HJ914">
        <v>25.1089</v>
      </c>
      <c r="HK914">
        <v>26.3852</v>
      </c>
      <c r="HL914">
        <v>21.8699</v>
      </c>
      <c r="HM914">
        <v>19.9502</v>
      </c>
      <c r="HN914">
        <v>22.1861</v>
      </c>
      <c r="HO914">
        <v>574.038</v>
      </c>
      <c r="HP914">
        <v>12.5458</v>
      </c>
      <c r="HQ914">
        <v>101.006</v>
      </c>
      <c r="HR914">
        <v>100.989</v>
      </c>
    </row>
    <row r="915" spans="1:226">
      <c r="A915">
        <v>899</v>
      </c>
      <c r="B915">
        <v>1664303248.5</v>
      </c>
      <c r="C915">
        <v>10018</v>
      </c>
      <c r="D915" t="s">
        <v>2164</v>
      </c>
      <c r="E915" t="s">
        <v>2165</v>
      </c>
      <c r="F915">
        <v>5</v>
      </c>
      <c r="G915" t="s">
        <v>2097</v>
      </c>
      <c r="H915" t="s">
        <v>354</v>
      </c>
      <c r="I915">
        <v>1664303240.714286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566.5017227301914</v>
      </c>
      <c r="AK915">
        <v>516.8488363636365</v>
      </c>
      <c r="AL915">
        <v>3.245746872472574</v>
      </c>
      <c r="AM915">
        <v>64.5693434609255</v>
      </c>
      <c r="AN915">
        <f>(AP915 - AO915 + BO915*1E3/(8.314*(BQ915+273.15)) * AR915/BN915 * AQ915) * BN915/(100*BB915) * 1000/(1000 - AP915)</f>
        <v>0</v>
      </c>
      <c r="AO915">
        <v>12.57151712251748</v>
      </c>
      <c r="AP915">
        <v>18.47021593984962</v>
      </c>
      <c r="AQ915">
        <v>-0.002261275836650339</v>
      </c>
      <c r="AR915">
        <v>112.27</v>
      </c>
      <c r="AS915">
        <v>5</v>
      </c>
      <c r="AT915">
        <v>1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1664303240.714286</v>
      </c>
      <c r="BH915">
        <v>484.1979285714286</v>
      </c>
      <c r="BI915">
        <v>543.1659285714285</v>
      </c>
      <c r="BJ915">
        <v>18.50509642857143</v>
      </c>
      <c r="BK915">
        <v>12.5808</v>
      </c>
      <c r="BL915">
        <v>487.6693571428571</v>
      </c>
      <c r="BM915">
        <v>18.66917857142857</v>
      </c>
      <c r="BN915">
        <v>500.0565357142858</v>
      </c>
      <c r="BO915">
        <v>91.06182857142858</v>
      </c>
      <c r="BP915">
        <v>0.09997303214285715</v>
      </c>
      <c r="BQ915">
        <v>25.19204285714286</v>
      </c>
      <c r="BR915">
        <v>25.0357</v>
      </c>
      <c r="BS915">
        <v>999.9000000000002</v>
      </c>
      <c r="BT915">
        <v>0</v>
      </c>
      <c r="BU915">
        <v>0</v>
      </c>
      <c r="BV915">
        <v>10006.47321428571</v>
      </c>
      <c r="BW915">
        <v>0</v>
      </c>
      <c r="BX915">
        <v>6.643530714285713</v>
      </c>
      <c r="BY915">
        <v>-58.96791071428572</v>
      </c>
      <c r="BZ915">
        <v>493.3266428571429</v>
      </c>
      <c r="CA915">
        <v>550.0862142857143</v>
      </c>
      <c r="CB915">
        <v>5.924300357142856</v>
      </c>
      <c r="CC915">
        <v>543.1659285714285</v>
      </c>
      <c r="CD915">
        <v>12.5808</v>
      </c>
      <c r="CE915">
        <v>1.685106428571429</v>
      </c>
      <c r="CF915">
        <v>1.14563</v>
      </c>
      <c r="CG915">
        <v>14.75990357142857</v>
      </c>
      <c r="CH915">
        <v>8.9131625</v>
      </c>
      <c r="CI915">
        <v>1999.993928571429</v>
      </c>
      <c r="CJ915">
        <v>0.9800003214285715</v>
      </c>
      <c r="CK915">
        <v>0.01999938928571428</v>
      </c>
      <c r="CL915">
        <v>0</v>
      </c>
      <c r="CM915">
        <v>795.2895714285713</v>
      </c>
      <c r="CN915">
        <v>5.00097</v>
      </c>
      <c r="CO915">
        <v>15936.56428571428</v>
      </c>
      <c r="CP915">
        <v>16707.525</v>
      </c>
      <c r="CQ915">
        <v>39.58449999999999</v>
      </c>
      <c r="CR915">
        <v>39.76107142857143</v>
      </c>
      <c r="CS915">
        <v>39.57774999999999</v>
      </c>
      <c r="CT915">
        <v>39.3525</v>
      </c>
      <c r="CU915">
        <v>39.89271428571429</v>
      </c>
      <c r="CV915">
        <v>1955.093571428572</v>
      </c>
      <c r="CW915">
        <v>39.9</v>
      </c>
      <c r="CX915">
        <v>0</v>
      </c>
      <c r="CY915">
        <v>1664303252.9</v>
      </c>
      <c r="CZ915">
        <v>0</v>
      </c>
      <c r="DA915">
        <v>0</v>
      </c>
      <c r="DB915" t="s">
        <v>356</v>
      </c>
      <c r="DC915">
        <v>1663859321.1</v>
      </c>
      <c r="DD915">
        <v>1663859315.6</v>
      </c>
      <c r="DE915">
        <v>0</v>
      </c>
      <c r="DF915">
        <v>0.196</v>
      </c>
      <c r="DG915">
        <v>-0.001</v>
      </c>
      <c r="DH915">
        <v>-5.941</v>
      </c>
      <c r="DI915">
        <v>-0.174</v>
      </c>
      <c r="DJ915">
        <v>1500</v>
      </c>
      <c r="DK915">
        <v>17</v>
      </c>
      <c r="DL915">
        <v>0.13</v>
      </c>
      <c r="DM915">
        <v>0.04</v>
      </c>
      <c r="DN915">
        <v>-58.35960731707317</v>
      </c>
      <c r="DO915">
        <v>-12.93387595818819</v>
      </c>
      <c r="DP915">
        <v>1.279296195682582</v>
      </c>
      <c r="DQ915">
        <v>0</v>
      </c>
      <c r="DR915">
        <v>5.928571219512196</v>
      </c>
      <c r="DS915">
        <v>-0.1063726829268245</v>
      </c>
      <c r="DT915">
        <v>0.01326571322218584</v>
      </c>
      <c r="DU915">
        <v>0</v>
      </c>
      <c r="DV915">
        <v>0</v>
      </c>
      <c r="DW915">
        <v>2</v>
      </c>
      <c r="DX915" t="s">
        <v>357</v>
      </c>
      <c r="DY915">
        <v>2.98504</v>
      </c>
      <c r="DZ915">
        <v>2.71555</v>
      </c>
      <c r="EA915">
        <v>0.110502</v>
      </c>
      <c r="EB915">
        <v>0.117955</v>
      </c>
      <c r="EC915">
        <v>0.0905246</v>
      </c>
      <c r="ED915">
        <v>0.06706670000000001</v>
      </c>
      <c r="EE915">
        <v>28267</v>
      </c>
      <c r="EF915">
        <v>28148.8</v>
      </c>
      <c r="EG915">
        <v>29526.3</v>
      </c>
      <c r="EH915">
        <v>29507.7</v>
      </c>
      <c r="EI915">
        <v>35598.2</v>
      </c>
      <c r="EJ915">
        <v>36611.5</v>
      </c>
      <c r="EK915">
        <v>41615.1</v>
      </c>
      <c r="EL915">
        <v>42050.2</v>
      </c>
      <c r="EM915">
        <v>1.99013</v>
      </c>
      <c r="EN915">
        <v>1.92605</v>
      </c>
      <c r="EO915">
        <v>0.091698</v>
      </c>
      <c r="EP915">
        <v>0</v>
      </c>
      <c r="EQ915">
        <v>23.5583</v>
      </c>
      <c r="ER915">
        <v>999.9</v>
      </c>
      <c r="ES915">
        <v>35.8</v>
      </c>
      <c r="ET915">
        <v>29.3</v>
      </c>
      <c r="EU915">
        <v>16.0872</v>
      </c>
      <c r="EV915">
        <v>62.4757</v>
      </c>
      <c r="EW915">
        <v>32.7885</v>
      </c>
      <c r="EX915">
        <v>1</v>
      </c>
      <c r="EY915">
        <v>-0.18095</v>
      </c>
      <c r="EZ915">
        <v>1.18498</v>
      </c>
      <c r="FA915">
        <v>20.3834</v>
      </c>
      <c r="FB915">
        <v>5.21804</v>
      </c>
      <c r="FC915">
        <v>12.0099</v>
      </c>
      <c r="FD915">
        <v>4.9897</v>
      </c>
      <c r="FE915">
        <v>3.28865</v>
      </c>
      <c r="FF915">
        <v>9999</v>
      </c>
      <c r="FG915">
        <v>9999</v>
      </c>
      <c r="FH915">
        <v>9999</v>
      </c>
      <c r="FI915">
        <v>260.8</v>
      </c>
      <c r="FJ915">
        <v>1.86706</v>
      </c>
      <c r="FK915">
        <v>1.86615</v>
      </c>
      <c r="FL915">
        <v>1.86554</v>
      </c>
      <c r="FM915">
        <v>1.86554</v>
      </c>
      <c r="FN915">
        <v>1.86737</v>
      </c>
      <c r="FO915">
        <v>1.86981</v>
      </c>
      <c r="FP915">
        <v>1.86846</v>
      </c>
      <c r="FQ915">
        <v>1.86996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-3.537</v>
      </c>
      <c r="GF915">
        <v>-0.1645</v>
      </c>
      <c r="GG915">
        <v>-2.0192013485273</v>
      </c>
      <c r="GH915">
        <v>-0.003354295288503095</v>
      </c>
      <c r="GI915">
        <v>8.998442100416266E-07</v>
      </c>
      <c r="GJ915">
        <v>-2.632750781261316E-10</v>
      </c>
      <c r="GK915">
        <v>-0.1771344180573433</v>
      </c>
      <c r="GL915">
        <v>-0.01811282044437078</v>
      </c>
      <c r="GM915">
        <v>0.001479480632228601</v>
      </c>
      <c r="GN915">
        <v>-2.527498020886067E-05</v>
      </c>
      <c r="GO915">
        <v>3</v>
      </c>
      <c r="GP915">
        <v>2311</v>
      </c>
      <c r="GQ915">
        <v>1</v>
      </c>
      <c r="GR915">
        <v>23</v>
      </c>
      <c r="GS915">
        <v>7398.8</v>
      </c>
      <c r="GT915">
        <v>7398.9</v>
      </c>
      <c r="GU915">
        <v>1.34644</v>
      </c>
      <c r="GV915">
        <v>2.21191</v>
      </c>
      <c r="GW915">
        <v>1.39648</v>
      </c>
      <c r="GX915">
        <v>2.34009</v>
      </c>
      <c r="GY915">
        <v>1.49536</v>
      </c>
      <c r="GZ915">
        <v>2.44507</v>
      </c>
      <c r="HA915">
        <v>33.244</v>
      </c>
      <c r="HB915">
        <v>14.9201</v>
      </c>
      <c r="HC915">
        <v>18</v>
      </c>
      <c r="HD915">
        <v>528.1849999999999</v>
      </c>
      <c r="HE915">
        <v>443.58</v>
      </c>
      <c r="HF915">
        <v>22.2221</v>
      </c>
      <c r="HG915">
        <v>25.1783</v>
      </c>
      <c r="HH915">
        <v>30.0005</v>
      </c>
      <c r="HI915">
        <v>25.1658</v>
      </c>
      <c r="HJ915">
        <v>25.108</v>
      </c>
      <c r="HK915">
        <v>26.9608</v>
      </c>
      <c r="HL915">
        <v>21.8699</v>
      </c>
      <c r="HM915">
        <v>19.9502</v>
      </c>
      <c r="HN915">
        <v>22.136</v>
      </c>
      <c r="HO915">
        <v>594.073</v>
      </c>
      <c r="HP915">
        <v>12.5458</v>
      </c>
      <c r="HQ915">
        <v>101.006</v>
      </c>
      <c r="HR915">
        <v>100.989</v>
      </c>
    </row>
    <row r="916" spans="1:226">
      <c r="A916">
        <v>900</v>
      </c>
      <c r="B916">
        <v>1664303253.5</v>
      </c>
      <c r="C916">
        <v>10023</v>
      </c>
      <c r="D916" t="s">
        <v>2166</v>
      </c>
      <c r="E916" t="s">
        <v>2167</v>
      </c>
      <c r="F916">
        <v>5</v>
      </c>
      <c r="G916" t="s">
        <v>2097</v>
      </c>
      <c r="H916" t="s">
        <v>354</v>
      </c>
      <c r="I916">
        <v>1664303246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583.4867361091921</v>
      </c>
      <c r="AK916">
        <v>533.082296969697</v>
      </c>
      <c r="AL916">
        <v>3.25406453951268</v>
      </c>
      <c r="AM916">
        <v>64.5693434609255</v>
      </c>
      <c r="AN916">
        <f>(AP916 - AO916 + BO916*1E3/(8.314*(BQ916+273.15)) * AR916/BN916 * AQ916) * BN916/(100*BB916) * 1000/(1000 - AP916)</f>
        <v>0</v>
      </c>
      <c r="AO916">
        <v>12.57049274057942</v>
      </c>
      <c r="AP916">
        <v>18.45800330827067</v>
      </c>
      <c r="AQ916">
        <v>-0.003882204806135865</v>
      </c>
      <c r="AR916">
        <v>112.27</v>
      </c>
      <c r="AS916">
        <v>5</v>
      </c>
      <c r="AT916">
        <v>1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1664303246</v>
      </c>
      <c r="BH916">
        <v>500.946</v>
      </c>
      <c r="BI916">
        <v>560.9257777777777</v>
      </c>
      <c r="BJ916">
        <v>18.4822</v>
      </c>
      <c r="BK916">
        <v>12.57257777777778</v>
      </c>
      <c r="BL916">
        <v>504.462</v>
      </c>
      <c r="BM916">
        <v>18.64652592592592</v>
      </c>
      <c r="BN916">
        <v>500.0576296296297</v>
      </c>
      <c r="BO916">
        <v>91.06220740740743</v>
      </c>
      <c r="BP916">
        <v>0.0999678888888889</v>
      </c>
      <c r="BQ916">
        <v>25.20174814814814</v>
      </c>
      <c r="BR916">
        <v>25.05320740740741</v>
      </c>
      <c r="BS916">
        <v>999.9000000000001</v>
      </c>
      <c r="BT916">
        <v>0</v>
      </c>
      <c r="BU916">
        <v>0</v>
      </c>
      <c r="BV916">
        <v>10006.5937037037</v>
      </c>
      <c r="BW916">
        <v>0</v>
      </c>
      <c r="BX916">
        <v>7.029586666666666</v>
      </c>
      <c r="BY916">
        <v>-59.97972592592593</v>
      </c>
      <c r="BZ916">
        <v>510.3787037037036</v>
      </c>
      <c r="CA916">
        <v>568.0677777777778</v>
      </c>
      <c r="CB916">
        <v>5.909631481481482</v>
      </c>
      <c r="CC916">
        <v>560.9257777777777</v>
      </c>
      <c r="CD916">
        <v>12.57257777777778</v>
      </c>
      <c r="CE916">
        <v>1.683028888888889</v>
      </c>
      <c r="CF916">
        <v>1.144885555555556</v>
      </c>
      <c r="CG916">
        <v>14.74077407407407</v>
      </c>
      <c r="CH916">
        <v>8.903547037037036</v>
      </c>
      <c r="CI916">
        <v>1999.993333333333</v>
      </c>
      <c r="CJ916">
        <v>0.9800003333333335</v>
      </c>
      <c r="CK916">
        <v>0.01999937777777778</v>
      </c>
      <c r="CL916">
        <v>0</v>
      </c>
      <c r="CM916">
        <v>797.8654074074075</v>
      </c>
      <c r="CN916">
        <v>5.00097</v>
      </c>
      <c r="CO916">
        <v>15988.07777777778</v>
      </c>
      <c r="CP916">
        <v>16707.52222222222</v>
      </c>
      <c r="CQ916">
        <v>39.56199999999999</v>
      </c>
      <c r="CR916">
        <v>39.75</v>
      </c>
      <c r="CS916">
        <v>39.5597037037037</v>
      </c>
      <c r="CT916">
        <v>39.33066666666667</v>
      </c>
      <c r="CU916">
        <v>39.875</v>
      </c>
      <c r="CV916">
        <v>1955.092962962963</v>
      </c>
      <c r="CW916">
        <v>39.9</v>
      </c>
      <c r="CX916">
        <v>0</v>
      </c>
      <c r="CY916">
        <v>1664303257.7</v>
      </c>
      <c r="CZ916">
        <v>0</v>
      </c>
      <c r="DA916">
        <v>0</v>
      </c>
      <c r="DB916" t="s">
        <v>356</v>
      </c>
      <c r="DC916">
        <v>1663859321.1</v>
      </c>
      <c r="DD916">
        <v>1663859315.6</v>
      </c>
      <c r="DE916">
        <v>0</v>
      </c>
      <c r="DF916">
        <v>0.196</v>
      </c>
      <c r="DG916">
        <v>-0.001</v>
      </c>
      <c r="DH916">
        <v>-5.941</v>
      </c>
      <c r="DI916">
        <v>-0.174</v>
      </c>
      <c r="DJ916">
        <v>1500</v>
      </c>
      <c r="DK916">
        <v>17</v>
      </c>
      <c r="DL916">
        <v>0.13</v>
      </c>
      <c r="DM916">
        <v>0.04</v>
      </c>
      <c r="DN916">
        <v>-59.19374878048781</v>
      </c>
      <c r="DO916">
        <v>-11.69640836236936</v>
      </c>
      <c r="DP916">
        <v>1.155375887123881</v>
      </c>
      <c r="DQ916">
        <v>0</v>
      </c>
      <c r="DR916">
        <v>5.920148048780488</v>
      </c>
      <c r="DS916">
        <v>-0.1694199303135759</v>
      </c>
      <c r="DT916">
        <v>0.01715015099407493</v>
      </c>
      <c r="DU916">
        <v>0</v>
      </c>
      <c r="DV916">
        <v>0</v>
      </c>
      <c r="DW916">
        <v>2</v>
      </c>
      <c r="DX916" t="s">
        <v>357</v>
      </c>
      <c r="DY916">
        <v>2.98486</v>
      </c>
      <c r="DZ916">
        <v>2.71558</v>
      </c>
      <c r="EA916">
        <v>0.112984</v>
      </c>
      <c r="EB916">
        <v>0.120407</v>
      </c>
      <c r="EC916">
        <v>0.0904715</v>
      </c>
      <c r="ED916">
        <v>0.06708169999999999</v>
      </c>
      <c r="EE916">
        <v>28188.8</v>
      </c>
      <c r="EF916">
        <v>28070.5</v>
      </c>
      <c r="EG916">
        <v>29527</v>
      </c>
      <c r="EH916">
        <v>29507.5</v>
      </c>
      <c r="EI916">
        <v>35601</v>
      </c>
      <c r="EJ916">
        <v>36611.1</v>
      </c>
      <c r="EK916">
        <v>41615.9</v>
      </c>
      <c r="EL916">
        <v>42050.3</v>
      </c>
      <c r="EM916">
        <v>1.99005</v>
      </c>
      <c r="EN916">
        <v>1.92617</v>
      </c>
      <c r="EO916">
        <v>0.0921786</v>
      </c>
      <c r="EP916">
        <v>0</v>
      </c>
      <c r="EQ916">
        <v>23.5583</v>
      </c>
      <c r="ER916">
        <v>999.9</v>
      </c>
      <c r="ES916">
        <v>35.8</v>
      </c>
      <c r="ET916">
        <v>29.2</v>
      </c>
      <c r="EU916">
        <v>15.9968</v>
      </c>
      <c r="EV916">
        <v>63.1457</v>
      </c>
      <c r="EW916">
        <v>33.121</v>
      </c>
      <c r="EX916">
        <v>1</v>
      </c>
      <c r="EY916">
        <v>-0.180615</v>
      </c>
      <c r="EZ916">
        <v>1.32879</v>
      </c>
      <c r="FA916">
        <v>20.382</v>
      </c>
      <c r="FB916">
        <v>5.21729</v>
      </c>
      <c r="FC916">
        <v>12.0099</v>
      </c>
      <c r="FD916">
        <v>4.98945</v>
      </c>
      <c r="FE916">
        <v>3.28835</v>
      </c>
      <c r="FF916">
        <v>9999</v>
      </c>
      <c r="FG916">
        <v>9999</v>
      </c>
      <c r="FH916">
        <v>9999</v>
      </c>
      <c r="FI916">
        <v>260.8</v>
      </c>
      <c r="FJ916">
        <v>1.86706</v>
      </c>
      <c r="FK916">
        <v>1.86615</v>
      </c>
      <c r="FL916">
        <v>1.86554</v>
      </c>
      <c r="FM916">
        <v>1.86554</v>
      </c>
      <c r="FN916">
        <v>1.86737</v>
      </c>
      <c r="FO916">
        <v>1.86981</v>
      </c>
      <c r="FP916">
        <v>1.86845</v>
      </c>
      <c r="FQ916">
        <v>1.86996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-3.58</v>
      </c>
      <c r="GF916">
        <v>-0.1646</v>
      </c>
      <c r="GG916">
        <v>-2.0192013485273</v>
      </c>
      <c r="GH916">
        <v>-0.003354295288503095</v>
      </c>
      <c r="GI916">
        <v>8.998442100416266E-07</v>
      </c>
      <c r="GJ916">
        <v>-2.632750781261316E-10</v>
      </c>
      <c r="GK916">
        <v>-0.1771344180573433</v>
      </c>
      <c r="GL916">
        <v>-0.01811282044437078</v>
      </c>
      <c r="GM916">
        <v>0.001479480632228601</v>
      </c>
      <c r="GN916">
        <v>-2.527498020886067E-05</v>
      </c>
      <c r="GO916">
        <v>3</v>
      </c>
      <c r="GP916">
        <v>2311</v>
      </c>
      <c r="GQ916">
        <v>1</v>
      </c>
      <c r="GR916">
        <v>23</v>
      </c>
      <c r="GS916">
        <v>7398.9</v>
      </c>
      <c r="GT916">
        <v>7399</v>
      </c>
      <c r="GU916">
        <v>1.37939</v>
      </c>
      <c r="GV916">
        <v>2.21069</v>
      </c>
      <c r="GW916">
        <v>1.39648</v>
      </c>
      <c r="GX916">
        <v>2.33887</v>
      </c>
      <c r="GY916">
        <v>1.49536</v>
      </c>
      <c r="GZ916">
        <v>2.42554</v>
      </c>
      <c r="HA916">
        <v>33.2663</v>
      </c>
      <c r="HB916">
        <v>14.9113</v>
      </c>
      <c r="HC916">
        <v>18</v>
      </c>
      <c r="HD916">
        <v>528.128</v>
      </c>
      <c r="HE916">
        <v>443.655</v>
      </c>
      <c r="HF916">
        <v>22.1496</v>
      </c>
      <c r="HG916">
        <v>25.177</v>
      </c>
      <c r="HH916">
        <v>30.0004</v>
      </c>
      <c r="HI916">
        <v>25.165</v>
      </c>
      <c r="HJ916">
        <v>25.108</v>
      </c>
      <c r="HK916">
        <v>27.6147</v>
      </c>
      <c r="HL916">
        <v>21.8699</v>
      </c>
      <c r="HM916">
        <v>19.9502</v>
      </c>
      <c r="HN916">
        <v>22.0695</v>
      </c>
      <c r="HO916">
        <v>607.46</v>
      </c>
      <c r="HP916">
        <v>12.621</v>
      </c>
      <c r="HQ916">
        <v>101.008</v>
      </c>
      <c r="HR916">
        <v>100.989</v>
      </c>
    </row>
    <row r="917" spans="1:226">
      <c r="A917">
        <v>901</v>
      </c>
      <c r="B917">
        <v>1664303258.5</v>
      </c>
      <c r="C917">
        <v>10028</v>
      </c>
      <c r="D917" t="s">
        <v>2168</v>
      </c>
      <c r="E917" t="s">
        <v>2169</v>
      </c>
      <c r="F917">
        <v>5</v>
      </c>
      <c r="G917" t="s">
        <v>2097</v>
      </c>
      <c r="H917" t="s">
        <v>354</v>
      </c>
      <c r="I917">
        <v>1664303250.714286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600.4689568250194</v>
      </c>
      <c r="AK917">
        <v>549.3948121212123</v>
      </c>
      <c r="AL917">
        <v>3.262958065991283</v>
      </c>
      <c r="AM917">
        <v>64.5693434609255</v>
      </c>
      <c r="AN917">
        <f>(AP917 - AO917 + BO917*1E3/(8.314*(BQ917+273.15)) * AR917/BN917 * AQ917) * BN917/(100*BB917) * 1000/(1000 - AP917)</f>
        <v>0</v>
      </c>
      <c r="AO917">
        <v>12.57366426289711</v>
      </c>
      <c r="AP917">
        <v>18.43986496240601</v>
      </c>
      <c r="AQ917">
        <v>-0.0009751498746875804</v>
      </c>
      <c r="AR917">
        <v>112.27</v>
      </c>
      <c r="AS917">
        <v>5</v>
      </c>
      <c r="AT917">
        <v>1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1664303250.714286</v>
      </c>
      <c r="BH917">
        <v>515.96825</v>
      </c>
      <c r="BI917">
        <v>576.7498571428571</v>
      </c>
      <c r="BJ917">
        <v>18.4642</v>
      </c>
      <c r="BK917">
        <v>12.57236428571429</v>
      </c>
      <c r="BL917">
        <v>519.5241428571428</v>
      </c>
      <c r="BM917">
        <v>18.62872857142857</v>
      </c>
      <c r="BN917">
        <v>500.0619285714285</v>
      </c>
      <c r="BO917">
        <v>91.06208214285714</v>
      </c>
      <c r="BP917">
        <v>0.09996996071428572</v>
      </c>
      <c r="BQ917">
        <v>25.20456071428572</v>
      </c>
      <c r="BR917">
        <v>25.06415357142857</v>
      </c>
      <c r="BS917">
        <v>999.9000000000002</v>
      </c>
      <c r="BT917">
        <v>0</v>
      </c>
      <c r="BU917">
        <v>0</v>
      </c>
      <c r="BV917">
        <v>10007.47571428572</v>
      </c>
      <c r="BW917">
        <v>0</v>
      </c>
      <c r="BX917">
        <v>8.546306071428571</v>
      </c>
      <c r="BY917">
        <v>-60.781525</v>
      </c>
      <c r="BZ917">
        <v>525.6742142857144</v>
      </c>
      <c r="CA917">
        <v>584.0932857142857</v>
      </c>
      <c r="CB917">
        <v>5.891847500000002</v>
      </c>
      <c r="CC917">
        <v>576.7498571428571</v>
      </c>
      <c r="CD917">
        <v>12.57236428571429</v>
      </c>
      <c r="CE917">
        <v>1.681388214285714</v>
      </c>
      <c r="CF917">
        <v>1.144865</v>
      </c>
      <c r="CG917">
        <v>14.72564285714286</v>
      </c>
      <c r="CH917">
        <v>8.903278214285715</v>
      </c>
      <c r="CI917">
        <v>2000.0075</v>
      </c>
      <c r="CJ917">
        <v>0.9800002142857144</v>
      </c>
      <c r="CK917">
        <v>0.01999949285714285</v>
      </c>
      <c r="CL917">
        <v>0</v>
      </c>
      <c r="CM917">
        <v>799.9508214285714</v>
      </c>
      <c r="CN917">
        <v>5.00097</v>
      </c>
      <c r="CO917">
        <v>16030.52142857143</v>
      </c>
      <c r="CP917">
        <v>16707.63571428572</v>
      </c>
      <c r="CQ917">
        <v>39.55092857142857</v>
      </c>
      <c r="CR917">
        <v>39.74775</v>
      </c>
      <c r="CS917">
        <v>39.54871428571429</v>
      </c>
      <c r="CT917">
        <v>39.30757142857142</v>
      </c>
      <c r="CU917">
        <v>39.86375</v>
      </c>
      <c r="CV917">
        <v>1955.107142857143</v>
      </c>
      <c r="CW917">
        <v>39.9</v>
      </c>
      <c r="CX917">
        <v>0</v>
      </c>
      <c r="CY917">
        <v>1664303263.1</v>
      </c>
      <c r="CZ917">
        <v>0</v>
      </c>
      <c r="DA917">
        <v>0</v>
      </c>
      <c r="DB917" t="s">
        <v>356</v>
      </c>
      <c r="DC917">
        <v>1663859321.1</v>
      </c>
      <c r="DD917">
        <v>1663859315.6</v>
      </c>
      <c r="DE917">
        <v>0</v>
      </c>
      <c r="DF917">
        <v>0.196</v>
      </c>
      <c r="DG917">
        <v>-0.001</v>
      </c>
      <c r="DH917">
        <v>-5.941</v>
      </c>
      <c r="DI917">
        <v>-0.174</v>
      </c>
      <c r="DJ917">
        <v>1500</v>
      </c>
      <c r="DK917">
        <v>17</v>
      </c>
      <c r="DL917">
        <v>0.13</v>
      </c>
      <c r="DM917">
        <v>0.04</v>
      </c>
      <c r="DN917">
        <v>-60.25750000000001</v>
      </c>
      <c r="DO917">
        <v>-10.40898911819876</v>
      </c>
      <c r="DP917">
        <v>1.003659568778179</v>
      </c>
      <c r="DQ917">
        <v>0</v>
      </c>
      <c r="DR917">
        <v>5.90252825</v>
      </c>
      <c r="DS917">
        <v>-0.2189287429643787</v>
      </c>
      <c r="DT917">
        <v>0.02120046165623524</v>
      </c>
      <c r="DU917">
        <v>0</v>
      </c>
      <c r="DV917">
        <v>0</v>
      </c>
      <c r="DW917">
        <v>2</v>
      </c>
      <c r="DX917" t="s">
        <v>357</v>
      </c>
      <c r="DY917">
        <v>2.98503</v>
      </c>
      <c r="DZ917">
        <v>2.71577</v>
      </c>
      <c r="EA917">
        <v>0.115439</v>
      </c>
      <c r="EB917">
        <v>0.122819</v>
      </c>
      <c r="EC917">
        <v>0.0904177</v>
      </c>
      <c r="ED917">
        <v>0.0670833</v>
      </c>
      <c r="EE917">
        <v>28110.7</v>
      </c>
      <c r="EF917">
        <v>27993.3</v>
      </c>
      <c r="EG917">
        <v>29526.8</v>
      </c>
      <c r="EH917">
        <v>29507.3</v>
      </c>
      <c r="EI917">
        <v>35603.1</v>
      </c>
      <c r="EJ917">
        <v>36610.7</v>
      </c>
      <c r="EK917">
        <v>41615.7</v>
      </c>
      <c r="EL917">
        <v>42049.9</v>
      </c>
      <c r="EM917">
        <v>1.99048</v>
      </c>
      <c r="EN917">
        <v>1.9263</v>
      </c>
      <c r="EO917">
        <v>0.09177250000000001</v>
      </c>
      <c r="EP917">
        <v>0</v>
      </c>
      <c r="EQ917">
        <v>23.5583</v>
      </c>
      <c r="ER917">
        <v>999.9</v>
      </c>
      <c r="ES917">
        <v>35.8</v>
      </c>
      <c r="ET917">
        <v>29.2</v>
      </c>
      <c r="EU917">
        <v>15.9946</v>
      </c>
      <c r="EV917">
        <v>62.7657</v>
      </c>
      <c r="EW917">
        <v>33.0769</v>
      </c>
      <c r="EX917">
        <v>1</v>
      </c>
      <c r="EY917">
        <v>-0.180219</v>
      </c>
      <c r="EZ917">
        <v>1.43371</v>
      </c>
      <c r="FA917">
        <v>20.3814</v>
      </c>
      <c r="FB917">
        <v>5.21954</v>
      </c>
      <c r="FC917">
        <v>12.0099</v>
      </c>
      <c r="FD917">
        <v>4.9898</v>
      </c>
      <c r="FE917">
        <v>3.28865</v>
      </c>
      <c r="FF917">
        <v>9999</v>
      </c>
      <c r="FG917">
        <v>9999</v>
      </c>
      <c r="FH917">
        <v>9999</v>
      </c>
      <c r="FI917">
        <v>260.8</v>
      </c>
      <c r="FJ917">
        <v>1.86707</v>
      </c>
      <c r="FK917">
        <v>1.86615</v>
      </c>
      <c r="FL917">
        <v>1.86554</v>
      </c>
      <c r="FM917">
        <v>1.86554</v>
      </c>
      <c r="FN917">
        <v>1.86737</v>
      </c>
      <c r="FO917">
        <v>1.86981</v>
      </c>
      <c r="FP917">
        <v>1.86845</v>
      </c>
      <c r="FQ917">
        <v>1.86996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-3.622</v>
      </c>
      <c r="GF917">
        <v>-0.1648</v>
      </c>
      <c r="GG917">
        <v>-2.0192013485273</v>
      </c>
      <c r="GH917">
        <v>-0.003354295288503095</v>
      </c>
      <c r="GI917">
        <v>8.998442100416266E-07</v>
      </c>
      <c r="GJ917">
        <v>-2.632750781261316E-10</v>
      </c>
      <c r="GK917">
        <v>-0.1771344180573433</v>
      </c>
      <c r="GL917">
        <v>-0.01811282044437078</v>
      </c>
      <c r="GM917">
        <v>0.001479480632228601</v>
      </c>
      <c r="GN917">
        <v>-2.527498020886067E-05</v>
      </c>
      <c r="GO917">
        <v>3</v>
      </c>
      <c r="GP917">
        <v>2311</v>
      </c>
      <c r="GQ917">
        <v>1</v>
      </c>
      <c r="GR917">
        <v>23</v>
      </c>
      <c r="GS917">
        <v>7399</v>
      </c>
      <c r="GT917">
        <v>7399</v>
      </c>
      <c r="GU917">
        <v>1.40747</v>
      </c>
      <c r="GV917">
        <v>2.21191</v>
      </c>
      <c r="GW917">
        <v>1.39648</v>
      </c>
      <c r="GX917">
        <v>2.34009</v>
      </c>
      <c r="GY917">
        <v>1.49536</v>
      </c>
      <c r="GZ917">
        <v>2.37793</v>
      </c>
      <c r="HA917">
        <v>33.2663</v>
      </c>
      <c r="HB917">
        <v>14.9113</v>
      </c>
      <c r="HC917">
        <v>18</v>
      </c>
      <c r="HD917">
        <v>528.408</v>
      </c>
      <c r="HE917">
        <v>443.722</v>
      </c>
      <c r="HF917">
        <v>22.0698</v>
      </c>
      <c r="HG917">
        <v>25.1756</v>
      </c>
      <c r="HH917">
        <v>30.0002</v>
      </c>
      <c r="HI917">
        <v>25.165</v>
      </c>
      <c r="HJ917">
        <v>25.1068</v>
      </c>
      <c r="HK917">
        <v>28.1865</v>
      </c>
      <c r="HL917">
        <v>21.8699</v>
      </c>
      <c r="HM917">
        <v>19.9502</v>
      </c>
      <c r="HN917">
        <v>21.9977</v>
      </c>
      <c r="HO917">
        <v>627.496</v>
      </c>
      <c r="HP917">
        <v>12.6697</v>
      </c>
      <c r="HQ917">
        <v>101.007</v>
      </c>
      <c r="HR917">
        <v>100.988</v>
      </c>
    </row>
    <row r="918" spans="1:226">
      <c r="A918">
        <v>902</v>
      </c>
      <c r="B918">
        <v>1664303263.5</v>
      </c>
      <c r="C918">
        <v>10033</v>
      </c>
      <c r="D918" t="s">
        <v>2170</v>
      </c>
      <c r="E918" t="s">
        <v>2171</v>
      </c>
      <c r="F918">
        <v>5</v>
      </c>
      <c r="G918" t="s">
        <v>2097</v>
      </c>
      <c r="H918" t="s">
        <v>354</v>
      </c>
      <c r="I918">
        <v>1664303256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617.5008767522312</v>
      </c>
      <c r="AK918">
        <v>565.8006181818181</v>
      </c>
      <c r="AL918">
        <v>3.2871761412084</v>
      </c>
      <c r="AM918">
        <v>64.5693434609255</v>
      </c>
      <c r="AN918">
        <f>(AP918 - AO918 + BO918*1E3/(8.314*(BQ918+273.15)) * AR918/BN918 * AQ918) * BN918/(100*BB918) * 1000/(1000 - AP918)</f>
        <v>0</v>
      </c>
      <c r="AO918">
        <v>12.574147338002</v>
      </c>
      <c r="AP918">
        <v>18.42225172932329</v>
      </c>
      <c r="AQ918">
        <v>-0.0004400175969341305</v>
      </c>
      <c r="AR918">
        <v>112.27</v>
      </c>
      <c r="AS918">
        <v>5</v>
      </c>
      <c r="AT918">
        <v>1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1664303256</v>
      </c>
      <c r="BH918">
        <v>532.872037037037</v>
      </c>
      <c r="BI918">
        <v>594.4856666666667</v>
      </c>
      <c r="BJ918">
        <v>18.4461962962963</v>
      </c>
      <c r="BK918">
        <v>12.57445925925926</v>
      </c>
      <c r="BL918">
        <v>536.4723703703704</v>
      </c>
      <c r="BM918">
        <v>18.61091481481481</v>
      </c>
      <c r="BN918">
        <v>500.0672962962963</v>
      </c>
      <c r="BO918">
        <v>91.06225555555555</v>
      </c>
      <c r="BP918">
        <v>0.1000355925925926</v>
      </c>
      <c r="BQ918">
        <v>25.20358888888889</v>
      </c>
      <c r="BR918">
        <v>25.0694</v>
      </c>
      <c r="BS918">
        <v>999.9000000000001</v>
      </c>
      <c r="BT918">
        <v>0</v>
      </c>
      <c r="BU918">
        <v>0</v>
      </c>
      <c r="BV918">
        <v>9998.397037037039</v>
      </c>
      <c r="BW918">
        <v>0</v>
      </c>
      <c r="BX918">
        <v>8.637068518518518</v>
      </c>
      <c r="BY918">
        <v>-61.61359259259258</v>
      </c>
      <c r="BZ918">
        <v>542.8861111111111</v>
      </c>
      <c r="CA918">
        <v>602.0562592592594</v>
      </c>
      <c r="CB918">
        <v>5.871747037037037</v>
      </c>
      <c r="CC918">
        <v>594.4856666666667</v>
      </c>
      <c r="CD918">
        <v>12.57445925925926</v>
      </c>
      <c r="CE918">
        <v>1.679752962962963</v>
      </c>
      <c r="CF918">
        <v>1.145058518518519</v>
      </c>
      <c r="CG918">
        <v>14.71056296296296</v>
      </c>
      <c r="CH918">
        <v>8.905781111111111</v>
      </c>
      <c r="CI918">
        <v>2000.029629629629</v>
      </c>
      <c r="CJ918">
        <v>0.9800000000000002</v>
      </c>
      <c r="CK918">
        <v>0.0199997037037037</v>
      </c>
      <c r="CL918">
        <v>0</v>
      </c>
      <c r="CM918">
        <v>802.0837407407408</v>
      </c>
      <c r="CN918">
        <v>5.00097</v>
      </c>
      <c r="CO918">
        <v>16073.81481481482</v>
      </c>
      <c r="CP918">
        <v>16707.81851851852</v>
      </c>
      <c r="CQ918">
        <v>39.52985185185185</v>
      </c>
      <c r="CR918">
        <v>39.736</v>
      </c>
      <c r="CS918">
        <v>39.52755555555555</v>
      </c>
      <c r="CT918">
        <v>39.28674074074074</v>
      </c>
      <c r="CU918">
        <v>39.84233333333333</v>
      </c>
      <c r="CV918">
        <v>1955.129259259259</v>
      </c>
      <c r="CW918">
        <v>39.9</v>
      </c>
      <c r="CX918">
        <v>0</v>
      </c>
      <c r="CY918">
        <v>1664303267.9</v>
      </c>
      <c r="CZ918">
        <v>0</v>
      </c>
      <c r="DA918">
        <v>0</v>
      </c>
      <c r="DB918" t="s">
        <v>356</v>
      </c>
      <c r="DC918">
        <v>1663859321.1</v>
      </c>
      <c r="DD918">
        <v>1663859315.6</v>
      </c>
      <c r="DE918">
        <v>0</v>
      </c>
      <c r="DF918">
        <v>0.196</v>
      </c>
      <c r="DG918">
        <v>-0.001</v>
      </c>
      <c r="DH918">
        <v>-5.941</v>
      </c>
      <c r="DI918">
        <v>-0.174</v>
      </c>
      <c r="DJ918">
        <v>1500</v>
      </c>
      <c r="DK918">
        <v>17</v>
      </c>
      <c r="DL918">
        <v>0.13</v>
      </c>
      <c r="DM918">
        <v>0.04</v>
      </c>
      <c r="DN918">
        <v>-61.0961325</v>
      </c>
      <c r="DO918">
        <v>-9.473368480300048</v>
      </c>
      <c r="DP918">
        <v>0.912657166571188</v>
      </c>
      <c r="DQ918">
        <v>0</v>
      </c>
      <c r="DR918">
        <v>5.884205</v>
      </c>
      <c r="DS918">
        <v>-0.2281335084427897</v>
      </c>
      <c r="DT918">
        <v>0.02200697866586871</v>
      </c>
      <c r="DU918">
        <v>0</v>
      </c>
      <c r="DV918">
        <v>0</v>
      </c>
      <c r="DW918">
        <v>2</v>
      </c>
      <c r="DX918" t="s">
        <v>357</v>
      </c>
      <c r="DY918">
        <v>2.9847</v>
      </c>
      <c r="DZ918">
        <v>2.71538</v>
      </c>
      <c r="EA918">
        <v>0.117873</v>
      </c>
      <c r="EB918">
        <v>0.125185</v>
      </c>
      <c r="EC918">
        <v>0.0903573</v>
      </c>
      <c r="ED918">
        <v>0.0671339</v>
      </c>
      <c r="EE918">
        <v>28032.8</v>
      </c>
      <c r="EF918">
        <v>27918</v>
      </c>
      <c r="EG918">
        <v>29526.2</v>
      </c>
      <c r="EH918">
        <v>29507.4</v>
      </c>
      <c r="EI918">
        <v>35604.6</v>
      </c>
      <c r="EJ918">
        <v>36609.1</v>
      </c>
      <c r="EK918">
        <v>41614.6</v>
      </c>
      <c r="EL918">
        <v>42050.3</v>
      </c>
      <c r="EM918">
        <v>1.9903</v>
      </c>
      <c r="EN918">
        <v>1.9263</v>
      </c>
      <c r="EO918">
        <v>0.09239459999999999</v>
      </c>
      <c r="EP918">
        <v>0</v>
      </c>
      <c r="EQ918">
        <v>23.5581</v>
      </c>
      <c r="ER918">
        <v>999.9</v>
      </c>
      <c r="ES918">
        <v>35.8</v>
      </c>
      <c r="ET918">
        <v>29.2</v>
      </c>
      <c r="EU918">
        <v>15.9956</v>
      </c>
      <c r="EV918">
        <v>63.0457</v>
      </c>
      <c r="EW918">
        <v>33.3293</v>
      </c>
      <c r="EX918">
        <v>1</v>
      </c>
      <c r="EY918">
        <v>-0.180201</v>
      </c>
      <c r="EZ918">
        <v>1.48932</v>
      </c>
      <c r="FA918">
        <v>20.3806</v>
      </c>
      <c r="FB918">
        <v>5.21789</v>
      </c>
      <c r="FC918">
        <v>12.0099</v>
      </c>
      <c r="FD918">
        <v>4.9895</v>
      </c>
      <c r="FE918">
        <v>3.2885</v>
      </c>
      <c r="FF918">
        <v>9999</v>
      </c>
      <c r="FG918">
        <v>9999</v>
      </c>
      <c r="FH918">
        <v>9999</v>
      </c>
      <c r="FI918">
        <v>260.8</v>
      </c>
      <c r="FJ918">
        <v>1.86707</v>
      </c>
      <c r="FK918">
        <v>1.86615</v>
      </c>
      <c r="FL918">
        <v>1.86554</v>
      </c>
      <c r="FM918">
        <v>1.86554</v>
      </c>
      <c r="FN918">
        <v>1.86737</v>
      </c>
      <c r="FO918">
        <v>1.86981</v>
      </c>
      <c r="FP918">
        <v>1.86845</v>
      </c>
      <c r="FQ918">
        <v>1.86996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-3.663</v>
      </c>
      <c r="GF918">
        <v>-0.165</v>
      </c>
      <c r="GG918">
        <v>-2.0192013485273</v>
      </c>
      <c r="GH918">
        <v>-0.003354295288503095</v>
      </c>
      <c r="GI918">
        <v>8.998442100416266E-07</v>
      </c>
      <c r="GJ918">
        <v>-2.632750781261316E-10</v>
      </c>
      <c r="GK918">
        <v>-0.1771344180573433</v>
      </c>
      <c r="GL918">
        <v>-0.01811282044437078</v>
      </c>
      <c r="GM918">
        <v>0.001479480632228601</v>
      </c>
      <c r="GN918">
        <v>-2.527498020886067E-05</v>
      </c>
      <c r="GO918">
        <v>3</v>
      </c>
      <c r="GP918">
        <v>2311</v>
      </c>
      <c r="GQ918">
        <v>1</v>
      </c>
      <c r="GR918">
        <v>23</v>
      </c>
      <c r="GS918">
        <v>7399</v>
      </c>
      <c r="GT918">
        <v>7399.1</v>
      </c>
      <c r="GU918">
        <v>1.44043</v>
      </c>
      <c r="GV918">
        <v>2.21191</v>
      </c>
      <c r="GW918">
        <v>1.39648</v>
      </c>
      <c r="GX918">
        <v>2.34009</v>
      </c>
      <c r="GY918">
        <v>1.49536</v>
      </c>
      <c r="GZ918">
        <v>2.38281</v>
      </c>
      <c r="HA918">
        <v>33.244</v>
      </c>
      <c r="HB918">
        <v>14.9026</v>
      </c>
      <c r="HC918">
        <v>18</v>
      </c>
      <c r="HD918">
        <v>528.275</v>
      </c>
      <c r="HE918">
        <v>443.714</v>
      </c>
      <c r="HF918">
        <v>21.9881</v>
      </c>
      <c r="HG918">
        <v>25.1748</v>
      </c>
      <c r="HH918">
        <v>30.0002</v>
      </c>
      <c r="HI918">
        <v>25.1631</v>
      </c>
      <c r="HJ918">
        <v>25.106</v>
      </c>
      <c r="HK918">
        <v>28.8362</v>
      </c>
      <c r="HL918">
        <v>21.3125</v>
      </c>
      <c r="HM918">
        <v>19.9502</v>
      </c>
      <c r="HN918">
        <v>21.9307</v>
      </c>
      <c r="HO918">
        <v>640.87</v>
      </c>
      <c r="HP918">
        <v>12.7185</v>
      </c>
      <c r="HQ918">
        <v>101.005</v>
      </c>
      <c r="HR918">
        <v>100.989</v>
      </c>
    </row>
    <row r="919" spans="1:226">
      <c r="A919">
        <v>903</v>
      </c>
      <c r="B919">
        <v>1664303268.5</v>
      </c>
      <c r="C919">
        <v>10038</v>
      </c>
      <c r="D919" t="s">
        <v>2172</v>
      </c>
      <c r="E919" t="s">
        <v>2173</v>
      </c>
      <c r="F919">
        <v>5</v>
      </c>
      <c r="G919" t="s">
        <v>2097</v>
      </c>
      <c r="H919" t="s">
        <v>354</v>
      </c>
      <c r="I919">
        <v>1664303260.714286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634.3827429053014</v>
      </c>
      <c r="AK919">
        <v>582.2027454545455</v>
      </c>
      <c r="AL919">
        <v>3.289734046245437</v>
      </c>
      <c r="AM919">
        <v>64.5693434609255</v>
      </c>
      <c r="AN919">
        <f>(AP919 - AO919 + BO919*1E3/(8.314*(BQ919+273.15)) * AR919/BN919 * AQ919) * BN919/(100*BB919) * 1000/(1000 - AP919)</f>
        <v>0</v>
      </c>
      <c r="AO919">
        <v>12.58267285216783</v>
      </c>
      <c r="AP919">
        <v>18.41339729323308</v>
      </c>
      <c r="AQ919">
        <v>-0.0004586022366847064</v>
      </c>
      <c r="AR919">
        <v>112.27</v>
      </c>
      <c r="AS919">
        <v>5</v>
      </c>
      <c r="AT919">
        <v>1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1664303260.714286</v>
      </c>
      <c r="BH919">
        <v>548.0100714285715</v>
      </c>
      <c r="BI919">
        <v>610.2733214285714</v>
      </c>
      <c r="BJ919">
        <v>18.4314</v>
      </c>
      <c r="BK919">
        <v>12.58616428571429</v>
      </c>
      <c r="BL919">
        <v>551.6499285714286</v>
      </c>
      <c r="BM919">
        <v>18.59628214285714</v>
      </c>
      <c r="BN919">
        <v>500.0666071428572</v>
      </c>
      <c r="BO919">
        <v>91.06169642857144</v>
      </c>
      <c r="BP919">
        <v>0.10000865</v>
      </c>
      <c r="BQ919">
        <v>25.19707142857143</v>
      </c>
      <c r="BR919">
        <v>25.068</v>
      </c>
      <c r="BS919">
        <v>999.9000000000002</v>
      </c>
      <c r="BT919">
        <v>0</v>
      </c>
      <c r="BU919">
        <v>0</v>
      </c>
      <c r="BV919">
        <v>9997.436785714288</v>
      </c>
      <c r="BW919">
        <v>0</v>
      </c>
      <c r="BX919">
        <v>8.333220714285714</v>
      </c>
      <c r="BY919">
        <v>-62.26321785714286</v>
      </c>
      <c r="BZ919">
        <v>558.3001428571429</v>
      </c>
      <c r="CA919">
        <v>618.0523928571429</v>
      </c>
      <c r="CB919">
        <v>5.845241785714285</v>
      </c>
      <c r="CC919">
        <v>610.2733214285714</v>
      </c>
      <c r="CD919">
        <v>12.58616428571429</v>
      </c>
      <c r="CE919">
        <v>1.678395357142858</v>
      </c>
      <c r="CF919">
        <v>1.146118214285714</v>
      </c>
      <c r="CG919">
        <v>14.69803571428571</v>
      </c>
      <c r="CH919">
        <v>8.919460357142858</v>
      </c>
      <c r="CI919">
        <v>2000.030357142857</v>
      </c>
      <c r="CJ919">
        <v>0.9799996785714286</v>
      </c>
      <c r="CK919">
        <v>0.02000002142857143</v>
      </c>
      <c r="CL919">
        <v>0</v>
      </c>
      <c r="CM919">
        <v>803.8306428571429</v>
      </c>
      <c r="CN919">
        <v>5.00097</v>
      </c>
      <c r="CO919">
        <v>16107.225</v>
      </c>
      <c r="CP919">
        <v>16707.825</v>
      </c>
      <c r="CQ919">
        <v>39.49982142857142</v>
      </c>
      <c r="CR919">
        <v>39.71625</v>
      </c>
      <c r="CS919">
        <v>39.50885714285715</v>
      </c>
      <c r="CT919">
        <v>39.26771428571429</v>
      </c>
      <c r="CU919">
        <v>39.82324999999999</v>
      </c>
      <c r="CV919">
        <v>1955.130357142857</v>
      </c>
      <c r="CW919">
        <v>39.9</v>
      </c>
      <c r="CX919">
        <v>0</v>
      </c>
      <c r="CY919">
        <v>1664303272.7</v>
      </c>
      <c r="CZ919">
        <v>0</v>
      </c>
      <c r="DA919">
        <v>0</v>
      </c>
      <c r="DB919" t="s">
        <v>356</v>
      </c>
      <c r="DC919">
        <v>1663859321.1</v>
      </c>
      <c r="DD919">
        <v>1663859315.6</v>
      </c>
      <c r="DE919">
        <v>0</v>
      </c>
      <c r="DF919">
        <v>0.196</v>
      </c>
      <c r="DG919">
        <v>-0.001</v>
      </c>
      <c r="DH919">
        <v>-5.941</v>
      </c>
      <c r="DI919">
        <v>-0.174</v>
      </c>
      <c r="DJ919">
        <v>1500</v>
      </c>
      <c r="DK919">
        <v>17</v>
      </c>
      <c r="DL919">
        <v>0.13</v>
      </c>
      <c r="DM919">
        <v>0.04</v>
      </c>
      <c r="DN919">
        <v>-61.72550731707317</v>
      </c>
      <c r="DO919">
        <v>-8.671241811846714</v>
      </c>
      <c r="DP919">
        <v>0.8578008656258228</v>
      </c>
      <c r="DQ919">
        <v>0</v>
      </c>
      <c r="DR919">
        <v>5.86384268292683</v>
      </c>
      <c r="DS919">
        <v>-0.2872532404181193</v>
      </c>
      <c r="DT919">
        <v>0.02908318548865928</v>
      </c>
      <c r="DU919">
        <v>0</v>
      </c>
      <c r="DV919">
        <v>0</v>
      </c>
      <c r="DW919">
        <v>2</v>
      </c>
      <c r="DX919" t="s">
        <v>357</v>
      </c>
      <c r="DY919">
        <v>2.98476</v>
      </c>
      <c r="DZ919">
        <v>2.71562</v>
      </c>
      <c r="EA919">
        <v>0.120276</v>
      </c>
      <c r="EB919">
        <v>0.127528</v>
      </c>
      <c r="EC919">
        <v>0.0903301</v>
      </c>
      <c r="ED919">
        <v>0.0673406</v>
      </c>
      <c r="EE919">
        <v>27955.8</v>
      </c>
      <c r="EF919">
        <v>27843.2</v>
      </c>
      <c r="EG919">
        <v>29525.5</v>
      </c>
      <c r="EH919">
        <v>29507.3</v>
      </c>
      <c r="EI919">
        <v>35605</v>
      </c>
      <c r="EJ919">
        <v>36601</v>
      </c>
      <c r="EK919">
        <v>41613.7</v>
      </c>
      <c r="EL919">
        <v>42050.3</v>
      </c>
      <c r="EM919">
        <v>1.99</v>
      </c>
      <c r="EN919">
        <v>1.92668</v>
      </c>
      <c r="EO919">
        <v>0.0909343</v>
      </c>
      <c r="EP919">
        <v>0</v>
      </c>
      <c r="EQ919">
        <v>23.5556</v>
      </c>
      <c r="ER919">
        <v>999.9</v>
      </c>
      <c r="ES919">
        <v>35.8</v>
      </c>
      <c r="ET919">
        <v>29.3</v>
      </c>
      <c r="EU919">
        <v>16.088</v>
      </c>
      <c r="EV919">
        <v>62.7257</v>
      </c>
      <c r="EW919">
        <v>33.2732</v>
      </c>
      <c r="EX919">
        <v>1</v>
      </c>
      <c r="EY919">
        <v>-0.180229</v>
      </c>
      <c r="EZ919">
        <v>1.52348</v>
      </c>
      <c r="FA919">
        <v>20.3803</v>
      </c>
      <c r="FB919">
        <v>5.21864</v>
      </c>
      <c r="FC919">
        <v>12.0099</v>
      </c>
      <c r="FD919">
        <v>4.9897</v>
      </c>
      <c r="FE919">
        <v>3.28858</v>
      </c>
      <c r="FF919">
        <v>9999</v>
      </c>
      <c r="FG919">
        <v>9999</v>
      </c>
      <c r="FH919">
        <v>9999</v>
      </c>
      <c r="FI919">
        <v>260.8</v>
      </c>
      <c r="FJ919">
        <v>1.86707</v>
      </c>
      <c r="FK919">
        <v>1.86615</v>
      </c>
      <c r="FL919">
        <v>1.86554</v>
      </c>
      <c r="FM919">
        <v>1.86554</v>
      </c>
      <c r="FN919">
        <v>1.86736</v>
      </c>
      <c r="FO919">
        <v>1.86981</v>
      </c>
      <c r="FP919">
        <v>1.86845</v>
      </c>
      <c r="FQ919">
        <v>1.86996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-3.705</v>
      </c>
      <c r="GF919">
        <v>-0.1651</v>
      </c>
      <c r="GG919">
        <v>-2.0192013485273</v>
      </c>
      <c r="GH919">
        <v>-0.003354295288503095</v>
      </c>
      <c r="GI919">
        <v>8.998442100416266E-07</v>
      </c>
      <c r="GJ919">
        <v>-2.632750781261316E-10</v>
      </c>
      <c r="GK919">
        <v>-0.1771344180573433</v>
      </c>
      <c r="GL919">
        <v>-0.01811282044437078</v>
      </c>
      <c r="GM919">
        <v>0.001479480632228601</v>
      </c>
      <c r="GN919">
        <v>-2.527498020886067E-05</v>
      </c>
      <c r="GO919">
        <v>3</v>
      </c>
      <c r="GP919">
        <v>2311</v>
      </c>
      <c r="GQ919">
        <v>1</v>
      </c>
      <c r="GR919">
        <v>23</v>
      </c>
      <c r="GS919">
        <v>7399.1</v>
      </c>
      <c r="GT919">
        <v>7399.2</v>
      </c>
      <c r="GU919">
        <v>1.46851</v>
      </c>
      <c r="GV919">
        <v>2.21313</v>
      </c>
      <c r="GW919">
        <v>1.39648</v>
      </c>
      <c r="GX919">
        <v>2.34009</v>
      </c>
      <c r="GY919">
        <v>1.49536</v>
      </c>
      <c r="GZ919">
        <v>2.37183</v>
      </c>
      <c r="HA919">
        <v>33.2663</v>
      </c>
      <c r="HB919">
        <v>14.9026</v>
      </c>
      <c r="HC919">
        <v>18</v>
      </c>
      <c r="HD919">
        <v>528.075</v>
      </c>
      <c r="HE919">
        <v>443.941</v>
      </c>
      <c r="HF919">
        <v>21.9142</v>
      </c>
      <c r="HG919">
        <v>25.1727</v>
      </c>
      <c r="HH919">
        <v>30.0001</v>
      </c>
      <c r="HI919">
        <v>25.1628</v>
      </c>
      <c r="HJ919">
        <v>25.106</v>
      </c>
      <c r="HK919">
        <v>29.4065</v>
      </c>
      <c r="HL919">
        <v>21.0346</v>
      </c>
      <c r="HM919">
        <v>19.9502</v>
      </c>
      <c r="HN919">
        <v>21.8611</v>
      </c>
      <c r="HO919">
        <v>654.227</v>
      </c>
      <c r="HP919">
        <v>12.7664</v>
      </c>
      <c r="HQ919">
        <v>101.003</v>
      </c>
      <c r="HR919">
        <v>100.989</v>
      </c>
    </row>
    <row r="920" spans="1:226">
      <c r="A920">
        <v>904</v>
      </c>
      <c r="B920">
        <v>1664303273.5</v>
      </c>
      <c r="C920">
        <v>10043</v>
      </c>
      <c r="D920" t="s">
        <v>2174</v>
      </c>
      <c r="E920" t="s">
        <v>2175</v>
      </c>
      <c r="F920">
        <v>5</v>
      </c>
      <c r="G920" t="s">
        <v>2097</v>
      </c>
      <c r="H920" t="s">
        <v>354</v>
      </c>
      <c r="I920">
        <v>1664303266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651.4184335359408</v>
      </c>
      <c r="AK920">
        <v>598.7952424242422</v>
      </c>
      <c r="AL920">
        <v>3.320721904107637</v>
      </c>
      <c r="AM920">
        <v>64.5693434609255</v>
      </c>
      <c r="AN920">
        <f>(AP920 - AO920 + BO920*1E3/(8.314*(BQ920+273.15)) * AR920/BN920 * AQ920) * BN920/(100*BB920) * 1000/(1000 - AP920)</f>
        <v>0</v>
      </c>
      <c r="AO920">
        <v>12.62719200265734</v>
      </c>
      <c r="AP920">
        <v>18.42313398496239</v>
      </c>
      <c r="AQ920">
        <v>-0.0002432180844274077</v>
      </c>
      <c r="AR920">
        <v>112.27</v>
      </c>
      <c r="AS920">
        <v>5</v>
      </c>
      <c r="AT920">
        <v>1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1664303266</v>
      </c>
      <c r="BH920">
        <v>565.0563703703705</v>
      </c>
      <c r="BI920">
        <v>627.9733333333335</v>
      </c>
      <c r="BJ920">
        <v>18.42101851851852</v>
      </c>
      <c r="BK920">
        <v>12.62047777777778</v>
      </c>
      <c r="BL920">
        <v>568.7405185185186</v>
      </c>
      <c r="BM920">
        <v>18.58599629629629</v>
      </c>
      <c r="BN920">
        <v>500.0686296296298</v>
      </c>
      <c r="BO920">
        <v>91.06103333333334</v>
      </c>
      <c r="BP920">
        <v>0.1000360074074074</v>
      </c>
      <c r="BQ920">
        <v>25.18705925925926</v>
      </c>
      <c r="BR920">
        <v>25.05874814814815</v>
      </c>
      <c r="BS920">
        <v>999.9000000000001</v>
      </c>
      <c r="BT920">
        <v>0</v>
      </c>
      <c r="BU920">
        <v>0</v>
      </c>
      <c r="BV920">
        <v>9990.723333333335</v>
      </c>
      <c r="BW920">
        <v>0</v>
      </c>
      <c r="BX920">
        <v>6.690935925925927</v>
      </c>
      <c r="BY920">
        <v>-62.91697777777777</v>
      </c>
      <c r="BZ920">
        <v>575.6605925925926</v>
      </c>
      <c r="CA920">
        <v>636.0005925925926</v>
      </c>
      <c r="CB920">
        <v>5.800541851851851</v>
      </c>
      <c r="CC920">
        <v>627.9733333333335</v>
      </c>
      <c r="CD920">
        <v>12.62047777777778</v>
      </c>
      <c r="CE920">
        <v>1.677437777777778</v>
      </c>
      <c r="CF920">
        <v>1.149235185185185</v>
      </c>
      <c r="CG920">
        <v>14.6891962962963</v>
      </c>
      <c r="CH920">
        <v>8.959608888888889</v>
      </c>
      <c r="CI920">
        <v>2000.012592592592</v>
      </c>
      <c r="CJ920">
        <v>0.9799991111111112</v>
      </c>
      <c r="CK920">
        <v>0.02000058888888889</v>
      </c>
      <c r="CL920">
        <v>0</v>
      </c>
      <c r="CM920">
        <v>805.5395185185184</v>
      </c>
      <c r="CN920">
        <v>5.00097</v>
      </c>
      <c r="CO920">
        <v>16139.12222222222</v>
      </c>
      <c r="CP920">
        <v>16707.68148148148</v>
      </c>
      <c r="CQ920">
        <v>39.46733333333333</v>
      </c>
      <c r="CR920">
        <v>39.69633333333333</v>
      </c>
      <c r="CS920">
        <v>39.48366666666666</v>
      </c>
      <c r="CT920">
        <v>39.25</v>
      </c>
      <c r="CU920">
        <v>39.79592592592593</v>
      </c>
      <c r="CV920">
        <v>1955.112592592593</v>
      </c>
      <c r="CW920">
        <v>39.9</v>
      </c>
      <c r="CX920">
        <v>0</v>
      </c>
      <c r="CY920">
        <v>1664303277.5</v>
      </c>
      <c r="CZ920">
        <v>0</v>
      </c>
      <c r="DA920">
        <v>0</v>
      </c>
      <c r="DB920" t="s">
        <v>356</v>
      </c>
      <c r="DC920">
        <v>1663859321.1</v>
      </c>
      <c r="DD920">
        <v>1663859315.6</v>
      </c>
      <c r="DE920">
        <v>0</v>
      </c>
      <c r="DF920">
        <v>0.196</v>
      </c>
      <c r="DG920">
        <v>-0.001</v>
      </c>
      <c r="DH920">
        <v>-5.941</v>
      </c>
      <c r="DI920">
        <v>-0.174</v>
      </c>
      <c r="DJ920">
        <v>1500</v>
      </c>
      <c r="DK920">
        <v>17</v>
      </c>
      <c r="DL920">
        <v>0.13</v>
      </c>
      <c r="DM920">
        <v>0.04</v>
      </c>
      <c r="DN920">
        <v>-62.52876097560976</v>
      </c>
      <c r="DO920">
        <v>-7.38233101045296</v>
      </c>
      <c r="DP920">
        <v>0.7305342611881933</v>
      </c>
      <c r="DQ920">
        <v>0</v>
      </c>
      <c r="DR920">
        <v>5.821844878048781</v>
      </c>
      <c r="DS920">
        <v>-0.4970188850174189</v>
      </c>
      <c r="DT920">
        <v>0.05073227899771706</v>
      </c>
      <c r="DU920">
        <v>0</v>
      </c>
      <c r="DV920">
        <v>0</v>
      </c>
      <c r="DW920">
        <v>2</v>
      </c>
      <c r="DX920" t="s">
        <v>357</v>
      </c>
      <c r="DY920">
        <v>2.98485</v>
      </c>
      <c r="DZ920">
        <v>2.71547</v>
      </c>
      <c r="EA920">
        <v>0.122667</v>
      </c>
      <c r="EB920">
        <v>0.129841</v>
      </c>
      <c r="EC920">
        <v>0.0903663</v>
      </c>
      <c r="ED920">
        <v>0.06758110000000001</v>
      </c>
      <c r="EE920">
        <v>27879.6</v>
      </c>
      <c r="EF920">
        <v>27769.5</v>
      </c>
      <c r="EG920">
        <v>29525.2</v>
      </c>
      <c r="EH920">
        <v>29507.4</v>
      </c>
      <c r="EI920">
        <v>35603.5</v>
      </c>
      <c r="EJ920">
        <v>36591.4</v>
      </c>
      <c r="EK920">
        <v>41613.6</v>
      </c>
      <c r="EL920">
        <v>42050.3</v>
      </c>
      <c r="EM920">
        <v>1.99</v>
      </c>
      <c r="EN920">
        <v>1.9266</v>
      </c>
      <c r="EO920">
        <v>0.0903308</v>
      </c>
      <c r="EP920">
        <v>0</v>
      </c>
      <c r="EQ920">
        <v>23.5531</v>
      </c>
      <c r="ER920">
        <v>999.9</v>
      </c>
      <c r="ES920">
        <v>35.7</v>
      </c>
      <c r="ET920">
        <v>29.3</v>
      </c>
      <c r="EU920">
        <v>16.0438</v>
      </c>
      <c r="EV920">
        <v>62.8557</v>
      </c>
      <c r="EW920">
        <v>33.2452</v>
      </c>
      <c r="EX920">
        <v>1</v>
      </c>
      <c r="EY920">
        <v>-0.180221</v>
      </c>
      <c r="EZ920">
        <v>1.51953</v>
      </c>
      <c r="FA920">
        <v>20.3803</v>
      </c>
      <c r="FB920">
        <v>5.21909</v>
      </c>
      <c r="FC920">
        <v>12.0099</v>
      </c>
      <c r="FD920">
        <v>4.98975</v>
      </c>
      <c r="FE920">
        <v>3.28863</v>
      </c>
      <c r="FF920">
        <v>9999</v>
      </c>
      <c r="FG920">
        <v>9999</v>
      </c>
      <c r="FH920">
        <v>9999</v>
      </c>
      <c r="FI920">
        <v>260.8</v>
      </c>
      <c r="FJ920">
        <v>1.86706</v>
      </c>
      <c r="FK920">
        <v>1.86615</v>
      </c>
      <c r="FL920">
        <v>1.86554</v>
      </c>
      <c r="FM920">
        <v>1.86554</v>
      </c>
      <c r="FN920">
        <v>1.86734</v>
      </c>
      <c r="FO920">
        <v>1.86981</v>
      </c>
      <c r="FP920">
        <v>1.86844</v>
      </c>
      <c r="FQ920">
        <v>1.86996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-3.748</v>
      </c>
      <c r="GF920">
        <v>-0.165</v>
      </c>
      <c r="GG920">
        <v>-2.0192013485273</v>
      </c>
      <c r="GH920">
        <v>-0.003354295288503095</v>
      </c>
      <c r="GI920">
        <v>8.998442100416266E-07</v>
      </c>
      <c r="GJ920">
        <v>-2.632750781261316E-10</v>
      </c>
      <c r="GK920">
        <v>-0.1771344180573433</v>
      </c>
      <c r="GL920">
        <v>-0.01811282044437078</v>
      </c>
      <c r="GM920">
        <v>0.001479480632228601</v>
      </c>
      <c r="GN920">
        <v>-2.527498020886067E-05</v>
      </c>
      <c r="GO920">
        <v>3</v>
      </c>
      <c r="GP920">
        <v>2311</v>
      </c>
      <c r="GQ920">
        <v>1</v>
      </c>
      <c r="GR920">
        <v>23</v>
      </c>
      <c r="GS920">
        <v>7399.2</v>
      </c>
      <c r="GT920">
        <v>7399.3</v>
      </c>
      <c r="GU920">
        <v>1.50146</v>
      </c>
      <c r="GV920">
        <v>2.20825</v>
      </c>
      <c r="GW920">
        <v>1.39648</v>
      </c>
      <c r="GX920">
        <v>2.34131</v>
      </c>
      <c r="GY920">
        <v>1.49536</v>
      </c>
      <c r="GZ920">
        <v>2.38892</v>
      </c>
      <c r="HA920">
        <v>33.244</v>
      </c>
      <c r="HB920">
        <v>14.9026</v>
      </c>
      <c r="HC920">
        <v>18</v>
      </c>
      <c r="HD920">
        <v>528.075</v>
      </c>
      <c r="HE920">
        <v>443.89</v>
      </c>
      <c r="HF920">
        <v>21.8436</v>
      </c>
      <c r="HG920">
        <v>25.1719</v>
      </c>
      <c r="HH920">
        <v>30.0001</v>
      </c>
      <c r="HI920">
        <v>25.1628</v>
      </c>
      <c r="HJ920">
        <v>25.1052</v>
      </c>
      <c r="HK920">
        <v>30.0527</v>
      </c>
      <c r="HL920">
        <v>20.7511</v>
      </c>
      <c r="HM920">
        <v>19.9502</v>
      </c>
      <c r="HN920">
        <v>21.8147</v>
      </c>
      <c r="HO920">
        <v>674.2619999999999</v>
      </c>
      <c r="HP920">
        <v>12.797</v>
      </c>
      <c r="HQ920">
        <v>101.002</v>
      </c>
      <c r="HR920">
        <v>100.989</v>
      </c>
    </row>
    <row r="921" spans="1:226">
      <c r="A921">
        <v>905</v>
      </c>
      <c r="B921">
        <v>1664303278.5</v>
      </c>
      <c r="C921">
        <v>10048</v>
      </c>
      <c r="D921" t="s">
        <v>2176</v>
      </c>
      <c r="E921" t="s">
        <v>2177</v>
      </c>
      <c r="F921">
        <v>5</v>
      </c>
      <c r="G921" t="s">
        <v>2097</v>
      </c>
      <c r="H921" t="s">
        <v>354</v>
      </c>
      <c r="I921">
        <v>1664303270.714286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668.4991195438721</v>
      </c>
      <c r="AK921">
        <v>615.4346848484847</v>
      </c>
      <c r="AL921">
        <v>3.332453219520235</v>
      </c>
      <c r="AM921">
        <v>64.5693434609255</v>
      </c>
      <c r="AN921">
        <f>(AP921 - AO921 + BO921*1E3/(8.314*(BQ921+273.15)) * AR921/BN921 * AQ921) * BN921/(100*BB921) * 1000/(1000 - AP921)</f>
        <v>0</v>
      </c>
      <c r="AO921">
        <v>12.69402133170829</v>
      </c>
      <c r="AP921">
        <v>18.43622436090225</v>
      </c>
      <c r="AQ921">
        <v>0.0001688536206825008</v>
      </c>
      <c r="AR921">
        <v>112.27</v>
      </c>
      <c r="AS921">
        <v>5</v>
      </c>
      <c r="AT921">
        <v>1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1664303270.714286</v>
      </c>
      <c r="BH921">
        <v>580.3393928571429</v>
      </c>
      <c r="BI921">
        <v>643.7786428571428</v>
      </c>
      <c r="BJ921">
        <v>18.42143571428571</v>
      </c>
      <c r="BK921">
        <v>12.66727142857143</v>
      </c>
      <c r="BL921">
        <v>584.0631071428571</v>
      </c>
      <c r="BM921">
        <v>18.58640357142857</v>
      </c>
      <c r="BN921">
        <v>500.0689285714287</v>
      </c>
      <c r="BO921">
        <v>91.06056785714284</v>
      </c>
      <c r="BP921">
        <v>0.099989625</v>
      </c>
      <c r="BQ921">
        <v>25.17604285714286</v>
      </c>
      <c r="BR921">
        <v>25.05010357142857</v>
      </c>
      <c r="BS921">
        <v>999.9000000000002</v>
      </c>
      <c r="BT921">
        <v>0</v>
      </c>
      <c r="BU921">
        <v>0</v>
      </c>
      <c r="BV921">
        <v>9993.597142857145</v>
      </c>
      <c r="BW921">
        <v>0</v>
      </c>
      <c r="BX921">
        <v>6.666515714285713</v>
      </c>
      <c r="BY921">
        <v>-63.43928928571428</v>
      </c>
      <c r="BZ921">
        <v>591.2308214285715</v>
      </c>
      <c r="CA921">
        <v>652.0390714285714</v>
      </c>
      <c r="CB921">
        <v>5.754156785714287</v>
      </c>
      <c r="CC921">
        <v>643.7786428571428</v>
      </c>
      <c r="CD921">
        <v>12.66727142857143</v>
      </c>
      <c r="CE921">
        <v>1.677466428571428</v>
      </c>
      <c r="CF921">
        <v>1.153490714285714</v>
      </c>
      <c r="CG921">
        <v>14.68946785714286</v>
      </c>
      <c r="CH921">
        <v>9.01432607142857</v>
      </c>
      <c r="CI921">
        <v>2000.014285714286</v>
      </c>
      <c r="CJ921">
        <v>0.9799986071428572</v>
      </c>
      <c r="CK921">
        <v>0.02000109285714286</v>
      </c>
      <c r="CL921">
        <v>0</v>
      </c>
      <c r="CM921">
        <v>806.7308214285713</v>
      </c>
      <c r="CN921">
        <v>5.00097</v>
      </c>
      <c r="CO921">
        <v>16161.83571428572</v>
      </c>
      <c r="CP921">
        <v>16707.7</v>
      </c>
      <c r="CQ921">
        <v>39.44824999999999</v>
      </c>
      <c r="CR921">
        <v>39.68699999999999</v>
      </c>
      <c r="CS921">
        <v>39.46399999999999</v>
      </c>
      <c r="CT921">
        <v>39.23425</v>
      </c>
      <c r="CU921">
        <v>39.781</v>
      </c>
      <c r="CV921">
        <v>1955.113214285715</v>
      </c>
      <c r="CW921">
        <v>39.90107142857143</v>
      </c>
      <c r="CX921">
        <v>0</v>
      </c>
      <c r="CY921">
        <v>1664303282.9</v>
      </c>
      <c r="CZ921">
        <v>0</v>
      </c>
      <c r="DA921">
        <v>0</v>
      </c>
      <c r="DB921" t="s">
        <v>356</v>
      </c>
      <c r="DC921">
        <v>1663859321.1</v>
      </c>
      <c r="DD921">
        <v>1663859315.6</v>
      </c>
      <c r="DE921">
        <v>0</v>
      </c>
      <c r="DF921">
        <v>0.196</v>
      </c>
      <c r="DG921">
        <v>-0.001</v>
      </c>
      <c r="DH921">
        <v>-5.941</v>
      </c>
      <c r="DI921">
        <v>-0.174</v>
      </c>
      <c r="DJ921">
        <v>1500</v>
      </c>
      <c r="DK921">
        <v>17</v>
      </c>
      <c r="DL921">
        <v>0.13</v>
      </c>
      <c r="DM921">
        <v>0.04</v>
      </c>
      <c r="DN921">
        <v>-63.13163170731708</v>
      </c>
      <c r="DO921">
        <v>-6.684428571428482</v>
      </c>
      <c r="DP921">
        <v>0.659949204785554</v>
      </c>
      <c r="DQ921">
        <v>0</v>
      </c>
      <c r="DR921">
        <v>5.780700975609756</v>
      </c>
      <c r="DS921">
        <v>-0.5977983972125476</v>
      </c>
      <c r="DT921">
        <v>0.05941633366646971</v>
      </c>
      <c r="DU921">
        <v>0</v>
      </c>
      <c r="DV921">
        <v>0</v>
      </c>
      <c r="DW921">
        <v>2</v>
      </c>
      <c r="DX921" t="s">
        <v>357</v>
      </c>
      <c r="DY921">
        <v>2.98473</v>
      </c>
      <c r="DZ921">
        <v>2.71554</v>
      </c>
      <c r="EA921">
        <v>0.125034</v>
      </c>
      <c r="EB921">
        <v>0.132145</v>
      </c>
      <c r="EC921">
        <v>0.09041059999999999</v>
      </c>
      <c r="ED921">
        <v>0.06775200000000001</v>
      </c>
      <c r="EE921">
        <v>27804.2</v>
      </c>
      <c r="EF921">
        <v>27695.5</v>
      </c>
      <c r="EG921">
        <v>29524.9</v>
      </c>
      <c r="EH921">
        <v>29506.8</v>
      </c>
      <c r="EI921">
        <v>35601.3</v>
      </c>
      <c r="EJ921">
        <v>36583.9</v>
      </c>
      <c r="EK921">
        <v>41613.2</v>
      </c>
      <c r="EL921">
        <v>42049.4</v>
      </c>
      <c r="EM921">
        <v>1.99</v>
      </c>
      <c r="EN921">
        <v>1.92687</v>
      </c>
      <c r="EO921">
        <v>0.09101629999999999</v>
      </c>
      <c r="EP921">
        <v>0</v>
      </c>
      <c r="EQ921">
        <v>23.5504</v>
      </c>
      <c r="ER921">
        <v>999.9</v>
      </c>
      <c r="ES921">
        <v>35.7</v>
      </c>
      <c r="ET921">
        <v>29.3</v>
      </c>
      <c r="EU921">
        <v>16.0429</v>
      </c>
      <c r="EV921">
        <v>62.9857</v>
      </c>
      <c r="EW921">
        <v>33.3574</v>
      </c>
      <c r="EX921">
        <v>1</v>
      </c>
      <c r="EY921">
        <v>-0.180351</v>
      </c>
      <c r="EZ921">
        <v>1.47158</v>
      </c>
      <c r="FA921">
        <v>20.3809</v>
      </c>
      <c r="FB921">
        <v>5.21924</v>
      </c>
      <c r="FC921">
        <v>12.0099</v>
      </c>
      <c r="FD921">
        <v>4.98965</v>
      </c>
      <c r="FE921">
        <v>3.28858</v>
      </c>
      <c r="FF921">
        <v>9999</v>
      </c>
      <c r="FG921">
        <v>9999</v>
      </c>
      <c r="FH921">
        <v>9999</v>
      </c>
      <c r="FI921">
        <v>260.8</v>
      </c>
      <c r="FJ921">
        <v>1.86706</v>
      </c>
      <c r="FK921">
        <v>1.86615</v>
      </c>
      <c r="FL921">
        <v>1.86554</v>
      </c>
      <c r="FM921">
        <v>1.86554</v>
      </c>
      <c r="FN921">
        <v>1.86735</v>
      </c>
      <c r="FO921">
        <v>1.86981</v>
      </c>
      <c r="FP921">
        <v>1.86845</v>
      </c>
      <c r="FQ921">
        <v>1.86996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-3.789</v>
      </c>
      <c r="GF921">
        <v>-0.1648</v>
      </c>
      <c r="GG921">
        <v>-2.0192013485273</v>
      </c>
      <c r="GH921">
        <v>-0.003354295288503095</v>
      </c>
      <c r="GI921">
        <v>8.998442100416266E-07</v>
      </c>
      <c r="GJ921">
        <v>-2.632750781261316E-10</v>
      </c>
      <c r="GK921">
        <v>-0.1771344180573433</v>
      </c>
      <c r="GL921">
        <v>-0.01811282044437078</v>
      </c>
      <c r="GM921">
        <v>0.001479480632228601</v>
      </c>
      <c r="GN921">
        <v>-2.527498020886067E-05</v>
      </c>
      <c r="GO921">
        <v>3</v>
      </c>
      <c r="GP921">
        <v>2311</v>
      </c>
      <c r="GQ921">
        <v>1</v>
      </c>
      <c r="GR921">
        <v>23</v>
      </c>
      <c r="GS921">
        <v>7399.3</v>
      </c>
      <c r="GT921">
        <v>7399.4</v>
      </c>
      <c r="GU921">
        <v>1.52954</v>
      </c>
      <c r="GV921">
        <v>2.21313</v>
      </c>
      <c r="GW921">
        <v>1.39648</v>
      </c>
      <c r="GX921">
        <v>2.34009</v>
      </c>
      <c r="GY921">
        <v>1.49536</v>
      </c>
      <c r="GZ921">
        <v>2.33154</v>
      </c>
      <c r="HA921">
        <v>33.244</v>
      </c>
      <c r="HB921">
        <v>14.9026</v>
      </c>
      <c r="HC921">
        <v>18</v>
      </c>
      <c r="HD921">
        <v>528.056</v>
      </c>
      <c r="HE921">
        <v>444.045</v>
      </c>
      <c r="HF921">
        <v>21.7931</v>
      </c>
      <c r="HG921">
        <v>25.1706</v>
      </c>
      <c r="HH921">
        <v>30</v>
      </c>
      <c r="HI921">
        <v>25.1608</v>
      </c>
      <c r="HJ921">
        <v>25.1039</v>
      </c>
      <c r="HK921">
        <v>30.6121</v>
      </c>
      <c r="HL921">
        <v>20.7511</v>
      </c>
      <c r="HM921">
        <v>19.9502</v>
      </c>
      <c r="HN921">
        <v>21.7761</v>
      </c>
      <c r="HO921">
        <v>687.622</v>
      </c>
      <c r="HP921">
        <v>12.8248</v>
      </c>
      <c r="HQ921">
        <v>101.001</v>
      </c>
      <c r="HR921">
        <v>100.987</v>
      </c>
    </row>
    <row r="922" spans="1:226">
      <c r="A922">
        <v>906</v>
      </c>
      <c r="B922">
        <v>1664303283.5</v>
      </c>
      <c r="C922">
        <v>10053</v>
      </c>
      <c r="D922" t="s">
        <v>2178</v>
      </c>
      <c r="E922" t="s">
        <v>2179</v>
      </c>
      <c r="F922">
        <v>5</v>
      </c>
      <c r="G922" t="s">
        <v>2097</v>
      </c>
      <c r="H922" t="s">
        <v>354</v>
      </c>
      <c r="I922">
        <v>1664303276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685.4515884590005</v>
      </c>
      <c r="AK922">
        <v>632.0523878787877</v>
      </c>
      <c r="AL922">
        <v>3.317122415793451</v>
      </c>
      <c r="AM922">
        <v>64.5693434609255</v>
      </c>
      <c r="AN922">
        <f>(AP922 - AO922 + BO922*1E3/(8.314*(BQ922+273.15)) * AR922/BN922 * AQ922) * BN922/(100*BB922) * 1000/(1000 - AP922)</f>
        <v>0</v>
      </c>
      <c r="AO922">
        <v>12.74111055756244</v>
      </c>
      <c r="AP922">
        <v>18.44018390977442</v>
      </c>
      <c r="AQ922">
        <v>0.0002383714943464701</v>
      </c>
      <c r="AR922">
        <v>112.27</v>
      </c>
      <c r="AS922">
        <v>5</v>
      </c>
      <c r="AT922">
        <v>1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1664303276</v>
      </c>
      <c r="BH922">
        <v>597.5530370370371</v>
      </c>
      <c r="BI922">
        <v>661.5163703703703</v>
      </c>
      <c r="BJ922">
        <v>18.42937037037037</v>
      </c>
      <c r="BK922">
        <v>12.71847407407407</v>
      </c>
      <c r="BL922">
        <v>601.3210740740741</v>
      </c>
      <c r="BM922">
        <v>18.59424814814815</v>
      </c>
      <c r="BN922">
        <v>500.0738518518519</v>
      </c>
      <c r="BO922">
        <v>91.06049999999999</v>
      </c>
      <c r="BP922">
        <v>0.1000158407407407</v>
      </c>
      <c r="BQ922">
        <v>25.16505925925926</v>
      </c>
      <c r="BR922">
        <v>25.04066666666667</v>
      </c>
      <c r="BS922">
        <v>999.9000000000001</v>
      </c>
      <c r="BT922">
        <v>0</v>
      </c>
      <c r="BU922">
        <v>0</v>
      </c>
      <c r="BV922">
        <v>9992.983703703703</v>
      </c>
      <c r="BW922">
        <v>0</v>
      </c>
      <c r="BX922">
        <v>6.658978148148149</v>
      </c>
      <c r="BY922">
        <v>-63.96341481481483</v>
      </c>
      <c r="BZ922">
        <v>608.7725185185185</v>
      </c>
      <c r="CA922">
        <v>670.0388518518519</v>
      </c>
      <c r="CB922">
        <v>5.710884074074073</v>
      </c>
      <c r="CC922">
        <v>661.5163703703703</v>
      </c>
      <c r="CD922">
        <v>12.71847407407407</v>
      </c>
      <c r="CE922">
        <v>1.678187407407408</v>
      </c>
      <c r="CF922">
        <v>1.158151481481482</v>
      </c>
      <c r="CG922">
        <v>14.69612222222222</v>
      </c>
      <c r="CH922">
        <v>9.074164814814814</v>
      </c>
      <c r="CI922">
        <v>1999.999259259259</v>
      </c>
      <c r="CJ922">
        <v>0.9799982222222224</v>
      </c>
      <c r="CK922">
        <v>0.02000147777777778</v>
      </c>
      <c r="CL922">
        <v>0</v>
      </c>
      <c r="CM922">
        <v>807.6945185185185</v>
      </c>
      <c r="CN922">
        <v>5.00097</v>
      </c>
      <c r="CO922">
        <v>16181.09629629629</v>
      </c>
      <c r="CP922">
        <v>16707.57777777777</v>
      </c>
      <c r="CQ922">
        <v>39.42781481481481</v>
      </c>
      <c r="CR922">
        <v>39.67092592592593</v>
      </c>
      <c r="CS922">
        <v>39.44166666666666</v>
      </c>
      <c r="CT922">
        <v>39.21266666666666</v>
      </c>
      <c r="CU922">
        <v>39.75918518518519</v>
      </c>
      <c r="CV922">
        <v>1955.097777777778</v>
      </c>
      <c r="CW922">
        <v>39.90148148148148</v>
      </c>
      <c r="CX922">
        <v>0</v>
      </c>
      <c r="CY922">
        <v>1664303287.7</v>
      </c>
      <c r="CZ922">
        <v>0</v>
      </c>
      <c r="DA922">
        <v>0</v>
      </c>
      <c r="DB922" t="s">
        <v>356</v>
      </c>
      <c r="DC922">
        <v>1663859321.1</v>
      </c>
      <c r="DD922">
        <v>1663859315.6</v>
      </c>
      <c r="DE922">
        <v>0</v>
      </c>
      <c r="DF922">
        <v>0.196</v>
      </c>
      <c r="DG922">
        <v>-0.001</v>
      </c>
      <c r="DH922">
        <v>-5.941</v>
      </c>
      <c r="DI922">
        <v>-0.174</v>
      </c>
      <c r="DJ922">
        <v>1500</v>
      </c>
      <c r="DK922">
        <v>17</v>
      </c>
      <c r="DL922">
        <v>0.13</v>
      </c>
      <c r="DM922">
        <v>0.04</v>
      </c>
      <c r="DN922">
        <v>-63.54807073170733</v>
      </c>
      <c r="DO922">
        <v>-6.221843205574952</v>
      </c>
      <c r="DP922">
        <v>0.615727886224974</v>
      </c>
      <c r="DQ922">
        <v>0</v>
      </c>
      <c r="DR922">
        <v>5.748054634146341</v>
      </c>
      <c r="DS922">
        <v>-0.5219036236933767</v>
      </c>
      <c r="DT922">
        <v>0.05305663637934973</v>
      </c>
      <c r="DU922">
        <v>0</v>
      </c>
      <c r="DV922">
        <v>0</v>
      </c>
      <c r="DW922">
        <v>2</v>
      </c>
      <c r="DX922" t="s">
        <v>357</v>
      </c>
      <c r="DY922">
        <v>2.98475</v>
      </c>
      <c r="DZ922">
        <v>2.71569</v>
      </c>
      <c r="EA922">
        <v>0.12737</v>
      </c>
      <c r="EB922">
        <v>0.134401</v>
      </c>
      <c r="EC922">
        <v>0.0904199</v>
      </c>
      <c r="ED922">
        <v>0.0678985</v>
      </c>
      <c r="EE922">
        <v>27730.4</v>
      </c>
      <c r="EF922">
        <v>27623.4</v>
      </c>
      <c r="EG922">
        <v>29525.3</v>
      </c>
      <c r="EH922">
        <v>29506.7</v>
      </c>
      <c r="EI922">
        <v>35601.3</v>
      </c>
      <c r="EJ922">
        <v>36577.8</v>
      </c>
      <c r="EK922">
        <v>41613.4</v>
      </c>
      <c r="EL922">
        <v>42049</v>
      </c>
      <c r="EM922">
        <v>1.98988</v>
      </c>
      <c r="EN922">
        <v>1.92722</v>
      </c>
      <c r="EO922">
        <v>0.0903979</v>
      </c>
      <c r="EP922">
        <v>0</v>
      </c>
      <c r="EQ922">
        <v>23.5471</v>
      </c>
      <c r="ER922">
        <v>999.9</v>
      </c>
      <c r="ES922">
        <v>35.7</v>
      </c>
      <c r="ET922">
        <v>29.3</v>
      </c>
      <c r="EU922">
        <v>16.0422</v>
      </c>
      <c r="EV922">
        <v>62.8757</v>
      </c>
      <c r="EW922">
        <v>33.4175</v>
      </c>
      <c r="EX922">
        <v>1</v>
      </c>
      <c r="EY922">
        <v>-0.180473</v>
      </c>
      <c r="EZ922">
        <v>1.46401</v>
      </c>
      <c r="FA922">
        <v>20.3811</v>
      </c>
      <c r="FB922">
        <v>5.21969</v>
      </c>
      <c r="FC922">
        <v>12.0099</v>
      </c>
      <c r="FD922">
        <v>4.98995</v>
      </c>
      <c r="FE922">
        <v>3.28865</v>
      </c>
      <c r="FF922">
        <v>9999</v>
      </c>
      <c r="FG922">
        <v>9999</v>
      </c>
      <c r="FH922">
        <v>9999</v>
      </c>
      <c r="FI922">
        <v>260.8</v>
      </c>
      <c r="FJ922">
        <v>1.86707</v>
      </c>
      <c r="FK922">
        <v>1.86615</v>
      </c>
      <c r="FL922">
        <v>1.86554</v>
      </c>
      <c r="FM922">
        <v>1.86554</v>
      </c>
      <c r="FN922">
        <v>1.86735</v>
      </c>
      <c r="FO922">
        <v>1.86981</v>
      </c>
      <c r="FP922">
        <v>1.86845</v>
      </c>
      <c r="FQ922">
        <v>1.86996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-3.83</v>
      </c>
      <c r="GF922">
        <v>-0.1648</v>
      </c>
      <c r="GG922">
        <v>-2.0192013485273</v>
      </c>
      <c r="GH922">
        <v>-0.003354295288503095</v>
      </c>
      <c r="GI922">
        <v>8.998442100416266E-07</v>
      </c>
      <c r="GJ922">
        <v>-2.632750781261316E-10</v>
      </c>
      <c r="GK922">
        <v>-0.1771344180573433</v>
      </c>
      <c r="GL922">
        <v>-0.01811282044437078</v>
      </c>
      <c r="GM922">
        <v>0.001479480632228601</v>
      </c>
      <c r="GN922">
        <v>-2.527498020886067E-05</v>
      </c>
      <c r="GO922">
        <v>3</v>
      </c>
      <c r="GP922">
        <v>2311</v>
      </c>
      <c r="GQ922">
        <v>1</v>
      </c>
      <c r="GR922">
        <v>23</v>
      </c>
      <c r="GS922">
        <v>7399.4</v>
      </c>
      <c r="GT922">
        <v>7399.5</v>
      </c>
      <c r="GU922">
        <v>1.56128</v>
      </c>
      <c r="GV922">
        <v>2.20947</v>
      </c>
      <c r="GW922">
        <v>1.39771</v>
      </c>
      <c r="GX922">
        <v>2.34009</v>
      </c>
      <c r="GY922">
        <v>1.49536</v>
      </c>
      <c r="GZ922">
        <v>2.33276</v>
      </c>
      <c r="HA922">
        <v>33.2663</v>
      </c>
      <c r="HB922">
        <v>14.8938</v>
      </c>
      <c r="HC922">
        <v>18</v>
      </c>
      <c r="HD922">
        <v>527.973</v>
      </c>
      <c r="HE922">
        <v>444.256</v>
      </c>
      <c r="HF922">
        <v>21.7571</v>
      </c>
      <c r="HG922">
        <v>25.1685</v>
      </c>
      <c r="HH922">
        <v>29.9999</v>
      </c>
      <c r="HI922">
        <v>25.1608</v>
      </c>
      <c r="HJ922">
        <v>25.1039</v>
      </c>
      <c r="HK922">
        <v>31.2496</v>
      </c>
      <c r="HL922">
        <v>20.4807</v>
      </c>
      <c r="HM922">
        <v>19.9502</v>
      </c>
      <c r="HN922">
        <v>21.7343</v>
      </c>
      <c r="HO922">
        <v>707.659</v>
      </c>
      <c r="HP922">
        <v>12.8588</v>
      </c>
      <c r="HQ922">
        <v>101.002</v>
      </c>
      <c r="HR922">
        <v>100.986</v>
      </c>
    </row>
    <row r="923" spans="1:226">
      <c r="A923">
        <v>907</v>
      </c>
      <c r="B923">
        <v>1664303288.5</v>
      </c>
      <c r="C923">
        <v>10058</v>
      </c>
      <c r="D923" t="s">
        <v>2180</v>
      </c>
      <c r="E923" t="s">
        <v>2181</v>
      </c>
      <c r="F923">
        <v>5</v>
      </c>
      <c r="G923" t="s">
        <v>2097</v>
      </c>
      <c r="H923" t="s">
        <v>354</v>
      </c>
      <c r="I923">
        <v>1664303280.714286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702.473085827431</v>
      </c>
      <c r="AK923">
        <v>648.842806060606</v>
      </c>
      <c r="AL923">
        <v>3.352466321726356</v>
      </c>
      <c r="AM923">
        <v>64.5693434609255</v>
      </c>
      <c r="AN923">
        <f>(AP923 - AO923 + BO923*1E3/(8.314*(BQ923+273.15)) * AR923/BN923 * AQ923) * BN923/(100*BB923) * 1000/(1000 - AP923)</f>
        <v>0</v>
      </c>
      <c r="AO923">
        <v>12.76758031432566</v>
      </c>
      <c r="AP923">
        <v>18.45377684210526</v>
      </c>
      <c r="AQ923">
        <v>-0.0001033369934643443</v>
      </c>
      <c r="AR923">
        <v>112.27</v>
      </c>
      <c r="AS923">
        <v>5</v>
      </c>
      <c r="AT923">
        <v>1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1664303280.714286</v>
      </c>
      <c r="BH923">
        <v>612.9674285714284</v>
      </c>
      <c r="BI923">
        <v>677.3329285714284</v>
      </c>
      <c r="BJ923">
        <v>18.43808928571429</v>
      </c>
      <c r="BK923">
        <v>12.76575357142857</v>
      </c>
      <c r="BL923">
        <v>616.7748928571428</v>
      </c>
      <c r="BM923">
        <v>18.60287857142857</v>
      </c>
      <c r="BN923">
        <v>500.0698928571429</v>
      </c>
      <c r="BO923">
        <v>91.06093571428572</v>
      </c>
      <c r="BP923">
        <v>0.09997254642857142</v>
      </c>
      <c r="BQ923">
        <v>25.15498928571429</v>
      </c>
      <c r="BR923">
        <v>25.03683571428571</v>
      </c>
      <c r="BS923">
        <v>999.9000000000002</v>
      </c>
      <c r="BT923">
        <v>0</v>
      </c>
      <c r="BU923">
        <v>0</v>
      </c>
      <c r="BV923">
        <v>9994.708571428573</v>
      </c>
      <c r="BW923">
        <v>0</v>
      </c>
      <c r="BX923">
        <v>6.658683928571429</v>
      </c>
      <c r="BY923">
        <v>-64.36551785714286</v>
      </c>
      <c r="BZ923">
        <v>624.4818214285715</v>
      </c>
      <c r="CA923">
        <v>686.0919999999999</v>
      </c>
      <c r="CB923">
        <v>5.672324285714285</v>
      </c>
      <c r="CC923">
        <v>677.3329285714284</v>
      </c>
      <c r="CD923">
        <v>12.76575357142857</v>
      </c>
      <c r="CE923">
        <v>1.678989285714286</v>
      </c>
      <c r="CF923">
        <v>1.162461071428571</v>
      </c>
      <c r="CG923">
        <v>14.703525</v>
      </c>
      <c r="CH923">
        <v>9.129215357142856</v>
      </c>
      <c r="CI923">
        <v>2000.000357142857</v>
      </c>
      <c r="CJ923">
        <v>0.9799982857142859</v>
      </c>
      <c r="CK923">
        <v>0.02000141428571428</v>
      </c>
      <c r="CL923">
        <v>0</v>
      </c>
      <c r="CM923">
        <v>808.2297142857142</v>
      </c>
      <c r="CN923">
        <v>5.00097</v>
      </c>
      <c r="CO923">
        <v>16192.625</v>
      </c>
      <c r="CP923">
        <v>16707.59642857143</v>
      </c>
      <c r="CQ923">
        <v>39.4215</v>
      </c>
      <c r="CR923">
        <v>39.656</v>
      </c>
      <c r="CS923">
        <v>39.4347857142857</v>
      </c>
      <c r="CT923">
        <v>39.19374999999999</v>
      </c>
      <c r="CU923">
        <v>39.75442857142857</v>
      </c>
      <c r="CV923">
        <v>1955.098928571429</v>
      </c>
      <c r="CW923">
        <v>39.90142857142857</v>
      </c>
      <c r="CX923">
        <v>0</v>
      </c>
      <c r="CY923">
        <v>1664303292.5</v>
      </c>
      <c r="CZ923">
        <v>0</v>
      </c>
      <c r="DA923">
        <v>0</v>
      </c>
      <c r="DB923" t="s">
        <v>356</v>
      </c>
      <c r="DC923">
        <v>1663859321.1</v>
      </c>
      <c r="DD923">
        <v>1663859315.6</v>
      </c>
      <c r="DE923">
        <v>0</v>
      </c>
      <c r="DF923">
        <v>0.196</v>
      </c>
      <c r="DG923">
        <v>-0.001</v>
      </c>
      <c r="DH923">
        <v>-5.941</v>
      </c>
      <c r="DI923">
        <v>-0.174</v>
      </c>
      <c r="DJ923">
        <v>1500</v>
      </c>
      <c r="DK923">
        <v>17</v>
      </c>
      <c r="DL923">
        <v>0.13</v>
      </c>
      <c r="DM923">
        <v>0.04</v>
      </c>
      <c r="DN923">
        <v>-64.11344634146342</v>
      </c>
      <c r="DO923">
        <v>-5.242841811846748</v>
      </c>
      <c r="DP923">
        <v>0.521225585307646</v>
      </c>
      <c r="DQ923">
        <v>0</v>
      </c>
      <c r="DR923">
        <v>5.6928</v>
      </c>
      <c r="DS923">
        <v>-0.4649772125435495</v>
      </c>
      <c r="DT923">
        <v>0.04726082036384277</v>
      </c>
      <c r="DU923">
        <v>0</v>
      </c>
      <c r="DV923">
        <v>0</v>
      </c>
      <c r="DW923">
        <v>2</v>
      </c>
      <c r="DX923" t="s">
        <v>357</v>
      </c>
      <c r="DY923">
        <v>2.98474</v>
      </c>
      <c r="DZ923">
        <v>2.71552</v>
      </c>
      <c r="EA923">
        <v>0.12969</v>
      </c>
      <c r="EB923">
        <v>0.136636</v>
      </c>
      <c r="EC923">
        <v>0.0904838</v>
      </c>
      <c r="ED923">
        <v>0.0681532</v>
      </c>
      <c r="EE923">
        <v>27657.3</v>
      </c>
      <c r="EF923">
        <v>27552</v>
      </c>
      <c r="EG923">
        <v>29526</v>
      </c>
      <c r="EH923">
        <v>29506.6</v>
      </c>
      <c r="EI923">
        <v>35599.9</v>
      </c>
      <c r="EJ923">
        <v>36567.8</v>
      </c>
      <c r="EK923">
        <v>41614.8</v>
      </c>
      <c r="EL923">
        <v>42049</v>
      </c>
      <c r="EM923">
        <v>1.98993</v>
      </c>
      <c r="EN923">
        <v>1.92687</v>
      </c>
      <c r="EO923">
        <v>0.090152</v>
      </c>
      <c r="EP923">
        <v>0</v>
      </c>
      <c r="EQ923">
        <v>23.5437</v>
      </c>
      <c r="ER923">
        <v>999.9</v>
      </c>
      <c r="ES923">
        <v>35.7</v>
      </c>
      <c r="ET923">
        <v>29.3</v>
      </c>
      <c r="EU923">
        <v>16.0426</v>
      </c>
      <c r="EV923">
        <v>62.8857</v>
      </c>
      <c r="EW923">
        <v>33.2933</v>
      </c>
      <c r="EX923">
        <v>1</v>
      </c>
      <c r="EY923">
        <v>-0.180506</v>
      </c>
      <c r="EZ923">
        <v>1.46459</v>
      </c>
      <c r="FA923">
        <v>20.3812</v>
      </c>
      <c r="FB923">
        <v>5.21879</v>
      </c>
      <c r="FC923">
        <v>12.0099</v>
      </c>
      <c r="FD923">
        <v>4.98985</v>
      </c>
      <c r="FE923">
        <v>3.28858</v>
      </c>
      <c r="FF923">
        <v>9999</v>
      </c>
      <c r="FG923">
        <v>9999</v>
      </c>
      <c r="FH923">
        <v>9999</v>
      </c>
      <c r="FI923">
        <v>260.8</v>
      </c>
      <c r="FJ923">
        <v>1.86707</v>
      </c>
      <c r="FK923">
        <v>1.86615</v>
      </c>
      <c r="FL923">
        <v>1.86554</v>
      </c>
      <c r="FM923">
        <v>1.86554</v>
      </c>
      <c r="FN923">
        <v>1.86735</v>
      </c>
      <c r="FO923">
        <v>1.86981</v>
      </c>
      <c r="FP923">
        <v>1.86845</v>
      </c>
      <c r="FQ923">
        <v>1.86996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-3.872</v>
      </c>
      <c r="GF923">
        <v>-0.1646</v>
      </c>
      <c r="GG923">
        <v>-2.0192013485273</v>
      </c>
      <c r="GH923">
        <v>-0.003354295288503095</v>
      </c>
      <c r="GI923">
        <v>8.998442100416266E-07</v>
      </c>
      <c r="GJ923">
        <v>-2.632750781261316E-10</v>
      </c>
      <c r="GK923">
        <v>-0.1771344180573433</v>
      </c>
      <c r="GL923">
        <v>-0.01811282044437078</v>
      </c>
      <c r="GM923">
        <v>0.001479480632228601</v>
      </c>
      <c r="GN923">
        <v>-2.527498020886067E-05</v>
      </c>
      <c r="GO923">
        <v>3</v>
      </c>
      <c r="GP923">
        <v>2311</v>
      </c>
      <c r="GQ923">
        <v>1</v>
      </c>
      <c r="GR923">
        <v>23</v>
      </c>
      <c r="GS923">
        <v>7399.5</v>
      </c>
      <c r="GT923">
        <v>7399.5</v>
      </c>
      <c r="GU923">
        <v>1.58936</v>
      </c>
      <c r="GV923">
        <v>2.21069</v>
      </c>
      <c r="GW923">
        <v>1.39648</v>
      </c>
      <c r="GX923">
        <v>2.34009</v>
      </c>
      <c r="GY923">
        <v>1.49536</v>
      </c>
      <c r="GZ923">
        <v>2.37183</v>
      </c>
      <c r="HA923">
        <v>33.244</v>
      </c>
      <c r="HB923">
        <v>14.9026</v>
      </c>
      <c r="HC923">
        <v>18</v>
      </c>
      <c r="HD923">
        <v>527.989</v>
      </c>
      <c r="HE923">
        <v>444.028</v>
      </c>
      <c r="HF923">
        <v>21.7198</v>
      </c>
      <c r="HG923">
        <v>25.1671</v>
      </c>
      <c r="HH923">
        <v>29.9999</v>
      </c>
      <c r="HI923">
        <v>25.1589</v>
      </c>
      <c r="HJ923">
        <v>25.1018</v>
      </c>
      <c r="HK923">
        <v>31.8056</v>
      </c>
      <c r="HL923">
        <v>20.4807</v>
      </c>
      <c r="HM923">
        <v>19.9502</v>
      </c>
      <c r="HN923">
        <v>21.7018</v>
      </c>
      <c r="HO923">
        <v>721.027</v>
      </c>
      <c r="HP923">
        <v>12.8732</v>
      </c>
      <c r="HQ923">
        <v>101.005</v>
      </c>
      <c r="HR923">
        <v>100.986</v>
      </c>
    </row>
    <row r="924" spans="1:226">
      <c r="A924">
        <v>908</v>
      </c>
      <c r="B924">
        <v>1664303293.5</v>
      </c>
      <c r="C924">
        <v>10063</v>
      </c>
      <c r="D924" t="s">
        <v>2182</v>
      </c>
      <c r="E924" t="s">
        <v>2183</v>
      </c>
      <c r="F924">
        <v>5</v>
      </c>
      <c r="G924" t="s">
        <v>2097</v>
      </c>
      <c r="H924" t="s">
        <v>354</v>
      </c>
      <c r="I924">
        <v>1664303286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719.4977470460007</v>
      </c>
      <c r="AK924">
        <v>665.5899030303028</v>
      </c>
      <c r="AL924">
        <v>3.352137064506185</v>
      </c>
      <c r="AM924">
        <v>64.5693434609255</v>
      </c>
      <c r="AN924">
        <f>(AP924 - AO924 + BO924*1E3/(8.314*(BQ924+273.15)) * AR924/BN924 * AQ924) * BN924/(100*BB924) * 1000/(1000 - AP924)</f>
        <v>0</v>
      </c>
      <c r="AO924">
        <v>12.8430352752048</v>
      </c>
      <c r="AP924">
        <v>18.45812135338345</v>
      </c>
      <c r="AQ924">
        <v>0.006224469408811105</v>
      </c>
      <c r="AR924">
        <v>112.27</v>
      </c>
      <c r="AS924">
        <v>5</v>
      </c>
      <c r="AT924">
        <v>1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1664303286</v>
      </c>
      <c r="BH924">
        <v>630.2955555555556</v>
      </c>
      <c r="BI924">
        <v>695.004148148148</v>
      </c>
      <c r="BJ924">
        <v>18.44818518518519</v>
      </c>
      <c r="BK924">
        <v>12.80952962962963</v>
      </c>
      <c r="BL924">
        <v>634.1471481481484</v>
      </c>
      <c r="BM924">
        <v>18.61287037037037</v>
      </c>
      <c r="BN924">
        <v>500.0628518518519</v>
      </c>
      <c r="BO924">
        <v>91.06184814814816</v>
      </c>
      <c r="BP924">
        <v>0.09998738518518518</v>
      </c>
      <c r="BQ924">
        <v>25.14342222222222</v>
      </c>
      <c r="BR924">
        <v>25.03048888888889</v>
      </c>
      <c r="BS924">
        <v>999.9000000000001</v>
      </c>
      <c r="BT924">
        <v>0</v>
      </c>
      <c r="BU924">
        <v>0</v>
      </c>
      <c r="BV924">
        <v>9997.71111111111</v>
      </c>
      <c r="BW924">
        <v>0</v>
      </c>
      <c r="BX924">
        <v>6.670532962962964</v>
      </c>
      <c r="BY924">
        <v>-64.70851481481482</v>
      </c>
      <c r="BZ924">
        <v>642.1421111111113</v>
      </c>
      <c r="CA924">
        <v>704.0227777777778</v>
      </c>
      <c r="CB924">
        <v>5.638648888888889</v>
      </c>
      <c r="CC924">
        <v>695.004148148148</v>
      </c>
      <c r="CD924">
        <v>12.80952962962963</v>
      </c>
      <c r="CE924">
        <v>1.679925555555555</v>
      </c>
      <c r="CF924">
        <v>1.166458518518519</v>
      </c>
      <c r="CG924">
        <v>14.71215925925926</v>
      </c>
      <c r="CH924">
        <v>9.180150000000001</v>
      </c>
      <c r="CI924">
        <v>1999.986296296296</v>
      </c>
      <c r="CJ924">
        <v>0.9799983333333335</v>
      </c>
      <c r="CK924">
        <v>0.02000136666666667</v>
      </c>
      <c r="CL924">
        <v>0</v>
      </c>
      <c r="CM924">
        <v>808.643074074074</v>
      </c>
      <c r="CN924">
        <v>5.00097</v>
      </c>
      <c r="CO924">
        <v>16200.40740740741</v>
      </c>
      <c r="CP924">
        <v>16707.46666666667</v>
      </c>
      <c r="CQ924">
        <v>39.40025925925926</v>
      </c>
      <c r="CR924">
        <v>39.63418518518519</v>
      </c>
      <c r="CS924">
        <v>39.41403703703704</v>
      </c>
      <c r="CT924">
        <v>39.187</v>
      </c>
      <c r="CU924">
        <v>39.74299999999999</v>
      </c>
      <c r="CV924">
        <v>1955.085555555555</v>
      </c>
      <c r="CW924">
        <v>39.90074074074074</v>
      </c>
      <c r="CX924">
        <v>0</v>
      </c>
      <c r="CY924">
        <v>1664303297.9</v>
      </c>
      <c r="CZ924">
        <v>0</v>
      </c>
      <c r="DA924">
        <v>0</v>
      </c>
      <c r="DB924" t="s">
        <v>356</v>
      </c>
      <c r="DC924">
        <v>1663859321.1</v>
      </c>
      <c r="DD924">
        <v>1663859315.6</v>
      </c>
      <c r="DE924">
        <v>0</v>
      </c>
      <c r="DF924">
        <v>0.196</v>
      </c>
      <c r="DG924">
        <v>-0.001</v>
      </c>
      <c r="DH924">
        <v>-5.941</v>
      </c>
      <c r="DI924">
        <v>-0.174</v>
      </c>
      <c r="DJ924">
        <v>1500</v>
      </c>
      <c r="DK924">
        <v>17</v>
      </c>
      <c r="DL924">
        <v>0.13</v>
      </c>
      <c r="DM924">
        <v>0.04</v>
      </c>
      <c r="DN924">
        <v>-64.49900243902439</v>
      </c>
      <c r="DO924">
        <v>-4.016665505226626</v>
      </c>
      <c r="DP924">
        <v>0.4136794691119953</v>
      </c>
      <c r="DQ924">
        <v>0</v>
      </c>
      <c r="DR924">
        <v>5.658238048780488</v>
      </c>
      <c r="DS924">
        <v>-0.4199889198606203</v>
      </c>
      <c r="DT924">
        <v>0.04321711766889801</v>
      </c>
      <c r="DU924">
        <v>0</v>
      </c>
      <c r="DV924">
        <v>0</v>
      </c>
      <c r="DW924">
        <v>2</v>
      </c>
      <c r="DX924" t="s">
        <v>357</v>
      </c>
      <c r="DY924">
        <v>2.98492</v>
      </c>
      <c r="DZ924">
        <v>2.71574</v>
      </c>
      <c r="EA924">
        <v>0.13198</v>
      </c>
      <c r="EB924">
        <v>0.138769</v>
      </c>
      <c r="EC924">
        <v>0.09047860000000001</v>
      </c>
      <c r="ED924">
        <v>0.06818399999999999</v>
      </c>
      <c r="EE924">
        <v>27584</v>
      </c>
      <c r="EF924">
        <v>27484.7</v>
      </c>
      <c r="EG924">
        <v>29525.3</v>
      </c>
      <c r="EH924">
        <v>29507.3</v>
      </c>
      <c r="EI924">
        <v>35599.2</v>
      </c>
      <c r="EJ924">
        <v>36567.3</v>
      </c>
      <c r="EK924">
        <v>41613.7</v>
      </c>
      <c r="EL924">
        <v>42049.9</v>
      </c>
      <c r="EM924">
        <v>1.99013</v>
      </c>
      <c r="EN924">
        <v>1.92725</v>
      </c>
      <c r="EO924">
        <v>0.0902191</v>
      </c>
      <c r="EP924">
        <v>0</v>
      </c>
      <c r="EQ924">
        <v>23.54</v>
      </c>
      <c r="ER924">
        <v>999.9</v>
      </c>
      <c r="ES924">
        <v>35.7</v>
      </c>
      <c r="ET924">
        <v>29.3</v>
      </c>
      <c r="EU924">
        <v>16.0426</v>
      </c>
      <c r="EV924">
        <v>62.9557</v>
      </c>
      <c r="EW924">
        <v>33.4175</v>
      </c>
      <c r="EX924">
        <v>1</v>
      </c>
      <c r="EY924">
        <v>-0.180922</v>
      </c>
      <c r="EZ924">
        <v>1.44186</v>
      </c>
      <c r="FA924">
        <v>20.3815</v>
      </c>
      <c r="FB924">
        <v>5.21879</v>
      </c>
      <c r="FC924">
        <v>12.0099</v>
      </c>
      <c r="FD924">
        <v>4.9896</v>
      </c>
      <c r="FE924">
        <v>3.2885</v>
      </c>
      <c r="FF924">
        <v>9999</v>
      </c>
      <c r="FG924">
        <v>9999</v>
      </c>
      <c r="FH924">
        <v>9999</v>
      </c>
      <c r="FI924">
        <v>260.8</v>
      </c>
      <c r="FJ924">
        <v>1.86707</v>
      </c>
      <c r="FK924">
        <v>1.86615</v>
      </c>
      <c r="FL924">
        <v>1.86554</v>
      </c>
      <c r="FM924">
        <v>1.86554</v>
      </c>
      <c r="FN924">
        <v>1.86735</v>
      </c>
      <c r="FO924">
        <v>1.86981</v>
      </c>
      <c r="FP924">
        <v>1.86845</v>
      </c>
      <c r="FQ924">
        <v>1.86996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-3.914</v>
      </c>
      <c r="GF924">
        <v>-0.1646</v>
      </c>
      <c r="GG924">
        <v>-2.0192013485273</v>
      </c>
      <c r="GH924">
        <v>-0.003354295288503095</v>
      </c>
      <c r="GI924">
        <v>8.998442100416266E-07</v>
      </c>
      <c r="GJ924">
        <v>-2.632750781261316E-10</v>
      </c>
      <c r="GK924">
        <v>-0.1771344180573433</v>
      </c>
      <c r="GL924">
        <v>-0.01811282044437078</v>
      </c>
      <c r="GM924">
        <v>0.001479480632228601</v>
      </c>
      <c r="GN924">
        <v>-2.527498020886067E-05</v>
      </c>
      <c r="GO924">
        <v>3</v>
      </c>
      <c r="GP924">
        <v>2311</v>
      </c>
      <c r="GQ924">
        <v>1</v>
      </c>
      <c r="GR924">
        <v>23</v>
      </c>
      <c r="GS924">
        <v>7399.5</v>
      </c>
      <c r="GT924">
        <v>7399.6</v>
      </c>
      <c r="GU924">
        <v>1.62109</v>
      </c>
      <c r="GV924">
        <v>2.21069</v>
      </c>
      <c r="GW924">
        <v>1.39771</v>
      </c>
      <c r="GX924">
        <v>2.34009</v>
      </c>
      <c r="GY924">
        <v>1.49536</v>
      </c>
      <c r="GZ924">
        <v>2.34375</v>
      </c>
      <c r="HA924">
        <v>33.244</v>
      </c>
      <c r="HB924">
        <v>14.8938</v>
      </c>
      <c r="HC924">
        <v>18</v>
      </c>
      <c r="HD924">
        <v>528.1180000000001</v>
      </c>
      <c r="HE924">
        <v>444.255</v>
      </c>
      <c r="HF924">
        <v>21.6882</v>
      </c>
      <c r="HG924">
        <v>25.166</v>
      </c>
      <c r="HH924">
        <v>29.9999</v>
      </c>
      <c r="HI924">
        <v>25.1586</v>
      </c>
      <c r="HJ924">
        <v>25.1018</v>
      </c>
      <c r="HK924">
        <v>32.4494</v>
      </c>
      <c r="HL924">
        <v>20.4807</v>
      </c>
      <c r="HM924">
        <v>19.9502</v>
      </c>
      <c r="HN924">
        <v>21.6789</v>
      </c>
      <c r="HO924">
        <v>741.4400000000001</v>
      </c>
      <c r="HP924">
        <v>12.9097</v>
      </c>
      <c r="HQ924">
        <v>101.002</v>
      </c>
      <c r="HR924">
        <v>100.988</v>
      </c>
    </row>
    <row r="925" spans="1:226">
      <c r="A925">
        <v>909</v>
      </c>
      <c r="B925">
        <v>1664303298.5</v>
      </c>
      <c r="C925">
        <v>10068</v>
      </c>
      <c r="D925" t="s">
        <v>2184</v>
      </c>
      <c r="E925" t="s">
        <v>2185</v>
      </c>
      <c r="F925">
        <v>5</v>
      </c>
      <c r="G925" t="s">
        <v>2097</v>
      </c>
      <c r="H925" t="s">
        <v>354</v>
      </c>
      <c r="I925">
        <v>1664303290.714286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736.148298470234</v>
      </c>
      <c r="AK925">
        <v>682.2107030303031</v>
      </c>
      <c r="AL925">
        <v>3.324327860218531</v>
      </c>
      <c r="AM925">
        <v>64.5693434609255</v>
      </c>
      <c r="AN925">
        <f>(AP925 - AO925 + BO925*1E3/(8.314*(BQ925+273.15)) * AR925/BN925 * AQ925) * BN925/(100*BB925) * 1000/(1000 - AP925)</f>
        <v>0</v>
      </c>
      <c r="AO925">
        <v>12.8529396624975</v>
      </c>
      <c r="AP925">
        <v>18.43704962406015</v>
      </c>
      <c r="AQ925">
        <v>5.982556390478483E-05</v>
      </c>
      <c r="AR925">
        <v>112.27</v>
      </c>
      <c r="AS925">
        <v>5</v>
      </c>
      <c r="AT925">
        <v>1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1664303290.714286</v>
      </c>
      <c r="BH925">
        <v>645.7574999999999</v>
      </c>
      <c r="BI925">
        <v>710.737107142857</v>
      </c>
      <c r="BJ925">
        <v>18.44978214285714</v>
      </c>
      <c r="BK925">
        <v>12.84167142857143</v>
      </c>
      <c r="BL925">
        <v>649.6482142857143</v>
      </c>
      <c r="BM925">
        <v>18.61445357142857</v>
      </c>
      <c r="BN925">
        <v>500.0686071428571</v>
      </c>
      <c r="BO925">
        <v>91.06230000000001</v>
      </c>
      <c r="BP925">
        <v>0.09998731428571429</v>
      </c>
      <c r="BQ925">
        <v>25.125025</v>
      </c>
      <c r="BR925">
        <v>25.02228214285714</v>
      </c>
      <c r="BS925">
        <v>999.9000000000002</v>
      </c>
      <c r="BT925">
        <v>0</v>
      </c>
      <c r="BU925">
        <v>0</v>
      </c>
      <c r="BV925">
        <v>10001.11892857143</v>
      </c>
      <c r="BW925">
        <v>0</v>
      </c>
      <c r="BX925">
        <v>6.680116428571431</v>
      </c>
      <c r="BY925">
        <v>-64.979525</v>
      </c>
      <c r="BZ925">
        <v>657.8956428571428</v>
      </c>
      <c r="CA925">
        <v>719.9829642857142</v>
      </c>
      <c r="CB925">
        <v>5.608112142857144</v>
      </c>
      <c r="CC925">
        <v>710.737107142857</v>
      </c>
      <c r="CD925">
        <v>12.84167142857143</v>
      </c>
      <c r="CE925">
        <v>1.680078928571428</v>
      </c>
      <c r="CF925">
        <v>1.169391428571429</v>
      </c>
      <c r="CG925">
        <v>14.71358571428572</v>
      </c>
      <c r="CH925">
        <v>9.217465000000001</v>
      </c>
      <c r="CI925">
        <v>2000.026785714286</v>
      </c>
      <c r="CJ925">
        <v>0.9799986071428572</v>
      </c>
      <c r="CK925">
        <v>0.02000109285714286</v>
      </c>
      <c r="CL925">
        <v>0</v>
      </c>
      <c r="CM925">
        <v>808.8356428571429</v>
      </c>
      <c r="CN925">
        <v>5.00097</v>
      </c>
      <c r="CO925">
        <v>16203.675</v>
      </c>
      <c r="CP925">
        <v>16707.79642857143</v>
      </c>
      <c r="CQ925">
        <v>39.3905</v>
      </c>
      <c r="CR925">
        <v>39.62942857142857</v>
      </c>
      <c r="CS925">
        <v>39.39492857142857</v>
      </c>
      <c r="CT925">
        <v>39.18257142857142</v>
      </c>
      <c r="CU925">
        <v>39.72299999999999</v>
      </c>
      <c r="CV925">
        <v>1955.126071428571</v>
      </c>
      <c r="CW925">
        <v>39.90071428571429</v>
      </c>
      <c r="CX925">
        <v>0</v>
      </c>
      <c r="CY925">
        <v>1664303302.7</v>
      </c>
      <c r="CZ925">
        <v>0</v>
      </c>
      <c r="DA925">
        <v>0</v>
      </c>
      <c r="DB925" t="s">
        <v>356</v>
      </c>
      <c r="DC925">
        <v>1663859321.1</v>
      </c>
      <c r="DD925">
        <v>1663859315.6</v>
      </c>
      <c r="DE925">
        <v>0</v>
      </c>
      <c r="DF925">
        <v>0.196</v>
      </c>
      <c r="DG925">
        <v>-0.001</v>
      </c>
      <c r="DH925">
        <v>-5.941</v>
      </c>
      <c r="DI925">
        <v>-0.174</v>
      </c>
      <c r="DJ925">
        <v>1500</v>
      </c>
      <c r="DK925">
        <v>17</v>
      </c>
      <c r="DL925">
        <v>0.13</v>
      </c>
      <c r="DM925">
        <v>0.04</v>
      </c>
      <c r="DN925">
        <v>-64.73775121951219</v>
      </c>
      <c r="DO925">
        <v>-3.063336585365782</v>
      </c>
      <c r="DP925">
        <v>0.3373128302115731</v>
      </c>
      <c r="DQ925">
        <v>0</v>
      </c>
      <c r="DR925">
        <v>5.634886829268293</v>
      </c>
      <c r="DS925">
        <v>-0.3773711498257782</v>
      </c>
      <c r="DT925">
        <v>0.03969535743813858</v>
      </c>
      <c r="DU925">
        <v>0</v>
      </c>
      <c r="DV925">
        <v>0</v>
      </c>
      <c r="DW925">
        <v>2</v>
      </c>
      <c r="DX925" t="s">
        <v>357</v>
      </c>
      <c r="DY925">
        <v>2.98481</v>
      </c>
      <c r="DZ925">
        <v>2.71579</v>
      </c>
      <c r="EA925">
        <v>0.134231</v>
      </c>
      <c r="EB925">
        <v>0.141035</v>
      </c>
      <c r="EC925">
        <v>0.0904129</v>
      </c>
      <c r="ED925">
        <v>0.0682054</v>
      </c>
      <c r="EE925">
        <v>27513.6</v>
      </c>
      <c r="EF925">
        <v>27412.6</v>
      </c>
      <c r="EG925">
        <v>29526.5</v>
      </c>
      <c r="EH925">
        <v>29507.4</v>
      </c>
      <c r="EI925">
        <v>35603</v>
      </c>
      <c r="EJ925">
        <v>36566.3</v>
      </c>
      <c r="EK925">
        <v>41615.1</v>
      </c>
      <c r="EL925">
        <v>42049.7</v>
      </c>
      <c r="EM925">
        <v>1.98995</v>
      </c>
      <c r="EN925">
        <v>1.92745</v>
      </c>
      <c r="EO925">
        <v>0.08946659999999999</v>
      </c>
      <c r="EP925">
        <v>0</v>
      </c>
      <c r="EQ925">
        <v>23.536</v>
      </c>
      <c r="ER925">
        <v>999.9</v>
      </c>
      <c r="ES925">
        <v>35.7</v>
      </c>
      <c r="ET925">
        <v>29.3</v>
      </c>
      <c r="EU925">
        <v>16.0439</v>
      </c>
      <c r="EV925">
        <v>63.2057</v>
      </c>
      <c r="EW925">
        <v>33.3574</v>
      </c>
      <c r="EX925">
        <v>1</v>
      </c>
      <c r="EY925">
        <v>-0.181077</v>
      </c>
      <c r="EZ925">
        <v>1.41811</v>
      </c>
      <c r="FA925">
        <v>20.3815</v>
      </c>
      <c r="FB925">
        <v>5.21894</v>
      </c>
      <c r="FC925">
        <v>12.0099</v>
      </c>
      <c r="FD925">
        <v>4.9898</v>
      </c>
      <c r="FE925">
        <v>3.28865</v>
      </c>
      <c r="FF925">
        <v>9999</v>
      </c>
      <c r="FG925">
        <v>9999</v>
      </c>
      <c r="FH925">
        <v>9999</v>
      </c>
      <c r="FI925">
        <v>260.8</v>
      </c>
      <c r="FJ925">
        <v>1.86706</v>
      </c>
      <c r="FK925">
        <v>1.86615</v>
      </c>
      <c r="FL925">
        <v>1.86554</v>
      </c>
      <c r="FM925">
        <v>1.86554</v>
      </c>
      <c r="FN925">
        <v>1.86736</v>
      </c>
      <c r="FO925">
        <v>1.86981</v>
      </c>
      <c r="FP925">
        <v>1.86845</v>
      </c>
      <c r="FQ925">
        <v>1.86996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-3.955</v>
      </c>
      <c r="GF925">
        <v>-0.1648</v>
      </c>
      <c r="GG925">
        <v>-2.0192013485273</v>
      </c>
      <c r="GH925">
        <v>-0.003354295288503095</v>
      </c>
      <c r="GI925">
        <v>8.998442100416266E-07</v>
      </c>
      <c r="GJ925">
        <v>-2.632750781261316E-10</v>
      </c>
      <c r="GK925">
        <v>-0.1771344180573433</v>
      </c>
      <c r="GL925">
        <v>-0.01811282044437078</v>
      </c>
      <c r="GM925">
        <v>0.001479480632228601</v>
      </c>
      <c r="GN925">
        <v>-2.527498020886067E-05</v>
      </c>
      <c r="GO925">
        <v>3</v>
      </c>
      <c r="GP925">
        <v>2311</v>
      </c>
      <c r="GQ925">
        <v>1</v>
      </c>
      <c r="GR925">
        <v>23</v>
      </c>
      <c r="GS925">
        <v>7399.6</v>
      </c>
      <c r="GT925">
        <v>7399.7</v>
      </c>
      <c r="GU925">
        <v>1.64917</v>
      </c>
      <c r="GV925">
        <v>2.20947</v>
      </c>
      <c r="GW925">
        <v>1.39648</v>
      </c>
      <c r="GX925">
        <v>2.34009</v>
      </c>
      <c r="GY925">
        <v>1.49536</v>
      </c>
      <c r="GZ925">
        <v>2.34253</v>
      </c>
      <c r="HA925">
        <v>33.244</v>
      </c>
      <c r="HB925">
        <v>14.8938</v>
      </c>
      <c r="HC925">
        <v>18</v>
      </c>
      <c r="HD925">
        <v>527.99</v>
      </c>
      <c r="HE925">
        <v>444.359</v>
      </c>
      <c r="HF925">
        <v>21.6667</v>
      </c>
      <c r="HG925">
        <v>25.1642</v>
      </c>
      <c r="HH925">
        <v>29.9999</v>
      </c>
      <c r="HI925">
        <v>25.1573</v>
      </c>
      <c r="HJ925">
        <v>25.0997</v>
      </c>
      <c r="HK925">
        <v>33.0067</v>
      </c>
      <c r="HL925">
        <v>20.1895</v>
      </c>
      <c r="HM925">
        <v>19.9502</v>
      </c>
      <c r="HN925">
        <v>21.662</v>
      </c>
      <c r="HO925">
        <v>754.8150000000001</v>
      </c>
      <c r="HP925">
        <v>12.9608</v>
      </c>
      <c r="HQ925">
        <v>101.006</v>
      </c>
      <c r="HR925">
        <v>100.988</v>
      </c>
    </row>
    <row r="926" spans="1:226">
      <c r="A926">
        <v>910</v>
      </c>
      <c r="B926">
        <v>1664303303.5</v>
      </c>
      <c r="C926">
        <v>10073</v>
      </c>
      <c r="D926" t="s">
        <v>2186</v>
      </c>
      <c r="E926" t="s">
        <v>2187</v>
      </c>
      <c r="F926">
        <v>5</v>
      </c>
      <c r="G926" t="s">
        <v>2097</v>
      </c>
      <c r="H926" t="s">
        <v>354</v>
      </c>
      <c r="I926">
        <v>1664303296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753.7240546871845</v>
      </c>
      <c r="AK926">
        <v>699.1309393939391</v>
      </c>
      <c r="AL926">
        <v>3.376039490603894</v>
      </c>
      <c r="AM926">
        <v>64.5693434609255</v>
      </c>
      <c r="AN926">
        <f>(AP926 - AO926 + BO926*1E3/(8.314*(BQ926+273.15)) * AR926/BN926 * AQ926) * BN926/(100*BB926) * 1000/(1000 - AP926)</f>
        <v>0</v>
      </c>
      <c r="AO926">
        <v>12.8585256572028</v>
      </c>
      <c r="AP926">
        <v>18.41513263157893</v>
      </c>
      <c r="AQ926">
        <v>-0.0007208396284837101</v>
      </c>
      <c r="AR926">
        <v>112.27</v>
      </c>
      <c r="AS926">
        <v>5</v>
      </c>
      <c r="AT926">
        <v>1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1664303296</v>
      </c>
      <c r="BH926">
        <v>663.1457777777777</v>
      </c>
      <c r="BI926">
        <v>728.5005925925927</v>
      </c>
      <c r="BJ926">
        <v>18.44332962962963</v>
      </c>
      <c r="BK926">
        <v>12.85827037037037</v>
      </c>
      <c r="BL926">
        <v>667.0803703703705</v>
      </c>
      <c r="BM926">
        <v>18.60806296296296</v>
      </c>
      <c r="BN926">
        <v>500.0591851851852</v>
      </c>
      <c r="BO926">
        <v>91.06244074074075</v>
      </c>
      <c r="BP926">
        <v>0.09994299629629629</v>
      </c>
      <c r="BQ926">
        <v>25.10551481481482</v>
      </c>
      <c r="BR926">
        <v>25.01343333333333</v>
      </c>
      <c r="BS926">
        <v>999.9000000000001</v>
      </c>
      <c r="BT926">
        <v>0</v>
      </c>
      <c r="BU926">
        <v>0</v>
      </c>
      <c r="BV926">
        <v>10006.36962962963</v>
      </c>
      <c r="BW926">
        <v>0</v>
      </c>
      <c r="BX926">
        <v>6.688543703703704</v>
      </c>
      <c r="BY926">
        <v>-65.35463333333334</v>
      </c>
      <c r="BZ926">
        <v>675.6061851851852</v>
      </c>
      <c r="CA926">
        <v>737.989888888889</v>
      </c>
      <c r="CB926">
        <v>5.585059629629631</v>
      </c>
      <c r="CC926">
        <v>728.5005925925927</v>
      </c>
      <c r="CD926">
        <v>12.85827037037037</v>
      </c>
      <c r="CE926">
        <v>1.679493333333333</v>
      </c>
      <c r="CF926">
        <v>1.170905555555556</v>
      </c>
      <c r="CG926">
        <v>14.70818518518519</v>
      </c>
      <c r="CH926">
        <v>9.236677407407408</v>
      </c>
      <c r="CI926">
        <v>2000.014444444445</v>
      </c>
      <c r="CJ926">
        <v>0.9799982222222224</v>
      </c>
      <c r="CK926">
        <v>0.02000147777777778</v>
      </c>
      <c r="CL926">
        <v>0</v>
      </c>
      <c r="CM926">
        <v>808.8407037037039</v>
      </c>
      <c r="CN926">
        <v>5.00097</v>
      </c>
      <c r="CO926">
        <v>16202.12962962963</v>
      </c>
      <c r="CP926">
        <v>16707.67407407407</v>
      </c>
      <c r="CQ926">
        <v>39.375</v>
      </c>
      <c r="CR926">
        <v>39.625</v>
      </c>
      <c r="CS926">
        <v>39.375</v>
      </c>
      <c r="CT926">
        <v>39.16633333333333</v>
      </c>
      <c r="CU926">
        <v>39.70099999999999</v>
      </c>
      <c r="CV926">
        <v>1955.113703703704</v>
      </c>
      <c r="CW926">
        <v>39.90074074074074</v>
      </c>
      <c r="CX926">
        <v>0</v>
      </c>
      <c r="CY926">
        <v>1664303307.5</v>
      </c>
      <c r="CZ926">
        <v>0</v>
      </c>
      <c r="DA926">
        <v>0</v>
      </c>
      <c r="DB926" t="s">
        <v>356</v>
      </c>
      <c r="DC926">
        <v>1663859321.1</v>
      </c>
      <c r="DD926">
        <v>1663859315.6</v>
      </c>
      <c r="DE926">
        <v>0</v>
      </c>
      <c r="DF926">
        <v>0.196</v>
      </c>
      <c r="DG926">
        <v>-0.001</v>
      </c>
      <c r="DH926">
        <v>-5.941</v>
      </c>
      <c r="DI926">
        <v>-0.174</v>
      </c>
      <c r="DJ926">
        <v>1500</v>
      </c>
      <c r="DK926">
        <v>17</v>
      </c>
      <c r="DL926">
        <v>0.13</v>
      </c>
      <c r="DM926">
        <v>0.04</v>
      </c>
      <c r="DN926">
        <v>-65.1622125</v>
      </c>
      <c r="DO926">
        <v>-4.228373358348907</v>
      </c>
      <c r="DP926">
        <v>0.4604287209696535</v>
      </c>
      <c r="DQ926">
        <v>0</v>
      </c>
      <c r="DR926">
        <v>5.59894225</v>
      </c>
      <c r="DS926">
        <v>-0.2667141838649258</v>
      </c>
      <c r="DT926">
        <v>0.02710071322746877</v>
      </c>
      <c r="DU926">
        <v>0</v>
      </c>
      <c r="DV926">
        <v>0</v>
      </c>
      <c r="DW926">
        <v>2</v>
      </c>
      <c r="DX926" t="s">
        <v>357</v>
      </c>
      <c r="DY926">
        <v>2.98457</v>
      </c>
      <c r="DZ926">
        <v>2.71548</v>
      </c>
      <c r="EA926">
        <v>0.136484</v>
      </c>
      <c r="EB926">
        <v>0.143139</v>
      </c>
      <c r="EC926">
        <v>0.0903337</v>
      </c>
      <c r="ED926">
        <v>0.06830550000000001</v>
      </c>
      <c r="EE926">
        <v>27441.7</v>
      </c>
      <c r="EF926">
        <v>27345.7</v>
      </c>
      <c r="EG926">
        <v>29526.1</v>
      </c>
      <c r="EH926">
        <v>29507.6</v>
      </c>
      <c r="EI926">
        <v>35606.1</v>
      </c>
      <c r="EJ926">
        <v>36562.5</v>
      </c>
      <c r="EK926">
        <v>41614.9</v>
      </c>
      <c r="EL926">
        <v>42049.8</v>
      </c>
      <c r="EM926">
        <v>1.98972</v>
      </c>
      <c r="EN926">
        <v>1.92792</v>
      </c>
      <c r="EO926">
        <v>0.09001049999999999</v>
      </c>
      <c r="EP926">
        <v>0</v>
      </c>
      <c r="EQ926">
        <v>23.5313</v>
      </c>
      <c r="ER926">
        <v>999.9</v>
      </c>
      <c r="ES926">
        <v>35.7</v>
      </c>
      <c r="ET926">
        <v>29.3</v>
      </c>
      <c r="EU926">
        <v>16.0437</v>
      </c>
      <c r="EV926">
        <v>63.0957</v>
      </c>
      <c r="EW926">
        <v>33.3053</v>
      </c>
      <c r="EX926">
        <v>1</v>
      </c>
      <c r="EY926">
        <v>-0.181126</v>
      </c>
      <c r="EZ926">
        <v>1.37698</v>
      </c>
      <c r="FA926">
        <v>20.3813</v>
      </c>
      <c r="FB926">
        <v>5.21415</v>
      </c>
      <c r="FC926">
        <v>12.0099</v>
      </c>
      <c r="FD926">
        <v>4.9888</v>
      </c>
      <c r="FE926">
        <v>3.28783</v>
      </c>
      <c r="FF926">
        <v>9999</v>
      </c>
      <c r="FG926">
        <v>9999</v>
      </c>
      <c r="FH926">
        <v>9999</v>
      </c>
      <c r="FI926">
        <v>260.8</v>
      </c>
      <c r="FJ926">
        <v>1.86707</v>
      </c>
      <c r="FK926">
        <v>1.86615</v>
      </c>
      <c r="FL926">
        <v>1.86554</v>
      </c>
      <c r="FM926">
        <v>1.86554</v>
      </c>
      <c r="FN926">
        <v>1.86734</v>
      </c>
      <c r="FO926">
        <v>1.86981</v>
      </c>
      <c r="FP926">
        <v>1.86846</v>
      </c>
      <c r="FQ926">
        <v>1.86996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-3.997</v>
      </c>
      <c r="GF926">
        <v>-0.1651</v>
      </c>
      <c r="GG926">
        <v>-2.0192013485273</v>
      </c>
      <c r="GH926">
        <v>-0.003354295288503095</v>
      </c>
      <c r="GI926">
        <v>8.998442100416266E-07</v>
      </c>
      <c r="GJ926">
        <v>-2.632750781261316E-10</v>
      </c>
      <c r="GK926">
        <v>-0.1771344180573433</v>
      </c>
      <c r="GL926">
        <v>-0.01811282044437078</v>
      </c>
      <c r="GM926">
        <v>0.001479480632228601</v>
      </c>
      <c r="GN926">
        <v>-2.527498020886067E-05</v>
      </c>
      <c r="GO926">
        <v>3</v>
      </c>
      <c r="GP926">
        <v>2311</v>
      </c>
      <c r="GQ926">
        <v>1</v>
      </c>
      <c r="GR926">
        <v>23</v>
      </c>
      <c r="GS926">
        <v>7399.7</v>
      </c>
      <c r="GT926">
        <v>7399.8</v>
      </c>
      <c r="GU926">
        <v>1.68091</v>
      </c>
      <c r="GV926">
        <v>2.20947</v>
      </c>
      <c r="GW926">
        <v>1.39648</v>
      </c>
      <c r="GX926">
        <v>2.33887</v>
      </c>
      <c r="GY926">
        <v>1.49536</v>
      </c>
      <c r="GZ926">
        <v>2.40845</v>
      </c>
      <c r="HA926">
        <v>33.244</v>
      </c>
      <c r="HB926">
        <v>14.9026</v>
      </c>
      <c r="HC926">
        <v>18</v>
      </c>
      <c r="HD926">
        <v>527.836</v>
      </c>
      <c r="HE926">
        <v>444.647</v>
      </c>
      <c r="HF926">
        <v>21.6512</v>
      </c>
      <c r="HG926">
        <v>25.1623</v>
      </c>
      <c r="HH926">
        <v>29.9999</v>
      </c>
      <c r="HI926">
        <v>25.1566</v>
      </c>
      <c r="HJ926">
        <v>25.0997</v>
      </c>
      <c r="HK926">
        <v>33.6348</v>
      </c>
      <c r="HL926">
        <v>19.9191</v>
      </c>
      <c r="HM926">
        <v>19.9502</v>
      </c>
      <c r="HN926">
        <v>21.6561</v>
      </c>
      <c r="HO926">
        <v>774.865</v>
      </c>
      <c r="HP926">
        <v>12.9045</v>
      </c>
      <c r="HQ926">
        <v>101.005</v>
      </c>
      <c r="HR926">
        <v>100.988</v>
      </c>
    </row>
    <row r="927" spans="1:226">
      <c r="A927">
        <v>911</v>
      </c>
      <c r="B927">
        <v>1664303308.5</v>
      </c>
      <c r="C927">
        <v>10078</v>
      </c>
      <c r="D927" t="s">
        <v>2188</v>
      </c>
      <c r="E927" t="s">
        <v>2189</v>
      </c>
      <c r="F927">
        <v>5</v>
      </c>
      <c r="G927" t="s">
        <v>2097</v>
      </c>
      <c r="H927" t="s">
        <v>354</v>
      </c>
      <c r="I927">
        <v>1664303300.714286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770.2749840131581</v>
      </c>
      <c r="AK927">
        <v>715.9152060606058</v>
      </c>
      <c r="AL927">
        <v>3.370983643826032</v>
      </c>
      <c r="AM927">
        <v>64.5693434609255</v>
      </c>
      <c r="AN927">
        <f>(AP927 - AO927 + BO927*1E3/(8.314*(BQ927+273.15)) * AR927/BN927 * AQ927) * BN927/(100*BB927) * 1000/(1000 - AP927)</f>
        <v>0</v>
      </c>
      <c r="AO927">
        <v>12.87814310657343</v>
      </c>
      <c r="AP927">
        <v>18.40169413533833</v>
      </c>
      <c r="AQ927">
        <v>-0.005162395989980102</v>
      </c>
      <c r="AR927">
        <v>112.27</v>
      </c>
      <c r="AS927">
        <v>5</v>
      </c>
      <c r="AT927">
        <v>1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1664303300.714286</v>
      </c>
      <c r="BH927">
        <v>678.6638571428572</v>
      </c>
      <c r="BI927">
        <v>744.2963214285713</v>
      </c>
      <c r="BJ927">
        <v>18.42698928571428</v>
      </c>
      <c r="BK927">
        <v>12.87580357142857</v>
      </c>
      <c r="BL927">
        <v>682.6372857142859</v>
      </c>
      <c r="BM927">
        <v>18.59191071428571</v>
      </c>
      <c r="BN927">
        <v>500.08125</v>
      </c>
      <c r="BO927">
        <v>91.06289642857145</v>
      </c>
      <c r="BP927">
        <v>0.1000220178571428</v>
      </c>
      <c r="BQ927">
        <v>25.0902</v>
      </c>
      <c r="BR927">
        <v>25.01028571428571</v>
      </c>
      <c r="BS927">
        <v>999.9000000000002</v>
      </c>
      <c r="BT927">
        <v>0</v>
      </c>
      <c r="BU927">
        <v>0</v>
      </c>
      <c r="BV927">
        <v>10000.71571428571</v>
      </c>
      <c r="BW927">
        <v>0</v>
      </c>
      <c r="BX927">
        <v>6.685087142857141</v>
      </c>
      <c r="BY927">
        <v>-65.63237857142857</v>
      </c>
      <c r="BZ927">
        <v>691.4042857142857</v>
      </c>
      <c r="CA927">
        <v>754.005</v>
      </c>
      <c r="CB927">
        <v>5.55120107142857</v>
      </c>
      <c r="CC927">
        <v>744.2963214285713</v>
      </c>
      <c r="CD927">
        <v>12.87580357142857</v>
      </c>
      <c r="CE927">
        <v>1.678014285714285</v>
      </c>
      <c r="CF927">
        <v>1.1725075</v>
      </c>
      <c r="CG927">
        <v>14.69452857142857</v>
      </c>
      <c r="CH927">
        <v>9.25695785714286</v>
      </c>
      <c r="CI927">
        <v>2000.020714285714</v>
      </c>
      <c r="CJ927">
        <v>0.9799981785714288</v>
      </c>
      <c r="CK927">
        <v>0.02000152142857143</v>
      </c>
      <c r="CL927">
        <v>0</v>
      </c>
      <c r="CM927">
        <v>808.5910714285712</v>
      </c>
      <c r="CN927">
        <v>5.00097</v>
      </c>
      <c r="CO927">
        <v>16196.48571428572</v>
      </c>
      <c r="CP927">
        <v>16707.73214285714</v>
      </c>
      <c r="CQ927">
        <v>39.366</v>
      </c>
      <c r="CR927">
        <v>39.625</v>
      </c>
      <c r="CS927">
        <v>39.3705</v>
      </c>
      <c r="CT927">
        <v>39.14714285714285</v>
      </c>
      <c r="CU927">
        <v>39.68257142857142</v>
      </c>
      <c r="CV927">
        <v>1955.12</v>
      </c>
      <c r="CW927">
        <v>39.90071428571429</v>
      </c>
      <c r="CX927">
        <v>0</v>
      </c>
      <c r="CY927">
        <v>1664303312.9</v>
      </c>
      <c r="CZ927">
        <v>0</v>
      </c>
      <c r="DA927">
        <v>0</v>
      </c>
      <c r="DB927" t="s">
        <v>356</v>
      </c>
      <c r="DC927">
        <v>1663859321.1</v>
      </c>
      <c r="DD927">
        <v>1663859315.6</v>
      </c>
      <c r="DE927">
        <v>0</v>
      </c>
      <c r="DF927">
        <v>0.196</v>
      </c>
      <c r="DG927">
        <v>-0.001</v>
      </c>
      <c r="DH927">
        <v>-5.941</v>
      </c>
      <c r="DI927">
        <v>-0.174</v>
      </c>
      <c r="DJ927">
        <v>1500</v>
      </c>
      <c r="DK927">
        <v>17</v>
      </c>
      <c r="DL927">
        <v>0.13</v>
      </c>
      <c r="DM927">
        <v>0.04</v>
      </c>
      <c r="DN927">
        <v>-65.436555</v>
      </c>
      <c r="DO927">
        <v>-3.909728330206389</v>
      </c>
      <c r="DP927">
        <v>0.4444225624054219</v>
      </c>
      <c r="DQ927">
        <v>0</v>
      </c>
      <c r="DR927">
        <v>5.568837</v>
      </c>
      <c r="DS927">
        <v>-0.3953772607880003</v>
      </c>
      <c r="DT927">
        <v>0.03959953845690626</v>
      </c>
      <c r="DU927">
        <v>0</v>
      </c>
      <c r="DV927">
        <v>0</v>
      </c>
      <c r="DW927">
        <v>2</v>
      </c>
      <c r="DX927" t="s">
        <v>357</v>
      </c>
      <c r="DY927">
        <v>2.98506</v>
      </c>
      <c r="DZ927">
        <v>2.71548</v>
      </c>
      <c r="EA927">
        <v>0.13871</v>
      </c>
      <c r="EB927">
        <v>0.145335</v>
      </c>
      <c r="EC927">
        <v>0.090291</v>
      </c>
      <c r="ED927">
        <v>0.0684405</v>
      </c>
      <c r="EE927">
        <v>27371.3</v>
      </c>
      <c r="EF927">
        <v>27276</v>
      </c>
      <c r="EG927">
        <v>29526.5</v>
      </c>
      <c r="EH927">
        <v>29508</v>
      </c>
      <c r="EI927">
        <v>35608</v>
      </c>
      <c r="EJ927">
        <v>36557.9</v>
      </c>
      <c r="EK927">
        <v>41615.1</v>
      </c>
      <c r="EL927">
        <v>42050.6</v>
      </c>
      <c r="EM927">
        <v>1.99002</v>
      </c>
      <c r="EN927">
        <v>1.92747</v>
      </c>
      <c r="EO927">
        <v>0.0896752</v>
      </c>
      <c r="EP927">
        <v>0</v>
      </c>
      <c r="EQ927">
        <v>23.5286</v>
      </c>
      <c r="ER927">
        <v>999.9</v>
      </c>
      <c r="ES927">
        <v>35.7</v>
      </c>
      <c r="ET927">
        <v>29.3</v>
      </c>
      <c r="EU927">
        <v>16.0422</v>
      </c>
      <c r="EV927">
        <v>62.8657</v>
      </c>
      <c r="EW927">
        <v>33.1571</v>
      </c>
      <c r="EX927">
        <v>1</v>
      </c>
      <c r="EY927">
        <v>-0.181606</v>
      </c>
      <c r="EZ927">
        <v>1.35461</v>
      </c>
      <c r="FA927">
        <v>20.3821</v>
      </c>
      <c r="FB927">
        <v>5.21879</v>
      </c>
      <c r="FC927">
        <v>12.0099</v>
      </c>
      <c r="FD927">
        <v>4.98955</v>
      </c>
      <c r="FE927">
        <v>3.2885</v>
      </c>
      <c r="FF927">
        <v>9999</v>
      </c>
      <c r="FG927">
        <v>9999</v>
      </c>
      <c r="FH927">
        <v>9999</v>
      </c>
      <c r="FI927">
        <v>260.8</v>
      </c>
      <c r="FJ927">
        <v>1.86706</v>
      </c>
      <c r="FK927">
        <v>1.86615</v>
      </c>
      <c r="FL927">
        <v>1.86554</v>
      </c>
      <c r="FM927">
        <v>1.86554</v>
      </c>
      <c r="FN927">
        <v>1.86737</v>
      </c>
      <c r="FO927">
        <v>1.86981</v>
      </c>
      <c r="FP927">
        <v>1.86846</v>
      </c>
      <c r="FQ927">
        <v>1.86996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-4.038</v>
      </c>
      <c r="GF927">
        <v>-0.1652</v>
      </c>
      <c r="GG927">
        <v>-2.0192013485273</v>
      </c>
      <c r="GH927">
        <v>-0.003354295288503095</v>
      </c>
      <c r="GI927">
        <v>8.998442100416266E-07</v>
      </c>
      <c r="GJ927">
        <v>-2.632750781261316E-10</v>
      </c>
      <c r="GK927">
        <v>-0.1771344180573433</v>
      </c>
      <c r="GL927">
        <v>-0.01811282044437078</v>
      </c>
      <c r="GM927">
        <v>0.001479480632228601</v>
      </c>
      <c r="GN927">
        <v>-2.527498020886067E-05</v>
      </c>
      <c r="GO927">
        <v>3</v>
      </c>
      <c r="GP927">
        <v>2311</v>
      </c>
      <c r="GQ927">
        <v>1</v>
      </c>
      <c r="GR927">
        <v>23</v>
      </c>
      <c r="GS927">
        <v>7399.8</v>
      </c>
      <c r="GT927">
        <v>7399.9</v>
      </c>
      <c r="GU927">
        <v>1.70776</v>
      </c>
      <c r="GV927">
        <v>2.20703</v>
      </c>
      <c r="GW927">
        <v>1.39648</v>
      </c>
      <c r="GX927">
        <v>2.34009</v>
      </c>
      <c r="GY927">
        <v>1.49536</v>
      </c>
      <c r="GZ927">
        <v>2.39746</v>
      </c>
      <c r="HA927">
        <v>33.244</v>
      </c>
      <c r="HB927">
        <v>14.9026</v>
      </c>
      <c r="HC927">
        <v>18</v>
      </c>
      <c r="HD927">
        <v>528.015</v>
      </c>
      <c r="HE927">
        <v>444.364</v>
      </c>
      <c r="HF927">
        <v>21.6465</v>
      </c>
      <c r="HG927">
        <v>25.1613</v>
      </c>
      <c r="HH927">
        <v>29.9998</v>
      </c>
      <c r="HI927">
        <v>25.1546</v>
      </c>
      <c r="HJ927">
        <v>25.0984</v>
      </c>
      <c r="HK927">
        <v>34.1856</v>
      </c>
      <c r="HL927">
        <v>19.9191</v>
      </c>
      <c r="HM927">
        <v>19.9502</v>
      </c>
      <c r="HN927">
        <v>21.645</v>
      </c>
      <c r="HO927">
        <v>788.224</v>
      </c>
      <c r="HP927">
        <v>12.9086</v>
      </c>
      <c r="HQ927">
        <v>101.006</v>
      </c>
      <c r="HR927">
        <v>100.99</v>
      </c>
    </row>
    <row r="928" spans="1:226">
      <c r="A928">
        <v>912</v>
      </c>
      <c r="B928">
        <v>1664303313.5</v>
      </c>
      <c r="C928">
        <v>10083</v>
      </c>
      <c r="D928" t="s">
        <v>2190</v>
      </c>
      <c r="E928" t="s">
        <v>2191</v>
      </c>
      <c r="F928">
        <v>5</v>
      </c>
      <c r="G928" t="s">
        <v>2097</v>
      </c>
      <c r="H928" t="s">
        <v>354</v>
      </c>
      <c r="I928">
        <v>1664303306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787.9400342306933</v>
      </c>
      <c r="AK928">
        <v>733.1503333333334</v>
      </c>
      <c r="AL928">
        <v>3.453139139939112</v>
      </c>
      <c r="AM928">
        <v>64.5693434609255</v>
      </c>
      <c r="AN928">
        <f>(AP928 - AO928 + BO928*1E3/(8.314*(BQ928+273.15)) * AR928/BN928 * AQ928) * BN928/(100*BB928) * 1000/(1000 - AP928)</f>
        <v>0</v>
      </c>
      <c r="AO928">
        <v>12.91604604969031</v>
      </c>
      <c r="AP928">
        <v>18.38335939849624</v>
      </c>
      <c r="AQ928">
        <v>-0.0006412105895010509</v>
      </c>
      <c r="AR928">
        <v>112.27</v>
      </c>
      <c r="AS928">
        <v>5</v>
      </c>
      <c r="AT928">
        <v>1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1664303306</v>
      </c>
      <c r="BH928">
        <v>696.2052592592595</v>
      </c>
      <c r="BI928">
        <v>762.2187407407408</v>
      </c>
      <c r="BJ928">
        <v>18.40755555555555</v>
      </c>
      <c r="BK928">
        <v>12.89868148148148</v>
      </c>
      <c r="BL928">
        <v>700.2223703703704</v>
      </c>
      <c r="BM928">
        <v>18.57269259259259</v>
      </c>
      <c r="BN928">
        <v>500.0728518518519</v>
      </c>
      <c r="BO928">
        <v>91.06363333333331</v>
      </c>
      <c r="BP928">
        <v>0.1000011259259259</v>
      </c>
      <c r="BQ928">
        <v>25.08206666666667</v>
      </c>
      <c r="BR928">
        <v>25.00606296296296</v>
      </c>
      <c r="BS928">
        <v>999.9000000000001</v>
      </c>
      <c r="BT928">
        <v>0</v>
      </c>
      <c r="BU928">
        <v>0</v>
      </c>
      <c r="BV928">
        <v>9995.511111111113</v>
      </c>
      <c r="BW928">
        <v>0</v>
      </c>
      <c r="BX928">
        <v>6.684224444444446</v>
      </c>
      <c r="BY928">
        <v>-66.01341481481481</v>
      </c>
      <c r="BZ928">
        <v>709.261</v>
      </c>
      <c r="CA928">
        <v>772.1791111111111</v>
      </c>
      <c r="CB928">
        <v>5.508890740740742</v>
      </c>
      <c r="CC928">
        <v>762.2187407407408</v>
      </c>
      <c r="CD928">
        <v>12.89868148148148</v>
      </c>
      <c r="CE928">
        <v>1.676259259259259</v>
      </c>
      <c r="CF928">
        <v>1.17460037037037</v>
      </c>
      <c r="CG928">
        <v>14.6783037037037</v>
      </c>
      <c r="CH928">
        <v>9.283434814814814</v>
      </c>
      <c r="CI928">
        <v>1999.972962962963</v>
      </c>
      <c r="CJ928">
        <v>0.9799977777777779</v>
      </c>
      <c r="CK928">
        <v>0.02000192222222223</v>
      </c>
      <c r="CL928">
        <v>0</v>
      </c>
      <c r="CM928">
        <v>808.0418888888889</v>
      </c>
      <c r="CN928">
        <v>5.00097</v>
      </c>
      <c r="CO928">
        <v>16184.77777777777</v>
      </c>
      <c r="CP928">
        <v>16707.32222222222</v>
      </c>
      <c r="CQ928">
        <v>39.354</v>
      </c>
      <c r="CR928">
        <v>39.61799999999999</v>
      </c>
      <c r="CS928">
        <v>39.35866666666666</v>
      </c>
      <c r="CT928">
        <v>39.12959259259259</v>
      </c>
      <c r="CU928">
        <v>39.6824074074074</v>
      </c>
      <c r="CV928">
        <v>1955.072592592592</v>
      </c>
      <c r="CW928">
        <v>39.90037037037037</v>
      </c>
      <c r="CX928">
        <v>0</v>
      </c>
      <c r="CY928">
        <v>1664303317.7</v>
      </c>
      <c r="CZ928">
        <v>0</v>
      </c>
      <c r="DA928">
        <v>0</v>
      </c>
      <c r="DB928" t="s">
        <v>356</v>
      </c>
      <c r="DC928">
        <v>1663859321.1</v>
      </c>
      <c r="DD928">
        <v>1663859315.6</v>
      </c>
      <c r="DE928">
        <v>0</v>
      </c>
      <c r="DF928">
        <v>0.196</v>
      </c>
      <c r="DG928">
        <v>-0.001</v>
      </c>
      <c r="DH928">
        <v>-5.941</v>
      </c>
      <c r="DI928">
        <v>-0.174</v>
      </c>
      <c r="DJ928">
        <v>1500</v>
      </c>
      <c r="DK928">
        <v>17</v>
      </c>
      <c r="DL928">
        <v>0.13</v>
      </c>
      <c r="DM928">
        <v>0.04</v>
      </c>
      <c r="DN928">
        <v>-65.78029512195123</v>
      </c>
      <c r="DO928">
        <v>-4.167058536585367</v>
      </c>
      <c r="DP928">
        <v>0.4802138014448943</v>
      </c>
      <c r="DQ928">
        <v>0</v>
      </c>
      <c r="DR928">
        <v>5.532588048780488</v>
      </c>
      <c r="DS928">
        <v>-0.4939544947735224</v>
      </c>
      <c r="DT928">
        <v>0.04914471791181391</v>
      </c>
      <c r="DU928">
        <v>0</v>
      </c>
      <c r="DV928">
        <v>0</v>
      </c>
      <c r="DW928">
        <v>2</v>
      </c>
      <c r="DX928" t="s">
        <v>357</v>
      </c>
      <c r="DY928">
        <v>2.98484</v>
      </c>
      <c r="DZ928">
        <v>2.71558</v>
      </c>
      <c r="EA928">
        <v>0.140951</v>
      </c>
      <c r="EB928">
        <v>0.147405</v>
      </c>
      <c r="EC928">
        <v>0.0902193</v>
      </c>
      <c r="ED928">
        <v>0.0684695</v>
      </c>
      <c r="EE928">
        <v>27299.8</v>
      </c>
      <c r="EF928">
        <v>27209.8</v>
      </c>
      <c r="EG928">
        <v>29526.1</v>
      </c>
      <c r="EH928">
        <v>29507.8</v>
      </c>
      <c r="EI928">
        <v>35610.3</v>
      </c>
      <c r="EJ928">
        <v>36556.6</v>
      </c>
      <c r="EK928">
        <v>41614.4</v>
      </c>
      <c r="EL928">
        <v>42050.3</v>
      </c>
      <c r="EM928">
        <v>1.99002</v>
      </c>
      <c r="EN928">
        <v>1.92747</v>
      </c>
      <c r="EO928">
        <v>0.08970499999999999</v>
      </c>
      <c r="EP928">
        <v>0</v>
      </c>
      <c r="EQ928">
        <v>23.5252</v>
      </c>
      <c r="ER928">
        <v>999.9</v>
      </c>
      <c r="ES928">
        <v>35.7</v>
      </c>
      <c r="ET928">
        <v>29.3</v>
      </c>
      <c r="EU928">
        <v>16.0421</v>
      </c>
      <c r="EV928">
        <v>62.8157</v>
      </c>
      <c r="EW928">
        <v>33.3333</v>
      </c>
      <c r="EX928">
        <v>1</v>
      </c>
      <c r="EY928">
        <v>-0.181702</v>
      </c>
      <c r="EZ928">
        <v>1.34344</v>
      </c>
      <c r="FA928">
        <v>20.3821</v>
      </c>
      <c r="FB928">
        <v>5.21609</v>
      </c>
      <c r="FC928">
        <v>12.0099</v>
      </c>
      <c r="FD928">
        <v>4.98925</v>
      </c>
      <c r="FE928">
        <v>3.28842</v>
      </c>
      <c r="FF928">
        <v>9999</v>
      </c>
      <c r="FG928">
        <v>9999</v>
      </c>
      <c r="FH928">
        <v>9999</v>
      </c>
      <c r="FI928">
        <v>260.8</v>
      </c>
      <c r="FJ928">
        <v>1.86707</v>
      </c>
      <c r="FK928">
        <v>1.86615</v>
      </c>
      <c r="FL928">
        <v>1.86554</v>
      </c>
      <c r="FM928">
        <v>1.86554</v>
      </c>
      <c r="FN928">
        <v>1.86737</v>
      </c>
      <c r="FO928">
        <v>1.86981</v>
      </c>
      <c r="FP928">
        <v>1.86846</v>
      </c>
      <c r="FQ928">
        <v>1.86996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-4.079</v>
      </c>
      <c r="GF928">
        <v>-0.1654</v>
      </c>
      <c r="GG928">
        <v>-2.0192013485273</v>
      </c>
      <c r="GH928">
        <v>-0.003354295288503095</v>
      </c>
      <c r="GI928">
        <v>8.998442100416266E-07</v>
      </c>
      <c r="GJ928">
        <v>-2.632750781261316E-10</v>
      </c>
      <c r="GK928">
        <v>-0.1771344180573433</v>
      </c>
      <c r="GL928">
        <v>-0.01811282044437078</v>
      </c>
      <c r="GM928">
        <v>0.001479480632228601</v>
      </c>
      <c r="GN928">
        <v>-2.527498020886067E-05</v>
      </c>
      <c r="GO928">
        <v>3</v>
      </c>
      <c r="GP928">
        <v>2311</v>
      </c>
      <c r="GQ928">
        <v>1</v>
      </c>
      <c r="GR928">
        <v>23</v>
      </c>
      <c r="GS928">
        <v>7399.9</v>
      </c>
      <c r="GT928">
        <v>7400</v>
      </c>
      <c r="GU928">
        <v>1.73828</v>
      </c>
      <c r="GV928">
        <v>2.20459</v>
      </c>
      <c r="GW928">
        <v>1.39648</v>
      </c>
      <c r="GX928">
        <v>2.34131</v>
      </c>
      <c r="GY928">
        <v>1.49536</v>
      </c>
      <c r="GZ928">
        <v>2.37793</v>
      </c>
      <c r="HA928">
        <v>33.244</v>
      </c>
      <c r="HB928">
        <v>14.8938</v>
      </c>
      <c r="HC928">
        <v>18</v>
      </c>
      <c r="HD928">
        <v>528.0119999999999</v>
      </c>
      <c r="HE928">
        <v>444.357</v>
      </c>
      <c r="HF928">
        <v>21.6396</v>
      </c>
      <c r="HG928">
        <v>25.1597</v>
      </c>
      <c r="HH928">
        <v>29.9999</v>
      </c>
      <c r="HI928">
        <v>25.1544</v>
      </c>
      <c r="HJ928">
        <v>25.0976</v>
      </c>
      <c r="HK928">
        <v>34.7997</v>
      </c>
      <c r="HL928">
        <v>19.9191</v>
      </c>
      <c r="HM928">
        <v>19.9502</v>
      </c>
      <c r="HN928">
        <v>21.6425</v>
      </c>
      <c r="HO928">
        <v>808.263</v>
      </c>
      <c r="HP928">
        <v>12.9325</v>
      </c>
      <c r="HQ928">
        <v>101.005</v>
      </c>
      <c r="HR928">
        <v>100.99</v>
      </c>
    </row>
    <row r="929" spans="1:226">
      <c r="A929">
        <v>913</v>
      </c>
      <c r="B929">
        <v>1664303318.5</v>
      </c>
      <c r="C929">
        <v>10088</v>
      </c>
      <c r="D929" t="s">
        <v>2192</v>
      </c>
      <c r="E929" t="s">
        <v>2193</v>
      </c>
      <c r="F929">
        <v>5</v>
      </c>
      <c r="G929" t="s">
        <v>2097</v>
      </c>
      <c r="H929" t="s">
        <v>354</v>
      </c>
      <c r="I929">
        <v>1664303310.714286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804.3365566585853</v>
      </c>
      <c r="AK929">
        <v>749.9413575757575</v>
      </c>
      <c r="AL929">
        <v>3.351793813973103</v>
      </c>
      <c r="AM929">
        <v>64.5693434609255</v>
      </c>
      <c r="AN929">
        <f>(AP929 - AO929 + BO929*1E3/(8.314*(BQ929+273.15)) * AR929/BN929 * AQ929) * BN929/(100*BB929) * 1000/(1000 - AP929)</f>
        <v>0</v>
      </c>
      <c r="AO929">
        <v>12.92554906483516</v>
      </c>
      <c r="AP929">
        <v>18.35377744360901</v>
      </c>
      <c r="AQ929">
        <v>-0.0006027241633499379</v>
      </c>
      <c r="AR929">
        <v>112.27</v>
      </c>
      <c r="AS929">
        <v>5</v>
      </c>
      <c r="AT929">
        <v>1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1664303310.714286</v>
      </c>
      <c r="BH929">
        <v>711.9031428571427</v>
      </c>
      <c r="BI929">
        <v>777.9576071428571</v>
      </c>
      <c r="BJ929">
        <v>18.38886428571428</v>
      </c>
      <c r="BK929">
        <v>12.91752142857143</v>
      </c>
      <c r="BL929">
        <v>715.9590714285714</v>
      </c>
      <c r="BM929">
        <v>18.5542</v>
      </c>
      <c r="BN929">
        <v>500.0850714285715</v>
      </c>
      <c r="BO929">
        <v>91.06417857142857</v>
      </c>
      <c r="BP929">
        <v>0.1000535928571429</v>
      </c>
      <c r="BQ929">
        <v>25.07522142857143</v>
      </c>
      <c r="BR929">
        <v>25.00147857142857</v>
      </c>
      <c r="BS929">
        <v>999.9000000000002</v>
      </c>
      <c r="BT929">
        <v>0</v>
      </c>
      <c r="BU929">
        <v>0</v>
      </c>
      <c r="BV929">
        <v>9995.070714285714</v>
      </c>
      <c r="BW929">
        <v>0</v>
      </c>
      <c r="BX929">
        <v>6.676302857142859</v>
      </c>
      <c r="BY929">
        <v>-66.05456071428573</v>
      </c>
      <c r="BZ929">
        <v>725.2392857142858</v>
      </c>
      <c r="CA929">
        <v>788.1385357142859</v>
      </c>
      <c r="CB929">
        <v>5.471363571428573</v>
      </c>
      <c r="CC929">
        <v>777.9576071428571</v>
      </c>
      <c r="CD929">
        <v>12.91752142857143</v>
      </c>
      <c r="CE929">
        <v>1.6745675</v>
      </c>
      <c r="CF929">
        <v>1.176322857142857</v>
      </c>
      <c r="CG929">
        <v>14.66265</v>
      </c>
      <c r="CH929">
        <v>9.305216071428571</v>
      </c>
      <c r="CI929">
        <v>1999.971785714286</v>
      </c>
      <c r="CJ929">
        <v>0.97999775</v>
      </c>
      <c r="CK929">
        <v>0.02000195</v>
      </c>
      <c r="CL929">
        <v>0</v>
      </c>
      <c r="CM929">
        <v>807.365357142857</v>
      </c>
      <c r="CN929">
        <v>5.00097</v>
      </c>
      <c r="CO929">
        <v>16171.125</v>
      </c>
      <c r="CP929">
        <v>16707.31428571428</v>
      </c>
      <c r="CQ929">
        <v>39.33449999999999</v>
      </c>
      <c r="CR929">
        <v>39.59799999999999</v>
      </c>
      <c r="CS929">
        <v>39.339</v>
      </c>
      <c r="CT929">
        <v>39.125</v>
      </c>
      <c r="CU929">
        <v>39.66264285714286</v>
      </c>
      <c r="CV929">
        <v>1955.071428571429</v>
      </c>
      <c r="CW929">
        <v>39.90035714285715</v>
      </c>
      <c r="CX929">
        <v>0</v>
      </c>
      <c r="CY929">
        <v>1664303322.5</v>
      </c>
      <c r="CZ929">
        <v>0</v>
      </c>
      <c r="DA929">
        <v>0</v>
      </c>
      <c r="DB929" t="s">
        <v>356</v>
      </c>
      <c r="DC929">
        <v>1663859321.1</v>
      </c>
      <c r="DD929">
        <v>1663859315.6</v>
      </c>
      <c r="DE929">
        <v>0</v>
      </c>
      <c r="DF929">
        <v>0.196</v>
      </c>
      <c r="DG929">
        <v>-0.001</v>
      </c>
      <c r="DH929">
        <v>-5.941</v>
      </c>
      <c r="DI929">
        <v>-0.174</v>
      </c>
      <c r="DJ929">
        <v>1500</v>
      </c>
      <c r="DK929">
        <v>17</v>
      </c>
      <c r="DL929">
        <v>0.13</v>
      </c>
      <c r="DM929">
        <v>0.04</v>
      </c>
      <c r="DN929">
        <v>-65.96187804878049</v>
      </c>
      <c r="DO929">
        <v>-1.236671080139499</v>
      </c>
      <c r="DP929">
        <v>0.2640833354354818</v>
      </c>
      <c r="DQ929">
        <v>0</v>
      </c>
      <c r="DR929">
        <v>5.502746097560976</v>
      </c>
      <c r="DS929">
        <v>-0.4859402090592225</v>
      </c>
      <c r="DT929">
        <v>0.04841917992666717</v>
      </c>
      <c r="DU929">
        <v>0</v>
      </c>
      <c r="DV929">
        <v>0</v>
      </c>
      <c r="DW929">
        <v>2</v>
      </c>
      <c r="DX929" t="s">
        <v>357</v>
      </c>
      <c r="DY929">
        <v>2.98493</v>
      </c>
      <c r="DZ929">
        <v>2.71566</v>
      </c>
      <c r="EA929">
        <v>0.143113</v>
      </c>
      <c r="EB929">
        <v>0.149518</v>
      </c>
      <c r="EC929">
        <v>0.0901193</v>
      </c>
      <c r="ED929">
        <v>0.06848129999999999</v>
      </c>
      <c r="EE929">
        <v>27232.1</v>
      </c>
      <c r="EF929">
        <v>27142.3</v>
      </c>
      <c r="EG929">
        <v>29527.1</v>
      </c>
      <c r="EH929">
        <v>29507.7</v>
      </c>
      <c r="EI929">
        <v>35615.6</v>
      </c>
      <c r="EJ929">
        <v>36556.1</v>
      </c>
      <c r="EK929">
        <v>41615.9</v>
      </c>
      <c r="EL929">
        <v>42050.3</v>
      </c>
      <c r="EM929">
        <v>1.98988</v>
      </c>
      <c r="EN929">
        <v>1.9279</v>
      </c>
      <c r="EO929">
        <v>0.08942559999999999</v>
      </c>
      <c r="EP929">
        <v>0</v>
      </c>
      <c r="EQ929">
        <v>23.5197</v>
      </c>
      <c r="ER929">
        <v>999.9</v>
      </c>
      <c r="ES929">
        <v>35.7</v>
      </c>
      <c r="ET929">
        <v>29.3</v>
      </c>
      <c r="EU929">
        <v>16.0441</v>
      </c>
      <c r="EV929">
        <v>62.9757</v>
      </c>
      <c r="EW929">
        <v>33.2212</v>
      </c>
      <c r="EX929">
        <v>1</v>
      </c>
      <c r="EY929">
        <v>-0.181855</v>
      </c>
      <c r="EZ929">
        <v>0.7822170000000001</v>
      </c>
      <c r="FA929">
        <v>20.3842</v>
      </c>
      <c r="FB929">
        <v>5.21684</v>
      </c>
      <c r="FC929">
        <v>12.0099</v>
      </c>
      <c r="FD929">
        <v>4.9895</v>
      </c>
      <c r="FE929">
        <v>3.2885</v>
      </c>
      <c r="FF929">
        <v>9999</v>
      </c>
      <c r="FG929">
        <v>9999</v>
      </c>
      <c r="FH929">
        <v>9999</v>
      </c>
      <c r="FI929">
        <v>260.8</v>
      </c>
      <c r="FJ929">
        <v>1.86707</v>
      </c>
      <c r="FK929">
        <v>1.86615</v>
      </c>
      <c r="FL929">
        <v>1.86555</v>
      </c>
      <c r="FM929">
        <v>1.86554</v>
      </c>
      <c r="FN929">
        <v>1.86737</v>
      </c>
      <c r="FO929">
        <v>1.86981</v>
      </c>
      <c r="FP929">
        <v>1.86846</v>
      </c>
      <c r="FQ929">
        <v>1.86996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-4.12</v>
      </c>
      <c r="GF929">
        <v>-0.1657</v>
      </c>
      <c r="GG929">
        <v>-2.0192013485273</v>
      </c>
      <c r="GH929">
        <v>-0.003354295288503095</v>
      </c>
      <c r="GI929">
        <v>8.998442100416266E-07</v>
      </c>
      <c r="GJ929">
        <v>-2.632750781261316E-10</v>
      </c>
      <c r="GK929">
        <v>-0.1771344180573433</v>
      </c>
      <c r="GL929">
        <v>-0.01811282044437078</v>
      </c>
      <c r="GM929">
        <v>0.001479480632228601</v>
      </c>
      <c r="GN929">
        <v>-2.527498020886067E-05</v>
      </c>
      <c r="GO929">
        <v>3</v>
      </c>
      <c r="GP929">
        <v>2311</v>
      </c>
      <c r="GQ929">
        <v>1</v>
      </c>
      <c r="GR929">
        <v>23</v>
      </c>
      <c r="GS929">
        <v>7400</v>
      </c>
      <c r="GT929">
        <v>7400</v>
      </c>
      <c r="GU929">
        <v>1.76636</v>
      </c>
      <c r="GV929">
        <v>2.20703</v>
      </c>
      <c r="GW929">
        <v>1.39648</v>
      </c>
      <c r="GX929">
        <v>2.34009</v>
      </c>
      <c r="GY929">
        <v>1.49536</v>
      </c>
      <c r="GZ929">
        <v>2.38403</v>
      </c>
      <c r="HA929">
        <v>33.244</v>
      </c>
      <c r="HB929">
        <v>14.9026</v>
      </c>
      <c r="HC929">
        <v>18</v>
      </c>
      <c r="HD929">
        <v>527.895</v>
      </c>
      <c r="HE929">
        <v>444.605</v>
      </c>
      <c r="HF929">
        <v>21.6446</v>
      </c>
      <c r="HG929">
        <v>25.1579</v>
      </c>
      <c r="HH929">
        <v>29.9998</v>
      </c>
      <c r="HI929">
        <v>25.1524</v>
      </c>
      <c r="HJ929">
        <v>25.0964</v>
      </c>
      <c r="HK929">
        <v>35.3454</v>
      </c>
      <c r="HL929">
        <v>19.9191</v>
      </c>
      <c r="HM929">
        <v>19.9502</v>
      </c>
      <c r="HN929">
        <v>21.9282</v>
      </c>
      <c r="HO929">
        <v>821.623</v>
      </c>
      <c r="HP929">
        <v>12.9681</v>
      </c>
      <c r="HQ929">
        <v>101.008</v>
      </c>
      <c r="HR929">
        <v>100.989</v>
      </c>
    </row>
    <row r="930" spans="1:226">
      <c r="A930">
        <v>914</v>
      </c>
      <c r="B930">
        <v>1664303323</v>
      </c>
      <c r="C930">
        <v>10092.5</v>
      </c>
      <c r="D930" t="s">
        <v>2194</v>
      </c>
      <c r="E930" t="s">
        <v>2195</v>
      </c>
      <c r="F930">
        <v>5</v>
      </c>
      <c r="G930" t="s">
        <v>2097</v>
      </c>
      <c r="H930" t="s">
        <v>354</v>
      </c>
      <c r="I930">
        <v>1664303315.160714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820.1271934196623</v>
      </c>
      <c r="AK930">
        <v>765.3095818181819</v>
      </c>
      <c r="AL930">
        <v>3.415089525118049</v>
      </c>
      <c r="AM930">
        <v>64.5693434609255</v>
      </c>
      <c r="AN930">
        <f>(AP930 - AO930 + BO930*1E3/(8.314*(BQ930+273.15)) * AR930/BN930 * AQ930) * BN930/(100*BB930) * 1000/(1000 - AP930)</f>
        <v>0</v>
      </c>
      <c r="AO930">
        <v>12.9289435694905</v>
      </c>
      <c r="AP930">
        <v>18.32803187969924</v>
      </c>
      <c r="AQ930">
        <v>-0.005845359280555297</v>
      </c>
      <c r="AR930">
        <v>112.27</v>
      </c>
      <c r="AS930">
        <v>5</v>
      </c>
      <c r="AT930">
        <v>1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1664303315.160714</v>
      </c>
      <c r="BH930">
        <v>726.7595357142857</v>
      </c>
      <c r="BI930">
        <v>792.9984999999999</v>
      </c>
      <c r="BJ930">
        <v>18.36852142857143</v>
      </c>
      <c r="BK930">
        <v>12.92636071428572</v>
      </c>
      <c r="BL930">
        <v>730.85225</v>
      </c>
      <c r="BM930">
        <v>18.53406071428572</v>
      </c>
      <c r="BN930">
        <v>500.0775714285715</v>
      </c>
      <c r="BO930">
        <v>91.06336428571426</v>
      </c>
      <c r="BP930">
        <v>0.09996724285714287</v>
      </c>
      <c r="BQ930">
        <v>25.06815</v>
      </c>
      <c r="BR930">
        <v>24.99591071428571</v>
      </c>
      <c r="BS930">
        <v>999.9000000000002</v>
      </c>
      <c r="BT930">
        <v>0</v>
      </c>
      <c r="BU930">
        <v>0</v>
      </c>
      <c r="BV930">
        <v>10002.07785714286</v>
      </c>
      <c r="BW930">
        <v>0</v>
      </c>
      <c r="BX930">
        <v>6.670880714285715</v>
      </c>
      <c r="BY930">
        <v>-66.23901071428573</v>
      </c>
      <c r="BZ930">
        <v>740.3584999999999</v>
      </c>
      <c r="CA930">
        <v>803.3833571428573</v>
      </c>
      <c r="CB930">
        <v>5.442165</v>
      </c>
      <c r="CC930">
        <v>792.9984999999999</v>
      </c>
      <c r="CD930">
        <v>12.92636071428572</v>
      </c>
      <c r="CE930">
        <v>1.672699285714286</v>
      </c>
      <c r="CF930">
        <v>1.1771175</v>
      </c>
      <c r="CG930">
        <v>14.64535357142857</v>
      </c>
      <c r="CH930">
        <v>9.315258928571428</v>
      </c>
      <c r="CI930">
        <v>1999.972142857143</v>
      </c>
      <c r="CJ930">
        <v>0.9799976428571429</v>
      </c>
      <c r="CK930">
        <v>0.02000205714285715</v>
      </c>
      <c r="CL930">
        <v>0</v>
      </c>
      <c r="CM930">
        <v>806.6320714285715</v>
      </c>
      <c r="CN930">
        <v>5.00097</v>
      </c>
      <c r="CO930">
        <v>16155.9</v>
      </c>
      <c r="CP930">
        <v>16707.32499999999</v>
      </c>
      <c r="CQ930">
        <v>39.32324999999999</v>
      </c>
      <c r="CR930">
        <v>39.57999999999999</v>
      </c>
      <c r="CS930">
        <v>39.32324999999999</v>
      </c>
      <c r="CT930">
        <v>39.125</v>
      </c>
      <c r="CU930">
        <v>39.64714285714285</v>
      </c>
      <c r="CV930">
        <v>1955.071428571429</v>
      </c>
      <c r="CW930">
        <v>39.90071428571429</v>
      </c>
      <c r="CX930">
        <v>0</v>
      </c>
      <c r="CY930">
        <v>1664303327.3</v>
      </c>
      <c r="CZ930">
        <v>0</v>
      </c>
      <c r="DA930">
        <v>0</v>
      </c>
      <c r="DB930" t="s">
        <v>356</v>
      </c>
      <c r="DC930">
        <v>1663859321.1</v>
      </c>
      <c r="DD930">
        <v>1663859315.6</v>
      </c>
      <c r="DE930">
        <v>0</v>
      </c>
      <c r="DF930">
        <v>0.196</v>
      </c>
      <c r="DG930">
        <v>-0.001</v>
      </c>
      <c r="DH930">
        <v>-5.941</v>
      </c>
      <c r="DI930">
        <v>-0.174</v>
      </c>
      <c r="DJ930">
        <v>1500</v>
      </c>
      <c r="DK930">
        <v>17</v>
      </c>
      <c r="DL930">
        <v>0.13</v>
      </c>
      <c r="DM930">
        <v>0.04</v>
      </c>
      <c r="DN930">
        <v>-66.127945</v>
      </c>
      <c r="DO930">
        <v>-1.797865666041197</v>
      </c>
      <c r="DP930">
        <v>0.2973660639262656</v>
      </c>
      <c r="DQ930">
        <v>0</v>
      </c>
      <c r="DR930">
        <v>5.4585445</v>
      </c>
      <c r="DS930">
        <v>-0.3929790619136924</v>
      </c>
      <c r="DT930">
        <v>0.03798398300270789</v>
      </c>
      <c r="DU930">
        <v>0</v>
      </c>
      <c r="DV930">
        <v>0</v>
      </c>
      <c r="DW930">
        <v>2</v>
      </c>
      <c r="DX930" t="s">
        <v>357</v>
      </c>
      <c r="DY930">
        <v>2.98496</v>
      </c>
      <c r="DZ930">
        <v>2.71564</v>
      </c>
      <c r="EA930">
        <v>0.145065</v>
      </c>
      <c r="EB930">
        <v>0.151345</v>
      </c>
      <c r="EC930">
        <v>0.0900335</v>
      </c>
      <c r="ED930">
        <v>0.0684859</v>
      </c>
      <c r="EE930">
        <v>27170.1</v>
      </c>
      <c r="EF930">
        <v>27084.2</v>
      </c>
      <c r="EG930">
        <v>29527.1</v>
      </c>
      <c r="EH930">
        <v>29507.9</v>
      </c>
      <c r="EI930">
        <v>35619.2</v>
      </c>
      <c r="EJ930">
        <v>36556.1</v>
      </c>
      <c r="EK930">
        <v>41616.1</v>
      </c>
      <c r="EL930">
        <v>42050.5</v>
      </c>
      <c r="EM930">
        <v>1.98985</v>
      </c>
      <c r="EN930">
        <v>1.92787</v>
      </c>
      <c r="EO930">
        <v>0.09030100000000001</v>
      </c>
      <c r="EP930">
        <v>0</v>
      </c>
      <c r="EQ930">
        <v>23.5138</v>
      </c>
      <c r="ER930">
        <v>999.9</v>
      </c>
      <c r="ES930">
        <v>35.7</v>
      </c>
      <c r="ET930">
        <v>29.3</v>
      </c>
      <c r="EU930">
        <v>16.0429</v>
      </c>
      <c r="EV930">
        <v>62.9857</v>
      </c>
      <c r="EW930">
        <v>32.7604</v>
      </c>
      <c r="EX930">
        <v>1</v>
      </c>
      <c r="EY930">
        <v>-0.183753</v>
      </c>
      <c r="EZ930">
        <v>0.395553</v>
      </c>
      <c r="FA930">
        <v>20.3877</v>
      </c>
      <c r="FB930">
        <v>5.21624</v>
      </c>
      <c r="FC930">
        <v>12.0099</v>
      </c>
      <c r="FD930">
        <v>4.9895</v>
      </c>
      <c r="FE930">
        <v>3.28853</v>
      </c>
      <c r="FF930">
        <v>9999</v>
      </c>
      <c r="FG930">
        <v>9999</v>
      </c>
      <c r="FH930">
        <v>9999</v>
      </c>
      <c r="FI930">
        <v>260.8</v>
      </c>
      <c r="FJ930">
        <v>1.86707</v>
      </c>
      <c r="FK930">
        <v>1.86615</v>
      </c>
      <c r="FL930">
        <v>1.86554</v>
      </c>
      <c r="FM930">
        <v>1.86554</v>
      </c>
      <c r="FN930">
        <v>1.86736</v>
      </c>
      <c r="FO930">
        <v>1.86981</v>
      </c>
      <c r="FP930">
        <v>1.86847</v>
      </c>
      <c r="FQ930">
        <v>1.86996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-4.157</v>
      </c>
      <c r="GF930">
        <v>-0.166</v>
      </c>
      <c r="GG930">
        <v>-2.0192013485273</v>
      </c>
      <c r="GH930">
        <v>-0.003354295288503095</v>
      </c>
      <c r="GI930">
        <v>8.998442100416266E-07</v>
      </c>
      <c r="GJ930">
        <v>-2.632750781261316E-10</v>
      </c>
      <c r="GK930">
        <v>-0.1771344180573433</v>
      </c>
      <c r="GL930">
        <v>-0.01811282044437078</v>
      </c>
      <c r="GM930">
        <v>0.001479480632228601</v>
      </c>
      <c r="GN930">
        <v>-2.527498020886067E-05</v>
      </c>
      <c r="GO930">
        <v>3</v>
      </c>
      <c r="GP930">
        <v>2311</v>
      </c>
      <c r="GQ930">
        <v>1</v>
      </c>
      <c r="GR930">
        <v>23</v>
      </c>
      <c r="GS930">
        <v>7400</v>
      </c>
      <c r="GT930">
        <v>7400.1</v>
      </c>
      <c r="GU930">
        <v>1.78833</v>
      </c>
      <c r="GV930">
        <v>2.20215</v>
      </c>
      <c r="GW930">
        <v>1.39648</v>
      </c>
      <c r="GX930">
        <v>2.34009</v>
      </c>
      <c r="GY930">
        <v>1.49536</v>
      </c>
      <c r="GZ930">
        <v>2.47925</v>
      </c>
      <c r="HA930">
        <v>33.244</v>
      </c>
      <c r="HB930">
        <v>14.9113</v>
      </c>
      <c r="HC930">
        <v>18</v>
      </c>
      <c r="HD930">
        <v>527.878</v>
      </c>
      <c r="HE930">
        <v>444.582</v>
      </c>
      <c r="HF930">
        <v>21.8605</v>
      </c>
      <c r="HG930">
        <v>25.1569</v>
      </c>
      <c r="HH930">
        <v>29.9989</v>
      </c>
      <c r="HI930">
        <v>25.1524</v>
      </c>
      <c r="HJ930">
        <v>25.0955</v>
      </c>
      <c r="HK930">
        <v>35.9103</v>
      </c>
      <c r="HL930">
        <v>19.9191</v>
      </c>
      <c r="HM930">
        <v>19.9502</v>
      </c>
      <c r="HN930">
        <v>21.9347</v>
      </c>
      <c r="HO930">
        <v>841.669</v>
      </c>
      <c r="HP930">
        <v>13.0055</v>
      </c>
      <c r="HQ930">
        <v>101.008</v>
      </c>
      <c r="HR930">
        <v>100.99</v>
      </c>
    </row>
    <row r="931" spans="1:226">
      <c r="A931">
        <v>915</v>
      </c>
      <c r="B931">
        <v>1664303328</v>
      </c>
      <c r="C931">
        <v>10097.5</v>
      </c>
      <c r="D931" t="s">
        <v>2196</v>
      </c>
      <c r="E931" t="s">
        <v>2197</v>
      </c>
      <c r="F931">
        <v>5</v>
      </c>
      <c r="G931" t="s">
        <v>2097</v>
      </c>
      <c r="H931" t="s">
        <v>354</v>
      </c>
      <c r="I931">
        <v>1664303320.462963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836.5359869634808</v>
      </c>
      <c r="AK931">
        <v>781.969854545454</v>
      </c>
      <c r="AL931">
        <v>3.322710601355684</v>
      </c>
      <c r="AM931">
        <v>64.5693434609255</v>
      </c>
      <c r="AN931">
        <f>(AP931 - AO931 + BO931*1E3/(8.314*(BQ931+273.15)) * AR931/BN931 * AQ931) * BN931/(100*BB931) * 1000/(1000 - AP931)</f>
        <v>0</v>
      </c>
      <c r="AO931">
        <v>12.93119797020979</v>
      </c>
      <c r="AP931">
        <v>18.30210315789473</v>
      </c>
      <c r="AQ931">
        <v>-0.003872277399385046</v>
      </c>
      <c r="AR931">
        <v>112.27</v>
      </c>
      <c r="AS931">
        <v>5</v>
      </c>
      <c r="AT931">
        <v>1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1664303320.462963</v>
      </c>
      <c r="BH931">
        <v>744.4191851851853</v>
      </c>
      <c r="BI931">
        <v>810.6277407407407</v>
      </c>
      <c r="BJ931">
        <v>18.3408037037037</v>
      </c>
      <c r="BK931">
        <v>12.93045185185185</v>
      </c>
      <c r="BL931">
        <v>748.5553333333332</v>
      </c>
      <c r="BM931">
        <v>18.50662962962963</v>
      </c>
      <c r="BN931">
        <v>500.074037037037</v>
      </c>
      <c r="BO931">
        <v>91.06207407407408</v>
      </c>
      <c r="BP931">
        <v>0.1000145296296296</v>
      </c>
      <c r="BQ931">
        <v>25.06341111111111</v>
      </c>
      <c r="BR931">
        <v>24.99470370370371</v>
      </c>
      <c r="BS931">
        <v>999.9000000000001</v>
      </c>
      <c r="BT931">
        <v>0</v>
      </c>
      <c r="BU931">
        <v>0</v>
      </c>
      <c r="BV931">
        <v>10008.67888888889</v>
      </c>
      <c r="BW931">
        <v>0</v>
      </c>
      <c r="BX931">
        <v>6.663193333333332</v>
      </c>
      <c r="BY931">
        <v>-66.20863703703704</v>
      </c>
      <c r="BZ931">
        <v>758.3270740740742</v>
      </c>
      <c r="CA931">
        <v>821.246925925926</v>
      </c>
      <c r="CB931">
        <v>5.410346296296296</v>
      </c>
      <c r="CC931">
        <v>810.6277407407407</v>
      </c>
      <c r="CD931">
        <v>12.93045185185185</v>
      </c>
      <c r="CE931">
        <v>1.670151481481482</v>
      </c>
      <c r="CF931">
        <v>1.177474074074074</v>
      </c>
      <c r="CG931">
        <v>14.62172962962963</v>
      </c>
      <c r="CH931">
        <v>9.319752962962964</v>
      </c>
      <c r="CI931">
        <v>2000.014074074074</v>
      </c>
      <c r="CJ931">
        <v>0.9799977777777777</v>
      </c>
      <c r="CK931">
        <v>0.02000192222222222</v>
      </c>
      <c r="CL931">
        <v>0</v>
      </c>
      <c r="CM931">
        <v>805.5459999999999</v>
      </c>
      <c r="CN931">
        <v>5.00097</v>
      </c>
      <c r="CO931">
        <v>16135.67777777778</v>
      </c>
      <c r="CP931">
        <v>16707.68148148148</v>
      </c>
      <c r="CQ931">
        <v>39.312</v>
      </c>
      <c r="CR931">
        <v>39.56199999999999</v>
      </c>
      <c r="CS931">
        <v>39.312</v>
      </c>
      <c r="CT931">
        <v>39.125</v>
      </c>
      <c r="CU931">
        <v>39.62729629629629</v>
      </c>
      <c r="CV931">
        <v>1955.112222222222</v>
      </c>
      <c r="CW931">
        <v>39.90148148148148</v>
      </c>
      <c r="CX931">
        <v>0</v>
      </c>
      <c r="CY931">
        <v>1664303332.1</v>
      </c>
      <c r="CZ931">
        <v>0</v>
      </c>
      <c r="DA931">
        <v>0</v>
      </c>
      <c r="DB931" t="s">
        <v>356</v>
      </c>
      <c r="DC931">
        <v>1663859321.1</v>
      </c>
      <c r="DD931">
        <v>1663859315.6</v>
      </c>
      <c r="DE931">
        <v>0</v>
      </c>
      <c r="DF931">
        <v>0.196</v>
      </c>
      <c r="DG931">
        <v>-0.001</v>
      </c>
      <c r="DH931">
        <v>-5.941</v>
      </c>
      <c r="DI931">
        <v>-0.174</v>
      </c>
      <c r="DJ931">
        <v>1500</v>
      </c>
      <c r="DK931">
        <v>17</v>
      </c>
      <c r="DL931">
        <v>0.13</v>
      </c>
      <c r="DM931">
        <v>0.04</v>
      </c>
      <c r="DN931">
        <v>-66.22222682926831</v>
      </c>
      <c r="DO931">
        <v>-0.2072111498259043</v>
      </c>
      <c r="DP931">
        <v>0.2156932861042138</v>
      </c>
      <c r="DQ931">
        <v>0</v>
      </c>
      <c r="DR931">
        <v>5.431281707317073</v>
      </c>
      <c r="DS931">
        <v>-0.3610049477351868</v>
      </c>
      <c r="DT931">
        <v>0.03561859393168734</v>
      </c>
      <c r="DU931">
        <v>0</v>
      </c>
      <c r="DV931">
        <v>0</v>
      </c>
      <c r="DW931">
        <v>2</v>
      </c>
      <c r="DX931" t="s">
        <v>357</v>
      </c>
      <c r="DY931">
        <v>2.98503</v>
      </c>
      <c r="DZ931">
        <v>2.71553</v>
      </c>
      <c r="EA931">
        <v>0.147175</v>
      </c>
      <c r="EB931">
        <v>0.153411</v>
      </c>
      <c r="EC931">
        <v>0.0899353</v>
      </c>
      <c r="ED931">
        <v>0.06850050000000001</v>
      </c>
      <c r="EE931">
        <v>27103.3</v>
      </c>
      <c r="EF931">
        <v>27018.5</v>
      </c>
      <c r="EG931">
        <v>29527.3</v>
      </c>
      <c r="EH931">
        <v>29508</v>
      </c>
      <c r="EI931">
        <v>35623.1</v>
      </c>
      <c r="EJ931">
        <v>36555.7</v>
      </c>
      <c r="EK931">
        <v>41616.1</v>
      </c>
      <c r="EL931">
        <v>42050.6</v>
      </c>
      <c r="EM931">
        <v>1.99023</v>
      </c>
      <c r="EN931">
        <v>1.92798</v>
      </c>
      <c r="EO931">
        <v>0.0905618</v>
      </c>
      <c r="EP931">
        <v>0</v>
      </c>
      <c r="EQ931">
        <v>23.5069</v>
      </c>
      <c r="ER931">
        <v>999.9</v>
      </c>
      <c r="ES931">
        <v>35.7</v>
      </c>
      <c r="ET931">
        <v>29.3</v>
      </c>
      <c r="EU931">
        <v>16.0428</v>
      </c>
      <c r="EV931">
        <v>62.8757</v>
      </c>
      <c r="EW931">
        <v>32.8686</v>
      </c>
      <c r="EX931">
        <v>1</v>
      </c>
      <c r="EY931">
        <v>-0.183638</v>
      </c>
      <c r="EZ931">
        <v>0.814562</v>
      </c>
      <c r="FA931">
        <v>20.3864</v>
      </c>
      <c r="FB931">
        <v>5.21669</v>
      </c>
      <c r="FC931">
        <v>12.0099</v>
      </c>
      <c r="FD931">
        <v>4.9896</v>
      </c>
      <c r="FE931">
        <v>3.28853</v>
      </c>
      <c r="FF931">
        <v>9999</v>
      </c>
      <c r="FG931">
        <v>9999</v>
      </c>
      <c r="FH931">
        <v>9999</v>
      </c>
      <c r="FI931">
        <v>260.8</v>
      </c>
      <c r="FJ931">
        <v>1.86707</v>
      </c>
      <c r="FK931">
        <v>1.86615</v>
      </c>
      <c r="FL931">
        <v>1.86554</v>
      </c>
      <c r="FM931">
        <v>1.86554</v>
      </c>
      <c r="FN931">
        <v>1.86737</v>
      </c>
      <c r="FO931">
        <v>1.86981</v>
      </c>
      <c r="FP931">
        <v>1.86846</v>
      </c>
      <c r="FQ931">
        <v>1.86996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-4.197</v>
      </c>
      <c r="GF931">
        <v>-0.1663</v>
      </c>
      <c r="GG931">
        <v>-2.0192013485273</v>
      </c>
      <c r="GH931">
        <v>-0.003354295288503095</v>
      </c>
      <c r="GI931">
        <v>8.998442100416266E-07</v>
      </c>
      <c r="GJ931">
        <v>-2.632750781261316E-10</v>
      </c>
      <c r="GK931">
        <v>-0.1771344180573433</v>
      </c>
      <c r="GL931">
        <v>-0.01811282044437078</v>
      </c>
      <c r="GM931">
        <v>0.001479480632228601</v>
      </c>
      <c r="GN931">
        <v>-2.527498020886067E-05</v>
      </c>
      <c r="GO931">
        <v>3</v>
      </c>
      <c r="GP931">
        <v>2311</v>
      </c>
      <c r="GQ931">
        <v>1</v>
      </c>
      <c r="GR931">
        <v>23</v>
      </c>
      <c r="GS931">
        <v>7400.1</v>
      </c>
      <c r="GT931">
        <v>7400.2</v>
      </c>
      <c r="GU931">
        <v>1.82251</v>
      </c>
      <c r="GV931">
        <v>2.20215</v>
      </c>
      <c r="GW931">
        <v>1.39648</v>
      </c>
      <c r="GX931">
        <v>2.34009</v>
      </c>
      <c r="GY931">
        <v>1.49536</v>
      </c>
      <c r="GZ931">
        <v>2.44995</v>
      </c>
      <c r="HA931">
        <v>33.244</v>
      </c>
      <c r="HB931">
        <v>14.9113</v>
      </c>
      <c r="HC931">
        <v>18</v>
      </c>
      <c r="HD931">
        <v>528.105</v>
      </c>
      <c r="HE931">
        <v>444.636</v>
      </c>
      <c r="HF931">
        <v>21.9601</v>
      </c>
      <c r="HG931">
        <v>25.1558</v>
      </c>
      <c r="HH931">
        <v>29.9998</v>
      </c>
      <c r="HI931">
        <v>25.1503</v>
      </c>
      <c r="HJ931">
        <v>25.0946</v>
      </c>
      <c r="HK931">
        <v>36.4661</v>
      </c>
      <c r="HL931">
        <v>19.6023</v>
      </c>
      <c r="HM931">
        <v>19.9502</v>
      </c>
      <c r="HN931">
        <v>21.9353</v>
      </c>
      <c r="HO931">
        <v>855.077</v>
      </c>
      <c r="HP931">
        <v>13.058</v>
      </c>
      <c r="HQ931">
        <v>101.009</v>
      </c>
      <c r="HR931">
        <v>100.99</v>
      </c>
    </row>
    <row r="932" spans="1:226">
      <c r="A932">
        <v>916</v>
      </c>
      <c r="B932">
        <v>1664303333</v>
      </c>
      <c r="C932">
        <v>10102.5</v>
      </c>
      <c r="D932" t="s">
        <v>2198</v>
      </c>
      <c r="E932" t="s">
        <v>2199</v>
      </c>
      <c r="F932">
        <v>5</v>
      </c>
      <c r="G932" t="s">
        <v>2097</v>
      </c>
      <c r="H932" t="s">
        <v>354</v>
      </c>
      <c r="I932">
        <v>1664303325.481482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853.9375002543866</v>
      </c>
      <c r="AK932">
        <v>798.8837454545452</v>
      </c>
      <c r="AL932">
        <v>3.38825356446056</v>
      </c>
      <c r="AM932">
        <v>64.5693434609255</v>
      </c>
      <c r="AN932">
        <f>(AP932 - AO932 + BO932*1E3/(8.314*(BQ932+273.15)) * AR932/BN932 * AQ932) * BN932/(100*BB932) * 1000/(1000 - AP932)</f>
        <v>0</v>
      </c>
      <c r="AO932">
        <v>12.9332900671928</v>
      </c>
      <c r="AP932">
        <v>18.27709969924812</v>
      </c>
      <c r="AQ932">
        <v>-0.006866876013571444</v>
      </c>
      <c r="AR932">
        <v>112.27</v>
      </c>
      <c r="AS932">
        <v>5</v>
      </c>
      <c r="AT932">
        <v>1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1664303325.481482</v>
      </c>
      <c r="BH932">
        <v>761.0428888888889</v>
      </c>
      <c r="BI932">
        <v>827.5450370370371</v>
      </c>
      <c r="BJ932">
        <v>18.31319259259259</v>
      </c>
      <c r="BK932">
        <v>12.93778518518519</v>
      </c>
      <c r="BL932">
        <v>765.219962962963</v>
      </c>
      <c r="BM932">
        <v>18.47931481481481</v>
      </c>
      <c r="BN932">
        <v>500.0661111111111</v>
      </c>
      <c r="BO932">
        <v>91.0619074074074</v>
      </c>
      <c r="BP932">
        <v>0.09998247407407408</v>
      </c>
      <c r="BQ932">
        <v>25.06941111111112</v>
      </c>
      <c r="BR932">
        <v>24.99703333333334</v>
      </c>
      <c r="BS932">
        <v>999.9000000000001</v>
      </c>
      <c r="BT932">
        <v>0</v>
      </c>
      <c r="BU932">
        <v>0</v>
      </c>
      <c r="BV932">
        <v>10008.70407407407</v>
      </c>
      <c r="BW932">
        <v>0</v>
      </c>
      <c r="BX932">
        <v>6.666265925925925</v>
      </c>
      <c r="BY932">
        <v>-66.50214444444445</v>
      </c>
      <c r="BZ932">
        <v>775.2396296296296</v>
      </c>
      <c r="CA932">
        <v>838.3921851851851</v>
      </c>
      <c r="CB932">
        <v>5.375402222222221</v>
      </c>
      <c r="CC932">
        <v>827.5450370370371</v>
      </c>
      <c r="CD932">
        <v>12.93778518518519</v>
      </c>
      <c r="CE932">
        <v>1.667634074074074</v>
      </c>
      <c r="CF932">
        <v>1.178139259259259</v>
      </c>
      <c r="CG932">
        <v>14.59837037037037</v>
      </c>
      <c r="CH932">
        <v>9.328139999999999</v>
      </c>
      <c r="CI932">
        <v>2000.04962962963</v>
      </c>
      <c r="CJ932">
        <v>0.9799978888888889</v>
      </c>
      <c r="CK932">
        <v>0.02000181111111111</v>
      </c>
      <c r="CL932">
        <v>0</v>
      </c>
      <c r="CM932">
        <v>804.3760370370372</v>
      </c>
      <c r="CN932">
        <v>5.00097</v>
      </c>
      <c r="CO932">
        <v>16112.83703703704</v>
      </c>
      <c r="CP932">
        <v>16707.98148148149</v>
      </c>
      <c r="CQ932">
        <v>39.312</v>
      </c>
      <c r="CR932">
        <v>39.56199999999999</v>
      </c>
      <c r="CS932">
        <v>39.312</v>
      </c>
      <c r="CT932">
        <v>39.125</v>
      </c>
      <c r="CU932">
        <v>39.625</v>
      </c>
      <c r="CV932">
        <v>1955.145925925926</v>
      </c>
      <c r="CW932">
        <v>39.90222222222222</v>
      </c>
      <c r="CX932">
        <v>0</v>
      </c>
      <c r="CY932">
        <v>1664303337.5</v>
      </c>
      <c r="CZ932">
        <v>0</v>
      </c>
      <c r="DA932">
        <v>0</v>
      </c>
      <c r="DB932" t="s">
        <v>356</v>
      </c>
      <c r="DC932">
        <v>1663859321.1</v>
      </c>
      <c r="DD932">
        <v>1663859315.6</v>
      </c>
      <c r="DE932">
        <v>0</v>
      </c>
      <c r="DF932">
        <v>0.196</v>
      </c>
      <c r="DG932">
        <v>-0.001</v>
      </c>
      <c r="DH932">
        <v>-5.941</v>
      </c>
      <c r="DI932">
        <v>-0.174</v>
      </c>
      <c r="DJ932">
        <v>1500</v>
      </c>
      <c r="DK932">
        <v>17</v>
      </c>
      <c r="DL932">
        <v>0.13</v>
      </c>
      <c r="DM932">
        <v>0.04</v>
      </c>
      <c r="DN932">
        <v>-66.33499268292682</v>
      </c>
      <c r="DO932">
        <v>-2.654067595818928</v>
      </c>
      <c r="DP932">
        <v>0.3309358108788923</v>
      </c>
      <c r="DQ932">
        <v>0</v>
      </c>
      <c r="DR932">
        <v>5.399137804878048</v>
      </c>
      <c r="DS932">
        <v>-0.3969796515679211</v>
      </c>
      <c r="DT932">
        <v>0.03944984265399983</v>
      </c>
      <c r="DU932">
        <v>0</v>
      </c>
      <c r="DV932">
        <v>0</v>
      </c>
      <c r="DW932">
        <v>2</v>
      </c>
      <c r="DX932" t="s">
        <v>357</v>
      </c>
      <c r="DY932">
        <v>2.98491</v>
      </c>
      <c r="DZ932">
        <v>2.71565</v>
      </c>
      <c r="EA932">
        <v>0.149292</v>
      </c>
      <c r="EB932">
        <v>0.155457</v>
      </c>
      <c r="EC932">
        <v>0.0898579</v>
      </c>
      <c r="ED932">
        <v>0.0687055</v>
      </c>
      <c r="EE932">
        <v>27036.7</v>
      </c>
      <c r="EF932">
        <v>26952.9</v>
      </c>
      <c r="EG932">
        <v>29528</v>
      </c>
      <c r="EH932">
        <v>29507.7</v>
      </c>
      <c r="EI932">
        <v>35627.1</v>
      </c>
      <c r="EJ932">
        <v>36547.3</v>
      </c>
      <c r="EK932">
        <v>41617.1</v>
      </c>
      <c r="EL932">
        <v>42050.2</v>
      </c>
      <c r="EM932">
        <v>1.99005</v>
      </c>
      <c r="EN932">
        <v>1.928</v>
      </c>
      <c r="EO932">
        <v>0.0920072</v>
      </c>
      <c r="EP932">
        <v>0</v>
      </c>
      <c r="EQ932">
        <v>23.5012</v>
      </c>
      <c r="ER932">
        <v>999.9</v>
      </c>
      <c r="ES932">
        <v>35.7</v>
      </c>
      <c r="ET932">
        <v>29.3</v>
      </c>
      <c r="EU932">
        <v>16.043</v>
      </c>
      <c r="EV932">
        <v>63.0957</v>
      </c>
      <c r="EW932">
        <v>33.2091</v>
      </c>
      <c r="EX932">
        <v>1</v>
      </c>
      <c r="EY932">
        <v>-0.18328</v>
      </c>
      <c r="EZ932">
        <v>1.01655</v>
      </c>
      <c r="FA932">
        <v>20.385</v>
      </c>
      <c r="FB932">
        <v>5.21729</v>
      </c>
      <c r="FC932">
        <v>12.0099</v>
      </c>
      <c r="FD932">
        <v>4.98995</v>
      </c>
      <c r="FE932">
        <v>3.28863</v>
      </c>
      <c r="FF932">
        <v>9999</v>
      </c>
      <c r="FG932">
        <v>9999</v>
      </c>
      <c r="FH932">
        <v>9999</v>
      </c>
      <c r="FI932">
        <v>260.8</v>
      </c>
      <c r="FJ932">
        <v>1.86707</v>
      </c>
      <c r="FK932">
        <v>1.86615</v>
      </c>
      <c r="FL932">
        <v>1.86554</v>
      </c>
      <c r="FM932">
        <v>1.86554</v>
      </c>
      <c r="FN932">
        <v>1.86737</v>
      </c>
      <c r="FO932">
        <v>1.86981</v>
      </c>
      <c r="FP932">
        <v>1.86846</v>
      </c>
      <c r="FQ932">
        <v>1.86996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-4.237</v>
      </c>
      <c r="GF932">
        <v>-0.1665</v>
      </c>
      <c r="GG932">
        <v>-2.0192013485273</v>
      </c>
      <c r="GH932">
        <v>-0.003354295288503095</v>
      </c>
      <c r="GI932">
        <v>8.998442100416266E-07</v>
      </c>
      <c r="GJ932">
        <v>-2.632750781261316E-10</v>
      </c>
      <c r="GK932">
        <v>-0.1771344180573433</v>
      </c>
      <c r="GL932">
        <v>-0.01811282044437078</v>
      </c>
      <c r="GM932">
        <v>0.001479480632228601</v>
      </c>
      <c r="GN932">
        <v>-2.527498020886067E-05</v>
      </c>
      <c r="GO932">
        <v>3</v>
      </c>
      <c r="GP932">
        <v>2311</v>
      </c>
      <c r="GQ932">
        <v>1</v>
      </c>
      <c r="GR932">
        <v>23</v>
      </c>
      <c r="GS932">
        <v>7400.2</v>
      </c>
      <c r="GT932">
        <v>7400.3</v>
      </c>
      <c r="GU932">
        <v>1.84692</v>
      </c>
      <c r="GV932">
        <v>2.20337</v>
      </c>
      <c r="GW932">
        <v>1.39648</v>
      </c>
      <c r="GX932">
        <v>2.34009</v>
      </c>
      <c r="GY932">
        <v>1.49536</v>
      </c>
      <c r="GZ932">
        <v>2.46948</v>
      </c>
      <c r="HA932">
        <v>33.244</v>
      </c>
      <c r="HB932">
        <v>14.9113</v>
      </c>
      <c r="HC932">
        <v>18</v>
      </c>
      <c r="HD932">
        <v>527.99</v>
      </c>
      <c r="HE932">
        <v>444.641</v>
      </c>
      <c r="HF932">
        <v>21.9697</v>
      </c>
      <c r="HG932">
        <v>25.1536</v>
      </c>
      <c r="HH932">
        <v>30.0001</v>
      </c>
      <c r="HI932">
        <v>25.1503</v>
      </c>
      <c r="HJ932">
        <v>25.0934</v>
      </c>
      <c r="HK932">
        <v>37.002</v>
      </c>
      <c r="HL932">
        <v>19.3218</v>
      </c>
      <c r="HM932">
        <v>19.9502</v>
      </c>
      <c r="HN932">
        <v>21.9367</v>
      </c>
      <c r="HO932">
        <v>875.232</v>
      </c>
      <c r="HP932">
        <v>13.1111</v>
      </c>
      <c r="HQ932">
        <v>101.011</v>
      </c>
      <c r="HR932">
        <v>100.989</v>
      </c>
    </row>
    <row r="933" spans="1:226">
      <c r="A933">
        <v>917</v>
      </c>
      <c r="B933">
        <v>1664303338</v>
      </c>
      <c r="C933">
        <v>10107.5</v>
      </c>
      <c r="D933" t="s">
        <v>2200</v>
      </c>
      <c r="E933" t="s">
        <v>2201</v>
      </c>
      <c r="F933">
        <v>5</v>
      </c>
      <c r="G933" t="s">
        <v>2097</v>
      </c>
      <c r="H933" t="s">
        <v>354</v>
      </c>
      <c r="I933">
        <v>1664303330.5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871.1807205863606</v>
      </c>
      <c r="AK933">
        <v>815.9617030303028</v>
      </c>
      <c r="AL933">
        <v>3.401181706316167</v>
      </c>
      <c r="AM933">
        <v>64.5693434609255</v>
      </c>
      <c r="AN933">
        <f>(AP933 - AO933 + BO933*1E3/(8.314*(BQ933+273.15)) * AR933/BN933 * AQ933) * BN933/(100*BB933) * 1000/(1000 - AP933)</f>
        <v>0</v>
      </c>
      <c r="AO933">
        <v>12.97218331444556</v>
      </c>
      <c r="AP933">
        <v>18.27016751879698</v>
      </c>
      <c r="AQ933">
        <v>-0.00528641957836147</v>
      </c>
      <c r="AR933">
        <v>112.27</v>
      </c>
      <c r="AS933">
        <v>5</v>
      </c>
      <c r="AT933">
        <v>1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1664303330.5</v>
      </c>
      <c r="BH933">
        <v>777.7089999999999</v>
      </c>
      <c r="BI933">
        <v>844.361</v>
      </c>
      <c r="BJ933">
        <v>18.29058518518519</v>
      </c>
      <c r="BK933">
        <v>12.96763333333333</v>
      </c>
      <c r="BL933">
        <v>781.9268518518519</v>
      </c>
      <c r="BM933">
        <v>18.45695555555556</v>
      </c>
      <c r="BN933">
        <v>500.0636296296296</v>
      </c>
      <c r="BO933">
        <v>91.06262222222223</v>
      </c>
      <c r="BP933">
        <v>0.1000046185185185</v>
      </c>
      <c r="BQ933">
        <v>25.08455185185186</v>
      </c>
      <c r="BR933">
        <v>25.01029629629629</v>
      </c>
      <c r="BS933">
        <v>999.9000000000001</v>
      </c>
      <c r="BT933">
        <v>0</v>
      </c>
      <c r="BU933">
        <v>0</v>
      </c>
      <c r="BV933">
        <v>10005.42111111111</v>
      </c>
      <c r="BW933">
        <v>0</v>
      </c>
      <c r="BX933">
        <v>6.66782814814815</v>
      </c>
      <c r="BY933">
        <v>-66.65194444444444</v>
      </c>
      <c r="BZ933">
        <v>792.1984814814816</v>
      </c>
      <c r="CA933">
        <v>855.4548518518518</v>
      </c>
      <c r="CB933">
        <v>5.322954444444444</v>
      </c>
      <c r="CC933">
        <v>844.361</v>
      </c>
      <c r="CD933">
        <v>12.96763333333333</v>
      </c>
      <c r="CE933">
        <v>1.665588888888889</v>
      </c>
      <c r="CF933">
        <v>1.180866666666667</v>
      </c>
      <c r="CG933">
        <v>14.57937777777778</v>
      </c>
      <c r="CH933">
        <v>9.362434814814815</v>
      </c>
      <c r="CI933">
        <v>2000.063333333333</v>
      </c>
      <c r="CJ933">
        <v>0.9799977777777777</v>
      </c>
      <c r="CK933">
        <v>0.02000192222222222</v>
      </c>
      <c r="CL933">
        <v>0</v>
      </c>
      <c r="CM933">
        <v>803.0550000000001</v>
      </c>
      <c r="CN933">
        <v>5.00097</v>
      </c>
      <c r="CO933">
        <v>16087.75555555556</v>
      </c>
      <c r="CP933">
        <v>16708.07777777777</v>
      </c>
      <c r="CQ933">
        <v>39.30511111111111</v>
      </c>
      <c r="CR933">
        <v>39.56199999999999</v>
      </c>
      <c r="CS933">
        <v>39.30051851851852</v>
      </c>
      <c r="CT933">
        <v>39.125</v>
      </c>
      <c r="CU933">
        <v>39.625</v>
      </c>
      <c r="CV933">
        <v>1955.158888888889</v>
      </c>
      <c r="CW933">
        <v>39.90296296296297</v>
      </c>
      <c r="CX933">
        <v>0</v>
      </c>
      <c r="CY933">
        <v>1664303342.3</v>
      </c>
      <c r="CZ933">
        <v>0</v>
      </c>
      <c r="DA933">
        <v>0</v>
      </c>
      <c r="DB933" t="s">
        <v>356</v>
      </c>
      <c r="DC933">
        <v>1663859321.1</v>
      </c>
      <c r="DD933">
        <v>1663859315.6</v>
      </c>
      <c r="DE933">
        <v>0</v>
      </c>
      <c r="DF933">
        <v>0.196</v>
      </c>
      <c r="DG933">
        <v>-0.001</v>
      </c>
      <c r="DH933">
        <v>-5.941</v>
      </c>
      <c r="DI933">
        <v>-0.174</v>
      </c>
      <c r="DJ933">
        <v>1500</v>
      </c>
      <c r="DK933">
        <v>17</v>
      </c>
      <c r="DL933">
        <v>0.13</v>
      </c>
      <c r="DM933">
        <v>0.04</v>
      </c>
      <c r="DN933">
        <v>-66.57158536585365</v>
      </c>
      <c r="DO933">
        <v>-2.434363066202034</v>
      </c>
      <c r="DP933">
        <v>0.3090938531089618</v>
      </c>
      <c r="DQ933">
        <v>0</v>
      </c>
      <c r="DR933">
        <v>5.353705121951219</v>
      </c>
      <c r="DS933">
        <v>-0.5819153310104639</v>
      </c>
      <c r="DT933">
        <v>0.05940499478556438</v>
      </c>
      <c r="DU933">
        <v>0</v>
      </c>
      <c r="DV933">
        <v>0</v>
      </c>
      <c r="DW933">
        <v>2</v>
      </c>
      <c r="DX933" t="s">
        <v>357</v>
      </c>
      <c r="DY933">
        <v>2.98495</v>
      </c>
      <c r="DZ933">
        <v>2.7158</v>
      </c>
      <c r="EA933">
        <v>0.151391</v>
      </c>
      <c r="EB933">
        <v>0.157393</v>
      </c>
      <c r="EC933">
        <v>0.0898357</v>
      </c>
      <c r="ED933">
        <v>0.0689293</v>
      </c>
      <c r="EE933">
        <v>26969.6</v>
      </c>
      <c r="EF933">
        <v>26891.2</v>
      </c>
      <c r="EG933">
        <v>29527.4</v>
      </c>
      <c r="EH933">
        <v>29507.7</v>
      </c>
      <c r="EI933">
        <v>35627.4</v>
      </c>
      <c r="EJ933">
        <v>36538.8</v>
      </c>
      <c r="EK933">
        <v>41616.3</v>
      </c>
      <c r="EL933">
        <v>42050.6</v>
      </c>
      <c r="EM933">
        <v>1.99</v>
      </c>
      <c r="EN933">
        <v>1.9283</v>
      </c>
      <c r="EO933">
        <v>0.0939518</v>
      </c>
      <c r="EP933">
        <v>0</v>
      </c>
      <c r="EQ933">
        <v>23.4951</v>
      </c>
      <c r="ER933">
        <v>999.9</v>
      </c>
      <c r="ES933">
        <v>35.7</v>
      </c>
      <c r="ET933">
        <v>29.3</v>
      </c>
      <c r="EU933">
        <v>16.0417</v>
      </c>
      <c r="EV933">
        <v>63.1657</v>
      </c>
      <c r="EW933">
        <v>32.8045</v>
      </c>
      <c r="EX933">
        <v>1</v>
      </c>
      <c r="EY933">
        <v>-0.183178</v>
      </c>
      <c r="EZ933">
        <v>1.08578</v>
      </c>
      <c r="FA933">
        <v>20.3844</v>
      </c>
      <c r="FB933">
        <v>5.21654</v>
      </c>
      <c r="FC933">
        <v>12.0099</v>
      </c>
      <c r="FD933">
        <v>4.9894</v>
      </c>
      <c r="FE933">
        <v>3.28853</v>
      </c>
      <c r="FF933">
        <v>9999</v>
      </c>
      <c r="FG933">
        <v>9999</v>
      </c>
      <c r="FH933">
        <v>9999</v>
      </c>
      <c r="FI933">
        <v>260.8</v>
      </c>
      <c r="FJ933">
        <v>1.86707</v>
      </c>
      <c r="FK933">
        <v>1.86615</v>
      </c>
      <c r="FL933">
        <v>1.86554</v>
      </c>
      <c r="FM933">
        <v>1.86554</v>
      </c>
      <c r="FN933">
        <v>1.86737</v>
      </c>
      <c r="FO933">
        <v>1.86981</v>
      </c>
      <c r="FP933">
        <v>1.86844</v>
      </c>
      <c r="FQ933">
        <v>1.86996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-4.279</v>
      </c>
      <c r="GF933">
        <v>-0.1665</v>
      </c>
      <c r="GG933">
        <v>-2.0192013485273</v>
      </c>
      <c r="GH933">
        <v>-0.003354295288503095</v>
      </c>
      <c r="GI933">
        <v>8.998442100416266E-07</v>
      </c>
      <c r="GJ933">
        <v>-2.632750781261316E-10</v>
      </c>
      <c r="GK933">
        <v>-0.1771344180573433</v>
      </c>
      <c r="GL933">
        <v>-0.01811282044437078</v>
      </c>
      <c r="GM933">
        <v>0.001479480632228601</v>
      </c>
      <c r="GN933">
        <v>-2.527498020886067E-05</v>
      </c>
      <c r="GO933">
        <v>3</v>
      </c>
      <c r="GP933">
        <v>2311</v>
      </c>
      <c r="GQ933">
        <v>1</v>
      </c>
      <c r="GR933">
        <v>23</v>
      </c>
      <c r="GS933">
        <v>7400.3</v>
      </c>
      <c r="GT933">
        <v>7400.4</v>
      </c>
      <c r="GU933">
        <v>1.87744</v>
      </c>
      <c r="GV933">
        <v>2.19971</v>
      </c>
      <c r="GW933">
        <v>1.39648</v>
      </c>
      <c r="GX933">
        <v>2.34009</v>
      </c>
      <c r="GY933">
        <v>1.49536</v>
      </c>
      <c r="GZ933">
        <v>2.47437</v>
      </c>
      <c r="HA933">
        <v>33.244</v>
      </c>
      <c r="HB933">
        <v>14.9026</v>
      </c>
      <c r="HC933">
        <v>18</v>
      </c>
      <c r="HD933">
        <v>527.937</v>
      </c>
      <c r="HE933">
        <v>444.823</v>
      </c>
      <c r="HF933">
        <v>21.9592</v>
      </c>
      <c r="HG933">
        <v>25.1526</v>
      </c>
      <c r="HH933">
        <v>30.0002</v>
      </c>
      <c r="HI933">
        <v>25.1481</v>
      </c>
      <c r="HJ933">
        <v>25.0934</v>
      </c>
      <c r="HK933">
        <v>37.5781</v>
      </c>
      <c r="HL933">
        <v>19.0249</v>
      </c>
      <c r="HM933">
        <v>19.9502</v>
      </c>
      <c r="HN933">
        <v>21.9449</v>
      </c>
      <c r="HO933">
        <v>888.623</v>
      </c>
      <c r="HP933">
        <v>13.1589</v>
      </c>
      <c r="HQ933">
        <v>101.009</v>
      </c>
      <c r="HR933">
        <v>100.99</v>
      </c>
    </row>
    <row r="934" spans="1:226">
      <c r="A934">
        <v>918</v>
      </c>
      <c r="B934">
        <v>1664303343</v>
      </c>
      <c r="C934">
        <v>10112.5</v>
      </c>
      <c r="D934" t="s">
        <v>2202</v>
      </c>
      <c r="E934" t="s">
        <v>2203</v>
      </c>
      <c r="F934">
        <v>5</v>
      </c>
      <c r="G934" t="s">
        <v>2097</v>
      </c>
      <c r="H934" t="s">
        <v>354</v>
      </c>
      <c r="I934">
        <v>1664303335.214286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887.1244944105317</v>
      </c>
      <c r="AK934">
        <v>832.4561636363638</v>
      </c>
      <c r="AL934">
        <v>3.273570438045017</v>
      </c>
      <c r="AM934">
        <v>64.5693434609255</v>
      </c>
      <c r="AN934">
        <f>(AP934 - AO934 + BO934*1E3/(8.314*(BQ934+273.15)) * AR934/BN934 * AQ934) * BN934/(100*BB934) * 1000/(1000 - AP934)</f>
        <v>0</v>
      </c>
      <c r="AO934">
        <v>13.03652283216783</v>
      </c>
      <c r="AP934">
        <v>18.26589368421052</v>
      </c>
      <c r="AQ934">
        <v>-0.0004432398643684714</v>
      </c>
      <c r="AR934">
        <v>112.27</v>
      </c>
      <c r="AS934">
        <v>5</v>
      </c>
      <c r="AT934">
        <v>1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1664303335.214286</v>
      </c>
      <c r="BH934">
        <v>793.3307857142855</v>
      </c>
      <c r="BI934">
        <v>859.9727857142859</v>
      </c>
      <c r="BJ934">
        <v>18.27587142857143</v>
      </c>
      <c r="BK934">
        <v>13.01318214285714</v>
      </c>
      <c r="BL934">
        <v>797.5867142857143</v>
      </c>
      <c r="BM934">
        <v>18.4424</v>
      </c>
      <c r="BN934">
        <v>500.0684999999999</v>
      </c>
      <c r="BO934">
        <v>91.06256428571429</v>
      </c>
      <c r="BP934">
        <v>0.09994521428571428</v>
      </c>
      <c r="BQ934">
        <v>25.09594642857143</v>
      </c>
      <c r="BR934">
        <v>25.02077142857143</v>
      </c>
      <c r="BS934">
        <v>999.9000000000002</v>
      </c>
      <c r="BT934">
        <v>0</v>
      </c>
      <c r="BU934">
        <v>0</v>
      </c>
      <c r="BV934">
        <v>10008.85071428572</v>
      </c>
      <c r="BW934">
        <v>0</v>
      </c>
      <c r="BX934">
        <v>6.667268571428572</v>
      </c>
      <c r="BY934">
        <v>-66.64182857142858</v>
      </c>
      <c r="BZ934">
        <v>808.0994642857142</v>
      </c>
      <c r="CA934">
        <v>871.3122142857143</v>
      </c>
      <c r="CB934">
        <v>5.262702499999999</v>
      </c>
      <c r="CC934">
        <v>859.9727857142859</v>
      </c>
      <c r="CD934">
        <v>13.01318214285714</v>
      </c>
      <c r="CE934">
        <v>1.664248571428572</v>
      </c>
      <c r="CF934">
        <v>1.185013571428571</v>
      </c>
      <c r="CG934">
        <v>14.56692857142857</v>
      </c>
      <c r="CH934">
        <v>9.414472857142856</v>
      </c>
      <c r="CI934">
        <v>2000.047142857143</v>
      </c>
      <c r="CJ934">
        <v>0.9799978571428573</v>
      </c>
      <c r="CK934">
        <v>0.02000184285714287</v>
      </c>
      <c r="CL934">
        <v>0</v>
      </c>
      <c r="CM934">
        <v>801.8114642857144</v>
      </c>
      <c r="CN934">
        <v>5.00097</v>
      </c>
      <c r="CO934">
        <v>16062.57857142857</v>
      </c>
      <c r="CP934">
        <v>16707.94285714286</v>
      </c>
      <c r="CQ934">
        <v>39.29871428571428</v>
      </c>
      <c r="CR934">
        <v>39.56199999999999</v>
      </c>
      <c r="CS934">
        <v>39.28542857142857</v>
      </c>
      <c r="CT934">
        <v>39.125</v>
      </c>
      <c r="CU934">
        <v>39.6205</v>
      </c>
      <c r="CV934">
        <v>1955.143571428571</v>
      </c>
      <c r="CW934">
        <v>39.90214285714286</v>
      </c>
      <c r="CX934">
        <v>0</v>
      </c>
      <c r="CY934">
        <v>1664303347.1</v>
      </c>
      <c r="CZ934">
        <v>0</v>
      </c>
      <c r="DA934">
        <v>0</v>
      </c>
      <c r="DB934" t="s">
        <v>356</v>
      </c>
      <c r="DC934">
        <v>1663859321.1</v>
      </c>
      <c r="DD934">
        <v>1663859315.6</v>
      </c>
      <c r="DE934">
        <v>0</v>
      </c>
      <c r="DF934">
        <v>0.196</v>
      </c>
      <c r="DG934">
        <v>-0.001</v>
      </c>
      <c r="DH934">
        <v>-5.941</v>
      </c>
      <c r="DI934">
        <v>-0.174</v>
      </c>
      <c r="DJ934">
        <v>1500</v>
      </c>
      <c r="DK934">
        <v>17</v>
      </c>
      <c r="DL934">
        <v>0.13</v>
      </c>
      <c r="DM934">
        <v>0.04</v>
      </c>
      <c r="DN934">
        <v>-66.54425000000001</v>
      </c>
      <c r="DO934">
        <v>-0.1125410881799733</v>
      </c>
      <c r="DP934">
        <v>0.3361212824264486</v>
      </c>
      <c r="DQ934">
        <v>0</v>
      </c>
      <c r="DR934">
        <v>5.2921765</v>
      </c>
      <c r="DS934">
        <v>-0.7797097936210077</v>
      </c>
      <c r="DT934">
        <v>0.07568508451306635</v>
      </c>
      <c r="DU934">
        <v>0</v>
      </c>
      <c r="DV934">
        <v>0</v>
      </c>
      <c r="DW934">
        <v>2</v>
      </c>
      <c r="DX934" t="s">
        <v>357</v>
      </c>
      <c r="DY934">
        <v>2.98468</v>
      </c>
      <c r="DZ934">
        <v>2.71574</v>
      </c>
      <c r="EA934">
        <v>0.153397</v>
      </c>
      <c r="EB934">
        <v>0.159287</v>
      </c>
      <c r="EC934">
        <v>0.0898255</v>
      </c>
      <c r="ED934">
        <v>0.06914729999999999</v>
      </c>
      <c r="EE934">
        <v>26905.7</v>
      </c>
      <c r="EF934">
        <v>26830.6</v>
      </c>
      <c r="EG934">
        <v>29527.2</v>
      </c>
      <c r="EH934">
        <v>29507.4</v>
      </c>
      <c r="EI934">
        <v>35627.4</v>
      </c>
      <c r="EJ934">
        <v>36529.8</v>
      </c>
      <c r="EK934">
        <v>41615.8</v>
      </c>
      <c r="EL934">
        <v>42050.2</v>
      </c>
      <c r="EM934">
        <v>1.98978</v>
      </c>
      <c r="EN934">
        <v>1.92868</v>
      </c>
      <c r="EO934">
        <v>0.0939295</v>
      </c>
      <c r="EP934">
        <v>0</v>
      </c>
      <c r="EQ934">
        <v>23.4902</v>
      </c>
      <c r="ER934">
        <v>999.9</v>
      </c>
      <c r="ES934">
        <v>35.7</v>
      </c>
      <c r="ET934">
        <v>29.3</v>
      </c>
      <c r="EU934">
        <v>16.0442</v>
      </c>
      <c r="EV934">
        <v>62.7257</v>
      </c>
      <c r="EW934">
        <v>33.3654</v>
      </c>
      <c r="EX934">
        <v>1</v>
      </c>
      <c r="EY934">
        <v>-0.183125</v>
      </c>
      <c r="EZ934">
        <v>1.1394</v>
      </c>
      <c r="FA934">
        <v>20.384</v>
      </c>
      <c r="FB934">
        <v>5.21669</v>
      </c>
      <c r="FC934">
        <v>12.0099</v>
      </c>
      <c r="FD934">
        <v>4.98935</v>
      </c>
      <c r="FE934">
        <v>3.28853</v>
      </c>
      <c r="FF934">
        <v>9999</v>
      </c>
      <c r="FG934">
        <v>9999</v>
      </c>
      <c r="FH934">
        <v>9999</v>
      </c>
      <c r="FI934">
        <v>260.8</v>
      </c>
      <c r="FJ934">
        <v>1.86707</v>
      </c>
      <c r="FK934">
        <v>1.86615</v>
      </c>
      <c r="FL934">
        <v>1.86554</v>
      </c>
      <c r="FM934">
        <v>1.86554</v>
      </c>
      <c r="FN934">
        <v>1.86735</v>
      </c>
      <c r="FO934">
        <v>1.86981</v>
      </c>
      <c r="FP934">
        <v>1.86846</v>
      </c>
      <c r="FQ934">
        <v>1.86996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-4.317</v>
      </c>
      <c r="GF934">
        <v>-0.1667</v>
      </c>
      <c r="GG934">
        <v>-2.0192013485273</v>
      </c>
      <c r="GH934">
        <v>-0.003354295288503095</v>
      </c>
      <c r="GI934">
        <v>8.998442100416266E-07</v>
      </c>
      <c r="GJ934">
        <v>-2.632750781261316E-10</v>
      </c>
      <c r="GK934">
        <v>-0.1771344180573433</v>
      </c>
      <c r="GL934">
        <v>-0.01811282044437078</v>
      </c>
      <c r="GM934">
        <v>0.001479480632228601</v>
      </c>
      <c r="GN934">
        <v>-2.527498020886067E-05</v>
      </c>
      <c r="GO934">
        <v>3</v>
      </c>
      <c r="GP934">
        <v>2311</v>
      </c>
      <c r="GQ934">
        <v>1</v>
      </c>
      <c r="GR934">
        <v>23</v>
      </c>
      <c r="GS934">
        <v>7400.4</v>
      </c>
      <c r="GT934">
        <v>7400.5</v>
      </c>
      <c r="GU934">
        <v>1.90308</v>
      </c>
      <c r="GV934">
        <v>2.20093</v>
      </c>
      <c r="GW934">
        <v>1.39648</v>
      </c>
      <c r="GX934">
        <v>2.33887</v>
      </c>
      <c r="GY934">
        <v>1.49536</v>
      </c>
      <c r="GZ934">
        <v>2.45361</v>
      </c>
      <c r="HA934">
        <v>33.244</v>
      </c>
      <c r="HB934">
        <v>14.9026</v>
      </c>
      <c r="HC934">
        <v>18</v>
      </c>
      <c r="HD934">
        <v>527.789</v>
      </c>
      <c r="HE934">
        <v>445.039</v>
      </c>
      <c r="HF934">
        <v>21.9534</v>
      </c>
      <c r="HG934">
        <v>25.1516</v>
      </c>
      <c r="HH934">
        <v>30.0002</v>
      </c>
      <c r="HI934">
        <v>25.1481</v>
      </c>
      <c r="HJ934">
        <v>25.092</v>
      </c>
      <c r="HK934">
        <v>38.1067</v>
      </c>
      <c r="HL934">
        <v>18.749</v>
      </c>
      <c r="HM934">
        <v>19.9502</v>
      </c>
      <c r="HN934">
        <v>21.9101</v>
      </c>
      <c r="HO934">
        <v>908.679</v>
      </c>
      <c r="HP934">
        <v>13.2051</v>
      </c>
      <c r="HQ934">
        <v>101.008</v>
      </c>
      <c r="HR934">
        <v>100.989</v>
      </c>
    </row>
    <row r="935" spans="1:226">
      <c r="A935">
        <v>919</v>
      </c>
      <c r="B935">
        <v>1664303348</v>
      </c>
      <c r="C935">
        <v>10117.5</v>
      </c>
      <c r="D935" t="s">
        <v>2204</v>
      </c>
      <c r="E935" t="s">
        <v>2205</v>
      </c>
      <c r="F935">
        <v>5</v>
      </c>
      <c r="G935" t="s">
        <v>2097</v>
      </c>
      <c r="H935" t="s">
        <v>354</v>
      </c>
      <c r="I935">
        <v>1664303340.5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903.7771518676084</v>
      </c>
      <c r="AK935">
        <v>848.8586909090906</v>
      </c>
      <c r="AL935">
        <v>3.285667684247127</v>
      </c>
      <c r="AM935">
        <v>64.5693434609255</v>
      </c>
      <c r="AN935">
        <f>(AP935 - AO935 + BO935*1E3/(8.314*(BQ935+273.15)) * AR935/BN935 * AQ935) * BN935/(100*BB935) * 1000/(1000 - AP935)</f>
        <v>0</v>
      </c>
      <c r="AO935">
        <v>13.09697471026973</v>
      </c>
      <c r="AP935">
        <v>18.25961864661654</v>
      </c>
      <c r="AQ935">
        <v>4.074735859167904E-05</v>
      </c>
      <c r="AR935">
        <v>112.27</v>
      </c>
      <c r="AS935">
        <v>5</v>
      </c>
      <c r="AT935">
        <v>1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1664303340.5</v>
      </c>
      <c r="BH935">
        <v>810.7137777777776</v>
      </c>
      <c r="BI935">
        <v>877.2674814814814</v>
      </c>
      <c r="BJ935">
        <v>18.26737777777777</v>
      </c>
      <c r="BK935">
        <v>13.07272592592592</v>
      </c>
      <c r="BL935">
        <v>815.0117407407407</v>
      </c>
      <c r="BM935">
        <v>18.43398888888889</v>
      </c>
      <c r="BN935">
        <v>500.0723333333334</v>
      </c>
      <c r="BO935">
        <v>91.06140370370373</v>
      </c>
      <c r="BP935">
        <v>0.09998495555555555</v>
      </c>
      <c r="BQ935">
        <v>25.10202222222222</v>
      </c>
      <c r="BR935">
        <v>25.03432222222223</v>
      </c>
      <c r="BS935">
        <v>999.9000000000001</v>
      </c>
      <c r="BT935">
        <v>0</v>
      </c>
      <c r="BU935">
        <v>0</v>
      </c>
      <c r="BV935">
        <v>10006.30333333333</v>
      </c>
      <c r="BW935">
        <v>0</v>
      </c>
      <c r="BX935">
        <v>6.666995185185183</v>
      </c>
      <c r="BY935">
        <v>-66.55357037037037</v>
      </c>
      <c r="BZ935">
        <v>825.7989629629631</v>
      </c>
      <c r="CA935">
        <v>888.8883333333333</v>
      </c>
      <c r="CB935">
        <v>5.194648518518518</v>
      </c>
      <c r="CC935">
        <v>877.2674814814814</v>
      </c>
      <c r="CD935">
        <v>13.07272592592592</v>
      </c>
      <c r="CE935">
        <v>1.663453703703704</v>
      </c>
      <c r="CF935">
        <v>1.190421851851852</v>
      </c>
      <c r="CG935">
        <v>14.55952962962963</v>
      </c>
      <c r="CH935">
        <v>9.482225185185186</v>
      </c>
      <c r="CI935">
        <v>2000.021481481481</v>
      </c>
      <c r="CJ935">
        <v>0.9799977777777779</v>
      </c>
      <c r="CK935">
        <v>0.02000192222222223</v>
      </c>
      <c r="CL935">
        <v>0</v>
      </c>
      <c r="CM935">
        <v>800.4697407407407</v>
      </c>
      <c r="CN935">
        <v>5.00097</v>
      </c>
      <c r="CO935">
        <v>16035.26296296296</v>
      </c>
      <c r="CP935">
        <v>16707.73703703704</v>
      </c>
      <c r="CQ935">
        <v>39.27985185185185</v>
      </c>
      <c r="CR935">
        <v>39.56199999999999</v>
      </c>
      <c r="CS935">
        <v>39.26377777777778</v>
      </c>
      <c r="CT935">
        <v>39.125</v>
      </c>
      <c r="CU935">
        <v>39.604</v>
      </c>
      <c r="CV935">
        <v>1955.117407407407</v>
      </c>
      <c r="CW935">
        <v>39.90148148148148</v>
      </c>
      <c r="CX935">
        <v>0</v>
      </c>
      <c r="CY935">
        <v>1664303352.5</v>
      </c>
      <c r="CZ935">
        <v>0</v>
      </c>
      <c r="DA935">
        <v>0</v>
      </c>
      <c r="DB935" t="s">
        <v>356</v>
      </c>
      <c r="DC935">
        <v>1663859321.1</v>
      </c>
      <c r="DD935">
        <v>1663859315.6</v>
      </c>
      <c r="DE935">
        <v>0</v>
      </c>
      <c r="DF935">
        <v>0.196</v>
      </c>
      <c r="DG935">
        <v>-0.001</v>
      </c>
      <c r="DH935">
        <v>-5.941</v>
      </c>
      <c r="DI935">
        <v>-0.174</v>
      </c>
      <c r="DJ935">
        <v>1500</v>
      </c>
      <c r="DK935">
        <v>17</v>
      </c>
      <c r="DL935">
        <v>0.13</v>
      </c>
      <c r="DM935">
        <v>0.04</v>
      </c>
      <c r="DN935">
        <v>-66.609585</v>
      </c>
      <c r="DO935">
        <v>1.71731707317104</v>
      </c>
      <c r="DP935">
        <v>0.28307226599404</v>
      </c>
      <c r="DQ935">
        <v>0</v>
      </c>
      <c r="DR935">
        <v>5.24528625</v>
      </c>
      <c r="DS935">
        <v>-0.7839815009380987</v>
      </c>
      <c r="DT935">
        <v>0.07601399593783696</v>
      </c>
      <c r="DU935">
        <v>0</v>
      </c>
      <c r="DV935">
        <v>0</v>
      </c>
      <c r="DW935">
        <v>2</v>
      </c>
      <c r="DX935" t="s">
        <v>357</v>
      </c>
      <c r="DY935">
        <v>2.98502</v>
      </c>
      <c r="DZ935">
        <v>2.71549</v>
      </c>
      <c r="EA935">
        <v>0.155384</v>
      </c>
      <c r="EB935">
        <v>0.161249</v>
      </c>
      <c r="EC935">
        <v>0.0897965</v>
      </c>
      <c r="ED935">
        <v>0.0692956</v>
      </c>
      <c r="EE935">
        <v>26842.2</v>
      </c>
      <c r="EF935">
        <v>26768.1</v>
      </c>
      <c r="EG935">
        <v>29526.8</v>
      </c>
      <c r="EH935">
        <v>29507.5</v>
      </c>
      <c r="EI935">
        <v>35628.2</v>
      </c>
      <c r="EJ935">
        <v>36523.9</v>
      </c>
      <c r="EK935">
        <v>41615.4</v>
      </c>
      <c r="EL935">
        <v>42050.1</v>
      </c>
      <c r="EM935">
        <v>1.98993</v>
      </c>
      <c r="EN935">
        <v>1.92838</v>
      </c>
      <c r="EO935">
        <v>0.09439889999999999</v>
      </c>
      <c r="EP935">
        <v>0</v>
      </c>
      <c r="EQ935">
        <v>23.4861</v>
      </c>
      <c r="ER935">
        <v>999.9</v>
      </c>
      <c r="ES935">
        <v>35.7</v>
      </c>
      <c r="ET935">
        <v>29.3</v>
      </c>
      <c r="EU935">
        <v>16.0423</v>
      </c>
      <c r="EV935">
        <v>62.8557</v>
      </c>
      <c r="EW935">
        <v>32.8365</v>
      </c>
      <c r="EX935">
        <v>1</v>
      </c>
      <c r="EY935">
        <v>-0.182698</v>
      </c>
      <c r="EZ935">
        <v>1.24625</v>
      </c>
      <c r="FA935">
        <v>20.383</v>
      </c>
      <c r="FB935">
        <v>5.21684</v>
      </c>
      <c r="FC935">
        <v>12.0099</v>
      </c>
      <c r="FD935">
        <v>4.9895</v>
      </c>
      <c r="FE935">
        <v>3.28858</v>
      </c>
      <c r="FF935">
        <v>9999</v>
      </c>
      <c r="FG935">
        <v>9999</v>
      </c>
      <c r="FH935">
        <v>9999</v>
      </c>
      <c r="FI935">
        <v>260.8</v>
      </c>
      <c r="FJ935">
        <v>1.86706</v>
      </c>
      <c r="FK935">
        <v>1.86615</v>
      </c>
      <c r="FL935">
        <v>1.86554</v>
      </c>
      <c r="FM935">
        <v>1.86554</v>
      </c>
      <c r="FN935">
        <v>1.86736</v>
      </c>
      <c r="FO935">
        <v>1.86981</v>
      </c>
      <c r="FP935">
        <v>1.86844</v>
      </c>
      <c r="FQ935">
        <v>1.86996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-4.357</v>
      </c>
      <c r="GF935">
        <v>-0.1667</v>
      </c>
      <c r="GG935">
        <v>-2.0192013485273</v>
      </c>
      <c r="GH935">
        <v>-0.003354295288503095</v>
      </c>
      <c r="GI935">
        <v>8.998442100416266E-07</v>
      </c>
      <c r="GJ935">
        <v>-2.632750781261316E-10</v>
      </c>
      <c r="GK935">
        <v>-0.1771344180573433</v>
      </c>
      <c r="GL935">
        <v>-0.01811282044437078</v>
      </c>
      <c r="GM935">
        <v>0.001479480632228601</v>
      </c>
      <c r="GN935">
        <v>-2.527498020886067E-05</v>
      </c>
      <c r="GO935">
        <v>3</v>
      </c>
      <c r="GP935">
        <v>2311</v>
      </c>
      <c r="GQ935">
        <v>1</v>
      </c>
      <c r="GR935">
        <v>23</v>
      </c>
      <c r="GS935">
        <v>7400.4</v>
      </c>
      <c r="GT935">
        <v>7400.5</v>
      </c>
      <c r="GU935">
        <v>1.93359</v>
      </c>
      <c r="GV935">
        <v>2.19971</v>
      </c>
      <c r="GW935">
        <v>1.39648</v>
      </c>
      <c r="GX935">
        <v>2.34009</v>
      </c>
      <c r="GY935">
        <v>1.49536</v>
      </c>
      <c r="GZ935">
        <v>2.44751</v>
      </c>
      <c r="HA935">
        <v>33.244</v>
      </c>
      <c r="HB935">
        <v>14.9026</v>
      </c>
      <c r="HC935">
        <v>18</v>
      </c>
      <c r="HD935">
        <v>527.8680000000001</v>
      </c>
      <c r="HE935">
        <v>444.851</v>
      </c>
      <c r="HF935">
        <v>21.9207</v>
      </c>
      <c r="HG935">
        <v>25.1494</v>
      </c>
      <c r="HH935">
        <v>30.0002</v>
      </c>
      <c r="HI935">
        <v>25.146</v>
      </c>
      <c r="HJ935">
        <v>25.0913</v>
      </c>
      <c r="HK935">
        <v>38.7117</v>
      </c>
      <c r="HL935">
        <v>18.4616</v>
      </c>
      <c r="HM935">
        <v>19.9502</v>
      </c>
      <c r="HN935">
        <v>21.8732</v>
      </c>
      <c r="HO935">
        <v>922.039</v>
      </c>
      <c r="HP935">
        <v>13.2615</v>
      </c>
      <c r="HQ935">
        <v>101.007</v>
      </c>
      <c r="HR935">
        <v>100.989</v>
      </c>
    </row>
    <row r="936" spans="1:226">
      <c r="A936">
        <v>920</v>
      </c>
      <c r="B936">
        <v>1664303353</v>
      </c>
      <c r="C936">
        <v>10122.5</v>
      </c>
      <c r="D936" t="s">
        <v>2206</v>
      </c>
      <c r="E936" t="s">
        <v>2207</v>
      </c>
      <c r="F936">
        <v>5</v>
      </c>
      <c r="G936" t="s">
        <v>2097</v>
      </c>
      <c r="H936" t="s">
        <v>354</v>
      </c>
      <c r="I936">
        <v>1664303345.214286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920.8070165044477</v>
      </c>
      <c r="AK936">
        <v>865.554951515152</v>
      </c>
      <c r="AL936">
        <v>3.353697665895111</v>
      </c>
      <c r="AM936">
        <v>64.5693434609255</v>
      </c>
      <c r="AN936">
        <f>(AP936 - AO936 + BO936*1E3/(8.314*(BQ936+273.15)) * AR936/BN936 * AQ936) * BN936/(100*BB936) * 1000/(1000 - AP936)</f>
        <v>0</v>
      </c>
      <c r="AO936">
        <v>13.13326373344656</v>
      </c>
      <c r="AP936">
        <v>18.24683864661653</v>
      </c>
      <c r="AQ936">
        <v>-0.0001972958000544897</v>
      </c>
      <c r="AR936">
        <v>112.27</v>
      </c>
      <c r="AS936">
        <v>5</v>
      </c>
      <c r="AT936">
        <v>1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1664303345.214286</v>
      </c>
      <c r="BH936">
        <v>826.0430714285714</v>
      </c>
      <c r="BI936">
        <v>892.6693928571428</v>
      </c>
      <c r="BJ936">
        <v>18.26117142857143</v>
      </c>
      <c r="BK936">
        <v>13.11616428571429</v>
      </c>
      <c r="BL936">
        <v>830.3779999999999</v>
      </c>
      <c r="BM936">
        <v>18.42785</v>
      </c>
      <c r="BN936">
        <v>500.0641071428572</v>
      </c>
      <c r="BO936">
        <v>91.06038214285715</v>
      </c>
      <c r="BP936">
        <v>0.10000885</v>
      </c>
      <c r="BQ936">
        <v>25.10138214285715</v>
      </c>
      <c r="BR936">
        <v>25.0362</v>
      </c>
      <c r="BS936">
        <v>999.9000000000002</v>
      </c>
      <c r="BT936">
        <v>0</v>
      </c>
      <c r="BU936">
        <v>0</v>
      </c>
      <c r="BV936">
        <v>10004.7775</v>
      </c>
      <c r="BW936">
        <v>0</v>
      </c>
      <c r="BX936">
        <v>6.669929642857142</v>
      </c>
      <c r="BY936">
        <v>-66.62617142857142</v>
      </c>
      <c r="BZ936">
        <v>841.4081785714285</v>
      </c>
      <c r="CA936">
        <v>904.5340357142857</v>
      </c>
      <c r="CB936">
        <v>5.145002142857144</v>
      </c>
      <c r="CC936">
        <v>892.6693928571428</v>
      </c>
      <c r="CD936">
        <v>13.11616428571429</v>
      </c>
      <c r="CE936">
        <v>1.66287</v>
      </c>
      <c r="CF936">
        <v>1.194364642857143</v>
      </c>
      <c r="CG936">
        <v>14.55408928571428</v>
      </c>
      <c r="CH936">
        <v>9.531424285714285</v>
      </c>
      <c r="CI936">
        <v>2000.0025</v>
      </c>
      <c r="CJ936">
        <v>0.9799976428571429</v>
      </c>
      <c r="CK936">
        <v>0.02000205714285715</v>
      </c>
      <c r="CL936">
        <v>0</v>
      </c>
      <c r="CM936">
        <v>799.3435714285715</v>
      </c>
      <c r="CN936">
        <v>5.00097</v>
      </c>
      <c r="CO936">
        <v>16011.96428571429</v>
      </c>
      <c r="CP936">
        <v>16707.59642857143</v>
      </c>
      <c r="CQ936">
        <v>39.26771428571429</v>
      </c>
      <c r="CR936">
        <v>39.55757142857142</v>
      </c>
      <c r="CS936">
        <v>39.25442857142857</v>
      </c>
      <c r="CT936">
        <v>39.11825</v>
      </c>
      <c r="CU936">
        <v>39.58449999999999</v>
      </c>
      <c r="CV936">
        <v>1955.096428571429</v>
      </c>
      <c r="CW936">
        <v>39.90071428571429</v>
      </c>
      <c r="CX936">
        <v>0</v>
      </c>
      <c r="CY936">
        <v>1664303357.3</v>
      </c>
      <c r="CZ936">
        <v>0</v>
      </c>
      <c r="DA936">
        <v>0</v>
      </c>
      <c r="DB936" t="s">
        <v>356</v>
      </c>
      <c r="DC936">
        <v>1663859321.1</v>
      </c>
      <c r="DD936">
        <v>1663859315.6</v>
      </c>
      <c r="DE936">
        <v>0</v>
      </c>
      <c r="DF936">
        <v>0.196</v>
      </c>
      <c r="DG936">
        <v>-0.001</v>
      </c>
      <c r="DH936">
        <v>-5.941</v>
      </c>
      <c r="DI936">
        <v>-0.174</v>
      </c>
      <c r="DJ936">
        <v>1500</v>
      </c>
      <c r="DK936">
        <v>17</v>
      </c>
      <c r="DL936">
        <v>0.13</v>
      </c>
      <c r="DM936">
        <v>0.04</v>
      </c>
      <c r="DN936">
        <v>-66.68251707317073</v>
      </c>
      <c r="DO936">
        <v>-0.5829867595819396</v>
      </c>
      <c r="DP936">
        <v>0.3356295336451323</v>
      </c>
      <c r="DQ936">
        <v>0</v>
      </c>
      <c r="DR936">
        <v>5.181376341463415</v>
      </c>
      <c r="DS936">
        <v>-0.6534806968641054</v>
      </c>
      <c r="DT936">
        <v>0.06481544135338904</v>
      </c>
      <c r="DU936">
        <v>0</v>
      </c>
      <c r="DV936">
        <v>0</v>
      </c>
      <c r="DW936">
        <v>2</v>
      </c>
      <c r="DX936" t="s">
        <v>357</v>
      </c>
      <c r="DY936">
        <v>2.98501</v>
      </c>
      <c r="DZ936">
        <v>2.71574</v>
      </c>
      <c r="EA936">
        <v>0.157381</v>
      </c>
      <c r="EB936">
        <v>0.163196</v>
      </c>
      <c r="EC936">
        <v>0.0897463</v>
      </c>
      <c r="ED936">
        <v>0.0694492</v>
      </c>
      <c r="EE936">
        <v>26779.5</v>
      </c>
      <c r="EF936">
        <v>26706</v>
      </c>
      <c r="EG936">
        <v>29527.5</v>
      </c>
      <c r="EH936">
        <v>29507.4</v>
      </c>
      <c r="EI936">
        <v>35631.1</v>
      </c>
      <c r="EJ936">
        <v>36517.8</v>
      </c>
      <c r="EK936">
        <v>41616.4</v>
      </c>
      <c r="EL936">
        <v>42050.1</v>
      </c>
      <c r="EM936">
        <v>1.98995</v>
      </c>
      <c r="EN936">
        <v>1.92878</v>
      </c>
      <c r="EO936">
        <v>0.0944547</v>
      </c>
      <c r="EP936">
        <v>0</v>
      </c>
      <c r="EQ936">
        <v>23.4837</v>
      </c>
      <c r="ER936">
        <v>999.9</v>
      </c>
      <c r="ES936">
        <v>35.7</v>
      </c>
      <c r="ET936">
        <v>29.3</v>
      </c>
      <c r="EU936">
        <v>16.044</v>
      </c>
      <c r="EV936">
        <v>62.5357</v>
      </c>
      <c r="EW936">
        <v>33.2212</v>
      </c>
      <c r="EX936">
        <v>1</v>
      </c>
      <c r="EY936">
        <v>-0.182678</v>
      </c>
      <c r="EZ936">
        <v>1.31311</v>
      </c>
      <c r="FA936">
        <v>20.3826</v>
      </c>
      <c r="FB936">
        <v>5.21669</v>
      </c>
      <c r="FC936">
        <v>12.0099</v>
      </c>
      <c r="FD936">
        <v>4.98915</v>
      </c>
      <c r="FE936">
        <v>3.28845</v>
      </c>
      <c r="FF936">
        <v>9999</v>
      </c>
      <c r="FG936">
        <v>9999</v>
      </c>
      <c r="FH936">
        <v>9999</v>
      </c>
      <c r="FI936">
        <v>260.8</v>
      </c>
      <c r="FJ936">
        <v>1.86706</v>
      </c>
      <c r="FK936">
        <v>1.86615</v>
      </c>
      <c r="FL936">
        <v>1.86554</v>
      </c>
      <c r="FM936">
        <v>1.86554</v>
      </c>
      <c r="FN936">
        <v>1.86734</v>
      </c>
      <c r="FO936">
        <v>1.86982</v>
      </c>
      <c r="FP936">
        <v>1.86846</v>
      </c>
      <c r="FQ936">
        <v>1.86996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-4.396</v>
      </c>
      <c r="GF936">
        <v>-0.1668</v>
      </c>
      <c r="GG936">
        <v>-2.0192013485273</v>
      </c>
      <c r="GH936">
        <v>-0.003354295288503095</v>
      </c>
      <c r="GI936">
        <v>8.998442100416266E-07</v>
      </c>
      <c r="GJ936">
        <v>-2.632750781261316E-10</v>
      </c>
      <c r="GK936">
        <v>-0.1771344180573433</v>
      </c>
      <c r="GL936">
        <v>-0.01811282044437078</v>
      </c>
      <c r="GM936">
        <v>0.001479480632228601</v>
      </c>
      <c r="GN936">
        <v>-2.527498020886067E-05</v>
      </c>
      <c r="GO936">
        <v>3</v>
      </c>
      <c r="GP936">
        <v>2311</v>
      </c>
      <c r="GQ936">
        <v>1</v>
      </c>
      <c r="GR936">
        <v>23</v>
      </c>
      <c r="GS936">
        <v>7400.5</v>
      </c>
      <c r="GT936">
        <v>7400.6</v>
      </c>
      <c r="GU936">
        <v>1.96045</v>
      </c>
      <c r="GV936">
        <v>2.19971</v>
      </c>
      <c r="GW936">
        <v>1.39648</v>
      </c>
      <c r="GX936">
        <v>2.34009</v>
      </c>
      <c r="GY936">
        <v>1.49536</v>
      </c>
      <c r="GZ936">
        <v>2.44141</v>
      </c>
      <c r="HA936">
        <v>33.2663</v>
      </c>
      <c r="HB936">
        <v>14.9026</v>
      </c>
      <c r="HC936">
        <v>18</v>
      </c>
      <c r="HD936">
        <v>527.884</v>
      </c>
      <c r="HE936">
        <v>445.083</v>
      </c>
      <c r="HF936">
        <v>21.8792</v>
      </c>
      <c r="HG936">
        <v>25.1474</v>
      </c>
      <c r="HH936">
        <v>30.0002</v>
      </c>
      <c r="HI936">
        <v>25.146</v>
      </c>
      <c r="HJ936">
        <v>25.0899</v>
      </c>
      <c r="HK936">
        <v>39.2368</v>
      </c>
      <c r="HL936">
        <v>17.8894</v>
      </c>
      <c r="HM936">
        <v>19.9502</v>
      </c>
      <c r="HN936">
        <v>21.8363</v>
      </c>
      <c r="HO936">
        <v>942.075</v>
      </c>
      <c r="HP936">
        <v>13.3248</v>
      </c>
      <c r="HQ936">
        <v>101.009</v>
      </c>
      <c r="HR936">
        <v>100.989</v>
      </c>
    </row>
    <row r="937" spans="1:226">
      <c r="A937">
        <v>921</v>
      </c>
      <c r="B937">
        <v>1664303358</v>
      </c>
      <c r="C937">
        <v>10127.5</v>
      </c>
      <c r="D937" t="s">
        <v>2208</v>
      </c>
      <c r="E937" t="s">
        <v>2209</v>
      </c>
      <c r="F937">
        <v>5</v>
      </c>
      <c r="G937" t="s">
        <v>2097</v>
      </c>
      <c r="H937" t="s">
        <v>354</v>
      </c>
      <c r="I937">
        <v>1664303350.5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937.7566378876933</v>
      </c>
      <c r="AK937">
        <v>882.240836363636</v>
      </c>
      <c r="AL937">
        <v>3.329991117621034</v>
      </c>
      <c r="AM937">
        <v>64.5693434609255</v>
      </c>
      <c r="AN937">
        <f>(AP937 - AO937 + BO937*1E3/(8.314*(BQ937+273.15)) * AR937/BN937 * AQ937) * BN937/(100*BB937) * 1000/(1000 - AP937)</f>
        <v>0</v>
      </c>
      <c r="AO937">
        <v>13.17284361866134</v>
      </c>
      <c r="AP937">
        <v>18.22670586466165</v>
      </c>
      <c r="AQ937">
        <v>-0.0002548556417783942</v>
      </c>
      <c r="AR937">
        <v>112.27</v>
      </c>
      <c r="AS937">
        <v>5</v>
      </c>
      <c r="AT937">
        <v>1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1664303350.5</v>
      </c>
      <c r="BH937">
        <v>843.2271111111111</v>
      </c>
      <c r="BI937">
        <v>910.2277407407408</v>
      </c>
      <c r="BJ937">
        <v>18.25014074074074</v>
      </c>
      <c r="BK937">
        <v>13.1603962962963</v>
      </c>
      <c r="BL937">
        <v>847.6034074074074</v>
      </c>
      <c r="BM937">
        <v>18.41693333333333</v>
      </c>
      <c r="BN937">
        <v>500.0643703703703</v>
      </c>
      <c r="BO937">
        <v>91.05964814814814</v>
      </c>
      <c r="BP937">
        <v>0.09997524814814814</v>
      </c>
      <c r="BQ937">
        <v>25.09908518518519</v>
      </c>
      <c r="BR937">
        <v>25.03807407407407</v>
      </c>
      <c r="BS937">
        <v>999.9000000000001</v>
      </c>
      <c r="BT937">
        <v>0</v>
      </c>
      <c r="BU937">
        <v>0</v>
      </c>
      <c r="BV937">
        <v>10008.17</v>
      </c>
      <c r="BW937">
        <v>0</v>
      </c>
      <c r="BX937">
        <v>6.675325185185185</v>
      </c>
      <c r="BY937">
        <v>-67.0005888888889</v>
      </c>
      <c r="BZ937">
        <v>858.9020370370368</v>
      </c>
      <c r="CA937">
        <v>922.367074074074</v>
      </c>
      <c r="CB937">
        <v>5.089740370370371</v>
      </c>
      <c r="CC937">
        <v>910.2277407407408</v>
      </c>
      <c r="CD937">
        <v>13.1603962962963</v>
      </c>
      <c r="CE937">
        <v>1.661851481481482</v>
      </c>
      <c r="CF937">
        <v>1.198381851851852</v>
      </c>
      <c r="CG937">
        <v>14.54459629629629</v>
      </c>
      <c r="CH937">
        <v>9.581407777777777</v>
      </c>
      <c r="CI937">
        <v>1999.993703703703</v>
      </c>
      <c r="CJ937">
        <v>0.9799974444444445</v>
      </c>
      <c r="CK937">
        <v>0.02000225555555556</v>
      </c>
      <c r="CL937">
        <v>0</v>
      </c>
      <c r="CM937">
        <v>798.1688888888888</v>
      </c>
      <c r="CN937">
        <v>5.00097</v>
      </c>
      <c r="CO937">
        <v>15987.68518518518</v>
      </c>
      <c r="CP937">
        <v>16707.52962962963</v>
      </c>
      <c r="CQ937">
        <v>39.25229629629629</v>
      </c>
      <c r="CR937">
        <v>39.54362962962963</v>
      </c>
      <c r="CS937">
        <v>39.25</v>
      </c>
      <c r="CT937">
        <v>39.10166666666666</v>
      </c>
      <c r="CU937">
        <v>39.56666666666666</v>
      </c>
      <c r="CV937">
        <v>1955.084814814815</v>
      </c>
      <c r="CW937">
        <v>39.90037037037037</v>
      </c>
      <c r="CX937">
        <v>0</v>
      </c>
      <c r="CY937">
        <v>1664303362.1</v>
      </c>
      <c r="CZ937">
        <v>0</v>
      </c>
      <c r="DA937">
        <v>0</v>
      </c>
      <c r="DB937" t="s">
        <v>356</v>
      </c>
      <c r="DC937">
        <v>1663859321.1</v>
      </c>
      <c r="DD937">
        <v>1663859315.6</v>
      </c>
      <c r="DE937">
        <v>0</v>
      </c>
      <c r="DF937">
        <v>0.196</v>
      </c>
      <c r="DG937">
        <v>-0.001</v>
      </c>
      <c r="DH937">
        <v>-5.941</v>
      </c>
      <c r="DI937">
        <v>-0.174</v>
      </c>
      <c r="DJ937">
        <v>1500</v>
      </c>
      <c r="DK937">
        <v>17</v>
      </c>
      <c r="DL937">
        <v>0.13</v>
      </c>
      <c r="DM937">
        <v>0.04</v>
      </c>
      <c r="DN937">
        <v>-66.76699024390243</v>
      </c>
      <c r="DO937">
        <v>-3.9801449477352</v>
      </c>
      <c r="DP937">
        <v>0.4228121359940408</v>
      </c>
      <c r="DQ937">
        <v>0</v>
      </c>
      <c r="DR937">
        <v>5.125891707317074</v>
      </c>
      <c r="DS937">
        <v>-0.6285980487804924</v>
      </c>
      <c r="DT937">
        <v>0.06219374527027304</v>
      </c>
      <c r="DU937">
        <v>0</v>
      </c>
      <c r="DV937">
        <v>0</v>
      </c>
      <c r="DW937">
        <v>2</v>
      </c>
      <c r="DX937" t="s">
        <v>357</v>
      </c>
      <c r="DY937">
        <v>2.98506</v>
      </c>
      <c r="DZ937">
        <v>2.71581</v>
      </c>
      <c r="EA937">
        <v>0.159367</v>
      </c>
      <c r="EB937">
        <v>0.165126</v>
      </c>
      <c r="EC937">
        <v>0.0896816</v>
      </c>
      <c r="ED937">
        <v>0.06967180000000001</v>
      </c>
      <c r="EE937">
        <v>26715.9</v>
      </c>
      <c r="EF937">
        <v>26645</v>
      </c>
      <c r="EG937">
        <v>29527</v>
      </c>
      <c r="EH937">
        <v>29508.1</v>
      </c>
      <c r="EI937">
        <v>35633.2</v>
      </c>
      <c r="EJ937">
        <v>36509.6</v>
      </c>
      <c r="EK937">
        <v>41615.8</v>
      </c>
      <c r="EL937">
        <v>42050.8</v>
      </c>
      <c r="EM937">
        <v>1.9898</v>
      </c>
      <c r="EN937">
        <v>1.92892</v>
      </c>
      <c r="EO937">
        <v>0.09521839999999999</v>
      </c>
      <c r="EP937">
        <v>0</v>
      </c>
      <c r="EQ937">
        <v>23.4821</v>
      </c>
      <c r="ER937">
        <v>999.9</v>
      </c>
      <c r="ES937">
        <v>35.7</v>
      </c>
      <c r="ET937">
        <v>29.3</v>
      </c>
      <c r="EU937">
        <v>16.0433</v>
      </c>
      <c r="EV937">
        <v>62.7557</v>
      </c>
      <c r="EW937">
        <v>33.0008</v>
      </c>
      <c r="EX937">
        <v>1</v>
      </c>
      <c r="EY937">
        <v>-0.182614</v>
      </c>
      <c r="EZ937">
        <v>1.33963</v>
      </c>
      <c r="FA937">
        <v>20.3822</v>
      </c>
      <c r="FB937">
        <v>5.21729</v>
      </c>
      <c r="FC937">
        <v>12.0099</v>
      </c>
      <c r="FD937">
        <v>4.9895</v>
      </c>
      <c r="FE937">
        <v>3.28858</v>
      </c>
      <c r="FF937">
        <v>9999</v>
      </c>
      <c r="FG937">
        <v>9999</v>
      </c>
      <c r="FH937">
        <v>9999</v>
      </c>
      <c r="FI937">
        <v>260.8</v>
      </c>
      <c r="FJ937">
        <v>1.86706</v>
      </c>
      <c r="FK937">
        <v>1.86615</v>
      </c>
      <c r="FL937">
        <v>1.86554</v>
      </c>
      <c r="FM937">
        <v>1.86554</v>
      </c>
      <c r="FN937">
        <v>1.86737</v>
      </c>
      <c r="FO937">
        <v>1.86982</v>
      </c>
      <c r="FP937">
        <v>1.86847</v>
      </c>
      <c r="FQ937">
        <v>1.86996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-4.435</v>
      </c>
      <c r="GF937">
        <v>-0.1671</v>
      </c>
      <c r="GG937">
        <v>-2.0192013485273</v>
      </c>
      <c r="GH937">
        <v>-0.003354295288503095</v>
      </c>
      <c r="GI937">
        <v>8.998442100416266E-07</v>
      </c>
      <c r="GJ937">
        <v>-2.632750781261316E-10</v>
      </c>
      <c r="GK937">
        <v>-0.1771344180573433</v>
      </c>
      <c r="GL937">
        <v>-0.01811282044437078</v>
      </c>
      <c r="GM937">
        <v>0.001479480632228601</v>
      </c>
      <c r="GN937">
        <v>-2.527498020886067E-05</v>
      </c>
      <c r="GO937">
        <v>3</v>
      </c>
      <c r="GP937">
        <v>2311</v>
      </c>
      <c r="GQ937">
        <v>1</v>
      </c>
      <c r="GR937">
        <v>23</v>
      </c>
      <c r="GS937">
        <v>7400.6</v>
      </c>
      <c r="GT937">
        <v>7400.7</v>
      </c>
      <c r="GU937">
        <v>1.98975</v>
      </c>
      <c r="GV937">
        <v>2.19849</v>
      </c>
      <c r="GW937">
        <v>1.39648</v>
      </c>
      <c r="GX937">
        <v>2.33887</v>
      </c>
      <c r="GY937">
        <v>1.49536</v>
      </c>
      <c r="GZ937">
        <v>2.42554</v>
      </c>
      <c r="HA937">
        <v>33.2663</v>
      </c>
      <c r="HB937">
        <v>14.8938</v>
      </c>
      <c r="HC937">
        <v>18</v>
      </c>
      <c r="HD937">
        <v>527.766</v>
      </c>
      <c r="HE937">
        <v>445.167</v>
      </c>
      <c r="HF937">
        <v>21.8347</v>
      </c>
      <c r="HG937">
        <v>25.1457</v>
      </c>
      <c r="HH937">
        <v>30.0002</v>
      </c>
      <c r="HI937">
        <v>25.1439</v>
      </c>
      <c r="HJ937">
        <v>25.0892</v>
      </c>
      <c r="HK937">
        <v>39.8375</v>
      </c>
      <c r="HL937">
        <v>17.2669</v>
      </c>
      <c r="HM937">
        <v>19.9502</v>
      </c>
      <c r="HN937">
        <v>21.798</v>
      </c>
      <c r="HO937">
        <v>955.431</v>
      </c>
      <c r="HP937">
        <v>13.3941</v>
      </c>
      <c r="HQ937">
        <v>101.008</v>
      </c>
      <c r="HR937">
        <v>100.991</v>
      </c>
    </row>
    <row r="938" spans="1:226">
      <c r="A938">
        <v>922</v>
      </c>
      <c r="B938">
        <v>1664303363</v>
      </c>
      <c r="C938">
        <v>10132.5</v>
      </c>
      <c r="D938" t="s">
        <v>2210</v>
      </c>
      <c r="E938" t="s">
        <v>2211</v>
      </c>
      <c r="F938">
        <v>5</v>
      </c>
      <c r="G938" t="s">
        <v>2097</v>
      </c>
      <c r="H938" t="s">
        <v>354</v>
      </c>
      <c r="I938">
        <v>1664303355.214286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954.7731786194395</v>
      </c>
      <c r="AK938">
        <v>899.0919575757571</v>
      </c>
      <c r="AL938">
        <v>3.368973191909082</v>
      </c>
      <c r="AM938">
        <v>64.5693434609255</v>
      </c>
      <c r="AN938">
        <f>(AP938 - AO938 + BO938*1E3/(8.314*(BQ938+273.15)) * AR938/BN938 * AQ938) * BN938/(100*BB938) * 1000/(1000 - AP938)</f>
        <v>0</v>
      </c>
      <c r="AO938">
        <v>13.22384009098901</v>
      </c>
      <c r="AP938">
        <v>18.21360135338346</v>
      </c>
      <c r="AQ938">
        <v>-0.0003205257151598184</v>
      </c>
      <c r="AR938">
        <v>112.27</v>
      </c>
      <c r="AS938">
        <v>5</v>
      </c>
      <c r="AT938">
        <v>1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1664303355.214286</v>
      </c>
      <c r="BH938">
        <v>858.6834642857142</v>
      </c>
      <c r="BI938">
        <v>925.9908214285714</v>
      </c>
      <c r="BJ938">
        <v>18.23597142857143</v>
      </c>
      <c r="BK938">
        <v>13.20835</v>
      </c>
      <c r="BL938">
        <v>863.0968214285713</v>
      </c>
      <c r="BM938">
        <v>18.40291071428571</v>
      </c>
      <c r="BN938">
        <v>500.05525</v>
      </c>
      <c r="BO938">
        <v>91.05934285714287</v>
      </c>
      <c r="BP938">
        <v>0.09998259642857144</v>
      </c>
      <c r="BQ938">
        <v>25.09614285714286</v>
      </c>
      <c r="BR938">
        <v>25.04256428571429</v>
      </c>
      <c r="BS938">
        <v>999.9000000000002</v>
      </c>
      <c r="BT938">
        <v>0</v>
      </c>
      <c r="BU938">
        <v>0</v>
      </c>
      <c r="BV938">
        <v>10003.97071428571</v>
      </c>
      <c r="BW938">
        <v>0</v>
      </c>
      <c r="BX938">
        <v>6.672940714285714</v>
      </c>
      <c r="BY938">
        <v>-67.30735714285716</v>
      </c>
      <c r="BZ938">
        <v>874.6330714285715</v>
      </c>
      <c r="CA938">
        <v>938.3861785714286</v>
      </c>
      <c r="CB938">
        <v>5.027614642857142</v>
      </c>
      <c r="CC938">
        <v>925.9908214285714</v>
      </c>
      <c r="CD938">
        <v>13.20835</v>
      </c>
      <c r="CE938">
        <v>1.660556071428571</v>
      </c>
      <c r="CF938">
        <v>1.202745</v>
      </c>
      <c r="CG938">
        <v>14.53251785714286</v>
      </c>
      <c r="CH938">
        <v>9.635467142857143</v>
      </c>
      <c r="CI938">
        <v>1999.993928571429</v>
      </c>
      <c r="CJ938">
        <v>0.9799974285714287</v>
      </c>
      <c r="CK938">
        <v>0.02000227142857143</v>
      </c>
      <c r="CL938">
        <v>0</v>
      </c>
      <c r="CM938">
        <v>797.1654999999998</v>
      </c>
      <c r="CN938">
        <v>5.00097</v>
      </c>
      <c r="CO938">
        <v>15967.55714285714</v>
      </c>
      <c r="CP938">
        <v>16707.52142857143</v>
      </c>
      <c r="CQ938">
        <v>39.25</v>
      </c>
      <c r="CR938">
        <v>39.52435714285713</v>
      </c>
      <c r="CS938">
        <v>39.25</v>
      </c>
      <c r="CT938">
        <v>39.08224999999999</v>
      </c>
      <c r="CU938">
        <v>39.56199999999999</v>
      </c>
      <c r="CV938">
        <v>1955.084285714286</v>
      </c>
      <c r="CW938">
        <v>39.90035714285715</v>
      </c>
      <c r="CX938">
        <v>0</v>
      </c>
      <c r="CY938">
        <v>1664303367.5</v>
      </c>
      <c r="CZ938">
        <v>0</v>
      </c>
      <c r="DA938">
        <v>0</v>
      </c>
      <c r="DB938" t="s">
        <v>356</v>
      </c>
      <c r="DC938">
        <v>1663859321.1</v>
      </c>
      <c r="DD938">
        <v>1663859315.6</v>
      </c>
      <c r="DE938">
        <v>0</v>
      </c>
      <c r="DF938">
        <v>0.196</v>
      </c>
      <c r="DG938">
        <v>-0.001</v>
      </c>
      <c r="DH938">
        <v>-5.941</v>
      </c>
      <c r="DI938">
        <v>-0.174</v>
      </c>
      <c r="DJ938">
        <v>1500</v>
      </c>
      <c r="DK938">
        <v>17</v>
      </c>
      <c r="DL938">
        <v>0.13</v>
      </c>
      <c r="DM938">
        <v>0.04</v>
      </c>
      <c r="DN938">
        <v>-67.1215625</v>
      </c>
      <c r="DO938">
        <v>-3.887390994371509</v>
      </c>
      <c r="DP938">
        <v>0.3882332956403279</v>
      </c>
      <c r="DQ938">
        <v>0</v>
      </c>
      <c r="DR938">
        <v>5.05711</v>
      </c>
      <c r="DS938">
        <v>-0.7763979737335968</v>
      </c>
      <c r="DT938">
        <v>0.07533115567280253</v>
      </c>
      <c r="DU938">
        <v>0</v>
      </c>
      <c r="DV938">
        <v>0</v>
      </c>
      <c r="DW938">
        <v>2</v>
      </c>
      <c r="DX938" t="s">
        <v>357</v>
      </c>
      <c r="DY938">
        <v>2.98487</v>
      </c>
      <c r="DZ938">
        <v>2.71561</v>
      </c>
      <c r="EA938">
        <v>0.161347</v>
      </c>
      <c r="EB938">
        <v>0.167024</v>
      </c>
      <c r="EC938">
        <v>0.0896417</v>
      </c>
      <c r="ED938">
        <v>0.0699717</v>
      </c>
      <c r="EE938">
        <v>26652.8</v>
      </c>
      <c r="EF938">
        <v>26584.6</v>
      </c>
      <c r="EG938">
        <v>29526.7</v>
      </c>
      <c r="EH938">
        <v>29508.2</v>
      </c>
      <c r="EI938">
        <v>35634.6</v>
      </c>
      <c r="EJ938">
        <v>36497.9</v>
      </c>
      <c r="EK938">
        <v>41615.6</v>
      </c>
      <c r="EL938">
        <v>42050.9</v>
      </c>
      <c r="EM938">
        <v>1.98962</v>
      </c>
      <c r="EN938">
        <v>1.92903</v>
      </c>
      <c r="EO938">
        <v>0.0959523</v>
      </c>
      <c r="EP938">
        <v>0</v>
      </c>
      <c r="EQ938">
        <v>23.4797</v>
      </c>
      <c r="ER938">
        <v>999.9</v>
      </c>
      <c r="ES938">
        <v>35.7</v>
      </c>
      <c r="ET938">
        <v>29.3</v>
      </c>
      <c r="EU938">
        <v>16.0433</v>
      </c>
      <c r="EV938">
        <v>63.0057</v>
      </c>
      <c r="EW938">
        <v>33.2532</v>
      </c>
      <c r="EX938">
        <v>1</v>
      </c>
      <c r="EY938">
        <v>-0.182729</v>
      </c>
      <c r="EZ938">
        <v>1.3833</v>
      </c>
      <c r="FA938">
        <v>20.3818</v>
      </c>
      <c r="FB938">
        <v>5.21789</v>
      </c>
      <c r="FC938">
        <v>12.0099</v>
      </c>
      <c r="FD938">
        <v>4.98945</v>
      </c>
      <c r="FE938">
        <v>3.28865</v>
      </c>
      <c r="FF938">
        <v>9999</v>
      </c>
      <c r="FG938">
        <v>9999</v>
      </c>
      <c r="FH938">
        <v>9999</v>
      </c>
      <c r="FI938">
        <v>260.8</v>
      </c>
      <c r="FJ938">
        <v>1.86707</v>
      </c>
      <c r="FK938">
        <v>1.86615</v>
      </c>
      <c r="FL938">
        <v>1.86554</v>
      </c>
      <c r="FM938">
        <v>1.86554</v>
      </c>
      <c r="FN938">
        <v>1.86735</v>
      </c>
      <c r="FO938">
        <v>1.86981</v>
      </c>
      <c r="FP938">
        <v>1.86844</v>
      </c>
      <c r="FQ938">
        <v>1.86996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-4.475</v>
      </c>
      <c r="GF938">
        <v>-0.1672</v>
      </c>
      <c r="GG938">
        <v>-2.0192013485273</v>
      </c>
      <c r="GH938">
        <v>-0.003354295288503095</v>
      </c>
      <c r="GI938">
        <v>8.998442100416266E-07</v>
      </c>
      <c r="GJ938">
        <v>-2.632750781261316E-10</v>
      </c>
      <c r="GK938">
        <v>-0.1771344180573433</v>
      </c>
      <c r="GL938">
        <v>-0.01811282044437078</v>
      </c>
      <c r="GM938">
        <v>0.001479480632228601</v>
      </c>
      <c r="GN938">
        <v>-2.527498020886067E-05</v>
      </c>
      <c r="GO938">
        <v>3</v>
      </c>
      <c r="GP938">
        <v>2311</v>
      </c>
      <c r="GQ938">
        <v>1</v>
      </c>
      <c r="GR938">
        <v>23</v>
      </c>
      <c r="GS938">
        <v>7400.7</v>
      </c>
      <c r="GT938">
        <v>7400.8</v>
      </c>
      <c r="GU938">
        <v>2.0166</v>
      </c>
      <c r="GV938">
        <v>2.19727</v>
      </c>
      <c r="GW938">
        <v>1.39648</v>
      </c>
      <c r="GX938">
        <v>2.34009</v>
      </c>
      <c r="GY938">
        <v>1.49536</v>
      </c>
      <c r="GZ938">
        <v>2.37549</v>
      </c>
      <c r="HA938">
        <v>33.2663</v>
      </c>
      <c r="HB938">
        <v>14.8938</v>
      </c>
      <c r="HC938">
        <v>18</v>
      </c>
      <c r="HD938">
        <v>527.647</v>
      </c>
      <c r="HE938">
        <v>445.221</v>
      </c>
      <c r="HF938">
        <v>21.7944</v>
      </c>
      <c r="HG938">
        <v>25.1447</v>
      </c>
      <c r="HH938">
        <v>30.0001</v>
      </c>
      <c r="HI938">
        <v>25.1435</v>
      </c>
      <c r="HJ938">
        <v>25.0883</v>
      </c>
      <c r="HK938">
        <v>40.3665</v>
      </c>
      <c r="HL938">
        <v>16.9912</v>
      </c>
      <c r="HM938">
        <v>19.9502</v>
      </c>
      <c r="HN938">
        <v>21.7477</v>
      </c>
      <c r="HO938">
        <v>975.466</v>
      </c>
      <c r="HP938">
        <v>13.4604</v>
      </c>
      <c r="HQ938">
        <v>101.007</v>
      </c>
      <c r="HR938">
        <v>100.991</v>
      </c>
    </row>
    <row r="939" spans="1:226">
      <c r="A939">
        <v>923</v>
      </c>
      <c r="B939">
        <v>1664303368</v>
      </c>
      <c r="C939">
        <v>10137.5</v>
      </c>
      <c r="D939" t="s">
        <v>2212</v>
      </c>
      <c r="E939" t="s">
        <v>2213</v>
      </c>
      <c r="F939">
        <v>5</v>
      </c>
      <c r="G939" t="s">
        <v>2097</v>
      </c>
      <c r="H939" t="s">
        <v>354</v>
      </c>
      <c r="I939">
        <v>1664303360.5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971.7776686499247</v>
      </c>
      <c r="AK939">
        <v>916.0153636363634</v>
      </c>
      <c r="AL939">
        <v>3.384980251802352</v>
      </c>
      <c r="AM939">
        <v>64.5693434609255</v>
      </c>
      <c r="AN939">
        <f>(AP939 - AO939 + BO939*1E3/(8.314*(BQ939+273.15)) * AR939/BN939 * AQ939) * BN939/(100*BB939) * 1000/(1000 - AP939)</f>
        <v>0</v>
      </c>
      <c r="AO939">
        <v>13.299518319001</v>
      </c>
      <c r="AP939">
        <v>18.20797624060149</v>
      </c>
      <c r="AQ939">
        <v>-0.0001563210600033054</v>
      </c>
      <c r="AR939">
        <v>112.27</v>
      </c>
      <c r="AS939">
        <v>5</v>
      </c>
      <c r="AT939">
        <v>1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1664303360.5</v>
      </c>
      <c r="BH939">
        <v>876.1351851851853</v>
      </c>
      <c r="BI939">
        <v>943.6504444444444</v>
      </c>
      <c r="BJ939">
        <v>18.22102962962963</v>
      </c>
      <c r="BK939">
        <v>13.27395555555555</v>
      </c>
      <c r="BL939">
        <v>880.5903333333333</v>
      </c>
      <c r="BM939">
        <v>18.38812222222222</v>
      </c>
      <c r="BN939">
        <v>500.065</v>
      </c>
      <c r="BO939">
        <v>91.05926666666666</v>
      </c>
      <c r="BP939">
        <v>0.0999430074074074</v>
      </c>
      <c r="BQ939">
        <v>25.08975185185185</v>
      </c>
      <c r="BR939">
        <v>25.04827777777778</v>
      </c>
      <c r="BS939">
        <v>999.9000000000001</v>
      </c>
      <c r="BT939">
        <v>0</v>
      </c>
      <c r="BU939">
        <v>0</v>
      </c>
      <c r="BV939">
        <v>10006.57481481482</v>
      </c>
      <c r="BW939">
        <v>0</v>
      </c>
      <c r="BX939">
        <v>6.676363703703704</v>
      </c>
      <c r="BY939">
        <v>-67.51530370370369</v>
      </c>
      <c r="BZ939">
        <v>892.3954814814815</v>
      </c>
      <c r="CA939">
        <v>956.3459629629629</v>
      </c>
      <c r="CB939">
        <v>4.947067777777778</v>
      </c>
      <c r="CC939">
        <v>943.6504444444444</v>
      </c>
      <c r="CD939">
        <v>13.27395555555555</v>
      </c>
      <c r="CE939">
        <v>1.659194444444445</v>
      </c>
      <c r="CF939">
        <v>1.208718148148148</v>
      </c>
      <c r="CG939">
        <v>14.51982592592593</v>
      </c>
      <c r="CH939">
        <v>9.709213333333334</v>
      </c>
      <c r="CI939">
        <v>1999.99</v>
      </c>
      <c r="CJ939">
        <v>0.9799976666666667</v>
      </c>
      <c r="CK939">
        <v>0.02000203333333334</v>
      </c>
      <c r="CL939">
        <v>0</v>
      </c>
      <c r="CM939">
        <v>796.1214074074074</v>
      </c>
      <c r="CN939">
        <v>5.00097</v>
      </c>
      <c r="CO939">
        <v>15946.35925925926</v>
      </c>
      <c r="CP939">
        <v>16707.48148148149</v>
      </c>
      <c r="CQ939">
        <v>39.25</v>
      </c>
      <c r="CR939">
        <v>39.51607407407408</v>
      </c>
      <c r="CS939">
        <v>39.23833333333333</v>
      </c>
      <c r="CT939">
        <v>39.07366666666667</v>
      </c>
      <c r="CU939">
        <v>39.56199999999999</v>
      </c>
      <c r="CV939">
        <v>1955.083333333333</v>
      </c>
      <c r="CW939">
        <v>39.9</v>
      </c>
      <c r="CX939">
        <v>0</v>
      </c>
      <c r="CY939">
        <v>1664303372.3</v>
      </c>
      <c r="CZ939">
        <v>0</v>
      </c>
      <c r="DA939">
        <v>0</v>
      </c>
      <c r="DB939" t="s">
        <v>356</v>
      </c>
      <c r="DC939">
        <v>1663859321.1</v>
      </c>
      <c r="DD939">
        <v>1663859315.6</v>
      </c>
      <c r="DE939">
        <v>0</v>
      </c>
      <c r="DF939">
        <v>0.196</v>
      </c>
      <c r="DG939">
        <v>-0.001</v>
      </c>
      <c r="DH939">
        <v>-5.941</v>
      </c>
      <c r="DI939">
        <v>-0.174</v>
      </c>
      <c r="DJ939">
        <v>1500</v>
      </c>
      <c r="DK939">
        <v>17</v>
      </c>
      <c r="DL939">
        <v>0.13</v>
      </c>
      <c r="DM939">
        <v>0.04</v>
      </c>
      <c r="DN939">
        <v>-67.35390750000002</v>
      </c>
      <c r="DO939">
        <v>-2.602627767354307</v>
      </c>
      <c r="DP939">
        <v>0.2598549695382982</v>
      </c>
      <c r="DQ939">
        <v>0</v>
      </c>
      <c r="DR939">
        <v>5.001509</v>
      </c>
      <c r="DS939">
        <v>-0.9023651031894998</v>
      </c>
      <c r="DT939">
        <v>0.08726177865480396</v>
      </c>
      <c r="DU939">
        <v>0</v>
      </c>
      <c r="DV939">
        <v>0</v>
      </c>
      <c r="DW939">
        <v>2</v>
      </c>
      <c r="DX939" t="s">
        <v>357</v>
      </c>
      <c r="DY939">
        <v>2.98475</v>
      </c>
      <c r="DZ939">
        <v>2.71553</v>
      </c>
      <c r="EA939">
        <v>0.163319</v>
      </c>
      <c r="EB939">
        <v>0.168922</v>
      </c>
      <c r="EC939">
        <v>0.0896182</v>
      </c>
      <c r="ED939">
        <v>0.0702233</v>
      </c>
      <c r="EE939">
        <v>26590.2</v>
      </c>
      <c r="EF939">
        <v>26523.9</v>
      </c>
      <c r="EG939">
        <v>29526.7</v>
      </c>
      <c r="EH939">
        <v>29507.9</v>
      </c>
      <c r="EI939">
        <v>35635.6</v>
      </c>
      <c r="EJ939">
        <v>36487.7</v>
      </c>
      <c r="EK939">
        <v>41615.6</v>
      </c>
      <c r="EL939">
        <v>42050.7</v>
      </c>
      <c r="EM939">
        <v>1.9895</v>
      </c>
      <c r="EN939">
        <v>1.92915</v>
      </c>
      <c r="EO939">
        <v>0.0958145</v>
      </c>
      <c r="EP939">
        <v>0</v>
      </c>
      <c r="EQ939">
        <v>23.4762</v>
      </c>
      <c r="ER939">
        <v>999.9</v>
      </c>
      <c r="ES939">
        <v>35.7</v>
      </c>
      <c r="ET939">
        <v>29.3</v>
      </c>
      <c r="EU939">
        <v>16.0433</v>
      </c>
      <c r="EV939">
        <v>62.7457</v>
      </c>
      <c r="EW939">
        <v>33.3574</v>
      </c>
      <c r="EX939">
        <v>1</v>
      </c>
      <c r="EY939">
        <v>-0.182637</v>
      </c>
      <c r="EZ939">
        <v>1.44137</v>
      </c>
      <c r="FA939">
        <v>20.3811</v>
      </c>
      <c r="FB939">
        <v>5.21774</v>
      </c>
      <c r="FC939">
        <v>12.0099</v>
      </c>
      <c r="FD939">
        <v>4.9895</v>
      </c>
      <c r="FE939">
        <v>3.28863</v>
      </c>
      <c r="FF939">
        <v>9999</v>
      </c>
      <c r="FG939">
        <v>9999</v>
      </c>
      <c r="FH939">
        <v>9999</v>
      </c>
      <c r="FI939">
        <v>260.8</v>
      </c>
      <c r="FJ939">
        <v>1.86705</v>
      </c>
      <c r="FK939">
        <v>1.86615</v>
      </c>
      <c r="FL939">
        <v>1.86554</v>
      </c>
      <c r="FM939">
        <v>1.86554</v>
      </c>
      <c r="FN939">
        <v>1.86737</v>
      </c>
      <c r="FO939">
        <v>1.86981</v>
      </c>
      <c r="FP939">
        <v>1.86845</v>
      </c>
      <c r="FQ939">
        <v>1.86996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-4.514</v>
      </c>
      <c r="GF939">
        <v>-0.1672</v>
      </c>
      <c r="GG939">
        <v>-2.0192013485273</v>
      </c>
      <c r="GH939">
        <v>-0.003354295288503095</v>
      </c>
      <c r="GI939">
        <v>8.998442100416266E-07</v>
      </c>
      <c r="GJ939">
        <v>-2.632750781261316E-10</v>
      </c>
      <c r="GK939">
        <v>-0.1771344180573433</v>
      </c>
      <c r="GL939">
        <v>-0.01811282044437078</v>
      </c>
      <c r="GM939">
        <v>0.001479480632228601</v>
      </c>
      <c r="GN939">
        <v>-2.527498020886067E-05</v>
      </c>
      <c r="GO939">
        <v>3</v>
      </c>
      <c r="GP939">
        <v>2311</v>
      </c>
      <c r="GQ939">
        <v>1</v>
      </c>
      <c r="GR939">
        <v>23</v>
      </c>
      <c r="GS939">
        <v>7400.8</v>
      </c>
      <c r="GT939">
        <v>7400.9</v>
      </c>
      <c r="GU939">
        <v>2.04712</v>
      </c>
      <c r="GV939">
        <v>2.20215</v>
      </c>
      <c r="GW939">
        <v>1.39648</v>
      </c>
      <c r="GX939">
        <v>2.34009</v>
      </c>
      <c r="GY939">
        <v>1.49536</v>
      </c>
      <c r="GZ939">
        <v>2.33643</v>
      </c>
      <c r="HA939">
        <v>33.244</v>
      </c>
      <c r="HB939">
        <v>14.8763</v>
      </c>
      <c r="HC939">
        <v>18</v>
      </c>
      <c r="HD939">
        <v>527.549</v>
      </c>
      <c r="HE939">
        <v>445.287</v>
      </c>
      <c r="HF939">
        <v>21.7442</v>
      </c>
      <c r="HG939">
        <v>25.1431</v>
      </c>
      <c r="HH939">
        <v>30.0001</v>
      </c>
      <c r="HI939">
        <v>25.1419</v>
      </c>
      <c r="HJ939">
        <v>25.0871</v>
      </c>
      <c r="HK939">
        <v>40.9699</v>
      </c>
      <c r="HL939">
        <v>16.4222</v>
      </c>
      <c r="HM939">
        <v>19.9502</v>
      </c>
      <c r="HN939">
        <v>21.6935</v>
      </c>
      <c r="HO939">
        <v>988.848</v>
      </c>
      <c r="HP939">
        <v>13.5322</v>
      </c>
      <c r="HQ939">
        <v>101.007</v>
      </c>
      <c r="HR939">
        <v>100.99</v>
      </c>
    </row>
    <row r="940" spans="1:226">
      <c r="A940">
        <v>924</v>
      </c>
      <c r="B940">
        <v>1664303373</v>
      </c>
      <c r="C940">
        <v>10142.5</v>
      </c>
      <c r="D940" t="s">
        <v>2214</v>
      </c>
      <c r="E940" t="s">
        <v>2215</v>
      </c>
      <c r="F940">
        <v>5</v>
      </c>
      <c r="G940" t="s">
        <v>2097</v>
      </c>
      <c r="H940" t="s">
        <v>354</v>
      </c>
      <c r="I940">
        <v>1664303365.214286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988.7443349131606</v>
      </c>
      <c r="AK940">
        <v>932.9643151515152</v>
      </c>
      <c r="AL940">
        <v>3.387447683102248</v>
      </c>
      <c r="AM940">
        <v>64.5693434609255</v>
      </c>
      <c r="AN940">
        <f>(AP940 - AO940 + BO940*1E3/(8.314*(BQ940+273.15)) * AR940/BN940 * AQ940) * BN940/(100*BB940) * 1000/(1000 - AP940)</f>
        <v>0</v>
      </c>
      <c r="AO940">
        <v>13.36907040035965</v>
      </c>
      <c r="AP940">
        <v>18.19484466165412</v>
      </c>
      <c r="AQ940">
        <v>-5.408918161905025E-05</v>
      </c>
      <c r="AR940">
        <v>112.27</v>
      </c>
      <c r="AS940">
        <v>5</v>
      </c>
      <c r="AT940">
        <v>1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1664303365.214286</v>
      </c>
      <c r="BH940">
        <v>891.7595714285715</v>
      </c>
      <c r="BI940">
        <v>959.4042142857143</v>
      </c>
      <c r="BJ940">
        <v>18.21018571428571</v>
      </c>
      <c r="BK940">
        <v>13.33825357142857</v>
      </c>
      <c r="BL940">
        <v>896.2519285714287</v>
      </c>
      <c r="BM940">
        <v>18.37739642857143</v>
      </c>
      <c r="BN940">
        <v>500.0627857142857</v>
      </c>
      <c r="BO940">
        <v>91.06010000000001</v>
      </c>
      <c r="BP940">
        <v>0.1000251178571429</v>
      </c>
      <c r="BQ940">
        <v>25.08306071428571</v>
      </c>
      <c r="BR940">
        <v>25.05005</v>
      </c>
      <c r="BS940">
        <v>999.9000000000002</v>
      </c>
      <c r="BT940">
        <v>0</v>
      </c>
      <c r="BU940">
        <v>0</v>
      </c>
      <c r="BV940">
        <v>9994.712142857143</v>
      </c>
      <c r="BW940">
        <v>0</v>
      </c>
      <c r="BX940">
        <v>6.673291071428571</v>
      </c>
      <c r="BY940">
        <v>-67.64462142857143</v>
      </c>
      <c r="BZ940">
        <v>908.2998214285714</v>
      </c>
      <c r="CA940">
        <v>972.3750357142859</v>
      </c>
      <c r="CB940">
        <v>4.871920357142857</v>
      </c>
      <c r="CC940">
        <v>959.4042142857143</v>
      </c>
      <c r="CD940">
        <v>13.33825357142857</v>
      </c>
      <c r="CE940">
        <v>1.6582225</v>
      </c>
      <c r="CF940">
        <v>1.214585357142857</v>
      </c>
      <c r="CG940">
        <v>14.51075714285714</v>
      </c>
      <c r="CH940">
        <v>9.781382857142859</v>
      </c>
      <c r="CI940">
        <v>1999.9825</v>
      </c>
      <c r="CJ940">
        <v>0.97999775</v>
      </c>
      <c r="CK940">
        <v>0.02000195000000001</v>
      </c>
      <c r="CL940">
        <v>0</v>
      </c>
      <c r="CM940">
        <v>795.1506428571429</v>
      </c>
      <c r="CN940">
        <v>5.00097</v>
      </c>
      <c r="CO940">
        <v>15928.28571428571</v>
      </c>
      <c r="CP940">
        <v>16707.41071428571</v>
      </c>
      <c r="CQ940">
        <v>39.25</v>
      </c>
      <c r="CR940">
        <v>39.50885714285715</v>
      </c>
      <c r="CS940">
        <v>39.22525</v>
      </c>
      <c r="CT940">
        <v>39.06875</v>
      </c>
      <c r="CU940">
        <v>39.56199999999999</v>
      </c>
      <c r="CV940">
        <v>1955.078214285714</v>
      </c>
      <c r="CW940">
        <v>39.9</v>
      </c>
      <c r="CX940">
        <v>0</v>
      </c>
      <c r="CY940">
        <v>1664303377.7</v>
      </c>
      <c r="CZ940">
        <v>0</v>
      </c>
      <c r="DA940">
        <v>0</v>
      </c>
      <c r="DB940" t="s">
        <v>356</v>
      </c>
      <c r="DC940">
        <v>1663859321.1</v>
      </c>
      <c r="DD940">
        <v>1663859315.6</v>
      </c>
      <c r="DE940">
        <v>0</v>
      </c>
      <c r="DF940">
        <v>0.196</v>
      </c>
      <c r="DG940">
        <v>-0.001</v>
      </c>
      <c r="DH940">
        <v>-5.941</v>
      </c>
      <c r="DI940">
        <v>-0.174</v>
      </c>
      <c r="DJ940">
        <v>1500</v>
      </c>
      <c r="DK940">
        <v>17</v>
      </c>
      <c r="DL940">
        <v>0.13</v>
      </c>
      <c r="DM940">
        <v>0.04</v>
      </c>
      <c r="DN940">
        <v>-67.5626025</v>
      </c>
      <c r="DO940">
        <v>-1.608690056285105</v>
      </c>
      <c r="DP940">
        <v>0.1659975157758389</v>
      </c>
      <c r="DQ940">
        <v>0</v>
      </c>
      <c r="DR940">
        <v>4.9121665</v>
      </c>
      <c r="DS940">
        <v>-0.959162926829275</v>
      </c>
      <c r="DT940">
        <v>0.09240837855816965</v>
      </c>
      <c r="DU940">
        <v>0</v>
      </c>
      <c r="DV940">
        <v>0</v>
      </c>
      <c r="DW940">
        <v>2</v>
      </c>
      <c r="DX940" t="s">
        <v>357</v>
      </c>
      <c r="DY940">
        <v>2.98483</v>
      </c>
      <c r="DZ940">
        <v>2.71562</v>
      </c>
      <c r="EA940">
        <v>0.165275</v>
      </c>
      <c r="EB940">
        <v>0.170814</v>
      </c>
      <c r="EC940">
        <v>0.0895748</v>
      </c>
      <c r="ED940">
        <v>0.07045800000000001</v>
      </c>
      <c r="EE940">
        <v>26528.8</v>
      </c>
      <c r="EF940">
        <v>26463.5</v>
      </c>
      <c r="EG940">
        <v>29527.5</v>
      </c>
      <c r="EH940">
        <v>29507.9</v>
      </c>
      <c r="EI940">
        <v>35638.1</v>
      </c>
      <c r="EJ940">
        <v>36478.5</v>
      </c>
      <c r="EK940">
        <v>41616.5</v>
      </c>
      <c r="EL940">
        <v>42050.8</v>
      </c>
      <c r="EM940">
        <v>1.98948</v>
      </c>
      <c r="EN940">
        <v>1.92918</v>
      </c>
      <c r="EO940">
        <v>0.0954941</v>
      </c>
      <c r="EP940">
        <v>0</v>
      </c>
      <c r="EQ940">
        <v>23.4722</v>
      </c>
      <c r="ER940">
        <v>999.9</v>
      </c>
      <c r="ES940">
        <v>35.7</v>
      </c>
      <c r="ET940">
        <v>29.3</v>
      </c>
      <c r="EU940">
        <v>16.0421</v>
      </c>
      <c r="EV940">
        <v>62.6657</v>
      </c>
      <c r="EW940">
        <v>33.0529</v>
      </c>
      <c r="EX940">
        <v>1</v>
      </c>
      <c r="EY940">
        <v>-0.182597</v>
      </c>
      <c r="EZ940">
        <v>1.5077</v>
      </c>
      <c r="FA940">
        <v>20.3807</v>
      </c>
      <c r="FB940">
        <v>5.21759</v>
      </c>
      <c r="FC940">
        <v>12.0099</v>
      </c>
      <c r="FD940">
        <v>4.9893</v>
      </c>
      <c r="FE940">
        <v>3.28863</v>
      </c>
      <c r="FF940">
        <v>9999</v>
      </c>
      <c r="FG940">
        <v>9999</v>
      </c>
      <c r="FH940">
        <v>9999</v>
      </c>
      <c r="FI940">
        <v>260.8</v>
      </c>
      <c r="FJ940">
        <v>1.86706</v>
      </c>
      <c r="FK940">
        <v>1.86615</v>
      </c>
      <c r="FL940">
        <v>1.86554</v>
      </c>
      <c r="FM940">
        <v>1.86554</v>
      </c>
      <c r="FN940">
        <v>1.86736</v>
      </c>
      <c r="FO940">
        <v>1.86982</v>
      </c>
      <c r="FP940">
        <v>1.86845</v>
      </c>
      <c r="FQ940">
        <v>1.86996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-4.553</v>
      </c>
      <c r="GF940">
        <v>-0.1674</v>
      </c>
      <c r="GG940">
        <v>-2.0192013485273</v>
      </c>
      <c r="GH940">
        <v>-0.003354295288503095</v>
      </c>
      <c r="GI940">
        <v>8.998442100416266E-07</v>
      </c>
      <c r="GJ940">
        <v>-2.632750781261316E-10</v>
      </c>
      <c r="GK940">
        <v>-0.1771344180573433</v>
      </c>
      <c r="GL940">
        <v>-0.01811282044437078</v>
      </c>
      <c r="GM940">
        <v>0.001479480632228601</v>
      </c>
      <c r="GN940">
        <v>-2.527498020886067E-05</v>
      </c>
      <c r="GO940">
        <v>3</v>
      </c>
      <c r="GP940">
        <v>2311</v>
      </c>
      <c r="GQ940">
        <v>1</v>
      </c>
      <c r="GR940">
        <v>23</v>
      </c>
      <c r="GS940">
        <v>7400.9</v>
      </c>
      <c r="GT940">
        <v>7401</v>
      </c>
      <c r="GU940">
        <v>2.07275</v>
      </c>
      <c r="GV940">
        <v>2.19727</v>
      </c>
      <c r="GW940">
        <v>1.39648</v>
      </c>
      <c r="GX940">
        <v>2.33765</v>
      </c>
      <c r="GY940">
        <v>1.49536</v>
      </c>
      <c r="GZ940">
        <v>2.37671</v>
      </c>
      <c r="HA940">
        <v>33.2663</v>
      </c>
      <c r="HB940">
        <v>14.885</v>
      </c>
      <c r="HC940">
        <v>18</v>
      </c>
      <c r="HD940">
        <v>527.527</v>
      </c>
      <c r="HE940">
        <v>445.302</v>
      </c>
      <c r="HF940">
        <v>21.6886</v>
      </c>
      <c r="HG940">
        <v>25.1409</v>
      </c>
      <c r="HH940">
        <v>30.0002</v>
      </c>
      <c r="HI940">
        <v>25.1412</v>
      </c>
      <c r="HJ940">
        <v>25.0871</v>
      </c>
      <c r="HK940">
        <v>41.4927</v>
      </c>
      <c r="HL940">
        <v>15.8141</v>
      </c>
      <c r="HM940">
        <v>20.321</v>
      </c>
      <c r="HN940">
        <v>21.6466</v>
      </c>
      <c r="HO940">
        <v>1008.88</v>
      </c>
      <c r="HP940">
        <v>13.6093</v>
      </c>
      <c r="HQ940">
        <v>101.009</v>
      </c>
      <c r="HR940">
        <v>100.99</v>
      </c>
    </row>
    <row r="941" spans="1:226">
      <c r="A941">
        <v>925</v>
      </c>
      <c r="B941">
        <v>1664303378</v>
      </c>
      <c r="C941">
        <v>10147.5</v>
      </c>
      <c r="D941" t="s">
        <v>2216</v>
      </c>
      <c r="E941" t="s">
        <v>2217</v>
      </c>
      <c r="F941">
        <v>5</v>
      </c>
      <c r="G941" t="s">
        <v>2097</v>
      </c>
      <c r="H941" t="s">
        <v>354</v>
      </c>
      <c r="I941">
        <v>1664303370.5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1005.995616435523</v>
      </c>
      <c r="AK941">
        <v>949.9422484848479</v>
      </c>
      <c r="AL941">
        <v>3.404447884328406</v>
      </c>
      <c r="AM941">
        <v>64.5693434609255</v>
      </c>
      <c r="AN941">
        <f>(AP941 - AO941 + BO941*1E3/(8.314*(BQ941+273.15)) * AR941/BN941 * AQ941) * BN941/(100*BB941) * 1000/(1000 - AP941)</f>
        <v>0</v>
      </c>
      <c r="AO941">
        <v>13.4250547800999</v>
      </c>
      <c r="AP941">
        <v>18.19524616541352</v>
      </c>
      <c r="AQ941">
        <v>-0.0002144954262409081</v>
      </c>
      <c r="AR941">
        <v>112.27</v>
      </c>
      <c r="AS941">
        <v>6</v>
      </c>
      <c r="AT941">
        <v>1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1664303370.5</v>
      </c>
      <c r="BH941">
        <v>909.3348148148149</v>
      </c>
      <c r="BI941">
        <v>977.116925925926</v>
      </c>
      <c r="BJ941">
        <v>18.20093703703704</v>
      </c>
      <c r="BK941">
        <v>13.43190740740741</v>
      </c>
      <c r="BL941">
        <v>913.8689629629631</v>
      </c>
      <c r="BM941">
        <v>18.36825185185185</v>
      </c>
      <c r="BN941">
        <v>500.0677407407407</v>
      </c>
      <c r="BO941">
        <v>91.06107777777778</v>
      </c>
      <c r="BP941">
        <v>0.09991012962962963</v>
      </c>
      <c r="BQ941">
        <v>25.07395555555556</v>
      </c>
      <c r="BR941">
        <v>25.0464037037037</v>
      </c>
      <c r="BS941">
        <v>999.9000000000001</v>
      </c>
      <c r="BT941">
        <v>0</v>
      </c>
      <c r="BU941">
        <v>0</v>
      </c>
      <c r="BV941">
        <v>10005.43518518518</v>
      </c>
      <c r="BW941">
        <v>0</v>
      </c>
      <c r="BX941">
        <v>6.674021851851851</v>
      </c>
      <c r="BY941">
        <v>-67.78212962962962</v>
      </c>
      <c r="BZ941">
        <v>926.1923703703704</v>
      </c>
      <c r="CA941">
        <v>990.4218148148148</v>
      </c>
      <c r="CB941">
        <v>4.769028888888889</v>
      </c>
      <c r="CC941">
        <v>977.116925925926</v>
      </c>
      <c r="CD941">
        <v>13.43190740740741</v>
      </c>
      <c r="CE941">
        <v>1.657397407407408</v>
      </c>
      <c r="CF941">
        <v>1.223125555555556</v>
      </c>
      <c r="CG941">
        <v>14.50306666666667</v>
      </c>
      <c r="CH941">
        <v>9.885755555555555</v>
      </c>
      <c r="CI941">
        <v>1999.982592592592</v>
      </c>
      <c r="CJ941">
        <v>0.9799977777777777</v>
      </c>
      <c r="CK941">
        <v>0.02000192222222223</v>
      </c>
      <c r="CL941">
        <v>0</v>
      </c>
      <c r="CM941">
        <v>794.171074074074</v>
      </c>
      <c r="CN941">
        <v>5.00097</v>
      </c>
      <c r="CO941">
        <v>15908.83333333333</v>
      </c>
      <c r="CP941">
        <v>16707.41111111112</v>
      </c>
      <c r="CQ941">
        <v>39.24766666666666</v>
      </c>
      <c r="CR941">
        <v>39.50918518518519</v>
      </c>
      <c r="CS941">
        <v>39.20333333333333</v>
      </c>
      <c r="CT941">
        <v>39.069</v>
      </c>
      <c r="CU941">
        <v>39.56199999999999</v>
      </c>
      <c r="CV941">
        <v>1955.078518518518</v>
      </c>
      <c r="CW941">
        <v>39.9</v>
      </c>
      <c r="CX941">
        <v>0</v>
      </c>
      <c r="CY941">
        <v>1664303382.5</v>
      </c>
      <c r="CZ941">
        <v>0</v>
      </c>
      <c r="DA941">
        <v>0</v>
      </c>
      <c r="DB941" t="s">
        <v>356</v>
      </c>
      <c r="DC941">
        <v>1663859321.1</v>
      </c>
      <c r="DD941">
        <v>1663859315.6</v>
      </c>
      <c r="DE941">
        <v>0</v>
      </c>
      <c r="DF941">
        <v>0.196</v>
      </c>
      <c r="DG941">
        <v>-0.001</v>
      </c>
      <c r="DH941">
        <v>-5.941</v>
      </c>
      <c r="DI941">
        <v>-0.174</v>
      </c>
      <c r="DJ941">
        <v>1500</v>
      </c>
      <c r="DK941">
        <v>17</v>
      </c>
      <c r="DL941">
        <v>0.13</v>
      </c>
      <c r="DM941">
        <v>0.04</v>
      </c>
      <c r="DN941">
        <v>-67.69563000000001</v>
      </c>
      <c r="DO941">
        <v>-1.473383864915616</v>
      </c>
      <c r="DP941">
        <v>0.149546892645752</v>
      </c>
      <c r="DQ941">
        <v>0</v>
      </c>
      <c r="DR941">
        <v>4.839857</v>
      </c>
      <c r="DS941">
        <v>-1.070492082551605</v>
      </c>
      <c r="DT941">
        <v>0.1046138395529004</v>
      </c>
      <c r="DU941">
        <v>0</v>
      </c>
      <c r="DV941">
        <v>0</v>
      </c>
      <c r="DW941">
        <v>2</v>
      </c>
      <c r="DX941" t="s">
        <v>357</v>
      </c>
      <c r="DY941">
        <v>2.98501</v>
      </c>
      <c r="DZ941">
        <v>2.7157</v>
      </c>
      <c r="EA941">
        <v>0.167221</v>
      </c>
      <c r="EB941">
        <v>0.172679</v>
      </c>
      <c r="EC941">
        <v>0.0896018</v>
      </c>
      <c r="ED941">
        <v>0.0711796</v>
      </c>
      <c r="EE941">
        <v>26467.5</v>
      </c>
      <c r="EF941">
        <v>26404.1</v>
      </c>
      <c r="EG941">
        <v>29528.1</v>
      </c>
      <c r="EH941">
        <v>29507.9</v>
      </c>
      <c r="EI941">
        <v>35637.5</v>
      </c>
      <c r="EJ941">
        <v>36450</v>
      </c>
      <c r="EK941">
        <v>41617.1</v>
      </c>
      <c r="EL941">
        <v>42050.9</v>
      </c>
      <c r="EM941">
        <v>1.98935</v>
      </c>
      <c r="EN941">
        <v>1.92945</v>
      </c>
      <c r="EO941">
        <v>0.0956655</v>
      </c>
      <c r="EP941">
        <v>0</v>
      </c>
      <c r="EQ941">
        <v>23.4674</v>
      </c>
      <c r="ER941">
        <v>999.9</v>
      </c>
      <c r="ES941">
        <v>35.7</v>
      </c>
      <c r="ET941">
        <v>29.3</v>
      </c>
      <c r="EU941">
        <v>16.0429</v>
      </c>
      <c r="EV941">
        <v>62.7957</v>
      </c>
      <c r="EW941">
        <v>33.0449</v>
      </c>
      <c r="EX941">
        <v>1</v>
      </c>
      <c r="EY941">
        <v>-0.182683</v>
      </c>
      <c r="EZ941">
        <v>1.50509</v>
      </c>
      <c r="FA941">
        <v>20.3809</v>
      </c>
      <c r="FB941">
        <v>5.21684</v>
      </c>
      <c r="FC941">
        <v>12.0099</v>
      </c>
      <c r="FD941">
        <v>4.98925</v>
      </c>
      <c r="FE941">
        <v>3.2885</v>
      </c>
      <c r="FF941">
        <v>9999</v>
      </c>
      <c r="FG941">
        <v>9999</v>
      </c>
      <c r="FH941">
        <v>9999</v>
      </c>
      <c r="FI941">
        <v>260.8</v>
      </c>
      <c r="FJ941">
        <v>1.86707</v>
      </c>
      <c r="FK941">
        <v>1.86615</v>
      </c>
      <c r="FL941">
        <v>1.86554</v>
      </c>
      <c r="FM941">
        <v>1.86554</v>
      </c>
      <c r="FN941">
        <v>1.86736</v>
      </c>
      <c r="FO941">
        <v>1.86981</v>
      </c>
      <c r="FP941">
        <v>1.86846</v>
      </c>
      <c r="FQ941">
        <v>1.86996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-4.593</v>
      </c>
      <c r="GF941">
        <v>-0.1673</v>
      </c>
      <c r="GG941">
        <v>-2.0192013485273</v>
      </c>
      <c r="GH941">
        <v>-0.003354295288503095</v>
      </c>
      <c r="GI941">
        <v>8.998442100416266E-07</v>
      </c>
      <c r="GJ941">
        <v>-2.632750781261316E-10</v>
      </c>
      <c r="GK941">
        <v>-0.1771344180573433</v>
      </c>
      <c r="GL941">
        <v>-0.01811282044437078</v>
      </c>
      <c r="GM941">
        <v>0.001479480632228601</v>
      </c>
      <c r="GN941">
        <v>-2.527498020886067E-05</v>
      </c>
      <c r="GO941">
        <v>3</v>
      </c>
      <c r="GP941">
        <v>2311</v>
      </c>
      <c r="GQ941">
        <v>1</v>
      </c>
      <c r="GR941">
        <v>23</v>
      </c>
      <c r="GS941">
        <v>7400.9</v>
      </c>
      <c r="GT941">
        <v>7401</v>
      </c>
      <c r="GU941">
        <v>2.10205</v>
      </c>
      <c r="GV941">
        <v>2.19849</v>
      </c>
      <c r="GW941">
        <v>1.39648</v>
      </c>
      <c r="GX941">
        <v>2.33887</v>
      </c>
      <c r="GY941">
        <v>1.49536</v>
      </c>
      <c r="GZ941">
        <v>2.43042</v>
      </c>
      <c r="HA941">
        <v>33.2663</v>
      </c>
      <c r="HB941">
        <v>14.885</v>
      </c>
      <c r="HC941">
        <v>18</v>
      </c>
      <c r="HD941">
        <v>527.431</v>
      </c>
      <c r="HE941">
        <v>445.469</v>
      </c>
      <c r="HF941">
        <v>21.6387</v>
      </c>
      <c r="HG941">
        <v>25.1399</v>
      </c>
      <c r="HH941">
        <v>30.0001</v>
      </c>
      <c r="HI941">
        <v>25.1397</v>
      </c>
      <c r="HJ941">
        <v>25.0871</v>
      </c>
      <c r="HK941">
        <v>42.0915</v>
      </c>
      <c r="HL941">
        <v>15.8141</v>
      </c>
      <c r="HM941">
        <v>20.321</v>
      </c>
      <c r="HN941">
        <v>21.6062</v>
      </c>
      <c r="HO941">
        <v>1022.26</v>
      </c>
      <c r="HP941">
        <v>13.6622</v>
      </c>
      <c r="HQ941">
        <v>101.011</v>
      </c>
      <c r="HR941">
        <v>100.99</v>
      </c>
    </row>
    <row r="942" spans="1:226">
      <c r="A942">
        <v>926</v>
      </c>
      <c r="B942">
        <v>1664303383</v>
      </c>
      <c r="C942">
        <v>10152.5</v>
      </c>
      <c r="D942" t="s">
        <v>2218</v>
      </c>
      <c r="E942" t="s">
        <v>2219</v>
      </c>
      <c r="F942">
        <v>5</v>
      </c>
      <c r="G942" t="s">
        <v>2097</v>
      </c>
      <c r="H942" t="s">
        <v>354</v>
      </c>
      <c r="I942">
        <v>1664303375.214286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1022.98713546453</v>
      </c>
      <c r="AK942">
        <v>966.9936181818176</v>
      </c>
      <c r="AL942">
        <v>3.406513475902363</v>
      </c>
      <c r="AM942">
        <v>64.5693434609255</v>
      </c>
      <c r="AN942">
        <f>(AP942 - AO942 + BO942*1E3/(8.314*(BQ942+273.15)) * AR942/BN942 * AQ942) * BN942/(100*BB942) * 1000/(1000 - AP942)</f>
        <v>0</v>
      </c>
      <c r="AO942">
        <v>13.60839933216783</v>
      </c>
      <c r="AP942">
        <v>18.22074390977443</v>
      </c>
      <c r="AQ942">
        <v>0.0008280465870545826</v>
      </c>
      <c r="AR942">
        <v>112.27</v>
      </c>
      <c r="AS942">
        <v>6</v>
      </c>
      <c r="AT942">
        <v>1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1664303375.214286</v>
      </c>
      <c r="BH942">
        <v>925.0512142857143</v>
      </c>
      <c r="BI942">
        <v>992.9054285714286</v>
      </c>
      <c r="BJ942">
        <v>18.20184285714286</v>
      </c>
      <c r="BK942">
        <v>13.525</v>
      </c>
      <c r="BL942">
        <v>929.6225714285713</v>
      </c>
      <c r="BM942">
        <v>18.36915714285714</v>
      </c>
      <c r="BN942">
        <v>500.0707142857142</v>
      </c>
      <c r="BO942">
        <v>91.06171785714285</v>
      </c>
      <c r="BP942">
        <v>0.09994756071428569</v>
      </c>
      <c r="BQ942">
        <v>25.06583928571429</v>
      </c>
      <c r="BR942">
        <v>25.04063214285714</v>
      </c>
      <c r="BS942">
        <v>999.9000000000002</v>
      </c>
      <c r="BT942">
        <v>0</v>
      </c>
      <c r="BU942">
        <v>0</v>
      </c>
      <c r="BV942">
        <v>10001.13321428572</v>
      </c>
      <c r="BW942">
        <v>0</v>
      </c>
      <c r="BX942">
        <v>6.668473214285714</v>
      </c>
      <c r="BY942">
        <v>-67.85418214285714</v>
      </c>
      <c r="BZ942">
        <v>942.2011785714285</v>
      </c>
      <c r="CA942">
        <v>1006.520357142857</v>
      </c>
      <c r="CB942">
        <v>4.676848214285714</v>
      </c>
      <c r="CC942">
        <v>992.9054285714286</v>
      </c>
      <c r="CD942">
        <v>13.525</v>
      </c>
      <c r="CE942">
        <v>1.657491071428572</v>
      </c>
      <c r="CF942">
        <v>1.231610357142857</v>
      </c>
      <c r="CG942">
        <v>14.50394285714286</v>
      </c>
      <c r="CH942">
        <v>9.988835357142857</v>
      </c>
      <c r="CI942">
        <v>1999.995</v>
      </c>
      <c r="CJ942">
        <v>0.9799975357142857</v>
      </c>
      <c r="CK942">
        <v>0.0200021642857143</v>
      </c>
      <c r="CL942">
        <v>0</v>
      </c>
      <c r="CM942">
        <v>793.2922500000001</v>
      </c>
      <c r="CN942">
        <v>5.00097</v>
      </c>
      <c r="CO942">
        <v>15891.89285714285</v>
      </c>
      <c r="CP942">
        <v>16707.51428571429</v>
      </c>
      <c r="CQ942">
        <v>39.23875</v>
      </c>
      <c r="CR942">
        <v>39.5</v>
      </c>
      <c r="CS942">
        <v>39.19374999999999</v>
      </c>
      <c r="CT942">
        <v>39.062</v>
      </c>
      <c r="CU942">
        <v>39.55757142857142</v>
      </c>
      <c r="CV942">
        <v>1955.088214285714</v>
      </c>
      <c r="CW942">
        <v>39.90071428571429</v>
      </c>
      <c r="CX942">
        <v>0</v>
      </c>
      <c r="CY942">
        <v>1664303387.3</v>
      </c>
      <c r="CZ942">
        <v>0</v>
      </c>
      <c r="DA942">
        <v>0</v>
      </c>
      <c r="DB942" t="s">
        <v>356</v>
      </c>
      <c r="DC942">
        <v>1663859321.1</v>
      </c>
      <c r="DD942">
        <v>1663859315.6</v>
      </c>
      <c r="DE942">
        <v>0</v>
      </c>
      <c r="DF942">
        <v>0.196</v>
      </c>
      <c r="DG942">
        <v>-0.001</v>
      </c>
      <c r="DH942">
        <v>-5.941</v>
      </c>
      <c r="DI942">
        <v>-0.174</v>
      </c>
      <c r="DJ942">
        <v>1500</v>
      </c>
      <c r="DK942">
        <v>17</v>
      </c>
      <c r="DL942">
        <v>0.13</v>
      </c>
      <c r="DM942">
        <v>0.04</v>
      </c>
      <c r="DN942">
        <v>-67.805345</v>
      </c>
      <c r="DO942">
        <v>-1.126039024390122</v>
      </c>
      <c r="DP942">
        <v>0.1236935648083611</v>
      </c>
      <c r="DQ942">
        <v>0</v>
      </c>
      <c r="DR942">
        <v>4.72338825</v>
      </c>
      <c r="DS942">
        <v>-1.219301876172616</v>
      </c>
      <c r="DT942">
        <v>0.1199330450477995</v>
      </c>
      <c r="DU942">
        <v>0</v>
      </c>
      <c r="DV942">
        <v>0</v>
      </c>
      <c r="DW942">
        <v>2</v>
      </c>
      <c r="DX942" t="s">
        <v>357</v>
      </c>
      <c r="DY942">
        <v>2.98471</v>
      </c>
      <c r="DZ942">
        <v>2.71551</v>
      </c>
      <c r="EA942">
        <v>0.169144</v>
      </c>
      <c r="EB942">
        <v>0.174526</v>
      </c>
      <c r="EC942">
        <v>0.08965620000000001</v>
      </c>
      <c r="ED942">
        <v>0.071281</v>
      </c>
      <c r="EE942">
        <v>26406.8</v>
      </c>
      <c r="EF942">
        <v>26345.4</v>
      </c>
      <c r="EG942">
        <v>29528.4</v>
      </c>
      <c r="EH942">
        <v>29508.2</v>
      </c>
      <c r="EI942">
        <v>35636</v>
      </c>
      <c r="EJ942">
        <v>36446.1</v>
      </c>
      <c r="EK942">
        <v>41617.7</v>
      </c>
      <c r="EL942">
        <v>42051</v>
      </c>
      <c r="EM942">
        <v>1.98908</v>
      </c>
      <c r="EN942">
        <v>1.92965</v>
      </c>
      <c r="EO942">
        <v>0.0958517</v>
      </c>
      <c r="EP942">
        <v>0</v>
      </c>
      <c r="EQ942">
        <v>23.4625</v>
      </c>
      <c r="ER942">
        <v>999.9</v>
      </c>
      <c r="ES942">
        <v>35.8</v>
      </c>
      <c r="ET942">
        <v>29.3</v>
      </c>
      <c r="EU942">
        <v>16.0883</v>
      </c>
      <c r="EV942">
        <v>62.9557</v>
      </c>
      <c r="EW942">
        <v>33.2772</v>
      </c>
      <c r="EX942">
        <v>1</v>
      </c>
      <c r="EY942">
        <v>-0.182637</v>
      </c>
      <c r="EZ942">
        <v>1.51201</v>
      </c>
      <c r="FA942">
        <v>20.3807</v>
      </c>
      <c r="FB942">
        <v>5.21789</v>
      </c>
      <c r="FC942">
        <v>12.0099</v>
      </c>
      <c r="FD942">
        <v>4.98955</v>
      </c>
      <c r="FE942">
        <v>3.2885</v>
      </c>
      <c r="FF942">
        <v>9999</v>
      </c>
      <c r="FG942">
        <v>9999</v>
      </c>
      <c r="FH942">
        <v>9999</v>
      </c>
      <c r="FI942">
        <v>260.8</v>
      </c>
      <c r="FJ942">
        <v>1.86706</v>
      </c>
      <c r="FK942">
        <v>1.86615</v>
      </c>
      <c r="FL942">
        <v>1.86554</v>
      </c>
      <c r="FM942">
        <v>1.86554</v>
      </c>
      <c r="FN942">
        <v>1.86737</v>
      </c>
      <c r="FO942">
        <v>1.86982</v>
      </c>
      <c r="FP942">
        <v>1.86846</v>
      </c>
      <c r="FQ942">
        <v>1.86996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-4.633</v>
      </c>
      <c r="GF942">
        <v>-0.1672</v>
      </c>
      <c r="GG942">
        <v>-2.0192013485273</v>
      </c>
      <c r="GH942">
        <v>-0.003354295288503095</v>
      </c>
      <c r="GI942">
        <v>8.998442100416266E-07</v>
      </c>
      <c r="GJ942">
        <v>-2.632750781261316E-10</v>
      </c>
      <c r="GK942">
        <v>-0.1771344180573433</v>
      </c>
      <c r="GL942">
        <v>-0.01811282044437078</v>
      </c>
      <c r="GM942">
        <v>0.001479480632228601</v>
      </c>
      <c r="GN942">
        <v>-2.527498020886067E-05</v>
      </c>
      <c r="GO942">
        <v>3</v>
      </c>
      <c r="GP942">
        <v>2311</v>
      </c>
      <c r="GQ942">
        <v>1</v>
      </c>
      <c r="GR942">
        <v>23</v>
      </c>
      <c r="GS942">
        <v>7401</v>
      </c>
      <c r="GT942">
        <v>7401.1</v>
      </c>
      <c r="GU942">
        <v>2.12891</v>
      </c>
      <c r="GV942">
        <v>2.19482</v>
      </c>
      <c r="GW942">
        <v>1.39648</v>
      </c>
      <c r="GX942">
        <v>2.33887</v>
      </c>
      <c r="GY942">
        <v>1.49536</v>
      </c>
      <c r="GZ942">
        <v>2.44019</v>
      </c>
      <c r="HA942">
        <v>33.2663</v>
      </c>
      <c r="HB942">
        <v>14.8938</v>
      </c>
      <c r="HC942">
        <v>18</v>
      </c>
      <c r="HD942">
        <v>527.25</v>
      </c>
      <c r="HE942">
        <v>445.573</v>
      </c>
      <c r="HF942">
        <v>21.5972</v>
      </c>
      <c r="HG942">
        <v>25.1389</v>
      </c>
      <c r="HH942">
        <v>30.0001</v>
      </c>
      <c r="HI942">
        <v>25.1397</v>
      </c>
      <c r="HJ942">
        <v>25.0851</v>
      </c>
      <c r="HK942">
        <v>42.6112</v>
      </c>
      <c r="HL942">
        <v>15.8141</v>
      </c>
      <c r="HM942">
        <v>20.321</v>
      </c>
      <c r="HN942">
        <v>21.5704</v>
      </c>
      <c r="HO942">
        <v>1042.3</v>
      </c>
      <c r="HP942">
        <v>13.7223</v>
      </c>
      <c r="HQ942">
        <v>101.012</v>
      </c>
      <c r="HR942">
        <v>100.991</v>
      </c>
    </row>
    <row r="943" spans="1:226">
      <c r="A943">
        <v>927</v>
      </c>
      <c r="B943">
        <v>1664303388</v>
      </c>
      <c r="C943">
        <v>10157.5</v>
      </c>
      <c r="D943" t="s">
        <v>2220</v>
      </c>
      <c r="E943" t="s">
        <v>2221</v>
      </c>
      <c r="F943">
        <v>5</v>
      </c>
      <c r="G943" t="s">
        <v>2097</v>
      </c>
      <c r="H943" t="s">
        <v>354</v>
      </c>
      <c r="I943">
        <v>1664303380.5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1040.088590416568</v>
      </c>
      <c r="AK943">
        <v>984.0888969696965</v>
      </c>
      <c r="AL943">
        <v>3.427388064879634</v>
      </c>
      <c r="AM943">
        <v>64.5693434609255</v>
      </c>
      <c r="AN943">
        <f>(AP943 - AO943 + BO943*1E3/(8.314*(BQ943+273.15)) * AR943/BN943 * AQ943) * BN943/(100*BB943) * 1000/(1000 - AP943)</f>
        <v>0</v>
      </c>
      <c r="AO943">
        <v>13.6508510442957</v>
      </c>
      <c r="AP943">
        <v>18.20009609022556</v>
      </c>
      <c r="AQ943">
        <v>0.003990630222612495</v>
      </c>
      <c r="AR943">
        <v>112.27</v>
      </c>
      <c r="AS943">
        <v>6</v>
      </c>
      <c r="AT943">
        <v>1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1664303380.5</v>
      </c>
      <c r="BH943">
        <v>942.6983703703704</v>
      </c>
      <c r="BI943">
        <v>1010.658</v>
      </c>
      <c r="BJ943">
        <v>18.20479259259259</v>
      </c>
      <c r="BK943">
        <v>13.6142962962963</v>
      </c>
      <c r="BL943">
        <v>947.3114074074073</v>
      </c>
      <c r="BM943">
        <v>18.37205925925926</v>
      </c>
      <c r="BN943">
        <v>500.0693703703703</v>
      </c>
      <c r="BO943">
        <v>91.06166296296296</v>
      </c>
      <c r="BP943">
        <v>0.09994511481481483</v>
      </c>
      <c r="BQ943">
        <v>25.05618518518519</v>
      </c>
      <c r="BR943">
        <v>25.03727407407408</v>
      </c>
      <c r="BS943">
        <v>999.9000000000001</v>
      </c>
      <c r="BT943">
        <v>0</v>
      </c>
      <c r="BU943">
        <v>0</v>
      </c>
      <c r="BV943">
        <v>9999.132962962964</v>
      </c>
      <c r="BW943">
        <v>0</v>
      </c>
      <c r="BX943">
        <v>6.668817037037035</v>
      </c>
      <c r="BY943">
        <v>-67.95914814814815</v>
      </c>
      <c r="BZ943">
        <v>960.1783703703703</v>
      </c>
      <c r="CA943">
        <v>1024.607407407407</v>
      </c>
      <c r="CB943">
        <v>4.590495925925926</v>
      </c>
      <c r="CC943">
        <v>1010.658</v>
      </c>
      <c r="CD943">
        <v>13.6142962962963</v>
      </c>
      <c r="CE943">
        <v>1.657757407407408</v>
      </c>
      <c r="CF943">
        <v>1.239739629629629</v>
      </c>
      <c r="CG943">
        <v>14.50644074074074</v>
      </c>
      <c r="CH943">
        <v>10.08738407407407</v>
      </c>
      <c r="CI943">
        <v>2000.025555555555</v>
      </c>
      <c r="CJ943">
        <v>0.9799975555555556</v>
      </c>
      <c r="CK943">
        <v>0.02000214444444445</v>
      </c>
      <c r="CL943">
        <v>0</v>
      </c>
      <c r="CM943">
        <v>792.4821851851852</v>
      </c>
      <c r="CN943">
        <v>5.00097</v>
      </c>
      <c r="CO943">
        <v>15873.4962962963</v>
      </c>
      <c r="CP943">
        <v>16707.77037037037</v>
      </c>
      <c r="CQ943">
        <v>39.21733333333333</v>
      </c>
      <c r="CR943">
        <v>39.5</v>
      </c>
      <c r="CS943">
        <v>39.187</v>
      </c>
      <c r="CT943">
        <v>39.062</v>
      </c>
      <c r="CU943">
        <v>39.54822222222223</v>
      </c>
      <c r="CV943">
        <v>1955.115925925926</v>
      </c>
      <c r="CW943">
        <v>39.90222222222222</v>
      </c>
      <c r="CX943">
        <v>0</v>
      </c>
      <c r="CY943">
        <v>1664303392.1</v>
      </c>
      <c r="CZ943">
        <v>0</v>
      </c>
      <c r="DA943">
        <v>0</v>
      </c>
      <c r="DB943" t="s">
        <v>356</v>
      </c>
      <c r="DC943">
        <v>1663859321.1</v>
      </c>
      <c r="DD943">
        <v>1663859315.6</v>
      </c>
      <c r="DE943">
        <v>0</v>
      </c>
      <c r="DF943">
        <v>0.196</v>
      </c>
      <c r="DG943">
        <v>-0.001</v>
      </c>
      <c r="DH943">
        <v>-5.941</v>
      </c>
      <c r="DI943">
        <v>-0.174</v>
      </c>
      <c r="DJ943">
        <v>1500</v>
      </c>
      <c r="DK943">
        <v>17</v>
      </c>
      <c r="DL943">
        <v>0.13</v>
      </c>
      <c r="DM943">
        <v>0.04</v>
      </c>
      <c r="DN943">
        <v>-67.87961</v>
      </c>
      <c r="DO943">
        <v>-1.045848405253178</v>
      </c>
      <c r="DP943">
        <v>0.1172596942687479</v>
      </c>
      <c r="DQ943">
        <v>0</v>
      </c>
      <c r="DR943">
        <v>4.65988825</v>
      </c>
      <c r="DS943">
        <v>-1.051335422138847</v>
      </c>
      <c r="DT943">
        <v>0.107018196370699</v>
      </c>
      <c r="DU943">
        <v>0</v>
      </c>
      <c r="DV943">
        <v>0</v>
      </c>
      <c r="DW943">
        <v>2</v>
      </c>
      <c r="DX943" t="s">
        <v>357</v>
      </c>
      <c r="DY943">
        <v>2.98503</v>
      </c>
      <c r="DZ943">
        <v>2.71553</v>
      </c>
      <c r="EA943">
        <v>0.171066</v>
      </c>
      <c r="EB943">
        <v>0.176377</v>
      </c>
      <c r="EC943">
        <v>0.08958869999999999</v>
      </c>
      <c r="ED943">
        <v>0.07135229999999999</v>
      </c>
      <c r="EE943">
        <v>26345.5</v>
      </c>
      <c r="EF943">
        <v>26286.5</v>
      </c>
      <c r="EG943">
        <v>29528.1</v>
      </c>
      <c r="EH943">
        <v>29508.3</v>
      </c>
      <c r="EI943">
        <v>35638.2</v>
      </c>
      <c r="EJ943">
        <v>36443.6</v>
      </c>
      <c r="EK943">
        <v>41617.2</v>
      </c>
      <c r="EL943">
        <v>42051.3</v>
      </c>
      <c r="EM943">
        <v>1.98948</v>
      </c>
      <c r="EN943">
        <v>1.92957</v>
      </c>
      <c r="EO943">
        <v>0.0962988</v>
      </c>
      <c r="EP943">
        <v>0</v>
      </c>
      <c r="EQ943">
        <v>23.457</v>
      </c>
      <c r="ER943">
        <v>999.9</v>
      </c>
      <c r="ES943">
        <v>35.8</v>
      </c>
      <c r="ET943">
        <v>29.3</v>
      </c>
      <c r="EU943">
        <v>16.0876</v>
      </c>
      <c r="EV943">
        <v>62.9957</v>
      </c>
      <c r="EW943">
        <v>32.7524</v>
      </c>
      <c r="EX943">
        <v>1</v>
      </c>
      <c r="EY943">
        <v>-0.182805</v>
      </c>
      <c r="EZ943">
        <v>1.49847</v>
      </c>
      <c r="FA943">
        <v>20.3808</v>
      </c>
      <c r="FB943">
        <v>5.21774</v>
      </c>
      <c r="FC943">
        <v>12.0099</v>
      </c>
      <c r="FD943">
        <v>4.9895</v>
      </c>
      <c r="FE943">
        <v>3.2885</v>
      </c>
      <c r="FF943">
        <v>9999</v>
      </c>
      <c r="FG943">
        <v>9999</v>
      </c>
      <c r="FH943">
        <v>9999</v>
      </c>
      <c r="FI943">
        <v>260.8</v>
      </c>
      <c r="FJ943">
        <v>1.86707</v>
      </c>
      <c r="FK943">
        <v>1.86615</v>
      </c>
      <c r="FL943">
        <v>1.86554</v>
      </c>
      <c r="FM943">
        <v>1.86554</v>
      </c>
      <c r="FN943">
        <v>1.86737</v>
      </c>
      <c r="FO943">
        <v>1.86982</v>
      </c>
      <c r="FP943">
        <v>1.86845</v>
      </c>
      <c r="FQ943">
        <v>1.86996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-4.673</v>
      </c>
      <c r="GF943">
        <v>-0.1673</v>
      </c>
      <c r="GG943">
        <v>-2.0192013485273</v>
      </c>
      <c r="GH943">
        <v>-0.003354295288503095</v>
      </c>
      <c r="GI943">
        <v>8.998442100416266E-07</v>
      </c>
      <c r="GJ943">
        <v>-2.632750781261316E-10</v>
      </c>
      <c r="GK943">
        <v>-0.1771344180573433</v>
      </c>
      <c r="GL943">
        <v>-0.01811282044437078</v>
      </c>
      <c r="GM943">
        <v>0.001479480632228601</v>
      </c>
      <c r="GN943">
        <v>-2.527498020886067E-05</v>
      </c>
      <c r="GO943">
        <v>3</v>
      </c>
      <c r="GP943">
        <v>2311</v>
      </c>
      <c r="GQ943">
        <v>1</v>
      </c>
      <c r="GR943">
        <v>23</v>
      </c>
      <c r="GS943">
        <v>7401.1</v>
      </c>
      <c r="GT943">
        <v>7401.2</v>
      </c>
      <c r="GU943">
        <v>2.1582</v>
      </c>
      <c r="GV943">
        <v>2.18994</v>
      </c>
      <c r="GW943">
        <v>1.39648</v>
      </c>
      <c r="GX943">
        <v>2.33765</v>
      </c>
      <c r="GY943">
        <v>1.49536</v>
      </c>
      <c r="GZ943">
        <v>2.4585</v>
      </c>
      <c r="HA943">
        <v>33.244</v>
      </c>
      <c r="HB943">
        <v>14.8938</v>
      </c>
      <c r="HC943">
        <v>18</v>
      </c>
      <c r="HD943">
        <v>527.498</v>
      </c>
      <c r="HE943">
        <v>445.528</v>
      </c>
      <c r="HF943">
        <v>21.5594</v>
      </c>
      <c r="HG943">
        <v>25.1367</v>
      </c>
      <c r="HH943">
        <v>30</v>
      </c>
      <c r="HI943">
        <v>25.1381</v>
      </c>
      <c r="HJ943">
        <v>25.0851</v>
      </c>
      <c r="HK943">
        <v>43.1991</v>
      </c>
      <c r="HL943">
        <v>15.5355</v>
      </c>
      <c r="HM943">
        <v>20.7079</v>
      </c>
      <c r="HN943">
        <v>21.5343</v>
      </c>
      <c r="HO943">
        <v>1055.66</v>
      </c>
      <c r="HP943">
        <v>13.8102</v>
      </c>
      <c r="HQ943">
        <v>101.011</v>
      </c>
      <c r="HR943">
        <v>100.992</v>
      </c>
    </row>
    <row r="944" spans="1:226">
      <c r="A944">
        <v>928</v>
      </c>
      <c r="B944">
        <v>1664303393</v>
      </c>
      <c r="C944">
        <v>10162.5</v>
      </c>
      <c r="D944" t="s">
        <v>2222</v>
      </c>
      <c r="E944" t="s">
        <v>2223</v>
      </c>
      <c r="F944">
        <v>5</v>
      </c>
      <c r="G944" t="s">
        <v>2097</v>
      </c>
      <c r="H944" t="s">
        <v>354</v>
      </c>
      <c r="I944">
        <v>1664303385.214286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1057.181331806019</v>
      </c>
      <c r="AK944">
        <v>1001.058709090909</v>
      </c>
      <c r="AL944">
        <v>3.388564344011008</v>
      </c>
      <c r="AM944">
        <v>64.5693434609255</v>
      </c>
      <c r="AN944">
        <f>(AP944 - AO944 + BO944*1E3/(8.314*(BQ944+273.15)) * AR944/BN944 * AQ944) * BN944/(100*BB944) * 1000/(1000 - AP944)</f>
        <v>0</v>
      </c>
      <c r="AO944">
        <v>13.66303460765235</v>
      </c>
      <c r="AP944">
        <v>18.17682586466164</v>
      </c>
      <c r="AQ944">
        <v>-0.005661484298991677</v>
      </c>
      <c r="AR944">
        <v>112.27</v>
      </c>
      <c r="AS944">
        <v>6</v>
      </c>
      <c r="AT944">
        <v>1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1664303385.214286</v>
      </c>
      <c r="BH944">
        <v>958.4875357142857</v>
      </c>
      <c r="BI944">
        <v>1026.457857142857</v>
      </c>
      <c r="BJ944">
        <v>18.20185357142857</v>
      </c>
      <c r="BK944">
        <v>13.68488928571429</v>
      </c>
      <c r="BL944">
        <v>963.1378214285714</v>
      </c>
      <c r="BM944">
        <v>18.36914642857143</v>
      </c>
      <c r="BN944">
        <v>500.0648928571428</v>
      </c>
      <c r="BO944">
        <v>91.0616357142857</v>
      </c>
      <c r="BP944">
        <v>0.09998662857142857</v>
      </c>
      <c r="BQ944">
        <v>25.04776785714286</v>
      </c>
      <c r="BR944">
        <v>25.03564642857143</v>
      </c>
      <c r="BS944">
        <v>999.9000000000002</v>
      </c>
      <c r="BT944">
        <v>0</v>
      </c>
      <c r="BU944">
        <v>0</v>
      </c>
      <c r="BV944">
        <v>9990.442857142858</v>
      </c>
      <c r="BW944">
        <v>0</v>
      </c>
      <c r="BX944">
        <v>6.66927607142857</v>
      </c>
      <c r="BY944">
        <v>-67.97031785714286</v>
      </c>
      <c r="BZ944">
        <v>976.2568571428571</v>
      </c>
      <c r="CA944">
        <v>1040.7</v>
      </c>
      <c r="CB944">
        <v>4.516965</v>
      </c>
      <c r="CC944">
        <v>1026.457857142857</v>
      </c>
      <c r="CD944">
        <v>13.68488928571429</v>
      </c>
      <c r="CE944">
        <v>1.657489285714286</v>
      </c>
      <c r="CF944">
        <v>1.246166785714286</v>
      </c>
      <c r="CG944">
        <v>14.50393928571428</v>
      </c>
      <c r="CH944">
        <v>10.16470714285714</v>
      </c>
      <c r="CI944">
        <v>2000.0275</v>
      </c>
      <c r="CJ944">
        <v>0.9799973214285715</v>
      </c>
      <c r="CK944">
        <v>0.02000237857142858</v>
      </c>
      <c r="CL944">
        <v>0</v>
      </c>
      <c r="CM944">
        <v>791.69375</v>
      </c>
      <c r="CN944">
        <v>5.00097</v>
      </c>
      <c r="CO944">
        <v>15856.75714285714</v>
      </c>
      <c r="CP944">
        <v>16707.79285714285</v>
      </c>
      <c r="CQ944">
        <v>39.20049999999999</v>
      </c>
      <c r="CR944">
        <v>39.5</v>
      </c>
      <c r="CS944">
        <v>39.18257142857142</v>
      </c>
      <c r="CT944">
        <v>39.062</v>
      </c>
      <c r="CU944">
        <v>39.52878571428572</v>
      </c>
      <c r="CV944">
        <v>1955.1175</v>
      </c>
      <c r="CW944">
        <v>39.90500000000001</v>
      </c>
      <c r="CX944">
        <v>0</v>
      </c>
      <c r="CY944">
        <v>1664303397.5</v>
      </c>
      <c r="CZ944">
        <v>0</v>
      </c>
      <c r="DA944">
        <v>0</v>
      </c>
      <c r="DB944" t="s">
        <v>356</v>
      </c>
      <c r="DC944">
        <v>1663859321.1</v>
      </c>
      <c r="DD944">
        <v>1663859315.6</v>
      </c>
      <c r="DE944">
        <v>0</v>
      </c>
      <c r="DF944">
        <v>0.196</v>
      </c>
      <c r="DG944">
        <v>-0.001</v>
      </c>
      <c r="DH944">
        <v>-5.941</v>
      </c>
      <c r="DI944">
        <v>-0.174</v>
      </c>
      <c r="DJ944">
        <v>1500</v>
      </c>
      <c r="DK944">
        <v>17</v>
      </c>
      <c r="DL944">
        <v>0.13</v>
      </c>
      <c r="DM944">
        <v>0.04</v>
      </c>
      <c r="DN944">
        <v>-67.95538292682927</v>
      </c>
      <c r="DO944">
        <v>-0.4176585365855691</v>
      </c>
      <c r="DP944">
        <v>0.06334231007069699</v>
      </c>
      <c r="DQ944">
        <v>0</v>
      </c>
      <c r="DR944">
        <v>4.570053658536585</v>
      </c>
      <c r="DS944">
        <v>-0.8964144250871062</v>
      </c>
      <c r="DT944">
        <v>0.09572541408241213</v>
      </c>
      <c r="DU944">
        <v>0</v>
      </c>
      <c r="DV944">
        <v>0</v>
      </c>
      <c r="DW944">
        <v>2</v>
      </c>
      <c r="DX944" t="s">
        <v>357</v>
      </c>
      <c r="DY944">
        <v>2.985</v>
      </c>
      <c r="DZ944">
        <v>2.71555</v>
      </c>
      <c r="EA944">
        <v>0.172956</v>
      </c>
      <c r="EB944">
        <v>0.178185</v>
      </c>
      <c r="EC944">
        <v>0.0895416</v>
      </c>
      <c r="ED944">
        <v>0.0719841</v>
      </c>
      <c r="EE944">
        <v>26285.4</v>
      </c>
      <c r="EF944">
        <v>26228.8</v>
      </c>
      <c r="EG944">
        <v>29528</v>
      </c>
      <c r="EH944">
        <v>29508.2</v>
      </c>
      <c r="EI944">
        <v>35640.1</v>
      </c>
      <c r="EJ944">
        <v>36418.4</v>
      </c>
      <c r="EK944">
        <v>41617.1</v>
      </c>
      <c r="EL944">
        <v>42051.2</v>
      </c>
      <c r="EM944">
        <v>1.9893</v>
      </c>
      <c r="EN944">
        <v>1.92973</v>
      </c>
      <c r="EO944">
        <v>0.0964478</v>
      </c>
      <c r="EP944">
        <v>0</v>
      </c>
      <c r="EQ944">
        <v>23.4497</v>
      </c>
      <c r="ER944">
        <v>999.9</v>
      </c>
      <c r="ES944">
        <v>35.9</v>
      </c>
      <c r="ET944">
        <v>29.3</v>
      </c>
      <c r="EU944">
        <v>16.1327</v>
      </c>
      <c r="EV944">
        <v>62.9757</v>
      </c>
      <c r="EW944">
        <v>32.7644</v>
      </c>
      <c r="EX944">
        <v>1</v>
      </c>
      <c r="EY944">
        <v>-0.182812</v>
      </c>
      <c r="EZ944">
        <v>1.52734</v>
      </c>
      <c r="FA944">
        <v>20.3804</v>
      </c>
      <c r="FB944">
        <v>5.21789</v>
      </c>
      <c r="FC944">
        <v>12.0099</v>
      </c>
      <c r="FD944">
        <v>4.9896</v>
      </c>
      <c r="FE944">
        <v>3.2885</v>
      </c>
      <c r="FF944">
        <v>9999</v>
      </c>
      <c r="FG944">
        <v>9999</v>
      </c>
      <c r="FH944">
        <v>9999</v>
      </c>
      <c r="FI944">
        <v>260.8</v>
      </c>
      <c r="FJ944">
        <v>1.86707</v>
      </c>
      <c r="FK944">
        <v>1.86615</v>
      </c>
      <c r="FL944">
        <v>1.86554</v>
      </c>
      <c r="FM944">
        <v>1.86554</v>
      </c>
      <c r="FN944">
        <v>1.86736</v>
      </c>
      <c r="FO944">
        <v>1.86981</v>
      </c>
      <c r="FP944">
        <v>1.86847</v>
      </c>
      <c r="FQ944">
        <v>1.86996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-4.712</v>
      </c>
      <c r="GF944">
        <v>-0.1675</v>
      </c>
      <c r="GG944">
        <v>-2.0192013485273</v>
      </c>
      <c r="GH944">
        <v>-0.003354295288503095</v>
      </c>
      <c r="GI944">
        <v>8.998442100416266E-07</v>
      </c>
      <c r="GJ944">
        <v>-2.632750781261316E-10</v>
      </c>
      <c r="GK944">
        <v>-0.1771344180573433</v>
      </c>
      <c r="GL944">
        <v>-0.01811282044437078</v>
      </c>
      <c r="GM944">
        <v>0.001479480632228601</v>
      </c>
      <c r="GN944">
        <v>-2.527498020886067E-05</v>
      </c>
      <c r="GO944">
        <v>3</v>
      </c>
      <c r="GP944">
        <v>2311</v>
      </c>
      <c r="GQ944">
        <v>1</v>
      </c>
      <c r="GR944">
        <v>23</v>
      </c>
      <c r="GS944">
        <v>7401.2</v>
      </c>
      <c r="GT944">
        <v>7401.3</v>
      </c>
      <c r="GU944">
        <v>2.18384</v>
      </c>
      <c r="GV944">
        <v>2.19482</v>
      </c>
      <c r="GW944">
        <v>1.39648</v>
      </c>
      <c r="GX944">
        <v>2.33887</v>
      </c>
      <c r="GY944">
        <v>1.49536</v>
      </c>
      <c r="GZ944">
        <v>2.45361</v>
      </c>
      <c r="HA944">
        <v>33.244</v>
      </c>
      <c r="HB944">
        <v>14.8938</v>
      </c>
      <c r="HC944">
        <v>18</v>
      </c>
      <c r="HD944">
        <v>527.378</v>
      </c>
      <c r="HE944">
        <v>445.619</v>
      </c>
      <c r="HF944">
        <v>21.5266</v>
      </c>
      <c r="HG944">
        <v>25.1357</v>
      </c>
      <c r="HH944">
        <v>30</v>
      </c>
      <c r="HI944">
        <v>25.1376</v>
      </c>
      <c r="HJ944">
        <v>25.0851</v>
      </c>
      <c r="HK944">
        <v>43.7142</v>
      </c>
      <c r="HL944">
        <v>15.5355</v>
      </c>
      <c r="HM944">
        <v>20.7079</v>
      </c>
      <c r="HN944">
        <v>21.4984</v>
      </c>
      <c r="HO944">
        <v>1075.7</v>
      </c>
      <c r="HP944">
        <v>13.8808</v>
      </c>
      <c r="HQ944">
        <v>101.011</v>
      </c>
      <c r="HR944">
        <v>100.991</v>
      </c>
    </row>
    <row r="945" spans="1:226">
      <c r="A945">
        <v>929</v>
      </c>
      <c r="B945">
        <v>1664303398</v>
      </c>
      <c r="C945">
        <v>10167.5</v>
      </c>
      <c r="D945" t="s">
        <v>2224</v>
      </c>
      <c r="E945" t="s">
        <v>2225</v>
      </c>
      <c r="F945">
        <v>5</v>
      </c>
      <c r="G945" t="s">
        <v>2097</v>
      </c>
      <c r="H945" t="s">
        <v>354</v>
      </c>
      <c r="I945">
        <v>1664303390.5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1074.208918156114</v>
      </c>
      <c r="AK945">
        <v>1018.02103030303</v>
      </c>
      <c r="AL945">
        <v>3.389042313429573</v>
      </c>
      <c r="AM945">
        <v>64.5693434609255</v>
      </c>
      <c r="AN945">
        <f>(AP945 - AO945 + BO945*1E3/(8.314*(BQ945+273.15)) * AR945/BN945 * AQ945) * BN945/(100*BB945) * 1000/(1000 - AP945)</f>
        <v>0</v>
      </c>
      <c r="AO945">
        <v>13.82133918043957</v>
      </c>
      <c r="AP945">
        <v>18.19451052631578</v>
      </c>
      <c r="AQ945">
        <v>-0.001495314757481602</v>
      </c>
      <c r="AR945">
        <v>112.27</v>
      </c>
      <c r="AS945">
        <v>6</v>
      </c>
      <c r="AT945">
        <v>1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1664303390.5</v>
      </c>
      <c r="BH945">
        <v>976.163074074074</v>
      </c>
      <c r="BI945">
        <v>1044.173703703704</v>
      </c>
      <c r="BJ945">
        <v>18.19444074074074</v>
      </c>
      <c r="BK945">
        <v>13.75748518518519</v>
      </c>
      <c r="BL945">
        <v>980.8551111111111</v>
      </c>
      <c r="BM945">
        <v>18.36181111111111</v>
      </c>
      <c r="BN945">
        <v>500.0598518518519</v>
      </c>
      <c r="BO945">
        <v>91.0611185185185</v>
      </c>
      <c r="BP945">
        <v>0.09997533333333333</v>
      </c>
      <c r="BQ945">
        <v>25.03744074074074</v>
      </c>
      <c r="BR945">
        <v>25.03325185185185</v>
      </c>
      <c r="BS945">
        <v>999.9000000000001</v>
      </c>
      <c r="BT945">
        <v>0</v>
      </c>
      <c r="BU945">
        <v>0</v>
      </c>
      <c r="BV945">
        <v>9994.145555555557</v>
      </c>
      <c r="BW945">
        <v>0</v>
      </c>
      <c r="BX945">
        <v>6.675895555555557</v>
      </c>
      <c r="BY945">
        <v>-68.01105185185186</v>
      </c>
      <c r="BZ945">
        <v>994.2524074074075</v>
      </c>
      <c r="CA945">
        <v>1058.74</v>
      </c>
      <c r="CB945">
        <v>4.436957407407407</v>
      </c>
      <c r="CC945">
        <v>1044.173703703704</v>
      </c>
      <c r="CD945">
        <v>13.75748518518519</v>
      </c>
      <c r="CE945">
        <v>1.656804814814815</v>
      </c>
      <c r="CF945">
        <v>1.25277</v>
      </c>
      <c r="CG945">
        <v>14.49754444444445</v>
      </c>
      <c r="CH945">
        <v>10.24364074074074</v>
      </c>
      <c r="CI945">
        <v>2000.024814814815</v>
      </c>
      <c r="CJ945">
        <v>0.9799972222222223</v>
      </c>
      <c r="CK945">
        <v>0.02000247777777778</v>
      </c>
      <c r="CL945">
        <v>0</v>
      </c>
      <c r="CM945">
        <v>790.8128148148149</v>
      </c>
      <c r="CN945">
        <v>5.00097</v>
      </c>
      <c r="CO945">
        <v>15838.38888888889</v>
      </c>
      <c r="CP945">
        <v>16707.77037037037</v>
      </c>
      <c r="CQ945">
        <v>39.17322222222222</v>
      </c>
      <c r="CR945">
        <v>39.5</v>
      </c>
      <c r="CS945">
        <v>39.16174074074074</v>
      </c>
      <c r="CT945">
        <v>39.062</v>
      </c>
      <c r="CU945">
        <v>39.51148148148148</v>
      </c>
      <c r="CV945">
        <v>1955.114814814815</v>
      </c>
      <c r="CW945">
        <v>39.90777777777777</v>
      </c>
      <c r="CX945">
        <v>0</v>
      </c>
      <c r="CY945">
        <v>1664303402.3</v>
      </c>
      <c r="CZ945">
        <v>0</v>
      </c>
      <c r="DA945">
        <v>0</v>
      </c>
      <c r="DB945" t="s">
        <v>356</v>
      </c>
      <c r="DC945">
        <v>1663859321.1</v>
      </c>
      <c r="DD945">
        <v>1663859315.6</v>
      </c>
      <c r="DE945">
        <v>0</v>
      </c>
      <c r="DF945">
        <v>0.196</v>
      </c>
      <c r="DG945">
        <v>-0.001</v>
      </c>
      <c r="DH945">
        <v>-5.941</v>
      </c>
      <c r="DI945">
        <v>-0.174</v>
      </c>
      <c r="DJ945">
        <v>1500</v>
      </c>
      <c r="DK945">
        <v>17</v>
      </c>
      <c r="DL945">
        <v>0.13</v>
      </c>
      <c r="DM945">
        <v>0.04</v>
      </c>
      <c r="DN945">
        <v>-67.97698292682928</v>
      </c>
      <c r="DO945">
        <v>-0.3792773519164074</v>
      </c>
      <c r="DP945">
        <v>0.05629628026718547</v>
      </c>
      <c r="DQ945">
        <v>0</v>
      </c>
      <c r="DR945">
        <v>4.482088536585366</v>
      </c>
      <c r="DS945">
        <v>-0.9247072473867675</v>
      </c>
      <c r="DT945">
        <v>0.09785750333435869</v>
      </c>
      <c r="DU945">
        <v>0</v>
      </c>
      <c r="DV945">
        <v>0</v>
      </c>
      <c r="DW945">
        <v>2</v>
      </c>
      <c r="DX945" t="s">
        <v>357</v>
      </c>
      <c r="DY945">
        <v>2.98499</v>
      </c>
      <c r="DZ945">
        <v>2.71575</v>
      </c>
      <c r="EA945">
        <v>0.17482</v>
      </c>
      <c r="EB945">
        <v>0.179981</v>
      </c>
      <c r="EC945">
        <v>0.0895523</v>
      </c>
      <c r="ED945">
        <v>0.07208199999999999</v>
      </c>
      <c r="EE945">
        <v>26226.1</v>
      </c>
      <c r="EF945">
        <v>26171.3</v>
      </c>
      <c r="EG945">
        <v>29527.8</v>
      </c>
      <c r="EH945">
        <v>29508</v>
      </c>
      <c r="EI945">
        <v>35639.7</v>
      </c>
      <c r="EJ945">
        <v>36414.4</v>
      </c>
      <c r="EK945">
        <v>41617.2</v>
      </c>
      <c r="EL945">
        <v>42051.1</v>
      </c>
      <c r="EM945">
        <v>1.98935</v>
      </c>
      <c r="EN945">
        <v>1.92973</v>
      </c>
      <c r="EO945">
        <v>0.0963733</v>
      </c>
      <c r="EP945">
        <v>0</v>
      </c>
      <c r="EQ945">
        <v>23.4432</v>
      </c>
      <c r="ER945">
        <v>999.9</v>
      </c>
      <c r="ES945">
        <v>35.9</v>
      </c>
      <c r="ET945">
        <v>29.3</v>
      </c>
      <c r="EU945">
        <v>16.1323</v>
      </c>
      <c r="EV945">
        <v>62.7757</v>
      </c>
      <c r="EW945">
        <v>32.9367</v>
      </c>
      <c r="EX945">
        <v>1</v>
      </c>
      <c r="EY945">
        <v>-0.182812</v>
      </c>
      <c r="EZ945">
        <v>1.52952</v>
      </c>
      <c r="FA945">
        <v>20.3804</v>
      </c>
      <c r="FB945">
        <v>5.21774</v>
      </c>
      <c r="FC945">
        <v>12.0099</v>
      </c>
      <c r="FD945">
        <v>4.9896</v>
      </c>
      <c r="FE945">
        <v>3.28845</v>
      </c>
      <c r="FF945">
        <v>9999</v>
      </c>
      <c r="FG945">
        <v>9999</v>
      </c>
      <c r="FH945">
        <v>9999</v>
      </c>
      <c r="FI945">
        <v>260.8</v>
      </c>
      <c r="FJ945">
        <v>1.86706</v>
      </c>
      <c r="FK945">
        <v>1.86615</v>
      </c>
      <c r="FL945">
        <v>1.86554</v>
      </c>
      <c r="FM945">
        <v>1.86554</v>
      </c>
      <c r="FN945">
        <v>1.86736</v>
      </c>
      <c r="FO945">
        <v>1.86981</v>
      </c>
      <c r="FP945">
        <v>1.86846</v>
      </c>
      <c r="FQ945">
        <v>1.86996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-4.75</v>
      </c>
      <c r="GF945">
        <v>-0.1674</v>
      </c>
      <c r="GG945">
        <v>-2.0192013485273</v>
      </c>
      <c r="GH945">
        <v>-0.003354295288503095</v>
      </c>
      <c r="GI945">
        <v>8.998442100416266E-07</v>
      </c>
      <c r="GJ945">
        <v>-2.632750781261316E-10</v>
      </c>
      <c r="GK945">
        <v>-0.1771344180573433</v>
      </c>
      <c r="GL945">
        <v>-0.01811282044437078</v>
      </c>
      <c r="GM945">
        <v>0.001479480632228601</v>
      </c>
      <c r="GN945">
        <v>-2.527498020886067E-05</v>
      </c>
      <c r="GO945">
        <v>3</v>
      </c>
      <c r="GP945">
        <v>2311</v>
      </c>
      <c r="GQ945">
        <v>1</v>
      </c>
      <c r="GR945">
        <v>23</v>
      </c>
      <c r="GS945">
        <v>7401.3</v>
      </c>
      <c r="GT945">
        <v>7401.4</v>
      </c>
      <c r="GU945">
        <v>2.21313</v>
      </c>
      <c r="GV945">
        <v>2.19238</v>
      </c>
      <c r="GW945">
        <v>1.39648</v>
      </c>
      <c r="GX945">
        <v>2.33765</v>
      </c>
      <c r="GY945">
        <v>1.49536</v>
      </c>
      <c r="GZ945">
        <v>2.43774</v>
      </c>
      <c r="HA945">
        <v>33.244</v>
      </c>
      <c r="HB945">
        <v>14.8763</v>
      </c>
      <c r="HC945">
        <v>18</v>
      </c>
      <c r="HD945">
        <v>527.401</v>
      </c>
      <c r="HE945">
        <v>445.602</v>
      </c>
      <c r="HF945">
        <v>21.4911</v>
      </c>
      <c r="HG945">
        <v>25.1346</v>
      </c>
      <c r="HH945">
        <v>30</v>
      </c>
      <c r="HI945">
        <v>25.1365</v>
      </c>
      <c r="HJ945">
        <v>25.083</v>
      </c>
      <c r="HK945">
        <v>44.3053</v>
      </c>
      <c r="HL945">
        <v>15.2612</v>
      </c>
      <c r="HM945">
        <v>21.0872</v>
      </c>
      <c r="HN945">
        <v>21.4687</v>
      </c>
      <c r="HO945">
        <v>1089.07</v>
      </c>
      <c r="HP945">
        <v>13.9579</v>
      </c>
      <c r="HQ945">
        <v>101.011</v>
      </c>
      <c r="HR945">
        <v>100.991</v>
      </c>
    </row>
    <row r="946" spans="1:226">
      <c r="A946">
        <v>930</v>
      </c>
      <c r="B946">
        <v>1664303403</v>
      </c>
      <c r="C946">
        <v>10172.5</v>
      </c>
      <c r="D946" t="s">
        <v>2226</v>
      </c>
      <c r="E946" t="s">
        <v>2227</v>
      </c>
      <c r="F946">
        <v>5</v>
      </c>
      <c r="G946" t="s">
        <v>2097</v>
      </c>
      <c r="H946" t="s">
        <v>354</v>
      </c>
      <c r="I946">
        <v>1664303395.214286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1091.131521162487</v>
      </c>
      <c r="AK946">
        <v>1035.071393939394</v>
      </c>
      <c r="AL946">
        <v>3.42081936298523</v>
      </c>
      <c r="AM946">
        <v>64.5693434609255</v>
      </c>
      <c r="AN946">
        <f>(AP946 - AO946 + BO946*1E3/(8.314*(BQ946+273.15)) * AR946/BN946 * AQ946) * BN946/(100*BB946) * 1000/(1000 - AP946)</f>
        <v>0</v>
      </c>
      <c r="AO946">
        <v>13.86051746173826</v>
      </c>
      <c r="AP946">
        <v>18.15880721804511</v>
      </c>
      <c r="AQ946">
        <v>0.001350333817737502</v>
      </c>
      <c r="AR946">
        <v>112.27</v>
      </c>
      <c r="AS946">
        <v>6</v>
      </c>
      <c r="AT946">
        <v>1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1664303395.214286</v>
      </c>
      <c r="BH946">
        <v>991.919</v>
      </c>
      <c r="BI946">
        <v>1059.922857142857</v>
      </c>
      <c r="BJ946">
        <v>18.183025</v>
      </c>
      <c r="BK946">
        <v>13.82502857142857</v>
      </c>
      <c r="BL946">
        <v>996.6479642857141</v>
      </c>
      <c r="BM946">
        <v>18.35051785714285</v>
      </c>
      <c r="BN946">
        <v>500.0615714285714</v>
      </c>
      <c r="BO946">
        <v>91.06073928571428</v>
      </c>
      <c r="BP946">
        <v>0.09996182142857143</v>
      </c>
      <c r="BQ946">
        <v>25.02855</v>
      </c>
      <c r="BR946">
        <v>25.03097857142857</v>
      </c>
      <c r="BS946">
        <v>999.9000000000002</v>
      </c>
      <c r="BT946">
        <v>0</v>
      </c>
      <c r="BU946">
        <v>0</v>
      </c>
      <c r="BV946">
        <v>9997.103928571431</v>
      </c>
      <c r="BW946">
        <v>0</v>
      </c>
      <c r="BX946">
        <v>6.681823571428573</v>
      </c>
      <c r="BY946">
        <v>-68.00436428571429</v>
      </c>
      <c r="BZ946">
        <v>1010.289</v>
      </c>
      <c r="CA946">
        <v>1074.7825</v>
      </c>
      <c r="CB946">
        <v>4.357993928571429</v>
      </c>
      <c r="CC946">
        <v>1059.922857142857</v>
      </c>
      <c r="CD946">
        <v>13.82502857142857</v>
      </c>
      <c r="CE946">
        <v>1.655758928571428</v>
      </c>
      <c r="CF946">
        <v>1.258916428571429</v>
      </c>
      <c r="CG946">
        <v>14.48776428571429</v>
      </c>
      <c r="CH946">
        <v>10.31698928571429</v>
      </c>
      <c r="CI946">
        <v>2000.0025</v>
      </c>
      <c r="CJ946">
        <v>0.9799967857142858</v>
      </c>
      <c r="CK946">
        <v>0.02000291428571429</v>
      </c>
      <c r="CL946">
        <v>0</v>
      </c>
      <c r="CM946">
        <v>789.9848928571427</v>
      </c>
      <c r="CN946">
        <v>5.00097</v>
      </c>
      <c r="CO946">
        <v>15821.69642857143</v>
      </c>
      <c r="CP946">
        <v>16707.58214285714</v>
      </c>
      <c r="CQ946">
        <v>39.15378571428572</v>
      </c>
      <c r="CR946">
        <v>39.5</v>
      </c>
      <c r="CS946">
        <v>39.14271428571429</v>
      </c>
      <c r="CT946">
        <v>39.062</v>
      </c>
      <c r="CU946">
        <v>39.49549999999999</v>
      </c>
      <c r="CV946">
        <v>1955.0925</v>
      </c>
      <c r="CW946">
        <v>39.90964285714286</v>
      </c>
      <c r="CX946">
        <v>0</v>
      </c>
      <c r="CY946">
        <v>1664303407.7</v>
      </c>
      <c r="CZ946">
        <v>0</v>
      </c>
      <c r="DA946">
        <v>0</v>
      </c>
      <c r="DB946" t="s">
        <v>356</v>
      </c>
      <c r="DC946">
        <v>1663859321.1</v>
      </c>
      <c r="DD946">
        <v>1663859315.6</v>
      </c>
      <c r="DE946">
        <v>0</v>
      </c>
      <c r="DF946">
        <v>0.196</v>
      </c>
      <c r="DG946">
        <v>-0.001</v>
      </c>
      <c r="DH946">
        <v>-5.941</v>
      </c>
      <c r="DI946">
        <v>-0.174</v>
      </c>
      <c r="DJ946">
        <v>1500</v>
      </c>
      <c r="DK946">
        <v>17</v>
      </c>
      <c r="DL946">
        <v>0.13</v>
      </c>
      <c r="DM946">
        <v>0.04</v>
      </c>
      <c r="DN946">
        <v>-68.00913</v>
      </c>
      <c r="DO946">
        <v>0.00919474671679526</v>
      </c>
      <c r="DP946">
        <v>0.03004687338143571</v>
      </c>
      <c r="DQ946">
        <v>1</v>
      </c>
      <c r="DR946">
        <v>4.405170249999999</v>
      </c>
      <c r="DS946">
        <v>-1.032616097560977</v>
      </c>
      <c r="DT946">
        <v>0.1036022907682909</v>
      </c>
      <c r="DU946">
        <v>0</v>
      </c>
      <c r="DV946">
        <v>1</v>
      </c>
      <c r="DW946">
        <v>2</v>
      </c>
      <c r="DX946" t="s">
        <v>471</v>
      </c>
      <c r="DY946">
        <v>2.98498</v>
      </c>
      <c r="DZ946">
        <v>2.71546</v>
      </c>
      <c r="EA946">
        <v>0.176692</v>
      </c>
      <c r="EB946">
        <v>0.18177</v>
      </c>
      <c r="EC946">
        <v>0.0894503</v>
      </c>
      <c r="ED946">
        <v>0.0722566</v>
      </c>
      <c r="EE946">
        <v>26167</v>
      </c>
      <c r="EF946">
        <v>26114.5</v>
      </c>
      <c r="EG946">
        <v>29528.2</v>
      </c>
      <c r="EH946">
        <v>29508.2</v>
      </c>
      <c r="EI946">
        <v>35643.9</v>
      </c>
      <c r="EJ946">
        <v>36407.8</v>
      </c>
      <c r="EK946">
        <v>41617.3</v>
      </c>
      <c r="EL946">
        <v>42051.4</v>
      </c>
      <c r="EM946">
        <v>1.98913</v>
      </c>
      <c r="EN946">
        <v>1.9299</v>
      </c>
      <c r="EO946">
        <v>0.096485</v>
      </c>
      <c r="EP946">
        <v>0</v>
      </c>
      <c r="EQ946">
        <v>23.4359</v>
      </c>
      <c r="ER946">
        <v>999.9</v>
      </c>
      <c r="ES946">
        <v>36</v>
      </c>
      <c r="ET946">
        <v>29.3</v>
      </c>
      <c r="EU946">
        <v>16.1779</v>
      </c>
      <c r="EV946">
        <v>62.9957</v>
      </c>
      <c r="EW946">
        <v>32.8606</v>
      </c>
      <c r="EX946">
        <v>1</v>
      </c>
      <c r="EY946">
        <v>-0.182846</v>
      </c>
      <c r="EZ946">
        <v>1.53568</v>
      </c>
      <c r="FA946">
        <v>20.3805</v>
      </c>
      <c r="FB946">
        <v>5.21729</v>
      </c>
      <c r="FC946">
        <v>12.0099</v>
      </c>
      <c r="FD946">
        <v>4.9893</v>
      </c>
      <c r="FE946">
        <v>3.28845</v>
      </c>
      <c r="FF946">
        <v>9999</v>
      </c>
      <c r="FG946">
        <v>9999</v>
      </c>
      <c r="FH946">
        <v>9999</v>
      </c>
      <c r="FI946">
        <v>260.8</v>
      </c>
      <c r="FJ946">
        <v>1.86707</v>
      </c>
      <c r="FK946">
        <v>1.86615</v>
      </c>
      <c r="FL946">
        <v>1.86554</v>
      </c>
      <c r="FM946">
        <v>1.86554</v>
      </c>
      <c r="FN946">
        <v>1.86734</v>
      </c>
      <c r="FO946">
        <v>1.86981</v>
      </c>
      <c r="FP946">
        <v>1.86846</v>
      </c>
      <c r="FQ946">
        <v>1.86996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-4.79</v>
      </c>
      <c r="GF946">
        <v>-0.1677</v>
      </c>
      <c r="GG946">
        <v>-2.0192013485273</v>
      </c>
      <c r="GH946">
        <v>-0.003354295288503095</v>
      </c>
      <c r="GI946">
        <v>8.998442100416266E-07</v>
      </c>
      <c r="GJ946">
        <v>-2.632750781261316E-10</v>
      </c>
      <c r="GK946">
        <v>-0.1771344180573433</v>
      </c>
      <c r="GL946">
        <v>-0.01811282044437078</v>
      </c>
      <c r="GM946">
        <v>0.001479480632228601</v>
      </c>
      <c r="GN946">
        <v>-2.527498020886067E-05</v>
      </c>
      <c r="GO946">
        <v>3</v>
      </c>
      <c r="GP946">
        <v>2311</v>
      </c>
      <c r="GQ946">
        <v>1</v>
      </c>
      <c r="GR946">
        <v>23</v>
      </c>
      <c r="GS946">
        <v>7401.4</v>
      </c>
      <c r="GT946">
        <v>7401.5</v>
      </c>
      <c r="GU946">
        <v>2.23877</v>
      </c>
      <c r="GV946">
        <v>2.19604</v>
      </c>
      <c r="GW946">
        <v>1.39648</v>
      </c>
      <c r="GX946">
        <v>2.33887</v>
      </c>
      <c r="GY946">
        <v>1.49536</v>
      </c>
      <c r="GZ946">
        <v>2.3877</v>
      </c>
      <c r="HA946">
        <v>33.244</v>
      </c>
      <c r="HB946">
        <v>14.885</v>
      </c>
      <c r="HC946">
        <v>18</v>
      </c>
      <c r="HD946">
        <v>527.244</v>
      </c>
      <c r="HE946">
        <v>445.708</v>
      </c>
      <c r="HF946">
        <v>21.461</v>
      </c>
      <c r="HG946">
        <v>25.133</v>
      </c>
      <c r="HH946">
        <v>30</v>
      </c>
      <c r="HI946">
        <v>25.1355</v>
      </c>
      <c r="HJ946">
        <v>25.083</v>
      </c>
      <c r="HK946">
        <v>44.8213</v>
      </c>
      <c r="HL946">
        <v>14.9536</v>
      </c>
      <c r="HM946">
        <v>21.0872</v>
      </c>
      <c r="HN946">
        <v>21.44</v>
      </c>
      <c r="HO946">
        <v>1109.11</v>
      </c>
      <c r="HP946">
        <v>14.0579</v>
      </c>
      <c r="HQ946">
        <v>101.012</v>
      </c>
      <c r="HR946">
        <v>100.992</v>
      </c>
    </row>
    <row r="947" spans="1:226">
      <c r="A947">
        <v>931</v>
      </c>
      <c r="B947">
        <v>1664303408</v>
      </c>
      <c r="C947">
        <v>10177.5</v>
      </c>
      <c r="D947" t="s">
        <v>2228</v>
      </c>
      <c r="E947" t="s">
        <v>2229</v>
      </c>
      <c r="F947">
        <v>5</v>
      </c>
      <c r="G947" t="s">
        <v>2097</v>
      </c>
      <c r="H947" t="s">
        <v>354</v>
      </c>
      <c r="I947">
        <v>1664303400.5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1108.201916823509</v>
      </c>
      <c r="AK947">
        <v>1052.046727272727</v>
      </c>
      <c r="AL947">
        <v>3.405848396014223</v>
      </c>
      <c r="AM947">
        <v>64.5693434609255</v>
      </c>
      <c r="AN947">
        <f>(AP947 - AO947 + BO947*1E3/(8.314*(BQ947+273.15)) * AR947/BN947 * AQ947) * BN947/(100*BB947) * 1000/(1000 - AP947)</f>
        <v>0</v>
      </c>
      <c r="AO947">
        <v>13.89825692121878</v>
      </c>
      <c r="AP947">
        <v>18.13567022556391</v>
      </c>
      <c r="AQ947">
        <v>-0.006942368273632634</v>
      </c>
      <c r="AR947">
        <v>112.27</v>
      </c>
      <c r="AS947">
        <v>6</v>
      </c>
      <c r="AT947">
        <v>1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1664303400.5</v>
      </c>
      <c r="BH947">
        <v>1009.55574074074</v>
      </c>
      <c r="BI947">
        <v>1077.584444444444</v>
      </c>
      <c r="BJ947">
        <v>18.16938148148148</v>
      </c>
      <c r="BK947">
        <v>13.89154074074074</v>
      </c>
      <c r="BL947">
        <v>1014.325925925926</v>
      </c>
      <c r="BM947">
        <v>18.33702222222222</v>
      </c>
      <c r="BN947">
        <v>500.0704074074074</v>
      </c>
      <c r="BO947">
        <v>91.06105925925924</v>
      </c>
      <c r="BP947">
        <v>0.0999550925925926</v>
      </c>
      <c r="BQ947">
        <v>25.01772592592593</v>
      </c>
      <c r="BR947">
        <v>25.02727407407407</v>
      </c>
      <c r="BS947">
        <v>999.9000000000001</v>
      </c>
      <c r="BT947">
        <v>0</v>
      </c>
      <c r="BU947">
        <v>0</v>
      </c>
      <c r="BV947">
        <v>10004.2662962963</v>
      </c>
      <c r="BW947">
        <v>0</v>
      </c>
      <c r="BX947">
        <v>6.688700000000001</v>
      </c>
      <c r="BY947">
        <v>-68.02877037037037</v>
      </c>
      <c r="BZ947">
        <v>1028.237777777778</v>
      </c>
      <c r="CA947">
        <v>1092.764444444444</v>
      </c>
      <c r="CB947">
        <v>4.277829259259259</v>
      </c>
      <c r="CC947">
        <v>1077.584444444444</v>
      </c>
      <c r="CD947">
        <v>13.89154074074074</v>
      </c>
      <c r="CE947">
        <v>1.654522592592592</v>
      </c>
      <c r="CF947">
        <v>1.264979259259259</v>
      </c>
      <c r="CG947">
        <v>14.47619259259259</v>
      </c>
      <c r="CH947">
        <v>10.38902962962963</v>
      </c>
      <c r="CI947">
        <v>2000.002962962963</v>
      </c>
      <c r="CJ947">
        <v>0.9799965555555558</v>
      </c>
      <c r="CK947">
        <v>0.02000314444444445</v>
      </c>
      <c r="CL947">
        <v>0</v>
      </c>
      <c r="CM947">
        <v>789.1473703703704</v>
      </c>
      <c r="CN947">
        <v>5.00097</v>
      </c>
      <c r="CO947">
        <v>15803.24814814815</v>
      </c>
      <c r="CP947">
        <v>16707.58888888888</v>
      </c>
      <c r="CQ947">
        <v>39.13188888888889</v>
      </c>
      <c r="CR947">
        <v>39.48833333333333</v>
      </c>
      <c r="CS947">
        <v>39.11566666666667</v>
      </c>
      <c r="CT947">
        <v>39.04592592592593</v>
      </c>
      <c r="CU947">
        <v>39.49066666666666</v>
      </c>
      <c r="CV947">
        <v>1955.092962962963</v>
      </c>
      <c r="CW947">
        <v>39.91</v>
      </c>
      <c r="CX947">
        <v>0</v>
      </c>
      <c r="CY947">
        <v>1664303412.5</v>
      </c>
      <c r="CZ947">
        <v>0</v>
      </c>
      <c r="DA947">
        <v>0</v>
      </c>
      <c r="DB947" t="s">
        <v>356</v>
      </c>
      <c r="DC947">
        <v>1663859321.1</v>
      </c>
      <c r="DD947">
        <v>1663859315.6</v>
      </c>
      <c r="DE947">
        <v>0</v>
      </c>
      <c r="DF947">
        <v>0.196</v>
      </c>
      <c r="DG947">
        <v>-0.001</v>
      </c>
      <c r="DH947">
        <v>-5.941</v>
      </c>
      <c r="DI947">
        <v>-0.174</v>
      </c>
      <c r="DJ947">
        <v>1500</v>
      </c>
      <c r="DK947">
        <v>17</v>
      </c>
      <c r="DL947">
        <v>0.13</v>
      </c>
      <c r="DM947">
        <v>0.04</v>
      </c>
      <c r="DN947">
        <v>-68.01552</v>
      </c>
      <c r="DO947">
        <v>-0.1302866791744379</v>
      </c>
      <c r="DP947">
        <v>0.03010758376223597</v>
      </c>
      <c r="DQ947">
        <v>0</v>
      </c>
      <c r="DR947">
        <v>4.33743075</v>
      </c>
      <c r="DS947">
        <v>-0.930785628517833</v>
      </c>
      <c r="DT947">
        <v>0.09370840862450655</v>
      </c>
      <c r="DU947">
        <v>0</v>
      </c>
      <c r="DV947">
        <v>0</v>
      </c>
      <c r="DW947">
        <v>2</v>
      </c>
      <c r="DX947" t="s">
        <v>357</v>
      </c>
      <c r="DY947">
        <v>2.98483</v>
      </c>
      <c r="DZ947">
        <v>2.71579</v>
      </c>
      <c r="EA947">
        <v>0.178537</v>
      </c>
      <c r="EB947">
        <v>0.183558</v>
      </c>
      <c r="EC947">
        <v>0.0893687</v>
      </c>
      <c r="ED947">
        <v>0.07250089999999999</v>
      </c>
      <c r="EE947">
        <v>26108.4</v>
      </c>
      <c r="EF947">
        <v>26057.8</v>
      </c>
      <c r="EG947">
        <v>29528.3</v>
      </c>
      <c r="EH947">
        <v>29508.5</v>
      </c>
      <c r="EI947">
        <v>35647.4</v>
      </c>
      <c r="EJ947">
        <v>36398.5</v>
      </c>
      <c r="EK947">
        <v>41617.4</v>
      </c>
      <c r="EL947">
        <v>42051.8</v>
      </c>
      <c r="EM947">
        <v>1.98935</v>
      </c>
      <c r="EN947">
        <v>1.93008</v>
      </c>
      <c r="EO947">
        <v>0.0980496</v>
      </c>
      <c r="EP947">
        <v>0</v>
      </c>
      <c r="EQ947">
        <v>23.4285</v>
      </c>
      <c r="ER947">
        <v>999.9</v>
      </c>
      <c r="ES947">
        <v>36</v>
      </c>
      <c r="ET947">
        <v>29.3</v>
      </c>
      <c r="EU947">
        <v>16.1764</v>
      </c>
      <c r="EV947">
        <v>62.6457</v>
      </c>
      <c r="EW947">
        <v>33.2772</v>
      </c>
      <c r="EX947">
        <v>1</v>
      </c>
      <c r="EY947">
        <v>-0.182927</v>
      </c>
      <c r="EZ947">
        <v>1.52314</v>
      </c>
      <c r="FA947">
        <v>20.3808</v>
      </c>
      <c r="FB947">
        <v>5.21864</v>
      </c>
      <c r="FC947">
        <v>12.0099</v>
      </c>
      <c r="FD947">
        <v>4.98985</v>
      </c>
      <c r="FE947">
        <v>3.28863</v>
      </c>
      <c r="FF947">
        <v>9999</v>
      </c>
      <c r="FG947">
        <v>9999</v>
      </c>
      <c r="FH947">
        <v>9999</v>
      </c>
      <c r="FI947">
        <v>260.8</v>
      </c>
      <c r="FJ947">
        <v>1.86707</v>
      </c>
      <c r="FK947">
        <v>1.86615</v>
      </c>
      <c r="FL947">
        <v>1.86554</v>
      </c>
      <c r="FM947">
        <v>1.86554</v>
      </c>
      <c r="FN947">
        <v>1.86735</v>
      </c>
      <c r="FO947">
        <v>1.86982</v>
      </c>
      <c r="FP947">
        <v>1.86844</v>
      </c>
      <c r="FQ947">
        <v>1.86996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-4.83</v>
      </c>
      <c r="GF947">
        <v>-0.168</v>
      </c>
      <c r="GG947">
        <v>-2.0192013485273</v>
      </c>
      <c r="GH947">
        <v>-0.003354295288503095</v>
      </c>
      <c r="GI947">
        <v>8.998442100416266E-07</v>
      </c>
      <c r="GJ947">
        <v>-2.632750781261316E-10</v>
      </c>
      <c r="GK947">
        <v>-0.1771344180573433</v>
      </c>
      <c r="GL947">
        <v>-0.01811282044437078</v>
      </c>
      <c r="GM947">
        <v>0.001479480632228601</v>
      </c>
      <c r="GN947">
        <v>-2.527498020886067E-05</v>
      </c>
      <c r="GO947">
        <v>3</v>
      </c>
      <c r="GP947">
        <v>2311</v>
      </c>
      <c r="GQ947">
        <v>1</v>
      </c>
      <c r="GR947">
        <v>23</v>
      </c>
      <c r="GS947">
        <v>7401.4</v>
      </c>
      <c r="GT947">
        <v>7401.5</v>
      </c>
      <c r="GU947">
        <v>2.26807</v>
      </c>
      <c r="GV947">
        <v>2.19604</v>
      </c>
      <c r="GW947">
        <v>1.39648</v>
      </c>
      <c r="GX947">
        <v>2.33765</v>
      </c>
      <c r="GY947">
        <v>1.49536</v>
      </c>
      <c r="GZ947">
        <v>2.37793</v>
      </c>
      <c r="HA947">
        <v>33.244</v>
      </c>
      <c r="HB947">
        <v>14.8763</v>
      </c>
      <c r="HC947">
        <v>18</v>
      </c>
      <c r="HD947">
        <v>527.3869999999999</v>
      </c>
      <c r="HE947">
        <v>445.799</v>
      </c>
      <c r="HF947">
        <v>21.4319</v>
      </c>
      <c r="HG947">
        <v>25.1325</v>
      </c>
      <c r="HH947">
        <v>29.9999</v>
      </c>
      <c r="HI947">
        <v>25.135</v>
      </c>
      <c r="HJ947">
        <v>25.081</v>
      </c>
      <c r="HK947">
        <v>45.4062</v>
      </c>
      <c r="HL947">
        <v>14.2791</v>
      </c>
      <c r="HM947">
        <v>21.4673</v>
      </c>
      <c r="HN947">
        <v>21.4166</v>
      </c>
      <c r="HO947">
        <v>1122.48</v>
      </c>
      <c r="HP947">
        <v>14.1627</v>
      </c>
      <c r="HQ947">
        <v>101.012</v>
      </c>
      <c r="HR947">
        <v>100.993</v>
      </c>
    </row>
    <row r="948" spans="1:226">
      <c r="A948">
        <v>932</v>
      </c>
      <c r="B948">
        <v>1664303413</v>
      </c>
      <c r="C948">
        <v>10182.5</v>
      </c>
      <c r="D948" t="s">
        <v>2230</v>
      </c>
      <c r="E948" t="s">
        <v>2231</v>
      </c>
      <c r="F948">
        <v>5</v>
      </c>
      <c r="G948" t="s">
        <v>2097</v>
      </c>
      <c r="H948" t="s">
        <v>354</v>
      </c>
      <c r="I948">
        <v>1664303405.214286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1125.337636923789</v>
      </c>
      <c r="AK948">
        <v>1069.093757575757</v>
      </c>
      <c r="AL948">
        <v>3.417535357044957</v>
      </c>
      <c r="AM948">
        <v>64.5693434609255</v>
      </c>
      <c r="AN948">
        <f>(AP948 - AO948 + BO948*1E3/(8.314*(BQ948+273.15)) * AR948/BN948 * AQ948) * BN948/(100*BB948) * 1000/(1000 - AP948)</f>
        <v>0</v>
      </c>
      <c r="AO948">
        <v>13.96126240323677</v>
      </c>
      <c r="AP948">
        <v>18.1137532330827</v>
      </c>
      <c r="AQ948">
        <v>-0.00509182072829417</v>
      </c>
      <c r="AR948">
        <v>112.27</v>
      </c>
      <c r="AS948">
        <v>6</v>
      </c>
      <c r="AT948">
        <v>1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1664303405.214286</v>
      </c>
      <c r="BH948">
        <v>1025.312464285714</v>
      </c>
      <c r="BI948">
        <v>1093.373571428571</v>
      </c>
      <c r="BJ948">
        <v>18.14835</v>
      </c>
      <c r="BK948">
        <v>13.95087857142857</v>
      </c>
      <c r="BL948">
        <v>1030.119285714286</v>
      </c>
      <c r="BM948">
        <v>18.31621071428572</v>
      </c>
      <c r="BN948">
        <v>500.0734642857142</v>
      </c>
      <c r="BO948">
        <v>91.06122500000002</v>
      </c>
      <c r="BP948">
        <v>0.1000127821428572</v>
      </c>
      <c r="BQ948">
        <v>25.00669642857143</v>
      </c>
      <c r="BR948">
        <v>25.03186071428572</v>
      </c>
      <c r="BS948">
        <v>999.9000000000002</v>
      </c>
      <c r="BT948">
        <v>0</v>
      </c>
      <c r="BU948">
        <v>0</v>
      </c>
      <c r="BV948">
        <v>10000.94285714286</v>
      </c>
      <c r="BW948">
        <v>0</v>
      </c>
      <c r="BX948">
        <v>6.682727142857144</v>
      </c>
      <c r="BY948">
        <v>-68.06176785714285</v>
      </c>
      <c r="BZ948">
        <v>1044.263928571429</v>
      </c>
      <c r="CA948">
        <v>1108.844285714286</v>
      </c>
      <c r="CB948">
        <v>4.197464642857144</v>
      </c>
      <c r="CC948">
        <v>1093.373571428571</v>
      </c>
      <c r="CD948">
        <v>13.95087857142857</v>
      </c>
      <c r="CE948">
        <v>1.652611071428572</v>
      </c>
      <c r="CF948">
        <v>1.270385</v>
      </c>
      <c r="CG948">
        <v>14.45830357142857</v>
      </c>
      <c r="CH948">
        <v>10.45279642857143</v>
      </c>
      <c r="CI948">
        <v>1999.9925</v>
      </c>
      <c r="CJ948">
        <v>0.9799962500000002</v>
      </c>
      <c r="CK948">
        <v>0.02000345000000001</v>
      </c>
      <c r="CL948">
        <v>0</v>
      </c>
      <c r="CM948">
        <v>788.4196428571428</v>
      </c>
      <c r="CN948">
        <v>5.00097</v>
      </c>
      <c r="CO948">
        <v>15786.97142857143</v>
      </c>
      <c r="CP948">
        <v>16707.50357142857</v>
      </c>
      <c r="CQ948">
        <v>39.11149999999999</v>
      </c>
      <c r="CR948">
        <v>39.46849999999999</v>
      </c>
      <c r="CS948">
        <v>39.098</v>
      </c>
      <c r="CT948">
        <v>39.02657142857142</v>
      </c>
      <c r="CU948">
        <v>39.47075</v>
      </c>
      <c r="CV948">
        <v>1955.0825</v>
      </c>
      <c r="CW948">
        <v>39.91</v>
      </c>
      <c r="CX948">
        <v>0</v>
      </c>
      <c r="CY948">
        <v>1664303417.3</v>
      </c>
      <c r="CZ948">
        <v>0</v>
      </c>
      <c r="DA948">
        <v>0</v>
      </c>
      <c r="DB948" t="s">
        <v>356</v>
      </c>
      <c r="DC948">
        <v>1663859321.1</v>
      </c>
      <c r="DD948">
        <v>1663859315.6</v>
      </c>
      <c r="DE948">
        <v>0</v>
      </c>
      <c r="DF948">
        <v>0.196</v>
      </c>
      <c r="DG948">
        <v>-0.001</v>
      </c>
      <c r="DH948">
        <v>-5.941</v>
      </c>
      <c r="DI948">
        <v>-0.174</v>
      </c>
      <c r="DJ948">
        <v>1500</v>
      </c>
      <c r="DK948">
        <v>17</v>
      </c>
      <c r="DL948">
        <v>0.13</v>
      </c>
      <c r="DM948">
        <v>0.04</v>
      </c>
      <c r="DN948">
        <v>-68.04651463414633</v>
      </c>
      <c r="DO948">
        <v>-0.4312620209059957</v>
      </c>
      <c r="DP948">
        <v>0.05256592868971817</v>
      </c>
      <c r="DQ948">
        <v>0</v>
      </c>
      <c r="DR948">
        <v>4.244053170731707</v>
      </c>
      <c r="DS948">
        <v>-0.9372865505226389</v>
      </c>
      <c r="DT948">
        <v>0.09595678393229626</v>
      </c>
      <c r="DU948">
        <v>0</v>
      </c>
      <c r="DV948">
        <v>0</v>
      </c>
      <c r="DW948">
        <v>2</v>
      </c>
      <c r="DX948" t="s">
        <v>357</v>
      </c>
      <c r="DY948">
        <v>2.98481</v>
      </c>
      <c r="DZ948">
        <v>2.71564</v>
      </c>
      <c r="EA948">
        <v>0.180373</v>
      </c>
      <c r="EB948">
        <v>0.185316</v>
      </c>
      <c r="EC948">
        <v>0.0893067</v>
      </c>
      <c r="ED948">
        <v>0.0730604</v>
      </c>
      <c r="EE948">
        <v>26049.7</v>
      </c>
      <c r="EF948">
        <v>26001.8</v>
      </c>
      <c r="EG948">
        <v>29527.7</v>
      </c>
      <c r="EH948">
        <v>29508.6</v>
      </c>
      <c r="EI948">
        <v>35649.4</v>
      </c>
      <c r="EJ948">
        <v>36376.4</v>
      </c>
      <c r="EK948">
        <v>41616.9</v>
      </c>
      <c r="EL948">
        <v>42051.9</v>
      </c>
      <c r="EM948">
        <v>1.98902</v>
      </c>
      <c r="EN948">
        <v>1.93035</v>
      </c>
      <c r="EO948">
        <v>0.0984594</v>
      </c>
      <c r="EP948">
        <v>0</v>
      </c>
      <c r="EQ948">
        <v>23.4211</v>
      </c>
      <c r="ER948">
        <v>999.9</v>
      </c>
      <c r="ES948">
        <v>36.1</v>
      </c>
      <c r="ET948">
        <v>29.3</v>
      </c>
      <c r="EU948">
        <v>16.2219</v>
      </c>
      <c r="EV948">
        <v>62.8957</v>
      </c>
      <c r="EW948">
        <v>33.2372</v>
      </c>
      <c r="EX948">
        <v>1</v>
      </c>
      <c r="EY948">
        <v>-0.183369</v>
      </c>
      <c r="EZ948">
        <v>1.55808</v>
      </c>
      <c r="FA948">
        <v>20.3803</v>
      </c>
      <c r="FB948">
        <v>5.21759</v>
      </c>
      <c r="FC948">
        <v>12.0099</v>
      </c>
      <c r="FD948">
        <v>4.98965</v>
      </c>
      <c r="FE948">
        <v>3.28855</v>
      </c>
      <c r="FF948">
        <v>9999</v>
      </c>
      <c r="FG948">
        <v>9999</v>
      </c>
      <c r="FH948">
        <v>9999</v>
      </c>
      <c r="FI948">
        <v>260.8</v>
      </c>
      <c r="FJ948">
        <v>1.86706</v>
      </c>
      <c r="FK948">
        <v>1.86615</v>
      </c>
      <c r="FL948">
        <v>1.86554</v>
      </c>
      <c r="FM948">
        <v>1.86554</v>
      </c>
      <c r="FN948">
        <v>1.86736</v>
      </c>
      <c r="FO948">
        <v>1.86982</v>
      </c>
      <c r="FP948">
        <v>1.86846</v>
      </c>
      <c r="FQ948">
        <v>1.86996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-4.87</v>
      </c>
      <c r="GF948">
        <v>-0.1682</v>
      </c>
      <c r="GG948">
        <v>-2.0192013485273</v>
      </c>
      <c r="GH948">
        <v>-0.003354295288503095</v>
      </c>
      <c r="GI948">
        <v>8.998442100416266E-07</v>
      </c>
      <c r="GJ948">
        <v>-2.632750781261316E-10</v>
      </c>
      <c r="GK948">
        <v>-0.1771344180573433</v>
      </c>
      <c r="GL948">
        <v>-0.01811282044437078</v>
      </c>
      <c r="GM948">
        <v>0.001479480632228601</v>
      </c>
      <c r="GN948">
        <v>-2.527498020886067E-05</v>
      </c>
      <c r="GO948">
        <v>3</v>
      </c>
      <c r="GP948">
        <v>2311</v>
      </c>
      <c r="GQ948">
        <v>1</v>
      </c>
      <c r="GR948">
        <v>23</v>
      </c>
      <c r="GS948">
        <v>7401.5</v>
      </c>
      <c r="GT948">
        <v>7401.6</v>
      </c>
      <c r="GU948">
        <v>2.2937</v>
      </c>
      <c r="GV948">
        <v>2.19849</v>
      </c>
      <c r="GW948">
        <v>1.39771</v>
      </c>
      <c r="GX948">
        <v>2.33765</v>
      </c>
      <c r="GY948">
        <v>1.49536</v>
      </c>
      <c r="GZ948">
        <v>2.3584</v>
      </c>
      <c r="HA948">
        <v>33.244</v>
      </c>
      <c r="HB948">
        <v>14.8763</v>
      </c>
      <c r="HC948">
        <v>18</v>
      </c>
      <c r="HD948">
        <v>527.158</v>
      </c>
      <c r="HE948">
        <v>445.964</v>
      </c>
      <c r="HF948">
        <v>21.4101</v>
      </c>
      <c r="HG948">
        <v>25.1304</v>
      </c>
      <c r="HH948">
        <v>30</v>
      </c>
      <c r="HI948">
        <v>25.1334</v>
      </c>
      <c r="HJ948">
        <v>25.0809</v>
      </c>
      <c r="HK948">
        <v>45.9173</v>
      </c>
      <c r="HL948">
        <v>13.9942</v>
      </c>
      <c r="HM948">
        <v>21.4673</v>
      </c>
      <c r="HN948">
        <v>21.3747</v>
      </c>
      <c r="HO948">
        <v>1142.51</v>
      </c>
      <c r="HP948">
        <v>14.2608</v>
      </c>
      <c r="HQ948">
        <v>101.01</v>
      </c>
      <c r="HR948">
        <v>100.993</v>
      </c>
    </row>
    <row r="949" spans="1:226">
      <c r="A949">
        <v>933</v>
      </c>
      <c r="B949">
        <v>1664303418</v>
      </c>
      <c r="C949">
        <v>10187.5</v>
      </c>
      <c r="D949" t="s">
        <v>2232</v>
      </c>
      <c r="E949" t="s">
        <v>2233</v>
      </c>
      <c r="F949">
        <v>5</v>
      </c>
      <c r="G949" t="s">
        <v>2097</v>
      </c>
      <c r="H949" t="s">
        <v>354</v>
      </c>
      <c r="I949">
        <v>1664303410.5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1142.461558716101</v>
      </c>
      <c r="AK949">
        <v>1086.290909090909</v>
      </c>
      <c r="AL949">
        <v>3.442420604823415</v>
      </c>
      <c r="AM949">
        <v>64.5693434609255</v>
      </c>
      <c r="AN949">
        <f>(AP949 - AO949 + BO949*1E3/(8.314*(BQ949+273.15)) * AR949/BN949 * AQ949) * BN949/(100*BB949) * 1000/(1000 - AP949)</f>
        <v>0</v>
      </c>
      <c r="AO949">
        <v>14.09894543388612</v>
      </c>
      <c r="AP949">
        <v>18.12397729323308</v>
      </c>
      <c r="AQ949">
        <v>-0.003503859413242365</v>
      </c>
      <c r="AR949">
        <v>112.27</v>
      </c>
      <c r="AS949">
        <v>6</v>
      </c>
      <c r="AT949">
        <v>1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1664303410.5</v>
      </c>
      <c r="BH949">
        <v>1043.031111111111</v>
      </c>
      <c r="BI949">
        <v>1111.103333333333</v>
      </c>
      <c r="BJ949">
        <v>18.129</v>
      </c>
      <c r="BK949">
        <v>14.04641111111111</v>
      </c>
      <c r="BL949">
        <v>1047.878888888889</v>
      </c>
      <c r="BM949">
        <v>18.29707037037037</v>
      </c>
      <c r="BN949">
        <v>500.0792962962963</v>
      </c>
      <c r="BO949">
        <v>91.06136666666664</v>
      </c>
      <c r="BP949">
        <v>0.1000105814814815</v>
      </c>
      <c r="BQ949">
        <v>24.99297407407407</v>
      </c>
      <c r="BR949">
        <v>25.03292592592592</v>
      </c>
      <c r="BS949">
        <v>999.9000000000001</v>
      </c>
      <c r="BT949">
        <v>0</v>
      </c>
      <c r="BU949">
        <v>0</v>
      </c>
      <c r="BV949">
        <v>10000.97222222222</v>
      </c>
      <c r="BW949">
        <v>0</v>
      </c>
      <c r="BX949">
        <v>6.679903703703703</v>
      </c>
      <c r="BY949">
        <v>-68.07345555555555</v>
      </c>
      <c r="BZ949">
        <v>1062.288148148148</v>
      </c>
      <c r="CA949">
        <v>1126.934814814815</v>
      </c>
      <c r="CB949">
        <v>4.082584814814815</v>
      </c>
      <c r="CC949">
        <v>1111.103333333333</v>
      </c>
      <c r="CD949">
        <v>14.04641111111111</v>
      </c>
      <c r="CE949">
        <v>1.650851481481482</v>
      </c>
      <c r="CF949">
        <v>1.279085555555556</v>
      </c>
      <c r="CG949">
        <v>14.44183333333333</v>
      </c>
      <c r="CH949">
        <v>10.55504444444444</v>
      </c>
      <c r="CI949">
        <v>2000.013703703704</v>
      </c>
      <c r="CJ949">
        <v>0.9799961111111114</v>
      </c>
      <c r="CK949">
        <v>0.02000358888888889</v>
      </c>
      <c r="CL949">
        <v>0</v>
      </c>
      <c r="CM949">
        <v>787.513</v>
      </c>
      <c r="CN949">
        <v>5.00097</v>
      </c>
      <c r="CO949">
        <v>15769.05185185185</v>
      </c>
      <c r="CP949">
        <v>16707.68518518519</v>
      </c>
      <c r="CQ949">
        <v>39.09</v>
      </c>
      <c r="CR949">
        <v>39.44633333333333</v>
      </c>
      <c r="CS949">
        <v>39.07599999999999</v>
      </c>
      <c r="CT949">
        <v>39.00459259259259</v>
      </c>
      <c r="CU949">
        <v>39.45333333333333</v>
      </c>
      <c r="CV949">
        <v>1955.103333333333</v>
      </c>
      <c r="CW949">
        <v>39.91</v>
      </c>
      <c r="CX949">
        <v>0</v>
      </c>
      <c r="CY949">
        <v>1664303422.1</v>
      </c>
      <c r="CZ949">
        <v>0</v>
      </c>
      <c r="DA949">
        <v>0</v>
      </c>
      <c r="DB949" t="s">
        <v>356</v>
      </c>
      <c r="DC949">
        <v>1663859321.1</v>
      </c>
      <c r="DD949">
        <v>1663859315.6</v>
      </c>
      <c r="DE949">
        <v>0</v>
      </c>
      <c r="DF949">
        <v>0.196</v>
      </c>
      <c r="DG949">
        <v>-0.001</v>
      </c>
      <c r="DH949">
        <v>-5.941</v>
      </c>
      <c r="DI949">
        <v>-0.174</v>
      </c>
      <c r="DJ949">
        <v>1500</v>
      </c>
      <c r="DK949">
        <v>17</v>
      </c>
      <c r="DL949">
        <v>0.13</v>
      </c>
      <c r="DM949">
        <v>0.04</v>
      </c>
      <c r="DN949">
        <v>-68.05666097560976</v>
      </c>
      <c r="DO949">
        <v>-0.1876348432057106</v>
      </c>
      <c r="DP949">
        <v>0.0471031347827861</v>
      </c>
      <c r="DQ949">
        <v>0</v>
      </c>
      <c r="DR949">
        <v>4.154326585365854</v>
      </c>
      <c r="DS949">
        <v>-1.294132055749129</v>
      </c>
      <c r="DT949">
        <v>0.1289227858270735</v>
      </c>
      <c r="DU949">
        <v>0</v>
      </c>
      <c r="DV949">
        <v>0</v>
      </c>
      <c r="DW949">
        <v>2</v>
      </c>
      <c r="DX949" t="s">
        <v>357</v>
      </c>
      <c r="DY949">
        <v>2.98499</v>
      </c>
      <c r="DZ949">
        <v>2.71555</v>
      </c>
      <c r="EA949">
        <v>0.182205</v>
      </c>
      <c r="EB949">
        <v>0.187069</v>
      </c>
      <c r="EC949">
        <v>0.0893181</v>
      </c>
      <c r="ED949">
        <v>0.0733303</v>
      </c>
      <c r="EE949">
        <v>25991.8</v>
      </c>
      <c r="EF949">
        <v>25946.1</v>
      </c>
      <c r="EG949">
        <v>29528.1</v>
      </c>
      <c r="EH949">
        <v>29508.7</v>
      </c>
      <c r="EI949">
        <v>35649.2</v>
      </c>
      <c r="EJ949">
        <v>36366</v>
      </c>
      <c r="EK949">
        <v>41617.2</v>
      </c>
      <c r="EL949">
        <v>42052.2</v>
      </c>
      <c r="EM949">
        <v>1.98913</v>
      </c>
      <c r="EN949">
        <v>1.93055</v>
      </c>
      <c r="EO949">
        <v>0.09793789999999999</v>
      </c>
      <c r="EP949">
        <v>0</v>
      </c>
      <c r="EQ949">
        <v>23.4128</v>
      </c>
      <c r="ER949">
        <v>999.9</v>
      </c>
      <c r="ES949">
        <v>36.2</v>
      </c>
      <c r="ET949">
        <v>29.3</v>
      </c>
      <c r="EU949">
        <v>16.268</v>
      </c>
      <c r="EV949">
        <v>62.8157</v>
      </c>
      <c r="EW949">
        <v>32.9968</v>
      </c>
      <c r="EX949">
        <v>1</v>
      </c>
      <c r="EY949">
        <v>-0.182787</v>
      </c>
      <c r="EZ949">
        <v>1.60692</v>
      </c>
      <c r="FA949">
        <v>20.3799</v>
      </c>
      <c r="FB949">
        <v>5.21819</v>
      </c>
      <c r="FC949">
        <v>12.0099</v>
      </c>
      <c r="FD949">
        <v>4.9898</v>
      </c>
      <c r="FE949">
        <v>3.2885</v>
      </c>
      <c r="FF949">
        <v>9999</v>
      </c>
      <c r="FG949">
        <v>9999</v>
      </c>
      <c r="FH949">
        <v>9999</v>
      </c>
      <c r="FI949">
        <v>260.8</v>
      </c>
      <c r="FJ949">
        <v>1.86706</v>
      </c>
      <c r="FK949">
        <v>1.86615</v>
      </c>
      <c r="FL949">
        <v>1.86554</v>
      </c>
      <c r="FM949">
        <v>1.86554</v>
      </c>
      <c r="FN949">
        <v>1.86731</v>
      </c>
      <c r="FO949">
        <v>1.86981</v>
      </c>
      <c r="FP949">
        <v>1.86846</v>
      </c>
      <c r="FQ949">
        <v>1.86996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-4.91</v>
      </c>
      <c r="GF949">
        <v>-0.1681</v>
      </c>
      <c r="GG949">
        <v>-2.0192013485273</v>
      </c>
      <c r="GH949">
        <v>-0.003354295288503095</v>
      </c>
      <c r="GI949">
        <v>8.998442100416266E-07</v>
      </c>
      <c r="GJ949">
        <v>-2.632750781261316E-10</v>
      </c>
      <c r="GK949">
        <v>-0.1771344180573433</v>
      </c>
      <c r="GL949">
        <v>-0.01811282044437078</v>
      </c>
      <c r="GM949">
        <v>0.001479480632228601</v>
      </c>
      <c r="GN949">
        <v>-2.527498020886067E-05</v>
      </c>
      <c r="GO949">
        <v>3</v>
      </c>
      <c r="GP949">
        <v>2311</v>
      </c>
      <c r="GQ949">
        <v>1</v>
      </c>
      <c r="GR949">
        <v>23</v>
      </c>
      <c r="GS949">
        <v>7401.6</v>
      </c>
      <c r="GT949">
        <v>7401.7</v>
      </c>
      <c r="GU949">
        <v>2.323</v>
      </c>
      <c r="GV949">
        <v>2.19116</v>
      </c>
      <c r="GW949">
        <v>1.39648</v>
      </c>
      <c r="GX949">
        <v>2.33765</v>
      </c>
      <c r="GY949">
        <v>1.49536</v>
      </c>
      <c r="GZ949">
        <v>2.43896</v>
      </c>
      <c r="HA949">
        <v>33.244</v>
      </c>
      <c r="HB949">
        <v>14.8763</v>
      </c>
      <c r="HC949">
        <v>18</v>
      </c>
      <c r="HD949">
        <v>527.215</v>
      </c>
      <c r="HE949">
        <v>446.079</v>
      </c>
      <c r="HF949">
        <v>21.3717</v>
      </c>
      <c r="HG949">
        <v>25.1299</v>
      </c>
      <c r="HH949">
        <v>30.0002</v>
      </c>
      <c r="HI949">
        <v>25.1324</v>
      </c>
      <c r="HJ949">
        <v>25.08</v>
      </c>
      <c r="HK949">
        <v>46.5012</v>
      </c>
      <c r="HL949">
        <v>13.352</v>
      </c>
      <c r="HM949">
        <v>21.8404</v>
      </c>
      <c r="HN949">
        <v>21.3412</v>
      </c>
      <c r="HO949">
        <v>1155.92</v>
      </c>
      <c r="HP949">
        <v>14.3588</v>
      </c>
      <c r="HQ949">
        <v>101.011</v>
      </c>
      <c r="HR949">
        <v>100.993</v>
      </c>
    </row>
    <row r="950" spans="1:226">
      <c r="A950">
        <v>934</v>
      </c>
      <c r="B950">
        <v>1664303423</v>
      </c>
      <c r="C950">
        <v>10192.5</v>
      </c>
      <c r="D950" t="s">
        <v>2234</v>
      </c>
      <c r="E950" t="s">
        <v>2235</v>
      </c>
      <c r="F950">
        <v>5</v>
      </c>
      <c r="G950" t="s">
        <v>2097</v>
      </c>
      <c r="H950" t="s">
        <v>354</v>
      </c>
      <c r="I950">
        <v>1664303415.214286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1159.606964051298</v>
      </c>
      <c r="AK950">
        <v>1103.328424242424</v>
      </c>
      <c r="AL950">
        <v>3.407681499365014</v>
      </c>
      <c r="AM950">
        <v>64.5693434609255</v>
      </c>
      <c r="AN950">
        <f>(AP950 - AO950 + BO950*1E3/(8.314*(BQ950+273.15)) * AR950/BN950 * AQ950) * BN950/(100*BB950) * 1000/(1000 - AP950)</f>
        <v>0</v>
      </c>
      <c r="AO950">
        <v>14.17879400333666</v>
      </c>
      <c r="AP950">
        <v>18.11796631578946</v>
      </c>
      <c r="AQ950">
        <v>0.0001257103543174122</v>
      </c>
      <c r="AR950">
        <v>112.27</v>
      </c>
      <c r="AS950">
        <v>6</v>
      </c>
      <c r="AT950">
        <v>1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1664303415.214286</v>
      </c>
      <c r="BH950">
        <v>1058.867142857143</v>
      </c>
      <c r="BI950">
        <v>1126.918928571429</v>
      </c>
      <c r="BJ950">
        <v>18.12083571428571</v>
      </c>
      <c r="BK950">
        <v>14.140225</v>
      </c>
      <c r="BL950">
        <v>1063.751785714285</v>
      </c>
      <c r="BM950">
        <v>18.28898571428571</v>
      </c>
      <c r="BN950">
        <v>500.0735357142856</v>
      </c>
      <c r="BO950">
        <v>91.06037857142857</v>
      </c>
      <c r="BP950">
        <v>0.1000390357142857</v>
      </c>
      <c r="BQ950">
        <v>24.98147857142857</v>
      </c>
      <c r="BR950">
        <v>25.02969642857142</v>
      </c>
      <c r="BS950">
        <v>999.9000000000002</v>
      </c>
      <c r="BT950">
        <v>0</v>
      </c>
      <c r="BU950">
        <v>0</v>
      </c>
      <c r="BV950">
        <v>9995.330714285714</v>
      </c>
      <c r="BW950">
        <v>0</v>
      </c>
      <c r="BX950">
        <v>6.671634285714288</v>
      </c>
      <c r="BY950">
        <v>-68.05298214285715</v>
      </c>
      <c r="BZ950">
        <v>1078.407857142857</v>
      </c>
      <c r="CA950">
        <v>1143.085357142857</v>
      </c>
      <c r="CB950">
        <v>3.980611071428572</v>
      </c>
      <c r="CC950">
        <v>1126.918928571429</v>
      </c>
      <c r="CD950">
        <v>14.140225</v>
      </c>
      <c r="CE950">
        <v>1.650090357142857</v>
      </c>
      <c r="CF950">
        <v>1.287614285714286</v>
      </c>
      <c r="CG950">
        <v>14.4347</v>
      </c>
      <c r="CH950">
        <v>10.65478571428571</v>
      </c>
      <c r="CI950">
        <v>2000.006071428571</v>
      </c>
      <c r="CJ950">
        <v>0.9799957142857144</v>
      </c>
      <c r="CK950">
        <v>0.02000398571428572</v>
      </c>
      <c r="CL950">
        <v>0</v>
      </c>
      <c r="CM950">
        <v>786.6826785714285</v>
      </c>
      <c r="CN950">
        <v>5.00097</v>
      </c>
      <c r="CO950">
        <v>15752.88928571429</v>
      </c>
      <c r="CP950">
        <v>16707.61428571429</v>
      </c>
      <c r="CQ950">
        <v>39.07099999999999</v>
      </c>
      <c r="CR950">
        <v>39.43699999999999</v>
      </c>
      <c r="CS950">
        <v>39.06424999999999</v>
      </c>
      <c r="CT950">
        <v>39</v>
      </c>
      <c r="CU950">
        <v>39.43699999999999</v>
      </c>
      <c r="CV950">
        <v>1955.095357142857</v>
      </c>
      <c r="CW950">
        <v>39.91</v>
      </c>
      <c r="CX950">
        <v>0</v>
      </c>
      <c r="CY950">
        <v>1664303427.5</v>
      </c>
      <c r="CZ950">
        <v>0</v>
      </c>
      <c r="DA950">
        <v>0</v>
      </c>
      <c r="DB950" t="s">
        <v>356</v>
      </c>
      <c r="DC950">
        <v>1663859321.1</v>
      </c>
      <c r="DD950">
        <v>1663859315.6</v>
      </c>
      <c r="DE950">
        <v>0</v>
      </c>
      <c r="DF950">
        <v>0.196</v>
      </c>
      <c r="DG950">
        <v>-0.001</v>
      </c>
      <c r="DH950">
        <v>-5.941</v>
      </c>
      <c r="DI950">
        <v>-0.174</v>
      </c>
      <c r="DJ950">
        <v>1500</v>
      </c>
      <c r="DK950">
        <v>17</v>
      </c>
      <c r="DL950">
        <v>0.13</v>
      </c>
      <c r="DM950">
        <v>0.04</v>
      </c>
      <c r="DN950">
        <v>-68.05227317073171</v>
      </c>
      <c r="DO950">
        <v>0.1882390243902815</v>
      </c>
      <c r="DP950">
        <v>0.05034635658767959</v>
      </c>
      <c r="DQ950">
        <v>0</v>
      </c>
      <c r="DR950">
        <v>4.052010731707317</v>
      </c>
      <c r="DS950">
        <v>-1.323131080139369</v>
      </c>
      <c r="DT950">
        <v>0.1314128327510663</v>
      </c>
      <c r="DU950">
        <v>0</v>
      </c>
      <c r="DV950">
        <v>0</v>
      </c>
      <c r="DW950">
        <v>2</v>
      </c>
      <c r="DX950" t="s">
        <v>357</v>
      </c>
      <c r="DY950">
        <v>2.98499</v>
      </c>
      <c r="DZ950">
        <v>2.71545</v>
      </c>
      <c r="EA950">
        <v>0.184009</v>
      </c>
      <c r="EB950">
        <v>0.188799</v>
      </c>
      <c r="EC950">
        <v>0.08931500000000001</v>
      </c>
      <c r="ED950">
        <v>0.07365099999999999</v>
      </c>
      <c r="EE950">
        <v>25934.5</v>
      </c>
      <c r="EF950">
        <v>25891</v>
      </c>
      <c r="EG950">
        <v>29528</v>
      </c>
      <c r="EH950">
        <v>29508.8</v>
      </c>
      <c r="EI950">
        <v>35649.8</v>
      </c>
      <c r="EJ950">
        <v>36353.3</v>
      </c>
      <c r="EK950">
        <v>41617.7</v>
      </c>
      <c r="EL950">
        <v>42052.2</v>
      </c>
      <c r="EM950">
        <v>1.98895</v>
      </c>
      <c r="EN950">
        <v>1.93085</v>
      </c>
      <c r="EO950">
        <v>0.09771440000000001</v>
      </c>
      <c r="EP950">
        <v>0</v>
      </c>
      <c r="EQ950">
        <v>23.4054</v>
      </c>
      <c r="ER950">
        <v>999.9</v>
      </c>
      <c r="ES950">
        <v>36.3</v>
      </c>
      <c r="ET950">
        <v>29.3</v>
      </c>
      <c r="EU950">
        <v>16.3128</v>
      </c>
      <c r="EV950">
        <v>62.8257</v>
      </c>
      <c r="EW950">
        <v>32.8486</v>
      </c>
      <c r="EX950">
        <v>1</v>
      </c>
      <c r="EY950">
        <v>-0.183161</v>
      </c>
      <c r="EZ950">
        <v>1.59533</v>
      </c>
      <c r="FA950">
        <v>20.3801</v>
      </c>
      <c r="FB950">
        <v>5.21744</v>
      </c>
      <c r="FC950">
        <v>12.0099</v>
      </c>
      <c r="FD950">
        <v>4.98955</v>
      </c>
      <c r="FE950">
        <v>3.28842</v>
      </c>
      <c r="FF950">
        <v>9999</v>
      </c>
      <c r="FG950">
        <v>9999</v>
      </c>
      <c r="FH950">
        <v>9999</v>
      </c>
      <c r="FI950">
        <v>260.8</v>
      </c>
      <c r="FJ950">
        <v>1.86707</v>
      </c>
      <c r="FK950">
        <v>1.86615</v>
      </c>
      <c r="FL950">
        <v>1.86554</v>
      </c>
      <c r="FM950">
        <v>1.86554</v>
      </c>
      <c r="FN950">
        <v>1.86733</v>
      </c>
      <c r="FO950">
        <v>1.86981</v>
      </c>
      <c r="FP950">
        <v>1.86845</v>
      </c>
      <c r="FQ950">
        <v>1.86996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-4.95</v>
      </c>
      <c r="GF950">
        <v>-0.1682</v>
      </c>
      <c r="GG950">
        <v>-2.0192013485273</v>
      </c>
      <c r="GH950">
        <v>-0.003354295288503095</v>
      </c>
      <c r="GI950">
        <v>8.998442100416266E-07</v>
      </c>
      <c r="GJ950">
        <v>-2.632750781261316E-10</v>
      </c>
      <c r="GK950">
        <v>-0.1771344180573433</v>
      </c>
      <c r="GL950">
        <v>-0.01811282044437078</v>
      </c>
      <c r="GM950">
        <v>0.001479480632228601</v>
      </c>
      <c r="GN950">
        <v>-2.527498020886067E-05</v>
      </c>
      <c r="GO950">
        <v>3</v>
      </c>
      <c r="GP950">
        <v>2311</v>
      </c>
      <c r="GQ950">
        <v>1</v>
      </c>
      <c r="GR950">
        <v>23</v>
      </c>
      <c r="GS950">
        <v>7401.7</v>
      </c>
      <c r="GT950">
        <v>7401.8</v>
      </c>
      <c r="GU950">
        <v>2.34863</v>
      </c>
      <c r="GV950">
        <v>2.1936</v>
      </c>
      <c r="GW950">
        <v>1.39648</v>
      </c>
      <c r="GX950">
        <v>2.33887</v>
      </c>
      <c r="GY950">
        <v>1.49536</v>
      </c>
      <c r="GZ950">
        <v>2.45605</v>
      </c>
      <c r="HA950">
        <v>33.244</v>
      </c>
      <c r="HB950">
        <v>14.885</v>
      </c>
      <c r="HC950">
        <v>18</v>
      </c>
      <c r="HD950">
        <v>527.0890000000001</v>
      </c>
      <c r="HE950">
        <v>446.251</v>
      </c>
      <c r="HF950">
        <v>21.3348</v>
      </c>
      <c r="HG950">
        <v>25.1283</v>
      </c>
      <c r="HH950">
        <v>30.0001</v>
      </c>
      <c r="HI950">
        <v>25.1313</v>
      </c>
      <c r="HJ950">
        <v>25.0788</v>
      </c>
      <c r="HK950">
        <v>47.0078</v>
      </c>
      <c r="HL950">
        <v>12.7717</v>
      </c>
      <c r="HM950">
        <v>22.2192</v>
      </c>
      <c r="HN950">
        <v>21.3245</v>
      </c>
      <c r="HO950">
        <v>1169.28</v>
      </c>
      <c r="HP950">
        <v>14.4502</v>
      </c>
      <c r="HQ950">
        <v>101.012</v>
      </c>
      <c r="HR950">
        <v>100.994</v>
      </c>
    </row>
    <row r="951" spans="1:226">
      <c r="A951">
        <v>935</v>
      </c>
      <c r="B951">
        <v>1664303428</v>
      </c>
      <c r="C951">
        <v>10197.5</v>
      </c>
      <c r="D951" t="s">
        <v>2236</v>
      </c>
      <c r="E951" t="s">
        <v>2237</v>
      </c>
      <c r="F951">
        <v>5</v>
      </c>
      <c r="G951" t="s">
        <v>2097</v>
      </c>
      <c r="H951" t="s">
        <v>354</v>
      </c>
      <c r="I951">
        <v>1664303420.5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1176.692747819699</v>
      </c>
      <c r="AK951">
        <v>1120.38296969697</v>
      </c>
      <c r="AL951">
        <v>3.409624353236976</v>
      </c>
      <c r="AM951">
        <v>64.5693434609255</v>
      </c>
      <c r="AN951">
        <f>(AP951 - AO951 + BO951*1E3/(8.314*(BQ951+273.15)) * AR951/BN951 * AQ951) * BN951/(100*BB951) * 1000/(1000 - AP951)</f>
        <v>0</v>
      </c>
      <c r="AO951">
        <v>14.26748347908092</v>
      </c>
      <c r="AP951">
        <v>18.10830421052631</v>
      </c>
      <c r="AQ951">
        <v>0.0001111294943231238</v>
      </c>
      <c r="AR951">
        <v>112.27</v>
      </c>
      <c r="AS951">
        <v>6</v>
      </c>
      <c r="AT951">
        <v>1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1664303420.5</v>
      </c>
      <c r="BH951">
        <v>1076.624444444444</v>
      </c>
      <c r="BI951">
        <v>1144.642222222222</v>
      </c>
      <c r="BJ951">
        <v>18.11742222222222</v>
      </c>
      <c r="BK951">
        <v>14.23891851851852</v>
      </c>
      <c r="BL951">
        <v>1081.552222222222</v>
      </c>
      <c r="BM951">
        <v>18.28561111111111</v>
      </c>
      <c r="BN951">
        <v>500.0650370370371</v>
      </c>
      <c r="BO951">
        <v>91.06037037037036</v>
      </c>
      <c r="BP951">
        <v>0.09995290740740741</v>
      </c>
      <c r="BQ951">
        <v>24.96938888888889</v>
      </c>
      <c r="BR951">
        <v>25.02232962962963</v>
      </c>
      <c r="BS951">
        <v>999.9000000000001</v>
      </c>
      <c r="BT951">
        <v>0</v>
      </c>
      <c r="BU951">
        <v>0</v>
      </c>
      <c r="BV951">
        <v>9995.897777777778</v>
      </c>
      <c r="BW951">
        <v>0</v>
      </c>
      <c r="BX951">
        <v>6.672095185185185</v>
      </c>
      <c r="BY951">
        <v>-68.01716296296297</v>
      </c>
      <c r="BZ951">
        <v>1096.488888888889</v>
      </c>
      <c r="CA951">
        <v>1161.177777777778</v>
      </c>
      <c r="CB951">
        <v>3.878508888888888</v>
      </c>
      <c r="CC951">
        <v>1144.642222222222</v>
      </c>
      <c r="CD951">
        <v>14.23891851851852</v>
      </c>
      <c r="CE951">
        <v>1.64978</v>
      </c>
      <c r="CF951">
        <v>1.29660074074074</v>
      </c>
      <c r="CG951">
        <v>14.43178518518519</v>
      </c>
      <c r="CH951">
        <v>10.75935185185185</v>
      </c>
      <c r="CI951">
        <v>2000.011481481482</v>
      </c>
      <c r="CJ951">
        <v>0.9799954444444445</v>
      </c>
      <c r="CK951">
        <v>0.02000425555555556</v>
      </c>
      <c r="CL951">
        <v>0</v>
      </c>
      <c r="CM951">
        <v>785.8610000000001</v>
      </c>
      <c r="CN951">
        <v>5.00097</v>
      </c>
      <c r="CO951">
        <v>15735.41851851852</v>
      </c>
      <c r="CP951">
        <v>16707.64814814815</v>
      </c>
      <c r="CQ951">
        <v>39.04362962962963</v>
      </c>
      <c r="CR951">
        <v>39.43699999999999</v>
      </c>
      <c r="CS951">
        <v>39.04592592592593</v>
      </c>
      <c r="CT951">
        <v>39</v>
      </c>
      <c r="CU951">
        <v>39.42322222222222</v>
      </c>
      <c r="CV951">
        <v>1955.10037037037</v>
      </c>
      <c r="CW951">
        <v>39.91</v>
      </c>
      <c r="CX951">
        <v>0</v>
      </c>
      <c r="CY951">
        <v>1664303432.3</v>
      </c>
      <c r="CZ951">
        <v>0</v>
      </c>
      <c r="DA951">
        <v>0</v>
      </c>
      <c r="DB951" t="s">
        <v>356</v>
      </c>
      <c r="DC951">
        <v>1663859321.1</v>
      </c>
      <c r="DD951">
        <v>1663859315.6</v>
      </c>
      <c r="DE951">
        <v>0</v>
      </c>
      <c r="DF951">
        <v>0.196</v>
      </c>
      <c r="DG951">
        <v>-0.001</v>
      </c>
      <c r="DH951">
        <v>-5.941</v>
      </c>
      <c r="DI951">
        <v>-0.174</v>
      </c>
      <c r="DJ951">
        <v>1500</v>
      </c>
      <c r="DK951">
        <v>17</v>
      </c>
      <c r="DL951">
        <v>0.13</v>
      </c>
      <c r="DM951">
        <v>0.04</v>
      </c>
      <c r="DN951">
        <v>-68.04105</v>
      </c>
      <c r="DO951">
        <v>0.4215849906193858</v>
      </c>
      <c r="DP951">
        <v>0.05612924816884673</v>
      </c>
      <c r="DQ951">
        <v>0</v>
      </c>
      <c r="DR951">
        <v>3.934032749999999</v>
      </c>
      <c r="DS951">
        <v>-1.150016172607889</v>
      </c>
      <c r="DT951">
        <v>0.1118920991175762</v>
      </c>
      <c r="DU951">
        <v>0</v>
      </c>
      <c r="DV951">
        <v>0</v>
      </c>
      <c r="DW951">
        <v>2</v>
      </c>
      <c r="DX951" t="s">
        <v>357</v>
      </c>
      <c r="DY951">
        <v>2.98506</v>
      </c>
      <c r="DZ951">
        <v>2.71562</v>
      </c>
      <c r="EA951">
        <v>0.185804</v>
      </c>
      <c r="EB951">
        <v>0.190534</v>
      </c>
      <c r="EC951">
        <v>0.08927789999999999</v>
      </c>
      <c r="ED951">
        <v>0.0739872</v>
      </c>
      <c r="EE951">
        <v>25877.6</v>
      </c>
      <c r="EF951">
        <v>25835.8</v>
      </c>
      <c r="EG951">
        <v>29528.1</v>
      </c>
      <c r="EH951">
        <v>29508.9</v>
      </c>
      <c r="EI951">
        <v>35651.2</v>
      </c>
      <c r="EJ951">
        <v>36340.1</v>
      </c>
      <c r="EK951">
        <v>41617.6</v>
      </c>
      <c r="EL951">
        <v>42052.4</v>
      </c>
      <c r="EM951">
        <v>1.9889</v>
      </c>
      <c r="EN951">
        <v>1.9312</v>
      </c>
      <c r="EO951">
        <v>0.09950249999999999</v>
      </c>
      <c r="EP951">
        <v>0</v>
      </c>
      <c r="EQ951">
        <v>23.396</v>
      </c>
      <c r="ER951">
        <v>999.9</v>
      </c>
      <c r="ES951">
        <v>36.3</v>
      </c>
      <c r="ET951">
        <v>29.3</v>
      </c>
      <c r="EU951">
        <v>16.3132</v>
      </c>
      <c r="EV951">
        <v>62.7757</v>
      </c>
      <c r="EW951">
        <v>32.7604</v>
      </c>
      <c r="EX951">
        <v>1</v>
      </c>
      <c r="EY951">
        <v>-0.183415</v>
      </c>
      <c r="EZ951">
        <v>1.56137</v>
      </c>
      <c r="FA951">
        <v>20.3804</v>
      </c>
      <c r="FB951">
        <v>5.21789</v>
      </c>
      <c r="FC951">
        <v>12.0099</v>
      </c>
      <c r="FD951">
        <v>4.98975</v>
      </c>
      <c r="FE951">
        <v>3.28855</v>
      </c>
      <c r="FF951">
        <v>9999</v>
      </c>
      <c r="FG951">
        <v>9999</v>
      </c>
      <c r="FH951">
        <v>9999</v>
      </c>
      <c r="FI951">
        <v>260.8</v>
      </c>
      <c r="FJ951">
        <v>1.86707</v>
      </c>
      <c r="FK951">
        <v>1.86615</v>
      </c>
      <c r="FL951">
        <v>1.86554</v>
      </c>
      <c r="FM951">
        <v>1.86554</v>
      </c>
      <c r="FN951">
        <v>1.86733</v>
      </c>
      <c r="FO951">
        <v>1.86983</v>
      </c>
      <c r="FP951">
        <v>1.86845</v>
      </c>
      <c r="FQ951">
        <v>1.86996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-4.99</v>
      </c>
      <c r="GF951">
        <v>-0.1683</v>
      </c>
      <c r="GG951">
        <v>-2.0192013485273</v>
      </c>
      <c r="GH951">
        <v>-0.003354295288503095</v>
      </c>
      <c r="GI951">
        <v>8.998442100416266E-07</v>
      </c>
      <c r="GJ951">
        <v>-2.632750781261316E-10</v>
      </c>
      <c r="GK951">
        <v>-0.1771344180573433</v>
      </c>
      <c r="GL951">
        <v>-0.01811282044437078</v>
      </c>
      <c r="GM951">
        <v>0.001479480632228601</v>
      </c>
      <c r="GN951">
        <v>-2.527498020886067E-05</v>
      </c>
      <c r="GO951">
        <v>3</v>
      </c>
      <c r="GP951">
        <v>2311</v>
      </c>
      <c r="GQ951">
        <v>1</v>
      </c>
      <c r="GR951">
        <v>23</v>
      </c>
      <c r="GS951">
        <v>7401.8</v>
      </c>
      <c r="GT951">
        <v>7401.9</v>
      </c>
      <c r="GU951">
        <v>2.37793</v>
      </c>
      <c r="GV951">
        <v>2.19116</v>
      </c>
      <c r="GW951">
        <v>1.39648</v>
      </c>
      <c r="GX951">
        <v>2.33765</v>
      </c>
      <c r="GY951">
        <v>1.49536</v>
      </c>
      <c r="GZ951">
        <v>2.4646</v>
      </c>
      <c r="HA951">
        <v>33.244</v>
      </c>
      <c r="HB951">
        <v>14.885</v>
      </c>
      <c r="HC951">
        <v>18</v>
      </c>
      <c r="HD951">
        <v>527.052</v>
      </c>
      <c r="HE951">
        <v>446.463</v>
      </c>
      <c r="HF951">
        <v>21.3144</v>
      </c>
      <c r="HG951">
        <v>25.1267</v>
      </c>
      <c r="HH951">
        <v>30</v>
      </c>
      <c r="HI951">
        <v>25.1308</v>
      </c>
      <c r="HJ951">
        <v>25.0788</v>
      </c>
      <c r="HK951">
        <v>47.5863</v>
      </c>
      <c r="HL951">
        <v>12.1703</v>
      </c>
      <c r="HM951">
        <v>22.2192</v>
      </c>
      <c r="HN951">
        <v>21.3063</v>
      </c>
      <c r="HO951">
        <v>1189.36</v>
      </c>
      <c r="HP951">
        <v>14.5584</v>
      </c>
      <c r="HQ951">
        <v>101.012</v>
      </c>
      <c r="HR951">
        <v>100.994</v>
      </c>
    </row>
    <row r="952" spans="1:226">
      <c r="A952">
        <v>936</v>
      </c>
      <c r="B952">
        <v>1664303433</v>
      </c>
      <c r="C952">
        <v>10202.5</v>
      </c>
      <c r="D952" t="s">
        <v>2238</v>
      </c>
      <c r="E952" t="s">
        <v>2239</v>
      </c>
      <c r="F952">
        <v>5</v>
      </c>
      <c r="G952" t="s">
        <v>2097</v>
      </c>
      <c r="H952" t="s">
        <v>354</v>
      </c>
      <c r="I952">
        <v>1664303425.214286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1193.706554397625</v>
      </c>
      <c r="AK952">
        <v>1137.43206060606</v>
      </c>
      <c r="AL952">
        <v>3.404310854302941</v>
      </c>
      <c r="AM952">
        <v>64.5693434609255</v>
      </c>
      <c r="AN952">
        <f>(AP952 - AO952 + BO952*1E3/(8.314*(BQ952+273.15)) * AR952/BN952 * AQ952) * BN952/(100*BB952) * 1000/(1000 - AP952)</f>
        <v>0</v>
      </c>
      <c r="AO952">
        <v>14.35104455610389</v>
      </c>
      <c r="AP952">
        <v>18.09912736842104</v>
      </c>
      <c r="AQ952">
        <v>-0.0002866295149644755</v>
      </c>
      <c r="AR952">
        <v>112.27</v>
      </c>
      <c r="AS952">
        <v>6</v>
      </c>
      <c r="AT952">
        <v>1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1664303425.214286</v>
      </c>
      <c r="BH952">
        <v>1092.443214285714</v>
      </c>
      <c r="BI952">
        <v>1160.42</v>
      </c>
      <c r="BJ952">
        <v>18.11194642857143</v>
      </c>
      <c r="BK952">
        <v>14.32092857142857</v>
      </c>
      <c r="BL952">
        <v>1097.408571428572</v>
      </c>
      <c r="BM952">
        <v>18.28018571428571</v>
      </c>
      <c r="BN952">
        <v>500.0562857142858</v>
      </c>
      <c r="BO952">
        <v>91.06091071428571</v>
      </c>
      <c r="BP952">
        <v>0.09998292499999999</v>
      </c>
      <c r="BQ952">
        <v>24.95292142857143</v>
      </c>
      <c r="BR952">
        <v>25.0242</v>
      </c>
      <c r="BS952">
        <v>999.9000000000002</v>
      </c>
      <c r="BT952">
        <v>0</v>
      </c>
      <c r="BU952">
        <v>0</v>
      </c>
      <c r="BV952">
        <v>9991.089642857143</v>
      </c>
      <c r="BW952">
        <v>0</v>
      </c>
      <c r="BX952">
        <v>6.674695714285717</v>
      </c>
      <c r="BY952">
        <v>-67.97606071428571</v>
      </c>
      <c r="BZ952">
        <v>1112.593928571428</v>
      </c>
      <c r="CA952">
        <v>1177.281428571429</v>
      </c>
      <c r="CB952">
        <v>3.791023928571429</v>
      </c>
      <c r="CC952">
        <v>1160.42</v>
      </c>
      <c r="CD952">
        <v>14.32092857142857</v>
      </c>
      <c r="CE952">
        <v>1.649291785714286</v>
      </c>
      <c r="CF952">
        <v>1.304077142857143</v>
      </c>
      <c r="CG952">
        <v>14.4272</v>
      </c>
      <c r="CH952">
        <v>10.845725</v>
      </c>
      <c r="CI952">
        <v>1999.998928571429</v>
      </c>
      <c r="CJ952">
        <v>0.979995392857143</v>
      </c>
      <c r="CK952">
        <v>0.02000430714285715</v>
      </c>
      <c r="CL952">
        <v>0</v>
      </c>
      <c r="CM952">
        <v>785.21475</v>
      </c>
      <c r="CN952">
        <v>5.00097</v>
      </c>
      <c r="CO952">
        <v>15721.19285714286</v>
      </c>
      <c r="CP952">
        <v>16707.54642857143</v>
      </c>
      <c r="CQ952">
        <v>39.02435714285714</v>
      </c>
      <c r="CR952">
        <v>39.4347857142857</v>
      </c>
      <c r="CS952">
        <v>39.02657142857142</v>
      </c>
      <c r="CT952">
        <v>38.9865</v>
      </c>
      <c r="CU952">
        <v>39.40378571428572</v>
      </c>
      <c r="CV952">
        <v>1955.088214285715</v>
      </c>
      <c r="CW952">
        <v>39.91</v>
      </c>
      <c r="CX952">
        <v>0</v>
      </c>
      <c r="CY952">
        <v>1664303437.1</v>
      </c>
      <c r="CZ952">
        <v>0</v>
      </c>
      <c r="DA952">
        <v>0</v>
      </c>
      <c r="DB952" t="s">
        <v>356</v>
      </c>
      <c r="DC952">
        <v>1663859321.1</v>
      </c>
      <c r="DD952">
        <v>1663859315.6</v>
      </c>
      <c r="DE952">
        <v>0</v>
      </c>
      <c r="DF952">
        <v>0.196</v>
      </c>
      <c r="DG952">
        <v>-0.001</v>
      </c>
      <c r="DH952">
        <v>-5.941</v>
      </c>
      <c r="DI952">
        <v>-0.174</v>
      </c>
      <c r="DJ952">
        <v>1500</v>
      </c>
      <c r="DK952">
        <v>17</v>
      </c>
      <c r="DL952">
        <v>0.13</v>
      </c>
      <c r="DM952">
        <v>0.04</v>
      </c>
      <c r="DN952">
        <v>-67.99972</v>
      </c>
      <c r="DO952">
        <v>0.3885163227019164</v>
      </c>
      <c r="DP952">
        <v>0.05445352238377261</v>
      </c>
      <c r="DQ952">
        <v>0</v>
      </c>
      <c r="DR952">
        <v>3.85358275</v>
      </c>
      <c r="DS952">
        <v>-1.062966641651038</v>
      </c>
      <c r="DT952">
        <v>0.1025526216385398</v>
      </c>
      <c r="DU952">
        <v>0</v>
      </c>
      <c r="DV952">
        <v>0</v>
      </c>
      <c r="DW952">
        <v>2</v>
      </c>
      <c r="DX952" t="s">
        <v>357</v>
      </c>
      <c r="DY952">
        <v>2.98515</v>
      </c>
      <c r="DZ952">
        <v>2.71556</v>
      </c>
      <c r="EA952">
        <v>0.187582</v>
      </c>
      <c r="EB952">
        <v>0.192241</v>
      </c>
      <c r="EC952">
        <v>0.08925230000000001</v>
      </c>
      <c r="ED952">
        <v>0.0744481</v>
      </c>
      <c r="EE952">
        <v>25821.2</v>
      </c>
      <c r="EF952">
        <v>25781.1</v>
      </c>
      <c r="EG952">
        <v>29528.2</v>
      </c>
      <c r="EH952">
        <v>29508.6</v>
      </c>
      <c r="EI952">
        <v>35652.4</v>
      </c>
      <c r="EJ952">
        <v>36321.3</v>
      </c>
      <c r="EK952">
        <v>41617.8</v>
      </c>
      <c r="EL952">
        <v>42051.8</v>
      </c>
      <c r="EM952">
        <v>1.98905</v>
      </c>
      <c r="EN952">
        <v>1.93148</v>
      </c>
      <c r="EO952">
        <v>0.100248</v>
      </c>
      <c r="EP952">
        <v>0</v>
      </c>
      <c r="EQ952">
        <v>23.3878</v>
      </c>
      <c r="ER952">
        <v>999.9</v>
      </c>
      <c r="ES952">
        <v>36.4</v>
      </c>
      <c r="ET952">
        <v>29.3</v>
      </c>
      <c r="EU952">
        <v>16.3563</v>
      </c>
      <c r="EV952">
        <v>62.9957</v>
      </c>
      <c r="EW952">
        <v>32.7804</v>
      </c>
      <c r="EX952">
        <v>1</v>
      </c>
      <c r="EY952">
        <v>-0.183445</v>
      </c>
      <c r="EZ952">
        <v>1.56911</v>
      </c>
      <c r="FA952">
        <v>20.3804</v>
      </c>
      <c r="FB952">
        <v>5.21744</v>
      </c>
      <c r="FC952">
        <v>12.0099</v>
      </c>
      <c r="FD952">
        <v>4.9893</v>
      </c>
      <c r="FE952">
        <v>3.28848</v>
      </c>
      <c r="FF952">
        <v>9999</v>
      </c>
      <c r="FG952">
        <v>9999</v>
      </c>
      <c r="FH952">
        <v>9999</v>
      </c>
      <c r="FI952">
        <v>260.8</v>
      </c>
      <c r="FJ952">
        <v>1.86707</v>
      </c>
      <c r="FK952">
        <v>1.86615</v>
      </c>
      <c r="FL952">
        <v>1.86554</v>
      </c>
      <c r="FM952">
        <v>1.86554</v>
      </c>
      <c r="FN952">
        <v>1.86735</v>
      </c>
      <c r="FO952">
        <v>1.86981</v>
      </c>
      <c r="FP952">
        <v>1.86846</v>
      </c>
      <c r="FQ952">
        <v>1.86996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-5.02</v>
      </c>
      <c r="GF952">
        <v>-0.1684</v>
      </c>
      <c r="GG952">
        <v>-2.0192013485273</v>
      </c>
      <c r="GH952">
        <v>-0.003354295288503095</v>
      </c>
      <c r="GI952">
        <v>8.998442100416266E-07</v>
      </c>
      <c r="GJ952">
        <v>-2.632750781261316E-10</v>
      </c>
      <c r="GK952">
        <v>-0.1771344180573433</v>
      </c>
      <c r="GL952">
        <v>-0.01811282044437078</v>
      </c>
      <c r="GM952">
        <v>0.001479480632228601</v>
      </c>
      <c r="GN952">
        <v>-2.527498020886067E-05</v>
      </c>
      <c r="GO952">
        <v>3</v>
      </c>
      <c r="GP952">
        <v>2311</v>
      </c>
      <c r="GQ952">
        <v>1</v>
      </c>
      <c r="GR952">
        <v>23</v>
      </c>
      <c r="GS952">
        <v>7401.9</v>
      </c>
      <c r="GT952">
        <v>7402</v>
      </c>
      <c r="GU952">
        <v>2.40356</v>
      </c>
      <c r="GV952">
        <v>2.18872</v>
      </c>
      <c r="GW952">
        <v>1.39648</v>
      </c>
      <c r="GX952">
        <v>2.33765</v>
      </c>
      <c r="GY952">
        <v>1.49536</v>
      </c>
      <c r="GZ952">
        <v>2.45239</v>
      </c>
      <c r="HA952">
        <v>33.244</v>
      </c>
      <c r="HB952">
        <v>14.8763</v>
      </c>
      <c r="HC952">
        <v>18</v>
      </c>
      <c r="HD952">
        <v>527.135</v>
      </c>
      <c r="HE952">
        <v>446.615</v>
      </c>
      <c r="HF952">
        <v>21.2971</v>
      </c>
      <c r="HG952">
        <v>25.1262</v>
      </c>
      <c r="HH952">
        <v>30</v>
      </c>
      <c r="HI952">
        <v>25.1292</v>
      </c>
      <c r="HJ952">
        <v>25.0768</v>
      </c>
      <c r="HK952">
        <v>48.0948</v>
      </c>
      <c r="HL952">
        <v>11.5096</v>
      </c>
      <c r="HM952">
        <v>22.6189</v>
      </c>
      <c r="HN952">
        <v>21.2707</v>
      </c>
      <c r="HO952">
        <v>1202.74</v>
      </c>
      <c r="HP952">
        <v>14.6606</v>
      </c>
      <c r="HQ952">
        <v>101.012</v>
      </c>
      <c r="HR952">
        <v>100.993</v>
      </c>
    </row>
    <row r="953" spans="1:226">
      <c r="A953">
        <v>937</v>
      </c>
      <c r="B953">
        <v>1664303438</v>
      </c>
      <c r="C953">
        <v>10207.5</v>
      </c>
      <c r="D953" t="s">
        <v>2240</v>
      </c>
      <c r="E953" t="s">
        <v>2241</v>
      </c>
      <c r="F953">
        <v>5</v>
      </c>
      <c r="G953" t="s">
        <v>2097</v>
      </c>
      <c r="H953" t="s">
        <v>354</v>
      </c>
      <c r="I953">
        <v>1664303430.5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1210.960328985076</v>
      </c>
      <c r="AK953">
        <v>1154.520969696969</v>
      </c>
      <c r="AL953">
        <v>3.419420144858755</v>
      </c>
      <c r="AM953">
        <v>64.5693434609255</v>
      </c>
      <c r="AN953">
        <f>(AP953 - AO953 + BO953*1E3/(8.314*(BQ953+273.15)) * AR953/BN953 * AQ953) * BN953/(100*BB953) * 1000/(1000 - AP953)</f>
        <v>0</v>
      </c>
      <c r="AO953">
        <v>14.46101103446553</v>
      </c>
      <c r="AP953">
        <v>18.12252406015036</v>
      </c>
      <c r="AQ953">
        <v>-0.0004023031696897496</v>
      </c>
      <c r="AR953">
        <v>112.27</v>
      </c>
      <c r="AS953">
        <v>6</v>
      </c>
      <c r="AT953">
        <v>1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1664303430.5</v>
      </c>
      <c r="BH953">
        <v>1110.154074074074</v>
      </c>
      <c r="BI953">
        <v>1178.077407407407</v>
      </c>
      <c r="BJ953">
        <v>18.10849259259259</v>
      </c>
      <c r="BK953">
        <v>14.4429037037037</v>
      </c>
      <c r="BL953">
        <v>1115.160740740741</v>
      </c>
      <c r="BM953">
        <v>18.27677407407407</v>
      </c>
      <c r="BN953">
        <v>500.052962962963</v>
      </c>
      <c r="BO953">
        <v>91.06168888888888</v>
      </c>
      <c r="BP953">
        <v>0.09996685925925926</v>
      </c>
      <c r="BQ953">
        <v>24.93598518518519</v>
      </c>
      <c r="BR953">
        <v>25.03065555555555</v>
      </c>
      <c r="BS953">
        <v>999.9000000000001</v>
      </c>
      <c r="BT953">
        <v>0</v>
      </c>
      <c r="BU953">
        <v>0</v>
      </c>
      <c r="BV953">
        <v>9992.245185185187</v>
      </c>
      <c r="BW953">
        <v>0</v>
      </c>
      <c r="BX953">
        <v>6.683442592592594</v>
      </c>
      <c r="BY953">
        <v>-67.92286296296295</v>
      </c>
      <c r="BZ953">
        <v>1130.627407407407</v>
      </c>
      <c r="CA953">
        <v>1195.343703703704</v>
      </c>
      <c r="CB953">
        <v>3.665596296296297</v>
      </c>
      <c r="CC953">
        <v>1178.077407407407</v>
      </c>
      <c r="CD953">
        <v>14.4429037037037</v>
      </c>
      <c r="CE953">
        <v>1.648991111111111</v>
      </c>
      <c r="CF953">
        <v>1.315194814814815</v>
      </c>
      <c r="CG953">
        <v>14.42438148148148</v>
      </c>
      <c r="CH953">
        <v>10.97318888888889</v>
      </c>
      <c r="CI953">
        <v>1999.996666666666</v>
      </c>
      <c r="CJ953">
        <v>0.9799956666666667</v>
      </c>
      <c r="CK953">
        <v>0.02000403333333334</v>
      </c>
      <c r="CL953">
        <v>0</v>
      </c>
      <c r="CM953">
        <v>784.5095555555555</v>
      </c>
      <c r="CN953">
        <v>5.00097</v>
      </c>
      <c r="CO953">
        <v>15705.21851851852</v>
      </c>
      <c r="CP953">
        <v>16707.52222222222</v>
      </c>
      <c r="CQ953">
        <v>39.00229629629629</v>
      </c>
      <c r="CR953">
        <v>39.41403703703704</v>
      </c>
      <c r="CS953">
        <v>39.00459259259259</v>
      </c>
      <c r="CT953">
        <v>38.97199999999999</v>
      </c>
      <c r="CU953">
        <v>39.38188888888889</v>
      </c>
      <c r="CV953">
        <v>1955.086296296297</v>
      </c>
      <c r="CW953">
        <v>39.91</v>
      </c>
      <c r="CX953">
        <v>0</v>
      </c>
      <c r="CY953">
        <v>1664303442.5</v>
      </c>
      <c r="CZ953">
        <v>0</v>
      </c>
      <c r="DA953">
        <v>0</v>
      </c>
      <c r="DB953" t="s">
        <v>356</v>
      </c>
      <c r="DC953">
        <v>1663859321.1</v>
      </c>
      <c r="DD953">
        <v>1663859315.6</v>
      </c>
      <c r="DE953">
        <v>0</v>
      </c>
      <c r="DF953">
        <v>0.196</v>
      </c>
      <c r="DG953">
        <v>-0.001</v>
      </c>
      <c r="DH953">
        <v>-5.941</v>
      </c>
      <c r="DI953">
        <v>-0.174</v>
      </c>
      <c r="DJ953">
        <v>1500</v>
      </c>
      <c r="DK953">
        <v>17</v>
      </c>
      <c r="DL953">
        <v>0.13</v>
      </c>
      <c r="DM953">
        <v>0.04</v>
      </c>
      <c r="DN953">
        <v>-67.9439275</v>
      </c>
      <c r="DO953">
        <v>0.6560093808632252</v>
      </c>
      <c r="DP953">
        <v>0.09481825770256561</v>
      </c>
      <c r="DQ953">
        <v>0</v>
      </c>
      <c r="DR953">
        <v>3.7245475</v>
      </c>
      <c r="DS953">
        <v>-1.408012457786121</v>
      </c>
      <c r="DT953">
        <v>0.1373485844803288</v>
      </c>
      <c r="DU953">
        <v>0</v>
      </c>
      <c r="DV953">
        <v>0</v>
      </c>
      <c r="DW953">
        <v>2</v>
      </c>
      <c r="DX953" t="s">
        <v>357</v>
      </c>
      <c r="DY953">
        <v>2.98467</v>
      </c>
      <c r="DZ953">
        <v>2.71566</v>
      </c>
      <c r="EA953">
        <v>0.189345</v>
      </c>
      <c r="EB953">
        <v>0.1939</v>
      </c>
      <c r="EC953">
        <v>0.0893471</v>
      </c>
      <c r="ED953">
        <v>0.075057</v>
      </c>
      <c r="EE953">
        <v>25765.5</v>
      </c>
      <c r="EF953">
        <v>25728.5</v>
      </c>
      <c r="EG953">
        <v>29528.5</v>
      </c>
      <c r="EH953">
        <v>29508.9</v>
      </c>
      <c r="EI953">
        <v>35649.2</v>
      </c>
      <c r="EJ953">
        <v>36297.7</v>
      </c>
      <c r="EK953">
        <v>41618.4</v>
      </c>
      <c r="EL953">
        <v>42052.5</v>
      </c>
      <c r="EM953">
        <v>1.98843</v>
      </c>
      <c r="EN953">
        <v>1.9319</v>
      </c>
      <c r="EO953">
        <v>0.100434</v>
      </c>
      <c r="EP953">
        <v>0</v>
      </c>
      <c r="EQ953">
        <v>23.3798</v>
      </c>
      <c r="ER953">
        <v>999.9</v>
      </c>
      <c r="ES953">
        <v>36.5</v>
      </c>
      <c r="ET953">
        <v>29.3</v>
      </c>
      <c r="EU953">
        <v>16.4022</v>
      </c>
      <c r="EV953">
        <v>63.0357</v>
      </c>
      <c r="EW953">
        <v>33.3494</v>
      </c>
      <c r="EX953">
        <v>1</v>
      </c>
      <c r="EY953">
        <v>-0.183346</v>
      </c>
      <c r="EZ953">
        <v>1.62973</v>
      </c>
      <c r="FA953">
        <v>20.3796</v>
      </c>
      <c r="FB953">
        <v>5.21759</v>
      </c>
      <c r="FC953">
        <v>12.0099</v>
      </c>
      <c r="FD953">
        <v>4.98955</v>
      </c>
      <c r="FE953">
        <v>3.2885</v>
      </c>
      <c r="FF953">
        <v>9999</v>
      </c>
      <c r="FG953">
        <v>9999</v>
      </c>
      <c r="FH953">
        <v>9999</v>
      </c>
      <c r="FI953">
        <v>260.8</v>
      </c>
      <c r="FJ953">
        <v>1.86707</v>
      </c>
      <c r="FK953">
        <v>1.86615</v>
      </c>
      <c r="FL953">
        <v>1.86554</v>
      </c>
      <c r="FM953">
        <v>1.86554</v>
      </c>
      <c r="FN953">
        <v>1.86735</v>
      </c>
      <c r="FO953">
        <v>1.86984</v>
      </c>
      <c r="FP953">
        <v>1.86845</v>
      </c>
      <c r="FQ953">
        <v>1.86996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-5.06</v>
      </c>
      <c r="GF953">
        <v>-0.1681</v>
      </c>
      <c r="GG953">
        <v>-2.0192013485273</v>
      </c>
      <c r="GH953">
        <v>-0.003354295288503095</v>
      </c>
      <c r="GI953">
        <v>8.998442100416266E-07</v>
      </c>
      <c r="GJ953">
        <v>-2.632750781261316E-10</v>
      </c>
      <c r="GK953">
        <v>-0.1771344180573433</v>
      </c>
      <c r="GL953">
        <v>-0.01811282044437078</v>
      </c>
      <c r="GM953">
        <v>0.001479480632228601</v>
      </c>
      <c r="GN953">
        <v>-2.527498020886067E-05</v>
      </c>
      <c r="GO953">
        <v>3</v>
      </c>
      <c r="GP953">
        <v>2311</v>
      </c>
      <c r="GQ953">
        <v>1</v>
      </c>
      <c r="GR953">
        <v>23</v>
      </c>
      <c r="GS953">
        <v>7401.9</v>
      </c>
      <c r="GT953">
        <v>7402</v>
      </c>
      <c r="GU953">
        <v>2.43286</v>
      </c>
      <c r="GV953">
        <v>2.19482</v>
      </c>
      <c r="GW953">
        <v>1.39648</v>
      </c>
      <c r="GX953">
        <v>2.33765</v>
      </c>
      <c r="GY953">
        <v>1.49536</v>
      </c>
      <c r="GZ953">
        <v>2.38037</v>
      </c>
      <c r="HA953">
        <v>33.244</v>
      </c>
      <c r="HB953">
        <v>14.8588</v>
      </c>
      <c r="HC953">
        <v>18</v>
      </c>
      <c r="HD953">
        <v>526.724</v>
      </c>
      <c r="HE953">
        <v>446.872</v>
      </c>
      <c r="HF953">
        <v>21.2682</v>
      </c>
      <c r="HG953">
        <v>25.1241</v>
      </c>
      <c r="HH953">
        <v>30.0001</v>
      </c>
      <c r="HI953">
        <v>25.1292</v>
      </c>
      <c r="HJ953">
        <v>25.0767</v>
      </c>
      <c r="HK953">
        <v>48.6792</v>
      </c>
      <c r="HL953">
        <v>11.5096</v>
      </c>
      <c r="HM953">
        <v>23.0138</v>
      </c>
      <c r="HN953">
        <v>21.2361</v>
      </c>
      <c r="HO953">
        <v>1223.16</v>
      </c>
      <c r="HP953">
        <v>14.7291</v>
      </c>
      <c r="HQ953">
        <v>101.014</v>
      </c>
      <c r="HR953">
        <v>100.994</v>
      </c>
    </row>
    <row r="954" spans="1:226">
      <c r="A954">
        <v>938</v>
      </c>
      <c r="B954">
        <v>1664303443</v>
      </c>
      <c r="C954">
        <v>10212.5</v>
      </c>
      <c r="D954" t="s">
        <v>2242</v>
      </c>
      <c r="E954" t="s">
        <v>2243</v>
      </c>
      <c r="F954">
        <v>5</v>
      </c>
      <c r="G954" t="s">
        <v>2097</v>
      </c>
      <c r="H954" t="s">
        <v>354</v>
      </c>
      <c r="I954">
        <v>1664303435.214286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1227.693607907757</v>
      </c>
      <c r="AK954">
        <v>1171.515939393939</v>
      </c>
      <c r="AL954">
        <v>3.406355812363495</v>
      </c>
      <c r="AM954">
        <v>64.5693434609255</v>
      </c>
      <c r="AN954">
        <f>(AP954 - AO954 + BO954*1E3/(8.314*(BQ954+273.15)) * AR954/BN954 * AQ954) * BN954/(100*BB954) * 1000/(1000 - AP954)</f>
        <v>0</v>
      </c>
      <c r="AO954">
        <v>14.64202349918081</v>
      </c>
      <c r="AP954">
        <v>18.14697894736842</v>
      </c>
      <c r="AQ954">
        <v>0.007319735810107343</v>
      </c>
      <c r="AR954">
        <v>112.27</v>
      </c>
      <c r="AS954">
        <v>6</v>
      </c>
      <c r="AT954">
        <v>1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1664303435.214286</v>
      </c>
      <c r="BH954">
        <v>1125.924642857143</v>
      </c>
      <c r="BI954">
        <v>1193.771071428571</v>
      </c>
      <c r="BJ954">
        <v>18.11660357142857</v>
      </c>
      <c r="BK954">
        <v>14.55729285714286</v>
      </c>
      <c r="BL954">
        <v>1130.9675</v>
      </c>
      <c r="BM954">
        <v>18.28479285714286</v>
      </c>
      <c r="BN954">
        <v>500.0588928571428</v>
      </c>
      <c r="BO954">
        <v>91.06172142857143</v>
      </c>
      <c r="BP954">
        <v>0.09996061428571427</v>
      </c>
      <c r="BQ954">
        <v>24.92859642857143</v>
      </c>
      <c r="BR954">
        <v>25.03461071428572</v>
      </c>
      <c r="BS954">
        <v>999.9000000000002</v>
      </c>
      <c r="BT954">
        <v>0</v>
      </c>
      <c r="BU954">
        <v>0</v>
      </c>
      <c r="BV954">
        <v>10006.72035714286</v>
      </c>
      <c r="BW954">
        <v>0</v>
      </c>
      <c r="BX954">
        <v>6.677055714285713</v>
      </c>
      <c r="BY954">
        <v>-67.84615357142857</v>
      </c>
      <c r="BZ954">
        <v>1146.698571428571</v>
      </c>
      <c r="CA954">
        <v>1211.407142857143</v>
      </c>
      <c r="CB954">
        <v>3.559313571428572</v>
      </c>
      <c r="CC954">
        <v>1193.771071428571</v>
      </c>
      <c r="CD954">
        <v>14.55729285714286</v>
      </c>
      <c r="CE954">
        <v>1.649729285714286</v>
      </c>
      <c r="CF954">
        <v>1.325611785714286</v>
      </c>
      <c r="CG954">
        <v>14.43130714285714</v>
      </c>
      <c r="CH954">
        <v>11.09197857142857</v>
      </c>
      <c r="CI954">
        <v>1999.99</v>
      </c>
      <c r="CJ954">
        <v>0.9799957142857145</v>
      </c>
      <c r="CK954">
        <v>0.02000398571428572</v>
      </c>
      <c r="CL954">
        <v>0</v>
      </c>
      <c r="CM954">
        <v>783.6923928571429</v>
      </c>
      <c r="CN954">
        <v>5.00097</v>
      </c>
      <c r="CO954">
        <v>15689.84285714286</v>
      </c>
      <c r="CP954">
        <v>16707.47142857143</v>
      </c>
      <c r="CQ954">
        <v>39</v>
      </c>
      <c r="CR954">
        <v>39.39492857142857</v>
      </c>
      <c r="CS954">
        <v>39</v>
      </c>
      <c r="CT954">
        <v>38.95274999999999</v>
      </c>
      <c r="CU954">
        <v>39.375</v>
      </c>
      <c r="CV954">
        <v>1955.079642857143</v>
      </c>
      <c r="CW954">
        <v>39.91</v>
      </c>
      <c r="CX954">
        <v>0</v>
      </c>
      <c r="CY954">
        <v>1664303447.3</v>
      </c>
      <c r="CZ954">
        <v>0</v>
      </c>
      <c r="DA954">
        <v>0</v>
      </c>
      <c r="DB954" t="s">
        <v>356</v>
      </c>
      <c r="DC954">
        <v>1663859321.1</v>
      </c>
      <c r="DD954">
        <v>1663859315.6</v>
      </c>
      <c r="DE954">
        <v>0</v>
      </c>
      <c r="DF954">
        <v>0.196</v>
      </c>
      <c r="DG954">
        <v>-0.001</v>
      </c>
      <c r="DH954">
        <v>-5.941</v>
      </c>
      <c r="DI954">
        <v>-0.174</v>
      </c>
      <c r="DJ954">
        <v>1500</v>
      </c>
      <c r="DK954">
        <v>17</v>
      </c>
      <c r="DL954">
        <v>0.13</v>
      </c>
      <c r="DM954">
        <v>0.04</v>
      </c>
      <c r="DN954">
        <v>-67.87640999999999</v>
      </c>
      <c r="DO954">
        <v>1.164853283302167</v>
      </c>
      <c r="DP954">
        <v>0.1580728547221184</v>
      </c>
      <c r="DQ954">
        <v>0</v>
      </c>
      <c r="DR954">
        <v>3.6387485</v>
      </c>
      <c r="DS954">
        <v>-1.449554971857411</v>
      </c>
      <c r="DT954">
        <v>0.1410466843025741</v>
      </c>
      <c r="DU954">
        <v>0</v>
      </c>
      <c r="DV954">
        <v>0</v>
      </c>
      <c r="DW954">
        <v>2</v>
      </c>
      <c r="DX954" t="s">
        <v>357</v>
      </c>
      <c r="DY954">
        <v>2.98472</v>
      </c>
      <c r="DZ954">
        <v>2.71589</v>
      </c>
      <c r="EA954">
        <v>0.191088</v>
      </c>
      <c r="EB954">
        <v>0.195641</v>
      </c>
      <c r="EC954">
        <v>0.089416</v>
      </c>
      <c r="ED954">
        <v>0.0752814</v>
      </c>
      <c r="EE954">
        <v>25709.9</v>
      </c>
      <c r="EF954">
        <v>25673.1</v>
      </c>
      <c r="EG954">
        <v>29528.1</v>
      </c>
      <c r="EH954">
        <v>29509</v>
      </c>
      <c r="EI954">
        <v>35645.9</v>
      </c>
      <c r="EJ954">
        <v>36289</v>
      </c>
      <c r="EK954">
        <v>41617.7</v>
      </c>
      <c r="EL954">
        <v>42052.7</v>
      </c>
      <c r="EM954">
        <v>1.9888</v>
      </c>
      <c r="EN954">
        <v>1.932</v>
      </c>
      <c r="EO954">
        <v>0.101142</v>
      </c>
      <c r="EP954">
        <v>0</v>
      </c>
      <c r="EQ954">
        <v>23.3719</v>
      </c>
      <c r="ER954">
        <v>999.9</v>
      </c>
      <c r="ES954">
        <v>36.5</v>
      </c>
      <c r="ET954">
        <v>29.3</v>
      </c>
      <c r="EU954">
        <v>16.4031</v>
      </c>
      <c r="EV954">
        <v>62.8357</v>
      </c>
      <c r="EW954">
        <v>33.2652</v>
      </c>
      <c r="EX954">
        <v>1</v>
      </c>
      <c r="EY954">
        <v>-0.183399</v>
      </c>
      <c r="EZ954">
        <v>1.66517</v>
      </c>
      <c r="FA954">
        <v>20.3791</v>
      </c>
      <c r="FB954">
        <v>5.21879</v>
      </c>
      <c r="FC954">
        <v>12.0099</v>
      </c>
      <c r="FD954">
        <v>4.9898</v>
      </c>
      <c r="FE954">
        <v>3.28865</v>
      </c>
      <c r="FF954">
        <v>9999</v>
      </c>
      <c r="FG954">
        <v>9999</v>
      </c>
      <c r="FH954">
        <v>9999</v>
      </c>
      <c r="FI954">
        <v>260.8</v>
      </c>
      <c r="FJ954">
        <v>1.86707</v>
      </c>
      <c r="FK954">
        <v>1.86615</v>
      </c>
      <c r="FL954">
        <v>1.86554</v>
      </c>
      <c r="FM954">
        <v>1.86554</v>
      </c>
      <c r="FN954">
        <v>1.86737</v>
      </c>
      <c r="FO954">
        <v>1.86983</v>
      </c>
      <c r="FP954">
        <v>1.86846</v>
      </c>
      <c r="FQ954">
        <v>1.86996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-5.1</v>
      </c>
      <c r="GF954">
        <v>-0.1679</v>
      </c>
      <c r="GG954">
        <v>-2.0192013485273</v>
      </c>
      <c r="GH954">
        <v>-0.003354295288503095</v>
      </c>
      <c r="GI954">
        <v>8.998442100416266E-07</v>
      </c>
      <c r="GJ954">
        <v>-2.632750781261316E-10</v>
      </c>
      <c r="GK954">
        <v>-0.1771344180573433</v>
      </c>
      <c r="GL954">
        <v>-0.01811282044437078</v>
      </c>
      <c r="GM954">
        <v>0.001479480632228601</v>
      </c>
      <c r="GN954">
        <v>-2.527498020886067E-05</v>
      </c>
      <c r="GO954">
        <v>3</v>
      </c>
      <c r="GP954">
        <v>2311</v>
      </c>
      <c r="GQ954">
        <v>1</v>
      </c>
      <c r="GR954">
        <v>23</v>
      </c>
      <c r="GS954">
        <v>7402</v>
      </c>
      <c r="GT954">
        <v>7402.1</v>
      </c>
      <c r="GU954">
        <v>2.45728</v>
      </c>
      <c r="GV954">
        <v>2.1936</v>
      </c>
      <c r="GW954">
        <v>1.39771</v>
      </c>
      <c r="GX954">
        <v>2.33887</v>
      </c>
      <c r="GY954">
        <v>1.49536</v>
      </c>
      <c r="GZ954">
        <v>2.36084</v>
      </c>
      <c r="HA954">
        <v>33.244</v>
      </c>
      <c r="HB954">
        <v>14.8325</v>
      </c>
      <c r="HC954">
        <v>18</v>
      </c>
      <c r="HD954">
        <v>526.952</v>
      </c>
      <c r="HE954">
        <v>446.921</v>
      </c>
      <c r="HF954">
        <v>21.2332</v>
      </c>
      <c r="HG954">
        <v>25.123</v>
      </c>
      <c r="HH954">
        <v>30</v>
      </c>
      <c r="HI954">
        <v>25.1271</v>
      </c>
      <c r="HJ954">
        <v>25.0753</v>
      </c>
      <c r="HK954">
        <v>49.1872</v>
      </c>
      <c r="HL954">
        <v>11.5096</v>
      </c>
      <c r="HM954">
        <v>23.3978</v>
      </c>
      <c r="HN954">
        <v>21.2032</v>
      </c>
      <c r="HO954">
        <v>1236.53</v>
      </c>
      <c r="HP954">
        <v>14.8037</v>
      </c>
      <c r="HQ954">
        <v>101.012</v>
      </c>
      <c r="HR954">
        <v>100.995</v>
      </c>
    </row>
    <row r="955" spans="1:226">
      <c r="A955">
        <v>939</v>
      </c>
      <c r="B955">
        <v>1664303448</v>
      </c>
      <c r="C955">
        <v>10217.5</v>
      </c>
      <c r="D955" t="s">
        <v>2244</v>
      </c>
      <c r="E955" t="s">
        <v>2245</v>
      </c>
      <c r="F955">
        <v>5</v>
      </c>
      <c r="G955" t="s">
        <v>2097</v>
      </c>
      <c r="H955" t="s">
        <v>354</v>
      </c>
      <c r="I955">
        <v>1664303440.5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1245.267491482525</v>
      </c>
      <c r="AK955">
        <v>1188.759636363637</v>
      </c>
      <c r="AL955">
        <v>3.453047775095099</v>
      </c>
      <c r="AM955">
        <v>64.5693434609255</v>
      </c>
      <c r="AN955">
        <f>(AP955 - AO955 + BO955*1E3/(8.314*(BQ955+273.15)) * AR955/BN955 * AQ955) * BN955/(100*BB955) * 1000/(1000 - AP955)</f>
        <v>0</v>
      </c>
      <c r="AO955">
        <v>14.70580028683317</v>
      </c>
      <c r="AP955">
        <v>18.14220977443608</v>
      </c>
      <c r="AQ955">
        <v>0.0060332124428694</v>
      </c>
      <c r="AR955">
        <v>112.27</v>
      </c>
      <c r="AS955">
        <v>6</v>
      </c>
      <c r="AT955">
        <v>1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1664303440.5</v>
      </c>
      <c r="BH955">
        <v>1143.628888888889</v>
      </c>
      <c r="BI955">
        <v>1211.499629629629</v>
      </c>
      <c r="BJ955">
        <v>18.13159259259259</v>
      </c>
      <c r="BK955">
        <v>14.66851111111111</v>
      </c>
      <c r="BL955">
        <v>1148.712592592593</v>
      </c>
      <c r="BM955">
        <v>18.29963333333334</v>
      </c>
      <c r="BN955">
        <v>500.0719259259259</v>
      </c>
      <c r="BO955">
        <v>91.06054074074072</v>
      </c>
      <c r="BP955">
        <v>0.09998128888888888</v>
      </c>
      <c r="BQ955">
        <v>24.92672592592593</v>
      </c>
      <c r="BR955">
        <v>25.03268518518518</v>
      </c>
      <c r="BS955">
        <v>999.9000000000001</v>
      </c>
      <c r="BT955">
        <v>0</v>
      </c>
      <c r="BU955">
        <v>0</v>
      </c>
      <c r="BV955">
        <v>10011.18</v>
      </c>
      <c r="BW955">
        <v>0</v>
      </c>
      <c r="BX955">
        <v>6.666318148148147</v>
      </c>
      <c r="BY955">
        <v>-67.86982222222221</v>
      </c>
      <c r="BZ955">
        <v>1164.747037037037</v>
      </c>
      <c r="CA955">
        <v>1229.535185185185</v>
      </c>
      <c r="CB955">
        <v>3.463088888888889</v>
      </c>
      <c r="CC955">
        <v>1211.499629629629</v>
      </c>
      <c r="CD955">
        <v>14.66851111111111</v>
      </c>
      <c r="CE955">
        <v>1.651072222222223</v>
      </c>
      <c r="CF955">
        <v>1.335720740740741</v>
      </c>
      <c r="CG955">
        <v>14.4439</v>
      </c>
      <c r="CH955">
        <v>11.20680740740741</v>
      </c>
      <c r="CI955">
        <v>1999.975185185185</v>
      </c>
      <c r="CJ955">
        <v>0.9799958888888889</v>
      </c>
      <c r="CK955">
        <v>0.02000381111111111</v>
      </c>
      <c r="CL955">
        <v>0</v>
      </c>
      <c r="CM955">
        <v>782.737888888889</v>
      </c>
      <c r="CN955">
        <v>5.00097</v>
      </c>
      <c r="CO955">
        <v>15670.24814814815</v>
      </c>
      <c r="CP955">
        <v>16707.35185185185</v>
      </c>
      <c r="CQ955">
        <v>39</v>
      </c>
      <c r="CR955">
        <v>39.375</v>
      </c>
      <c r="CS955">
        <v>39</v>
      </c>
      <c r="CT955">
        <v>38.944</v>
      </c>
      <c r="CU955">
        <v>39.375</v>
      </c>
      <c r="CV955">
        <v>1955.065185185186</v>
      </c>
      <c r="CW955">
        <v>39.91</v>
      </c>
      <c r="CX955">
        <v>0</v>
      </c>
      <c r="CY955">
        <v>1664303452.1</v>
      </c>
      <c r="CZ955">
        <v>0</v>
      </c>
      <c r="DA955">
        <v>0</v>
      </c>
      <c r="DB955" t="s">
        <v>356</v>
      </c>
      <c r="DC955">
        <v>1663859321.1</v>
      </c>
      <c r="DD955">
        <v>1663859315.6</v>
      </c>
      <c r="DE955">
        <v>0</v>
      </c>
      <c r="DF955">
        <v>0.196</v>
      </c>
      <c r="DG955">
        <v>-0.001</v>
      </c>
      <c r="DH955">
        <v>-5.941</v>
      </c>
      <c r="DI955">
        <v>-0.174</v>
      </c>
      <c r="DJ955">
        <v>1500</v>
      </c>
      <c r="DK955">
        <v>17</v>
      </c>
      <c r="DL955">
        <v>0.13</v>
      </c>
      <c r="DM955">
        <v>0.04</v>
      </c>
      <c r="DN955">
        <v>-67.89453170731707</v>
      </c>
      <c r="DO955">
        <v>-0.09443205574906199</v>
      </c>
      <c r="DP955">
        <v>0.1804380407664131</v>
      </c>
      <c r="DQ955">
        <v>1</v>
      </c>
      <c r="DR955">
        <v>3.53791487804878</v>
      </c>
      <c r="DS955">
        <v>-1.118867038327523</v>
      </c>
      <c r="DT955">
        <v>0.1160816640448618</v>
      </c>
      <c r="DU955">
        <v>0</v>
      </c>
      <c r="DV955">
        <v>1</v>
      </c>
      <c r="DW955">
        <v>2</v>
      </c>
      <c r="DX955" t="s">
        <v>471</v>
      </c>
      <c r="DY955">
        <v>2.98517</v>
      </c>
      <c r="DZ955">
        <v>2.71557</v>
      </c>
      <c r="EA955">
        <v>0.192836</v>
      </c>
      <c r="EB955">
        <v>0.197276</v>
      </c>
      <c r="EC955">
        <v>0.0893863</v>
      </c>
      <c r="ED955">
        <v>0.07544090000000001</v>
      </c>
      <c r="EE955">
        <v>25653.9</v>
      </c>
      <c r="EF955">
        <v>25621.1</v>
      </c>
      <c r="EG955">
        <v>29527.5</v>
      </c>
      <c r="EH955">
        <v>29509.2</v>
      </c>
      <c r="EI955">
        <v>35646.4</v>
      </c>
      <c r="EJ955">
        <v>36282.6</v>
      </c>
      <c r="EK955">
        <v>41616.9</v>
      </c>
      <c r="EL955">
        <v>42052.7</v>
      </c>
      <c r="EM955">
        <v>1.98857</v>
      </c>
      <c r="EN955">
        <v>1.93233</v>
      </c>
      <c r="EO955">
        <v>0.101291</v>
      </c>
      <c r="EP955">
        <v>0</v>
      </c>
      <c r="EQ955">
        <v>23.3631</v>
      </c>
      <c r="ER955">
        <v>999.9</v>
      </c>
      <c r="ES955">
        <v>36.6</v>
      </c>
      <c r="ET955">
        <v>29.3</v>
      </c>
      <c r="EU955">
        <v>16.4478</v>
      </c>
      <c r="EV955">
        <v>62.7857</v>
      </c>
      <c r="EW955">
        <v>32.9207</v>
      </c>
      <c r="EX955">
        <v>1</v>
      </c>
      <c r="EY955">
        <v>-0.183417</v>
      </c>
      <c r="EZ955">
        <v>1.68175</v>
      </c>
      <c r="FA955">
        <v>20.379</v>
      </c>
      <c r="FB955">
        <v>5.21669</v>
      </c>
      <c r="FC955">
        <v>12.0099</v>
      </c>
      <c r="FD955">
        <v>4.9894</v>
      </c>
      <c r="FE955">
        <v>3.28838</v>
      </c>
      <c r="FF955">
        <v>9999</v>
      </c>
      <c r="FG955">
        <v>9999</v>
      </c>
      <c r="FH955">
        <v>9999</v>
      </c>
      <c r="FI955">
        <v>260.8</v>
      </c>
      <c r="FJ955">
        <v>1.86707</v>
      </c>
      <c r="FK955">
        <v>1.86615</v>
      </c>
      <c r="FL955">
        <v>1.86554</v>
      </c>
      <c r="FM955">
        <v>1.86554</v>
      </c>
      <c r="FN955">
        <v>1.86735</v>
      </c>
      <c r="FO955">
        <v>1.86982</v>
      </c>
      <c r="FP955">
        <v>1.86845</v>
      </c>
      <c r="FQ955">
        <v>1.86996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-5.14</v>
      </c>
      <c r="GF955">
        <v>-0.168</v>
      </c>
      <c r="GG955">
        <v>-2.0192013485273</v>
      </c>
      <c r="GH955">
        <v>-0.003354295288503095</v>
      </c>
      <c r="GI955">
        <v>8.998442100416266E-07</v>
      </c>
      <c r="GJ955">
        <v>-2.632750781261316E-10</v>
      </c>
      <c r="GK955">
        <v>-0.1771344180573433</v>
      </c>
      <c r="GL955">
        <v>-0.01811282044437078</v>
      </c>
      <c r="GM955">
        <v>0.001479480632228601</v>
      </c>
      <c r="GN955">
        <v>-2.527498020886067E-05</v>
      </c>
      <c r="GO955">
        <v>3</v>
      </c>
      <c r="GP955">
        <v>2311</v>
      </c>
      <c r="GQ955">
        <v>1</v>
      </c>
      <c r="GR955">
        <v>23</v>
      </c>
      <c r="GS955">
        <v>7402.1</v>
      </c>
      <c r="GT955">
        <v>7402.2</v>
      </c>
      <c r="GU955">
        <v>2.48657</v>
      </c>
      <c r="GV955">
        <v>2.18994</v>
      </c>
      <c r="GW955">
        <v>1.39648</v>
      </c>
      <c r="GX955">
        <v>2.33765</v>
      </c>
      <c r="GY955">
        <v>1.49536</v>
      </c>
      <c r="GZ955">
        <v>2.42432</v>
      </c>
      <c r="HA955">
        <v>33.2663</v>
      </c>
      <c r="HB955">
        <v>14.8325</v>
      </c>
      <c r="HC955">
        <v>18</v>
      </c>
      <c r="HD955">
        <v>526.803</v>
      </c>
      <c r="HE955">
        <v>447.113</v>
      </c>
      <c r="HF955">
        <v>21.1982</v>
      </c>
      <c r="HG955">
        <v>25.1219</v>
      </c>
      <c r="HH955">
        <v>30</v>
      </c>
      <c r="HI955">
        <v>25.1271</v>
      </c>
      <c r="HJ955">
        <v>25.0746</v>
      </c>
      <c r="HK955">
        <v>49.764</v>
      </c>
      <c r="HL955">
        <v>10.8756</v>
      </c>
      <c r="HM955">
        <v>23.3978</v>
      </c>
      <c r="HN955">
        <v>21.172</v>
      </c>
      <c r="HO955">
        <v>1256.58</v>
      </c>
      <c r="HP955">
        <v>14.9024</v>
      </c>
      <c r="HQ955">
        <v>101.01</v>
      </c>
      <c r="HR955">
        <v>100.995</v>
      </c>
    </row>
    <row r="956" spans="1:226">
      <c r="A956">
        <v>940</v>
      </c>
      <c r="B956">
        <v>1664303453</v>
      </c>
      <c r="C956">
        <v>10222.5</v>
      </c>
      <c r="D956" t="s">
        <v>2246</v>
      </c>
      <c r="E956" t="s">
        <v>2247</v>
      </c>
      <c r="F956">
        <v>5</v>
      </c>
      <c r="G956" t="s">
        <v>2097</v>
      </c>
      <c r="H956" t="s">
        <v>354</v>
      </c>
      <c r="I956">
        <v>1664303445.214286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1261.932737950164</v>
      </c>
      <c r="AK956">
        <v>1205.74903030303</v>
      </c>
      <c r="AL956">
        <v>3.39654582041125</v>
      </c>
      <c r="AM956">
        <v>64.5693434609255</v>
      </c>
      <c r="AN956">
        <f>(AP956 - AO956 + BO956*1E3/(8.314*(BQ956+273.15)) * AR956/BN956 * AQ956) * BN956/(100*BB956) * 1000/(1000 - AP956)</f>
        <v>0</v>
      </c>
      <c r="AO956">
        <v>14.74534045132867</v>
      </c>
      <c r="AP956">
        <v>18.12736917293232</v>
      </c>
      <c r="AQ956">
        <v>-0.0007328499680598961</v>
      </c>
      <c r="AR956">
        <v>112.27</v>
      </c>
      <c r="AS956">
        <v>6</v>
      </c>
      <c r="AT956">
        <v>1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1664303445.214286</v>
      </c>
      <c r="BH956">
        <v>1159.437142857143</v>
      </c>
      <c r="BI956">
        <v>1227.252857142857</v>
      </c>
      <c r="BJ956">
        <v>18.13894285714286</v>
      </c>
      <c r="BK956">
        <v>14.7321</v>
      </c>
      <c r="BL956">
        <v>1164.557857142857</v>
      </c>
      <c r="BM956">
        <v>18.30690714285715</v>
      </c>
      <c r="BN956">
        <v>500.0651785714286</v>
      </c>
      <c r="BO956">
        <v>91.05925357142857</v>
      </c>
      <c r="BP956">
        <v>0.09994331428571428</v>
      </c>
      <c r="BQ956">
        <v>24.92428928571428</v>
      </c>
      <c r="BR956">
        <v>25.02997857142858</v>
      </c>
      <c r="BS956">
        <v>999.9000000000002</v>
      </c>
      <c r="BT956">
        <v>0</v>
      </c>
      <c r="BU956">
        <v>0</v>
      </c>
      <c r="BV956">
        <v>10017.7875</v>
      </c>
      <c r="BW956">
        <v>0</v>
      </c>
      <c r="BX956">
        <v>6.662148214285714</v>
      </c>
      <c r="BY956">
        <v>-67.81484285714285</v>
      </c>
      <c r="BZ956">
        <v>1180.855714285714</v>
      </c>
      <c r="CA956">
        <v>1245.602857142857</v>
      </c>
      <c r="CB956">
        <v>3.406860357142857</v>
      </c>
      <c r="CC956">
        <v>1227.252857142857</v>
      </c>
      <c r="CD956">
        <v>14.7321</v>
      </c>
      <c r="CE956">
        <v>1.651718928571429</v>
      </c>
      <c r="CF956">
        <v>1.341492142857142</v>
      </c>
      <c r="CG956">
        <v>14.44996071428571</v>
      </c>
      <c r="CH956">
        <v>11.27187857142857</v>
      </c>
      <c r="CI956">
        <v>2000.004285714286</v>
      </c>
      <c r="CJ956">
        <v>0.979996035714286</v>
      </c>
      <c r="CK956">
        <v>0.02000366428571429</v>
      </c>
      <c r="CL956">
        <v>0</v>
      </c>
      <c r="CM956">
        <v>781.7684642857142</v>
      </c>
      <c r="CN956">
        <v>5.00097</v>
      </c>
      <c r="CO956">
        <v>15652.37857142857</v>
      </c>
      <c r="CP956">
        <v>16707.59285714286</v>
      </c>
      <c r="CQ956">
        <v>38.9955</v>
      </c>
      <c r="CR956">
        <v>39.375</v>
      </c>
      <c r="CS956">
        <v>38.99099999999999</v>
      </c>
      <c r="CT956">
        <v>38.937</v>
      </c>
      <c r="CU956">
        <v>39.366</v>
      </c>
      <c r="CV956">
        <v>1955.094285714285</v>
      </c>
      <c r="CW956">
        <v>39.91</v>
      </c>
      <c r="CX956">
        <v>0</v>
      </c>
      <c r="CY956">
        <v>1664303457.5</v>
      </c>
      <c r="CZ956">
        <v>0</v>
      </c>
      <c r="DA956">
        <v>0</v>
      </c>
      <c r="DB956" t="s">
        <v>356</v>
      </c>
      <c r="DC956">
        <v>1663859321.1</v>
      </c>
      <c r="DD956">
        <v>1663859315.6</v>
      </c>
      <c r="DE956">
        <v>0</v>
      </c>
      <c r="DF956">
        <v>0.196</v>
      </c>
      <c r="DG956">
        <v>-0.001</v>
      </c>
      <c r="DH956">
        <v>-5.941</v>
      </c>
      <c r="DI956">
        <v>-0.174</v>
      </c>
      <c r="DJ956">
        <v>1500</v>
      </c>
      <c r="DK956">
        <v>17</v>
      </c>
      <c r="DL956">
        <v>0.13</v>
      </c>
      <c r="DM956">
        <v>0.04</v>
      </c>
      <c r="DN956">
        <v>-67.82742250000001</v>
      </c>
      <c r="DO956">
        <v>0.1942908067543559</v>
      </c>
      <c r="DP956">
        <v>0.2022844290689476</v>
      </c>
      <c r="DQ956">
        <v>0</v>
      </c>
      <c r="DR956">
        <v>3.436732499999999</v>
      </c>
      <c r="DS956">
        <v>-0.7133583489681063</v>
      </c>
      <c r="DT956">
        <v>0.07077684885433934</v>
      </c>
      <c r="DU956">
        <v>0</v>
      </c>
      <c r="DV956">
        <v>0</v>
      </c>
      <c r="DW956">
        <v>2</v>
      </c>
      <c r="DX956" t="s">
        <v>357</v>
      </c>
      <c r="DY956">
        <v>2.98505</v>
      </c>
      <c r="DZ956">
        <v>2.71559</v>
      </c>
      <c r="EA956">
        <v>0.194563</v>
      </c>
      <c r="EB956">
        <v>0.198963</v>
      </c>
      <c r="EC956">
        <v>0.08934300000000001</v>
      </c>
      <c r="ED956">
        <v>0.0757033</v>
      </c>
      <c r="EE956">
        <v>25599.5</v>
      </c>
      <c r="EF956">
        <v>25567</v>
      </c>
      <c r="EG956">
        <v>29528</v>
      </c>
      <c r="EH956">
        <v>29508.8</v>
      </c>
      <c r="EI956">
        <v>35648.8</v>
      </c>
      <c r="EJ956">
        <v>36272</v>
      </c>
      <c r="EK956">
        <v>41617.6</v>
      </c>
      <c r="EL956">
        <v>42052.4</v>
      </c>
      <c r="EM956">
        <v>1.9885</v>
      </c>
      <c r="EN956">
        <v>1.93263</v>
      </c>
      <c r="EO956">
        <v>0.101663</v>
      </c>
      <c r="EP956">
        <v>0</v>
      </c>
      <c r="EQ956">
        <v>23.3543</v>
      </c>
      <c r="ER956">
        <v>999.9</v>
      </c>
      <c r="ES956">
        <v>36.6</v>
      </c>
      <c r="ET956">
        <v>29.3</v>
      </c>
      <c r="EU956">
        <v>16.4486</v>
      </c>
      <c r="EV956">
        <v>62.7957</v>
      </c>
      <c r="EW956">
        <v>32.7123</v>
      </c>
      <c r="EX956">
        <v>1</v>
      </c>
      <c r="EY956">
        <v>-0.183486</v>
      </c>
      <c r="EZ956">
        <v>1.68414</v>
      </c>
      <c r="FA956">
        <v>20.3793</v>
      </c>
      <c r="FB956">
        <v>5.21789</v>
      </c>
      <c r="FC956">
        <v>12.0099</v>
      </c>
      <c r="FD956">
        <v>4.9897</v>
      </c>
      <c r="FE956">
        <v>3.2885</v>
      </c>
      <c r="FF956">
        <v>9999</v>
      </c>
      <c r="FG956">
        <v>9999</v>
      </c>
      <c r="FH956">
        <v>9999</v>
      </c>
      <c r="FI956">
        <v>260.8</v>
      </c>
      <c r="FJ956">
        <v>1.86707</v>
      </c>
      <c r="FK956">
        <v>1.86615</v>
      </c>
      <c r="FL956">
        <v>1.86554</v>
      </c>
      <c r="FM956">
        <v>1.86554</v>
      </c>
      <c r="FN956">
        <v>1.86736</v>
      </c>
      <c r="FO956">
        <v>1.86981</v>
      </c>
      <c r="FP956">
        <v>1.86844</v>
      </c>
      <c r="FQ956">
        <v>1.86996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-5.18</v>
      </c>
      <c r="GF956">
        <v>-0.1681</v>
      </c>
      <c r="GG956">
        <v>-2.0192013485273</v>
      </c>
      <c r="GH956">
        <v>-0.003354295288503095</v>
      </c>
      <c r="GI956">
        <v>8.998442100416266E-07</v>
      </c>
      <c r="GJ956">
        <v>-2.632750781261316E-10</v>
      </c>
      <c r="GK956">
        <v>-0.1771344180573433</v>
      </c>
      <c r="GL956">
        <v>-0.01811282044437078</v>
      </c>
      <c r="GM956">
        <v>0.001479480632228601</v>
      </c>
      <c r="GN956">
        <v>-2.527498020886067E-05</v>
      </c>
      <c r="GO956">
        <v>3</v>
      </c>
      <c r="GP956">
        <v>2311</v>
      </c>
      <c r="GQ956">
        <v>1</v>
      </c>
      <c r="GR956">
        <v>23</v>
      </c>
      <c r="GS956">
        <v>7402.2</v>
      </c>
      <c r="GT956">
        <v>7402.3</v>
      </c>
      <c r="GU956">
        <v>2.51221</v>
      </c>
      <c r="GV956">
        <v>2.19116</v>
      </c>
      <c r="GW956">
        <v>1.39648</v>
      </c>
      <c r="GX956">
        <v>2.33765</v>
      </c>
      <c r="GY956">
        <v>1.49536</v>
      </c>
      <c r="GZ956">
        <v>2.47803</v>
      </c>
      <c r="HA956">
        <v>33.244</v>
      </c>
      <c r="HB956">
        <v>14.8675</v>
      </c>
      <c r="HC956">
        <v>18</v>
      </c>
      <c r="HD956">
        <v>526.735</v>
      </c>
      <c r="HE956">
        <v>447.284</v>
      </c>
      <c r="HF956">
        <v>21.1651</v>
      </c>
      <c r="HG956">
        <v>25.1203</v>
      </c>
      <c r="HH956">
        <v>30</v>
      </c>
      <c r="HI956">
        <v>25.125</v>
      </c>
      <c r="HJ956">
        <v>25.0731</v>
      </c>
      <c r="HK956">
        <v>50.2761</v>
      </c>
      <c r="HL956">
        <v>10.2634</v>
      </c>
      <c r="HM956">
        <v>23.8036</v>
      </c>
      <c r="HN956">
        <v>21.1457</v>
      </c>
      <c r="HO956">
        <v>1270</v>
      </c>
      <c r="HP956">
        <v>15.0028</v>
      </c>
      <c r="HQ956">
        <v>101.012</v>
      </c>
      <c r="HR956">
        <v>100.994</v>
      </c>
    </row>
    <row r="957" spans="1:226">
      <c r="A957">
        <v>941</v>
      </c>
      <c r="B957">
        <v>1664303458</v>
      </c>
      <c r="C957">
        <v>10227.5</v>
      </c>
      <c r="D957" t="s">
        <v>2248</v>
      </c>
      <c r="E957" t="s">
        <v>2249</v>
      </c>
      <c r="F957">
        <v>5</v>
      </c>
      <c r="G957" t="s">
        <v>2097</v>
      </c>
      <c r="H957" t="s">
        <v>354</v>
      </c>
      <c r="I957">
        <v>1664303450.5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1279.611300583999</v>
      </c>
      <c r="AK957">
        <v>1223.048666666666</v>
      </c>
      <c r="AL957">
        <v>3.453547545112726</v>
      </c>
      <c r="AM957">
        <v>64.5693434609255</v>
      </c>
      <c r="AN957">
        <f>(AP957 - AO957 + BO957*1E3/(8.314*(BQ957+273.15)) * AR957/BN957 * AQ957) * BN957/(100*BB957) * 1000/(1000 - AP957)</f>
        <v>0</v>
      </c>
      <c r="AO957">
        <v>14.81502471448551</v>
      </c>
      <c r="AP957">
        <v>18.11943263157893</v>
      </c>
      <c r="AQ957">
        <v>-0.0006264294962015375</v>
      </c>
      <c r="AR957">
        <v>112.27</v>
      </c>
      <c r="AS957">
        <v>6</v>
      </c>
      <c r="AT957">
        <v>1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1664303450.5</v>
      </c>
      <c r="BH957">
        <v>1177.242592592593</v>
      </c>
      <c r="BI957">
        <v>1245.117407407407</v>
      </c>
      <c r="BJ957">
        <v>18.13385185185185</v>
      </c>
      <c r="BK957">
        <v>14.80083703703704</v>
      </c>
      <c r="BL957">
        <v>1182.404444444444</v>
      </c>
      <c r="BM957">
        <v>18.30186666666667</v>
      </c>
      <c r="BN957">
        <v>500.0686666666667</v>
      </c>
      <c r="BO957">
        <v>91.05823703703703</v>
      </c>
      <c r="BP957">
        <v>0.1000181037037037</v>
      </c>
      <c r="BQ957">
        <v>24.9135037037037</v>
      </c>
      <c r="BR957">
        <v>25.02806666666666</v>
      </c>
      <c r="BS957">
        <v>999.9000000000001</v>
      </c>
      <c r="BT957">
        <v>0</v>
      </c>
      <c r="BU957">
        <v>0</v>
      </c>
      <c r="BV957">
        <v>9994.926296296297</v>
      </c>
      <c r="BW957">
        <v>0</v>
      </c>
      <c r="BX957">
        <v>6.664442962962965</v>
      </c>
      <c r="BY957">
        <v>-67.8739037037037</v>
      </c>
      <c r="BZ957">
        <v>1198.984444444444</v>
      </c>
      <c r="CA957">
        <v>1263.823703703704</v>
      </c>
      <c r="CB957">
        <v>3.333020740740741</v>
      </c>
      <c r="CC957">
        <v>1245.117407407407</v>
      </c>
      <c r="CD957">
        <v>14.80083703703704</v>
      </c>
      <c r="CE957">
        <v>1.651236666666667</v>
      </c>
      <c r="CF957">
        <v>1.347738148148148</v>
      </c>
      <c r="CG957">
        <v>14.44544074074074</v>
      </c>
      <c r="CH957">
        <v>11.34190740740741</v>
      </c>
      <c r="CI957">
        <v>2000.01037037037</v>
      </c>
      <c r="CJ957">
        <v>0.9799957777777779</v>
      </c>
      <c r="CK957">
        <v>0.02000392222222223</v>
      </c>
      <c r="CL957">
        <v>0</v>
      </c>
      <c r="CM957">
        <v>780.8795185185184</v>
      </c>
      <c r="CN957">
        <v>5.00097</v>
      </c>
      <c r="CO957">
        <v>15632.34444444445</v>
      </c>
      <c r="CP957">
        <v>16707.64814814815</v>
      </c>
      <c r="CQ957">
        <v>38.97433333333333</v>
      </c>
      <c r="CR957">
        <v>39.375</v>
      </c>
      <c r="CS957">
        <v>38.96966666666666</v>
      </c>
      <c r="CT957">
        <v>38.937</v>
      </c>
      <c r="CU957">
        <v>39.34466666666667</v>
      </c>
      <c r="CV957">
        <v>1955.09962962963</v>
      </c>
      <c r="CW957">
        <v>39.91</v>
      </c>
      <c r="CX957">
        <v>0</v>
      </c>
      <c r="CY957">
        <v>1664303462.3</v>
      </c>
      <c r="CZ957">
        <v>0</v>
      </c>
      <c r="DA957">
        <v>0</v>
      </c>
      <c r="DB957" t="s">
        <v>356</v>
      </c>
      <c r="DC957">
        <v>1663859321.1</v>
      </c>
      <c r="DD957">
        <v>1663859315.6</v>
      </c>
      <c r="DE957">
        <v>0</v>
      </c>
      <c r="DF957">
        <v>0.196</v>
      </c>
      <c r="DG957">
        <v>-0.001</v>
      </c>
      <c r="DH957">
        <v>-5.941</v>
      </c>
      <c r="DI957">
        <v>-0.174</v>
      </c>
      <c r="DJ957">
        <v>1500</v>
      </c>
      <c r="DK957">
        <v>17</v>
      </c>
      <c r="DL957">
        <v>0.13</v>
      </c>
      <c r="DM957">
        <v>0.04</v>
      </c>
      <c r="DN957">
        <v>-67.844705</v>
      </c>
      <c r="DO957">
        <v>-0.2787422138835622</v>
      </c>
      <c r="DP957">
        <v>0.2067144188850886</v>
      </c>
      <c r="DQ957">
        <v>0</v>
      </c>
      <c r="DR957">
        <v>3.3667415</v>
      </c>
      <c r="DS957">
        <v>-0.8460299437148171</v>
      </c>
      <c r="DT957">
        <v>0.083319090295982</v>
      </c>
      <c r="DU957">
        <v>0</v>
      </c>
      <c r="DV957">
        <v>0</v>
      </c>
      <c r="DW957">
        <v>2</v>
      </c>
      <c r="DX957" t="s">
        <v>357</v>
      </c>
      <c r="DY957">
        <v>2.98509</v>
      </c>
      <c r="DZ957">
        <v>2.71538</v>
      </c>
      <c r="EA957">
        <v>0.196288</v>
      </c>
      <c r="EB957">
        <v>0.200594</v>
      </c>
      <c r="EC957">
        <v>0.0893236</v>
      </c>
      <c r="ED957">
        <v>0.0760967</v>
      </c>
      <c r="EE957">
        <v>25545.1</v>
      </c>
      <c r="EF957">
        <v>25515.1</v>
      </c>
      <c r="EG957">
        <v>29528.4</v>
      </c>
      <c r="EH957">
        <v>29508.9</v>
      </c>
      <c r="EI957">
        <v>35650.1</v>
      </c>
      <c r="EJ957">
        <v>36256.2</v>
      </c>
      <c r="EK957">
        <v>41618.3</v>
      </c>
      <c r="EL957">
        <v>42052.3</v>
      </c>
      <c r="EM957">
        <v>1.98885</v>
      </c>
      <c r="EN957">
        <v>1.93285</v>
      </c>
      <c r="EO957">
        <v>0.102594</v>
      </c>
      <c r="EP957">
        <v>0</v>
      </c>
      <c r="EQ957">
        <v>23.3445</v>
      </c>
      <c r="ER957">
        <v>999.9</v>
      </c>
      <c r="ES957">
        <v>36.7</v>
      </c>
      <c r="ET957">
        <v>29.3</v>
      </c>
      <c r="EU957">
        <v>16.4935</v>
      </c>
      <c r="EV957">
        <v>62.7757</v>
      </c>
      <c r="EW957">
        <v>32.7163</v>
      </c>
      <c r="EX957">
        <v>1</v>
      </c>
      <c r="EY957">
        <v>-0.183768</v>
      </c>
      <c r="EZ957">
        <v>1.68638</v>
      </c>
      <c r="FA957">
        <v>20.3791</v>
      </c>
      <c r="FB957">
        <v>5.21789</v>
      </c>
      <c r="FC957">
        <v>12.0099</v>
      </c>
      <c r="FD957">
        <v>4.9898</v>
      </c>
      <c r="FE957">
        <v>3.28842</v>
      </c>
      <c r="FF957">
        <v>9999</v>
      </c>
      <c r="FG957">
        <v>9999</v>
      </c>
      <c r="FH957">
        <v>9999</v>
      </c>
      <c r="FI957">
        <v>260.8</v>
      </c>
      <c r="FJ957">
        <v>1.86707</v>
      </c>
      <c r="FK957">
        <v>1.86615</v>
      </c>
      <c r="FL957">
        <v>1.86554</v>
      </c>
      <c r="FM957">
        <v>1.86554</v>
      </c>
      <c r="FN957">
        <v>1.86735</v>
      </c>
      <c r="FO957">
        <v>1.86982</v>
      </c>
      <c r="FP957">
        <v>1.86845</v>
      </c>
      <c r="FQ957">
        <v>1.86996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-5.22</v>
      </c>
      <c r="GF957">
        <v>-0.1681</v>
      </c>
      <c r="GG957">
        <v>-2.0192013485273</v>
      </c>
      <c r="GH957">
        <v>-0.003354295288503095</v>
      </c>
      <c r="GI957">
        <v>8.998442100416266E-07</v>
      </c>
      <c r="GJ957">
        <v>-2.632750781261316E-10</v>
      </c>
      <c r="GK957">
        <v>-0.1771344180573433</v>
      </c>
      <c r="GL957">
        <v>-0.01811282044437078</v>
      </c>
      <c r="GM957">
        <v>0.001479480632228601</v>
      </c>
      <c r="GN957">
        <v>-2.527498020886067E-05</v>
      </c>
      <c r="GO957">
        <v>3</v>
      </c>
      <c r="GP957">
        <v>2311</v>
      </c>
      <c r="GQ957">
        <v>1</v>
      </c>
      <c r="GR957">
        <v>23</v>
      </c>
      <c r="GS957">
        <v>7402.3</v>
      </c>
      <c r="GT957">
        <v>7402.4</v>
      </c>
      <c r="GU957">
        <v>2.5415</v>
      </c>
      <c r="GV957">
        <v>2.18628</v>
      </c>
      <c r="GW957">
        <v>1.39648</v>
      </c>
      <c r="GX957">
        <v>2.33887</v>
      </c>
      <c r="GY957">
        <v>1.49536</v>
      </c>
      <c r="GZ957">
        <v>2.4707</v>
      </c>
      <c r="HA957">
        <v>33.244</v>
      </c>
      <c r="HB957">
        <v>14.8675</v>
      </c>
      <c r="HC957">
        <v>18</v>
      </c>
      <c r="HD957">
        <v>526.965</v>
      </c>
      <c r="HE957">
        <v>447.415</v>
      </c>
      <c r="HF957">
        <v>21.138</v>
      </c>
      <c r="HG957">
        <v>25.1198</v>
      </c>
      <c r="HH957">
        <v>29.9999</v>
      </c>
      <c r="HI957">
        <v>25.125</v>
      </c>
      <c r="HJ957">
        <v>25.0725</v>
      </c>
      <c r="HK957">
        <v>50.85</v>
      </c>
      <c r="HL957">
        <v>9.954409999999999</v>
      </c>
      <c r="HM957">
        <v>24.1742</v>
      </c>
      <c r="HN957">
        <v>21.1185</v>
      </c>
      <c r="HO957">
        <v>1290.13</v>
      </c>
      <c r="HP957">
        <v>15.0966</v>
      </c>
      <c r="HQ957">
        <v>101.013</v>
      </c>
      <c r="HR957">
        <v>100.994</v>
      </c>
    </row>
    <row r="958" spans="1:226">
      <c r="A958">
        <v>942</v>
      </c>
      <c r="B958">
        <v>1664303463</v>
      </c>
      <c r="C958">
        <v>10232.5</v>
      </c>
      <c r="D958" t="s">
        <v>2250</v>
      </c>
      <c r="E958" t="s">
        <v>2251</v>
      </c>
      <c r="F958">
        <v>5</v>
      </c>
      <c r="G958" t="s">
        <v>2097</v>
      </c>
      <c r="H958" t="s">
        <v>354</v>
      </c>
      <c r="I958">
        <v>1664303455.214286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1296.265525919783</v>
      </c>
      <c r="AK958">
        <v>1240.068848484849</v>
      </c>
      <c r="AL958">
        <v>3.413024663696384</v>
      </c>
      <c r="AM958">
        <v>64.5693434609255</v>
      </c>
      <c r="AN958">
        <f>(AP958 - AO958 + BO958*1E3/(8.314*(BQ958+273.15)) * AR958/BN958 * AQ958) * BN958/(100*BB958) * 1000/(1000 - AP958)</f>
        <v>0</v>
      </c>
      <c r="AO958">
        <v>14.91769427076922</v>
      </c>
      <c r="AP958">
        <v>18.12941609022555</v>
      </c>
      <c r="AQ958">
        <v>-0.0001800754828258063</v>
      </c>
      <c r="AR958">
        <v>112.27</v>
      </c>
      <c r="AS958">
        <v>6</v>
      </c>
      <c r="AT958">
        <v>1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1664303455.214286</v>
      </c>
      <c r="BH958">
        <v>1193.106785714286</v>
      </c>
      <c r="BI958">
        <v>1260.850714285714</v>
      </c>
      <c r="BJ958">
        <v>18.12708571428572</v>
      </c>
      <c r="BK958">
        <v>14.88401785714286</v>
      </c>
      <c r="BL958">
        <v>1198.305714285714</v>
      </c>
      <c r="BM958">
        <v>18.29516428571429</v>
      </c>
      <c r="BN958">
        <v>500.0549642857143</v>
      </c>
      <c r="BO958">
        <v>91.05773928571432</v>
      </c>
      <c r="BP958">
        <v>0.09995519999999999</v>
      </c>
      <c r="BQ958">
        <v>24.90332857142857</v>
      </c>
      <c r="BR958">
        <v>25.02568214285714</v>
      </c>
      <c r="BS958">
        <v>999.9000000000002</v>
      </c>
      <c r="BT958">
        <v>0</v>
      </c>
      <c r="BU958">
        <v>0</v>
      </c>
      <c r="BV958">
        <v>9995.555714285714</v>
      </c>
      <c r="BW958">
        <v>0</v>
      </c>
      <c r="BX958">
        <v>6.664857142857144</v>
      </c>
      <c r="BY958">
        <v>-67.74365</v>
      </c>
      <c r="BZ958">
        <v>1215.133571428571</v>
      </c>
      <c r="CA958">
        <v>1279.9025</v>
      </c>
      <c r="CB958">
        <v>3.243066071428572</v>
      </c>
      <c r="CC958">
        <v>1260.850714285714</v>
      </c>
      <c r="CD958">
        <v>14.88401785714286</v>
      </c>
      <c r="CE958">
        <v>1.650612142857143</v>
      </c>
      <c r="CF958">
        <v>1.355305357142857</v>
      </c>
      <c r="CG958">
        <v>14.43958214285714</v>
      </c>
      <c r="CH958">
        <v>11.42635357142857</v>
      </c>
      <c r="CI958">
        <v>1999.999285714286</v>
      </c>
      <c r="CJ958">
        <v>0.979995392857143</v>
      </c>
      <c r="CK958">
        <v>0.02000430714285715</v>
      </c>
      <c r="CL958">
        <v>0</v>
      </c>
      <c r="CM958">
        <v>780.0038571428571</v>
      </c>
      <c r="CN958">
        <v>5.00097</v>
      </c>
      <c r="CO958">
        <v>15615.31071428571</v>
      </c>
      <c r="CP958">
        <v>16707.55</v>
      </c>
      <c r="CQ958">
        <v>38.95499999999999</v>
      </c>
      <c r="CR958">
        <v>39.37049999999999</v>
      </c>
      <c r="CS958">
        <v>38.95049999999999</v>
      </c>
      <c r="CT958">
        <v>38.937</v>
      </c>
      <c r="CU958">
        <v>39.32549999999999</v>
      </c>
      <c r="CV958">
        <v>1955.088214285714</v>
      </c>
      <c r="CW958">
        <v>39.91</v>
      </c>
      <c r="CX958">
        <v>0</v>
      </c>
      <c r="CY958">
        <v>1664303467.1</v>
      </c>
      <c r="CZ958">
        <v>0</v>
      </c>
      <c r="DA958">
        <v>0</v>
      </c>
      <c r="DB958" t="s">
        <v>356</v>
      </c>
      <c r="DC958">
        <v>1663859321.1</v>
      </c>
      <c r="DD958">
        <v>1663859315.6</v>
      </c>
      <c r="DE958">
        <v>0</v>
      </c>
      <c r="DF958">
        <v>0.196</v>
      </c>
      <c r="DG958">
        <v>-0.001</v>
      </c>
      <c r="DH958">
        <v>-5.941</v>
      </c>
      <c r="DI958">
        <v>-0.174</v>
      </c>
      <c r="DJ958">
        <v>1500</v>
      </c>
      <c r="DK958">
        <v>17</v>
      </c>
      <c r="DL958">
        <v>0.13</v>
      </c>
      <c r="DM958">
        <v>0.04</v>
      </c>
      <c r="DN958">
        <v>-67.82308500000001</v>
      </c>
      <c r="DO958">
        <v>1.384732457786243</v>
      </c>
      <c r="DP958">
        <v>0.2223323543144363</v>
      </c>
      <c r="DQ958">
        <v>0</v>
      </c>
      <c r="DR958">
        <v>3.304008500000001</v>
      </c>
      <c r="DS958">
        <v>-1.079850056285188</v>
      </c>
      <c r="DT958">
        <v>0.1049523242846484</v>
      </c>
      <c r="DU958">
        <v>0</v>
      </c>
      <c r="DV958">
        <v>0</v>
      </c>
      <c r="DW958">
        <v>2</v>
      </c>
      <c r="DX958" t="s">
        <v>357</v>
      </c>
      <c r="DY958">
        <v>2.98518</v>
      </c>
      <c r="DZ958">
        <v>2.71562</v>
      </c>
      <c r="EA958">
        <v>0.197992</v>
      </c>
      <c r="EB958">
        <v>0.202268</v>
      </c>
      <c r="EC958">
        <v>0.08935659999999999</v>
      </c>
      <c r="ED958">
        <v>0.0764845</v>
      </c>
      <c r="EE958">
        <v>25491.3</v>
      </c>
      <c r="EF958">
        <v>25461.8</v>
      </c>
      <c r="EG958">
        <v>29528.7</v>
      </c>
      <c r="EH958">
        <v>29508.9</v>
      </c>
      <c r="EI958">
        <v>35648.8</v>
      </c>
      <c r="EJ958">
        <v>36241</v>
      </c>
      <c r="EK958">
        <v>41618.2</v>
      </c>
      <c r="EL958">
        <v>42052.4</v>
      </c>
      <c r="EM958">
        <v>1.98853</v>
      </c>
      <c r="EN958">
        <v>1.93315</v>
      </c>
      <c r="EO958">
        <v>0.102594</v>
      </c>
      <c r="EP958">
        <v>0</v>
      </c>
      <c r="EQ958">
        <v>23.3347</v>
      </c>
      <c r="ER958">
        <v>999.9</v>
      </c>
      <c r="ES958">
        <v>36.8</v>
      </c>
      <c r="ET958">
        <v>29.3</v>
      </c>
      <c r="EU958">
        <v>16.5379</v>
      </c>
      <c r="EV958">
        <v>62.8157</v>
      </c>
      <c r="EW958">
        <v>32.7043</v>
      </c>
      <c r="EX958">
        <v>1</v>
      </c>
      <c r="EY958">
        <v>-0.183902</v>
      </c>
      <c r="EZ958">
        <v>1.68629</v>
      </c>
      <c r="FA958">
        <v>20.3792</v>
      </c>
      <c r="FB958">
        <v>5.21864</v>
      </c>
      <c r="FC958">
        <v>12.0099</v>
      </c>
      <c r="FD958">
        <v>4.98965</v>
      </c>
      <c r="FE958">
        <v>3.28863</v>
      </c>
      <c r="FF958">
        <v>9999</v>
      </c>
      <c r="FG958">
        <v>9999</v>
      </c>
      <c r="FH958">
        <v>9999</v>
      </c>
      <c r="FI958">
        <v>260.8</v>
      </c>
      <c r="FJ958">
        <v>1.86707</v>
      </c>
      <c r="FK958">
        <v>1.86615</v>
      </c>
      <c r="FL958">
        <v>1.86554</v>
      </c>
      <c r="FM958">
        <v>1.86554</v>
      </c>
      <c r="FN958">
        <v>1.86735</v>
      </c>
      <c r="FO958">
        <v>1.86982</v>
      </c>
      <c r="FP958">
        <v>1.86846</v>
      </c>
      <c r="FQ958">
        <v>1.86996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-5.26</v>
      </c>
      <c r="GF958">
        <v>-0.168</v>
      </c>
      <c r="GG958">
        <v>-2.0192013485273</v>
      </c>
      <c r="GH958">
        <v>-0.003354295288503095</v>
      </c>
      <c r="GI958">
        <v>8.998442100416266E-07</v>
      </c>
      <c r="GJ958">
        <v>-2.632750781261316E-10</v>
      </c>
      <c r="GK958">
        <v>-0.1771344180573433</v>
      </c>
      <c r="GL958">
        <v>-0.01811282044437078</v>
      </c>
      <c r="GM958">
        <v>0.001479480632228601</v>
      </c>
      <c r="GN958">
        <v>-2.527498020886067E-05</v>
      </c>
      <c r="GO958">
        <v>3</v>
      </c>
      <c r="GP958">
        <v>2311</v>
      </c>
      <c r="GQ958">
        <v>1</v>
      </c>
      <c r="GR958">
        <v>23</v>
      </c>
      <c r="GS958">
        <v>7402.4</v>
      </c>
      <c r="GT958">
        <v>7402.5</v>
      </c>
      <c r="GU958">
        <v>2.5647</v>
      </c>
      <c r="GV958">
        <v>2.18506</v>
      </c>
      <c r="GW958">
        <v>1.39648</v>
      </c>
      <c r="GX958">
        <v>2.33887</v>
      </c>
      <c r="GY958">
        <v>1.49536</v>
      </c>
      <c r="GZ958">
        <v>2.45972</v>
      </c>
      <c r="HA958">
        <v>33.244</v>
      </c>
      <c r="HB958">
        <v>14.8588</v>
      </c>
      <c r="HC958">
        <v>18</v>
      </c>
      <c r="HD958">
        <v>526.732</v>
      </c>
      <c r="HE958">
        <v>447.595</v>
      </c>
      <c r="HF958">
        <v>21.1108</v>
      </c>
      <c r="HG958">
        <v>25.1177</v>
      </c>
      <c r="HH958">
        <v>30.0001</v>
      </c>
      <c r="HI958">
        <v>25.1229</v>
      </c>
      <c r="HJ958">
        <v>25.0721</v>
      </c>
      <c r="HK958">
        <v>51.3246</v>
      </c>
      <c r="HL958">
        <v>9.40213</v>
      </c>
      <c r="HM958">
        <v>24.5636</v>
      </c>
      <c r="HN958">
        <v>21.0939</v>
      </c>
      <c r="HO958">
        <v>1303.56</v>
      </c>
      <c r="HP958">
        <v>15.1777</v>
      </c>
      <c r="HQ958">
        <v>101.014</v>
      </c>
      <c r="HR958">
        <v>100.994</v>
      </c>
    </row>
    <row r="959" spans="1:226">
      <c r="A959">
        <v>943</v>
      </c>
      <c r="B959">
        <v>1664303468</v>
      </c>
      <c r="C959">
        <v>10237.5</v>
      </c>
      <c r="D959" t="s">
        <v>2252</v>
      </c>
      <c r="E959" t="s">
        <v>2253</v>
      </c>
      <c r="F959">
        <v>5</v>
      </c>
      <c r="G959" t="s">
        <v>2097</v>
      </c>
      <c r="H959" t="s">
        <v>354</v>
      </c>
      <c r="I959">
        <v>1664303460.5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1313.746958637216</v>
      </c>
      <c r="AK959">
        <v>1257.312969696969</v>
      </c>
      <c r="AL959">
        <v>3.430074795861408</v>
      </c>
      <c r="AM959">
        <v>64.5693434609255</v>
      </c>
      <c r="AN959">
        <f>(AP959 - AO959 + BO959*1E3/(8.314*(BQ959+273.15)) * AR959/BN959 * AQ959) * BN959/(100*BB959) * 1000/(1000 - AP959)</f>
        <v>0</v>
      </c>
      <c r="AO959">
        <v>15.02812296909091</v>
      </c>
      <c r="AP959">
        <v>18.13730150375939</v>
      </c>
      <c r="AQ959">
        <v>0.0002407306782354931</v>
      </c>
      <c r="AR959">
        <v>112.27</v>
      </c>
      <c r="AS959">
        <v>6</v>
      </c>
      <c r="AT959">
        <v>1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1664303460.5</v>
      </c>
      <c r="BH959">
        <v>1210.931481481481</v>
      </c>
      <c r="BI959">
        <v>1278.638888888889</v>
      </c>
      <c r="BJ959">
        <v>18.12718518518519</v>
      </c>
      <c r="BK959">
        <v>14.97917407407407</v>
      </c>
      <c r="BL959">
        <v>1216.172222222222</v>
      </c>
      <c r="BM959">
        <v>18.29526296296296</v>
      </c>
      <c r="BN959">
        <v>500.0596666666666</v>
      </c>
      <c r="BO959">
        <v>91.05781111111109</v>
      </c>
      <c r="BP959">
        <v>0.1000069259259259</v>
      </c>
      <c r="BQ959">
        <v>24.89015185185185</v>
      </c>
      <c r="BR959">
        <v>25.02175185185185</v>
      </c>
      <c r="BS959">
        <v>999.9000000000001</v>
      </c>
      <c r="BT959">
        <v>0</v>
      </c>
      <c r="BU959">
        <v>0</v>
      </c>
      <c r="BV959">
        <v>9988.770740740742</v>
      </c>
      <c r="BW959">
        <v>0</v>
      </c>
      <c r="BX959">
        <v>6.661162592592594</v>
      </c>
      <c r="BY959">
        <v>-67.70660370370371</v>
      </c>
      <c r="BZ959">
        <v>1233.287777777778</v>
      </c>
      <c r="CA959">
        <v>1298.084074074074</v>
      </c>
      <c r="CB959">
        <v>3.14800037037037</v>
      </c>
      <c r="CC959">
        <v>1278.638888888889</v>
      </c>
      <c r="CD959">
        <v>14.97917407407407</v>
      </c>
      <c r="CE959">
        <v>1.650621481481481</v>
      </c>
      <c r="CF959">
        <v>1.363971481481481</v>
      </c>
      <c r="CG959">
        <v>14.43967407407407</v>
      </c>
      <c r="CH959">
        <v>11.52271851851852</v>
      </c>
      <c r="CI959">
        <v>1999.965925925926</v>
      </c>
      <c r="CJ959">
        <v>0.9799950000000002</v>
      </c>
      <c r="CK959">
        <v>0.0200047</v>
      </c>
      <c r="CL959">
        <v>0</v>
      </c>
      <c r="CM959">
        <v>779.1885185185184</v>
      </c>
      <c r="CN959">
        <v>5.00097</v>
      </c>
      <c r="CO959">
        <v>15597.17037037037</v>
      </c>
      <c r="CP959">
        <v>16707.27407407407</v>
      </c>
      <c r="CQ959">
        <v>38.937</v>
      </c>
      <c r="CR959">
        <v>39.35866666666666</v>
      </c>
      <c r="CS959">
        <v>38.937</v>
      </c>
      <c r="CT959">
        <v>38.92781481481481</v>
      </c>
      <c r="CU959">
        <v>39.312</v>
      </c>
      <c r="CV959">
        <v>1955.054814814815</v>
      </c>
      <c r="CW959">
        <v>39.91</v>
      </c>
      <c r="CX959">
        <v>0</v>
      </c>
      <c r="CY959">
        <v>1664303472.5</v>
      </c>
      <c r="CZ959">
        <v>0</v>
      </c>
      <c r="DA959">
        <v>0</v>
      </c>
      <c r="DB959" t="s">
        <v>356</v>
      </c>
      <c r="DC959">
        <v>1663859321.1</v>
      </c>
      <c r="DD959">
        <v>1663859315.6</v>
      </c>
      <c r="DE959">
        <v>0</v>
      </c>
      <c r="DF959">
        <v>0.196</v>
      </c>
      <c r="DG959">
        <v>-0.001</v>
      </c>
      <c r="DH959">
        <v>-5.941</v>
      </c>
      <c r="DI959">
        <v>-0.174</v>
      </c>
      <c r="DJ959">
        <v>1500</v>
      </c>
      <c r="DK959">
        <v>17</v>
      </c>
      <c r="DL959">
        <v>0.13</v>
      </c>
      <c r="DM959">
        <v>0.04</v>
      </c>
      <c r="DN959">
        <v>-67.72452682926829</v>
      </c>
      <c r="DO959">
        <v>0.4566146341461575</v>
      </c>
      <c r="DP959">
        <v>0.1919145084366553</v>
      </c>
      <c r="DQ959">
        <v>0</v>
      </c>
      <c r="DR959">
        <v>3.213670487804877</v>
      </c>
      <c r="DS959">
        <v>-1.118166062717767</v>
      </c>
      <c r="DT959">
        <v>0.1109554254370123</v>
      </c>
      <c r="DU959">
        <v>0</v>
      </c>
      <c r="DV959">
        <v>0</v>
      </c>
      <c r="DW959">
        <v>2</v>
      </c>
      <c r="DX959" t="s">
        <v>357</v>
      </c>
      <c r="DY959">
        <v>2.98494</v>
      </c>
      <c r="DZ959">
        <v>2.71559</v>
      </c>
      <c r="EA959">
        <v>0.19969</v>
      </c>
      <c r="EB959">
        <v>0.203826</v>
      </c>
      <c r="EC959">
        <v>0.08937390000000001</v>
      </c>
      <c r="ED959">
        <v>0.0766569</v>
      </c>
      <c r="EE959">
        <v>25437.3</v>
      </c>
      <c r="EF959">
        <v>25412.1</v>
      </c>
      <c r="EG959">
        <v>29528.6</v>
      </c>
      <c r="EH959">
        <v>29508.9</v>
      </c>
      <c r="EI959">
        <v>35648.5</v>
      </c>
      <c r="EJ959">
        <v>36234.2</v>
      </c>
      <c r="EK959">
        <v>41618.6</v>
      </c>
      <c r="EL959">
        <v>42052.5</v>
      </c>
      <c r="EM959">
        <v>1.9883</v>
      </c>
      <c r="EN959">
        <v>1.93355</v>
      </c>
      <c r="EO959">
        <v>0.102855</v>
      </c>
      <c r="EP959">
        <v>0</v>
      </c>
      <c r="EQ959">
        <v>23.3249</v>
      </c>
      <c r="ER959">
        <v>999.9</v>
      </c>
      <c r="ES959">
        <v>36.8</v>
      </c>
      <c r="ET959">
        <v>29.3</v>
      </c>
      <c r="EU959">
        <v>16.5375</v>
      </c>
      <c r="EV959">
        <v>62.9757</v>
      </c>
      <c r="EW959">
        <v>33.0248</v>
      </c>
      <c r="EX959">
        <v>1</v>
      </c>
      <c r="EY959">
        <v>-0.183925</v>
      </c>
      <c r="EZ959">
        <v>1.67691</v>
      </c>
      <c r="FA959">
        <v>20.3793</v>
      </c>
      <c r="FB959">
        <v>5.21789</v>
      </c>
      <c r="FC959">
        <v>12.0099</v>
      </c>
      <c r="FD959">
        <v>4.98965</v>
      </c>
      <c r="FE959">
        <v>3.28848</v>
      </c>
      <c r="FF959">
        <v>9999</v>
      </c>
      <c r="FG959">
        <v>9999</v>
      </c>
      <c r="FH959">
        <v>9999</v>
      </c>
      <c r="FI959">
        <v>260.8</v>
      </c>
      <c r="FJ959">
        <v>1.86706</v>
      </c>
      <c r="FK959">
        <v>1.86615</v>
      </c>
      <c r="FL959">
        <v>1.86554</v>
      </c>
      <c r="FM959">
        <v>1.86554</v>
      </c>
      <c r="FN959">
        <v>1.86736</v>
      </c>
      <c r="FO959">
        <v>1.86982</v>
      </c>
      <c r="FP959">
        <v>1.86846</v>
      </c>
      <c r="FQ959">
        <v>1.86996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-5.3</v>
      </c>
      <c r="GF959">
        <v>-0.168</v>
      </c>
      <c r="GG959">
        <v>-2.0192013485273</v>
      </c>
      <c r="GH959">
        <v>-0.003354295288503095</v>
      </c>
      <c r="GI959">
        <v>8.998442100416266E-07</v>
      </c>
      <c r="GJ959">
        <v>-2.632750781261316E-10</v>
      </c>
      <c r="GK959">
        <v>-0.1771344180573433</v>
      </c>
      <c r="GL959">
        <v>-0.01811282044437078</v>
      </c>
      <c r="GM959">
        <v>0.001479480632228601</v>
      </c>
      <c r="GN959">
        <v>-2.527498020886067E-05</v>
      </c>
      <c r="GO959">
        <v>3</v>
      </c>
      <c r="GP959">
        <v>2311</v>
      </c>
      <c r="GQ959">
        <v>1</v>
      </c>
      <c r="GR959">
        <v>23</v>
      </c>
      <c r="GS959">
        <v>7402.4</v>
      </c>
      <c r="GT959">
        <v>7402.5</v>
      </c>
      <c r="GU959">
        <v>2.59155</v>
      </c>
      <c r="GV959">
        <v>2.18872</v>
      </c>
      <c r="GW959">
        <v>1.39648</v>
      </c>
      <c r="GX959">
        <v>2.33887</v>
      </c>
      <c r="GY959">
        <v>1.49536</v>
      </c>
      <c r="GZ959">
        <v>2.3999</v>
      </c>
      <c r="HA959">
        <v>33.244</v>
      </c>
      <c r="HB959">
        <v>14.8588</v>
      </c>
      <c r="HC959">
        <v>18</v>
      </c>
      <c r="HD959">
        <v>526.5839999999999</v>
      </c>
      <c r="HE959">
        <v>447.824</v>
      </c>
      <c r="HF959">
        <v>21.0866</v>
      </c>
      <c r="HG959">
        <v>25.1172</v>
      </c>
      <c r="HH959">
        <v>30.0001</v>
      </c>
      <c r="HI959">
        <v>25.1229</v>
      </c>
      <c r="HJ959">
        <v>25.0704</v>
      </c>
      <c r="HK959">
        <v>51.8653</v>
      </c>
      <c r="HL959">
        <v>8.74718</v>
      </c>
      <c r="HM959">
        <v>24.9569</v>
      </c>
      <c r="HN959">
        <v>21.078</v>
      </c>
      <c r="HO959">
        <v>1323.61</v>
      </c>
      <c r="HP959">
        <v>15.2673</v>
      </c>
      <c r="HQ959">
        <v>101.014</v>
      </c>
      <c r="HR959">
        <v>100.994</v>
      </c>
    </row>
    <row r="960" spans="1:226">
      <c r="A960">
        <v>944</v>
      </c>
      <c r="B960">
        <v>1664303473</v>
      </c>
      <c r="C960">
        <v>10242.5</v>
      </c>
      <c r="D960" t="s">
        <v>2254</v>
      </c>
      <c r="E960" t="s">
        <v>2255</v>
      </c>
      <c r="F960">
        <v>5</v>
      </c>
      <c r="G960" t="s">
        <v>2097</v>
      </c>
      <c r="H960" t="s">
        <v>354</v>
      </c>
      <c r="I960">
        <v>1664303465.214286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1329.785877540761</v>
      </c>
      <c r="AK960">
        <v>1273.974121212121</v>
      </c>
      <c r="AL960">
        <v>3.31739047946157</v>
      </c>
      <c r="AM960">
        <v>64.5693434609255</v>
      </c>
      <c r="AN960">
        <f>(AP960 - AO960 + BO960*1E3/(8.314*(BQ960+273.15)) * AR960/BN960 * AQ960) * BN960/(100*BB960) * 1000/(1000 - AP960)</f>
        <v>0</v>
      </c>
      <c r="AO960">
        <v>15.07684798609391</v>
      </c>
      <c r="AP960">
        <v>18.12901563909773</v>
      </c>
      <c r="AQ960">
        <v>6.457097494846646E-05</v>
      </c>
      <c r="AR960">
        <v>112.27</v>
      </c>
      <c r="AS960">
        <v>6</v>
      </c>
      <c r="AT960">
        <v>1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1664303465.214286</v>
      </c>
      <c r="BH960">
        <v>1226.727142857143</v>
      </c>
      <c r="BI960">
        <v>1294.082857142857</v>
      </c>
      <c r="BJ960">
        <v>18.13028571428572</v>
      </c>
      <c r="BK960">
        <v>15.061475</v>
      </c>
      <c r="BL960">
        <v>1232.004642857143</v>
      </c>
      <c r="BM960">
        <v>18.29833214285714</v>
      </c>
      <c r="BN960">
        <v>500.0528571428572</v>
      </c>
      <c r="BO960">
        <v>91.05855714285715</v>
      </c>
      <c r="BP960">
        <v>0.09997365000000001</v>
      </c>
      <c r="BQ960">
        <v>24.87798571428571</v>
      </c>
      <c r="BR960">
        <v>25.01743928571429</v>
      </c>
      <c r="BS960">
        <v>999.9000000000002</v>
      </c>
      <c r="BT960">
        <v>0</v>
      </c>
      <c r="BU960">
        <v>0</v>
      </c>
      <c r="BV960">
        <v>9999.213928571427</v>
      </c>
      <c r="BW960">
        <v>0</v>
      </c>
      <c r="BX960">
        <v>6.656676428571427</v>
      </c>
      <c r="BY960">
        <v>-67.35534642857142</v>
      </c>
      <c r="BZ960">
        <v>1249.378214285714</v>
      </c>
      <c r="CA960">
        <v>1313.8725</v>
      </c>
      <c r="CB960">
        <v>3.068802857142857</v>
      </c>
      <c r="CC960">
        <v>1294.082857142857</v>
      </c>
      <c r="CD960">
        <v>15.061475</v>
      </c>
      <c r="CE960">
        <v>1.650918571428572</v>
      </c>
      <c r="CF960">
        <v>1.371476428571428</v>
      </c>
      <c r="CG960">
        <v>14.44244642857143</v>
      </c>
      <c r="CH960">
        <v>11.60573571428571</v>
      </c>
      <c r="CI960">
        <v>1999.983928571428</v>
      </c>
      <c r="CJ960">
        <v>0.9799951785714287</v>
      </c>
      <c r="CK960">
        <v>0.02000452142857143</v>
      </c>
      <c r="CL960">
        <v>0</v>
      </c>
      <c r="CM960">
        <v>778.4341785714286</v>
      </c>
      <c r="CN960">
        <v>5.00097</v>
      </c>
      <c r="CO960">
        <v>15582.35357142857</v>
      </c>
      <c r="CP960">
        <v>16707.41428571428</v>
      </c>
      <c r="CQ960">
        <v>38.91928571428571</v>
      </c>
      <c r="CR960">
        <v>39.34575</v>
      </c>
      <c r="CS960">
        <v>38.92814285714286</v>
      </c>
      <c r="CT960">
        <v>38.91485714285714</v>
      </c>
      <c r="CU960">
        <v>39.30757142857143</v>
      </c>
      <c r="CV960">
        <v>1955.073214285714</v>
      </c>
      <c r="CW960">
        <v>39.91</v>
      </c>
      <c r="CX960">
        <v>0</v>
      </c>
      <c r="CY960">
        <v>1664303477.3</v>
      </c>
      <c r="CZ960">
        <v>0</v>
      </c>
      <c r="DA960">
        <v>0</v>
      </c>
      <c r="DB960" t="s">
        <v>356</v>
      </c>
      <c r="DC960">
        <v>1663859321.1</v>
      </c>
      <c r="DD960">
        <v>1663859315.6</v>
      </c>
      <c r="DE960">
        <v>0</v>
      </c>
      <c r="DF960">
        <v>0.196</v>
      </c>
      <c r="DG960">
        <v>-0.001</v>
      </c>
      <c r="DH960">
        <v>-5.941</v>
      </c>
      <c r="DI960">
        <v>-0.174</v>
      </c>
      <c r="DJ960">
        <v>1500</v>
      </c>
      <c r="DK960">
        <v>17</v>
      </c>
      <c r="DL960">
        <v>0.13</v>
      </c>
      <c r="DM960">
        <v>0.04</v>
      </c>
      <c r="DN960">
        <v>-67.49936</v>
      </c>
      <c r="DO960">
        <v>3.767518198874511</v>
      </c>
      <c r="DP960">
        <v>0.4261835694862015</v>
      </c>
      <c r="DQ960">
        <v>0</v>
      </c>
      <c r="DR960">
        <v>3.11303125</v>
      </c>
      <c r="DS960">
        <v>-0.9945175609756117</v>
      </c>
      <c r="DT960">
        <v>0.09687749145667168</v>
      </c>
      <c r="DU960">
        <v>0</v>
      </c>
      <c r="DV960">
        <v>0</v>
      </c>
      <c r="DW960">
        <v>2</v>
      </c>
      <c r="DX960" t="s">
        <v>357</v>
      </c>
      <c r="DY960">
        <v>2.98483</v>
      </c>
      <c r="DZ960">
        <v>2.71569</v>
      </c>
      <c r="EA960">
        <v>0.201337</v>
      </c>
      <c r="EB960">
        <v>0.205405</v>
      </c>
      <c r="EC960">
        <v>0.0893726</v>
      </c>
      <c r="ED960">
        <v>0.0771037</v>
      </c>
      <c r="EE960">
        <v>25385.1</v>
      </c>
      <c r="EF960">
        <v>25361.9</v>
      </c>
      <c r="EG960">
        <v>29528.7</v>
      </c>
      <c r="EH960">
        <v>29509.1</v>
      </c>
      <c r="EI960">
        <v>35648.5</v>
      </c>
      <c r="EJ960">
        <v>36216.6</v>
      </c>
      <c r="EK960">
        <v>41618.5</v>
      </c>
      <c r="EL960">
        <v>42052.7</v>
      </c>
      <c r="EM960">
        <v>1.98832</v>
      </c>
      <c r="EN960">
        <v>1.9337</v>
      </c>
      <c r="EO960">
        <v>0.102855</v>
      </c>
      <c r="EP960">
        <v>0</v>
      </c>
      <c r="EQ960">
        <v>23.315</v>
      </c>
      <c r="ER960">
        <v>999.9</v>
      </c>
      <c r="ES960">
        <v>36.9</v>
      </c>
      <c r="ET960">
        <v>29.3</v>
      </c>
      <c r="EU960">
        <v>16.5823</v>
      </c>
      <c r="EV960">
        <v>63.1657</v>
      </c>
      <c r="EW960">
        <v>33.2091</v>
      </c>
      <c r="EX960">
        <v>1</v>
      </c>
      <c r="EY960">
        <v>-0.184032</v>
      </c>
      <c r="EZ960">
        <v>1.65587</v>
      </c>
      <c r="FA960">
        <v>20.3797</v>
      </c>
      <c r="FB960">
        <v>5.21789</v>
      </c>
      <c r="FC960">
        <v>12.0099</v>
      </c>
      <c r="FD960">
        <v>4.9898</v>
      </c>
      <c r="FE960">
        <v>3.2885</v>
      </c>
      <c r="FF960">
        <v>9999</v>
      </c>
      <c r="FG960">
        <v>9999</v>
      </c>
      <c r="FH960">
        <v>9999</v>
      </c>
      <c r="FI960">
        <v>260.8</v>
      </c>
      <c r="FJ960">
        <v>1.86707</v>
      </c>
      <c r="FK960">
        <v>1.86615</v>
      </c>
      <c r="FL960">
        <v>1.86554</v>
      </c>
      <c r="FM960">
        <v>1.86553</v>
      </c>
      <c r="FN960">
        <v>1.86736</v>
      </c>
      <c r="FO960">
        <v>1.86981</v>
      </c>
      <c r="FP960">
        <v>1.86845</v>
      </c>
      <c r="FQ960">
        <v>1.86996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-5.34</v>
      </c>
      <c r="GF960">
        <v>-0.168</v>
      </c>
      <c r="GG960">
        <v>-2.0192013485273</v>
      </c>
      <c r="GH960">
        <v>-0.003354295288503095</v>
      </c>
      <c r="GI960">
        <v>8.998442100416266E-07</v>
      </c>
      <c r="GJ960">
        <v>-2.632750781261316E-10</v>
      </c>
      <c r="GK960">
        <v>-0.1771344180573433</v>
      </c>
      <c r="GL960">
        <v>-0.01811282044437078</v>
      </c>
      <c r="GM960">
        <v>0.001479480632228601</v>
      </c>
      <c r="GN960">
        <v>-2.527498020886067E-05</v>
      </c>
      <c r="GO960">
        <v>3</v>
      </c>
      <c r="GP960">
        <v>2311</v>
      </c>
      <c r="GQ960">
        <v>1</v>
      </c>
      <c r="GR960">
        <v>23</v>
      </c>
      <c r="GS960">
        <v>7402.5</v>
      </c>
      <c r="GT960">
        <v>7402.6</v>
      </c>
      <c r="GU960">
        <v>2.61597</v>
      </c>
      <c r="GV960">
        <v>2.18628</v>
      </c>
      <c r="GW960">
        <v>1.39771</v>
      </c>
      <c r="GX960">
        <v>2.33887</v>
      </c>
      <c r="GY960">
        <v>1.49536</v>
      </c>
      <c r="GZ960">
        <v>2.33521</v>
      </c>
      <c r="HA960">
        <v>33.244</v>
      </c>
      <c r="HB960">
        <v>14.8588</v>
      </c>
      <c r="HC960">
        <v>18</v>
      </c>
      <c r="HD960">
        <v>526.586</v>
      </c>
      <c r="HE960">
        <v>447.916</v>
      </c>
      <c r="HF960">
        <v>21.0699</v>
      </c>
      <c r="HG960">
        <v>25.1156</v>
      </c>
      <c r="HH960">
        <v>30</v>
      </c>
      <c r="HI960">
        <v>25.1213</v>
      </c>
      <c r="HJ960">
        <v>25.0704</v>
      </c>
      <c r="HK960">
        <v>52.3625</v>
      </c>
      <c r="HL960">
        <v>8.45622</v>
      </c>
      <c r="HM960">
        <v>25.3466</v>
      </c>
      <c r="HN960">
        <v>21.0638</v>
      </c>
      <c r="HO960">
        <v>1336.97</v>
      </c>
      <c r="HP960">
        <v>15.3529</v>
      </c>
      <c r="HQ960">
        <v>101.014</v>
      </c>
      <c r="HR960">
        <v>100.995</v>
      </c>
    </row>
    <row r="961" spans="1:226">
      <c r="A961">
        <v>945</v>
      </c>
      <c r="B961">
        <v>1664303478</v>
      </c>
      <c r="C961">
        <v>10247.5</v>
      </c>
      <c r="D961" t="s">
        <v>2256</v>
      </c>
      <c r="E961" t="s">
        <v>2257</v>
      </c>
      <c r="F961">
        <v>5</v>
      </c>
      <c r="G961" t="s">
        <v>2097</v>
      </c>
      <c r="H961" t="s">
        <v>354</v>
      </c>
      <c r="I961">
        <v>1664303470.5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1346.651603519251</v>
      </c>
      <c r="AK961">
        <v>1290.831090909091</v>
      </c>
      <c r="AL961">
        <v>3.380155973317997</v>
      </c>
      <c r="AM961">
        <v>64.5693434609255</v>
      </c>
      <c r="AN961">
        <f>(AP961 - AO961 + BO961*1E3/(8.314*(BQ961+273.15)) * AR961/BN961 * AQ961) * BN961/(100*BB961) * 1000/(1000 - AP961)</f>
        <v>0</v>
      </c>
      <c r="AO961">
        <v>15.18952790241759</v>
      </c>
      <c r="AP961">
        <v>18.14392210526315</v>
      </c>
      <c r="AQ961">
        <v>-4.537141715790519E-05</v>
      </c>
      <c r="AR961">
        <v>112.27</v>
      </c>
      <c r="AS961">
        <v>6</v>
      </c>
      <c r="AT961">
        <v>1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1664303470.5</v>
      </c>
      <c r="BH961">
        <v>1244.318888888889</v>
      </c>
      <c r="BI961">
        <v>1311.432222222222</v>
      </c>
      <c r="BJ961">
        <v>18.13528518518519</v>
      </c>
      <c r="BK961">
        <v>15.1462</v>
      </c>
      <c r="BL961">
        <v>1249.637777777778</v>
      </c>
      <c r="BM961">
        <v>18.30328518518519</v>
      </c>
      <c r="BN961">
        <v>500.0732592592593</v>
      </c>
      <c r="BO961">
        <v>91.06076296296295</v>
      </c>
      <c r="BP961">
        <v>0.1000277555555556</v>
      </c>
      <c r="BQ961">
        <v>24.86298888888889</v>
      </c>
      <c r="BR961">
        <v>25.01137037037037</v>
      </c>
      <c r="BS961">
        <v>999.9000000000001</v>
      </c>
      <c r="BT961">
        <v>0</v>
      </c>
      <c r="BU961">
        <v>0</v>
      </c>
      <c r="BV961">
        <v>9997.029259259261</v>
      </c>
      <c r="BW961">
        <v>0</v>
      </c>
      <c r="BX961">
        <v>6.656531481481482</v>
      </c>
      <c r="BY961">
        <v>-67.11271851851852</v>
      </c>
      <c r="BZ961">
        <v>1267.300740740741</v>
      </c>
      <c r="CA961">
        <v>1331.600740740741</v>
      </c>
      <c r="CB961">
        <v>2.98908</v>
      </c>
      <c r="CC961">
        <v>1311.432222222222</v>
      </c>
      <c r="CD961">
        <v>15.1462</v>
      </c>
      <c r="CE961">
        <v>1.651413333333333</v>
      </c>
      <c r="CF961">
        <v>1.379225185185185</v>
      </c>
      <c r="CG961">
        <v>14.44708888888889</v>
      </c>
      <c r="CH961">
        <v>11.69097777777778</v>
      </c>
      <c r="CI961">
        <v>2000.012592592593</v>
      </c>
      <c r="CJ961">
        <v>0.9799951111111113</v>
      </c>
      <c r="CK961">
        <v>0.02000458888888889</v>
      </c>
      <c r="CL961">
        <v>0</v>
      </c>
      <c r="CM961">
        <v>777.6894074074074</v>
      </c>
      <c r="CN961">
        <v>5.00097</v>
      </c>
      <c r="CO961">
        <v>15566.07407407408</v>
      </c>
      <c r="CP961">
        <v>16707.65185185185</v>
      </c>
      <c r="CQ961">
        <v>38.89796296296296</v>
      </c>
      <c r="CR961">
        <v>39.32833333333333</v>
      </c>
      <c r="CS961">
        <v>38.90714814814815</v>
      </c>
      <c r="CT961">
        <v>38.89337037037038</v>
      </c>
      <c r="CU961">
        <v>39.28674074074074</v>
      </c>
      <c r="CV961">
        <v>1955.101481481481</v>
      </c>
      <c r="CW961">
        <v>39.91074074074074</v>
      </c>
      <c r="CX961">
        <v>0</v>
      </c>
      <c r="CY961">
        <v>1664303482.1</v>
      </c>
      <c r="CZ961">
        <v>0</v>
      </c>
      <c r="DA961">
        <v>0</v>
      </c>
      <c r="DB961" t="s">
        <v>356</v>
      </c>
      <c r="DC961">
        <v>1663859321.1</v>
      </c>
      <c r="DD961">
        <v>1663859315.6</v>
      </c>
      <c r="DE961">
        <v>0</v>
      </c>
      <c r="DF961">
        <v>0.196</v>
      </c>
      <c r="DG961">
        <v>-0.001</v>
      </c>
      <c r="DH961">
        <v>-5.941</v>
      </c>
      <c r="DI961">
        <v>-0.174</v>
      </c>
      <c r="DJ961">
        <v>1500</v>
      </c>
      <c r="DK961">
        <v>17</v>
      </c>
      <c r="DL961">
        <v>0.13</v>
      </c>
      <c r="DM961">
        <v>0.04</v>
      </c>
      <c r="DN961">
        <v>-67.24654000000001</v>
      </c>
      <c r="DO961">
        <v>3.315962476547905</v>
      </c>
      <c r="DP961">
        <v>0.3951798791689678</v>
      </c>
      <c r="DQ961">
        <v>0</v>
      </c>
      <c r="DR961">
        <v>3.02875625</v>
      </c>
      <c r="DS961">
        <v>-0.9198341088180192</v>
      </c>
      <c r="DT961">
        <v>0.08948883896016026</v>
      </c>
      <c r="DU961">
        <v>0</v>
      </c>
      <c r="DV961">
        <v>0</v>
      </c>
      <c r="DW961">
        <v>2</v>
      </c>
      <c r="DX961" t="s">
        <v>357</v>
      </c>
      <c r="DY961">
        <v>2.98476</v>
      </c>
      <c r="DZ961">
        <v>2.71557</v>
      </c>
      <c r="EA961">
        <v>0.202974</v>
      </c>
      <c r="EB961">
        <v>0.207</v>
      </c>
      <c r="EC961">
        <v>0.0894003</v>
      </c>
      <c r="ED961">
        <v>0.0773184</v>
      </c>
      <c r="EE961">
        <v>25333.3</v>
      </c>
      <c r="EF961">
        <v>25311.2</v>
      </c>
      <c r="EG961">
        <v>29529</v>
      </c>
      <c r="EH961">
        <v>29509.3</v>
      </c>
      <c r="EI961">
        <v>35647.4</v>
      </c>
      <c r="EJ961">
        <v>36208.2</v>
      </c>
      <c r="EK961">
        <v>41618.5</v>
      </c>
      <c r="EL961">
        <v>42052.8</v>
      </c>
      <c r="EM961">
        <v>1.988</v>
      </c>
      <c r="EN961">
        <v>1.93417</v>
      </c>
      <c r="EO961">
        <v>0.103749</v>
      </c>
      <c r="EP961">
        <v>0</v>
      </c>
      <c r="EQ961">
        <v>23.3052</v>
      </c>
      <c r="ER961">
        <v>999.9</v>
      </c>
      <c r="ES961">
        <v>36.9</v>
      </c>
      <c r="ET961">
        <v>29.3</v>
      </c>
      <c r="EU961">
        <v>16.5832</v>
      </c>
      <c r="EV961">
        <v>63.0857</v>
      </c>
      <c r="EW961">
        <v>33.2452</v>
      </c>
      <c r="EX961">
        <v>1</v>
      </c>
      <c r="EY961">
        <v>-0.18409</v>
      </c>
      <c r="EZ961">
        <v>1.64155</v>
      </c>
      <c r="FA961">
        <v>20.3798</v>
      </c>
      <c r="FB961">
        <v>5.21819</v>
      </c>
      <c r="FC961">
        <v>12.0099</v>
      </c>
      <c r="FD961">
        <v>4.9898</v>
      </c>
      <c r="FE961">
        <v>3.2885</v>
      </c>
      <c r="FF961">
        <v>9999</v>
      </c>
      <c r="FG961">
        <v>9999</v>
      </c>
      <c r="FH961">
        <v>9999</v>
      </c>
      <c r="FI961">
        <v>260.8</v>
      </c>
      <c r="FJ961">
        <v>1.86706</v>
      </c>
      <c r="FK961">
        <v>1.86615</v>
      </c>
      <c r="FL961">
        <v>1.86554</v>
      </c>
      <c r="FM961">
        <v>1.86554</v>
      </c>
      <c r="FN961">
        <v>1.86734</v>
      </c>
      <c r="FO961">
        <v>1.86982</v>
      </c>
      <c r="FP961">
        <v>1.86845</v>
      </c>
      <c r="FQ961">
        <v>1.86996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-5.38</v>
      </c>
      <c r="GF961">
        <v>-0.168</v>
      </c>
      <c r="GG961">
        <v>-2.0192013485273</v>
      </c>
      <c r="GH961">
        <v>-0.003354295288503095</v>
      </c>
      <c r="GI961">
        <v>8.998442100416266E-07</v>
      </c>
      <c r="GJ961">
        <v>-2.632750781261316E-10</v>
      </c>
      <c r="GK961">
        <v>-0.1771344180573433</v>
      </c>
      <c r="GL961">
        <v>-0.01811282044437078</v>
      </c>
      <c r="GM961">
        <v>0.001479480632228601</v>
      </c>
      <c r="GN961">
        <v>-2.527498020886067E-05</v>
      </c>
      <c r="GO961">
        <v>3</v>
      </c>
      <c r="GP961">
        <v>2311</v>
      </c>
      <c r="GQ961">
        <v>1</v>
      </c>
      <c r="GR961">
        <v>23</v>
      </c>
      <c r="GS961">
        <v>7402.6</v>
      </c>
      <c r="GT961">
        <v>7402.7</v>
      </c>
      <c r="GU961">
        <v>2.64526</v>
      </c>
      <c r="GV961">
        <v>2.19482</v>
      </c>
      <c r="GW961">
        <v>1.39648</v>
      </c>
      <c r="GX961">
        <v>2.34009</v>
      </c>
      <c r="GY961">
        <v>1.49536</v>
      </c>
      <c r="GZ961">
        <v>2.34741</v>
      </c>
      <c r="HA961">
        <v>33.244</v>
      </c>
      <c r="HB961">
        <v>14.8588</v>
      </c>
      <c r="HC961">
        <v>18</v>
      </c>
      <c r="HD961">
        <v>526.367</v>
      </c>
      <c r="HE961">
        <v>448.188</v>
      </c>
      <c r="HF961">
        <v>21.0576</v>
      </c>
      <c r="HG961">
        <v>25.114</v>
      </c>
      <c r="HH961">
        <v>30</v>
      </c>
      <c r="HI961">
        <v>25.1208</v>
      </c>
      <c r="HJ961">
        <v>25.0684</v>
      </c>
      <c r="HK961">
        <v>52.9275</v>
      </c>
      <c r="HL961">
        <v>7.87912</v>
      </c>
      <c r="HM961">
        <v>25.73</v>
      </c>
      <c r="HN961">
        <v>21.0583</v>
      </c>
      <c r="HO961">
        <v>1357.01</v>
      </c>
      <c r="HP961">
        <v>15.4416</v>
      </c>
      <c r="HQ961">
        <v>101.014</v>
      </c>
      <c r="HR961">
        <v>100.995</v>
      </c>
    </row>
    <row r="962" spans="1:226">
      <c r="A962">
        <v>946</v>
      </c>
      <c r="B962">
        <v>1664303483</v>
      </c>
      <c r="C962">
        <v>10252.5</v>
      </c>
      <c r="D962" t="s">
        <v>2258</v>
      </c>
      <c r="E962" t="s">
        <v>2259</v>
      </c>
      <c r="F962">
        <v>5</v>
      </c>
      <c r="G962" t="s">
        <v>2097</v>
      </c>
      <c r="H962" t="s">
        <v>354</v>
      </c>
      <c r="I962">
        <v>1664303475.214286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1363.763514877662</v>
      </c>
      <c r="AK962">
        <v>1307.825454545454</v>
      </c>
      <c r="AL962">
        <v>3.414273370170039</v>
      </c>
      <c r="AM962">
        <v>64.5693434609255</v>
      </c>
      <c r="AN962">
        <f>(AP962 - AO962 + BO962*1E3/(8.314*(BQ962+273.15)) * AR962/BN962 * AQ962) * BN962/(100*BB962) * 1000/(1000 - AP962)</f>
        <v>0</v>
      </c>
      <c r="AO962">
        <v>15.2504979222977</v>
      </c>
      <c r="AP962">
        <v>18.14709413533834</v>
      </c>
      <c r="AQ962">
        <v>6.187170540708077E-05</v>
      </c>
      <c r="AR962">
        <v>112.27</v>
      </c>
      <c r="AS962">
        <v>6</v>
      </c>
      <c r="AT962">
        <v>1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1664303475.214286</v>
      </c>
      <c r="BH962">
        <v>1259.898571428572</v>
      </c>
      <c r="BI962">
        <v>1326.855714285715</v>
      </c>
      <c r="BJ962">
        <v>18.13822857142857</v>
      </c>
      <c r="BK962">
        <v>15.226025</v>
      </c>
      <c r="BL962">
        <v>1265.254285714286</v>
      </c>
      <c r="BM962">
        <v>18.3062</v>
      </c>
      <c r="BN962">
        <v>500.0690357142857</v>
      </c>
      <c r="BO962">
        <v>91.06234285714287</v>
      </c>
      <c r="BP962">
        <v>0.09999100000000001</v>
      </c>
      <c r="BQ962">
        <v>24.85117857142857</v>
      </c>
      <c r="BR962">
        <v>25.01072857142857</v>
      </c>
      <c r="BS962">
        <v>999.9000000000002</v>
      </c>
      <c r="BT962">
        <v>0</v>
      </c>
      <c r="BU962">
        <v>0</v>
      </c>
      <c r="BV962">
        <v>10005.1675</v>
      </c>
      <c r="BW962">
        <v>0</v>
      </c>
      <c r="BX962">
        <v>6.65667642857143</v>
      </c>
      <c r="BY962">
        <v>-66.95732142857143</v>
      </c>
      <c r="BZ962">
        <v>1283.1725</v>
      </c>
      <c r="CA962">
        <v>1347.372142857143</v>
      </c>
      <c r="CB962">
        <v>2.912205000000001</v>
      </c>
      <c r="CC962">
        <v>1326.855714285715</v>
      </c>
      <c r="CD962">
        <v>15.226025</v>
      </c>
      <c r="CE962">
        <v>1.651710357142857</v>
      </c>
      <c r="CF962">
        <v>1.386517857142857</v>
      </c>
      <c r="CG962">
        <v>14.449875</v>
      </c>
      <c r="CH962">
        <v>11.7708</v>
      </c>
      <c r="CI962">
        <v>2000.030357142857</v>
      </c>
      <c r="CJ962">
        <v>0.9799948571428574</v>
      </c>
      <c r="CK962">
        <v>0.02000484285714286</v>
      </c>
      <c r="CL962">
        <v>0</v>
      </c>
      <c r="CM962">
        <v>777.0138928571427</v>
      </c>
      <c r="CN962">
        <v>5.00097</v>
      </c>
      <c r="CO962">
        <v>15551.64642857143</v>
      </c>
      <c r="CP962">
        <v>16707.80714285714</v>
      </c>
      <c r="CQ962">
        <v>38.87942857142857</v>
      </c>
      <c r="CR962">
        <v>39.31875</v>
      </c>
      <c r="CS962">
        <v>38.88828571428571</v>
      </c>
      <c r="CT962">
        <v>38.88385714285715</v>
      </c>
      <c r="CU962">
        <v>39.26771428571429</v>
      </c>
      <c r="CV962">
        <v>1955.118571428571</v>
      </c>
      <c r="CW962">
        <v>39.91142857142857</v>
      </c>
      <c r="CX962">
        <v>0</v>
      </c>
      <c r="CY962">
        <v>1664303487.5</v>
      </c>
      <c r="CZ962">
        <v>0</v>
      </c>
      <c r="DA962">
        <v>0</v>
      </c>
      <c r="DB962" t="s">
        <v>356</v>
      </c>
      <c r="DC962">
        <v>1663859321.1</v>
      </c>
      <c r="DD962">
        <v>1663859315.6</v>
      </c>
      <c r="DE962">
        <v>0</v>
      </c>
      <c r="DF962">
        <v>0.196</v>
      </c>
      <c r="DG962">
        <v>-0.001</v>
      </c>
      <c r="DH962">
        <v>-5.941</v>
      </c>
      <c r="DI962">
        <v>-0.174</v>
      </c>
      <c r="DJ962">
        <v>1500</v>
      </c>
      <c r="DK962">
        <v>17</v>
      </c>
      <c r="DL962">
        <v>0.13</v>
      </c>
      <c r="DM962">
        <v>0.04</v>
      </c>
      <c r="DN962">
        <v>-67.15145749999999</v>
      </c>
      <c r="DO962">
        <v>2.489622889305929</v>
      </c>
      <c r="DP962">
        <v>0.363368931588475</v>
      </c>
      <c r="DQ962">
        <v>0</v>
      </c>
      <c r="DR962">
        <v>2.9673265</v>
      </c>
      <c r="DS962">
        <v>-0.9522864540337717</v>
      </c>
      <c r="DT962">
        <v>0.09249946474304595</v>
      </c>
      <c r="DU962">
        <v>0</v>
      </c>
      <c r="DV962">
        <v>0</v>
      </c>
      <c r="DW962">
        <v>2</v>
      </c>
      <c r="DX962" t="s">
        <v>357</v>
      </c>
      <c r="DY962">
        <v>2.98502</v>
      </c>
      <c r="DZ962">
        <v>2.71566</v>
      </c>
      <c r="EA962">
        <v>0.20462</v>
      </c>
      <c r="EB962">
        <v>0.208609</v>
      </c>
      <c r="EC962">
        <v>0.0894334</v>
      </c>
      <c r="ED962">
        <v>0.0777047</v>
      </c>
      <c r="EE962">
        <v>25280.8</v>
      </c>
      <c r="EF962">
        <v>25260.2</v>
      </c>
      <c r="EG962">
        <v>29528.7</v>
      </c>
      <c r="EH962">
        <v>29509.6</v>
      </c>
      <c r="EI962">
        <v>35645.8</v>
      </c>
      <c r="EJ962">
        <v>36193.2</v>
      </c>
      <c r="EK962">
        <v>41618.2</v>
      </c>
      <c r="EL962">
        <v>42053.2</v>
      </c>
      <c r="EM962">
        <v>1.98835</v>
      </c>
      <c r="EN962">
        <v>1.93435</v>
      </c>
      <c r="EO962">
        <v>0.103898</v>
      </c>
      <c r="EP962">
        <v>0</v>
      </c>
      <c r="EQ962">
        <v>23.2936</v>
      </c>
      <c r="ER962">
        <v>999.9</v>
      </c>
      <c r="ES962">
        <v>37</v>
      </c>
      <c r="ET962">
        <v>29.3</v>
      </c>
      <c r="EU962">
        <v>16.6269</v>
      </c>
      <c r="EV962">
        <v>62.8557</v>
      </c>
      <c r="EW962">
        <v>33.0809</v>
      </c>
      <c r="EX962">
        <v>1</v>
      </c>
      <c r="EY962">
        <v>-0.184136</v>
      </c>
      <c r="EZ962">
        <v>1.62004</v>
      </c>
      <c r="FA962">
        <v>20.3801</v>
      </c>
      <c r="FB962">
        <v>5.21834</v>
      </c>
      <c r="FC962">
        <v>12.0099</v>
      </c>
      <c r="FD962">
        <v>4.9895</v>
      </c>
      <c r="FE962">
        <v>3.2885</v>
      </c>
      <c r="FF962">
        <v>9999</v>
      </c>
      <c r="FG962">
        <v>9999</v>
      </c>
      <c r="FH962">
        <v>9999</v>
      </c>
      <c r="FI962">
        <v>260.9</v>
      </c>
      <c r="FJ962">
        <v>1.86706</v>
      </c>
      <c r="FK962">
        <v>1.86616</v>
      </c>
      <c r="FL962">
        <v>1.86554</v>
      </c>
      <c r="FM962">
        <v>1.86554</v>
      </c>
      <c r="FN962">
        <v>1.86731</v>
      </c>
      <c r="FO962">
        <v>1.86983</v>
      </c>
      <c r="FP962">
        <v>1.86846</v>
      </c>
      <c r="FQ962">
        <v>1.86996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-5.42</v>
      </c>
      <c r="GF962">
        <v>-0.1678</v>
      </c>
      <c r="GG962">
        <v>-2.0192013485273</v>
      </c>
      <c r="GH962">
        <v>-0.003354295288503095</v>
      </c>
      <c r="GI962">
        <v>8.998442100416266E-07</v>
      </c>
      <c r="GJ962">
        <v>-2.632750781261316E-10</v>
      </c>
      <c r="GK962">
        <v>-0.1771344180573433</v>
      </c>
      <c r="GL962">
        <v>-0.01811282044437078</v>
      </c>
      <c r="GM962">
        <v>0.001479480632228601</v>
      </c>
      <c r="GN962">
        <v>-2.527498020886067E-05</v>
      </c>
      <c r="GO962">
        <v>3</v>
      </c>
      <c r="GP962">
        <v>2311</v>
      </c>
      <c r="GQ962">
        <v>1</v>
      </c>
      <c r="GR962">
        <v>23</v>
      </c>
      <c r="GS962">
        <v>7402.7</v>
      </c>
      <c r="GT962">
        <v>7402.8</v>
      </c>
      <c r="GU962">
        <v>2.66968</v>
      </c>
      <c r="GV962">
        <v>2.18872</v>
      </c>
      <c r="GW962">
        <v>1.39648</v>
      </c>
      <c r="GX962">
        <v>2.34009</v>
      </c>
      <c r="GY962">
        <v>1.49536</v>
      </c>
      <c r="GZ962">
        <v>2.38647</v>
      </c>
      <c r="HA962">
        <v>33.244</v>
      </c>
      <c r="HB962">
        <v>14.8588</v>
      </c>
      <c r="HC962">
        <v>18</v>
      </c>
      <c r="HD962">
        <v>526.588</v>
      </c>
      <c r="HE962">
        <v>448.294</v>
      </c>
      <c r="HF962">
        <v>21.0511</v>
      </c>
      <c r="HG962">
        <v>25.1135</v>
      </c>
      <c r="HH962">
        <v>29.9999</v>
      </c>
      <c r="HI962">
        <v>25.1197</v>
      </c>
      <c r="HJ962">
        <v>25.0684</v>
      </c>
      <c r="HK962">
        <v>53.4193</v>
      </c>
      <c r="HL962">
        <v>7.56471</v>
      </c>
      <c r="HM962">
        <v>26.1361</v>
      </c>
      <c r="HN962">
        <v>21.0454</v>
      </c>
      <c r="HO962">
        <v>1370.37</v>
      </c>
      <c r="HP962">
        <v>15.5141</v>
      </c>
      <c r="HQ962">
        <v>101.013</v>
      </c>
      <c r="HR962">
        <v>100.996</v>
      </c>
    </row>
    <row r="963" spans="1:226">
      <c r="A963">
        <v>947</v>
      </c>
      <c r="B963">
        <v>1664303488</v>
      </c>
      <c r="C963">
        <v>10257.5</v>
      </c>
      <c r="D963" t="s">
        <v>2260</v>
      </c>
      <c r="E963" t="s">
        <v>2261</v>
      </c>
      <c r="F963">
        <v>5</v>
      </c>
      <c r="G963" t="s">
        <v>2097</v>
      </c>
      <c r="H963" t="s">
        <v>354</v>
      </c>
      <c r="I963">
        <v>1664303480.5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1381.023540925712</v>
      </c>
      <c r="AK963">
        <v>1324.722909090908</v>
      </c>
      <c r="AL963">
        <v>3.382104288855116</v>
      </c>
      <c r="AM963">
        <v>64.5693434609255</v>
      </c>
      <c r="AN963">
        <f>(AP963 - AO963 + BO963*1E3/(8.314*(BQ963+273.15)) * AR963/BN963 * AQ963) * BN963/(100*BB963) * 1000/(1000 - AP963)</f>
        <v>0</v>
      </c>
      <c r="AO963">
        <v>15.35450546381619</v>
      </c>
      <c r="AP963">
        <v>18.16669353383458</v>
      </c>
      <c r="AQ963">
        <v>8.812829778871428E-05</v>
      </c>
      <c r="AR963">
        <v>112.27</v>
      </c>
      <c r="AS963">
        <v>6</v>
      </c>
      <c r="AT963">
        <v>1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1664303480.5</v>
      </c>
      <c r="BH963">
        <v>1277.387777777778</v>
      </c>
      <c r="BI963">
        <v>1344.482222222222</v>
      </c>
      <c r="BJ963">
        <v>18.14745555555556</v>
      </c>
      <c r="BK963">
        <v>15.32183703703704</v>
      </c>
      <c r="BL963">
        <v>1282.784814814815</v>
      </c>
      <c r="BM963">
        <v>18.31533333333334</v>
      </c>
      <c r="BN963">
        <v>500.0758148148148</v>
      </c>
      <c r="BO963">
        <v>91.06348888888888</v>
      </c>
      <c r="BP963">
        <v>0.09999862222222221</v>
      </c>
      <c r="BQ963">
        <v>24.83737037037037</v>
      </c>
      <c r="BR963">
        <v>25.00587037037037</v>
      </c>
      <c r="BS963">
        <v>999.9000000000001</v>
      </c>
      <c r="BT963">
        <v>0</v>
      </c>
      <c r="BU963">
        <v>0</v>
      </c>
      <c r="BV963">
        <v>10004.13777777778</v>
      </c>
      <c r="BW963">
        <v>0</v>
      </c>
      <c r="BX963">
        <v>6.660590000000002</v>
      </c>
      <c r="BY963">
        <v>-67.0944074074074</v>
      </c>
      <c r="BZ963">
        <v>1300.997407407408</v>
      </c>
      <c r="CA963">
        <v>1365.404444444444</v>
      </c>
      <c r="CB963">
        <v>2.825622592592593</v>
      </c>
      <c r="CC963">
        <v>1344.482222222222</v>
      </c>
      <c r="CD963">
        <v>15.32183703703704</v>
      </c>
      <c r="CE963">
        <v>1.652570740740741</v>
      </c>
      <c r="CF963">
        <v>1.39525962962963</v>
      </c>
      <c r="CG963">
        <v>14.45793703703704</v>
      </c>
      <c r="CH963">
        <v>11.86604074074074</v>
      </c>
      <c r="CI963">
        <v>2000.042962962963</v>
      </c>
      <c r="CJ963">
        <v>0.9799948888888891</v>
      </c>
      <c r="CK963">
        <v>0.02000481111111111</v>
      </c>
      <c r="CL963">
        <v>0</v>
      </c>
      <c r="CM963">
        <v>776.2157407407408</v>
      </c>
      <c r="CN963">
        <v>5.00097</v>
      </c>
      <c r="CO963">
        <v>15535.57037037037</v>
      </c>
      <c r="CP963">
        <v>16707.91851851852</v>
      </c>
      <c r="CQ963">
        <v>38.861</v>
      </c>
      <c r="CR963">
        <v>39.312</v>
      </c>
      <c r="CS963">
        <v>38.875</v>
      </c>
      <c r="CT963">
        <v>38.875</v>
      </c>
      <c r="CU963">
        <v>39.25</v>
      </c>
      <c r="CV963">
        <v>1955.131481481481</v>
      </c>
      <c r="CW963">
        <v>39.91148148148148</v>
      </c>
      <c r="CX963">
        <v>0</v>
      </c>
      <c r="CY963">
        <v>1664303492.3</v>
      </c>
      <c r="CZ963">
        <v>0</v>
      </c>
      <c r="DA963">
        <v>0</v>
      </c>
      <c r="DB963" t="s">
        <v>356</v>
      </c>
      <c r="DC963">
        <v>1663859321.1</v>
      </c>
      <c r="DD963">
        <v>1663859315.6</v>
      </c>
      <c r="DE963">
        <v>0</v>
      </c>
      <c r="DF963">
        <v>0.196</v>
      </c>
      <c r="DG963">
        <v>-0.001</v>
      </c>
      <c r="DH963">
        <v>-5.941</v>
      </c>
      <c r="DI963">
        <v>-0.174</v>
      </c>
      <c r="DJ963">
        <v>1500</v>
      </c>
      <c r="DK963">
        <v>17</v>
      </c>
      <c r="DL963">
        <v>0.13</v>
      </c>
      <c r="DM963">
        <v>0.04</v>
      </c>
      <c r="DN963">
        <v>-67.03443414634147</v>
      </c>
      <c r="DO963">
        <v>-1.223828571428697</v>
      </c>
      <c r="DP963">
        <v>0.168208195052464</v>
      </c>
      <c r="DQ963">
        <v>0</v>
      </c>
      <c r="DR963">
        <v>2.883469512195122</v>
      </c>
      <c r="DS963">
        <v>-1.000655958188146</v>
      </c>
      <c r="DT963">
        <v>0.09924601912397878</v>
      </c>
      <c r="DU963">
        <v>0</v>
      </c>
      <c r="DV963">
        <v>0</v>
      </c>
      <c r="DW963">
        <v>2</v>
      </c>
      <c r="DX963" t="s">
        <v>357</v>
      </c>
      <c r="DY963">
        <v>2.9849</v>
      </c>
      <c r="DZ963">
        <v>2.71572</v>
      </c>
      <c r="EA963">
        <v>0.206248</v>
      </c>
      <c r="EB963">
        <v>0.210187</v>
      </c>
      <c r="EC963">
        <v>0.0894887</v>
      </c>
      <c r="ED963">
        <v>0.0780163</v>
      </c>
      <c r="EE963">
        <v>25229.3</v>
      </c>
      <c r="EF963">
        <v>25210.2</v>
      </c>
      <c r="EG963">
        <v>29528.8</v>
      </c>
      <c r="EH963">
        <v>29509.9</v>
      </c>
      <c r="EI963">
        <v>35644.1</v>
      </c>
      <c r="EJ963">
        <v>36180.9</v>
      </c>
      <c r="EK963">
        <v>41618.7</v>
      </c>
      <c r="EL963">
        <v>42053.2</v>
      </c>
      <c r="EM963">
        <v>1.98825</v>
      </c>
      <c r="EN963">
        <v>1.9349</v>
      </c>
      <c r="EO963">
        <v>0.104867</v>
      </c>
      <c r="EP963">
        <v>0</v>
      </c>
      <c r="EQ963">
        <v>23.2837</v>
      </c>
      <c r="ER963">
        <v>999.9</v>
      </c>
      <c r="ES963">
        <v>37.1</v>
      </c>
      <c r="ET963">
        <v>29.3</v>
      </c>
      <c r="EU963">
        <v>16.6724</v>
      </c>
      <c r="EV963">
        <v>62.8057</v>
      </c>
      <c r="EW963">
        <v>33.2372</v>
      </c>
      <c r="EX963">
        <v>1</v>
      </c>
      <c r="EY963">
        <v>-0.184228</v>
      </c>
      <c r="EZ963">
        <v>1.04436</v>
      </c>
      <c r="FA963">
        <v>20.3813</v>
      </c>
      <c r="FB963">
        <v>5.21789</v>
      </c>
      <c r="FC963">
        <v>12.0099</v>
      </c>
      <c r="FD963">
        <v>4.98935</v>
      </c>
      <c r="FE963">
        <v>3.2885</v>
      </c>
      <c r="FF963">
        <v>9999</v>
      </c>
      <c r="FG963">
        <v>9999</v>
      </c>
      <c r="FH963">
        <v>9999</v>
      </c>
      <c r="FI963">
        <v>260.9</v>
      </c>
      <c r="FJ963">
        <v>1.86705</v>
      </c>
      <c r="FK963">
        <v>1.86615</v>
      </c>
      <c r="FL963">
        <v>1.86554</v>
      </c>
      <c r="FM963">
        <v>1.86554</v>
      </c>
      <c r="FN963">
        <v>1.86734</v>
      </c>
      <c r="FO963">
        <v>1.86982</v>
      </c>
      <c r="FP963">
        <v>1.86846</v>
      </c>
      <c r="FQ963">
        <v>1.86996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-5.45</v>
      </c>
      <c r="GF963">
        <v>-0.1677</v>
      </c>
      <c r="GG963">
        <v>-2.0192013485273</v>
      </c>
      <c r="GH963">
        <v>-0.003354295288503095</v>
      </c>
      <c r="GI963">
        <v>8.998442100416266E-07</v>
      </c>
      <c r="GJ963">
        <v>-2.632750781261316E-10</v>
      </c>
      <c r="GK963">
        <v>-0.1771344180573433</v>
      </c>
      <c r="GL963">
        <v>-0.01811282044437078</v>
      </c>
      <c r="GM963">
        <v>0.001479480632228601</v>
      </c>
      <c r="GN963">
        <v>-2.527498020886067E-05</v>
      </c>
      <c r="GO963">
        <v>3</v>
      </c>
      <c r="GP963">
        <v>2311</v>
      </c>
      <c r="GQ963">
        <v>1</v>
      </c>
      <c r="GR963">
        <v>23</v>
      </c>
      <c r="GS963">
        <v>7402.8</v>
      </c>
      <c r="GT963">
        <v>7402.9</v>
      </c>
      <c r="GU963">
        <v>2.69775</v>
      </c>
      <c r="GV963">
        <v>2.18872</v>
      </c>
      <c r="GW963">
        <v>1.39648</v>
      </c>
      <c r="GX963">
        <v>2.34009</v>
      </c>
      <c r="GY963">
        <v>1.49536</v>
      </c>
      <c r="GZ963">
        <v>2.3877</v>
      </c>
      <c r="HA963">
        <v>33.244</v>
      </c>
      <c r="HB963">
        <v>14.8588</v>
      </c>
      <c r="HC963">
        <v>18</v>
      </c>
      <c r="HD963">
        <v>526.5119999999999</v>
      </c>
      <c r="HE963">
        <v>448.623</v>
      </c>
      <c r="HF963">
        <v>21.0435</v>
      </c>
      <c r="HG963">
        <v>25.1119</v>
      </c>
      <c r="HH963">
        <v>29.9998</v>
      </c>
      <c r="HI963">
        <v>25.1187</v>
      </c>
      <c r="HJ963">
        <v>25.0674</v>
      </c>
      <c r="HK963">
        <v>53.9732</v>
      </c>
      <c r="HL963">
        <v>7.00639</v>
      </c>
      <c r="HM963">
        <v>26.5338</v>
      </c>
      <c r="HN963">
        <v>21.4941</v>
      </c>
      <c r="HO963">
        <v>1390.4</v>
      </c>
      <c r="HP963">
        <v>15.5847</v>
      </c>
      <c r="HQ963">
        <v>101.014</v>
      </c>
      <c r="HR963">
        <v>100.997</v>
      </c>
    </row>
    <row r="964" spans="1:226">
      <c r="A964">
        <v>948</v>
      </c>
      <c r="B964">
        <v>1664303493</v>
      </c>
      <c r="C964">
        <v>10262.5</v>
      </c>
      <c r="D964" t="s">
        <v>2262</v>
      </c>
      <c r="E964" t="s">
        <v>2263</v>
      </c>
      <c r="F964">
        <v>5</v>
      </c>
      <c r="G964" t="s">
        <v>2097</v>
      </c>
      <c r="H964" t="s">
        <v>354</v>
      </c>
      <c r="I964">
        <v>1664303485.214286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1398.0293806336</v>
      </c>
      <c r="AK964">
        <v>1341.794787878787</v>
      </c>
      <c r="AL964">
        <v>3.404125215587709</v>
      </c>
      <c r="AM964">
        <v>64.5693434609255</v>
      </c>
      <c r="AN964">
        <f>(AP964 - AO964 + BO964*1E3/(8.314*(BQ964+273.15)) * AR964/BN964 * AQ964) * BN964/(100*BB964) * 1000/(1000 - AP964)</f>
        <v>0</v>
      </c>
      <c r="AO964">
        <v>15.44210808385615</v>
      </c>
      <c r="AP964">
        <v>18.18442135338346</v>
      </c>
      <c r="AQ964">
        <v>0.0001050043010338632</v>
      </c>
      <c r="AR964">
        <v>112.27</v>
      </c>
      <c r="AS964">
        <v>6</v>
      </c>
      <c r="AT964">
        <v>1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1664303485.214286</v>
      </c>
      <c r="BH964">
        <v>1293.084642857143</v>
      </c>
      <c r="BI964">
        <v>1360.263214285714</v>
      </c>
      <c r="BJ964">
        <v>18.15896785714286</v>
      </c>
      <c r="BK964">
        <v>15.40587142857143</v>
      </c>
      <c r="BL964">
        <v>1298.518214285714</v>
      </c>
      <c r="BM964">
        <v>18.32672142857143</v>
      </c>
      <c r="BN964">
        <v>500.0541428571428</v>
      </c>
      <c r="BO964">
        <v>91.06267142857143</v>
      </c>
      <c r="BP964">
        <v>0.09996768928571427</v>
      </c>
      <c r="BQ964">
        <v>24.82758214285714</v>
      </c>
      <c r="BR964">
        <v>25.00655357142857</v>
      </c>
      <c r="BS964">
        <v>999.9000000000002</v>
      </c>
      <c r="BT964">
        <v>0</v>
      </c>
      <c r="BU964">
        <v>0</v>
      </c>
      <c r="BV964">
        <v>10008.68071428571</v>
      </c>
      <c r="BW964">
        <v>0</v>
      </c>
      <c r="BX964">
        <v>6.660590000000002</v>
      </c>
      <c r="BY964">
        <v>-67.17985</v>
      </c>
      <c r="BZ964">
        <v>1316.999285714286</v>
      </c>
      <c r="CA964">
        <v>1381.549642857143</v>
      </c>
      <c r="CB964">
        <v>2.753103214285715</v>
      </c>
      <c r="CC964">
        <v>1360.263214285714</v>
      </c>
      <c r="CD964">
        <v>15.40587142857143</v>
      </c>
      <c r="CE964">
        <v>1.653604285714286</v>
      </c>
      <c r="CF964">
        <v>1.402899285714286</v>
      </c>
      <c r="CG964">
        <v>14.46761071428571</v>
      </c>
      <c r="CH964">
        <v>11.94881428571428</v>
      </c>
      <c r="CI964">
        <v>2000.026785714286</v>
      </c>
      <c r="CJ964">
        <v>0.9799947500000002</v>
      </c>
      <c r="CK964">
        <v>0.02000495</v>
      </c>
      <c r="CL964">
        <v>0</v>
      </c>
      <c r="CM964">
        <v>775.4993214285713</v>
      </c>
      <c r="CN964">
        <v>5.00097</v>
      </c>
      <c r="CO964">
        <v>15520.89285714286</v>
      </c>
      <c r="CP964">
        <v>16707.79642857143</v>
      </c>
      <c r="CQ964">
        <v>38.8435</v>
      </c>
      <c r="CR964">
        <v>39.29871428571429</v>
      </c>
      <c r="CS964">
        <v>38.8705</v>
      </c>
      <c r="CT964">
        <v>38.86599999999999</v>
      </c>
      <c r="CU964">
        <v>39.2455</v>
      </c>
      <c r="CV964">
        <v>1955.115714285714</v>
      </c>
      <c r="CW964">
        <v>39.91107142857143</v>
      </c>
      <c r="CX964">
        <v>0</v>
      </c>
      <c r="CY964">
        <v>1664303497.1</v>
      </c>
      <c r="CZ964">
        <v>0</v>
      </c>
      <c r="DA964">
        <v>0</v>
      </c>
      <c r="DB964" t="s">
        <v>356</v>
      </c>
      <c r="DC964">
        <v>1663859321.1</v>
      </c>
      <c r="DD964">
        <v>1663859315.6</v>
      </c>
      <c r="DE964">
        <v>0</v>
      </c>
      <c r="DF964">
        <v>0.196</v>
      </c>
      <c r="DG964">
        <v>-0.001</v>
      </c>
      <c r="DH964">
        <v>-5.941</v>
      </c>
      <c r="DI964">
        <v>-0.174</v>
      </c>
      <c r="DJ964">
        <v>1500</v>
      </c>
      <c r="DK964">
        <v>17</v>
      </c>
      <c r="DL964">
        <v>0.13</v>
      </c>
      <c r="DM964">
        <v>0.04</v>
      </c>
      <c r="DN964">
        <v>-67.116985</v>
      </c>
      <c r="DO964">
        <v>-1.205502439024226</v>
      </c>
      <c r="DP964">
        <v>0.1394167790296411</v>
      </c>
      <c r="DQ964">
        <v>0</v>
      </c>
      <c r="DR964">
        <v>2.79159</v>
      </c>
      <c r="DS964">
        <v>-0.9237539212007612</v>
      </c>
      <c r="DT964">
        <v>0.08914826507005055</v>
      </c>
      <c r="DU964">
        <v>0</v>
      </c>
      <c r="DV964">
        <v>0</v>
      </c>
      <c r="DW964">
        <v>2</v>
      </c>
      <c r="DX964" t="s">
        <v>357</v>
      </c>
      <c r="DY964">
        <v>2.98493</v>
      </c>
      <c r="DZ964">
        <v>2.71551</v>
      </c>
      <c r="EA964">
        <v>0.207865</v>
      </c>
      <c r="EB964">
        <v>0.211741</v>
      </c>
      <c r="EC964">
        <v>0.0895634</v>
      </c>
      <c r="ED964">
        <v>0.0783711</v>
      </c>
      <c r="EE964">
        <v>25178.1</v>
      </c>
      <c r="EF964">
        <v>25160.7</v>
      </c>
      <c r="EG964">
        <v>29528.9</v>
      </c>
      <c r="EH964">
        <v>29509.9</v>
      </c>
      <c r="EI964">
        <v>35641.3</v>
      </c>
      <c r="EJ964">
        <v>36167</v>
      </c>
      <c r="EK964">
        <v>41618.9</v>
      </c>
      <c r="EL964">
        <v>42053.4</v>
      </c>
      <c r="EM964">
        <v>1.98845</v>
      </c>
      <c r="EN964">
        <v>1.93508</v>
      </c>
      <c r="EO964">
        <v>0.105351</v>
      </c>
      <c r="EP964">
        <v>0</v>
      </c>
      <c r="EQ964">
        <v>23.2739</v>
      </c>
      <c r="ER964">
        <v>999.9</v>
      </c>
      <c r="ES964">
        <v>37.2</v>
      </c>
      <c r="ET964">
        <v>29.3</v>
      </c>
      <c r="EU964">
        <v>16.7181</v>
      </c>
      <c r="EV964">
        <v>62.8157</v>
      </c>
      <c r="EW964">
        <v>33.105</v>
      </c>
      <c r="EX964">
        <v>1</v>
      </c>
      <c r="EY964">
        <v>-0.186819</v>
      </c>
      <c r="EZ964">
        <v>0.342612</v>
      </c>
      <c r="FA964">
        <v>20.3874</v>
      </c>
      <c r="FB964">
        <v>5.21789</v>
      </c>
      <c r="FC964">
        <v>12.0099</v>
      </c>
      <c r="FD964">
        <v>4.9893</v>
      </c>
      <c r="FE964">
        <v>3.28842</v>
      </c>
      <c r="FF964">
        <v>9999</v>
      </c>
      <c r="FG964">
        <v>9999</v>
      </c>
      <c r="FH964">
        <v>9999</v>
      </c>
      <c r="FI964">
        <v>260.9</v>
      </c>
      <c r="FJ964">
        <v>1.86707</v>
      </c>
      <c r="FK964">
        <v>1.86615</v>
      </c>
      <c r="FL964">
        <v>1.86554</v>
      </c>
      <c r="FM964">
        <v>1.86554</v>
      </c>
      <c r="FN964">
        <v>1.86735</v>
      </c>
      <c r="FO964">
        <v>1.86982</v>
      </c>
      <c r="FP964">
        <v>1.86846</v>
      </c>
      <c r="FQ964">
        <v>1.86996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-5.5</v>
      </c>
      <c r="GF964">
        <v>-0.1674</v>
      </c>
      <c r="GG964">
        <v>-2.0192013485273</v>
      </c>
      <c r="GH964">
        <v>-0.003354295288503095</v>
      </c>
      <c r="GI964">
        <v>8.998442100416266E-07</v>
      </c>
      <c r="GJ964">
        <v>-2.632750781261316E-10</v>
      </c>
      <c r="GK964">
        <v>-0.1771344180573433</v>
      </c>
      <c r="GL964">
        <v>-0.01811282044437078</v>
      </c>
      <c r="GM964">
        <v>0.001479480632228601</v>
      </c>
      <c r="GN964">
        <v>-2.527498020886067E-05</v>
      </c>
      <c r="GO964">
        <v>3</v>
      </c>
      <c r="GP964">
        <v>2311</v>
      </c>
      <c r="GQ964">
        <v>1</v>
      </c>
      <c r="GR964">
        <v>23</v>
      </c>
      <c r="GS964">
        <v>7402.9</v>
      </c>
      <c r="GT964">
        <v>7403</v>
      </c>
      <c r="GU964">
        <v>2.72217</v>
      </c>
      <c r="GV964">
        <v>2.19116</v>
      </c>
      <c r="GW964">
        <v>1.39648</v>
      </c>
      <c r="GX964">
        <v>2.34009</v>
      </c>
      <c r="GY964">
        <v>1.49536</v>
      </c>
      <c r="GZ964">
        <v>2.37183</v>
      </c>
      <c r="HA964">
        <v>33.244</v>
      </c>
      <c r="HB964">
        <v>14.8675</v>
      </c>
      <c r="HC964">
        <v>18</v>
      </c>
      <c r="HD964">
        <v>526.638</v>
      </c>
      <c r="HE964">
        <v>448.72</v>
      </c>
      <c r="HF964">
        <v>21.4092</v>
      </c>
      <c r="HG964">
        <v>25.1114</v>
      </c>
      <c r="HH964">
        <v>29.9986</v>
      </c>
      <c r="HI964">
        <v>25.1181</v>
      </c>
      <c r="HJ964">
        <v>25.0663</v>
      </c>
      <c r="HK964">
        <v>54.4738</v>
      </c>
      <c r="HL964">
        <v>7.00639</v>
      </c>
      <c r="HM964">
        <v>26.9306</v>
      </c>
      <c r="HN964">
        <v>21.4095</v>
      </c>
      <c r="HO964">
        <v>1403.76</v>
      </c>
      <c r="HP964">
        <v>15.6352</v>
      </c>
      <c r="HQ964">
        <v>101.015</v>
      </c>
      <c r="HR964">
        <v>100.997</v>
      </c>
    </row>
    <row r="965" spans="1:226">
      <c r="A965">
        <v>949</v>
      </c>
      <c r="B965">
        <v>1664303498</v>
      </c>
      <c r="C965">
        <v>10267.5</v>
      </c>
      <c r="D965" t="s">
        <v>2264</v>
      </c>
      <c r="E965" t="s">
        <v>2265</v>
      </c>
      <c r="F965">
        <v>5</v>
      </c>
      <c r="G965" t="s">
        <v>2097</v>
      </c>
      <c r="H965" t="s">
        <v>354</v>
      </c>
      <c r="I965">
        <v>1664303490.5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1415.167551980813</v>
      </c>
      <c r="AK965">
        <v>1358.950606060606</v>
      </c>
      <c r="AL965">
        <v>3.447813268951586</v>
      </c>
      <c r="AM965">
        <v>64.5693434609255</v>
      </c>
      <c r="AN965">
        <f>(AP965 - AO965 + BO965*1E3/(8.314*(BQ965+273.15)) * AR965/BN965 * AQ965) * BN965/(100*BB965) * 1000/(1000 - AP965)</f>
        <v>0</v>
      </c>
      <c r="AO965">
        <v>15.53373301448552</v>
      </c>
      <c r="AP965">
        <v>18.22880796992481</v>
      </c>
      <c r="AQ965">
        <v>0.0001526866069440096</v>
      </c>
      <c r="AR965">
        <v>112.27</v>
      </c>
      <c r="AS965">
        <v>6</v>
      </c>
      <c r="AT965">
        <v>1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1664303490.5</v>
      </c>
      <c r="BH965">
        <v>1310.723333333333</v>
      </c>
      <c r="BI965">
        <v>1377.952962962963</v>
      </c>
      <c r="BJ965">
        <v>18.18164814814815</v>
      </c>
      <c r="BK965">
        <v>15.51211111111111</v>
      </c>
      <c r="BL965">
        <v>1316.197777777778</v>
      </c>
      <c r="BM965">
        <v>18.34916296296296</v>
      </c>
      <c r="BN965">
        <v>500.0590370370371</v>
      </c>
      <c r="BO965">
        <v>91.06118518518517</v>
      </c>
      <c r="BP965">
        <v>0.1000179962962963</v>
      </c>
      <c r="BQ965">
        <v>24.82084814814814</v>
      </c>
      <c r="BR965">
        <v>25.00865185185186</v>
      </c>
      <c r="BS965">
        <v>999.9000000000001</v>
      </c>
      <c r="BT965">
        <v>0</v>
      </c>
      <c r="BU965">
        <v>0</v>
      </c>
      <c r="BV965">
        <v>10001.64592592593</v>
      </c>
      <c r="BW965">
        <v>0</v>
      </c>
      <c r="BX965">
        <v>6.657415925925925</v>
      </c>
      <c r="BY965">
        <v>-67.23087407407408</v>
      </c>
      <c r="BZ965">
        <v>1334.995185185185</v>
      </c>
      <c r="CA965">
        <v>1399.665925925926</v>
      </c>
      <c r="CB965">
        <v>2.669543333333333</v>
      </c>
      <c r="CC965">
        <v>1377.952962962963</v>
      </c>
      <c r="CD965">
        <v>15.51211111111111</v>
      </c>
      <c r="CE965">
        <v>1.655642962962963</v>
      </c>
      <c r="CF965">
        <v>1.412551111111111</v>
      </c>
      <c r="CG965">
        <v>14.48666666666667</v>
      </c>
      <c r="CH965">
        <v>12.05281851851852</v>
      </c>
      <c r="CI965">
        <v>2000.007037037037</v>
      </c>
      <c r="CJ965">
        <v>0.9799946666666669</v>
      </c>
      <c r="CK965">
        <v>0.02000503333333334</v>
      </c>
      <c r="CL965">
        <v>0</v>
      </c>
      <c r="CM965">
        <v>774.6848518518519</v>
      </c>
      <c r="CN965">
        <v>5.00097</v>
      </c>
      <c r="CO965">
        <v>15503.8037037037</v>
      </c>
      <c r="CP965">
        <v>16707.61851851852</v>
      </c>
      <c r="CQ965">
        <v>38.82133333333333</v>
      </c>
      <c r="CR965">
        <v>39.27755555555555</v>
      </c>
      <c r="CS965">
        <v>38.84933333333333</v>
      </c>
      <c r="CT965">
        <v>38.84933333333333</v>
      </c>
      <c r="CU965">
        <v>39.22433333333333</v>
      </c>
      <c r="CV965">
        <v>1955.097037037037</v>
      </c>
      <c r="CW965">
        <v>39.91</v>
      </c>
      <c r="CX965">
        <v>0</v>
      </c>
      <c r="CY965">
        <v>1664303502.5</v>
      </c>
      <c r="CZ965">
        <v>0</v>
      </c>
      <c r="DA965">
        <v>0</v>
      </c>
      <c r="DB965" t="s">
        <v>356</v>
      </c>
      <c r="DC965">
        <v>1663859321.1</v>
      </c>
      <c r="DD965">
        <v>1663859315.6</v>
      </c>
      <c r="DE965">
        <v>0</v>
      </c>
      <c r="DF965">
        <v>0.196</v>
      </c>
      <c r="DG965">
        <v>-0.001</v>
      </c>
      <c r="DH965">
        <v>-5.941</v>
      </c>
      <c r="DI965">
        <v>-0.174</v>
      </c>
      <c r="DJ965">
        <v>1500</v>
      </c>
      <c r="DK965">
        <v>17</v>
      </c>
      <c r="DL965">
        <v>0.13</v>
      </c>
      <c r="DM965">
        <v>0.04</v>
      </c>
      <c r="DN965">
        <v>-67.19533750000001</v>
      </c>
      <c r="DO965">
        <v>-0.398290806754146</v>
      </c>
      <c r="DP965">
        <v>0.07276603152398789</v>
      </c>
      <c r="DQ965">
        <v>0</v>
      </c>
      <c r="DR965">
        <v>2.7128555</v>
      </c>
      <c r="DS965">
        <v>-0.9370327204502925</v>
      </c>
      <c r="DT965">
        <v>0.09029337996082548</v>
      </c>
      <c r="DU965">
        <v>0</v>
      </c>
      <c r="DV965">
        <v>0</v>
      </c>
      <c r="DW965">
        <v>2</v>
      </c>
      <c r="DX965" t="s">
        <v>357</v>
      </c>
      <c r="DY965">
        <v>2.98494</v>
      </c>
      <c r="DZ965">
        <v>2.71563</v>
      </c>
      <c r="EA965">
        <v>0.209491</v>
      </c>
      <c r="EB965">
        <v>0.213318</v>
      </c>
      <c r="EC965">
        <v>0.0897083</v>
      </c>
      <c r="ED965">
        <v>0.0788374</v>
      </c>
      <c r="EE965">
        <v>25126.6</v>
      </c>
      <c r="EF965">
        <v>25110.1</v>
      </c>
      <c r="EG965">
        <v>29529</v>
      </c>
      <c r="EH965">
        <v>29509.6</v>
      </c>
      <c r="EI965">
        <v>35635.6</v>
      </c>
      <c r="EJ965">
        <v>36148</v>
      </c>
      <c r="EK965">
        <v>41619</v>
      </c>
      <c r="EL965">
        <v>42053</v>
      </c>
      <c r="EM965">
        <v>1.98832</v>
      </c>
      <c r="EN965">
        <v>1.93512</v>
      </c>
      <c r="EO965">
        <v>0.107363</v>
      </c>
      <c r="EP965">
        <v>0</v>
      </c>
      <c r="EQ965">
        <v>23.2641</v>
      </c>
      <c r="ER965">
        <v>999.9</v>
      </c>
      <c r="ES965">
        <v>37.3</v>
      </c>
      <c r="ET965">
        <v>29.3</v>
      </c>
      <c r="EU965">
        <v>16.7626</v>
      </c>
      <c r="EV965">
        <v>63.2457</v>
      </c>
      <c r="EW965">
        <v>33.0128</v>
      </c>
      <c r="EX965">
        <v>1</v>
      </c>
      <c r="EY965">
        <v>-0.186029</v>
      </c>
      <c r="EZ965">
        <v>1.10958</v>
      </c>
      <c r="FA965">
        <v>20.3848</v>
      </c>
      <c r="FB965">
        <v>5.21939</v>
      </c>
      <c r="FC965">
        <v>12.0099</v>
      </c>
      <c r="FD965">
        <v>4.9899</v>
      </c>
      <c r="FE965">
        <v>3.28865</v>
      </c>
      <c r="FF965">
        <v>9999</v>
      </c>
      <c r="FG965">
        <v>9999</v>
      </c>
      <c r="FH965">
        <v>9999</v>
      </c>
      <c r="FI965">
        <v>260.9</v>
      </c>
      <c r="FJ965">
        <v>1.86707</v>
      </c>
      <c r="FK965">
        <v>1.86615</v>
      </c>
      <c r="FL965">
        <v>1.86554</v>
      </c>
      <c r="FM965">
        <v>1.86554</v>
      </c>
      <c r="FN965">
        <v>1.86734</v>
      </c>
      <c r="FO965">
        <v>1.86981</v>
      </c>
      <c r="FP965">
        <v>1.86845</v>
      </c>
      <c r="FQ965">
        <v>1.86996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-5.53</v>
      </c>
      <c r="GF965">
        <v>-0.167</v>
      </c>
      <c r="GG965">
        <v>-2.0192013485273</v>
      </c>
      <c r="GH965">
        <v>-0.003354295288503095</v>
      </c>
      <c r="GI965">
        <v>8.998442100416266E-07</v>
      </c>
      <c r="GJ965">
        <v>-2.632750781261316E-10</v>
      </c>
      <c r="GK965">
        <v>-0.1771344180573433</v>
      </c>
      <c r="GL965">
        <v>-0.01811282044437078</v>
      </c>
      <c r="GM965">
        <v>0.001479480632228601</v>
      </c>
      <c r="GN965">
        <v>-2.527498020886067E-05</v>
      </c>
      <c r="GO965">
        <v>3</v>
      </c>
      <c r="GP965">
        <v>2311</v>
      </c>
      <c r="GQ965">
        <v>1</v>
      </c>
      <c r="GR965">
        <v>23</v>
      </c>
      <c r="GS965">
        <v>7402.9</v>
      </c>
      <c r="GT965">
        <v>7403</v>
      </c>
      <c r="GU965">
        <v>2.75024</v>
      </c>
      <c r="GV965">
        <v>2.18994</v>
      </c>
      <c r="GW965">
        <v>1.39648</v>
      </c>
      <c r="GX965">
        <v>2.33765</v>
      </c>
      <c r="GY965">
        <v>1.49536</v>
      </c>
      <c r="GZ965">
        <v>2.38525</v>
      </c>
      <c r="HA965">
        <v>33.244</v>
      </c>
      <c r="HB965">
        <v>14.85</v>
      </c>
      <c r="HC965">
        <v>18</v>
      </c>
      <c r="HD965">
        <v>526.5410000000001</v>
      </c>
      <c r="HE965">
        <v>448.743</v>
      </c>
      <c r="HF965">
        <v>21.4653</v>
      </c>
      <c r="HG965">
        <v>25.1093</v>
      </c>
      <c r="HH965">
        <v>29.9999</v>
      </c>
      <c r="HI965">
        <v>25.1166</v>
      </c>
      <c r="HJ965">
        <v>25.0653</v>
      </c>
      <c r="HK965">
        <v>55.0216</v>
      </c>
      <c r="HL965">
        <v>7.00639</v>
      </c>
      <c r="HM965">
        <v>27.3097</v>
      </c>
      <c r="HN965">
        <v>21.3941</v>
      </c>
      <c r="HO965">
        <v>1423.79</v>
      </c>
      <c r="HP965">
        <v>15.6621</v>
      </c>
      <c r="HQ965">
        <v>101.015</v>
      </c>
      <c r="HR965">
        <v>100.996</v>
      </c>
    </row>
    <row r="966" spans="1:226">
      <c r="A966">
        <v>950</v>
      </c>
      <c r="B966">
        <v>1664303503</v>
      </c>
      <c r="C966">
        <v>10272.5</v>
      </c>
      <c r="D966" t="s">
        <v>2266</v>
      </c>
      <c r="E966" t="s">
        <v>2267</v>
      </c>
      <c r="F966">
        <v>5</v>
      </c>
      <c r="G966" t="s">
        <v>2097</v>
      </c>
      <c r="H966" t="s">
        <v>354</v>
      </c>
      <c r="I966">
        <v>1664303495.214286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1432.503308822842</v>
      </c>
      <c r="AK966">
        <v>1376.195393939393</v>
      </c>
      <c r="AL966">
        <v>3.444220765778025</v>
      </c>
      <c r="AM966">
        <v>64.5693434609255</v>
      </c>
      <c r="AN966">
        <f>(AP966 - AO966 + BO966*1E3/(8.314*(BQ966+273.15)) * AR966/BN966 * AQ966) * BN966/(100*BB966) * 1000/(1000 - AP966)</f>
        <v>0</v>
      </c>
      <c r="AO966">
        <v>15.66203842567433</v>
      </c>
      <c r="AP966">
        <v>18.27008406015037</v>
      </c>
      <c r="AQ966">
        <v>0.008405024325514645</v>
      </c>
      <c r="AR966">
        <v>112.27</v>
      </c>
      <c r="AS966">
        <v>6</v>
      </c>
      <c r="AT966">
        <v>1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1664303495.214286</v>
      </c>
      <c r="BH966">
        <v>1326.530714285714</v>
      </c>
      <c r="BI966">
        <v>1393.747142857143</v>
      </c>
      <c r="BJ966">
        <v>18.21109285714286</v>
      </c>
      <c r="BK966">
        <v>15.61733571428572</v>
      </c>
      <c r="BL966">
        <v>1332.042857142857</v>
      </c>
      <c r="BM966">
        <v>18.37829642857143</v>
      </c>
      <c r="BN966">
        <v>500.0567142857143</v>
      </c>
      <c r="BO966">
        <v>91.0594285714286</v>
      </c>
      <c r="BP966">
        <v>0.1000256857142857</v>
      </c>
      <c r="BQ966">
        <v>24.82114285714286</v>
      </c>
      <c r="BR966">
        <v>25.01775714285714</v>
      </c>
      <c r="BS966">
        <v>999.9000000000002</v>
      </c>
      <c r="BT966">
        <v>0</v>
      </c>
      <c r="BU966">
        <v>0</v>
      </c>
      <c r="BV966">
        <v>10000.11321428572</v>
      </c>
      <c r="BW966">
        <v>0</v>
      </c>
      <c r="BX966">
        <v>6.650956071428571</v>
      </c>
      <c r="BY966">
        <v>-67.21682142857144</v>
      </c>
      <c r="BZ966">
        <v>1351.1375</v>
      </c>
      <c r="CA966">
        <v>1415.859642857143</v>
      </c>
      <c r="CB966">
        <v>2.593763571428572</v>
      </c>
      <c r="CC966">
        <v>1393.747142857143</v>
      </c>
      <c r="CD966">
        <v>15.61733571428572</v>
      </c>
      <c r="CE966">
        <v>1.6582925</v>
      </c>
      <c r="CF966">
        <v>1.422107142857143</v>
      </c>
      <c r="CG966">
        <v>14.51140357142857</v>
      </c>
      <c r="CH966">
        <v>12.15509285714286</v>
      </c>
      <c r="CI966">
        <v>1999.992142857143</v>
      </c>
      <c r="CJ966">
        <v>0.9799943214285717</v>
      </c>
      <c r="CK966">
        <v>0.02000537857142857</v>
      </c>
      <c r="CL966">
        <v>0</v>
      </c>
      <c r="CM966">
        <v>774.0252142857142</v>
      </c>
      <c r="CN966">
        <v>5.00097</v>
      </c>
      <c r="CO966">
        <v>15488.40714285715</v>
      </c>
      <c r="CP966">
        <v>16707.48571428571</v>
      </c>
      <c r="CQ966">
        <v>38.80982142857142</v>
      </c>
      <c r="CR966">
        <v>39.25885714285715</v>
      </c>
      <c r="CS966">
        <v>38.82999999999999</v>
      </c>
      <c r="CT966">
        <v>38.82999999999999</v>
      </c>
      <c r="CU966">
        <v>39.20499999999999</v>
      </c>
      <c r="CV966">
        <v>1955.082142857143</v>
      </c>
      <c r="CW966">
        <v>39.91</v>
      </c>
      <c r="CX966">
        <v>0</v>
      </c>
      <c r="CY966">
        <v>1664303507.3</v>
      </c>
      <c r="CZ966">
        <v>0</v>
      </c>
      <c r="DA966">
        <v>0</v>
      </c>
      <c r="DB966" t="s">
        <v>356</v>
      </c>
      <c r="DC966">
        <v>1663859321.1</v>
      </c>
      <c r="DD966">
        <v>1663859315.6</v>
      </c>
      <c r="DE966">
        <v>0</v>
      </c>
      <c r="DF966">
        <v>0.196</v>
      </c>
      <c r="DG966">
        <v>-0.001</v>
      </c>
      <c r="DH966">
        <v>-5.941</v>
      </c>
      <c r="DI966">
        <v>-0.174</v>
      </c>
      <c r="DJ966">
        <v>1500</v>
      </c>
      <c r="DK966">
        <v>17</v>
      </c>
      <c r="DL966">
        <v>0.13</v>
      </c>
      <c r="DM966">
        <v>0.04</v>
      </c>
      <c r="DN966">
        <v>-67.22220999999999</v>
      </c>
      <c r="DO966">
        <v>0.07442926829294279</v>
      </c>
      <c r="DP966">
        <v>0.04004674643463561</v>
      </c>
      <c r="DQ966">
        <v>1</v>
      </c>
      <c r="DR966">
        <v>2.64776875</v>
      </c>
      <c r="DS966">
        <v>-0.9589833771107005</v>
      </c>
      <c r="DT966">
        <v>0.09244734412592664</v>
      </c>
      <c r="DU966">
        <v>0</v>
      </c>
      <c r="DV966">
        <v>1</v>
      </c>
      <c r="DW966">
        <v>2</v>
      </c>
      <c r="DX966" t="s">
        <v>471</v>
      </c>
      <c r="DY966">
        <v>2.98505</v>
      </c>
      <c r="DZ966">
        <v>2.71558</v>
      </c>
      <c r="EA966">
        <v>0.211101</v>
      </c>
      <c r="EB966">
        <v>0.214885</v>
      </c>
      <c r="EC966">
        <v>0.08985700000000001</v>
      </c>
      <c r="ED966">
        <v>0.079253</v>
      </c>
      <c r="EE966">
        <v>25075.6</v>
      </c>
      <c r="EF966">
        <v>25060.4</v>
      </c>
      <c r="EG966">
        <v>29529.2</v>
      </c>
      <c r="EH966">
        <v>29509.9</v>
      </c>
      <c r="EI966">
        <v>35629.7</v>
      </c>
      <c r="EJ966">
        <v>36131.9</v>
      </c>
      <c r="EK966">
        <v>41618.9</v>
      </c>
      <c r="EL966">
        <v>42053.4</v>
      </c>
      <c r="EM966">
        <v>1.98827</v>
      </c>
      <c r="EN966">
        <v>1.93528</v>
      </c>
      <c r="EO966">
        <v>0.108629</v>
      </c>
      <c r="EP966">
        <v>0</v>
      </c>
      <c r="EQ966">
        <v>23.2543</v>
      </c>
      <c r="ER966">
        <v>999.9</v>
      </c>
      <c r="ES966">
        <v>37.4</v>
      </c>
      <c r="ET966">
        <v>29.3</v>
      </c>
      <c r="EU966">
        <v>16.8071</v>
      </c>
      <c r="EV966">
        <v>63.1957</v>
      </c>
      <c r="EW966">
        <v>32.9367</v>
      </c>
      <c r="EX966">
        <v>1</v>
      </c>
      <c r="EY966">
        <v>-0.185836</v>
      </c>
      <c r="EZ966">
        <v>1.33764</v>
      </c>
      <c r="FA966">
        <v>20.3829</v>
      </c>
      <c r="FB966">
        <v>5.21834</v>
      </c>
      <c r="FC966">
        <v>12.0099</v>
      </c>
      <c r="FD966">
        <v>4.9899</v>
      </c>
      <c r="FE966">
        <v>3.28858</v>
      </c>
      <c r="FF966">
        <v>9999</v>
      </c>
      <c r="FG966">
        <v>9999</v>
      </c>
      <c r="FH966">
        <v>9999</v>
      </c>
      <c r="FI966">
        <v>260.9</v>
      </c>
      <c r="FJ966">
        <v>1.86706</v>
      </c>
      <c r="FK966">
        <v>1.86615</v>
      </c>
      <c r="FL966">
        <v>1.86554</v>
      </c>
      <c r="FM966">
        <v>1.86553</v>
      </c>
      <c r="FN966">
        <v>1.86735</v>
      </c>
      <c r="FO966">
        <v>1.86982</v>
      </c>
      <c r="FP966">
        <v>1.86846</v>
      </c>
      <c r="FQ966">
        <v>1.86996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-5.57</v>
      </c>
      <c r="GF966">
        <v>-0.1665</v>
      </c>
      <c r="GG966">
        <v>-2.0192013485273</v>
      </c>
      <c r="GH966">
        <v>-0.003354295288503095</v>
      </c>
      <c r="GI966">
        <v>8.998442100416266E-07</v>
      </c>
      <c r="GJ966">
        <v>-2.632750781261316E-10</v>
      </c>
      <c r="GK966">
        <v>-0.1771344180573433</v>
      </c>
      <c r="GL966">
        <v>-0.01811282044437078</v>
      </c>
      <c r="GM966">
        <v>0.001479480632228601</v>
      </c>
      <c r="GN966">
        <v>-2.527498020886067E-05</v>
      </c>
      <c r="GO966">
        <v>3</v>
      </c>
      <c r="GP966">
        <v>2311</v>
      </c>
      <c r="GQ966">
        <v>1</v>
      </c>
      <c r="GR966">
        <v>23</v>
      </c>
      <c r="GS966">
        <v>7403</v>
      </c>
      <c r="GT966">
        <v>7403.1</v>
      </c>
      <c r="GU966">
        <v>2.77344</v>
      </c>
      <c r="GV966">
        <v>2.18506</v>
      </c>
      <c r="GW966">
        <v>1.39771</v>
      </c>
      <c r="GX966">
        <v>2.33887</v>
      </c>
      <c r="GY966">
        <v>1.49536</v>
      </c>
      <c r="GZ966">
        <v>2.42676</v>
      </c>
      <c r="HA966">
        <v>33.244</v>
      </c>
      <c r="HB966">
        <v>14.8675</v>
      </c>
      <c r="HC966">
        <v>18</v>
      </c>
      <c r="HD966">
        <v>526.509</v>
      </c>
      <c r="HE966">
        <v>448.824</v>
      </c>
      <c r="HF966">
        <v>21.4386</v>
      </c>
      <c r="HG966">
        <v>25.1087</v>
      </c>
      <c r="HH966">
        <v>30.0003</v>
      </c>
      <c r="HI966">
        <v>25.1166</v>
      </c>
      <c r="HJ966">
        <v>25.0642</v>
      </c>
      <c r="HK966">
        <v>55.5044</v>
      </c>
      <c r="HL966">
        <v>7.31209</v>
      </c>
      <c r="HM966">
        <v>27.7001</v>
      </c>
      <c r="HN966">
        <v>21.367</v>
      </c>
      <c r="HO966">
        <v>1437.15</v>
      </c>
      <c r="HP966">
        <v>15.6787</v>
      </c>
      <c r="HQ966">
        <v>101.015</v>
      </c>
      <c r="HR966">
        <v>100.997</v>
      </c>
    </row>
    <row r="967" spans="1:226">
      <c r="A967">
        <v>951</v>
      </c>
      <c r="B967">
        <v>1664303508</v>
      </c>
      <c r="C967">
        <v>10277.5</v>
      </c>
      <c r="D967" t="s">
        <v>2268</v>
      </c>
      <c r="E967" t="s">
        <v>2269</v>
      </c>
      <c r="F967">
        <v>5</v>
      </c>
      <c r="G967" t="s">
        <v>2097</v>
      </c>
      <c r="H967" t="s">
        <v>354</v>
      </c>
      <c r="I967">
        <v>1664303500.5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1449.694336521484</v>
      </c>
      <c r="AK967">
        <v>1393.264848484848</v>
      </c>
      <c r="AL967">
        <v>3.41067431299824</v>
      </c>
      <c r="AM967">
        <v>64.5693434609255</v>
      </c>
      <c r="AN967">
        <f>(AP967 - AO967 + BO967*1E3/(8.314*(BQ967+273.15)) * AR967/BN967 * AQ967) * BN967/(100*BB967) * 1000/(1000 - AP967)</f>
        <v>0</v>
      </c>
      <c r="AO967">
        <v>15.78602787408592</v>
      </c>
      <c r="AP967">
        <v>18.29853443609021</v>
      </c>
      <c r="AQ967">
        <v>0.0101064985994346</v>
      </c>
      <c r="AR967">
        <v>112.27</v>
      </c>
      <c r="AS967">
        <v>6</v>
      </c>
      <c r="AT967">
        <v>1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1664303500.5</v>
      </c>
      <c r="BH967">
        <v>1344.272222222222</v>
      </c>
      <c r="BI967">
        <v>1411.493703703704</v>
      </c>
      <c r="BJ967">
        <v>18.25056296296296</v>
      </c>
      <c r="BK967">
        <v>15.7319</v>
      </c>
      <c r="BL967">
        <v>1349.826666666667</v>
      </c>
      <c r="BM967">
        <v>18.41735925925926</v>
      </c>
      <c r="BN967">
        <v>500.056888888889</v>
      </c>
      <c r="BO967">
        <v>91.05804444444442</v>
      </c>
      <c r="BP967">
        <v>0.09999294814814817</v>
      </c>
      <c r="BQ967">
        <v>24.81632222222223</v>
      </c>
      <c r="BR967">
        <v>25.03113703703704</v>
      </c>
      <c r="BS967">
        <v>999.9000000000001</v>
      </c>
      <c r="BT967">
        <v>0</v>
      </c>
      <c r="BU967">
        <v>0</v>
      </c>
      <c r="BV967">
        <v>9998.30962962963</v>
      </c>
      <c r="BW967">
        <v>0</v>
      </c>
      <c r="BX967">
        <v>6.645603703703704</v>
      </c>
      <c r="BY967">
        <v>-67.22187777777779</v>
      </c>
      <c r="BZ967">
        <v>1369.264074074074</v>
      </c>
      <c r="CA967">
        <v>1434.054444444444</v>
      </c>
      <c r="CB967">
        <v>2.518668888888889</v>
      </c>
      <c r="CC967">
        <v>1411.493703703704</v>
      </c>
      <c r="CD967">
        <v>15.7319</v>
      </c>
      <c r="CE967">
        <v>1.661861851851852</v>
      </c>
      <c r="CF967">
        <v>1.432518148148148</v>
      </c>
      <c r="CG967">
        <v>14.54468148148148</v>
      </c>
      <c r="CH967">
        <v>12.26606666666667</v>
      </c>
      <c r="CI967">
        <v>2000.005555555556</v>
      </c>
      <c r="CJ967">
        <v>0.9799942222222225</v>
      </c>
      <c r="CK967">
        <v>0.02000547777777778</v>
      </c>
      <c r="CL967">
        <v>0</v>
      </c>
      <c r="CM967">
        <v>773.2805925925925</v>
      </c>
      <c r="CN967">
        <v>5.00097</v>
      </c>
      <c r="CO967">
        <v>15472.4037037037</v>
      </c>
      <c r="CP967">
        <v>16707.58518518519</v>
      </c>
      <c r="CQ967">
        <v>38.78674074074074</v>
      </c>
      <c r="CR967">
        <v>39.25</v>
      </c>
      <c r="CS967">
        <v>38.79822222222222</v>
      </c>
      <c r="CT967">
        <v>38.81666666666666</v>
      </c>
      <c r="CU967">
        <v>39.187</v>
      </c>
      <c r="CV967">
        <v>1955.095555555555</v>
      </c>
      <c r="CW967">
        <v>39.91</v>
      </c>
      <c r="CX967">
        <v>0</v>
      </c>
      <c r="CY967">
        <v>1664303512.1</v>
      </c>
      <c r="CZ967">
        <v>0</v>
      </c>
      <c r="DA967">
        <v>0</v>
      </c>
      <c r="DB967" t="s">
        <v>356</v>
      </c>
      <c r="DC967">
        <v>1663859321.1</v>
      </c>
      <c r="DD967">
        <v>1663859315.6</v>
      </c>
      <c r="DE967">
        <v>0</v>
      </c>
      <c r="DF967">
        <v>0.196</v>
      </c>
      <c r="DG967">
        <v>-0.001</v>
      </c>
      <c r="DH967">
        <v>-5.941</v>
      </c>
      <c r="DI967">
        <v>-0.174</v>
      </c>
      <c r="DJ967">
        <v>1500</v>
      </c>
      <c r="DK967">
        <v>17</v>
      </c>
      <c r="DL967">
        <v>0.13</v>
      </c>
      <c r="DM967">
        <v>0.04</v>
      </c>
      <c r="DN967">
        <v>-67.22289512195121</v>
      </c>
      <c r="DO967">
        <v>-0.03503623693386584</v>
      </c>
      <c r="DP967">
        <v>0.04032548036227963</v>
      </c>
      <c r="DQ967">
        <v>1</v>
      </c>
      <c r="DR967">
        <v>2.571750487804878</v>
      </c>
      <c r="DS967">
        <v>-0.890926620209051</v>
      </c>
      <c r="DT967">
        <v>0.08871212208396377</v>
      </c>
      <c r="DU967">
        <v>0</v>
      </c>
      <c r="DV967">
        <v>1</v>
      </c>
      <c r="DW967">
        <v>2</v>
      </c>
      <c r="DX967" t="s">
        <v>471</v>
      </c>
      <c r="DY967">
        <v>2.98506</v>
      </c>
      <c r="DZ967">
        <v>2.71572</v>
      </c>
      <c r="EA967">
        <v>0.2127</v>
      </c>
      <c r="EB967">
        <v>0.216415</v>
      </c>
      <c r="EC967">
        <v>0.0899461</v>
      </c>
      <c r="ED967">
        <v>0.0794164</v>
      </c>
      <c r="EE967">
        <v>25024.5</v>
      </c>
      <c r="EF967">
        <v>25011.8</v>
      </c>
      <c r="EG967">
        <v>29528.8</v>
      </c>
      <c r="EH967">
        <v>29510.1</v>
      </c>
      <c r="EI967">
        <v>35625.7</v>
      </c>
      <c r="EJ967">
        <v>36125.6</v>
      </c>
      <c r="EK967">
        <v>41618.3</v>
      </c>
      <c r="EL967">
        <v>42053.7</v>
      </c>
      <c r="EM967">
        <v>1.98792</v>
      </c>
      <c r="EN967">
        <v>1.9353</v>
      </c>
      <c r="EO967">
        <v>0.109971</v>
      </c>
      <c r="EP967">
        <v>0</v>
      </c>
      <c r="EQ967">
        <v>23.2458</v>
      </c>
      <c r="ER967">
        <v>999.9</v>
      </c>
      <c r="ES967">
        <v>37.6</v>
      </c>
      <c r="ET967">
        <v>29.3</v>
      </c>
      <c r="EU967">
        <v>16.896</v>
      </c>
      <c r="EV967">
        <v>63.0557</v>
      </c>
      <c r="EW967">
        <v>32.9167</v>
      </c>
      <c r="EX967">
        <v>1</v>
      </c>
      <c r="EY967">
        <v>-0.185274</v>
      </c>
      <c r="EZ967">
        <v>1.48742</v>
      </c>
      <c r="FA967">
        <v>20.3815</v>
      </c>
      <c r="FB967">
        <v>5.21909</v>
      </c>
      <c r="FC967">
        <v>12.0099</v>
      </c>
      <c r="FD967">
        <v>4.9897</v>
      </c>
      <c r="FE967">
        <v>3.28865</v>
      </c>
      <c r="FF967">
        <v>9999</v>
      </c>
      <c r="FG967">
        <v>9999</v>
      </c>
      <c r="FH967">
        <v>9999</v>
      </c>
      <c r="FI967">
        <v>260.9</v>
      </c>
      <c r="FJ967">
        <v>1.86707</v>
      </c>
      <c r="FK967">
        <v>1.86615</v>
      </c>
      <c r="FL967">
        <v>1.86554</v>
      </c>
      <c r="FM967">
        <v>1.86553</v>
      </c>
      <c r="FN967">
        <v>1.86734</v>
      </c>
      <c r="FO967">
        <v>1.86981</v>
      </c>
      <c r="FP967">
        <v>1.86846</v>
      </c>
      <c r="FQ967">
        <v>1.86996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-5.61</v>
      </c>
      <c r="GF967">
        <v>-0.1663</v>
      </c>
      <c r="GG967">
        <v>-2.0192013485273</v>
      </c>
      <c r="GH967">
        <v>-0.003354295288503095</v>
      </c>
      <c r="GI967">
        <v>8.998442100416266E-07</v>
      </c>
      <c r="GJ967">
        <v>-2.632750781261316E-10</v>
      </c>
      <c r="GK967">
        <v>-0.1771344180573433</v>
      </c>
      <c r="GL967">
        <v>-0.01811282044437078</v>
      </c>
      <c r="GM967">
        <v>0.001479480632228601</v>
      </c>
      <c r="GN967">
        <v>-2.527498020886067E-05</v>
      </c>
      <c r="GO967">
        <v>3</v>
      </c>
      <c r="GP967">
        <v>2311</v>
      </c>
      <c r="GQ967">
        <v>1</v>
      </c>
      <c r="GR967">
        <v>23</v>
      </c>
      <c r="GS967">
        <v>7403.1</v>
      </c>
      <c r="GT967">
        <v>7403.2</v>
      </c>
      <c r="GU967">
        <v>2.80151</v>
      </c>
      <c r="GV967">
        <v>2.18628</v>
      </c>
      <c r="GW967">
        <v>1.39648</v>
      </c>
      <c r="GX967">
        <v>2.33887</v>
      </c>
      <c r="GY967">
        <v>1.49536</v>
      </c>
      <c r="GZ967">
        <v>2.40967</v>
      </c>
      <c r="HA967">
        <v>33.244</v>
      </c>
      <c r="HB967">
        <v>14.85</v>
      </c>
      <c r="HC967">
        <v>18</v>
      </c>
      <c r="HD967">
        <v>526.259</v>
      </c>
      <c r="HE967">
        <v>448.832</v>
      </c>
      <c r="HF967">
        <v>21.3935</v>
      </c>
      <c r="HG967">
        <v>25.1071</v>
      </c>
      <c r="HH967">
        <v>30.0005</v>
      </c>
      <c r="HI967">
        <v>25.1144</v>
      </c>
      <c r="HJ967">
        <v>25.0632</v>
      </c>
      <c r="HK967">
        <v>56.0512</v>
      </c>
      <c r="HL967">
        <v>7.94992</v>
      </c>
      <c r="HM967">
        <v>28.1098</v>
      </c>
      <c r="HN967">
        <v>21.3229</v>
      </c>
      <c r="HO967">
        <v>1457.19</v>
      </c>
      <c r="HP967">
        <v>15.702</v>
      </c>
      <c r="HQ967">
        <v>101.014</v>
      </c>
      <c r="HR967">
        <v>100.997</v>
      </c>
    </row>
    <row r="968" spans="1:226">
      <c r="A968">
        <v>952</v>
      </c>
      <c r="B968">
        <v>1664303513</v>
      </c>
      <c r="C968">
        <v>10282.5</v>
      </c>
      <c r="D968" t="s">
        <v>2270</v>
      </c>
      <c r="E968" t="s">
        <v>2271</v>
      </c>
      <c r="F968">
        <v>5</v>
      </c>
      <c r="G968" t="s">
        <v>2097</v>
      </c>
      <c r="H968" t="s">
        <v>354</v>
      </c>
      <c r="I968">
        <v>1664303505.214286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1466.597355285311</v>
      </c>
      <c r="AK968">
        <v>1410.299818181818</v>
      </c>
      <c r="AL968">
        <v>3.410512878014756</v>
      </c>
      <c r="AM968">
        <v>64.5693434609255</v>
      </c>
      <c r="AN968">
        <f>(AP968 - AO968 + BO968*1E3/(8.314*(BQ968+273.15)) * AR968/BN968 * AQ968) * BN968/(100*BB968) * 1000/(1000 - AP968)</f>
        <v>0</v>
      </c>
      <c r="AO968">
        <v>15.83849627662338</v>
      </c>
      <c r="AP968">
        <v>18.30111954887215</v>
      </c>
      <c r="AQ968">
        <v>0.00645448680524895</v>
      </c>
      <c r="AR968">
        <v>112.27</v>
      </c>
      <c r="AS968">
        <v>7</v>
      </c>
      <c r="AT968">
        <v>1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1664303505.214286</v>
      </c>
      <c r="BH968">
        <v>1360.097857142857</v>
      </c>
      <c r="BI968">
        <v>1427.287857142857</v>
      </c>
      <c r="BJ968">
        <v>18.27923928571429</v>
      </c>
      <c r="BK968">
        <v>15.80562142857143</v>
      </c>
      <c r="BL968">
        <v>1365.690714285714</v>
      </c>
      <c r="BM968">
        <v>18.44573571428571</v>
      </c>
      <c r="BN968">
        <v>500.0571071428571</v>
      </c>
      <c r="BO968">
        <v>91.05851785714287</v>
      </c>
      <c r="BP968">
        <v>0.09999887142857143</v>
      </c>
      <c r="BQ968">
        <v>24.80756428571429</v>
      </c>
      <c r="BR968">
        <v>25.046375</v>
      </c>
      <c r="BS968">
        <v>999.9000000000002</v>
      </c>
      <c r="BT968">
        <v>0</v>
      </c>
      <c r="BU968">
        <v>0</v>
      </c>
      <c r="BV968">
        <v>10000.69142857143</v>
      </c>
      <c r="BW968">
        <v>0</v>
      </c>
      <c r="BX968">
        <v>6.646239285714285</v>
      </c>
      <c r="BY968">
        <v>-67.1892</v>
      </c>
      <c r="BZ968">
        <v>1385.424285714286</v>
      </c>
      <c r="CA968">
        <v>1450.21</v>
      </c>
      <c r="CB968">
        <v>2.4736225</v>
      </c>
      <c r="CC968">
        <v>1427.287857142857</v>
      </c>
      <c r="CD968">
        <v>15.80562142857143</v>
      </c>
      <c r="CE968">
        <v>1.664481428571429</v>
      </c>
      <c r="CF968">
        <v>1.439237857142857</v>
      </c>
      <c r="CG968">
        <v>14.569075</v>
      </c>
      <c r="CH968">
        <v>12.33737857142857</v>
      </c>
      <c r="CI968">
        <v>2000.010357142857</v>
      </c>
      <c r="CJ968">
        <v>0.9799941071428575</v>
      </c>
      <c r="CK968">
        <v>0.02000559285714286</v>
      </c>
      <c r="CL968">
        <v>0</v>
      </c>
      <c r="CM968">
        <v>772.7518214285714</v>
      </c>
      <c r="CN968">
        <v>5.00097</v>
      </c>
      <c r="CO968">
        <v>15459.275</v>
      </c>
      <c r="CP968">
        <v>16707.625</v>
      </c>
      <c r="CQ968">
        <v>38.76771428571429</v>
      </c>
      <c r="CR968">
        <v>39.24549999999999</v>
      </c>
      <c r="CS968">
        <v>38.77878571428572</v>
      </c>
      <c r="CT968">
        <v>38.812</v>
      </c>
      <c r="CU968">
        <v>39.17814285714285</v>
      </c>
      <c r="CV968">
        <v>1955.100357142857</v>
      </c>
      <c r="CW968">
        <v>39.91</v>
      </c>
      <c r="CX968">
        <v>0</v>
      </c>
      <c r="CY968">
        <v>1664303517.5</v>
      </c>
      <c r="CZ968">
        <v>0</v>
      </c>
      <c r="DA968">
        <v>0</v>
      </c>
      <c r="DB968" t="s">
        <v>356</v>
      </c>
      <c r="DC968">
        <v>1663859321.1</v>
      </c>
      <c r="DD968">
        <v>1663859315.6</v>
      </c>
      <c r="DE968">
        <v>0</v>
      </c>
      <c r="DF968">
        <v>0.196</v>
      </c>
      <c r="DG968">
        <v>-0.001</v>
      </c>
      <c r="DH968">
        <v>-5.941</v>
      </c>
      <c r="DI968">
        <v>-0.174</v>
      </c>
      <c r="DJ968">
        <v>1500</v>
      </c>
      <c r="DK968">
        <v>17</v>
      </c>
      <c r="DL968">
        <v>0.13</v>
      </c>
      <c r="DM968">
        <v>0.04</v>
      </c>
      <c r="DN968">
        <v>-67.1996175</v>
      </c>
      <c r="DO968">
        <v>0.3664986866792495</v>
      </c>
      <c r="DP968">
        <v>0.0583182513776774</v>
      </c>
      <c r="DQ968">
        <v>0</v>
      </c>
      <c r="DR968">
        <v>2.50330225</v>
      </c>
      <c r="DS968">
        <v>-0.5923075046904371</v>
      </c>
      <c r="DT968">
        <v>0.06007851298457294</v>
      </c>
      <c r="DU968">
        <v>0</v>
      </c>
      <c r="DV968">
        <v>0</v>
      </c>
      <c r="DW968">
        <v>2</v>
      </c>
      <c r="DX968" t="s">
        <v>357</v>
      </c>
      <c r="DY968">
        <v>2.98514</v>
      </c>
      <c r="DZ968">
        <v>2.71564</v>
      </c>
      <c r="EA968">
        <v>0.214289</v>
      </c>
      <c r="EB968">
        <v>0.217947</v>
      </c>
      <c r="EC968">
        <v>0.0899532</v>
      </c>
      <c r="ED968">
        <v>0.0795757</v>
      </c>
      <c r="EE968">
        <v>24974.7</v>
      </c>
      <c r="EF968">
        <v>24962.9</v>
      </c>
      <c r="EG968">
        <v>29529.5</v>
      </c>
      <c r="EH968">
        <v>29509.9</v>
      </c>
      <c r="EI968">
        <v>35626.4</v>
      </c>
      <c r="EJ968">
        <v>36119.1</v>
      </c>
      <c r="EK968">
        <v>41619.4</v>
      </c>
      <c r="EL968">
        <v>42053.5</v>
      </c>
      <c r="EM968">
        <v>1.9879</v>
      </c>
      <c r="EN968">
        <v>1.93565</v>
      </c>
      <c r="EO968">
        <v>0.111163</v>
      </c>
      <c r="EP968">
        <v>0</v>
      </c>
      <c r="EQ968">
        <v>23.2375</v>
      </c>
      <c r="ER968">
        <v>999.9</v>
      </c>
      <c r="ES968">
        <v>37.6</v>
      </c>
      <c r="ET968">
        <v>29.3</v>
      </c>
      <c r="EU968">
        <v>16.8976</v>
      </c>
      <c r="EV968">
        <v>62.9157</v>
      </c>
      <c r="EW968">
        <v>32.5921</v>
      </c>
      <c r="EX968">
        <v>1</v>
      </c>
      <c r="EY968">
        <v>-0.184995</v>
      </c>
      <c r="EZ968">
        <v>1.60598</v>
      </c>
      <c r="FA968">
        <v>20.3802</v>
      </c>
      <c r="FB968">
        <v>5.21879</v>
      </c>
      <c r="FC968">
        <v>12.0099</v>
      </c>
      <c r="FD968">
        <v>4.9898</v>
      </c>
      <c r="FE968">
        <v>3.28865</v>
      </c>
      <c r="FF968">
        <v>9999</v>
      </c>
      <c r="FG968">
        <v>9999</v>
      </c>
      <c r="FH968">
        <v>9999</v>
      </c>
      <c r="FI968">
        <v>260.9</v>
      </c>
      <c r="FJ968">
        <v>1.86706</v>
      </c>
      <c r="FK968">
        <v>1.86615</v>
      </c>
      <c r="FL968">
        <v>1.86554</v>
      </c>
      <c r="FM968">
        <v>1.86554</v>
      </c>
      <c r="FN968">
        <v>1.86736</v>
      </c>
      <c r="FO968">
        <v>1.86981</v>
      </c>
      <c r="FP968">
        <v>1.86846</v>
      </c>
      <c r="FQ968">
        <v>1.86996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-5.66</v>
      </c>
      <c r="GF968">
        <v>-0.1663</v>
      </c>
      <c r="GG968">
        <v>-2.0192013485273</v>
      </c>
      <c r="GH968">
        <v>-0.003354295288503095</v>
      </c>
      <c r="GI968">
        <v>8.998442100416266E-07</v>
      </c>
      <c r="GJ968">
        <v>-2.632750781261316E-10</v>
      </c>
      <c r="GK968">
        <v>-0.1771344180573433</v>
      </c>
      <c r="GL968">
        <v>-0.01811282044437078</v>
      </c>
      <c r="GM968">
        <v>0.001479480632228601</v>
      </c>
      <c r="GN968">
        <v>-2.527498020886067E-05</v>
      </c>
      <c r="GO968">
        <v>3</v>
      </c>
      <c r="GP968">
        <v>2311</v>
      </c>
      <c r="GQ968">
        <v>1</v>
      </c>
      <c r="GR968">
        <v>23</v>
      </c>
      <c r="GS968">
        <v>7403.2</v>
      </c>
      <c r="GT968">
        <v>7403.3</v>
      </c>
      <c r="GU968">
        <v>2.82593</v>
      </c>
      <c r="GV968">
        <v>2.18628</v>
      </c>
      <c r="GW968">
        <v>1.39648</v>
      </c>
      <c r="GX968">
        <v>2.33887</v>
      </c>
      <c r="GY968">
        <v>1.49536</v>
      </c>
      <c r="GZ968">
        <v>2.45728</v>
      </c>
      <c r="HA968">
        <v>33.244</v>
      </c>
      <c r="HB968">
        <v>14.8675</v>
      </c>
      <c r="HC968">
        <v>18</v>
      </c>
      <c r="HD968">
        <v>526.2430000000001</v>
      </c>
      <c r="HE968">
        <v>449.036</v>
      </c>
      <c r="HF968">
        <v>21.3354</v>
      </c>
      <c r="HG968">
        <v>25.1056</v>
      </c>
      <c r="HH968">
        <v>30.0003</v>
      </c>
      <c r="HI968">
        <v>25.1144</v>
      </c>
      <c r="HJ968">
        <v>25.0621</v>
      </c>
      <c r="HK968">
        <v>56.537</v>
      </c>
      <c r="HL968">
        <v>8.55166</v>
      </c>
      <c r="HM968">
        <v>28.4974</v>
      </c>
      <c r="HN968">
        <v>21.259</v>
      </c>
      <c r="HO968">
        <v>1470.55</v>
      </c>
      <c r="HP968">
        <v>15.7354</v>
      </c>
      <c r="HQ968">
        <v>101.016</v>
      </c>
      <c r="HR968">
        <v>100.997</v>
      </c>
    </row>
    <row r="969" spans="1:226">
      <c r="A969">
        <v>953</v>
      </c>
      <c r="B969">
        <v>1664303517.5</v>
      </c>
      <c r="C969">
        <v>10287</v>
      </c>
      <c r="D969" t="s">
        <v>2272</v>
      </c>
      <c r="E969" t="s">
        <v>2273</v>
      </c>
      <c r="F969">
        <v>5</v>
      </c>
      <c r="G969" t="s">
        <v>2097</v>
      </c>
      <c r="H969" t="s">
        <v>354</v>
      </c>
      <c r="I969">
        <v>1664303509.660714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1482.092116395696</v>
      </c>
      <c r="AK969">
        <v>1425.736484848484</v>
      </c>
      <c r="AL969">
        <v>3.418681039400446</v>
      </c>
      <c r="AM969">
        <v>64.5693434609255</v>
      </c>
      <c r="AN969">
        <f>(AP969 - AO969 + BO969*1E3/(8.314*(BQ969+273.15)) * AR969/BN969 * AQ969) * BN969/(100*BB969) * 1000/(1000 - AP969)</f>
        <v>0</v>
      </c>
      <c r="AO969">
        <v>15.87013425380619</v>
      </c>
      <c r="AP969">
        <v>18.29787669172931</v>
      </c>
      <c r="AQ969">
        <v>0.0002330772385492062</v>
      </c>
      <c r="AR969">
        <v>112.27</v>
      </c>
      <c r="AS969">
        <v>6</v>
      </c>
      <c r="AT969">
        <v>1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1664303509.660714</v>
      </c>
      <c r="BH969">
        <v>1375.02</v>
      </c>
      <c r="BI969">
        <v>1442.165714285714</v>
      </c>
      <c r="BJ969">
        <v>18.2948</v>
      </c>
      <c r="BK969">
        <v>15.85361428571429</v>
      </c>
      <c r="BL969">
        <v>1380.648214285714</v>
      </c>
      <c r="BM969">
        <v>18.46112857142857</v>
      </c>
      <c r="BN969">
        <v>500.0483571428572</v>
      </c>
      <c r="BO969">
        <v>91.05863214285715</v>
      </c>
      <c r="BP969">
        <v>0.0999480142857143</v>
      </c>
      <c r="BQ969">
        <v>24.79561785714285</v>
      </c>
      <c r="BR969">
        <v>25.05546785714285</v>
      </c>
      <c r="BS969">
        <v>999.9000000000002</v>
      </c>
      <c r="BT969">
        <v>0</v>
      </c>
      <c r="BU969">
        <v>0</v>
      </c>
      <c r="BV969">
        <v>10005.67</v>
      </c>
      <c r="BW969">
        <v>0</v>
      </c>
      <c r="BX969">
        <v>6.651358214285714</v>
      </c>
      <c r="BY969">
        <v>-67.14501428571428</v>
      </c>
      <c r="BZ969">
        <v>1400.645714285714</v>
      </c>
      <c r="CA969">
        <v>1465.398214285714</v>
      </c>
      <c r="CB969">
        <v>2.441193928571429</v>
      </c>
      <c r="CC969">
        <v>1442.165714285714</v>
      </c>
      <c r="CD969">
        <v>15.85361428571429</v>
      </c>
      <c r="CE969">
        <v>1.665899642857143</v>
      </c>
      <c r="CF969">
        <v>1.443608214285714</v>
      </c>
      <c r="CG969">
        <v>14.582275</v>
      </c>
      <c r="CH969">
        <v>12.38356785714286</v>
      </c>
      <c r="CI969">
        <v>2000.009642857143</v>
      </c>
      <c r="CJ969">
        <v>0.9799940000000003</v>
      </c>
      <c r="CK969">
        <v>0.0200057</v>
      </c>
      <c r="CL969">
        <v>0</v>
      </c>
      <c r="CM969">
        <v>772.1590357142858</v>
      </c>
      <c r="CN969">
        <v>5.00097</v>
      </c>
      <c r="CO969">
        <v>15447.71071428571</v>
      </c>
      <c r="CP969">
        <v>16707.625</v>
      </c>
      <c r="CQ969">
        <v>38.74325</v>
      </c>
      <c r="CR969">
        <v>39.23199999999999</v>
      </c>
      <c r="CS969">
        <v>38.76107142857143</v>
      </c>
      <c r="CT969">
        <v>38.80314285714285</v>
      </c>
      <c r="CU969">
        <v>39.16042857142857</v>
      </c>
      <c r="CV969">
        <v>1955.099642857143</v>
      </c>
      <c r="CW969">
        <v>39.91</v>
      </c>
      <c r="CX969">
        <v>0</v>
      </c>
      <c r="CY969">
        <v>1664303521.7</v>
      </c>
      <c r="CZ969">
        <v>0</v>
      </c>
      <c r="DA969">
        <v>0</v>
      </c>
      <c r="DB969" t="s">
        <v>356</v>
      </c>
      <c r="DC969">
        <v>1663859321.1</v>
      </c>
      <c r="DD969">
        <v>1663859315.6</v>
      </c>
      <c r="DE969">
        <v>0</v>
      </c>
      <c r="DF969">
        <v>0.196</v>
      </c>
      <c r="DG969">
        <v>-0.001</v>
      </c>
      <c r="DH969">
        <v>-5.941</v>
      </c>
      <c r="DI969">
        <v>-0.174</v>
      </c>
      <c r="DJ969">
        <v>1500</v>
      </c>
      <c r="DK969">
        <v>17</v>
      </c>
      <c r="DL969">
        <v>0.13</v>
      </c>
      <c r="DM969">
        <v>0.04</v>
      </c>
      <c r="DN969">
        <v>-67.17286750000001</v>
      </c>
      <c r="DO969">
        <v>0.6475080675424246</v>
      </c>
      <c r="DP969">
        <v>0.07840314849385856</v>
      </c>
      <c r="DQ969">
        <v>0</v>
      </c>
      <c r="DR969">
        <v>2.4642925</v>
      </c>
      <c r="DS969">
        <v>-0.4397130956848103</v>
      </c>
      <c r="DT969">
        <v>0.04401152307918919</v>
      </c>
      <c r="DU969">
        <v>0</v>
      </c>
      <c r="DV969">
        <v>0</v>
      </c>
      <c r="DW969">
        <v>2</v>
      </c>
      <c r="DX969" t="s">
        <v>357</v>
      </c>
      <c r="DY969">
        <v>2.98482</v>
      </c>
      <c r="DZ969">
        <v>2.71561</v>
      </c>
      <c r="EA969">
        <v>0.215707</v>
      </c>
      <c r="EB969">
        <v>0.219299</v>
      </c>
      <c r="EC969">
        <v>0.0899378</v>
      </c>
      <c r="ED969">
        <v>0.0797301</v>
      </c>
      <c r="EE969">
        <v>24929.3</v>
      </c>
      <c r="EF969">
        <v>24919.8</v>
      </c>
      <c r="EG969">
        <v>29529.1</v>
      </c>
      <c r="EH969">
        <v>29509.9</v>
      </c>
      <c r="EI969">
        <v>35626.3</v>
      </c>
      <c r="EJ969">
        <v>36112.9</v>
      </c>
      <c r="EK969">
        <v>41618.6</v>
      </c>
      <c r="EL969">
        <v>42053.4</v>
      </c>
      <c r="EM969">
        <v>1.98792</v>
      </c>
      <c r="EN969">
        <v>1.93587</v>
      </c>
      <c r="EO969">
        <v>0.111192</v>
      </c>
      <c r="EP969">
        <v>0</v>
      </c>
      <c r="EQ969">
        <v>23.2306</v>
      </c>
      <c r="ER969">
        <v>999.9</v>
      </c>
      <c r="ES969">
        <v>37.8</v>
      </c>
      <c r="ET969">
        <v>29.3</v>
      </c>
      <c r="EU969">
        <v>16.9874</v>
      </c>
      <c r="EV969">
        <v>62.9657</v>
      </c>
      <c r="EW969">
        <v>33.0729</v>
      </c>
      <c r="EX969">
        <v>1</v>
      </c>
      <c r="EY969">
        <v>-0.184761</v>
      </c>
      <c r="EZ969">
        <v>1.68434</v>
      </c>
      <c r="FA969">
        <v>20.3791</v>
      </c>
      <c r="FB969">
        <v>5.21564</v>
      </c>
      <c r="FC969">
        <v>12.0099</v>
      </c>
      <c r="FD969">
        <v>4.98925</v>
      </c>
      <c r="FE969">
        <v>3.28828</v>
      </c>
      <c r="FF969">
        <v>9999</v>
      </c>
      <c r="FG969">
        <v>9999</v>
      </c>
      <c r="FH969">
        <v>9999</v>
      </c>
      <c r="FI969">
        <v>260.9</v>
      </c>
      <c r="FJ969">
        <v>1.86707</v>
      </c>
      <c r="FK969">
        <v>1.86615</v>
      </c>
      <c r="FL969">
        <v>1.86554</v>
      </c>
      <c r="FM969">
        <v>1.86554</v>
      </c>
      <c r="FN969">
        <v>1.86733</v>
      </c>
      <c r="FO969">
        <v>1.86981</v>
      </c>
      <c r="FP969">
        <v>1.86846</v>
      </c>
      <c r="FQ969">
        <v>1.86996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-5.69</v>
      </c>
      <c r="GF969">
        <v>-0.1663</v>
      </c>
      <c r="GG969">
        <v>-2.0192013485273</v>
      </c>
      <c r="GH969">
        <v>-0.003354295288503095</v>
      </c>
      <c r="GI969">
        <v>8.998442100416266E-07</v>
      </c>
      <c r="GJ969">
        <v>-2.632750781261316E-10</v>
      </c>
      <c r="GK969">
        <v>-0.1771344180573433</v>
      </c>
      <c r="GL969">
        <v>-0.01811282044437078</v>
      </c>
      <c r="GM969">
        <v>0.001479480632228601</v>
      </c>
      <c r="GN969">
        <v>-2.527498020886067E-05</v>
      </c>
      <c r="GO969">
        <v>3</v>
      </c>
      <c r="GP969">
        <v>2311</v>
      </c>
      <c r="GQ969">
        <v>1</v>
      </c>
      <c r="GR969">
        <v>23</v>
      </c>
      <c r="GS969">
        <v>7403.3</v>
      </c>
      <c r="GT969">
        <v>7403.4</v>
      </c>
      <c r="GU969">
        <v>2.8479</v>
      </c>
      <c r="GV969">
        <v>2.18384</v>
      </c>
      <c r="GW969">
        <v>1.39648</v>
      </c>
      <c r="GX969">
        <v>2.33765</v>
      </c>
      <c r="GY969">
        <v>1.49536</v>
      </c>
      <c r="GZ969">
        <v>2.43042</v>
      </c>
      <c r="HA969">
        <v>33.244</v>
      </c>
      <c r="HB969">
        <v>14.8675</v>
      </c>
      <c r="HC969">
        <v>18</v>
      </c>
      <c r="HD969">
        <v>526.239</v>
      </c>
      <c r="HE969">
        <v>449.168</v>
      </c>
      <c r="HF969">
        <v>21.2708</v>
      </c>
      <c r="HG969">
        <v>25.1043</v>
      </c>
      <c r="HH969">
        <v>30.0004</v>
      </c>
      <c r="HI969">
        <v>25.1124</v>
      </c>
      <c r="HJ969">
        <v>25.0615</v>
      </c>
      <c r="HK969">
        <v>56.9858</v>
      </c>
      <c r="HL969">
        <v>8.55166</v>
      </c>
      <c r="HM969">
        <v>28.8827</v>
      </c>
      <c r="HN969">
        <v>21.1991</v>
      </c>
      <c r="HO969">
        <v>1490.58</v>
      </c>
      <c r="HP969">
        <v>15.9073</v>
      </c>
      <c r="HQ969">
        <v>101.015</v>
      </c>
      <c r="HR969">
        <v>100.997</v>
      </c>
    </row>
    <row r="970" spans="1:226">
      <c r="A970">
        <v>954</v>
      </c>
      <c r="B970">
        <v>1664303523</v>
      </c>
      <c r="C970">
        <v>10292.5</v>
      </c>
      <c r="D970" t="s">
        <v>2274</v>
      </c>
      <c r="E970" t="s">
        <v>2275</v>
      </c>
      <c r="F970">
        <v>5</v>
      </c>
      <c r="G970" t="s">
        <v>2097</v>
      </c>
      <c r="H970" t="s">
        <v>354</v>
      </c>
      <c r="I970">
        <v>1664303515.232143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1500.781972084043</v>
      </c>
      <c r="AK970">
        <v>1444.539818181817</v>
      </c>
      <c r="AL970">
        <v>3.437089456156397</v>
      </c>
      <c r="AM970">
        <v>64.5693434609255</v>
      </c>
      <c r="AN970">
        <f>(AP970 - AO970 + BO970*1E3/(8.314*(BQ970+273.15)) * AR970/BN970 * AQ970) * BN970/(100*BB970) * 1000/(1000 - AP970)</f>
        <v>0</v>
      </c>
      <c r="AO970">
        <v>15.92309845746254</v>
      </c>
      <c r="AP970">
        <v>18.30463578947368</v>
      </c>
      <c r="AQ970">
        <v>-0.0004287584201149901</v>
      </c>
      <c r="AR970">
        <v>112.27</v>
      </c>
      <c r="AS970">
        <v>7</v>
      </c>
      <c r="AT970">
        <v>1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1664303515.232143</v>
      </c>
      <c r="BH970">
        <v>1393.688928571428</v>
      </c>
      <c r="BI970">
        <v>1460.756785714286</v>
      </c>
      <c r="BJ970">
        <v>18.30041428571429</v>
      </c>
      <c r="BK970">
        <v>15.91581428571429</v>
      </c>
      <c r="BL970">
        <v>1399.3625</v>
      </c>
      <c r="BM970">
        <v>18.466675</v>
      </c>
      <c r="BN970">
        <v>500.0597142857144</v>
      </c>
      <c r="BO970">
        <v>91.0589214285714</v>
      </c>
      <c r="BP970">
        <v>0.1000116535714286</v>
      </c>
      <c r="BQ970">
        <v>24.784225</v>
      </c>
      <c r="BR970">
        <v>25.06469285714286</v>
      </c>
      <c r="BS970">
        <v>999.9000000000002</v>
      </c>
      <c r="BT970">
        <v>0</v>
      </c>
      <c r="BU970">
        <v>0</v>
      </c>
      <c r="BV970">
        <v>10002.65571428571</v>
      </c>
      <c r="BW970">
        <v>0</v>
      </c>
      <c r="BX970">
        <v>6.660291071428574</v>
      </c>
      <c r="BY970">
        <v>-67.06644285714286</v>
      </c>
      <c r="BZ970">
        <v>1419.67</v>
      </c>
      <c r="CA970">
        <v>1484.383214285714</v>
      </c>
      <c r="CB970">
        <v>2.384604285714286</v>
      </c>
      <c r="CC970">
        <v>1460.756785714286</v>
      </c>
      <c r="CD970">
        <v>15.91581428571429</v>
      </c>
      <c r="CE970">
        <v>1.666415714285714</v>
      </c>
      <c r="CF970">
        <v>1.449276785714286</v>
      </c>
      <c r="CG970">
        <v>14.58707142857143</v>
      </c>
      <c r="CH970">
        <v>12.44316071428572</v>
      </c>
      <c r="CI970">
        <v>2000.005</v>
      </c>
      <c r="CJ970">
        <v>0.9799937857142857</v>
      </c>
      <c r="CK970">
        <v>0.02000590714285715</v>
      </c>
      <c r="CL970">
        <v>0</v>
      </c>
      <c r="CM970">
        <v>771.485</v>
      </c>
      <c r="CN970">
        <v>5.00097</v>
      </c>
      <c r="CO970">
        <v>15432.25357142857</v>
      </c>
      <c r="CP970">
        <v>16707.58928571429</v>
      </c>
      <c r="CQ970">
        <v>38.72525</v>
      </c>
      <c r="CR970">
        <v>39.20949999999999</v>
      </c>
      <c r="CS970">
        <v>38.74549999999999</v>
      </c>
      <c r="CT970">
        <v>38.781</v>
      </c>
      <c r="CU970">
        <v>39.13828571428571</v>
      </c>
      <c r="CV970">
        <v>1955.095</v>
      </c>
      <c r="CW970">
        <v>39.91</v>
      </c>
      <c r="CX970">
        <v>0</v>
      </c>
      <c r="CY970">
        <v>1664303527.1</v>
      </c>
      <c r="CZ970">
        <v>0</v>
      </c>
      <c r="DA970">
        <v>0</v>
      </c>
      <c r="DB970" t="s">
        <v>356</v>
      </c>
      <c r="DC970">
        <v>1663859321.1</v>
      </c>
      <c r="DD970">
        <v>1663859315.6</v>
      </c>
      <c r="DE970">
        <v>0</v>
      </c>
      <c r="DF970">
        <v>0.196</v>
      </c>
      <c r="DG970">
        <v>-0.001</v>
      </c>
      <c r="DH970">
        <v>-5.941</v>
      </c>
      <c r="DI970">
        <v>-0.174</v>
      </c>
      <c r="DJ970">
        <v>1500</v>
      </c>
      <c r="DK970">
        <v>17</v>
      </c>
      <c r="DL970">
        <v>0.13</v>
      </c>
      <c r="DM970">
        <v>0.04</v>
      </c>
      <c r="DN970">
        <v>-67.10914749999999</v>
      </c>
      <c r="DO970">
        <v>1.024675046904366</v>
      </c>
      <c r="DP970">
        <v>0.1209863091169826</v>
      </c>
      <c r="DQ970">
        <v>0</v>
      </c>
      <c r="DR970">
        <v>2.4156055</v>
      </c>
      <c r="DS970">
        <v>-0.5592042776735477</v>
      </c>
      <c r="DT970">
        <v>0.05707189934416063</v>
      </c>
      <c r="DU970">
        <v>0</v>
      </c>
      <c r="DV970">
        <v>0</v>
      </c>
      <c r="DW970">
        <v>2</v>
      </c>
      <c r="DX970" t="s">
        <v>357</v>
      </c>
      <c r="DY970">
        <v>2.98497</v>
      </c>
      <c r="DZ970">
        <v>2.71558</v>
      </c>
      <c r="EA970">
        <v>0.21743</v>
      </c>
      <c r="EB970">
        <v>0.220992</v>
      </c>
      <c r="EC970">
        <v>0.0899761</v>
      </c>
      <c r="ED970">
        <v>0.0801554</v>
      </c>
      <c r="EE970">
        <v>24874</v>
      </c>
      <c r="EF970">
        <v>24865.9</v>
      </c>
      <c r="EG970">
        <v>29528.4</v>
      </c>
      <c r="EH970">
        <v>29509.9</v>
      </c>
      <c r="EI970">
        <v>35624</v>
      </c>
      <c r="EJ970">
        <v>36095.9</v>
      </c>
      <c r="EK970">
        <v>41617.6</v>
      </c>
      <c r="EL970">
        <v>42053.3</v>
      </c>
      <c r="EM970">
        <v>1.98765</v>
      </c>
      <c r="EN970">
        <v>1.93587</v>
      </c>
      <c r="EO970">
        <v>0.112616</v>
      </c>
      <c r="EP970">
        <v>0</v>
      </c>
      <c r="EQ970">
        <v>23.221</v>
      </c>
      <c r="ER970">
        <v>999.9</v>
      </c>
      <c r="ES970">
        <v>37.9</v>
      </c>
      <c r="ET970">
        <v>29.3</v>
      </c>
      <c r="EU970">
        <v>17.032</v>
      </c>
      <c r="EV970">
        <v>63.0257</v>
      </c>
      <c r="EW970">
        <v>32.6803</v>
      </c>
      <c r="EX970">
        <v>1</v>
      </c>
      <c r="EY970">
        <v>-0.184591</v>
      </c>
      <c r="EZ970">
        <v>1.75098</v>
      </c>
      <c r="FA970">
        <v>20.3785</v>
      </c>
      <c r="FB970">
        <v>5.21774</v>
      </c>
      <c r="FC970">
        <v>12.0099</v>
      </c>
      <c r="FD970">
        <v>4.9897</v>
      </c>
      <c r="FE970">
        <v>3.2885</v>
      </c>
      <c r="FF970">
        <v>9999</v>
      </c>
      <c r="FG970">
        <v>9999</v>
      </c>
      <c r="FH970">
        <v>9999</v>
      </c>
      <c r="FI970">
        <v>260.9</v>
      </c>
      <c r="FJ970">
        <v>1.86707</v>
      </c>
      <c r="FK970">
        <v>1.86615</v>
      </c>
      <c r="FL970">
        <v>1.86554</v>
      </c>
      <c r="FM970">
        <v>1.86554</v>
      </c>
      <c r="FN970">
        <v>1.86734</v>
      </c>
      <c r="FO970">
        <v>1.86981</v>
      </c>
      <c r="FP970">
        <v>1.86846</v>
      </c>
      <c r="FQ970">
        <v>1.86996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-5.74</v>
      </c>
      <c r="GF970">
        <v>-0.1662</v>
      </c>
      <c r="GG970">
        <v>-2.0192013485273</v>
      </c>
      <c r="GH970">
        <v>-0.003354295288503095</v>
      </c>
      <c r="GI970">
        <v>8.998442100416266E-07</v>
      </c>
      <c r="GJ970">
        <v>-2.632750781261316E-10</v>
      </c>
      <c r="GK970">
        <v>-0.1771344180573433</v>
      </c>
      <c r="GL970">
        <v>-0.01811282044437078</v>
      </c>
      <c r="GM970">
        <v>0.001479480632228601</v>
      </c>
      <c r="GN970">
        <v>-2.527498020886067E-05</v>
      </c>
      <c r="GO970">
        <v>3</v>
      </c>
      <c r="GP970">
        <v>2311</v>
      </c>
      <c r="GQ970">
        <v>1</v>
      </c>
      <c r="GR970">
        <v>23</v>
      </c>
      <c r="GS970">
        <v>7403.4</v>
      </c>
      <c r="GT970">
        <v>7403.5</v>
      </c>
      <c r="GU970">
        <v>2.8772</v>
      </c>
      <c r="GV970">
        <v>2.17773</v>
      </c>
      <c r="GW970">
        <v>1.39648</v>
      </c>
      <c r="GX970">
        <v>2.33887</v>
      </c>
      <c r="GY970">
        <v>1.49536</v>
      </c>
      <c r="GZ970">
        <v>2.46338</v>
      </c>
      <c r="HA970">
        <v>33.244</v>
      </c>
      <c r="HB970">
        <v>14.8588</v>
      </c>
      <c r="HC970">
        <v>18</v>
      </c>
      <c r="HD970">
        <v>526.0549999999999</v>
      </c>
      <c r="HE970">
        <v>449.156</v>
      </c>
      <c r="HF970">
        <v>21.1942</v>
      </c>
      <c r="HG970">
        <v>25.1029</v>
      </c>
      <c r="HH970">
        <v>30.0001</v>
      </c>
      <c r="HI970">
        <v>25.1118</v>
      </c>
      <c r="HJ970">
        <v>25.06</v>
      </c>
      <c r="HK970">
        <v>57.5637</v>
      </c>
      <c r="HL970">
        <v>8.87787</v>
      </c>
      <c r="HM970">
        <v>29.2711</v>
      </c>
      <c r="HN970">
        <v>21.1318</v>
      </c>
      <c r="HO970">
        <v>1503.97</v>
      </c>
      <c r="HP970">
        <v>15.9749</v>
      </c>
      <c r="HQ970">
        <v>101.012</v>
      </c>
      <c r="HR970">
        <v>100.997</v>
      </c>
    </row>
    <row r="971" spans="1:226">
      <c r="A971">
        <v>955</v>
      </c>
      <c r="B971">
        <v>1664303527.5</v>
      </c>
      <c r="C971">
        <v>10297</v>
      </c>
      <c r="D971" t="s">
        <v>2276</v>
      </c>
      <c r="E971" t="s">
        <v>2277</v>
      </c>
      <c r="F971">
        <v>5</v>
      </c>
      <c r="G971" t="s">
        <v>2097</v>
      </c>
      <c r="H971" t="s">
        <v>354</v>
      </c>
      <c r="I971">
        <v>1664303519.678571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1516.483430734256</v>
      </c>
      <c r="AK971">
        <v>1460.094363636364</v>
      </c>
      <c r="AL971">
        <v>3.45202529606468</v>
      </c>
      <c r="AM971">
        <v>64.5693434609255</v>
      </c>
      <c r="AN971">
        <f>(AP971 - AO971 + BO971*1E3/(8.314*(BQ971+273.15)) * AR971/BN971 * AQ971) * BN971/(100*BB971) * 1000/(1000 - AP971)</f>
        <v>0</v>
      </c>
      <c r="AO971">
        <v>16.02176340141858</v>
      </c>
      <c r="AP971">
        <v>18.33105157894736</v>
      </c>
      <c r="AQ971">
        <v>0.0001521435467217634</v>
      </c>
      <c r="AR971">
        <v>112.27</v>
      </c>
      <c r="AS971">
        <v>6</v>
      </c>
      <c r="AT971">
        <v>1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1664303519.678571</v>
      </c>
      <c r="BH971">
        <v>1408.6475</v>
      </c>
      <c r="BI971">
        <v>1475.686785714286</v>
      </c>
      <c r="BJ971">
        <v>18.30577857142857</v>
      </c>
      <c r="BK971">
        <v>15.98477857142857</v>
      </c>
      <c r="BL971">
        <v>1414.357857142857</v>
      </c>
      <c r="BM971">
        <v>18.47198571428572</v>
      </c>
      <c r="BN971">
        <v>500.0518928571428</v>
      </c>
      <c r="BO971">
        <v>91.05816428571428</v>
      </c>
      <c r="BP971">
        <v>0.09995552857142857</v>
      </c>
      <c r="BQ971">
        <v>24.77624642857143</v>
      </c>
      <c r="BR971">
        <v>25.06406071428572</v>
      </c>
      <c r="BS971">
        <v>999.9000000000002</v>
      </c>
      <c r="BT971">
        <v>0</v>
      </c>
      <c r="BU971">
        <v>0</v>
      </c>
      <c r="BV971">
        <v>10006.02357142857</v>
      </c>
      <c r="BW971">
        <v>0</v>
      </c>
      <c r="BX971">
        <v>6.660892857142859</v>
      </c>
      <c r="BY971">
        <v>-67.03793214285714</v>
      </c>
      <c r="BZ971">
        <v>1434.916428571429</v>
      </c>
      <c r="CA971">
        <v>1499.660357142857</v>
      </c>
      <c r="CB971">
        <v>2.321008214285714</v>
      </c>
      <c r="CC971">
        <v>1475.686785714286</v>
      </c>
      <c r="CD971">
        <v>15.98477857142857</v>
      </c>
      <c r="CE971">
        <v>1.666891428571428</v>
      </c>
      <c r="CF971">
        <v>1.455544285714286</v>
      </c>
      <c r="CG971">
        <v>14.59148214285714</v>
      </c>
      <c r="CH971">
        <v>12.50881785714286</v>
      </c>
      <c r="CI971">
        <v>1999.986428571428</v>
      </c>
      <c r="CJ971">
        <v>0.9799934642857141</v>
      </c>
      <c r="CK971">
        <v>0.02000621785714286</v>
      </c>
      <c r="CL971">
        <v>0</v>
      </c>
      <c r="CM971">
        <v>770.8282499999999</v>
      </c>
      <c r="CN971">
        <v>5.00097</v>
      </c>
      <c r="CO971">
        <v>15419.65</v>
      </c>
      <c r="CP971">
        <v>16707.43928571428</v>
      </c>
      <c r="CQ971">
        <v>38.70724999999999</v>
      </c>
      <c r="CR971">
        <v>39.1915</v>
      </c>
      <c r="CS971">
        <v>38.73199999999999</v>
      </c>
      <c r="CT971">
        <v>38.76328571428571</v>
      </c>
      <c r="CU971">
        <v>39.12942857142857</v>
      </c>
      <c r="CV971">
        <v>1955.076428571429</v>
      </c>
      <c r="CW971">
        <v>39.91</v>
      </c>
      <c r="CX971">
        <v>0</v>
      </c>
      <c r="CY971">
        <v>1664303531.9</v>
      </c>
      <c r="CZ971">
        <v>0</v>
      </c>
      <c r="DA971">
        <v>0</v>
      </c>
      <c r="DB971" t="s">
        <v>356</v>
      </c>
      <c r="DC971">
        <v>1663859321.1</v>
      </c>
      <c r="DD971">
        <v>1663859315.6</v>
      </c>
      <c r="DE971">
        <v>0</v>
      </c>
      <c r="DF971">
        <v>0.196</v>
      </c>
      <c r="DG971">
        <v>-0.001</v>
      </c>
      <c r="DH971">
        <v>-5.941</v>
      </c>
      <c r="DI971">
        <v>-0.174</v>
      </c>
      <c r="DJ971">
        <v>1500</v>
      </c>
      <c r="DK971">
        <v>17</v>
      </c>
      <c r="DL971">
        <v>0.13</v>
      </c>
      <c r="DM971">
        <v>0.04</v>
      </c>
      <c r="DN971">
        <v>-67.06245609756098</v>
      </c>
      <c r="DO971">
        <v>0.3776801393727758</v>
      </c>
      <c r="DP971">
        <v>0.09436702102928637</v>
      </c>
      <c r="DQ971">
        <v>0</v>
      </c>
      <c r="DR971">
        <v>2.355250243902439</v>
      </c>
      <c r="DS971">
        <v>-0.8473122648083636</v>
      </c>
      <c r="DT971">
        <v>0.08496137304502917</v>
      </c>
      <c r="DU971">
        <v>0</v>
      </c>
      <c r="DV971">
        <v>0</v>
      </c>
      <c r="DW971">
        <v>2</v>
      </c>
      <c r="DX971" t="s">
        <v>357</v>
      </c>
      <c r="DY971">
        <v>2.98498</v>
      </c>
      <c r="DZ971">
        <v>2.71574</v>
      </c>
      <c r="EA971">
        <v>0.218846</v>
      </c>
      <c r="EB971">
        <v>0.222345</v>
      </c>
      <c r="EC971">
        <v>0.09005779999999999</v>
      </c>
      <c r="ED971">
        <v>0.0804431</v>
      </c>
      <c r="EE971">
        <v>24829.5</v>
      </c>
      <c r="EF971">
        <v>24823</v>
      </c>
      <c r="EG971">
        <v>29528.9</v>
      </c>
      <c r="EH971">
        <v>29510.3</v>
      </c>
      <c r="EI971">
        <v>35621.2</v>
      </c>
      <c r="EJ971">
        <v>36085.1</v>
      </c>
      <c r="EK971">
        <v>41618.1</v>
      </c>
      <c r="EL971">
        <v>42054</v>
      </c>
      <c r="EM971">
        <v>1.98792</v>
      </c>
      <c r="EN971">
        <v>1.93582</v>
      </c>
      <c r="EO971">
        <v>0.112448</v>
      </c>
      <c r="EP971">
        <v>0</v>
      </c>
      <c r="EQ971">
        <v>23.2122</v>
      </c>
      <c r="ER971">
        <v>999.9</v>
      </c>
      <c r="ES971">
        <v>38.1</v>
      </c>
      <c r="ET971">
        <v>29.3</v>
      </c>
      <c r="EU971">
        <v>17.1229</v>
      </c>
      <c r="EV971">
        <v>62.8357</v>
      </c>
      <c r="EW971">
        <v>32.6843</v>
      </c>
      <c r="EX971">
        <v>1</v>
      </c>
      <c r="EY971">
        <v>-0.184604</v>
      </c>
      <c r="EZ971">
        <v>1.79184</v>
      </c>
      <c r="FA971">
        <v>20.3781</v>
      </c>
      <c r="FB971">
        <v>5.21774</v>
      </c>
      <c r="FC971">
        <v>12.0099</v>
      </c>
      <c r="FD971">
        <v>4.98965</v>
      </c>
      <c r="FE971">
        <v>3.28848</v>
      </c>
      <c r="FF971">
        <v>9999</v>
      </c>
      <c r="FG971">
        <v>9999</v>
      </c>
      <c r="FH971">
        <v>9999</v>
      </c>
      <c r="FI971">
        <v>260.9</v>
      </c>
      <c r="FJ971">
        <v>1.86707</v>
      </c>
      <c r="FK971">
        <v>1.86615</v>
      </c>
      <c r="FL971">
        <v>1.86555</v>
      </c>
      <c r="FM971">
        <v>1.86553</v>
      </c>
      <c r="FN971">
        <v>1.86735</v>
      </c>
      <c r="FO971">
        <v>1.86981</v>
      </c>
      <c r="FP971">
        <v>1.86849</v>
      </c>
      <c r="FQ971">
        <v>1.86996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-5.77</v>
      </c>
      <c r="GF971">
        <v>-0.166</v>
      </c>
      <c r="GG971">
        <v>-2.0192013485273</v>
      </c>
      <c r="GH971">
        <v>-0.003354295288503095</v>
      </c>
      <c r="GI971">
        <v>8.998442100416266E-07</v>
      </c>
      <c r="GJ971">
        <v>-2.632750781261316E-10</v>
      </c>
      <c r="GK971">
        <v>-0.1771344180573433</v>
      </c>
      <c r="GL971">
        <v>-0.01811282044437078</v>
      </c>
      <c r="GM971">
        <v>0.001479480632228601</v>
      </c>
      <c r="GN971">
        <v>-2.527498020886067E-05</v>
      </c>
      <c r="GO971">
        <v>3</v>
      </c>
      <c r="GP971">
        <v>2311</v>
      </c>
      <c r="GQ971">
        <v>1</v>
      </c>
      <c r="GR971">
        <v>23</v>
      </c>
      <c r="GS971">
        <v>7403.4</v>
      </c>
      <c r="GT971">
        <v>7403.5</v>
      </c>
      <c r="GU971">
        <v>2.89917</v>
      </c>
      <c r="GV971">
        <v>2.18506</v>
      </c>
      <c r="GW971">
        <v>1.39771</v>
      </c>
      <c r="GX971">
        <v>2.33765</v>
      </c>
      <c r="GY971">
        <v>1.49536</v>
      </c>
      <c r="GZ971">
        <v>2.34253</v>
      </c>
      <c r="HA971">
        <v>33.244</v>
      </c>
      <c r="HB971">
        <v>14.85</v>
      </c>
      <c r="HC971">
        <v>18</v>
      </c>
      <c r="HD971">
        <v>526.22</v>
      </c>
      <c r="HE971">
        <v>449.121</v>
      </c>
      <c r="HF971">
        <v>21.1262</v>
      </c>
      <c r="HG971">
        <v>25.1008</v>
      </c>
      <c r="HH971">
        <v>30.0001</v>
      </c>
      <c r="HI971">
        <v>25.1102</v>
      </c>
      <c r="HJ971">
        <v>25.0593</v>
      </c>
      <c r="HK971">
        <v>57.9994</v>
      </c>
      <c r="HL971">
        <v>9.158189999999999</v>
      </c>
      <c r="HM971">
        <v>29.6763</v>
      </c>
      <c r="HN971">
        <v>21.0675</v>
      </c>
      <c r="HO971">
        <v>1524.01</v>
      </c>
      <c r="HP971">
        <v>16.0229</v>
      </c>
      <c r="HQ971">
        <v>101.014</v>
      </c>
      <c r="HR971">
        <v>100.998</v>
      </c>
    </row>
    <row r="972" spans="1:226">
      <c r="A972">
        <v>956</v>
      </c>
      <c r="B972">
        <v>1664303533</v>
      </c>
      <c r="C972">
        <v>10302.5</v>
      </c>
      <c r="D972" t="s">
        <v>2278</v>
      </c>
      <c r="E972" t="s">
        <v>2279</v>
      </c>
      <c r="F972">
        <v>5</v>
      </c>
      <c r="G972" t="s">
        <v>2097</v>
      </c>
      <c r="H972" t="s">
        <v>354</v>
      </c>
      <c r="I972">
        <v>1664303525.25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1535.167096546541</v>
      </c>
      <c r="AK972">
        <v>1478.932060606061</v>
      </c>
      <c r="AL972">
        <v>3.41677331259187</v>
      </c>
      <c r="AM972">
        <v>64.5693434609255</v>
      </c>
      <c r="AN972">
        <f>(AP972 - AO972 + BO972*1E3/(8.314*(BQ972+273.15)) * AR972/BN972 * AQ972) * BN972/(100*BB972) * 1000/(1000 - AP972)</f>
        <v>0</v>
      </c>
      <c r="AO972">
        <v>16.12262645094906</v>
      </c>
      <c r="AP972">
        <v>18.35109203007518</v>
      </c>
      <c r="AQ972">
        <v>0.00617569688928186</v>
      </c>
      <c r="AR972">
        <v>112.27</v>
      </c>
      <c r="AS972">
        <v>6</v>
      </c>
      <c r="AT972">
        <v>1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1664303525.25</v>
      </c>
      <c r="BH972">
        <v>1427.400357142857</v>
      </c>
      <c r="BI972">
        <v>1494.345357142857</v>
      </c>
      <c r="BJ972">
        <v>18.32138571428572</v>
      </c>
      <c r="BK972">
        <v>16.07318928571428</v>
      </c>
      <c r="BL972">
        <v>1433.155357142857</v>
      </c>
      <c r="BM972">
        <v>18.48742857142857</v>
      </c>
      <c r="BN972">
        <v>500.07075</v>
      </c>
      <c r="BO972">
        <v>91.05789642857142</v>
      </c>
      <c r="BP972">
        <v>0.1000344892857143</v>
      </c>
      <c r="BQ972">
        <v>24.76382142857144</v>
      </c>
      <c r="BR972">
        <v>25.06093571428571</v>
      </c>
      <c r="BS972">
        <v>999.9000000000002</v>
      </c>
      <c r="BT972">
        <v>0</v>
      </c>
      <c r="BU972">
        <v>0</v>
      </c>
      <c r="BV972">
        <v>9996.09</v>
      </c>
      <c r="BW972">
        <v>0</v>
      </c>
      <c r="BX972">
        <v>6.665661071428569</v>
      </c>
      <c r="BY972">
        <v>-66.94400714285715</v>
      </c>
      <c r="BZ972">
        <v>1454.0425</v>
      </c>
      <c r="CA972">
        <v>1518.758214285715</v>
      </c>
      <c r="CB972">
        <v>2.248189642857143</v>
      </c>
      <c r="CC972">
        <v>1494.345357142857</v>
      </c>
      <c r="CD972">
        <v>16.07318928571428</v>
      </c>
      <c r="CE972">
        <v>1.668307857142857</v>
      </c>
      <c r="CF972">
        <v>1.463592142857143</v>
      </c>
      <c r="CG972">
        <v>14.60463214285714</v>
      </c>
      <c r="CH972">
        <v>12.5929</v>
      </c>
      <c r="CI972">
        <v>1999.985</v>
      </c>
      <c r="CJ972">
        <v>0.97999325</v>
      </c>
      <c r="CK972">
        <v>0.020006425</v>
      </c>
      <c r="CL972">
        <v>0</v>
      </c>
      <c r="CM972">
        <v>770.1203214285715</v>
      </c>
      <c r="CN972">
        <v>5.00097</v>
      </c>
      <c r="CO972">
        <v>15403.35357142857</v>
      </c>
      <c r="CP972">
        <v>16707.42142857143</v>
      </c>
      <c r="CQ972">
        <v>38.68707142857143</v>
      </c>
      <c r="CR972">
        <v>39.187</v>
      </c>
      <c r="CS972">
        <v>38.70949999999999</v>
      </c>
      <c r="CT972">
        <v>38.75</v>
      </c>
      <c r="CU972">
        <v>39.10699999999999</v>
      </c>
      <c r="CV972">
        <v>1955.075</v>
      </c>
      <c r="CW972">
        <v>39.91</v>
      </c>
      <c r="CX972">
        <v>0</v>
      </c>
      <c r="CY972">
        <v>1664303537.3</v>
      </c>
      <c r="CZ972">
        <v>0</v>
      </c>
      <c r="DA972">
        <v>0</v>
      </c>
      <c r="DB972" t="s">
        <v>356</v>
      </c>
      <c r="DC972">
        <v>1663859321.1</v>
      </c>
      <c r="DD972">
        <v>1663859315.6</v>
      </c>
      <c r="DE972">
        <v>0</v>
      </c>
      <c r="DF972">
        <v>0.196</v>
      </c>
      <c r="DG972">
        <v>-0.001</v>
      </c>
      <c r="DH972">
        <v>-5.941</v>
      </c>
      <c r="DI972">
        <v>-0.174</v>
      </c>
      <c r="DJ972">
        <v>1500</v>
      </c>
      <c r="DK972">
        <v>17</v>
      </c>
      <c r="DL972">
        <v>0.13</v>
      </c>
      <c r="DM972">
        <v>0.04</v>
      </c>
      <c r="DN972">
        <v>-66.98880243902438</v>
      </c>
      <c r="DO972">
        <v>0.7855317073171524</v>
      </c>
      <c r="DP972">
        <v>0.1337225421786997</v>
      </c>
      <c r="DQ972">
        <v>0</v>
      </c>
      <c r="DR972">
        <v>2.294504146341464</v>
      </c>
      <c r="DS972">
        <v>-0.8167386062717686</v>
      </c>
      <c r="DT972">
        <v>0.08250755980073136</v>
      </c>
      <c r="DU972">
        <v>0</v>
      </c>
      <c r="DV972">
        <v>0</v>
      </c>
      <c r="DW972">
        <v>2</v>
      </c>
      <c r="DX972" t="s">
        <v>357</v>
      </c>
      <c r="DY972">
        <v>2.98486</v>
      </c>
      <c r="DZ972">
        <v>2.71548</v>
      </c>
      <c r="EA972">
        <v>0.220553</v>
      </c>
      <c r="EB972">
        <v>0.223972</v>
      </c>
      <c r="EC972">
        <v>0.0901261</v>
      </c>
      <c r="ED972">
        <v>0.0805536</v>
      </c>
      <c r="EE972">
        <v>24775.7</v>
      </c>
      <c r="EF972">
        <v>24771.3</v>
      </c>
      <c r="EG972">
        <v>29529.3</v>
      </c>
      <c r="EH972">
        <v>29510.4</v>
      </c>
      <c r="EI972">
        <v>35619.1</v>
      </c>
      <c r="EJ972">
        <v>36080.6</v>
      </c>
      <c r="EK972">
        <v>41618.8</v>
      </c>
      <c r="EL972">
        <v>42053.8</v>
      </c>
      <c r="EM972">
        <v>1.98783</v>
      </c>
      <c r="EN972">
        <v>1.9361</v>
      </c>
      <c r="EO972">
        <v>0.11228</v>
      </c>
      <c r="EP972">
        <v>0</v>
      </c>
      <c r="EQ972">
        <v>23.2015</v>
      </c>
      <c r="ER972">
        <v>999.9</v>
      </c>
      <c r="ES972">
        <v>38.2</v>
      </c>
      <c r="ET972">
        <v>29.3</v>
      </c>
      <c r="EU972">
        <v>17.167</v>
      </c>
      <c r="EV972">
        <v>63.2257</v>
      </c>
      <c r="EW972">
        <v>33.0729</v>
      </c>
      <c r="EX972">
        <v>1</v>
      </c>
      <c r="EY972">
        <v>-0.184629</v>
      </c>
      <c r="EZ972">
        <v>1.81538</v>
      </c>
      <c r="FA972">
        <v>20.3778</v>
      </c>
      <c r="FB972">
        <v>5.21819</v>
      </c>
      <c r="FC972">
        <v>12.0099</v>
      </c>
      <c r="FD972">
        <v>4.9897</v>
      </c>
      <c r="FE972">
        <v>3.28848</v>
      </c>
      <c r="FF972">
        <v>9999</v>
      </c>
      <c r="FG972">
        <v>9999</v>
      </c>
      <c r="FH972">
        <v>9999</v>
      </c>
      <c r="FI972">
        <v>260.9</v>
      </c>
      <c r="FJ972">
        <v>1.86706</v>
      </c>
      <c r="FK972">
        <v>1.86615</v>
      </c>
      <c r="FL972">
        <v>1.86554</v>
      </c>
      <c r="FM972">
        <v>1.86554</v>
      </c>
      <c r="FN972">
        <v>1.8673</v>
      </c>
      <c r="FO972">
        <v>1.86981</v>
      </c>
      <c r="FP972">
        <v>1.86846</v>
      </c>
      <c r="FQ972">
        <v>1.86996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-5.82</v>
      </c>
      <c r="GF972">
        <v>-0.1657</v>
      </c>
      <c r="GG972">
        <v>-2.0192013485273</v>
      </c>
      <c r="GH972">
        <v>-0.003354295288503095</v>
      </c>
      <c r="GI972">
        <v>8.998442100416266E-07</v>
      </c>
      <c r="GJ972">
        <v>-2.632750781261316E-10</v>
      </c>
      <c r="GK972">
        <v>-0.1771344180573433</v>
      </c>
      <c r="GL972">
        <v>-0.01811282044437078</v>
      </c>
      <c r="GM972">
        <v>0.001479480632228601</v>
      </c>
      <c r="GN972">
        <v>-2.527498020886067E-05</v>
      </c>
      <c r="GO972">
        <v>3</v>
      </c>
      <c r="GP972">
        <v>2311</v>
      </c>
      <c r="GQ972">
        <v>1</v>
      </c>
      <c r="GR972">
        <v>23</v>
      </c>
      <c r="GS972">
        <v>7403.5</v>
      </c>
      <c r="GT972">
        <v>7403.6</v>
      </c>
      <c r="GU972">
        <v>2.92847</v>
      </c>
      <c r="GV972">
        <v>2.18018</v>
      </c>
      <c r="GW972">
        <v>1.39648</v>
      </c>
      <c r="GX972">
        <v>2.33887</v>
      </c>
      <c r="GY972">
        <v>1.49536</v>
      </c>
      <c r="GZ972">
        <v>2.39868</v>
      </c>
      <c r="HA972">
        <v>33.2663</v>
      </c>
      <c r="HB972">
        <v>14.85</v>
      </c>
      <c r="HC972">
        <v>18</v>
      </c>
      <c r="HD972">
        <v>526.145</v>
      </c>
      <c r="HE972">
        <v>449.277</v>
      </c>
      <c r="HF972">
        <v>21.0561</v>
      </c>
      <c r="HG972">
        <v>25.0992</v>
      </c>
      <c r="HH972">
        <v>30.0001</v>
      </c>
      <c r="HI972">
        <v>25.1092</v>
      </c>
      <c r="HJ972">
        <v>25.0579</v>
      </c>
      <c r="HK972">
        <v>58.5852</v>
      </c>
      <c r="HL972">
        <v>9.4354</v>
      </c>
      <c r="HM972">
        <v>30.0798</v>
      </c>
      <c r="HN972">
        <v>21.0143</v>
      </c>
      <c r="HO972">
        <v>1537.38</v>
      </c>
      <c r="HP972">
        <v>16.0812</v>
      </c>
      <c r="HQ972">
        <v>101.015</v>
      </c>
      <c r="HR972">
        <v>100.998</v>
      </c>
    </row>
    <row r="973" spans="1:226">
      <c r="A973">
        <v>957</v>
      </c>
      <c r="B973">
        <v>1664303537.5</v>
      </c>
      <c r="C973">
        <v>10307</v>
      </c>
      <c r="D973" t="s">
        <v>2280</v>
      </c>
      <c r="E973" t="s">
        <v>2281</v>
      </c>
      <c r="F973">
        <v>5</v>
      </c>
      <c r="G973" t="s">
        <v>2097</v>
      </c>
      <c r="H973" t="s">
        <v>354</v>
      </c>
      <c r="I973">
        <v>1664303529.678571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1550.56422087788</v>
      </c>
      <c r="AK973">
        <v>1494.455212121212</v>
      </c>
      <c r="AL973">
        <v>3.458847763645643</v>
      </c>
      <c r="AM973">
        <v>64.5693434609255</v>
      </c>
      <c r="AN973">
        <f>(AP973 - AO973 + BO973*1E3/(8.314*(BQ973+273.15)) * AR973/BN973 * AQ973) * BN973/(100*BB973) * 1000/(1000 - AP973)</f>
        <v>0</v>
      </c>
      <c r="AO973">
        <v>16.14809442305694</v>
      </c>
      <c r="AP973">
        <v>18.35536090225563</v>
      </c>
      <c r="AQ973">
        <v>0.002069819590992507</v>
      </c>
      <c r="AR973">
        <v>112.27</v>
      </c>
      <c r="AS973">
        <v>7</v>
      </c>
      <c r="AT973">
        <v>1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1664303529.678571</v>
      </c>
      <c r="BH973">
        <v>1442.323214285714</v>
      </c>
      <c r="BI973">
        <v>1509.229642857143</v>
      </c>
      <c r="BJ973">
        <v>18.33721071428571</v>
      </c>
      <c r="BK973">
        <v>16.13323214285714</v>
      </c>
      <c r="BL973">
        <v>1448.1125</v>
      </c>
      <c r="BM973">
        <v>18.50308214285715</v>
      </c>
      <c r="BN973">
        <v>500.0553928571429</v>
      </c>
      <c r="BO973">
        <v>91.05824642857144</v>
      </c>
      <c r="BP973">
        <v>0.09999337857142857</v>
      </c>
      <c r="BQ973">
        <v>24.75208214285714</v>
      </c>
      <c r="BR973">
        <v>25.05287857142857</v>
      </c>
      <c r="BS973">
        <v>999.9000000000002</v>
      </c>
      <c r="BT973">
        <v>0</v>
      </c>
      <c r="BU973">
        <v>0</v>
      </c>
      <c r="BV973">
        <v>9997.45107142857</v>
      </c>
      <c r="BW973">
        <v>0</v>
      </c>
      <c r="BX973">
        <v>6.663552857142858</v>
      </c>
      <c r="BY973">
        <v>-66.90669285714286</v>
      </c>
      <c r="BZ973">
        <v>1469.266428571429</v>
      </c>
      <c r="CA973">
        <v>1533.978571428571</v>
      </c>
      <c r="CB973">
        <v>2.203978214285714</v>
      </c>
      <c r="CC973">
        <v>1509.229642857143</v>
      </c>
      <c r="CD973">
        <v>16.13323214285714</v>
      </c>
      <c r="CE973">
        <v>1.669755714285715</v>
      </c>
      <c r="CF973">
        <v>1.469065357142857</v>
      </c>
      <c r="CG973">
        <v>14.61807142857143</v>
      </c>
      <c r="CH973">
        <v>12.64987142857143</v>
      </c>
      <c r="CI973">
        <v>1999.999285714286</v>
      </c>
      <c r="CJ973">
        <v>0.9799932499999999</v>
      </c>
      <c r="CK973">
        <v>0.020006425</v>
      </c>
      <c r="CL973">
        <v>0</v>
      </c>
      <c r="CM973">
        <v>769.4577857142857</v>
      </c>
      <c r="CN973">
        <v>5.00097</v>
      </c>
      <c r="CO973">
        <v>15390.80714285714</v>
      </c>
      <c r="CP973">
        <v>16707.53928571429</v>
      </c>
      <c r="CQ973">
        <v>38.66707142857143</v>
      </c>
      <c r="CR973">
        <v>39.18478571428572</v>
      </c>
      <c r="CS973">
        <v>38.6915</v>
      </c>
      <c r="CT973">
        <v>38.74325</v>
      </c>
      <c r="CU973">
        <v>39.08899999999999</v>
      </c>
      <c r="CV973">
        <v>1955.088928571429</v>
      </c>
      <c r="CW973">
        <v>39.91</v>
      </c>
      <c r="CX973">
        <v>0</v>
      </c>
      <c r="CY973">
        <v>1664303542.1</v>
      </c>
      <c r="CZ973">
        <v>0</v>
      </c>
      <c r="DA973">
        <v>0</v>
      </c>
      <c r="DB973" t="s">
        <v>356</v>
      </c>
      <c r="DC973">
        <v>1663859321.1</v>
      </c>
      <c r="DD973">
        <v>1663859315.6</v>
      </c>
      <c r="DE973">
        <v>0</v>
      </c>
      <c r="DF973">
        <v>0.196</v>
      </c>
      <c r="DG973">
        <v>-0.001</v>
      </c>
      <c r="DH973">
        <v>-5.941</v>
      </c>
      <c r="DI973">
        <v>-0.174</v>
      </c>
      <c r="DJ973">
        <v>1500</v>
      </c>
      <c r="DK973">
        <v>17</v>
      </c>
      <c r="DL973">
        <v>0.13</v>
      </c>
      <c r="DM973">
        <v>0.04</v>
      </c>
      <c r="DN973">
        <v>-66.92269756097561</v>
      </c>
      <c r="DO973">
        <v>0.7927128919859695</v>
      </c>
      <c r="DP973">
        <v>0.141156445793925</v>
      </c>
      <c r="DQ973">
        <v>0</v>
      </c>
      <c r="DR973">
        <v>2.235909512195122</v>
      </c>
      <c r="DS973">
        <v>-0.608281672473871</v>
      </c>
      <c r="DT973">
        <v>0.06286022946619375</v>
      </c>
      <c r="DU973">
        <v>0</v>
      </c>
      <c r="DV973">
        <v>0</v>
      </c>
      <c r="DW973">
        <v>2</v>
      </c>
      <c r="DX973" t="s">
        <v>357</v>
      </c>
      <c r="DY973">
        <v>2.98494</v>
      </c>
      <c r="DZ973">
        <v>2.71559</v>
      </c>
      <c r="EA973">
        <v>0.221948</v>
      </c>
      <c r="EB973">
        <v>0.225335</v>
      </c>
      <c r="EC973">
        <v>0.0901535</v>
      </c>
      <c r="ED973">
        <v>0.08080420000000001</v>
      </c>
      <c r="EE973">
        <v>24731.8</v>
      </c>
      <c r="EF973">
        <v>24727.8</v>
      </c>
      <c r="EG973">
        <v>29529.8</v>
      </c>
      <c r="EH973">
        <v>29510.4</v>
      </c>
      <c r="EI973">
        <v>35618.4</v>
      </c>
      <c r="EJ973">
        <v>36070.7</v>
      </c>
      <c r="EK973">
        <v>41619.3</v>
      </c>
      <c r="EL973">
        <v>42053.9</v>
      </c>
      <c r="EM973">
        <v>1.98775</v>
      </c>
      <c r="EN973">
        <v>1.93633</v>
      </c>
      <c r="EO973">
        <v>0.111945</v>
      </c>
      <c r="EP973">
        <v>0</v>
      </c>
      <c r="EQ973">
        <v>23.1927</v>
      </c>
      <c r="ER973">
        <v>999.9</v>
      </c>
      <c r="ES973">
        <v>38.3</v>
      </c>
      <c r="ET973">
        <v>29.3</v>
      </c>
      <c r="EU973">
        <v>17.2104</v>
      </c>
      <c r="EV973">
        <v>62.8857</v>
      </c>
      <c r="EW973">
        <v>32.9087</v>
      </c>
      <c r="EX973">
        <v>1</v>
      </c>
      <c r="EY973">
        <v>-0.184944</v>
      </c>
      <c r="EZ973">
        <v>1.80031</v>
      </c>
      <c r="FA973">
        <v>20.378</v>
      </c>
      <c r="FB973">
        <v>5.21789</v>
      </c>
      <c r="FC973">
        <v>12.0099</v>
      </c>
      <c r="FD973">
        <v>4.98945</v>
      </c>
      <c r="FE973">
        <v>3.28845</v>
      </c>
      <c r="FF973">
        <v>9999</v>
      </c>
      <c r="FG973">
        <v>9999</v>
      </c>
      <c r="FH973">
        <v>9999</v>
      </c>
      <c r="FI973">
        <v>260.9</v>
      </c>
      <c r="FJ973">
        <v>1.86707</v>
      </c>
      <c r="FK973">
        <v>1.86615</v>
      </c>
      <c r="FL973">
        <v>1.86554</v>
      </c>
      <c r="FM973">
        <v>1.86554</v>
      </c>
      <c r="FN973">
        <v>1.86732</v>
      </c>
      <c r="FO973">
        <v>1.86982</v>
      </c>
      <c r="FP973">
        <v>1.86846</v>
      </c>
      <c r="FQ973">
        <v>1.86996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-5.85</v>
      </c>
      <c r="GF973">
        <v>-0.1657</v>
      </c>
      <c r="GG973">
        <v>-2.0192013485273</v>
      </c>
      <c r="GH973">
        <v>-0.003354295288503095</v>
      </c>
      <c r="GI973">
        <v>8.998442100416266E-07</v>
      </c>
      <c r="GJ973">
        <v>-2.632750781261316E-10</v>
      </c>
      <c r="GK973">
        <v>-0.1771344180573433</v>
      </c>
      <c r="GL973">
        <v>-0.01811282044437078</v>
      </c>
      <c r="GM973">
        <v>0.001479480632228601</v>
      </c>
      <c r="GN973">
        <v>-2.527498020886067E-05</v>
      </c>
      <c r="GO973">
        <v>3</v>
      </c>
      <c r="GP973">
        <v>2311</v>
      </c>
      <c r="GQ973">
        <v>1</v>
      </c>
      <c r="GR973">
        <v>23</v>
      </c>
      <c r="GS973">
        <v>7403.6</v>
      </c>
      <c r="GT973">
        <v>7403.7</v>
      </c>
      <c r="GU973">
        <v>2.95044</v>
      </c>
      <c r="GV973">
        <v>2.18628</v>
      </c>
      <c r="GW973">
        <v>1.39648</v>
      </c>
      <c r="GX973">
        <v>2.33765</v>
      </c>
      <c r="GY973">
        <v>1.49536</v>
      </c>
      <c r="GZ973">
        <v>2.44873</v>
      </c>
      <c r="HA973">
        <v>33.244</v>
      </c>
      <c r="HB973">
        <v>14.8588</v>
      </c>
      <c r="HC973">
        <v>18</v>
      </c>
      <c r="HD973">
        <v>526.086</v>
      </c>
      <c r="HE973">
        <v>449.405</v>
      </c>
      <c r="HF973">
        <v>21.0049</v>
      </c>
      <c r="HG973">
        <v>25.0979</v>
      </c>
      <c r="HH973">
        <v>30</v>
      </c>
      <c r="HI973">
        <v>25.1082</v>
      </c>
      <c r="HJ973">
        <v>25.0567</v>
      </c>
      <c r="HK973">
        <v>59.0162</v>
      </c>
      <c r="HL973">
        <v>9.72495</v>
      </c>
      <c r="HM973">
        <v>30.492</v>
      </c>
      <c r="HN973">
        <v>20.9736</v>
      </c>
      <c r="HO973">
        <v>1557.42</v>
      </c>
      <c r="HP973">
        <v>16.129</v>
      </c>
      <c r="HQ973">
        <v>101.017</v>
      </c>
      <c r="HR973">
        <v>100.998</v>
      </c>
    </row>
    <row r="974" spans="1:226">
      <c r="A974">
        <v>958</v>
      </c>
      <c r="B974">
        <v>1664303543</v>
      </c>
      <c r="C974">
        <v>10312.5</v>
      </c>
      <c r="D974" t="s">
        <v>2282</v>
      </c>
      <c r="E974" t="s">
        <v>2283</v>
      </c>
      <c r="F974">
        <v>5</v>
      </c>
      <c r="G974" t="s">
        <v>2097</v>
      </c>
      <c r="H974" t="s">
        <v>354</v>
      </c>
      <c r="I974">
        <v>1664303535.25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1569.438776471409</v>
      </c>
      <c r="AK974">
        <v>1513.316666666666</v>
      </c>
      <c r="AL974">
        <v>3.423603598907874</v>
      </c>
      <c r="AM974">
        <v>64.5693434609255</v>
      </c>
      <c r="AN974">
        <f>(AP974 - AO974 + BO974*1E3/(8.314*(BQ974+273.15)) * AR974/BN974 * AQ974) * BN974/(100*BB974) * 1000/(1000 - AP974)</f>
        <v>0</v>
      </c>
      <c r="AO974">
        <v>16.2215265066933</v>
      </c>
      <c r="AP974">
        <v>18.37609157894736</v>
      </c>
      <c r="AQ974">
        <v>0.0003842164889336055</v>
      </c>
      <c r="AR974">
        <v>112.27</v>
      </c>
      <c r="AS974">
        <v>7</v>
      </c>
      <c r="AT974">
        <v>1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1664303535.25</v>
      </c>
      <c r="BH974">
        <v>1461.105714285714</v>
      </c>
      <c r="BI974">
        <v>1527.863571428571</v>
      </c>
      <c r="BJ974">
        <v>18.35528571428572</v>
      </c>
      <c r="BK974">
        <v>16.20176071428572</v>
      </c>
      <c r="BL974">
        <v>1466.94</v>
      </c>
      <c r="BM974">
        <v>18.52095714285714</v>
      </c>
      <c r="BN974">
        <v>500.0624999999999</v>
      </c>
      <c r="BO974">
        <v>91.06007857142856</v>
      </c>
      <c r="BP974">
        <v>0.09999385714285716</v>
      </c>
      <c r="BQ974">
        <v>24.73625357142857</v>
      </c>
      <c r="BR974">
        <v>25.039775</v>
      </c>
      <c r="BS974">
        <v>999.9000000000002</v>
      </c>
      <c r="BT974">
        <v>0</v>
      </c>
      <c r="BU974">
        <v>0</v>
      </c>
      <c r="BV974">
        <v>10000.38071428571</v>
      </c>
      <c r="BW974">
        <v>0</v>
      </c>
      <c r="BX974">
        <v>6.664456428571429</v>
      </c>
      <c r="BY974">
        <v>-66.75882142857144</v>
      </c>
      <c r="BZ974">
        <v>1488.425714285714</v>
      </c>
      <c r="CA974">
        <v>1553.025714285714</v>
      </c>
      <c r="CB974">
        <v>2.153521428571429</v>
      </c>
      <c r="CC974">
        <v>1527.863571428571</v>
      </c>
      <c r="CD974">
        <v>16.20176071428572</v>
      </c>
      <c r="CE974">
        <v>1.671433571428571</v>
      </c>
      <c r="CF974">
        <v>1.475335</v>
      </c>
      <c r="CG974">
        <v>14.63363571428571</v>
      </c>
      <c r="CH974">
        <v>12.71480714285714</v>
      </c>
      <c r="CI974">
        <v>1999.984642857143</v>
      </c>
      <c r="CJ974">
        <v>0.9799944642857142</v>
      </c>
      <c r="CK974">
        <v>0.02000523214285715</v>
      </c>
      <c r="CL974">
        <v>0</v>
      </c>
      <c r="CM974">
        <v>768.6964285714286</v>
      </c>
      <c r="CN974">
        <v>5.00097</v>
      </c>
      <c r="CO974">
        <v>15374.98214285714</v>
      </c>
      <c r="CP974">
        <v>16707.42142857143</v>
      </c>
      <c r="CQ974">
        <v>38.64492857142857</v>
      </c>
      <c r="CR974">
        <v>39.16707142857143</v>
      </c>
      <c r="CS974">
        <v>38.687</v>
      </c>
      <c r="CT974">
        <v>38.72525</v>
      </c>
      <c r="CU974">
        <v>39.0665</v>
      </c>
      <c r="CV974">
        <v>1955.075</v>
      </c>
      <c r="CW974">
        <v>39.90714285714286</v>
      </c>
      <c r="CX974">
        <v>0</v>
      </c>
      <c r="CY974">
        <v>1664303547.5</v>
      </c>
      <c r="CZ974">
        <v>0</v>
      </c>
      <c r="DA974">
        <v>0</v>
      </c>
      <c r="DB974" t="s">
        <v>356</v>
      </c>
      <c r="DC974">
        <v>1663859321.1</v>
      </c>
      <c r="DD974">
        <v>1663859315.6</v>
      </c>
      <c r="DE974">
        <v>0</v>
      </c>
      <c r="DF974">
        <v>0.196</v>
      </c>
      <c r="DG974">
        <v>-0.001</v>
      </c>
      <c r="DH974">
        <v>-5.941</v>
      </c>
      <c r="DI974">
        <v>-0.174</v>
      </c>
      <c r="DJ974">
        <v>1500</v>
      </c>
      <c r="DK974">
        <v>17</v>
      </c>
      <c r="DL974">
        <v>0.13</v>
      </c>
      <c r="DM974">
        <v>0.04</v>
      </c>
      <c r="DN974">
        <v>-66.8280425</v>
      </c>
      <c r="DO974">
        <v>1.472277298311665</v>
      </c>
      <c r="DP974">
        <v>0.1680625997768401</v>
      </c>
      <c r="DQ974">
        <v>0</v>
      </c>
      <c r="DR974">
        <v>2.173181</v>
      </c>
      <c r="DS974">
        <v>-0.5365521951219533</v>
      </c>
      <c r="DT974">
        <v>0.05330499914642151</v>
      </c>
      <c r="DU974">
        <v>0</v>
      </c>
      <c r="DV974">
        <v>0</v>
      </c>
      <c r="DW974">
        <v>2</v>
      </c>
      <c r="DX974" t="s">
        <v>357</v>
      </c>
      <c r="DY974">
        <v>2.98513</v>
      </c>
      <c r="DZ974">
        <v>2.71563</v>
      </c>
      <c r="EA974">
        <v>0.223637</v>
      </c>
      <c r="EB974">
        <v>0.226953</v>
      </c>
      <c r="EC974">
        <v>0.090225</v>
      </c>
      <c r="ED974">
        <v>0.0811106</v>
      </c>
      <c r="EE974">
        <v>24678.3</v>
      </c>
      <c r="EF974">
        <v>24676.4</v>
      </c>
      <c r="EG974">
        <v>29529.9</v>
      </c>
      <c r="EH974">
        <v>29510.5</v>
      </c>
      <c r="EI974">
        <v>35615.7</v>
      </c>
      <c r="EJ974">
        <v>36058.6</v>
      </c>
      <c r="EK974">
        <v>41619.4</v>
      </c>
      <c r="EL974">
        <v>42054</v>
      </c>
      <c r="EM974">
        <v>1.98797</v>
      </c>
      <c r="EN974">
        <v>1.93657</v>
      </c>
      <c r="EO974">
        <v>0.11228</v>
      </c>
      <c r="EP974">
        <v>0</v>
      </c>
      <c r="EQ974">
        <v>23.1801</v>
      </c>
      <c r="ER974">
        <v>999.9</v>
      </c>
      <c r="ES974">
        <v>38.5</v>
      </c>
      <c r="ET974">
        <v>29.3</v>
      </c>
      <c r="EU974">
        <v>17.3032</v>
      </c>
      <c r="EV974">
        <v>62.8557</v>
      </c>
      <c r="EW974">
        <v>32.7764</v>
      </c>
      <c r="EX974">
        <v>1</v>
      </c>
      <c r="EY974">
        <v>-0.184967</v>
      </c>
      <c r="EZ974">
        <v>1.76439</v>
      </c>
      <c r="FA974">
        <v>20.3785</v>
      </c>
      <c r="FB974">
        <v>5.21864</v>
      </c>
      <c r="FC974">
        <v>12.0099</v>
      </c>
      <c r="FD974">
        <v>4.99</v>
      </c>
      <c r="FE974">
        <v>3.28865</v>
      </c>
      <c r="FF974">
        <v>9999</v>
      </c>
      <c r="FG974">
        <v>9999</v>
      </c>
      <c r="FH974">
        <v>9999</v>
      </c>
      <c r="FI974">
        <v>260.9</v>
      </c>
      <c r="FJ974">
        <v>1.86706</v>
      </c>
      <c r="FK974">
        <v>1.86615</v>
      </c>
      <c r="FL974">
        <v>1.86554</v>
      </c>
      <c r="FM974">
        <v>1.86554</v>
      </c>
      <c r="FN974">
        <v>1.86731</v>
      </c>
      <c r="FO974">
        <v>1.86981</v>
      </c>
      <c r="FP974">
        <v>1.86846</v>
      </c>
      <c r="FQ974">
        <v>1.86996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-5.89</v>
      </c>
      <c r="GF974">
        <v>-0.1655</v>
      </c>
      <c r="GG974">
        <v>-2.0192013485273</v>
      </c>
      <c r="GH974">
        <v>-0.003354295288503095</v>
      </c>
      <c r="GI974">
        <v>8.998442100416266E-07</v>
      </c>
      <c r="GJ974">
        <v>-2.632750781261316E-10</v>
      </c>
      <c r="GK974">
        <v>-0.1771344180573433</v>
      </c>
      <c r="GL974">
        <v>-0.01811282044437078</v>
      </c>
      <c r="GM974">
        <v>0.001479480632228601</v>
      </c>
      <c r="GN974">
        <v>-2.527498020886067E-05</v>
      </c>
      <c r="GO974">
        <v>3</v>
      </c>
      <c r="GP974">
        <v>2311</v>
      </c>
      <c r="GQ974">
        <v>1</v>
      </c>
      <c r="GR974">
        <v>23</v>
      </c>
      <c r="GS974">
        <v>7403.7</v>
      </c>
      <c r="GT974">
        <v>7403.8</v>
      </c>
      <c r="GU974">
        <v>2.97852</v>
      </c>
      <c r="GV974">
        <v>2.18018</v>
      </c>
      <c r="GW974">
        <v>1.39648</v>
      </c>
      <c r="GX974">
        <v>2.33765</v>
      </c>
      <c r="GY974">
        <v>1.49536</v>
      </c>
      <c r="GZ974">
        <v>2.42554</v>
      </c>
      <c r="HA974">
        <v>33.244</v>
      </c>
      <c r="HB974">
        <v>14.8588</v>
      </c>
      <c r="HC974">
        <v>18</v>
      </c>
      <c r="HD974">
        <v>526.2190000000001</v>
      </c>
      <c r="HE974">
        <v>449.55</v>
      </c>
      <c r="HF974">
        <v>20.9581</v>
      </c>
      <c r="HG974">
        <v>25.0961</v>
      </c>
      <c r="HH974">
        <v>30</v>
      </c>
      <c r="HI974">
        <v>25.1066</v>
      </c>
      <c r="HJ974">
        <v>25.0559</v>
      </c>
      <c r="HK974">
        <v>59.5954</v>
      </c>
      <c r="HL974">
        <v>10.2813</v>
      </c>
      <c r="HM974">
        <v>30.8937</v>
      </c>
      <c r="HN974">
        <v>20.9449</v>
      </c>
      <c r="HO974">
        <v>1570.88</v>
      </c>
      <c r="HP974">
        <v>16.1718</v>
      </c>
      <c r="HQ974">
        <v>101.017</v>
      </c>
      <c r="HR974">
        <v>100.999</v>
      </c>
    </row>
    <row r="975" spans="1:226">
      <c r="A975">
        <v>959</v>
      </c>
      <c r="B975">
        <v>1664303548</v>
      </c>
      <c r="C975">
        <v>10317.5</v>
      </c>
      <c r="D975" t="s">
        <v>2284</v>
      </c>
      <c r="E975" t="s">
        <v>2285</v>
      </c>
      <c r="F975">
        <v>5</v>
      </c>
      <c r="G975" t="s">
        <v>2097</v>
      </c>
      <c r="H975" t="s">
        <v>354</v>
      </c>
      <c r="I975">
        <v>1664303540.518518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1586.482163288259</v>
      </c>
      <c r="AK975">
        <v>1530.381939393939</v>
      </c>
      <c r="AL975">
        <v>3.416638093602249</v>
      </c>
      <c r="AM975">
        <v>64.5693434609255</v>
      </c>
      <c r="AN975">
        <f>(AP975 - AO975 + BO975*1E3/(8.314*(BQ975+273.15)) * AR975/BN975 * AQ975) * BN975/(100*BB975) * 1000/(1000 - AP975)</f>
        <v>0</v>
      </c>
      <c r="AO975">
        <v>16.30357310295705</v>
      </c>
      <c r="AP975">
        <v>18.39898045112781</v>
      </c>
      <c r="AQ975">
        <v>0.0004941875697638227</v>
      </c>
      <c r="AR975">
        <v>112.27</v>
      </c>
      <c r="AS975">
        <v>7</v>
      </c>
      <c r="AT975">
        <v>1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1664303540.518518</v>
      </c>
      <c r="BH975">
        <v>1478.812222222222</v>
      </c>
      <c r="BI975">
        <v>1545.495185185185</v>
      </c>
      <c r="BJ975">
        <v>18.37103703703704</v>
      </c>
      <c r="BK975">
        <v>16.26576296296296</v>
      </c>
      <c r="BL975">
        <v>1484.689259259259</v>
      </c>
      <c r="BM975">
        <v>18.53654074074074</v>
      </c>
      <c r="BN975">
        <v>500.0562592592592</v>
      </c>
      <c r="BO975">
        <v>91.0614074074074</v>
      </c>
      <c r="BP975">
        <v>0.09997790370370369</v>
      </c>
      <c r="BQ975">
        <v>24.72044074074074</v>
      </c>
      <c r="BR975">
        <v>25.02874814814815</v>
      </c>
      <c r="BS975">
        <v>999.9000000000001</v>
      </c>
      <c r="BT975">
        <v>0</v>
      </c>
      <c r="BU975">
        <v>0</v>
      </c>
      <c r="BV975">
        <v>9999.816296296296</v>
      </c>
      <c r="BW975">
        <v>0</v>
      </c>
      <c r="BX975">
        <v>6.661423333333335</v>
      </c>
      <c r="BY975">
        <v>-66.6843074074074</v>
      </c>
      <c r="BZ975">
        <v>1506.486296296296</v>
      </c>
      <c r="CA975">
        <v>1571.05</v>
      </c>
      <c r="CB975">
        <v>2.105279259259259</v>
      </c>
      <c r="CC975">
        <v>1545.495185185185</v>
      </c>
      <c r="CD975">
        <v>16.26576296296296</v>
      </c>
      <c r="CE975">
        <v>1.672892592592592</v>
      </c>
      <c r="CF975">
        <v>1.481184074074074</v>
      </c>
      <c r="CG975">
        <v>14.64714814814815</v>
      </c>
      <c r="CH975">
        <v>12.7752037037037</v>
      </c>
      <c r="CI975">
        <v>1999.982222222222</v>
      </c>
      <c r="CJ975">
        <v>0.9799947777777777</v>
      </c>
      <c r="CK975">
        <v>0.02000497037037037</v>
      </c>
      <c r="CL975">
        <v>0</v>
      </c>
      <c r="CM975">
        <v>768.057074074074</v>
      </c>
      <c r="CN975">
        <v>5.00097</v>
      </c>
      <c r="CO975">
        <v>15360.56666666667</v>
      </c>
      <c r="CP975">
        <v>16707.39629629629</v>
      </c>
      <c r="CQ975">
        <v>38.62729629629629</v>
      </c>
      <c r="CR975">
        <v>39.14566666666666</v>
      </c>
      <c r="CS975">
        <v>38.66633333333333</v>
      </c>
      <c r="CT975">
        <v>38.70333333333333</v>
      </c>
      <c r="CU975">
        <v>39.062</v>
      </c>
      <c r="CV975">
        <v>1955.070740740741</v>
      </c>
      <c r="CW975">
        <v>39.9062962962963</v>
      </c>
      <c r="CX975">
        <v>0</v>
      </c>
      <c r="CY975">
        <v>1664303552.3</v>
      </c>
      <c r="CZ975">
        <v>0</v>
      </c>
      <c r="DA975">
        <v>0</v>
      </c>
      <c r="DB975" t="s">
        <v>356</v>
      </c>
      <c r="DC975">
        <v>1663859321.1</v>
      </c>
      <c r="DD975">
        <v>1663859315.6</v>
      </c>
      <c r="DE975">
        <v>0</v>
      </c>
      <c r="DF975">
        <v>0.196</v>
      </c>
      <c r="DG975">
        <v>-0.001</v>
      </c>
      <c r="DH975">
        <v>-5.941</v>
      </c>
      <c r="DI975">
        <v>-0.174</v>
      </c>
      <c r="DJ975">
        <v>1500</v>
      </c>
      <c r="DK975">
        <v>17</v>
      </c>
      <c r="DL975">
        <v>0.13</v>
      </c>
      <c r="DM975">
        <v>0.04</v>
      </c>
      <c r="DN975">
        <v>-66.72921951219512</v>
      </c>
      <c r="DO975">
        <v>1.102377700348318</v>
      </c>
      <c r="DP975">
        <v>0.1380791876362939</v>
      </c>
      <c r="DQ975">
        <v>0</v>
      </c>
      <c r="DR975">
        <v>2.137167804878048</v>
      </c>
      <c r="DS975">
        <v>-0.5642659233449501</v>
      </c>
      <c r="DT975">
        <v>0.05695490439115695</v>
      </c>
      <c r="DU975">
        <v>0</v>
      </c>
      <c r="DV975">
        <v>0</v>
      </c>
      <c r="DW975">
        <v>2</v>
      </c>
      <c r="DX975" t="s">
        <v>357</v>
      </c>
      <c r="DY975">
        <v>2.98497</v>
      </c>
      <c r="DZ975">
        <v>2.71565</v>
      </c>
      <c r="EA975">
        <v>0.225138</v>
      </c>
      <c r="EB975">
        <v>0.228409</v>
      </c>
      <c r="EC975">
        <v>0.09029330000000001</v>
      </c>
      <c r="ED975">
        <v>0.0812112</v>
      </c>
      <c r="EE975">
        <v>24630.9</v>
      </c>
      <c r="EF975">
        <v>24630</v>
      </c>
      <c r="EG975">
        <v>29530.2</v>
      </c>
      <c r="EH975">
        <v>29510.5</v>
      </c>
      <c r="EI975">
        <v>35613.8</v>
      </c>
      <c r="EJ975">
        <v>36054.7</v>
      </c>
      <c r="EK975">
        <v>41620.4</v>
      </c>
      <c r="EL975">
        <v>42054.1</v>
      </c>
      <c r="EM975">
        <v>1.98778</v>
      </c>
      <c r="EN975">
        <v>1.93687</v>
      </c>
      <c r="EO975">
        <v>0.112243</v>
      </c>
      <c r="EP975">
        <v>0</v>
      </c>
      <c r="EQ975">
        <v>23.1702</v>
      </c>
      <c r="ER975">
        <v>999.9</v>
      </c>
      <c r="ES975">
        <v>38.6</v>
      </c>
      <c r="ET975">
        <v>29.3</v>
      </c>
      <c r="EU975">
        <v>17.3473</v>
      </c>
      <c r="EV975">
        <v>62.7157</v>
      </c>
      <c r="EW975">
        <v>32.6843</v>
      </c>
      <c r="EX975">
        <v>1</v>
      </c>
      <c r="EY975">
        <v>-0.185282</v>
      </c>
      <c r="EZ975">
        <v>1.72432</v>
      </c>
      <c r="FA975">
        <v>20.3789</v>
      </c>
      <c r="FB975">
        <v>5.21744</v>
      </c>
      <c r="FC975">
        <v>12.0099</v>
      </c>
      <c r="FD975">
        <v>4.9896</v>
      </c>
      <c r="FE975">
        <v>3.2885</v>
      </c>
      <c r="FF975">
        <v>9999</v>
      </c>
      <c r="FG975">
        <v>9999</v>
      </c>
      <c r="FH975">
        <v>9999</v>
      </c>
      <c r="FI975">
        <v>260.9</v>
      </c>
      <c r="FJ975">
        <v>1.86706</v>
      </c>
      <c r="FK975">
        <v>1.86615</v>
      </c>
      <c r="FL975">
        <v>1.86554</v>
      </c>
      <c r="FM975">
        <v>1.86554</v>
      </c>
      <c r="FN975">
        <v>1.86731</v>
      </c>
      <c r="FO975">
        <v>1.86981</v>
      </c>
      <c r="FP975">
        <v>1.86846</v>
      </c>
      <c r="FQ975">
        <v>1.86996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-5.94</v>
      </c>
      <c r="GF975">
        <v>-0.1652</v>
      </c>
      <c r="GG975">
        <v>-2.0192013485273</v>
      </c>
      <c r="GH975">
        <v>-0.003354295288503095</v>
      </c>
      <c r="GI975">
        <v>8.998442100416266E-07</v>
      </c>
      <c r="GJ975">
        <v>-2.632750781261316E-10</v>
      </c>
      <c r="GK975">
        <v>-0.1771344180573433</v>
      </c>
      <c r="GL975">
        <v>-0.01811282044437078</v>
      </c>
      <c r="GM975">
        <v>0.001479480632228601</v>
      </c>
      <c r="GN975">
        <v>-2.527498020886067E-05</v>
      </c>
      <c r="GO975">
        <v>3</v>
      </c>
      <c r="GP975">
        <v>2311</v>
      </c>
      <c r="GQ975">
        <v>1</v>
      </c>
      <c r="GR975">
        <v>23</v>
      </c>
      <c r="GS975">
        <v>7403.8</v>
      </c>
      <c r="GT975">
        <v>7403.9</v>
      </c>
      <c r="GU975">
        <v>3.00049</v>
      </c>
      <c r="GV975">
        <v>2.18262</v>
      </c>
      <c r="GW975">
        <v>1.39771</v>
      </c>
      <c r="GX975">
        <v>2.33643</v>
      </c>
      <c r="GY975">
        <v>1.49536</v>
      </c>
      <c r="GZ975">
        <v>2.45483</v>
      </c>
      <c r="HA975">
        <v>33.244</v>
      </c>
      <c r="HB975">
        <v>14.8413</v>
      </c>
      <c r="HC975">
        <v>18</v>
      </c>
      <c r="HD975">
        <v>526.082</v>
      </c>
      <c r="HE975">
        <v>449.715</v>
      </c>
      <c r="HF975">
        <v>20.9301</v>
      </c>
      <c r="HG975">
        <v>25.0945</v>
      </c>
      <c r="HH975">
        <v>30</v>
      </c>
      <c r="HI975">
        <v>25.1061</v>
      </c>
      <c r="HJ975">
        <v>25.0537</v>
      </c>
      <c r="HK975">
        <v>60.1328</v>
      </c>
      <c r="HL975">
        <v>10.8485</v>
      </c>
      <c r="HM975">
        <v>31.2647</v>
      </c>
      <c r="HN975">
        <v>20.9233</v>
      </c>
      <c r="HO975">
        <v>1590.91</v>
      </c>
      <c r="HP975">
        <v>16.2081</v>
      </c>
      <c r="HQ975">
        <v>101.019</v>
      </c>
      <c r="HR975">
        <v>100.999</v>
      </c>
    </row>
    <row r="976" spans="1:226">
      <c r="A976">
        <v>960</v>
      </c>
      <c r="B976">
        <v>1664303553</v>
      </c>
      <c r="C976">
        <v>10322.5</v>
      </c>
      <c r="D976" t="s">
        <v>2286</v>
      </c>
      <c r="E976" t="s">
        <v>2287</v>
      </c>
      <c r="F976">
        <v>5</v>
      </c>
      <c r="G976" t="s">
        <v>2097</v>
      </c>
      <c r="H976" t="s">
        <v>354</v>
      </c>
      <c r="I976">
        <v>1664303545.232143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1603.695285035869</v>
      </c>
      <c r="AK976">
        <v>1547.344909090909</v>
      </c>
      <c r="AL976">
        <v>3.388284465905015</v>
      </c>
      <c r="AM976">
        <v>64.5693434609255</v>
      </c>
      <c r="AN976">
        <f>(AP976 - AO976 + BO976*1E3/(8.314*(BQ976+273.15)) * AR976/BN976 * AQ976) * BN976/(100*BB976) * 1000/(1000 - AP976)</f>
        <v>0</v>
      </c>
      <c r="AO976">
        <v>16.33701115556444</v>
      </c>
      <c r="AP976">
        <v>18.39849593984962</v>
      </c>
      <c r="AQ976">
        <v>0.005478203744650599</v>
      </c>
      <c r="AR976">
        <v>112.27</v>
      </c>
      <c r="AS976">
        <v>7</v>
      </c>
      <c r="AT976">
        <v>1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1664303545.232143</v>
      </c>
      <c r="BH976">
        <v>1494.625714285714</v>
      </c>
      <c r="BI976">
        <v>1561.278571428572</v>
      </c>
      <c r="BJ976">
        <v>18.38538571428572</v>
      </c>
      <c r="BK976">
        <v>16.31005357142857</v>
      </c>
      <c r="BL976">
        <v>1500.541785714286</v>
      </c>
      <c r="BM976">
        <v>18.55074285714286</v>
      </c>
      <c r="BN976">
        <v>500.05875</v>
      </c>
      <c r="BO976">
        <v>91.06102499999999</v>
      </c>
      <c r="BP976">
        <v>0.09995016428571428</v>
      </c>
      <c r="BQ976">
        <v>24.70577857142857</v>
      </c>
      <c r="BR976">
        <v>25.01966785714286</v>
      </c>
      <c r="BS976">
        <v>999.9000000000002</v>
      </c>
      <c r="BT976">
        <v>0</v>
      </c>
      <c r="BU976">
        <v>0</v>
      </c>
      <c r="BV976">
        <v>10004.885</v>
      </c>
      <c r="BW976">
        <v>0</v>
      </c>
      <c r="BX976">
        <v>6.664556428571426</v>
      </c>
      <c r="BY976">
        <v>-66.65353214285713</v>
      </c>
      <c r="BZ976">
        <v>1522.619285714286</v>
      </c>
      <c r="CA976">
        <v>1587.165714285714</v>
      </c>
      <c r="CB976">
        <v>2.075336785714286</v>
      </c>
      <c r="CC976">
        <v>1561.278571428572</v>
      </c>
      <c r="CD976">
        <v>16.31005357142857</v>
      </c>
      <c r="CE976">
        <v>1.674192142857143</v>
      </c>
      <c r="CF976">
        <v>1.485211071428571</v>
      </c>
      <c r="CG976">
        <v>14.65918214285714</v>
      </c>
      <c r="CH976">
        <v>12.81671785714286</v>
      </c>
      <c r="CI976">
        <v>1999.976785714286</v>
      </c>
      <c r="CJ976">
        <v>0.9799971428571429</v>
      </c>
      <c r="CK976">
        <v>0.02000271428571429</v>
      </c>
      <c r="CL976">
        <v>0</v>
      </c>
      <c r="CM976">
        <v>767.4891428571428</v>
      </c>
      <c r="CN976">
        <v>5.00097</v>
      </c>
      <c r="CO976">
        <v>15347.72142857143</v>
      </c>
      <c r="CP976">
        <v>16707.36428571429</v>
      </c>
      <c r="CQ976">
        <v>38.61599999999999</v>
      </c>
      <c r="CR976">
        <v>39.12942857142857</v>
      </c>
      <c r="CS976">
        <v>38.64714285714285</v>
      </c>
      <c r="CT976">
        <v>38.6915</v>
      </c>
      <c r="CU976">
        <v>39.04207142857143</v>
      </c>
      <c r="CV976">
        <v>1955.068928571429</v>
      </c>
      <c r="CW976">
        <v>39.90142857142858</v>
      </c>
      <c r="CX976">
        <v>0</v>
      </c>
      <c r="CY976">
        <v>1664303557.1</v>
      </c>
      <c r="CZ976">
        <v>0</v>
      </c>
      <c r="DA976">
        <v>0</v>
      </c>
      <c r="DB976" t="s">
        <v>356</v>
      </c>
      <c r="DC976">
        <v>1663859321.1</v>
      </c>
      <c r="DD976">
        <v>1663859315.6</v>
      </c>
      <c r="DE976">
        <v>0</v>
      </c>
      <c r="DF976">
        <v>0.196</v>
      </c>
      <c r="DG976">
        <v>-0.001</v>
      </c>
      <c r="DH976">
        <v>-5.941</v>
      </c>
      <c r="DI976">
        <v>-0.174</v>
      </c>
      <c r="DJ976">
        <v>1500</v>
      </c>
      <c r="DK976">
        <v>17</v>
      </c>
      <c r="DL976">
        <v>0.13</v>
      </c>
      <c r="DM976">
        <v>0.04</v>
      </c>
      <c r="DN976">
        <v>-66.69682926829267</v>
      </c>
      <c r="DO976">
        <v>0.3625986062718545</v>
      </c>
      <c r="DP976">
        <v>0.1167600504764774</v>
      </c>
      <c r="DQ976">
        <v>0</v>
      </c>
      <c r="DR976">
        <v>2.102911951219512</v>
      </c>
      <c r="DS976">
        <v>-0.4408722648083596</v>
      </c>
      <c r="DT976">
        <v>0.04768225344668304</v>
      </c>
      <c r="DU976">
        <v>0</v>
      </c>
      <c r="DV976">
        <v>0</v>
      </c>
      <c r="DW976">
        <v>2</v>
      </c>
      <c r="DX976" t="s">
        <v>357</v>
      </c>
      <c r="DY976">
        <v>2.98502</v>
      </c>
      <c r="DZ976">
        <v>2.7156</v>
      </c>
      <c r="EA976">
        <v>0.226635</v>
      </c>
      <c r="EB976">
        <v>0.229848</v>
      </c>
      <c r="EC976">
        <v>0.0902911</v>
      </c>
      <c r="ED976">
        <v>0.081248</v>
      </c>
      <c r="EE976">
        <v>24583.4</v>
      </c>
      <c r="EF976">
        <v>24584.1</v>
      </c>
      <c r="EG976">
        <v>29530.2</v>
      </c>
      <c r="EH976">
        <v>29510.5</v>
      </c>
      <c r="EI976">
        <v>35613.6</v>
      </c>
      <c r="EJ976">
        <v>36053.3</v>
      </c>
      <c r="EK976">
        <v>41620</v>
      </c>
      <c r="EL976">
        <v>42054.2</v>
      </c>
      <c r="EM976">
        <v>1.98765</v>
      </c>
      <c r="EN976">
        <v>1.93712</v>
      </c>
      <c r="EO976">
        <v>0.111982</v>
      </c>
      <c r="EP976">
        <v>0</v>
      </c>
      <c r="EQ976">
        <v>23.1591</v>
      </c>
      <c r="ER976">
        <v>999.9</v>
      </c>
      <c r="ES976">
        <v>38.8</v>
      </c>
      <c r="ET976">
        <v>29.3</v>
      </c>
      <c r="EU976">
        <v>17.4376</v>
      </c>
      <c r="EV976">
        <v>62.9657</v>
      </c>
      <c r="EW976">
        <v>32.6923</v>
      </c>
      <c r="EX976">
        <v>1</v>
      </c>
      <c r="EY976">
        <v>-0.185335</v>
      </c>
      <c r="EZ976">
        <v>1.68323</v>
      </c>
      <c r="FA976">
        <v>20.3795</v>
      </c>
      <c r="FB976">
        <v>5.21789</v>
      </c>
      <c r="FC976">
        <v>12.0099</v>
      </c>
      <c r="FD976">
        <v>4.98905</v>
      </c>
      <c r="FE976">
        <v>3.28845</v>
      </c>
      <c r="FF976">
        <v>9999</v>
      </c>
      <c r="FG976">
        <v>9999</v>
      </c>
      <c r="FH976">
        <v>9999</v>
      </c>
      <c r="FI976">
        <v>260.9</v>
      </c>
      <c r="FJ976">
        <v>1.86707</v>
      </c>
      <c r="FK976">
        <v>1.86615</v>
      </c>
      <c r="FL976">
        <v>1.86554</v>
      </c>
      <c r="FM976">
        <v>1.86554</v>
      </c>
      <c r="FN976">
        <v>1.86734</v>
      </c>
      <c r="FO976">
        <v>1.86981</v>
      </c>
      <c r="FP976">
        <v>1.86848</v>
      </c>
      <c r="FQ976">
        <v>1.86995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-5.98</v>
      </c>
      <c r="GF976">
        <v>-0.1653</v>
      </c>
      <c r="GG976">
        <v>-2.0192013485273</v>
      </c>
      <c r="GH976">
        <v>-0.003354295288503095</v>
      </c>
      <c r="GI976">
        <v>8.998442100416266E-07</v>
      </c>
      <c r="GJ976">
        <v>-2.632750781261316E-10</v>
      </c>
      <c r="GK976">
        <v>-0.1771344180573433</v>
      </c>
      <c r="GL976">
        <v>-0.01811282044437078</v>
      </c>
      <c r="GM976">
        <v>0.001479480632228601</v>
      </c>
      <c r="GN976">
        <v>-2.527498020886067E-05</v>
      </c>
      <c r="GO976">
        <v>3</v>
      </c>
      <c r="GP976">
        <v>2311</v>
      </c>
      <c r="GQ976">
        <v>1</v>
      </c>
      <c r="GR976">
        <v>23</v>
      </c>
      <c r="GS976">
        <v>7403.9</v>
      </c>
      <c r="GT976">
        <v>7404</v>
      </c>
      <c r="GU976">
        <v>3.02979</v>
      </c>
      <c r="GV976">
        <v>2.17896</v>
      </c>
      <c r="GW976">
        <v>1.39648</v>
      </c>
      <c r="GX976">
        <v>2.33765</v>
      </c>
      <c r="GY976">
        <v>1.49536</v>
      </c>
      <c r="GZ976">
        <v>2.47559</v>
      </c>
      <c r="HA976">
        <v>33.2663</v>
      </c>
      <c r="HB976">
        <v>14.8675</v>
      </c>
      <c r="HC976">
        <v>18</v>
      </c>
      <c r="HD976">
        <v>525.98</v>
      </c>
      <c r="HE976">
        <v>449.857</v>
      </c>
      <c r="HF976">
        <v>20.9102</v>
      </c>
      <c r="HG976">
        <v>25.0924</v>
      </c>
      <c r="HH976">
        <v>29.9999</v>
      </c>
      <c r="HI976">
        <v>25.104</v>
      </c>
      <c r="HJ976">
        <v>25.0523</v>
      </c>
      <c r="HK976">
        <v>60.6149</v>
      </c>
      <c r="HL976">
        <v>11.1272</v>
      </c>
      <c r="HM976">
        <v>31.6546</v>
      </c>
      <c r="HN976">
        <v>20.9115</v>
      </c>
      <c r="HO976">
        <v>1604.3</v>
      </c>
      <c r="HP976">
        <v>16.2567</v>
      </c>
      <c r="HQ976">
        <v>101.018</v>
      </c>
      <c r="HR976">
        <v>100.999</v>
      </c>
    </row>
    <row r="977" spans="1:226">
      <c r="A977">
        <v>961</v>
      </c>
      <c r="B977">
        <v>1664304074</v>
      </c>
      <c r="C977">
        <v>10843.5</v>
      </c>
      <c r="D977" t="s">
        <v>2288</v>
      </c>
      <c r="E977" t="s">
        <v>2289</v>
      </c>
      <c r="F977">
        <v>5</v>
      </c>
      <c r="G977" t="s">
        <v>2290</v>
      </c>
      <c r="H977" t="s">
        <v>354</v>
      </c>
      <c r="I977">
        <v>1664304066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424.6134414910643</v>
      </c>
      <c r="AK977">
        <v>393.3563272727272</v>
      </c>
      <c r="AL977">
        <v>0.002290730961982191</v>
      </c>
      <c r="AM977">
        <v>64.57533786175165</v>
      </c>
      <c r="AN977">
        <f>(AP977 - AO977 + BO977*1E3/(8.314*(BQ977+273.15)) * AR977/BN977 * AQ977) * BN977/(100*BB977) * 1000/(1000 - AP977)</f>
        <v>0</v>
      </c>
      <c r="AO977">
        <v>10.84865313478522</v>
      </c>
      <c r="AP977">
        <v>18.38185488721805</v>
      </c>
      <c r="AQ977">
        <v>2.279533057222166E-05</v>
      </c>
      <c r="AR977">
        <v>112.27</v>
      </c>
      <c r="AS977">
        <v>24</v>
      </c>
      <c r="AT977">
        <v>5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1664304066</v>
      </c>
      <c r="BH977">
        <v>386.047</v>
      </c>
      <c r="BI977">
        <v>419.982935483871</v>
      </c>
      <c r="BJ977">
        <v>18.38629677419355</v>
      </c>
      <c r="BK977">
        <v>10.8113</v>
      </c>
      <c r="BL977">
        <v>389.2510967741936</v>
      </c>
      <c r="BM977">
        <v>18.55164516129032</v>
      </c>
      <c r="BN977">
        <v>500.0617096774193</v>
      </c>
      <c r="BO977">
        <v>91.04522258064517</v>
      </c>
      <c r="BP977">
        <v>0.09997705161290323</v>
      </c>
      <c r="BQ977">
        <v>25.32354193548387</v>
      </c>
      <c r="BR977">
        <v>25.0556193548387</v>
      </c>
      <c r="BS977">
        <v>999.9000000000003</v>
      </c>
      <c r="BT977">
        <v>0</v>
      </c>
      <c r="BU977">
        <v>0</v>
      </c>
      <c r="BV977">
        <v>9998.834838709679</v>
      </c>
      <c r="BW977">
        <v>0</v>
      </c>
      <c r="BX977">
        <v>6.688700000000003</v>
      </c>
      <c r="BY977">
        <v>-33.93586129032258</v>
      </c>
      <c r="BZ977">
        <v>393.2779677419355</v>
      </c>
      <c r="CA977">
        <v>424.5732258064517</v>
      </c>
      <c r="CB977">
        <v>7.574997741935484</v>
      </c>
      <c r="CC977">
        <v>419.982935483871</v>
      </c>
      <c r="CD977">
        <v>10.8113</v>
      </c>
      <c r="CE977">
        <v>1.673984516129033</v>
      </c>
      <c r="CF977">
        <v>0.984316870967742</v>
      </c>
      <c r="CG977">
        <v>14.65726129032258</v>
      </c>
      <c r="CH977">
        <v>6.686076451612903</v>
      </c>
      <c r="CI977">
        <v>1999.991935483871</v>
      </c>
      <c r="CJ977">
        <v>0.9800003225806451</v>
      </c>
      <c r="CK977">
        <v>0.02000001612903225</v>
      </c>
      <c r="CL977">
        <v>0</v>
      </c>
      <c r="CM977">
        <v>953.2964838709678</v>
      </c>
      <c r="CN977">
        <v>5.000969999999999</v>
      </c>
      <c r="CO977">
        <v>18882.2064516129</v>
      </c>
      <c r="CP977">
        <v>16707.51935483871</v>
      </c>
      <c r="CQ977">
        <v>37.93699999999998</v>
      </c>
      <c r="CR977">
        <v>38.43699999999998</v>
      </c>
      <c r="CS977">
        <v>37.9634193548387</v>
      </c>
      <c r="CT977">
        <v>38.05799999999999</v>
      </c>
      <c r="CU977">
        <v>38.44716129032257</v>
      </c>
      <c r="CV977">
        <v>1955.091290322581</v>
      </c>
      <c r="CW977">
        <v>39.90064516129033</v>
      </c>
      <c r="CX977">
        <v>0</v>
      </c>
      <c r="CY977">
        <v>1664304078.5</v>
      </c>
      <c r="CZ977">
        <v>0</v>
      </c>
      <c r="DA977">
        <v>0</v>
      </c>
      <c r="DB977" t="s">
        <v>356</v>
      </c>
      <c r="DC977">
        <v>1663859321.1</v>
      </c>
      <c r="DD977">
        <v>1663859315.6</v>
      </c>
      <c r="DE977">
        <v>0</v>
      </c>
      <c r="DF977">
        <v>0.196</v>
      </c>
      <c r="DG977">
        <v>-0.001</v>
      </c>
      <c r="DH977">
        <v>-5.941</v>
      </c>
      <c r="DI977">
        <v>-0.174</v>
      </c>
      <c r="DJ977">
        <v>1500</v>
      </c>
      <c r="DK977">
        <v>17</v>
      </c>
      <c r="DL977">
        <v>0.13</v>
      </c>
      <c r="DM977">
        <v>0.04</v>
      </c>
      <c r="DN977">
        <v>-33.963835</v>
      </c>
      <c r="DO977">
        <v>0.5926874296435871</v>
      </c>
      <c r="DP977">
        <v>0.07476017840401428</v>
      </c>
      <c r="DQ977">
        <v>0</v>
      </c>
      <c r="DR977">
        <v>7.6151445</v>
      </c>
      <c r="DS977">
        <v>-0.783137110694188</v>
      </c>
      <c r="DT977">
        <v>0.07582275331158846</v>
      </c>
      <c r="DU977">
        <v>0</v>
      </c>
      <c r="DV977">
        <v>0</v>
      </c>
      <c r="DW977">
        <v>2</v>
      </c>
      <c r="DX977" t="s">
        <v>357</v>
      </c>
      <c r="DY977">
        <v>2.98497</v>
      </c>
      <c r="DZ977">
        <v>2.71551</v>
      </c>
      <c r="EA977">
        <v>0.0899972</v>
      </c>
      <c r="EB977">
        <v>0.0943925</v>
      </c>
      <c r="EC977">
        <v>0.0902271</v>
      </c>
      <c r="ED977">
        <v>0.0603486</v>
      </c>
      <c r="EE977">
        <v>28921.7</v>
      </c>
      <c r="EF977">
        <v>28903.5</v>
      </c>
      <c r="EG977">
        <v>29528.9</v>
      </c>
      <c r="EH977">
        <v>29510.3</v>
      </c>
      <c r="EI977">
        <v>35612.1</v>
      </c>
      <c r="EJ977">
        <v>36881.7</v>
      </c>
      <c r="EK977">
        <v>41618.1</v>
      </c>
      <c r="EL977">
        <v>42055.2</v>
      </c>
      <c r="EM977">
        <v>1.95373</v>
      </c>
      <c r="EN977">
        <v>1.9242</v>
      </c>
      <c r="EO977">
        <v>0.0887439</v>
      </c>
      <c r="EP977">
        <v>0</v>
      </c>
      <c r="EQ977">
        <v>23.592</v>
      </c>
      <c r="ER977">
        <v>999.9</v>
      </c>
      <c r="ES977">
        <v>38.7</v>
      </c>
      <c r="ET977">
        <v>29.2</v>
      </c>
      <c r="EU977">
        <v>17.2938</v>
      </c>
      <c r="EV977">
        <v>62.8557</v>
      </c>
      <c r="EW977">
        <v>33.0168</v>
      </c>
      <c r="EX977">
        <v>1</v>
      </c>
      <c r="EY977">
        <v>-0.187602</v>
      </c>
      <c r="EZ977">
        <v>1.97864</v>
      </c>
      <c r="FA977">
        <v>20.3769</v>
      </c>
      <c r="FB977">
        <v>5.21969</v>
      </c>
      <c r="FC977">
        <v>12.0099</v>
      </c>
      <c r="FD977">
        <v>4.9909</v>
      </c>
      <c r="FE977">
        <v>3.28923</v>
      </c>
      <c r="FF977">
        <v>9999</v>
      </c>
      <c r="FG977">
        <v>9999</v>
      </c>
      <c r="FH977">
        <v>9999</v>
      </c>
      <c r="FI977">
        <v>261</v>
      </c>
      <c r="FJ977">
        <v>1.86705</v>
      </c>
      <c r="FK977">
        <v>1.86615</v>
      </c>
      <c r="FL977">
        <v>1.86554</v>
      </c>
      <c r="FM977">
        <v>1.86554</v>
      </c>
      <c r="FN977">
        <v>1.86729</v>
      </c>
      <c r="FO977">
        <v>1.86981</v>
      </c>
      <c r="FP977">
        <v>1.86845</v>
      </c>
      <c r="FQ977">
        <v>1.86996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-3.205</v>
      </c>
      <c r="GF977">
        <v>-0.1654</v>
      </c>
      <c r="GG977">
        <v>-2.0192013485273</v>
      </c>
      <c r="GH977">
        <v>-0.003354295288503095</v>
      </c>
      <c r="GI977">
        <v>8.998442100416266E-07</v>
      </c>
      <c r="GJ977">
        <v>-2.632750781261316E-10</v>
      </c>
      <c r="GK977">
        <v>-0.1771344180573433</v>
      </c>
      <c r="GL977">
        <v>-0.01811282044437078</v>
      </c>
      <c r="GM977">
        <v>0.001479480632228601</v>
      </c>
      <c r="GN977">
        <v>-2.527498020886067E-05</v>
      </c>
      <c r="GO977">
        <v>3</v>
      </c>
      <c r="GP977">
        <v>2311</v>
      </c>
      <c r="GQ977">
        <v>1</v>
      </c>
      <c r="GR977">
        <v>23</v>
      </c>
      <c r="GS977">
        <v>7412.5</v>
      </c>
      <c r="GT977">
        <v>7412.6</v>
      </c>
      <c r="GU977">
        <v>1.0376</v>
      </c>
      <c r="GV977">
        <v>2.20337</v>
      </c>
      <c r="GW977">
        <v>1.39648</v>
      </c>
      <c r="GX977">
        <v>2.34131</v>
      </c>
      <c r="GY977">
        <v>1.49536</v>
      </c>
      <c r="GZ977">
        <v>2.43408</v>
      </c>
      <c r="HA977">
        <v>33.2216</v>
      </c>
      <c r="HB977">
        <v>14.7537</v>
      </c>
      <c r="HC977">
        <v>18</v>
      </c>
      <c r="HD977">
        <v>503.575</v>
      </c>
      <c r="HE977">
        <v>441.473</v>
      </c>
      <c r="HF977">
        <v>21.4347</v>
      </c>
      <c r="HG977">
        <v>25.0595</v>
      </c>
      <c r="HH977">
        <v>30.0001</v>
      </c>
      <c r="HI977">
        <v>25.0431</v>
      </c>
      <c r="HJ977">
        <v>24.985</v>
      </c>
      <c r="HK977">
        <v>20.6903</v>
      </c>
      <c r="HL977">
        <v>35.6709</v>
      </c>
      <c r="HM977">
        <v>26.2786</v>
      </c>
      <c r="HN977">
        <v>21.4022</v>
      </c>
      <c r="HO977">
        <v>413.325</v>
      </c>
      <c r="HP977">
        <v>11.0478</v>
      </c>
      <c r="HQ977">
        <v>101.014</v>
      </c>
      <c r="HR977">
        <v>101</v>
      </c>
    </row>
    <row r="978" spans="1:226">
      <c r="A978">
        <v>962</v>
      </c>
      <c r="B978">
        <v>1664304079</v>
      </c>
      <c r="C978">
        <v>10848.5</v>
      </c>
      <c r="D978" t="s">
        <v>2291</v>
      </c>
      <c r="E978" t="s">
        <v>2292</v>
      </c>
      <c r="F978">
        <v>5</v>
      </c>
      <c r="G978" t="s">
        <v>2290</v>
      </c>
      <c r="H978" t="s">
        <v>354</v>
      </c>
      <c r="I978">
        <v>1664304071.155172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424.6072328512783</v>
      </c>
      <c r="AK978">
        <v>393.3446606060606</v>
      </c>
      <c r="AL978">
        <v>-0.00440832472971645</v>
      </c>
      <c r="AM978">
        <v>64.57533786175165</v>
      </c>
      <c r="AN978">
        <f>(AP978 - AO978 + BO978*1E3/(8.314*(BQ978+273.15)) * AR978/BN978 * AQ978) * BN978/(100*BB978) * 1000/(1000 - AP978)</f>
        <v>0</v>
      </c>
      <c r="AO978">
        <v>10.90126456593406</v>
      </c>
      <c r="AP978">
        <v>18.3670864661654</v>
      </c>
      <c r="AQ978">
        <v>-3.583782986917449E-05</v>
      </c>
      <c r="AR978">
        <v>112.27</v>
      </c>
      <c r="AS978">
        <v>24</v>
      </c>
      <c r="AT978">
        <v>5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1664304071.155172</v>
      </c>
      <c r="BH978">
        <v>386.0988275862069</v>
      </c>
      <c r="BI978">
        <v>419.797724137931</v>
      </c>
      <c r="BJ978">
        <v>18.38122068965518</v>
      </c>
      <c r="BK978">
        <v>10.87739655172414</v>
      </c>
      <c r="BL978">
        <v>389.3029655172414</v>
      </c>
      <c r="BM978">
        <v>18.5466275862069</v>
      </c>
      <c r="BN978">
        <v>500.0360689655172</v>
      </c>
      <c r="BO978">
        <v>91.04534827586208</v>
      </c>
      <c r="BP978">
        <v>0.09991892068965517</v>
      </c>
      <c r="BQ978">
        <v>25.29039655172414</v>
      </c>
      <c r="BR978">
        <v>25.05555517241379</v>
      </c>
      <c r="BS978">
        <v>999.9000000000002</v>
      </c>
      <c r="BT978">
        <v>0</v>
      </c>
      <c r="BU978">
        <v>0</v>
      </c>
      <c r="BV978">
        <v>10002.74137931034</v>
      </c>
      <c r="BW978">
        <v>0</v>
      </c>
      <c r="BX978">
        <v>6.688700000000002</v>
      </c>
      <c r="BY978">
        <v>-33.69889655172414</v>
      </c>
      <c r="BZ978">
        <v>393.3286206896552</v>
      </c>
      <c r="CA978">
        <v>424.414275862069</v>
      </c>
      <c r="CB978">
        <v>7.503831379310345</v>
      </c>
      <c r="CC978">
        <v>419.797724137931</v>
      </c>
      <c r="CD978">
        <v>10.87739655172414</v>
      </c>
      <c r="CE978">
        <v>1.673525172413793</v>
      </c>
      <c r="CF978">
        <v>0.9903355862068965</v>
      </c>
      <c r="CG978">
        <v>14.65299655172414</v>
      </c>
      <c r="CH978">
        <v>6.774831379310345</v>
      </c>
      <c r="CI978">
        <v>1999.984827586207</v>
      </c>
      <c r="CJ978">
        <v>0.9800003448275861</v>
      </c>
      <c r="CK978">
        <v>0.01999998275862069</v>
      </c>
      <c r="CL978">
        <v>0</v>
      </c>
      <c r="CM978">
        <v>949.2703793103449</v>
      </c>
      <c r="CN978">
        <v>5.000969999999999</v>
      </c>
      <c r="CO978">
        <v>18802.59655172414</v>
      </c>
      <c r="CP978">
        <v>16707.46551724138</v>
      </c>
      <c r="CQ978">
        <v>37.93699999999999</v>
      </c>
      <c r="CR978">
        <v>38.43699999999999</v>
      </c>
      <c r="CS978">
        <v>37.95003448275861</v>
      </c>
      <c r="CT978">
        <v>38.0491724137931</v>
      </c>
      <c r="CU978">
        <v>38.4413448275862</v>
      </c>
      <c r="CV978">
        <v>1955.084482758621</v>
      </c>
      <c r="CW978">
        <v>39.90034482758621</v>
      </c>
      <c r="CX978">
        <v>0</v>
      </c>
      <c r="CY978">
        <v>1664304083.3</v>
      </c>
      <c r="CZ978">
        <v>0</v>
      </c>
      <c r="DA978">
        <v>0</v>
      </c>
      <c r="DB978" t="s">
        <v>356</v>
      </c>
      <c r="DC978">
        <v>1663859321.1</v>
      </c>
      <c r="DD978">
        <v>1663859315.6</v>
      </c>
      <c r="DE978">
        <v>0</v>
      </c>
      <c r="DF978">
        <v>0.196</v>
      </c>
      <c r="DG978">
        <v>-0.001</v>
      </c>
      <c r="DH978">
        <v>-5.941</v>
      </c>
      <c r="DI978">
        <v>-0.174</v>
      </c>
      <c r="DJ978">
        <v>1500</v>
      </c>
      <c r="DK978">
        <v>17</v>
      </c>
      <c r="DL978">
        <v>0.13</v>
      </c>
      <c r="DM978">
        <v>0.04</v>
      </c>
      <c r="DN978">
        <v>-33.772995</v>
      </c>
      <c r="DO978">
        <v>2.768287429643484</v>
      </c>
      <c r="DP978">
        <v>0.4557602927800974</v>
      </c>
      <c r="DQ978">
        <v>0</v>
      </c>
      <c r="DR978">
        <v>7.539006000000001</v>
      </c>
      <c r="DS978">
        <v>-0.8178344465290972</v>
      </c>
      <c r="DT978">
        <v>0.07897150640579173</v>
      </c>
      <c r="DU978">
        <v>0</v>
      </c>
      <c r="DV978">
        <v>0</v>
      </c>
      <c r="DW978">
        <v>2</v>
      </c>
      <c r="DX978" t="s">
        <v>357</v>
      </c>
      <c r="DY978">
        <v>2.98496</v>
      </c>
      <c r="DZ978">
        <v>2.71564</v>
      </c>
      <c r="EA978">
        <v>0.08997529999999999</v>
      </c>
      <c r="EB978">
        <v>0.09385110000000001</v>
      </c>
      <c r="EC978">
        <v>0.0901773</v>
      </c>
      <c r="ED978">
        <v>0.0605705</v>
      </c>
      <c r="EE978">
        <v>28923.3</v>
      </c>
      <c r="EF978">
        <v>28920.8</v>
      </c>
      <c r="EG978">
        <v>29529.8</v>
      </c>
      <c r="EH978">
        <v>29510.3</v>
      </c>
      <c r="EI978">
        <v>35615.3</v>
      </c>
      <c r="EJ978">
        <v>36872.5</v>
      </c>
      <c r="EK978">
        <v>41619.5</v>
      </c>
      <c r="EL978">
        <v>42054.8</v>
      </c>
      <c r="EM978">
        <v>1.95382</v>
      </c>
      <c r="EN978">
        <v>1.92407</v>
      </c>
      <c r="EO978">
        <v>0.0902265</v>
      </c>
      <c r="EP978">
        <v>0</v>
      </c>
      <c r="EQ978">
        <v>23.5796</v>
      </c>
      <c r="ER978">
        <v>999.9</v>
      </c>
      <c r="ES978">
        <v>38.6</v>
      </c>
      <c r="ET978">
        <v>29.2</v>
      </c>
      <c r="EU978">
        <v>17.2492</v>
      </c>
      <c r="EV978">
        <v>62.8657</v>
      </c>
      <c r="EW978">
        <v>33.2292</v>
      </c>
      <c r="EX978">
        <v>1</v>
      </c>
      <c r="EY978">
        <v>-0.187622</v>
      </c>
      <c r="EZ978">
        <v>1.99827</v>
      </c>
      <c r="FA978">
        <v>20.3761</v>
      </c>
      <c r="FB978">
        <v>5.21654</v>
      </c>
      <c r="FC978">
        <v>12.0099</v>
      </c>
      <c r="FD978">
        <v>4.99045</v>
      </c>
      <c r="FE978">
        <v>3.28865</v>
      </c>
      <c r="FF978">
        <v>9999</v>
      </c>
      <c r="FG978">
        <v>9999</v>
      </c>
      <c r="FH978">
        <v>9999</v>
      </c>
      <c r="FI978">
        <v>261</v>
      </c>
      <c r="FJ978">
        <v>1.86706</v>
      </c>
      <c r="FK978">
        <v>1.86615</v>
      </c>
      <c r="FL978">
        <v>1.86554</v>
      </c>
      <c r="FM978">
        <v>1.8655</v>
      </c>
      <c r="FN978">
        <v>1.86731</v>
      </c>
      <c r="FO978">
        <v>1.86981</v>
      </c>
      <c r="FP978">
        <v>1.86844</v>
      </c>
      <c r="FQ978">
        <v>1.86996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-3.204</v>
      </c>
      <c r="GF978">
        <v>-0.1656</v>
      </c>
      <c r="GG978">
        <v>-2.0192013485273</v>
      </c>
      <c r="GH978">
        <v>-0.003354295288503095</v>
      </c>
      <c r="GI978">
        <v>8.998442100416266E-07</v>
      </c>
      <c r="GJ978">
        <v>-2.632750781261316E-10</v>
      </c>
      <c r="GK978">
        <v>-0.1771344180573433</v>
      </c>
      <c r="GL978">
        <v>-0.01811282044437078</v>
      </c>
      <c r="GM978">
        <v>0.001479480632228601</v>
      </c>
      <c r="GN978">
        <v>-2.527498020886067E-05</v>
      </c>
      <c r="GO978">
        <v>3</v>
      </c>
      <c r="GP978">
        <v>2311</v>
      </c>
      <c r="GQ978">
        <v>1</v>
      </c>
      <c r="GR978">
        <v>23</v>
      </c>
      <c r="GS978">
        <v>7412.6</v>
      </c>
      <c r="GT978">
        <v>7412.7</v>
      </c>
      <c r="GU978">
        <v>1.0083</v>
      </c>
      <c r="GV978">
        <v>2.20581</v>
      </c>
      <c r="GW978">
        <v>1.39648</v>
      </c>
      <c r="GX978">
        <v>2.34131</v>
      </c>
      <c r="GY978">
        <v>1.49536</v>
      </c>
      <c r="GZ978">
        <v>2.44019</v>
      </c>
      <c r="HA978">
        <v>33.2216</v>
      </c>
      <c r="HB978">
        <v>14.7537</v>
      </c>
      <c r="HC978">
        <v>18</v>
      </c>
      <c r="HD978">
        <v>503.638</v>
      </c>
      <c r="HE978">
        <v>441.397</v>
      </c>
      <c r="HF978">
        <v>21.3793</v>
      </c>
      <c r="HG978">
        <v>25.0608</v>
      </c>
      <c r="HH978">
        <v>30.0001</v>
      </c>
      <c r="HI978">
        <v>25.0431</v>
      </c>
      <c r="HJ978">
        <v>24.985</v>
      </c>
      <c r="HK978">
        <v>20.1919</v>
      </c>
      <c r="HL978">
        <v>35.3439</v>
      </c>
      <c r="HM978">
        <v>26.2786</v>
      </c>
      <c r="HN978">
        <v>21.349</v>
      </c>
      <c r="HO978">
        <v>399.948</v>
      </c>
      <c r="HP978">
        <v>11.1219</v>
      </c>
      <c r="HQ978">
        <v>101.017</v>
      </c>
      <c r="HR978">
        <v>100.999</v>
      </c>
    </row>
    <row r="979" spans="1:226">
      <c r="A979">
        <v>963</v>
      </c>
      <c r="B979">
        <v>1664304084</v>
      </c>
      <c r="C979">
        <v>10853.5</v>
      </c>
      <c r="D979" t="s">
        <v>2293</v>
      </c>
      <c r="E979" t="s">
        <v>2294</v>
      </c>
      <c r="F979">
        <v>5</v>
      </c>
      <c r="G979" t="s">
        <v>2290</v>
      </c>
      <c r="H979" t="s">
        <v>354</v>
      </c>
      <c r="I979">
        <v>1664304076.232143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416.4135699653417</v>
      </c>
      <c r="AK979">
        <v>389.8495393939393</v>
      </c>
      <c r="AL979">
        <v>-0.8730909274558217</v>
      </c>
      <c r="AM979">
        <v>64.57533786175165</v>
      </c>
      <c r="AN979">
        <f>(AP979 - AO979 + BO979*1E3/(8.314*(BQ979+273.15)) * AR979/BN979 * AQ979) * BN979/(100*BB979) * 1000/(1000 - AP979)</f>
        <v>0</v>
      </c>
      <c r="AO979">
        <v>10.9536702598002</v>
      </c>
      <c r="AP979">
        <v>18.36034436090225</v>
      </c>
      <c r="AQ979">
        <v>-0.000241955919210042</v>
      </c>
      <c r="AR979">
        <v>112.27</v>
      </c>
      <c r="AS979">
        <v>24</v>
      </c>
      <c r="AT979">
        <v>5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1664304076.232143</v>
      </c>
      <c r="BH979">
        <v>385.6412142857143</v>
      </c>
      <c r="BI979">
        <v>416.7328214285714</v>
      </c>
      <c r="BJ979">
        <v>18.37347857142857</v>
      </c>
      <c r="BK979">
        <v>10.94250714285714</v>
      </c>
      <c r="BL979">
        <v>388.8439642857142</v>
      </c>
      <c r="BM979">
        <v>18.538975</v>
      </c>
      <c r="BN979">
        <v>500.0389642857144</v>
      </c>
      <c r="BO979">
        <v>91.04425357142857</v>
      </c>
      <c r="BP979">
        <v>0.09993646428571427</v>
      </c>
      <c r="BQ979">
        <v>25.25723571428571</v>
      </c>
      <c r="BR979">
        <v>25.0546</v>
      </c>
      <c r="BS979">
        <v>999.9000000000002</v>
      </c>
      <c r="BT979">
        <v>0</v>
      </c>
      <c r="BU979">
        <v>0</v>
      </c>
      <c r="BV979">
        <v>9996.789642857142</v>
      </c>
      <c r="BW979">
        <v>0</v>
      </c>
      <c r="BX979">
        <v>6.688700000000002</v>
      </c>
      <c r="BY979">
        <v>-31.09167142857143</v>
      </c>
      <c r="BZ979">
        <v>392.8592857142857</v>
      </c>
      <c r="CA979">
        <v>421.3431428571429</v>
      </c>
      <c r="CB979">
        <v>7.430986428571429</v>
      </c>
      <c r="CC979">
        <v>416.7328214285714</v>
      </c>
      <c r="CD979">
        <v>10.94250714285714</v>
      </c>
      <c r="CE979">
        <v>1.672800357142857</v>
      </c>
      <c r="CF979">
        <v>0.9962512142857144</v>
      </c>
      <c r="CG979">
        <v>14.64628214285714</v>
      </c>
      <c r="CH979">
        <v>6.861483928571429</v>
      </c>
      <c r="CI979">
        <v>2000</v>
      </c>
      <c r="CJ979">
        <v>0.9800004999999999</v>
      </c>
      <c r="CK979">
        <v>0.01999975</v>
      </c>
      <c r="CL979">
        <v>0</v>
      </c>
      <c r="CM979">
        <v>945.39</v>
      </c>
      <c r="CN979">
        <v>5.00097</v>
      </c>
      <c r="CO979">
        <v>18727.11428571428</v>
      </c>
      <c r="CP979">
        <v>16707.58571428572</v>
      </c>
      <c r="CQ979">
        <v>37.937</v>
      </c>
      <c r="CR979">
        <v>38.437</v>
      </c>
      <c r="CS979">
        <v>37.9415</v>
      </c>
      <c r="CT979">
        <v>38.03985714285714</v>
      </c>
      <c r="CU979">
        <v>38.4415</v>
      </c>
      <c r="CV979">
        <v>1955.099642857143</v>
      </c>
      <c r="CW979">
        <v>39.90035714285715</v>
      </c>
      <c r="CX979">
        <v>0</v>
      </c>
      <c r="CY979">
        <v>1664304088.1</v>
      </c>
      <c r="CZ979">
        <v>0</v>
      </c>
      <c r="DA979">
        <v>0</v>
      </c>
      <c r="DB979" t="s">
        <v>356</v>
      </c>
      <c r="DC979">
        <v>1663859321.1</v>
      </c>
      <c r="DD979">
        <v>1663859315.6</v>
      </c>
      <c r="DE979">
        <v>0</v>
      </c>
      <c r="DF979">
        <v>0.196</v>
      </c>
      <c r="DG979">
        <v>-0.001</v>
      </c>
      <c r="DH979">
        <v>-5.941</v>
      </c>
      <c r="DI979">
        <v>-0.174</v>
      </c>
      <c r="DJ979">
        <v>1500</v>
      </c>
      <c r="DK979">
        <v>17</v>
      </c>
      <c r="DL979">
        <v>0.13</v>
      </c>
      <c r="DM979">
        <v>0.04</v>
      </c>
      <c r="DN979">
        <v>-32.4310175</v>
      </c>
      <c r="DO979">
        <v>21.49821951219526</v>
      </c>
      <c r="DP979">
        <v>2.810860912415224</v>
      </c>
      <c r="DQ979">
        <v>0</v>
      </c>
      <c r="DR979">
        <v>7.480408249999999</v>
      </c>
      <c r="DS979">
        <v>-0.8356816885553618</v>
      </c>
      <c r="DT979">
        <v>0.08088140082514343</v>
      </c>
      <c r="DU979">
        <v>0</v>
      </c>
      <c r="DV979">
        <v>0</v>
      </c>
      <c r="DW979">
        <v>2</v>
      </c>
      <c r="DX979" t="s">
        <v>357</v>
      </c>
      <c r="DY979">
        <v>2.98509</v>
      </c>
      <c r="DZ979">
        <v>2.71539</v>
      </c>
      <c r="EA979">
        <v>0.0892469</v>
      </c>
      <c r="EB979">
        <v>0.0915155</v>
      </c>
      <c r="EC979">
        <v>0.0901574</v>
      </c>
      <c r="ED979">
        <v>0.061011</v>
      </c>
      <c r="EE979">
        <v>28946.3</v>
      </c>
      <c r="EF979">
        <v>28995.3</v>
      </c>
      <c r="EG979">
        <v>29529.8</v>
      </c>
      <c r="EH979">
        <v>29510.3</v>
      </c>
      <c r="EI979">
        <v>35615.7</v>
      </c>
      <c r="EJ979">
        <v>36855.1</v>
      </c>
      <c r="EK979">
        <v>41619.1</v>
      </c>
      <c r="EL979">
        <v>42054.9</v>
      </c>
      <c r="EM979">
        <v>1.95392</v>
      </c>
      <c r="EN979">
        <v>1.92432</v>
      </c>
      <c r="EO979">
        <v>0.0905469</v>
      </c>
      <c r="EP979">
        <v>0</v>
      </c>
      <c r="EQ979">
        <v>23.5689</v>
      </c>
      <c r="ER979">
        <v>999.9</v>
      </c>
      <c r="ES979">
        <v>38.6</v>
      </c>
      <c r="ET979">
        <v>29.2</v>
      </c>
      <c r="EU979">
        <v>17.249</v>
      </c>
      <c r="EV979">
        <v>62.6357</v>
      </c>
      <c r="EW979">
        <v>33.1731</v>
      </c>
      <c r="EX979">
        <v>1</v>
      </c>
      <c r="EY979">
        <v>-0.187515</v>
      </c>
      <c r="EZ979">
        <v>2.02945</v>
      </c>
      <c r="FA979">
        <v>20.3758</v>
      </c>
      <c r="FB979">
        <v>5.21669</v>
      </c>
      <c r="FC979">
        <v>12.0099</v>
      </c>
      <c r="FD979">
        <v>4.9903</v>
      </c>
      <c r="FE979">
        <v>3.28865</v>
      </c>
      <c r="FF979">
        <v>9999</v>
      </c>
      <c r="FG979">
        <v>9999</v>
      </c>
      <c r="FH979">
        <v>9999</v>
      </c>
      <c r="FI979">
        <v>261</v>
      </c>
      <c r="FJ979">
        <v>1.86704</v>
      </c>
      <c r="FK979">
        <v>1.86615</v>
      </c>
      <c r="FL979">
        <v>1.86555</v>
      </c>
      <c r="FM979">
        <v>1.86552</v>
      </c>
      <c r="FN979">
        <v>1.8673</v>
      </c>
      <c r="FO979">
        <v>1.86981</v>
      </c>
      <c r="FP979">
        <v>1.86845</v>
      </c>
      <c r="FQ979">
        <v>1.86996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-3.192</v>
      </c>
      <c r="GF979">
        <v>-0.1656</v>
      </c>
      <c r="GG979">
        <v>-2.0192013485273</v>
      </c>
      <c r="GH979">
        <v>-0.003354295288503095</v>
      </c>
      <c r="GI979">
        <v>8.998442100416266E-07</v>
      </c>
      <c r="GJ979">
        <v>-2.632750781261316E-10</v>
      </c>
      <c r="GK979">
        <v>-0.1771344180573433</v>
      </c>
      <c r="GL979">
        <v>-0.01811282044437078</v>
      </c>
      <c r="GM979">
        <v>0.001479480632228601</v>
      </c>
      <c r="GN979">
        <v>-2.527498020886067E-05</v>
      </c>
      <c r="GO979">
        <v>3</v>
      </c>
      <c r="GP979">
        <v>2311</v>
      </c>
      <c r="GQ979">
        <v>1</v>
      </c>
      <c r="GR979">
        <v>23</v>
      </c>
      <c r="GS979">
        <v>7412.7</v>
      </c>
      <c r="GT979">
        <v>7412.8</v>
      </c>
      <c r="GU979">
        <v>0.981445</v>
      </c>
      <c r="GV979">
        <v>2.20581</v>
      </c>
      <c r="GW979">
        <v>1.39648</v>
      </c>
      <c r="GX979">
        <v>2.34009</v>
      </c>
      <c r="GY979">
        <v>1.49536</v>
      </c>
      <c r="GZ979">
        <v>2.4292</v>
      </c>
      <c r="HA979">
        <v>33.2216</v>
      </c>
      <c r="HB979">
        <v>14.7537</v>
      </c>
      <c r="HC979">
        <v>18</v>
      </c>
      <c r="HD979">
        <v>503.701</v>
      </c>
      <c r="HE979">
        <v>441.558</v>
      </c>
      <c r="HF979">
        <v>21.3271</v>
      </c>
      <c r="HG979">
        <v>25.0608</v>
      </c>
      <c r="HH979">
        <v>30.0001</v>
      </c>
      <c r="HI979">
        <v>25.0431</v>
      </c>
      <c r="HJ979">
        <v>24.9863</v>
      </c>
      <c r="HK979">
        <v>19.5291</v>
      </c>
      <c r="HL979">
        <v>35.062</v>
      </c>
      <c r="HM979">
        <v>26.2786</v>
      </c>
      <c r="HN979">
        <v>21.2915</v>
      </c>
      <c r="HO979">
        <v>379.902</v>
      </c>
      <c r="HP979">
        <v>11.1941</v>
      </c>
      <c r="HQ979">
        <v>101.016</v>
      </c>
      <c r="HR979">
        <v>100.999</v>
      </c>
    </row>
    <row r="980" spans="1:226">
      <c r="A980">
        <v>964</v>
      </c>
      <c r="B980">
        <v>1664304089</v>
      </c>
      <c r="C980">
        <v>10858.5</v>
      </c>
      <c r="D980" t="s">
        <v>2295</v>
      </c>
      <c r="E980" t="s">
        <v>2296</v>
      </c>
      <c r="F980">
        <v>5</v>
      </c>
      <c r="G980" t="s">
        <v>2290</v>
      </c>
      <c r="H980" t="s">
        <v>354</v>
      </c>
      <c r="I980">
        <v>1664304081.5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401.3616759004117</v>
      </c>
      <c r="AK980">
        <v>380.6270303030303</v>
      </c>
      <c r="AL980">
        <v>-1.972764371444876</v>
      </c>
      <c r="AM980">
        <v>64.57533786175165</v>
      </c>
      <c r="AN980">
        <f>(AP980 - AO980 + BO980*1E3/(8.314*(BQ980+273.15)) * AR980/BN980 * AQ980) * BN980/(100*BB980) * 1000/(1000 - AP980)</f>
        <v>0</v>
      </c>
      <c r="AO980">
        <v>11.05437050533466</v>
      </c>
      <c r="AP980">
        <v>18.36646661654133</v>
      </c>
      <c r="AQ980">
        <v>-4.579996892101971E-05</v>
      </c>
      <c r="AR980">
        <v>112.27</v>
      </c>
      <c r="AS980">
        <v>24</v>
      </c>
      <c r="AT980">
        <v>5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1664304081.5</v>
      </c>
      <c r="BH980">
        <v>382.8099259259259</v>
      </c>
      <c r="BI980">
        <v>408.4111481481482</v>
      </c>
      <c r="BJ980">
        <v>18.36656666666667</v>
      </c>
      <c r="BK980">
        <v>11.02406296296297</v>
      </c>
      <c r="BL980">
        <v>386.0047407407408</v>
      </c>
      <c r="BM980">
        <v>18.53212592592593</v>
      </c>
      <c r="BN980">
        <v>500.052962962963</v>
      </c>
      <c r="BO980">
        <v>91.0425740740741</v>
      </c>
      <c r="BP980">
        <v>0.09996866296296297</v>
      </c>
      <c r="BQ980">
        <v>25.22564444444444</v>
      </c>
      <c r="BR980">
        <v>25.05637777777778</v>
      </c>
      <c r="BS980">
        <v>999.9000000000001</v>
      </c>
      <c r="BT980">
        <v>0</v>
      </c>
      <c r="BU980">
        <v>0</v>
      </c>
      <c r="BV980">
        <v>9994.816296296296</v>
      </c>
      <c r="BW980">
        <v>0</v>
      </c>
      <c r="BX980">
        <v>6.688700000000001</v>
      </c>
      <c r="BY980">
        <v>-25.60136666666667</v>
      </c>
      <c r="BZ980">
        <v>389.9722592592593</v>
      </c>
      <c r="CA980">
        <v>412.962962962963</v>
      </c>
      <c r="CB980">
        <v>7.342509629629631</v>
      </c>
      <c r="CC980">
        <v>408.4111481481482</v>
      </c>
      <c r="CD980">
        <v>11.02406296296297</v>
      </c>
      <c r="CE980">
        <v>1.67214037037037</v>
      </c>
      <c r="CF980">
        <v>1.003658518518519</v>
      </c>
      <c r="CG980">
        <v>14.64017037037037</v>
      </c>
      <c r="CH980">
        <v>6.969279999999999</v>
      </c>
      <c r="CI980">
        <v>1999.994814814815</v>
      </c>
      <c r="CJ980">
        <v>0.9800007407407406</v>
      </c>
      <c r="CK980">
        <v>0.01999938888888889</v>
      </c>
      <c r="CL980">
        <v>0</v>
      </c>
      <c r="CM980">
        <v>941.2945555555556</v>
      </c>
      <c r="CN980">
        <v>5.00097</v>
      </c>
      <c r="CO980">
        <v>18645.55185185185</v>
      </c>
      <c r="CP980">
        <v>16707.55555555555</v>
      </c>
      <c r="CQ980">
        <v>37.937</v>
      </c>
      <c r="CR980">
        <v>38.437</v>
      </c>
      <c r="CS980">
        <v>37.937</v>
      </c>
      <c r="CT980">
        <v>38.03903703703704</v>
      </c>
      <c r="CU980">
        <v>38.44166666666666</v>
      </c>
      <c r="CV980">
        <v>1955.094814814815</v>
      </c>
      <c r="CW980">
        <v>39.9</v>
      </c>
      <c r="CX980">
        <v>0</v>
      </c>
      <c r="CY980">
        <v>1664304093.5</v>
      </c>
      <c r="CZ980">
        <v>0</v>
      </c>
      <c r="DA980">
        <v>0</v>
      </c>
      <c r="DB980" t="s">
        <v>356</v>
      </c>
      <c r="DC980">
        <v>1663859321.1</v>
      </c>
      <c r="DD980">
        <v>1663859315.6</v>
      </c>
      <c r="DE980">
        <v>0</v>
      </c>
      <c r="DF980">
        <v>0.196</v>
      </c>
      <c r="DG980">
        <v>-0.001</v>
      </c>
      <c r="DH980">
        <v>-5.941</v>
      </c>
      <c r="DI980">
        <v>-0.174</v>
      </c>
      <c r="DJ980">
        <v>1500</v>
      </c>
      <c r="DK980">
        <v>17</v>
      </c>
      <c r="DL980">
        <v>0.13</v>
      </c>
      <c r="DM980">
        <v>0.04</v>
      </c>
      <c r="DN980">
        <v>-28.50223902439024</v>
      </c>
      <c r="DO980">
        <v>59.37937003484321</v>
      </c>
      <c r="DP980">
        <v>6.356069319599202</v>
      </c>
      <c r="DQ980">
        <v>0</v>
      </c>
      <c r="DR980">
        <v>7.39746975609756</v>
      </c>
      <c r="DS980">
        <v>-0.9916275261324033</v>
      </c>
      <c r="DT980">
        <v>0.0986220853039349</v>
      </c>
      <c r="DU980">
        <v>0</v>
      </c>
      <c r="DV980">
        <v>0</v>
      </c>
      <c r="DW980">
        <v>2</v>
      </c>
      <c r="DX980" t="s">
        <v>357</v>
      </c>
      <c r="DY980">
        <v>2.98513</v>
      </c>
      <c r="DZ980">
        <v>2.71564</v>
      </c>
      <c r="EA980">
        <v>0.0875353</v>
      </c>
      <c r="EB980">
        <v>0.0887077</v>
      </c>
      <c r="EC980">
        <v>0.0901691</v>
      </c>
      <c r="ED980">
        <v>0.0613374</v>
      </c>
      <c r="EE980">
        <v>29000.3</v>
      </c>
      <c r="EF980">
        <v>29084.5</v>
      </c>
      <c r="EG980">
        <v>29529.3</v>
      </c>
      <c r="EH980">
        <v>29509.9</v>
      </c>
      <c r="EI980">
        <v>35614.8</v>
      </c>
      <c r="EJ980">
        <v>36841.8</v>
      </c>
      <c r="EK980">
        <v>41618.7</v>
      </c>
      <c r="EL980">
        <v>42054.4</v>
      </c>
      <c r="EM980">
        <v>1.95365</v>
      </c>
      <c r="EN980">
        <v>1.9239</v>
      </c>
      <c r="EO980">
        <v>0.0911579</v>
      </c>
      <c r="EP980">
        <v>0</v>
      </c>
      <c r="EQ980">
        <v>23.5563</v>
      </c>
      <c r="ER980">
        <v>999.9</v>
      </c>
      <c r="ES980">
        <v>38.5</v>
      </c>
      <c r="ET980">
        <v>29.2</v>
      </c>
      <c r="EU980">
        <v>17.2054</v>
      </c>
      <c r="EV980">
        <v>63.0357</v>
      </c>
      <c r="EW980">
        <v>33.0048</v>
      </c>
      <c r="EX980">
        <v>1</v>
      </c>
      <c r="EY980">
        <v>-0.187462</v>
      </c>
      <c r="EZ980">
        <v>2.06591</v>
      </c>
      <c r="FA980">
        <v>20.3752</v>
      </c>
      <c r="FB980">
        <v>5.21639</v>
      </c>
      <c r="FC980">
        <v>12.0099</v>
      </c>
      <c r="FD980">
        <v>4.9903</v>
      </c>
      <c r="FE980">
        <v>3.28865</v>
      </c>
      <c r="FF980">
        <v>9999</v>
      </c>
      <c r="FG980">
        <v>9999</v>
      </c>
      <c r="FH980">
        <v>9999</v>
      </c>
      <c r="FI980">
        <v>261</v>
      </c>
      <c r="FJ980">
        <v>1.86701</v>
      </c>
      <c r="FK980">
        <v>1.86614</v>
      </c>
      <c r="FL980">
        <v>1.86554</v>
      </c>
      <c r="FM980">
        <v>1.86552</v>
      </c>
      <c r="FN980">
        <v>1.86731</v>
      </c>
      <c r="FO980">
        <v>1.86981</v>
      </c>
      <c r="FP980">
        <v>1.86845</v>
      </c>
      <c r="FQ980">
        <v>1.86996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-3.167</v>
      </c>
      <c r="GF980">
        <v>-0.1656</v>
      </c>
      <c r="GG980">
        <v>-2.0192013485273</v>
      </c>
      <c r="GH980">
        <v>-0.003354295288503095</v>
      </c>
      <c r="GI980">
        <v>8.998442100416266E-07</v>
      </c>
      <c r="GJ980">
        <v>-2.632750781261316E-10</v>
      </c>
      <c r="GK980">
        <v>-0.1771344180573433</v>
      </c>
      <c r="GL980">
        <v>-0.01811282044437078</v>
      </c>
      <c r="GM980">
        <v>0.001479480632228601</v>
      </c>
      <c r="GN980">
        <v>-2.527498020886067E-05</v>
      </c>
      <c r="GO980">
        <v>3</v>
      </c>
      <c r="GP980">
        <v>2311</v>
      </c>
      <c r="GQ980">
        <v>1</v>
      </c>
      <c r="GR980">
        <v>23</v>
      </c>
      <c r="GS980">
        <v>7412.8</v>
      </c>
      <c r="GT980">
        <v>7412.9</v>
      </c>
      <c r="GU980">
        <v>0.943604</v>
      </c>
      <c r="GV980">
        <v>2.21191</v>
      </c>
      <c r="GW980">
        <v>1.39648</v>
      </c>
      <c r="GX980">
        <v>2.34131</v>
      </c>
      <c r="GY980">
        <v>1.49536</v>
      </c>
      <c r="GZ980">
        <v>2.45728</v>
      </c>
      <c r="HA980">
        <v>33.1992</v>
      </c>
      <c r="HB980">
        <v>14.7537</v>
      </c>
      <c r="HC980">
        <v>18</v>
      </c>
      <c r="HD980">
        <v>503.528</v>
      </c>
      <c r="HE980">
        <v>441.309</v>
      </c>
      <c r="HF980">
        <v>21.2707</v>
      </c>
      <c r="HG980">
        <v>25.0608</v>
      </c>
      <c r="HH980">
        <v>30.0002</v>
      </c>
      <c r="HI980">
        <v>25.0431</v>
      </c>
      <c r="HJ980">
        <v>24.9871</v>
      </c>
      <c r="HK980">
        <v>18.9039</v>
      </c>
      <c r="HL980">
        <v>34.7673</v>
      </c>
      <c r="HM980">
        <v>25.9058</v>
      </c>
      <c r="HN980">
        <v>21.2345</v>
      </c>
      <c r="HO980">
        <v>366.541</v>
      </c>
      <c r="HP980">
        <v>11.261</v>
      </c>
      <c r="HQ980">
        <v>101.015</v>
      </c>
      <c r="HR980">
        <v>100.998</v>
      </c>
    </row>
    <row r="981" spans="1:226">
      <c r="A981">
        <v>965</v>
      </c>
      <c r="B981">
        <v>1664304094</v>
      </c>
      <c r="C981">
        <v>10863.5</v>
      </c>
      <c r="D981" t="s">
        <v>2297</v>
      </c>
      <c r="E981" t="s">
        <v>2298</v>
      </c>
      <c r="F981">
        <v>5</v>
      </c>
      <c r="G981" t="s">
        <v>2290</v>
      </c>
      <c r="H981" t="s">
        <v>354</v>
      </c>
      <c r="I981">
        <v>1664304086.214286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384.7571507780559</v>
      </c>
      <c r="AK981">
        <v>368.0017212121211</v>
      </c>
      <c r="AL981">
        <v>-2.591072342063196</v>
      </c>
      <c r="AM981">
        <v>64.57533786175165</v>
      </c>
      <c r="AN981">
        <f>(AP981 - AO981 + BO981*1E3/(8.314*(BQ981+273.15)) * AR981/BN981 * AQ981) * BN981/(100*BB981) * 1000/(1000 - AP981)</f>
        <v>0</v>
      </c>
      <c r="AO981">
        <v>11.14381614151848</v>
      </c>
      <c r="AP981">
        <v>18.35605353383459</v>
      </c>
      <c r="AQ981">
        <v>6.906012931441805E-05</v>
      </c>
      <c r="AR981">
        <v>112.27</v>
      </c>
      <c r="AS981">
        <v>24</v>
      </c>
      <c r="AT981">
        <v>5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1664304086.214286</v>
      </c>
      <c r="BH981">
        <v>376.5740357142857</v>
      </c>
      <c r="BI981">
        <v>395.7404285714286</v>
      </c>
      <c r="BJ981">
        <v>18.36259285714285</v>
      </c>
      <c r="BK981">
        <v>11.09475</v>
      </c>
      <c r="BL981">
        <v>379.7514642857142</v>
      </c>
      <c r="BM981">
        <v>18.52818571428572</v>
      </c>
      <c r="BN981">
        <v>500.0559642857144</v>
      </c>
      <c r="BO981">
        <v>91.04124642857141</v>
      </c>
      <c r="BP981">
        <v>0.09995585357142857</v>
      </c>
      <c r="BQ981">
        <v>25.19911071428572</v>
      </c>
      <c r="BR981">
        <v>25.056625</v>
      </c>
      <c r="BS981">
        <v>999.9000000000002</v>
      </c>
      <c r="BT981">
        <v>0</v>
      </c>
      <c r="BU981">
        <v>0</v>
      </c>
      <c r="BV981">
        <v>9998.417499999998</v>
      </c>
      <c r="BW981">
        <v>0</v>
      </c>
      <c r="BX981">
        <v>6.688700000000002</v>
      </c>
      <c r="BY981">
        <v>-19.16653571428571</v>
      </c>
      <c r="BZ981">
        <v>383.6181071428571</v>
      </c>
      <c r="CA981">
        <v>400.1794642857143</v>
      </c>
      <c r="CB981">
        <v>7.267832142857142</v>
      </c>
      <c r="CC981">
        <v>395.7404285714286</v>
      </c>
      <c r="CD981">
        <v>11.09475</v>
      </c>
      <c r="CE981">
        <v>1.671753214285715</v>
      </c>
      <c r="CF981">
        <v>1.010080607142857</v>
      </c>
      <c r="CG981">
        <v>14.63659285714286</v>
      </c>
      <c r="CH981">
        <v>7.0623525</v>
      </c>
      <c r="CI981">
        <v>2000.014642857143</v>
      </c>
      <c r="CJ981">
        <v>0.9800009285714284</v>
      </c>
      <c r="CK981">
        <v>0.01999910714285714</v>
      </c>
      <c r="CL981">
        <v>0</v>
      </c>
      <c r="CM981">
        <v>936.7675714285715</v>
      </c>
      <c r="CN981">
        <v>5.00097</v>
      </c>
      <c r="CO981">
        <v>18555.98214285714</v>
      </c>
      <c r="CP981">
        <v>16707.71071428572</v>
      </c>
      <c r="CQ981">
        <v>37.937</v>
      </c>
      <c r="CR981">
        <v>38.437</v>
      </c>
      <c r="CS981">
        <v>37.9415</v>
      </c>
      <c r="CT981">
        <v>38.04871428571428</v>
      </c>
      <c r="CU981">
        <v>38.437</v>
      </c>
      <c r="CV981">
        <v>1955.114642857143</v>
      </c>
      <c r="CW981">
        <v>39.9</v>
      </c>
      <c r="CX981">
        <v>0</v>
      </c>
      <c r="CY981">
        <v>1664304098.3</v>
      </c>
      <c r="CZ981">
        <v>0</v>
      </c>
      <c r="DA981">
        <v>0</v>
      </c>
      <c r="DB981" t="s">
        <v>356</v>
      </c>
      <c r="DC981">
        <v>1663859321.1</v>
      </c>
      <c r="DD981">
        <v>1663859315.6</v>
      </c>
      <c r="DE981">
        <v>0</v>
      </c>
      <c r="DF981">
        <v>0.196</v>
      </c>
      <c r="DG981">
        <v>-0.001</v>
      </c>
      <c r="DH981">
        <v>-5.941</v>
      </c>
      <c r="DI981">
        <v>-0.174</v>
      </c>
      <c r="DJ981">
        <v>1500</v>
      </c>
      <c r="DK981">
        <v>17</v>
      </c>
      <c r="DL981">
        <v>0.13</v>
      </c>
      <c r="DM981">
        <v>0.04</v>
      </c>
      <c r="DN981">
        <v>-22.6212175</v>
      </c>
      <c r="DO981">
        <v>82.85466303939963</v>
      </c>
      <c r="DP981">
        <v>8.046639030827949</v>
      </c>
      <c r="DQ981">
        <v>0</v>
      </c>
      <c r="DR981">
        <v>7.3100955</v>
      </c>
      <c r="DS981">
        <v>-0.9862451031895209</v>
      </c>
      <c r="DT981">
        <v>0.09591539347127759</v>
      </c>
      <c r="DU981">
        <v>0</v>
      </c>
      <c r="DV981">
        <v>0</v>
      </c>
      <c r="DW981">
        <v>2</v>
      </c>
      <c r="DX981" t="s">
        <v>357</v>
      </c>
      <c r="DY981">
        <v>2.9851</v>
      </c>
      <c r="DZ981">
        <v>2.71582</v>
      </c>
      <c r="EA981">
        <v>0.08522200000000001</v>
      </c>
      <c r="EB981">
        <v>0.08575049999999999</v>
      </c>
      <c r="EC981">
        <v>0.09013400000000001</v>
      </c>
      <c r="ED981">
        <v>0.0615141</v>
      </c>
      <c r="EE981">
        <v>29073.5</v>
      </c>
      <c r="EF981">
        <v>29178.8</v>
      </c>
      <c r="EG981">
        <v>29529</v>
      </c>
      <c r="EH981">
        <v>29509.8</v>
      </c>
      <c r="EI981">
        <v>35615.6</v>
      </c>
      <c r="EJ981">
        <v>36834.6</v>
      </c>
      <c r="EK981">
        <v>41618</v>
      </c>
      <c r="EL981">
        <v>42054.3</v>
      </c>
      <c r="EM981">
        <v>1.95365</v>
      </c>
      <c r="EN981">
        <v>1.92402</v>
      </c>
      <c r="EO981">
        <v>0.0922047</v>
      </c>
      <c r="EP981">
        <v>0</v>
      </c>
      <c r="EQ981">
        <v>23.5446</v>
      </c>
      <c r="ER981">
        <v>999.9</v>
      </c>
      <c r="ES981">
        <v>38.5</v>
      </c>
      <c r="ET981">
        <v>29.2</v>
      </c>
      <c r="EU981">
        <v>17.2063</v>
      </c>
      <c r="EV981">
        <v>63.1657</v>
      </c>
      <c r="EW981">
        <v>33.0329</v>
      </c>
      <c r="EX981">
        <v>1</v>
      </c>
      <c r="EY981">
        <v>-0.187063</v>
      </c>
      <c r="EZ981">
        <v>2.08368</v>
      </c>
      <c r="FA981">
        <v>20.3752</v>
      </c>
      <c r="FB981">
        <v>5.21639</v>
      </c>
      <c r="FC981">
        <v>12.0099</v>
      </c>
      <c r="FD981">
        <v>4.98985</v>
      </c>
      <c r="FE981">
        <v>3.28858</v>
      </c>
      <c r="FF981">
        <v>9999</v>
      </c>
      <c r="FG981">
        <v>9999</v>
      </c>
      <c r="FH981">
        <v>9999</v>
      </c>
      <c r="FI981">
        <v>261</v>
      </c>
      <c r="FJ981">
        <v>1.86703</v>
      </c>
      <c r="FK981">
        <v>1.86615</v>
      </c>
      <c r="FL981">
        <v>1.86554</v>
      </c>
      <c r="FM981">
        <v>1.86552</v>
      </c>
      <c r="FN981">
        <v>1.86733</v>
      </c>
      <c r="FO981">
        <v>1.86981</v>
      </c>
      <c r="FP981">
        <v>1.86844</v>
      </c>
      <c r="FQ981">
        <v>1.86996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-3.131</v>
      </c>
      <c r="GF981">
        <v>-0.1657</v>
      </c>
      <c r="GG981">
        <v>-2.0192013485273</v>
      </c>
      <c r="GH981">
        <v>-0.003354295288503095</v>
      </c>
      <c r="GI981">
        <v>8.998442100416266E-07</v>
      </c>
      <c r="GJ981">
        <v>-2.632750781261316E-10</v>
      </c>
      <c r="GK981">
        <v>-0.1771344180573433</v>
      </c>
      <c r="GL981">
        <v>-0.01811282044437078</v>
      </c>
      <c r="GM981">
        <v>0.001479480632228601</v>
      </c>
      <c r="GN981">
        <v>-2.527498020886067E-05</v>
      </c>
      <c r="GO981">
        <v>3</v>
      </c>
      <c r="GP981">
        <v>2311</v>
      </c>
      <c r="GQ981">
        <v>1</v>
      </c>
      <c r="GR981">
        <v>23</v>
      </c>
      <c r="GS981">
        <v>7412.9</v>
      </c>
      <c r="GT981">
        <v>7413</v>
      </c>
      <c r="GU981">
        <v>0.915527</v>
      </c>
      <c r="GV981">
        <v>2.21313</v>
      </c>
      <c r="GW981">
        <v>1.39648</v>
      </c>
      <c r="GX981">
        <v>2.34131</v>
      </c>
      <c r="GY981">
        <v>1.49536</v>
      </c>
      <c r="GZ981">
        <v>2.45239</v>
      </c>
      <c r="HA981">
        <v>33.2216</v>
      </c>
      <c r="HB981">
        <v>14.7537</v>
      </c>
      <c r="HC981">
        <v>18</v>
      </c>
      <c r="HD981">
        <v>503.53</v>
      </c>
      <c r="HE981">
        <v>441.384</v>
      </c>
      <c r="HF981">
        <v>21.2159</v>
      </c>
      <c r="HG981">
        <v>25.0627</v>
      </c>
      <c r="HH981">
        <v>30.0001</v>
      </c>
      <c r="HI981">
        <v>25.0434</v>
      </c>
      <c r="HJ981">
        <v>24.9871</v>
      </c>
      <c r="HK981">
        <v>18.2129</v>
      </c>
      <c r="HL981">
        <v>34.4815</v>
      </c>
      <c r="HM981">
        <v>25.9058</v>
      </c>
      <c r="HN981">
        <v>21.179</v>
      </c>
      <c r="HO981">
        <v>346.505</v>
      </c>
      <c r="HP981">
        <v>11.3393</v>
      </c>
      <c r="HQ981">
        <v>101.014</v>
      </c>
      <c r="HR981">
        <v>100.998</v>
      </c>
    </row>
    <row r="982" spans="1:226">
      <c r="A982">
        <v>966</v>
      </c>
      <c r="B982">
        <v>1664304099</v>
      </c>
      <c r="C982">
        <v>10868.5</v>
      </c>
      <c r="D982" t="s">
        <v>2299</v>
      </c>
      <c r="E982" t="s">
        <v>2300</v>
      </c>
      <c r="F982">
        <v>5</v>
      </c>
      <c r="G982" t="s">
        <v>2290</v>
      </c>
      <c r="H982" t="s">
        <v>354</v>
      </c>
      <c r="I982">
        <v>1664304091.5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368.1564481667769</v>
      </c>
      <c r="AK982">
        <v>353.6922363636363</v>
      </c>
      <c r="AL982">
        <v>-2.895491335057222</v>
      </c>
      <c r="AM982">
        <v>64.57533786175165</v>
      </c>
      <c r="AN982">
        <f>(AP982 - AO982 + BO982*1E3/(8.314*(BQ982+273.15)) * AR982/BN982 * AQ982) * BN982/(100*BB982) * 1000/(1000 - AP982)</f>
        <v>0</v>
      </c>
      <c r="AO982">
        <v>11.17965950123876</v>
      </c>
      <c r="AP982">
        <v>18.34646315789472</v>
      </c>
      <c r="AQ982">
        <v>-0.0001129137737963734</v>
      </c>
      <c r="AR982">
        <v>112.27</v>
      </c>
      <c r="AS982">
        <v>24</v>
      </c>
      <c r="AT982">
        <v>5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1664304091.5</v>
      </c>
      <c r="BH982">
        <v>365.6526666666667</v>
      </c>
      <c r="BI982">
        <v>378.9401851851852</v>
      </c>
      <c r="BJ982">
        <v>18.35838148148148</v>
      </c>
      <c r="BK982">
        <v>11.17364444444445</v>
      </c>
      <c r="BL982">
        <v>368.7995185185185</v>
      </c>
      <c r="BM982">
        <v>18.52402222222223</v>
      </c>
      <c r="BN982">
        <v>500.0477407407408</v>
      </c>
      <c r="BO982">
        <v>91.04103333333333</v>
      </c>
      <c r="BP982">
        <v>0.09992785185185185</v>
      </c>
      <c r="BQ982">
        <v>25.17040370370371</v>
      </c>
      <c r="BR982">
        <v>25.05711111111111</v>
      </c>
      <c r="BS982">
        <v>999.9000000000001</v>
      </c>
      <c r="BT982">
        <v>0</v>
      </c>
      <c r="BU982">
        <v>0</v>
      </c>
      <c r="BV982">
        <v>10006.22888888889</v>
      </c>
      <c r="BW982">
        <v>0</v>
      </c>
      <c r="BX982">
        <v>6.688700000000001</v>
      </c>
      <c r="BY982">
        <v>-13.28759148148148</v>
      </c>
      <c r="BZ982">
        <v>372.491</v>
      </c>
      <c r="CA982">
        <v>383.2214444444444</v>
      </c>
      <c r="CB982">
        <v>7.184728148148147</v>
      </c>
      <c r="CC982">
        <v>378.9401851851852</v>
      </c>
      <c r="CD982">
        <v>11.17364444444445</v>
      </c>
      <c r="CE982">
        <v>1.671367037037037</v>
      </c>
      <c r="CF982">
        <v>1.017260740740741</v>
      </c>
      <c r="CG982">
        <v>14.63301111111111</v>
      </c>
      <c r="CH982">
        <v>7.165829629629629</v>
      </c>
      <c r="CI982">
        <v>1999.977407407407</v>
      </c>
      <c r="CJ982">
        <v>0.9800009629629629</v>
      </c>
      <c r="CK982">
        <v>0.01999905555555556</v>
      </c>
      <c r="CL982">
        <v>0</v>
      </c>
      <c r="CM982">
        <v>930.037037037037</v>
      </c>
      <c r="CN982">
        <v>5.00097</v>
      </c>
      <c r="CO982">
        <v>18423.31111111111</v>
      </c>
      <c r="CP982">
        <v>16707.4074074074</v>
      </c>
      <c r="CQ982">
        <v>37.937</v>
      </c>
      <c r="CR982">
        <v>38.437</v>
      </c>
      <c r="CS982">
        <v>37.95100000000001</v>
      </c>
      <c r="CT982">
        <v>38.0574074074074</v>
      </c>
      <c r="CU982">
        <v>38.437</v>
      </c>
      <c r="CV982">
        <v>1955.077407407408</v>
      </c>
      <c r="CW982">
        <v>39.9</v>
      </c>
      <c r="CX982">
        <v>0</v>
      </c>
      <c r="CY982">
        <v>1664304103.1</v>
      </c>
      <c r="CZ982">
        <v>0</v>
      </c>
      <c r="DA982">
        <v>0</v>
      </c>
      <c r="DB982" t="s">
        <v>356</v>
      </c>
      <c r="DC982">
        <v>1663859321.1</v>
      </c>
      <c r="DD982">
        <v>1663859315.6</v>
      </c>
      <c r="DE982">
        <v>0</v>
      </c>
      <c r="DF982">
        <v>0.196</v>
      </c>
      <c r="DG982">
        <v>-0.001</v>
      </c>
      <c r="DH982">
        <v>-5.941</v>
      </c>
      <c r="DI982">
        <v>-0.174</v>
      </c>
      <c r="DJ982">
        <v>1500</v>
      </c>
      <c r="DK982">
        <v>17</v>
      </c>
      <c r="DL982">
        <v>0.13</v>
      </c>
      <c r="DM982">
        <v>0.04</v>
      </c>
      <c r="DN982">
        <v>-17.881236</v>
      </c>
      <c r="DO982">
        <v>71.99340405253291</v>
      </c>
      <c r="DP982">
        <v>7.095820476720716</v>
      </c>
      <c r="DQ982">
        <v>0</v>
      </c>
      <c r="DR982">
        <v>7.245856000000001</v>
      </c>
      <c r="DS982">
        <v>-0.9282801500938259</v>
      </c>
      <c r="DT982">
        <v>0.09038141893663763</v>
      </c>
      <c r="DU982">
        <v>0</v>
      </c>
      <c r="DV982">
        <v>0</v>
      </c>
      <c r="DW982">
        <v>2</v>
      </c>
      <c r="DX982" t="s">
        <v>357</v>
      </c>
      <c r="DY982">
        <v>2.98509</v>
      </c>
      <c r="DZ982">
        <v>2.71567</v>
      </c>
      <c r="EA982">
        <v>0.0825935</v>
      </c>
      <c r="EB982">
        <v>0.0827541</v>
      </c>
      <c r="EC982">
        <v>0.09010460000000001</v>
      </c>
      <c r="ED982">
        <v>0.0618653</v>
      </c>
      <c r="EE982">
        <v>29156.8</v>
      </c>
      <c r="EF982">
        <v>29275.3</v>
      </c>
      <c r="EG982">
        <v>29528.8</v>
      </c>
      <c r="EH982">
        <v>29510.7</v>
      </c>
      <c r="EI982">
        <v>35616.7</v>
      </c>
      <c r="EJ982">
        <v>36821.7</v>
      </c>
      <c r="EK982">
        <v>41618</v>
      </c>
      <c r="EL982">
        <v>42055.5</v>
      </c>
      <c r="EM982">
        <v>1.95378</v>
      </c>
      <c r="EN982">
        <v>1.9244</v>
      </c>
      <c r="EO982">
        <v>0.09320680000000001</v>
      </c>
      <c r="EP982">
        <v>0</v>
      </c>
      <c r="EQ982">
        <v>23.531</v>
      </c>
      <c r="ER982">
        <v>999.9</v>
      </c>
      <c r="ES982">
        <v>38.5</v>
      </c>
      <c r="ET982">
        <v>29.2</v>
      </c>
      <c r="EU982">
        <v>17.2062</v>
      </c>
      <c r="EV982">
        <v>63.0557</v>
      </c>
      <c r="EW982">
        <v>32.9607</v>
      </c>
      <c r="EX982">
        <v>1</v>
      </c>
      <c r="EY982">
        <v>-0.187269</v>
      </c>
      <c r="EZ982">
        <v>2.11929</v>
      </c>
      <c r="FA982">
        <v>20.3746</v>
      </c>
      <c r="FB982">
        <v>5.21579</v>
      </c>
      <c r="FC982">
        <v>12.0099</v>
      </c>
      <c r="FD982">
        <v>4.9899</v>
      </c>
      <c r="FE982">
        <v>3.2885</v>
      </c>
      <c r="FF982">
        <v>9999</v>
      </c>
      <c r="FG982">
        <v>9999</v>
      </c>
      <c r="FH982">
        <v>9999</v>
      </c>
      <c r="FI982">
        <v>261</v>
      </c>
      <c r="FJ982">
        <v>1.86704</v>
      </c>
      <c r="FK982">
        <v>1.86615</v>
      </c>
      <c r="FL982">
        <v>1.86554</v>
      </c>
      <c r="FM982">
        <v>1.86554</v>
      </c>
      <c r="FN982">
        <v>1.86733</v>
      </c>
      <c r="FO982">
        <v>1.86981</v>
      </c>
      <c r="FP982">
        <v>1.86844</v>
      </c>
      <c r="FQ982">
        <v>1.86996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-3.091</v>
      </c>
      <c r="GF982">
        <v>-0.1658</v>
      </c>
      <c r="GG982">
        <v>-2.0192013485273</v>
      </c>
      <c r="GH982">
        <v>-0.003354295288503095</v>
      </c>
      <c r="GI982">
        <v>8.998442100416266E-07</v>
      </c>
      <c r="GJ982">
        <v>-2.632750781261316E-10</v>
      </c>
      <c r="GK982">
        <v>-0.1771344180573433</v>
      </c>
      <c r="GL982">
        <v>-0.01811282044437078</v>
      </c>
      <c r="GM982">
        <v>0.001479480632228601</v>
      </c>
      <c r="GN982">
        <v>-2.527498020886067E-05</v>
      </c>
      <c r="GO982">
        <v>3</v>
      </c>
      <c r="GP982">
        <v>2311</v>
      </c>
      <c r="GQ982">
        <v>1</v>
      </c>
      <c r="GR982">
        <v>23</v>
      </c>
      <c r="GS982">
        <v>7413</v>
      </c>
      <c r="GT982">
        <v>7413.1</v>
      </c>
      <c r="GU982">
        <v>0.877686</v>
      </c>
      <c r="GV982">
        <v>2.21802</v>
      </c>
      <c r="GW982">
        <v>1.39648</v>
      </c>
      <c r="GX982">
        <v>2.34131</v>
      </c>
      <c r="GY982">
        <v>1.49536</v>
      </c>
      <c r="GZ982">
        <v>2.46216</v>
      </c>
      <c r="HA982">
        <v>33.2216</v>
      </c>
      <c r="HB982">
        <v>14.7537</v>
      </c>
      <c r="HC982">
        <v>18</v>
      </c>
      <c r="HD982">
        <v>503.625</v>
      </c>
      <c r="HE982">
        <v>441.61</v>
      </c>
      <c r="HF982">
        <v>21.1575</v>
      </c>
      <c r="HG982">
        <v>25.0629</v>
      </c>
      <c r="HH982">
        <v>30.0001</v>
      </c>
      <c r="HI982">
        <v>25.0452</v>
      </c>
      <c r="HJ982">
        <v>24.9871</v>
      </c>
      <c r="HK982">
        <v>17.5737</v>
      </c>
      <c r="HL982">
        <v>33.8768</v>
      </c>
      <c r="HM982">
        <v>25.9058</v>
      </c>
      <c r="HN982">
        <v>21.1221</v>
      </c>
      <c r="HO982">
        <v>333.146</v>
      </c>
      <c r="HP982">
        <v>11.4218</v>
      </c>
      <c r="HQ982">
        <v>101.013</v>
      </c>
      <c r="HR982">
        <v>101.001</v>
      </c>
    </row>
    <row r="983" spans="1:226">
      <c r="A983">
        <v>967</v>
      </c>
      <c r="B983">
        <v>1664304104</v>
      </c>
      <c r="C983">
        <v>10873.5</v>
      </c>
      <c r="D983" t="s">
        <v>2301</v>
      </c>
      <c r="E983" t="s">
        <v>2302</v>
      </c>
      <c r="F983">
        <v>5</v>
      </c>
      <c r="G983" t="s">
        <v>2290</v>
      </c>
      <c r="H983" t="s">
        <v>354</v>
      </c>
      <c r="I983">
        <v>1664304096.214286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351.3889244937877</v>
      </c>
      <c r="AK983">
        <v>338.7316424242425</v>
      </c>
      <c r="AL983">
        <v>-3.008516398474864</v>
      </c>
      <c r="AM983">
        <v>64.57533786175165</v>
      </c>
      <c r="AN983">
        <f>(AP983 - AO983 + BO983*1E3/(8.314*(BQ983+273.15)) * AR983/BN983 * AQ983) * BN983/(100*BB983) * 1000/(1000 - AP983)</f>
        <v>0</v>
      </c>
      <c r="AO983">
        <v>11.26646143912088</v>
      </c>
      <c r="AP983">
        <v>18.3426887218045</v>
      </c>
      <c r="AQ983">
        <v>-7.477784960148563E-05</v>
      </c>
      <c r="AR983">
        <v>112.27</v>
      </c>
      <c r="AS983">
        <v>24</v>
      </c>
      <c r="AT983">
        <v>5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1664304096.214286</v>
      </c>
      <c r="BH983">
        <v>353.3355714285713</v>
      </c>
      <c r="BI983">
        <v>363.3868214285714</v>
      </c>
      <c r="BJ983">
        <v>18.35206428571428</v>
      </c>
      <c r="BK983">
        <v>11.23591428571429</v>
      </c>
      <c r="BL983">
        <v>356.4478571428571</v>
      </c>
      <c r="BM983">
        <v>18.517775</v>
      </c>
      <c r="BN983">
        <v>500.0527142857143</v>
      </c>
      <c r="BO983">
        <v>91.04082500000003</v>
      </c>
      <c r="BP983">
        <v>0.09999015714285715</v>
      </c>
      <c r="BQ983">
        <v>25.14260000000001</v>
      </c>
      <c r="BR983">
        <v>25.05565714285714</v>
      </c>
      <c r="BS983">
        <v>999.9000000000002</v>
      </c>
      <c r="BT983">
        <v>0</v>
      </c>
      <c r="BU983">
        <v>0</v>
      </c>
      <c r="BV983">
        <v>10003.28</v>
      </c>
      <c r="BW983">
        <v>0</v>
      </c>
      <c r="BX983">
        <v>6.688700000000002</v>
      </c>
      <c r="BY983">
        <v>-10.05122142857143</v>
      </c>
      <c r="BZ983">
        <v>359.9413214285714</v>
      </c>
      <c r="CA983">
        <v>367.5151428571428</v>
      </c>
      <c r="CB983">
        <v>7.11614142857143</v>
      </c>
      <c r="CC983">
        <v>363.3868214285714</v>
      </c>
      <c r="CD983">
        <v>11.23591428571429</v>
      </c>
      <c r="CE983">
        <v>1.670786785714286</v>
      </c>
      <c r="CF983">
        <v>1.022927142857143</v>
      </c>
      <c r="CG983">
        <v>14.62764285714286</v>
      </c>
      <c r="CH983">
        <v>7.246876428571428</v>
      </c>
      <c r="CI983">
        <v>1999.977142857142</v>
      </c>
      <c r="CJ983">
        <v>0.9800011428571428</v>
      </c>
      <c r="CK983">
        <v>0.01999878571428572</v>
      </c>
      <c r="CL983">
        <v>0</v>
      </c>
      <c r="CM983">
        <v>922.2585357142856</v>
      </c>
      <c r="CN983">
        <v>5.00097</v>
      </c>
      <c r="CO983">
        <v>18271.35</v>
      </c>
      <c r="CP983">
        <v>16707.38928571428</v>
      </c>
      <c r="CQ983">
        <v>37.937</v>
      </c>
      <c r="CR983">
        <v>38.437</v>
      </c>
      <c r="CS983">
        <v>37.96174999999999</v>
      </c>
      <c r="CT983">
        <v>38.0597857142857</v>
      </c>
      <c r="CU983">
        <v>38.437</v>
      </c>
      <c r="CV983">
        <v>1955.077142857143</v>
      </c>
      <c r="CW983">
        <v>39.9</v>
      </c>
      <c r="CX983">
        <v>0</v>
      </c>
      <c r="CY983">
        <v>1664304108.5</v>
      </c>
      <c r="CZ983">
        <v>0</v>
      </c>
      <c r="DA983">
        <v>0</v>
      </c>
      <c r="DB983" t="s">
        <v>356</v>
      </c>
      <c r="DC983">
        <v>1663859321.1</v>
      </c>
      <c r="DD983">
        <v>1663859315.6</v>
      </c>
      <c r="DE983">
        <v>0</v>
      </c>
      <c r="DF983">
        <v>0.196</v>
      </c>
      <c r="DG983">
        <v>-0.001</v>
      </c>
      <c r="DH983">
        <v>-5.941</v>
      </c>
      <c r="DI983">
        <v>-0.174</v>
      </c>
      <c r="DJ983">
        <v>1500</v>
      </c>
      <c r="DK983">
        <v>17</v>
      </c>
      <c r="DL983">
        <v>0.13</v>
      </c>
      <c r="DM983">
        <v>0.04</v>
      </c>
      <c r="DN983">
        <v>-12.02628625</v>
      </c>
      <c r="DO983">
        <v>41.84898247654786</v>
      </c>
      <c r="DP983">
        <v>4.143071895811541</v>
      </c>
      <c r="DQ983">
        <v>0</v>
      </c>
      <c r="DR983">
        <v>7.14954275</v>
      </c>
      <c r="DS983">
        <v>-0.8873559849906408</v>
      </c>
      <c r="DT983">
        <v>0.08606215425457055</v>
      </c>
      <c r="DU983">
        <v>0</v>
      </c>
      <c r="DV983">
        <v>0</v>
      </c>
      <c r="DW983">
        <v>2</v>
      </c>
      <c r="DX983" t="s">
        <v>357</v>
      </c>
      <c r="DY983">
        <v>2.98517</v>
      </c>
      <c r="DZ983">
        <v>2.71566</v>
      </c>
      <c r="EA983">
        <v>0.0797928</v>
      </c>
      <c r="EB983">
        <v>0.0796586</v>
      </c>
      <c r="EC983">
        <v>0.0900963</v>
      </c>
      <c r="ED983">
        <v>0.062214</v>
      </c>
      <c r="EE983">
        <v>29245.6</v>
      </c>
      <c r="EF983">
        <v>29373.5</v>
      </c>
      <c r="EG983">
        <v>29528.6</v>
      </c>
      <c r="EH983">
        <v>29510.2</v>
      </c>
      <c r="EI983">
        <v>35616.8</v>
      </c>
      <c r="EJ983">
        <v>36807.2</v>
      </c>
      <c r="EK983">
        <v>41617.8</v>
      </c>
      <c r="EL983">
        <v>42054.7</v>
      </c>
      <c r="EM983">
        <v>1.9535</v>
      </c>
      <c r="EN983">
        <v>1.9244</v>
      </c>
      <c r="EO983">
        <v>0.0941902</v>
      </c>
      <c r="EP983">
        <v>0</v>
      </c>
      <c r="EQ983">
        <v>23.5186</v>
      </c>
      <c r="ER983">
        <v>999.9</v>
      </c>
      <c r="ES983">
        <v>38.5</v>
      </c>
      <c r="ET983">
        <v>29.2</v>
      </c>
      <c r="EU983">
        <v>17.2063</v>
      </c>
      <c r="EV983">
        <v>62.7957</v>
      </c>
      <c r="EW983">
        <v>33.2572</v>
      </c>
      <c r="EX983">
        <v>1</v>
      </c>
      <c r="EY983">
        <v>-0.186987</v>
      </c>
      <c r="EZ983">
        <v>2.12947</v>
      </c>
      <c r="FA983">
        <v>20.3745</v>
      </c>
      <c r="FB983">
        <v>5.21579</v>
      </c>
      <c r="FC983">
        <v>12.0099</v>
      </c>
      <c r="FD983">
        <v>4.9898</v>
      </c>
      <c r="FE983">
        <v>3.2885</v>
      </c>
      <c r="FF983">
        <v>9999</v>
      </c>
      <c r="FG983">
        <v>9999</v>
      </c>
      <c r="FH983">
        <v>9999</v>
      </c>
      <c r="FI983">
        <v>261</v>
      </c>
      <c r="FJ983">
        <v>1.86705</v>
      </c>
      <c r="FK983">
        <v>1.86615</v>
      </c>
      <c r="FL983">
        <v>1.86554</v>
      </c>
      <c r="FM983">
        <v>1.86554</v>
      </c>
      <c r="FN983">
        <v>1.86729</v>
      </c>
      <c r="FO983">
        <v>1.86981</v>
      </c>
      <c r="FP983">
        <v>1.86844</v>
      </c>
      <c r="FQ983">
        <v>1.86996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-3.049</v>
      </c>
      <c r="GF983">
        <v>-0.1658</v>
      </c>
      <c r="GG983">
        <v>-2.0192013485273</v>
      </c>
      <c r="GH983">
        <v>-0.003354295288503095</v>
      </c>
      <c r="GI983">
        <v>8.998442100416266E-07</v>
      </c>
      <c r="GJ983">
        <v>-2.632750781261316E-10</v>
      </c>
      <c r="GK983">
        <v>-0.1771344180573433</v>
      </c>
      <c r="GL983">
        <v>-0.01811282044437078</v>
      </c>
      <c r="GM983">
        <v>0.001479480632228601</v>
      </c>
      <c r="GN983">
        <v>-2.527498020886067E-05</v>
      </c>
      <c r="GO983">
        <v>3</v>
      </c>
      <c r="GP983">
        <v>2311</v>
      </c>
      <c r="GQ983">
        <v>1</v>
      </c>
      <c r="GR983">
        <v>23</v>
      </c>
      <c r="GS983">
        <v>7413</v>
      </c>
      <c r="GT983">
        <v>7413.1</v>
      </c>
      <c r="GU983">
        <v>0.8483889999999999</v>
      </c>
      <c r="GV983">
        <v>2.21924</v>
      </c>
      <c r="GW983">
        <v>1.39648</v>
      </c>
      <c r="GX983">
        <v>2.34131</v>
      </c>
      <c r="GY983">
        <v>1.49536</v>
      </c>
      <c r="GZ983">
        <v>2.44141</v>
      </c>
      <c r="HA983">
        <v>33.2216</v>
      </c>
      <c r="HB983">
        <v>14.7449</v>
      </c>
      <c r="HC983">
        <v>18</v>
      </c>
      <c r="HD983">
        <v>503.452</v>
      </c>
      <c r="HE983">
        <v>441.61</v>
      </c>
      <c r="HF983">
        <v>21.1024</v>
      </c>
      <c r="HG983">
        <v>25.0633</v>
      </c>
      <c r="HH983">
        <v>30.0002</v>
      </c>
      <c r="HI983">
        <v>25.0452</v>
      </c>
      <c r="HJ983">
        <v>24.9871</v>
      </c>
      <c r="HK983">
        <v>16.871</v>
      </c>
      <c r="HL983">
        <v>33.58</v>
      </c>
      <c r="HM983">
        <v>25.9058</v>
      </c>
      <c r="HN983">
        <v>21.0674</v>
      </c>
      <c r="HO983">
        <v>313.109</v>
      </c>
      <c r="HP983">
        <v>11.497</v>
      </c>
      <c r="HQ983">
        <v>101.013</v>
      </c>
      <c r="HR983">
        <v>100.999</v>
      </c>
    </row>
    <row r="984" spans="1:226">
      <c r="A984">
        <v>968</v>
      </c>
      <c r="B984">
        <v>1664304109</v>
      </c>
      <c r="C984">
        <v>10878.5</v>
      </c>
      <c r="D984" t="s">
        <v>2303</v>
      </c>
      <c r="E984" t="s">
        <v>2304</v>
      </c>
      <c r="F984">
        <v>5</v>
      </c>
      <c r="G984" t="s">
        <v>2290</v>
      </c>
      <c r="H984" t="s">
        <v>354</v>
      </c>
      <c r="I984">
        <v>1664304101.5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334.6585428113533</v>
      </c>
      <c r="AK984">
        <v>323.4016727272728</v>
      </c>
      <c r="AL984">
        <v>-3.065758854105866</v>
      </c>
      <c r="AM984">
        <v>64.57533786175165</v>
      </c>
      <c r="AN984">
        <f>(AP984 - AO984 + BO984*1E3/(8.314*(BQ984+273.15)) * AR984/BN984 * AQ984) * BN984/(100*BB984) * 1000/(1000 - AP984)</f>
        <v>0</v>
      </c>
      <c r="AO984">
        <v>11.34745986465535</v>
      </c>
      <c r="AP984">
        <v>18.34557142857141</v>
      </c>
      <c r="AQ984">
        <v>3.931148821313919E-06</v>
      </c>
      <c r="AR984">
        <v>112.27</v>
      </c>
      <c r="AS984">
        <v>24</v>
      </c>
      <c r="AT984">
        <v>5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1664304101.5</v>
      </c>
      <c r="BH984">
        <v>338.2802222222222</v>
      </c>
      <c r="BI984">
        <v>345.8963703703703</v>
      </c>
      <c r="BJ984">
        <v>18.34648888888889</v>
      </c>
      <c r="BK984">
        <v>11.31727037037037</v>
      </c>
      <c r="BL984">
        <v>341.349925925926</v>
      </c>
      <c r="BM984">
        <v>18.51226666666667</v>
      </c>
      <c r="BN984">
        <v>500.0615185185185</v>
      </c>
      <c r="BO984">
        <v>91.04065925925927</v>
      </c>
      <c r="BP984">
        <v>0.09998124074074075</v>
      </c>
      <c r="BQ984">
        <v>25.11178888888889</v>
      </c>
      <c r="BR984">
        <v>25.05747037037037</v>
      </c>
      <c r="BS984">
        <v>999.9000000000001</v>
      </c>
      <c r="BT984">
        <v>0</v>
      </c>
      <c r="BU984">
        <v>0</v>
      </c>
      <c r="BV984">
        <v>10002.28925925926</v>
      </c>
      <c r="BW984">
        <v>0</v>
      </c>
      <c r="BX984">
        <v>6.688700000000001</v>
      </c>
      <c r="BY984">
        <v>-7.616085925925926</v>
      </c>
      <c r="BZ984">
        <v>344.6025185185185</v>
      </c>
      <c r="CA984">
        <v>349.8547777777778</v>
      </c>
      <c r="CB984">
        <v>7.029220740740741</v>
      </c>
      <c r="CC984">
        <v>345.8963703703703</v>
      </c>
      <c r="CD984">
        <v>11.31727037037037</v>
      </c>
      <c r="CE984">
        <v>1.670277037037037</v>
      </c>
      <c r="CF984">
        <v>1.030331481481481</v>
      </c>
      <c r="CG984">
        <v>14.62291111111111</v>
      </c>
      <c r="CH984">
        <v>7.352272222222222</v>
      </c>
      <c r="CI984">
        <v>1999.976296296296</v>
      </c>
      <c r="CJ984">
        <v>0.9800013333333332</v>
      </c>
      <c r="CK984">
        <v>0.0199985</v>
      </c>
      <c r="CL984">
        <v>0</v>
      </c>
      <c r="CM984">
        <v>912.3761111111112</v>
      </c>
      <c r="CN984">
        <v>5.00097</v>
      </c>
      <c r="CO984">
        <v>18078.68148148148</v>
      </c>
      <c r="CP984">
        <v>16707.38148148148</v>
      </c>
      <c r="CQ984">
        <v>37.937</v>
      </c>
      <c r="CR984">
        <v>38.437</v>
      </c>
      <c r="CS984">
        <v>37.97433333333333</v>
      </c>
      <c r="CT984">
        <v>38.062</v>
      </c>
      <c r="CU984">
        <v>38.437</v>
      </c>
      <c r="CV984">
        <v>1955.076296296296</v>
      </c>
      <c r="CW984">
        <v>39.9</v>
      </c>
      <c r="CX984">
        <v>0</v>
      </c>
      <c r="CY984">
        <v>1664304113.3</v>
      </c>
      <c r="CZ984">
        <v>0</v>
      </c>
      <c r="DA984">
        <v>0</v>
      </c>
      <c r="DB984" t="s">
        <v>356</v>
      </c>
      <c r="DC984">
        <v>1663859321.1</v>
      </c>
      <c r="DD984">
        <v>1663859315.6</v>
      </c>
      <c r="DE984">
        <v>0</v>
      </c>
      <c r="DF984">
        <v>0.196</v>
      </c>
      <c r="DG984">
        <v>-0.001</v>
      </c>
      <c r="DH984">
        <v>-5.941</v>
      </c>
      <c r="DI984">
        <v>-0.174</v>
      </c>
      <c r="DJ984">
        <v>1500</v>
      </c>
      <c r="DK984">
        <v>17</v>
      </c>
      <c r="DL984">
        <v>0.13</v>
      </c>
      <c r="DM984">
        <v>0.04</v>
      </c>
      <c r="DN984">
        <v>-9.490671000000001</v>
      </c>
      <c r="DO984">
        <v>29.54267707317077</v>
      </c>
      <c r="DP984">
        <v>2.893522573553557</v>
      </c>
      <c r="DQ984">
        <v>0</v>
      </c>
      <c r="DR984">
        <v>7.089638500000001</v>
      </c>
      <c r="DS984">
        <v>-0.9691769606004068</v>
      </c>
      <c r="DT984">
        <v>0.0936166053526296</v>
      </c>
      <c r="DU984">
        <v>0</v>
      </c>
      <c r="DV984">
        <v>0</v>
      </c>
      <c r="DW984">
        <v>2</v>
      </c>
      <c r="DX984" t="s">
        <v>357</v>
      </c>
      <c r="DY984">
        <v>2.98507</v>
      </c>
      <c r="DZ984">
        <v>2.71568</v>
      </c>
      <c r="EA984">
        <v>0.07688929999999999</v>
      </c>
      <c r="EB984">
        <v>0.0765043</v>
      </c>
      <c r="EC984">
        <v>0.09009</v>
      </c>
      <c r="ED984">
        <v>0.0624907</v>
      </c>
      <c r="EE984">
        <v>29337.9</v>
      </c>
      <c r="EF984">
        <v>29474.1</v>
      </c>
      <c r="EG984">
        <v>29528.7</v>
      </c>
      <c r="EH984">
        <v>29510.1</v>
      </c>
      <c r="EI984">
        <v>35616.9</v>
      </c>
      <c r="EJ984">
        <v>36796.1</v>
      </c>
      <c r="EK984">
        <v>41617.7</v>
      </c>
      <c r="EL984">
        <v>42054.6</v>
      </c>
      <c r="EM984">
        <v>1.9532</v>
      </c>
      <c r="EN984">
        <v>1.92445</v>
      </c>
      <c r="EO984">
        <v>0.0941753</v>
      </c>
      <c r="EP984">
        <v>0</v>
      </c>
      <c r="EQ984">
        <v>23.5063</v>
      </c>
      <c r="ER984">
        <v>999.9</v>
      </c>
      <c r="ES984">
        <v>38.5</v>
      </c>
      <c r="ET984">
        <v>29.2</v>
      </c>
      <c r="EU984">
        <v>17.2043</v>
      </c>
      <c r="EV984">
        <v>62.8957</v>
      </c>
      <c r="EW984">
        <v>33.0729</v>
      </c>
      <c r="EX984">
        <v>1</v>
      </c>
      <c r="EY984">
        <v>-0.187012</v>
      </c>
      <c r="EZ984">
        <v>2.18141</v>
      </c>
      <c r="FA984">
        <v>20.3738</v>
      </c>
      <c r="FB984">
        <v>5.21519</v>
      </c>
      <c r="FC984">
        <v>12.0099</v>
      </c>
      <c r="FD984">
        <v>4.9895</v>
      </c>
      <c r="FE984">
        <v>3.28842</v>
      </c>
      <c r="FF984">
        <v>9999</v>
      </c>
      <c r="FG984">
        <v>9999</v>
      </c>
      <c r="FH984">
        <v>9999</v>
      </c>
      <c r="FI984">
        <v>261</v>
      </c>
      <c r="FJ984">
        <v>1.86704</v>
      </c>
      <c r="FK984">
        <v>1.86614</v>
      </c>
      <c r="FL984">
        <v>1.86554</v>
      </c>
      <c r="FM984">
        <v>1.86554</v>
      </c>
      <c r="FN984">
        <v>1.86734</v>
      </c>
      <c r="FO984">
        <v>1.86981</v>
      </c>
      <c r="FP984">
        <v>1.86844</v>
      </c>
      <c r="FQ984">
        <v>1.86996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-3.006</v>
      </c>
      <c r="GF984">
        <v>-0.1658</v>
      </c>
      <c r="GG984">
        <v>-2.0192013485273</v>
      </c>
      <c r="GH984">
        <v>-0.003354295288503095</v>
      </c>
      <c r="GI984">
        <v>8.998442100416266E-07</v>
      </c>
      <c r="GJ984">
        <v>-2.632750781261316E-10</v>
      </c>
      <c r="GK984">
        <v>-0.1771344180573433</v>
      </c>
      <c r="GL984">
        <v>-0.01811282044437078</v>
      </c>
      <c r="GM984">
        <v>0.001479480632228601</v>
      </c>
      <c r="GN984">
        <v>-2.527498020886067E-05</v>
      </c>
      <c r="GO984">
        <v>3</v>
      </c>
      <c r="GP984">
        <v>2311</v>
      </c>
      <c r="GQ984">
        <v>1</v>
      </c>
      <c r="GR984">
        <v>23</v>
      </c>
      <c r="GS984">
        <v>7413.1</v>
      </c>
      <c r="GT984">
        <v>7413.2</v>
      </c>
      <c r="GU984">
        <v>0.809326</v>
      </c>
      <c r="GV984">
        <v>2.22168</v>
      </c>
      <c r="GW984">
        <v>1.39648</v>
      </c>
      <c r="GX984">
        <v>2.34009</v>
      </c>
      <c r="GY984">
        <v>1.49536</v>
      </c>
      <c r="GZ984">
        <v>2.44751</v>
      </c>
      <c r="HA984">
        <v>33.1992</v>
      </c>
      <c r="HB984">
        <v>14.7449</v>
      </c>
      <c r="HC984">
        <v>18</v>
      </c>
      <c r="HD984">
        <v>503.262</v>
      </c>
      <c r="HE984">
        <v>441.639</v>
      </c>
      <c r="HF984">
        <v>21.0451</v>
      </c>
      <c r="HG984">
        <v>25.065</v>
      </c>
      <c r="HH984">
        <v>30.0001</v>
      </c>
      <c r="HI984">
        <v>25.0452</v>
      </c>
      <c r="HJ984">
        <v>24.9871</v>
      </c>
      <c r="HK984">
        <v>16.2241</v>
      </c>
      <c r="HL984">
        <v>33.2845</v>
      </c>
      <c r="HM984">
        <v>25.9058</v>
      </c>
      <c r="HN984">
        <v>21.0041</v>
      </c>
      <c r="HO984">
        <v>299.701</v>
      </c>
      <c r="HP984">
        <v>11.5779</v>
      </c>
      <c r="HQ984">
        <v>101.013</v>
      </c>
      <c r="HR984">
        <v>100.999</v>
      </c>
    </row>
    <row r="985" spans="1:226">
      <c r="A985">
        <v>969</v>
      </c>
      <c r="B985">
        <v>1664304114</v>
      </c>
      <c r="C985">
        <v>10883.5</v>
      </c>
      <c r="D985" t="s">
        <v>2305</v>
      </c>
      <c r="E985" t="s">
        <v>2306</v>
      </c>
      <c r="F985">
        <v>5</v>
      </c>
      <c r="G985" t="s">
        <v>2290</v>
      </c>
      <c r="H985" t="s">
        <v>354</v>
      </c>
      <c r="I985">
        <v>1664304106.214286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317.8115320492202</v>
      </c>
      <c r="AK985">
        <v>308.0903939393938</v>
      </c>
      <c r="AL985">
        <v>-3.068581181647957</v>
      </c>
      <c r="AM985">
        <v>64.57533786175165</v>
      </c>
      <c r="AN985">
        <f>(AP985 - AO985 + BO985*1E3/(8.314*(BQ985+273.15)) * AR985/BN985 * AQ985) * BN985/(100*BB985) * 1000/(1000 - AP985)</f>
        <v>0</v>
      </c>
      <c r="AO985">
        <v>11.41870723664336</v>
      </c>
      <c r="AP985">
        <v>18.33410285714285</v>
      </c>
      <c r="AQ985">
        <v>-3.986467116573221E-05</v>
      </c>
      <c r="AR985">
        <v>112.27</v>
      </c>
      <c r="AS985">
        <v>24</v>
      </c>
      <c r="AT985">
        <v>5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1664304106.214286</v>
      </c>
      <c r="BH985">
        <v>324.3143571428571</v>
      </c>
      <c r="BI985">
        <v>330.2494285714286</v>
      </c>
      <c r="BJ985">
        <v>18.34239285714286</v>
      </c>
      <c r="BK985">
        <v>11.39098571428571</v>
      </c>
      <c r="BL985">
        <v>327.3441785714286</v>
      </c>
      <c r="BM985">
        <v>18.50820714285714</v>
      </c>
      <c r="BN985">
        <v>500.0668571428571</v>
      </c>
      <c r="BO985">
        <v>91.04154285714286</v>
      </c>
      <c r="BP985">
        <v>0.1000144785714286</v>
      </c>
      <c r="BQ985">
        <v>25.082475</v>
      </c>
      <c r="BR985">
        <v>25.05838928571428</v>
      </c>
      <c r="BS985">
        <v>999.9000000000002</v>
      </c>
      <c r="BT985">
        <v>0</v>
      </c>
      <c r="BU985">
        <v>0</v>
      </c>
      <c r="BV985">
        <v>10000.02142857143</v>
      </c>
      <c r="BW985">
        <v>0</v>
      </c>
      <c r="BX985">
        <v>6.688700000000002</v>
      </c>
      <c r="BY985">
        <v>-5.934997857142858</v>
      </c>
      <c r="BZ985">
        <v>330.3742142857143</v>
      </c>
      <c r="CA985">
        <v>334.0535357142858</v>
      </c>
      <c r="CB985">
        <v>6.951403571428573</v>
      </c>
      <c r="CC985">
        <v>330.2494285714286</v>
      </c>
      <c r="CD985">
        <v>11.39098571428571</v>
      </c>
      <c r="CE985">
        <v>1.669919285714286</v>
      </c>
      <c r="CF985">
        <v>1.0370525</v>
      </c>
      <c r="CG985">
        <v>14.61959285714286</v>
      </c>
      <c r="CH985">
        <v>7.447362499999999</v>
      </c>
      <c r="CI985">
        <v>1999.979642857143</v>
      </c>
      <c r="CJ985">
        <v>0.9800013571428572</v>
      </c>
      <c r="CK985">
        <v>0.01999846428571429</v>
      </c>
      <c r="CL985">
        <v>0</v>
      </c>
      <c r="CM985">
        <v>903.0317499999999</v>
      </c>
      <c r="CN985">
        <v>5.00097</v>
      </c>
      <c r="CO985">
        <v>17895.72142857143</v>
      </c>
      <c r="CP985">
        <v>16707.40714285714</v>
      </c>
      <c r="CQ985">
        <v>37.937</v>
      </c>
      <c r="CR985">
        <v>38.437</v>
      </c>
      <c r="CS985">
        <v>37.96625</v>
      </c>
      <c r="CT985">
        <v>38.05314285714286</v>
      </c>
      <c r="CU985">
        <v>38.437</v>
      </c>
      <c r="CV985">
        <v>1955.079642857143</v>
      </c>
      <c r="CW985">
        <v>39.9</v>
      </c>
      <c r="CX985">
        <v>0</v>
      </c>
      <c r="CY985">
        <v>1664304118.1</v>
      </c>
      <c r="CZ985">
        <v>0</v>
      </c>
      <c r="DA985">
        <v>0</v>
      </c>
      <c r="DB985" t="s">
        <v>356</v>
      </c>
      <c r="DC985">
        <v>1663859321.1</v>
      </c>
      <c r="DD985">
        <v>1663859315.6</v>
      </c>
      <c r="DE985">
        <v>0</v>
      </c>
      <c r="DF985">
        <v>0.196</v>
      </c>
      <c r="DG985">
        <v>-0.001</v>
      </c>
      <c r="DH985">
        <v>-5.941</v>
      </c>
      <c r="DI985">
        <v>-0.174</v>
      </c>
      <c r="DJ985">
        <v>1500</v>
      </c>
      <c r="DK985">
        <v>17</v>
      </c>
      <c r="DL985">
        <v>0.13</v>
      </c>
      <c r="DM985">
        <v>0.04</v>
      </c>
      <c r="DN985">
        <v>-7.150212195121951</v>
      </c>
      <c r="DO985">
        <v>22.10021790940764</v>
      </c>
      <c r="DP985">
        <v>2.18905821885779</v>
      </c>
      <c r="DQ985">
        <v>0</v>
      </c>
      <c r="DR985">
        <v>7.005332439024389</v>
      </c>
      <c r="DS985">
        <v>-1.000670592334468</v>
      </c>
      <c r="DT985">
        <v>0.09877888514327704</v>
      </c>
      <c r="DU985">
        <v>0</v>
      </c>
      <c r="DV985">
        <v>0</v>
      </c>
      <c r="DW985">
        <v>2</v>
      </c>
      <c r="DX985" t="s">
        <v>357</v>
      </c>
      <c r="DY985">
        <v>2.9851</v>
      </c>
      <c r="DZ985">
        <v>2.71557</v>
      </c>
      <c r="EA985">
        <v>0.0739273</v>
      </c>
      <c r="EB985">
        <v>0.0733443</v>
      </c>
      <c r="EC985">
        <v>0.0900741</v>
      </c>
      <c r="ED985">
        <v>0.062833</v>
      </c>
      <c r="EE985">
        <v>29431.9</v>
      </c>
      <c r="EF985">
        <v>29575.1</v>
      </c>
      <c r="EG985">
        <v>29528.6</v>
      </c>
      <c r="EH985">
        <v>29510.2</v>
      </c>
      <c r="EI985">
        <v>35617.1</v>
      </c>
      <c r="EJ985">
        <v>36782.7</v>
      </c>
      <c r="EK985">
        <v>41617.2</v>
      </c>
      <c r="EL985">
        <v>42054.9</v>
      </c>
      <c r="EM985">
        <v>1.9536</v>
      </c>
      <c r="EN985">
        <v>1.92442</v>
      </c>
      <c r="EO985">
        <v>0.0951663</v>
      </c>
      <c r="EP985">
        <v>0</v>
      </c>
      <c r="EQ985">
        <v>23.4964</v>
      </c>
      <c r="ER985">
        <v>999.9</v>
      </c>
      <c r="ES985">
        <v>38.5</v>
      </c>
      <c r="ET985">
        <v>29.2</v>
      </c>
      <c r="EU985">
        <v>17.2047</v>
      </c>
      <c r="EV985">
        <v>62.9957</v>
      </c>
      <c r="EW985">
        <v>33.3253</v>
      </c>
      <c r="EX985">
        <v>1</v>
      </c>
      <c r="EY985">
        <v>-0.186834</v>
      </c>
      <c r="EZ985">
        <v>2.19957</v>
      </c>
      <c r="FA985">
        <v>20.3737</v>
      </c>
      <c r="FB985">
        <v>5.21549</v>
      </c>
      <c r="FC985">
        <v>12.0099</v>
      </c>
      <c r="FD985">
        <v>4.98945</v>
      </c>
      <c r="FE985">
        <v>3.2885</v>
      </c>
      <c r="FF985">
        <v>9999</v>
      </c>
      <c r="FG985">
        <v>9999</v>
      </c>
      <c r="FH985">
        <v>9999</v>
      </c>
      <c r="FI985">
        <v>261</v>
      </c>
      <c r="FJ985">
        <v>1.86707</v>
      </c>
      <c r="FK985">
        <v>1.86615</v>
      </c>
      <c r="FL985">
        <v>1.86554</v>
      </c>
      <c r="FM985">
        <v>1.86554</v>
      </c>
      <c r="FN985">
        <v>1.86735</v>
      </c>
      <c r="FO985">
        <v>1.86981</v>
      </c>
      <c r="FP985">
        <v>1.86845</v>
      </c>
      <c r="FQ985">
        <v>1.86996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-2.963</v>
      </c>
      <c r="GF985">
        <v>-0.1659</v>
      </c>
      <c r="GG985">
        <v>-2.0192013485273</v>
      </c>
      <c r="GH985">
        <v>-0.003354295288503095</v>
      </c>
      <c r="GI985">
        <v>8.998442100416266E-07</v>
      </c>
      <c r="GJ985">
        <v>-2.632750781261316E-10</v>
      </c>
      <c r="GK985">
        <v>-0.1771344180573433</v>
      </c>
      <c r="GL985">
        <v>-0.01811282044437078</v>
      </c>
      <c r="GM985">
        <v>0.001479480632228601</v>
      </c>
      <c r="GN985">
        <v>-2.527498020886067E-05</v>
      </c>
      <c r="GO985">
        <v>3</v>
      </c>
      <c r="GP985">
        <v>2311</v>
      </c>
      <c r="GQ985">
        <v>1</v>
      </c>
      <c r="GR985">
        <v>23</v>
      </c>
      <c r="GS985">
        <v>7413.2</v>
      </c>
      <c r="GT985">
        <v>7413.3</v>
      </c>
      <c r="GU985">
        <v>0.780029</v>
      </c>
      <c r="GV985">
        <v>2.22412</v>
      </c>
      <c r="GW985">
        <v>1.39648</v>
      </c>
      <c r="GX985">
        <v>2.34009</v>
      </c>
      <c r="GY985">
        <v>1.49536</v>
      </c>
      <c r="GZ985">
        <v>2.44019</v>
      </c>
      <c r="HA985">
        <v>33.2216</v>
      </c>
      <c r="HB985">
        <v>14.7449</v>
      </c>
      <c r="HC985">
        <v>18</v>
      </c>
      <c r="HD985">
        <v>503.514</v>
      </c>
      <c r="HE985">
        <v>441.625</v>
      </c>
      <c r="HF985">
        <v>20.9851</v>
      </c>
      <c r="HG985">
        <v>25.065</v>
      </c>
      <c r="HH985">
        <v>30.0002</v>
      </c>
      <c r="HI985">
        <v>25.0452</v>
      </c>
      <c r="HJ985">
        <v>24.9871</v>
      </c>
      <c r="HK985">
        <v>15.6313</v>
      </c>
      <c r="HL985">
        <v>32.7297</v>
      </c>
      <c r="HM985">
        <v>25.5334</v>
      </c>
      <c r="HN985">
        <v>20.9472</v>
      </c>
      <c r="HO985">
        <v>279.667</v>
      </c>
      <c r="HP985">
        <v>11.6553</v>
      </c>
      <c r="HQ985">
        <v>101.012</v>
      </c>
      <c r="HR985">
        <v>100.999</v>
      </c>
    </row>
    <row r="986" spans="1:226">
      <c r="A986">
        <v>970</v>
      </c>
      <c r="B986">
        <v>1664304119</v>
      </c>
      <c r="C986">
        <v>10888.5</v>
      </c>
      <c r="D986" t="s">
        <v>2307</v>
      </c>
      <c r="E986" t="s">
        <v>2308</v>
      </c>
      <c r="F986">
        <v>5</v>
      </c>
      <c r="G986" t="s">
        <v>2290</v>
      </c>
      <c r="H986" t="s">
        <v>354</v>
      </c>
      <c r="I986">
        <v>1664304111.5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301.9740019414741</v>
      </c>
      <c r="AK986">
        <v>293.0516303030303</v>
      </c>
      <c r="AL986">
        <v>-2.994990158423527</v>
      </c>
      <c r="AM986">
        <v>64.57533786175165</v>
      </c>
      <c r="AN986">
        <f>(AP986 - AO986 + BO986*1E3/(8.314*(BQ986+273.15)) * AR986/BN986 * AQ986) * BN986/(100*BB986) * 1000/(1000 - AP986)</f>
        <v>0</v>
      </c>
      <c r="AO986">
        <v>11.50240996617382</v>
      </c>
      <c r="AP986">
        <v>18.33227984962405</v>
      </c>
      <c r="AQ986">
        <v>-1.748457183361924E-05</v>
      </c>
      <c r="AR986">
        <v>112.27</v>
      </c>
      <c r="AS986">
        <v>24</v>
      </c>
      <c r="AT986">
        <v>5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1664304111.5</v>
      </c>
      <c r="BH986">
        <v>308.5011481481481</v>
      </c>
      <c r="BI986">
        <v>313.0107037037037</v>
      </c>
      <c r="BJ986">
        <v>18.33898148148148</v>
      </c>
      <c r="BK986">
        <v>11.47137407407407</v>
      </c>
      <c r="BL986">
        <v>311.4855555555555</v>
      </c>
      <c r="BM986">
        <v>18.50482222222222</v>
      </c>
      <c r="BN986">
        <v>500.0669629629629</v>
      </c>
      <c r="BO986">
        <v>91.04288518518516</v>
      </c>
      <c r="BP986">
        <v>0.09996356296296297</v>
      </c>
      <c r="BQ986">
        <v>25.04970740740741</v>
      </c>
      <c r="BR986">
        <v>25.06012592592592</v>
      </c>
      <c r="BS986">
        <v>999.9000000000001</v>
      </c>
      <c r="BT986">
        <v>0</v>
      </c>
      <c r="BU986">
        <v>0</v>
      </c>
      <c r="BV986">
        <v>10000.67074074074</v>
      </c>
      <c r="BW986">
        <v>0</v>
      </c>
      <c r="BX986">
        <v>6.688700000000001</v>
      </c>
      <c r="BY986">
        <v>-4.509627037037038</v>
      </c>
      <c r="BZ986">
        <v>314.2643703703703</v>
      </c>
      <c r="CA986">
        <v>316.6421851851852</v>
      </c>
      <c r="CB986">
        <v>6.867599259259259</v>
      </c>
      <c r="CC986">
        <v>313.0107037037037</v>
      </c>
      <c r="CD986">
        <v>11.47137407407407</v>
      </c>
      <c r="CE986">
        <v>1.669632962962963</v>
      </c>
      <c r="CF986">
        <v>1.044387407407407</v>
      </c>
      <c r="CG986">
        <v>14.61693333333333</v>
      </c>
      <c r="CH986">
        <v>7.550577407407407</v>
      </c>
      <c r="CI986">
        <v>1999.989629629629</v>
      </c>
      <c r="CJ986">
        <v>0.9800014814814815</v>
      </c>
      <c r="CK986">
        <v>0.01999827777777778</v>
      </c>
      <c r="CL986">
        <v>0</v>
      </c>
      <c r="CM986">
        <v>892.4985555555558</v>
      </c>
      <c r="CN986">
        <v>5.00097</v>
      </c>
      <c r="CO986">
        <v>17688.84074074074</v>
      </c>
      <c r="CP986">
        <v>16707.4962962963</v>
      </c>
      <c r="CQ986">
        <v>37.937</v>
      </c>
      <c r="CR986">
        <v>38.437</v>
      </c>
      <c r="CS986">
        <v>37.96033333333333</v>
      </c>
      <c r="CT986">
        <v>38.05281481481481</v>
      </c>
      <c r="CU986">
        <v>38.437</v>
      </c>
      <c r="CV986">
        <v>1955.08962962963</v>
      </c>
      <c r="CW986">
        <v>39.9</v>
      </c>
      <c r="CX986">
        <v>0</v>
      </c>
      <c r="CY986">
        <v>1664304123.5</v>
      </c>
      <c r="CZ986">
        <v>0</v>
      </c>
      <c r="DA986">
        <v>0</v>
      </c>
      <c r="DB986" t="s">
        <v>356</v>
      </c>
      <c r="DC986">
        <v>1663859321.1</v>
      </c>
      <c r="DD986">
        <v>1663859315.6</v>
      </c>
      <c r="DE986">
        <v>0</v>
      </c>
      <c r="DF986">
        <v>0.196</v>
      </c>
      <c r="DG986">
        <v>-0.001</v>
      </c>
      <c r="DH986">
        <v>-5.941</v>
      </c>
      <c r="DI986">
        <v>-0.174</v>
      </c>
      <c r="DJ986">
        <v>1500</v>
      </c>
      <c r="DK986">
        <v>17</v>
      </c>
      <c r="DL986">
        <v>0.13</v>
      </c>
      <c r="DM986">
        <v>0.04</v>
      </c>
      <c r="DN986">
        <v>-5.537485121951219</v>
      </c>
      <c r="DO986">
        <v>17.17925770034842</v>
      </c>
      <c r="DP986">
        <v>1.716441392478994</v>
      </c>
      <c r="DQ986">
        <v>0</v>
      </c>
      <c r="DR986">
        <v>6.923636585365854</v>
      </c>
      <c r="DS986">
        <v>-0.9577185365853595</v>
      </c>
      <c r="DT986">
        <v>0.0945229167621182</v>
      </c>
      <c r="DU986">
        <v>0</v>
      </c>
      <c r="DV986">
        <v>0</v>
      </c>
      <c r="DW986">
        <v>2</v>
      </c>
      <c r="DX986" t="s">
        <v>357</v>
      </c>
      <c r="DY986">
        <v>2.98514</v>
      </c>
      <c r="DZ986">
        <v>2.71563</v>
      </c>
      <c r="EA986">
        <v>0.07096280000000001</v>
      </c>
      <c r="EB986">
        <v>0.07026689999999999</v>
      </c>
      <c r="EC986">
        <v>0.0900543</v>
      </c>
      <c r="ED986">
        <v>0.0631345</v>
      </c>
      <c r="EE986">
        <v>29525.6</v>
      </c>
      <c r="EF986">
        <v>29673.6</v>
      </c>
      <c r="EG986">
        <v>29528</v>
      </c>
      <c r="EH986">
        <v>29510.5</v>
      </c>
      <c r="EI986">
        <v>35617.3</v>
      </c>
      <c r="EJ986">
        <v>36771.1</v>
      </c>
      <c r="EK986">
        <v>41616.6</v>
      </c>
      <c r="EL986">
        <v>42055.3</v>
      </c>
      <c r="EM986">
        <v>1.95357</v>
      </c>
      <c r="EN986">
        <v>1.9246</v>
      </c>
      <c r="EO986">
        <v>0.0960752</v>
      </c>
      <c r="EP986">
        <v>0</v>
      </c>
      <c r="EQ986">
        <v>23.4835</v>
      </c>
      <c r="ER986">
        <v>999.9</v>
      </c>
      <c r="ES986">
        <v>38.4</v>
      </c>
      <c r="ET986">
        <v>29.2</v>
      </c>
      <c r="EU986">
        <v>17.1607</v>
      </c>
      <c r="EV986">
        <v>63.0057</v>
      </c>
      <c r="EW986">
        <v>32.9928</v>
      </c>
      <c r="EX986">
        <v>1</v>
      </c>
      <c r="EY986">
        <v>-0.186766</v>
      </c>
      <c r="EZ986">
        <v>2.23964</v>
      </c>
      <c r="FA986">
        <v>20.3732</v>
      </c>
      <c r="FB986">
        <v>5.21609</v>
      </c>
      <c r="FC986">
        <v>12.0099</v>
      </c>
      <c r="FD986">
        <v>4.98955</v>
      </c>
      <c r="FE986">
        <v>3.28858</v>
      </c>
      <c r="FF986">
        <v>9999</v>
      </c>
      <c r="FG986">
        <v>9999</v>
      </c>
      <c r="FH986">
        <v>9999</v>
      </c>
      <c r="FI986">
        <v>261</v>
      </c>
      <c r="FJ986">
        <v>1.86705</v>
      </c>
      <c r="FK986">
        <v>1.86615</v>
      </c>
      <c r="FL986">
        <v>1.86554</v>
      </c>
      <c r="FM986">
        <v>1.86553</v>
      </c>
      <c r="FN986">
        <v>1.86732</v>
      </c>
      <c r="FO986">
        <v>1.86981</v>
      </c>
      <c r="FP986">
        <v>1.86846</v>
      </c>
      <c r="FQ986">
        <v>1.86996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-2.92</v>
      </c>
      <c r="GF986">
        <v>-0.1659</v>
      </c>
      <c r="GG986">
        <v>-2.0192013485273</v>
      </c>
      <c r="GH986">
        <v>-0.003354295288503095</v>
      </c>
      <c r="GI986">
        <v>8.998442100416266E-07</v>
      </c>
      <c r="GJ986">
        <v>-2.632750781261316E-10</v>
      </c>
      <c r="GK986">
        <v>-0.1771344180573433</v>
      </c>
      <c r="GL986">
        <v>-0.01811282044437078</v>
      </c>
      <c r="GM986">
        <v>0.001479480632228601</v>
      </c>
      <c r="GN986">
        <v>-2.527498020886067E-05</v>
      </c>
      <c r="GO986">
        <v>3</v>
      </c>
      <c r="GP986">
        <v>2311</v>
      </c>
      <c r="GQ986">
        <v>1</v>
      </c>
      <c r="GR986">
        <v>23</v>
      </c>
      <c r="GS986">
        <v>7413.3</v>
      </c>
      <c r="GT986">
        <v>7413.4</v>
      </c>
      <c r="GU986">
        <v>0.744629</v>
      </c>
      <c r="GV986">
        <v>2.22412</v>
      </c>
      <c r="GW986">
        <v>1.39648</v>
      </c>
      <c r="GX986">
        <v>2.33887</v>
      </c>
      <c r="GY986">
        <v>1.49536</v>
      </c>
      <c r="GZ986">
        <v>2.44873</v>
      </c>
      <c r="HA986">
        <v>33.1992</v>
      </c>
      <c r="HB986">
        <v>14.7187</v>
      </c>
      <c r="HC986">
        <v>18</v>
      </c>
      <c r="HD986">
        <v>503.499</v>
      </c>
      <c r="HE986">
        <v>441.73</v>
      </c>
      <c r="HF986">
        <v>20.9252</v>
      </c>
      <c r="HG986">
        <v>25.065</v>
      </c>
      <c r="HH986">
        <v>30.0002</v>
      </c>
      <c r="HI986">
        <v>25.0452</v>
      </c>
      <c r="HJ986">
        <v>24.9871</v>
      </c>
      <c r="HK986">
        <v>14.9161</v>
      </c>
      <c r="HL986">
        <v>32.1481</v>
      </c>
      <c r="HM986">
        <v>25.5334</v>
      </c>
      <c r="HN986">
        <v>20.8875</v>
      </c>
      <c r="HO986">
        <v>266.309</v>
      </c>
      <c r="HP986">
        <v>11.7445</v>
      </c>
      <c r="HQ986">
        <v>101.01</v>
      </c>
      <c r="HR986">
        <v>101</v>
      </c>
    </row>
    <row r="987" spans="1:226">
      <c r="A987">
        <v>971</v>
      </c>
      <c r="B987">
        <v>1664304124</v>
      </c>
      <c r="C987">
        <v>10893.5</v>
      </c>
      <c r="D987" t="s">
        <v>2309</v>
      </c>
      <c r="E987" t="s">
        <v>2310</v>
      </c>
      <c r="F987">
        <v>5</v>
      </c>
      <c r="G987" t="s">
        <v>2290</v>
      </c>
      <c r="H987" t="s">
        <v>354</v>
      </c>
      <c r="I987">
        <v>1664304116.214286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285.8587722784674</v>
      </c>
      <c r="AK987">
        <v>278.2402666666666</v>
      </c>
      <c r="AL987">
        <v>-2.96330236163735</v>
      </c>
      <c r="AM987">
        <v>64.57533786175165</v>
      </c>
      <c r="AN987">
        <f>(AP987 - AO987 + BO987*1E3/(8.314*(BQ987+273.15)) * AR987/BN987 * AQ987) * BN987/(100*BB987) * 1000/(1000 - AP987)</f>
        <v>0</v>
      </c>
      <c r="AO987">
        <v>11.57072008709291</v>
      </c>
      <c r="AP987">
        <v>18.33144451127819</v>
      </c>
      <c r="AQ987">
        <v>-4.201436598043332E-05</v>
      </c>
      <c r="AR987">
        <v>112.27</v>
      </c>
      <c r="AS987">
        <v>24</v>
      </c>
      <c r="AT987">
        <v>5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1664304116.214286</v>
      </c>
      <c r="BH987">
        <v>294.5150714285714</v>
      </c>
      <c r="BI987">
        <v>297.8311071428571</v>
      </c>
      <c r="BJ987">
        <v>18.33438928571428</v>
      </c>
      <c r="BK987">
        <v>11.54376071428571</v>
      </c>
      <c r="BL987">
        <v>297.4591428571429</v>
      </c>
      <c r="BM987">
        <v>18.50028214285714</v>
      </c>
      <c r="BN987">
        <v>500.0712142857143</v>
      </c>
      <c r="BO987">
        <v>91.04340000000001</v>
      </c>
      <c r="BP987">
        <v>0.1000163071428571</v>
      </c>
      <c r="BQ987">
        <v>25.01974642857142</v>
      </c>
      <c r="BR987">
        <v>25.06026428571428</v>
      </c>
      <c r="BS987">
        <v>999.9000000000002</v>
      </c>
      <c r="BT987">
        <v>0</v>
      </c>
      <c r="BU987">
        <v>0</v>
      </c>
      <c r="BV987">
        <v>9993.950714285715</v>
      </c>
      <c r="BW987">
        <v>0</v>
      </c>
      <c r="BX987">
        <v>6.688700000000002</v>
      </c>
      <c r="BY987">
        <v>-3.316051785714285</v>
      </c>
      <c r="BZ987">
        <v>300.0157142857143</v>
      </c>
      <c r="CA987">
        <v>301.3083571428571</v>
      </c>
      <c r="CB987">
        <v>6.790624642857144</v>
      </c>
      <c r="CC987">
        <v>297.8311071428571</v>
      </c>
      <c r="CD987">
        <v>11.54376071428571</v>
      </c>
      <c r="CE987">
        <v>1.669224642857143</v>
      </c>
      <c r="CF987">
        <v>1.050982857142857</v>
      </c>
      <c r="CG987">
        <v>14.61315357142857</v>
      </c>
      <c r="CH987">
        <v>7.642768214285714</v>
      </c>
      <c r="CI987">
        <v>1999.970357142857</v>
      </c>
      <c r="CJ987">
        <v>0.9800015714285714</v>
      </c>
      <c r="CK987">
        <v>0.01999814285714286</v>
      </c>
      <c r="CL987">
        <v>0</v>
      </c>
      <c r="CM987">
        <v>883.575642857143</v>
      </c>
      <c r="CN987">
        <v>5.00097</v>
      </c>
      <c r="CO987">
        <v>17511.62142857143</v>
      </c>
      <c r="CP987">
        <v>16707.33571428572</v>
      </c>
      <c r="CQ987">
        <v>37.937</v>
      </c>
      <c r="CR987">
        <v>38.437</v>
      </c>
      <c r="CS987">
        <v>37.94599999999999</v>
      </c>
      <c r="CT987">
        <v>38.04428571428571</v>
      </c>
      <c r="CU987">
        <v>38.437</v>
      </c>
      <c r="CV987">
        <v>1955.070357142857</v>
      </c>
      <c r="CW987">
        <v>39.8975</v>
      </c>
      <c r="CX987">
        <v>0</v>
      </c>
      <c r="CY987">
        <v>1664304128.3</v>
      </c>
      <c r="CZ987">
        <v>0</v>
      </c>
      <c r="DA987">
        <v>0</v>
      </c>
      <c r="DB987" t="s">
        <v>356</v>
      </c>
      <c r="DC987">
        <v>1663859321.1</v>
      </c>
      <c r="DD987">
        <v>1663859315.6</v>
      </c>
      <c r="DE987">
        <v>0</v>
      </c>
      <c r="DF987">
        <v>0.196</v>
      </c>
      <c r="DG987">
        <v>-0.001</v>
      </c>
      <c r="DH987">
        <v>-5.941</v>
      </c>
      <c r="DI987">
        <v>-0.174</v>
      </c>
      <c r="DJ987">
        <v>1500</v>
      </c>
      <c r="DK987">
        <v>17</v>
      </c>
      <c r="DL987">
        <v>0.13</v>
      </c>
      <c r="DM987">
        <v>0.04</v>
      </c>
      <c r="DN987">
        <v>-3.95724175</v>
      </c>
      <c r="DO987">
        <v>14.66291876172611</v>
      </c>
      <c r="DP987">
        <v>1.426750530187193</v>
      </c>
      <c r="DQ987">
        <v>0</v>
      </c>
      <c r="DR987">
        <v>6.830235500000001</v>
      </c>
      <c r="DS987">
        <v>-0.9697598499062176</v>
      </c>
      <c r="DT987">
        <v>0.09338614875745758</v>
      </c>
      <c r="DU987">
        <v>0</v>
      </c>
      <c r="DV987">
        <v>0</v>
      </c>
      <c r="DW987">
        <v>2</v>
      </c>
      <c r="DX987" t="s">
        <v>357</v>
      </c>
      <c r="DY987">
        <v>2.98493</v>
      </c>
      <c r="DZ987">
        <v>2.71548</v>
      </c>
      <c r="EA987">
        <v>0.06797019999999999</v>
      </c>
      <c r="EB987">
        <v>0.0669396</v>
      </c>
      <c r="EC987">
        <v>0.0900538</v>
      </c>
      <c r="ED987">
        <v>0.06347990000000001</v>
      </c>
      <c r="EE987">
        <v>29620</v>
      </c>
      <c r="EF987">
        <v>29779.3</v>
      </c>
      <c r="EG987">
        <v>29527.4</v>
      </c>
      <c r="EH987">
        <v>29510.1</v>
      </c>
      <c r="EI987">
        <v>35616.5</v>
      </c>
      <c r="EJ987">
        <v>36757.1</v>
      </c>
      <c r="EK987">
        <v>41615.6</v>
      </c>
      <c r="EL987">
        <v>42055</v>
      </c>
      <c r="EM987">
        <v>1.9535</v>
      </c>
      <c r="EN987">
        <v>1.9245</v>
      </c>
      <c r="EO987">
        <v>0.096608</v>
      </c>
      <c r="EP987">
        <v>0</v>
      </c>
      <c r="EQ987">
        <v>23.4704</v>
      </c>
      <c r="ER987">
        <v>999.9</v>
      </c>
      <c r="ES987">
        <v>38.4</v>
      </c>
      <c r="ET987">
        <v>29.2</v>
      </c>
      <c r="EU987">
        <v>17.161</v>
      </c>
      <c r="EV987">
        <v>63.2557</v>
      </c>
      <c r="EW987">
        <v>33.3694</v>
      </c>
      <c r="EX987">
        <v>1</v>
      </c>
      <c r="EY987">
        <v>-0.186463</v>
      </c>
      <c r="EZ987">
        <v>2.26274</v>
      </c>
      <c r="FA987">
        <v>20.3727</v>
      </c>
      <c r="FB987">
        <v>5.21594</v>
      </c>
      <c r="FC987">
        <v>12.0099</v>
      </c>
      <c r="FD987">
        <v>4.9895</v>
      </c>
      <c r="FE987">
        <v>3.28858</v>
      </c>
      <c r="FF987">
        <v>9999</v>
      </c>
      <c r="FG987">
        <v>9999</v>
      </c>
      <c r="FH987">
        <v>9999</v>
      </c>
      <c r="FI987">
        <v>261</v>
      </c>
      <c r="FJ987">
        <v>1.86706</v>
      </c>
      <c r="FK987">
        <v>1.86615</v>
      </c>
      <c r="FL987">
        <v>1.86554</v>
      </c>
      <c r="FM987">
        <v>1.86554</v>
      </c>
      <c r="FN987">
        <v>1.8673</v>
      </c>
      <c r="FO987">
        <v>1.86981</v>
      </c>
      <c r="FP987">
        <v>1.86845</v>
      </c>
      <c r="FQ987">
        <v>1.86996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-2.877</v>
      </c>
      <c r="GF987">
        <v>-0.166</v>
      </c>
      <c r="GG987">
        <v>-2.0192013485273</v>
      </c>
      <c r="GH987">
        <v>-0.003354295288503095</v>
      </c>
      <c r="GI987">
        <v>8.998442100416266E-07</v>
      </c>
      <c r="GJ987">
        <v>-2.632750781261316E-10</v>
      </c>
      <c r="GK987">
        <v>-0.1771344180573433</v>
      </c>
      <c r="GL987">
        <v>-0.01811282044437078</v>
      </c>
      <c r="GM987">
        <v>0.001479480632228601</v>
      </c>
      <c r="GN987">
        <v>-2.527498020886067E-05</v>
      </c>
      <c r="GO987">
        <v>3</v>
      </c>
      <c r="GP987">
        <v>2311</v>
      </c>
      <c r="GQ987">
        <v>1</v>
      </c>
      <c r="GR987">
        <v>23</v>
      </c>
      <c r="GS987">
        <v>7413.4</v>
      </c>
      <c r="GT987">
        <v>7413.5</v>
      </c>
      <c r="GU987">
        <v>0.7128910000000001</v>
      </c>
      <c r="GV987">
        <v>2.22778</v>
      </c>
      <c r="GW987">
        <v>1.39648</v>
      </c>
      <c r="GX987">
        <v>2.34009</v>
      </c>
      <c r="GY987">
        <v>1.49536</v>
      </c>
      <c r="GZ987">
        <v>2.42798</v>
      </c>
      <c r="HA987">
        <v>33.1992</v>
      </c>
      <c r="HB987">
        <v>14.7362</v>
      </c>
      <c r="HC987">
        <v>18</v>
      </c>
      <c r="HD987">
        <v>503.451</v>
      </c>
      <c r="HE987">
        <v>441.67</v>
      </c>
      <c r="HF987">
        <v>20.8668</v>
      </c>
      <c r="HG987">
        <v>25.0671</v>
      </c>
      <c r="HH987">
        <v>30.0001</v>
      </c>
      <c r="HI987">
        <v>25.0452</v>
      </c>
      <c r="HJ987">
        <v>24.9871</v>
      </c>
      <c r="HK987">
        <v>14.2682</v>
      </c>
      <c r="HL987">
        <v>31.8547</v>
      </c>
      <c r="HM987">
        <v>25.5334</v>
      </c>
      <c r="HN987">
        <v>20.8253</v>
      </c>
      <c r="HO987">
        <v>246.273</v>
      </c>
      <c r="HP987">
        <v>11.8198</v>
      </c>
      <c r="HQ987">
        <v>101.008</v>
      </c>
      <c r="HR987">
        <v>100.999</v>
      </c>
    </row>
    <row r="988" spans="1:226">
      <c r="A988">
        <v>972</v>
      </c>
      <c r="B988">
        <v>1664304129</v>
      </c>
      <c r="C988">
        <v>10898.5</v>
      </c>
      <c r="D988" t="s">
        <v>2311</v>
      </c>
      <c r="E988" t="s">
        <v>2312</v>
      </c>
      <c r="F988">
        <v>5</v>
      </c>
      <c r="G988" t="s">
        <v>2290</v>
      </c>
      <c r="H988" t="s">
        <v>354</v>
      </c>
      <c r="I988">
        <v>1664304121.5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269.3039617326055</v>
      </c>
      <c r="AK988">
        <v>263.2440545454545</v>
      </c>
      <c r="AL988">
        <v>-2.997968404638335</v>
      </c>
      <c r="AM988">
        <v>64.57533786175165</v>
      </c>
      <c r="AN988">
        <f>(AP988 - AO988 + BO988*1E3/(8.314*(BQ988+273.15)) * AR988/BN988 * AQ988) * BN988/(100*BB988) * 1000/(1000 - AP988)</f>
        <v>0</v>
      </c>
      <c r="AO988">
        <v>11.65865242375624</v>
      </c>
      <c r="AP988">
        <v>18.33348451127818</v>
      </c>
      <c r="AQ988">
        <v>3.443766023013789E-06</v>
      </c>
      <c r="AR988">
        <v>112.27</v>
      </c>
      <c r="AS988">
        <v>24</v>
      </c>
      <c r="AT988">
        <v>5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1664304121.5</v>
      </c>
      <c r="BH988">
        <v>278.9414444444444</v>
      </c>
      <c r="BI988">
        <v>280.8856296296296</v>
      </c>
      <c r="BJ988">
        <v>18.33258518518518</v>
      </c>
      <c r="BK988">
        <v>11.62838888888889</v>
      </c>
      <c r="BL988">
        <v>281.8403703703704</v>
      </c>
      <c r="BM988">
        <v>18.4984962962963</v>
      </c>
      <c r="BN988">
        <v>500.0549259259259</v>
      </c>
      <c r="BO988">
        <v>91.04289629629631</v>
      </c>
      <c r="BP988">
        <v>0.09994456296296296</v>
      </c>
      <c r="BQ988">
        <v>24.98881851851852</v>
      </c>
      <c r="BR988">
        <v>25.05857407407407</v>
      </c>
      <c r="BS988">
        <v>999.9000000000001</v>
      </c>
      <c r="BT988">
        <v>0</v>
      </c>
      <c r="BU988">
        <v>0</v>
      </c>
      <c r="BV988">
        <v>9998.424444444443</v>
      </c>
      <c r="BW988">
        <v>0</v>
      </c>
      <c r="BX988">
        <v>6.688700000000001</v>
      </c>
      <c r="BY988">
        <v>-1.944136401111111</v>
      </c>
      <c r="BZ988">
        <v>284.1506666666667</v>
      </c>
      <c r="CA988">
        <v>284.1892222222222</v>
      </c>
      <c r="CB988">
        <v>6.70419074074074</v>
      </c>
      <c r="CC988">
        <v>280.8856296296296</v>
      </c>
      <c r="CD988">
        <v>11.62838888888889</v>
      </c>
      <c r="CE988">
        <v>1.669051111111111</v>
      </c>
      <c r="CF988">
        <v>1.058682592592592</v>
      </c>
      <c r="CG988">
        <v>14.61154814814815</v>
      </c>
      <c r="CH988">
        <v>7.749769259259259</v>
      </c>
      <c r="CI988">
        <v>1999.973333333333</v>
      </c>
      <c r="CJ988">
        <v>0.9800018518518518</v>
      </c>
      <c r="CK988">
        <v>0.01999772222222222</v>
      </c>
      <c r="CL988">
        <v>0</v>
      </c>
      <c r="CM988">
        <v>874.2032962962963</v>
      </c>
      <c r="CN988">
        <v>5.00097</v>
      </c>
      <c r="CO988">
        <v>17326.98888888889</v>
      </c>
      <c r="CP988">
        <v>16707.37037037037</v>
      </c>
      <c r="CQ988">
        <v>37.937</v>
      </c>
      <c r="CR988">
        <v>38.437</v>
      </c>
      <c r="CS988">
        <v>37.965</v>
      </c>
      <c r="CT988">
        <v>38.03903703703704</v>
      </c>
      <c r="CU988">
        <v>38.437</v>
      </c>
      <c r="CV988">
        <v>1955.073333333334</v>
      </c>
      <c r="CW988">
        <v>39.89407407407408</v>
      </c>
      <c r="CX988">
        <v>0</v>
      </c>
      <c r="CY988">
        <v>1664304133.1</v>
      </c>
      <c r="CZ988">
        <v>0</v>
      </c>
      <c r="DA988">
        <v>0</v>
      </c>
      <c r="DB988" t="s">
        <v>356</v>
      </c>
      <c r="DC988">
        <v>1663859321.1</v>
      </c>
      <c r="DD988">
        <v>1663859315.6</v>
      </c>
      <c r="DE988">
        <v>0</v>
      </c>
      <c r="DF988">
        <v>0.196</v>
      </c>
      <c r="DG988">
        <v>-0.001</v>
      </c>
      <c r="DH988">
        <v>-5.941</v>
      </c>
      <c r="DI988">
        <v>-0.174</v>
      </c>
      <c r="DJ988">
        <v>1500</v>
      </c>
      <c r="DK988">
        <v>17</v>
      </c>
      <c r="DL988">
        <v>0.13</v>
      </c>
      <c r="DM988">
        <v>0.04</v>
      </c>
      <c r="DN988">
        <v>-2.85921717075</v>
      </c>
      <c r="DO988">
        <v>15.38011685887431</v>
      </c>
      <c r="DP988">
        <v>1.501494986223515</v>
      </c>
      <c r="DQ988">
        <v>0</v>
      </c>
      <c r="DR988">
        <v>6.764623</v>
      </c>
      <c r="DS988">
        <v>-0.9952959849906483</v>
      </c>
      <c r="DT988">
        <v>0.09583178742463275</v>
      </c>
      <c r="DU988">
        <v>0</v>
      </c>
      <c r="DV988">
        <v>0</v>
      </c>
      <c r="DW988">
        <v>2</v>
      </c>
      <c r="DX988" t="s">
        <v>357</v>
      </c>
      <c r="DY988">
        <v>2.98509</v>
      </c>
      <c r="DZ988">
        <v>2.71567</v>
      </c>
      <c r="EA988">
        <v>0.0648869</v>
      </c>
      <c r="EB988">
        <v>0.06354120000000001</v>
      </c>
      <c r="EC988">
        <v>0.0900604</v>
      </c>
      <c r="ED988">
        <v>0.0637836</v>
      </c>
      <c r="EE988">
        <v>29718.6</v>
      </c>
      <c r="EF988">
        <v>29887.6</v>
      </c>
      <c r="EG988">
        <v>29528</v>
      </c>
      <c r="EH988">
        <v>29509.9</v>
      </c>
      <c r="EI988">
        <v>35616.9</v>
      </c>
      <c r="EJ988">
        <v>36745.1</v>
      </c>
      <c r="EK988">
        <v>41616.6</v>
      </c>
      <c r="EL988">
        <v>42055.1</v>
      </c>
      <c r="EM988">
        <v>1.95292</v>
      </c>
      <c r="EN988">
        <v>1.92475</v>
      </c>
      <c r="EO988">
        <v>0.0974536</v>
      </c>
      <c r="EP988">
        <v>0</v>
      </c>
      <c r="EQ988">
        <v>23.4583</v>
      </c>
      <c r="ER988">
        <v>999.9</v>
      </c>
      <c r="ES988">
        <v>38.3</v>
      </c>
      <c r="ET988">
        <v>29.2</v>
      </c>
      <c r="EU988">
        <v>17.1157</v>
      </c>
      <c r="EV988">
        <v>62.8457</v>
      </c>
      <c r="EW988">
        <v>33.125</v>
      </c>
      <c r="EX988">
        <v>1</v>
      </c>
      <c r="EY988">
        <v>-0.18641</v>
      </c>
      <c r="EZ988">
        <v>2.29483</v>
      </c>
      <c r="FA988">
        <v>20.3722</v>
      </c>
      <c r="FB988">
        <v>5.21624</v>
      </c>
      <c r="FC988">
        <v>12.0099</v>
      </c>
      <c r="FD988">
        <v>4.9898</v>
      </c>
      <c r="FE988">
        <v>3.28865</v>
      </c>
      <c r="FF988">
        <v>9999</v>
      </c>
      <c r="FG988">
        <v>9999</v>
      </c>
      <c r="FH988">
        <v>9999</v>
      </c>
      <c r="FI988">
        <v>261</v>
      </c>
      <c r="FJ988">
        <v>1.86705</v>
      </c>
      <c r="FK988">
        <v>1.86615</v>
      </c>
      <c r="FL988">
        <v>1.86554</v>
      </c>
      <c r="FM988">
        <v>1.86554</v>
      </c>
      <c r="FN988">
        <v>1.86728</v>
      </c>
      <c r="FO988">
        <v>1.86981</v>
      </c>
      <c r="FP988">
        <v>1.86845</v>
      </c>
      <c r="FQ988">
        <v>1.86996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-2.835</v>
      </c>
      <c r="GF988">
        <v>-0.1659</v>
      </c>
      <c r="GG988">
        <v>-2.0192013485273</v>
      </c>
      <c r="GH988">
        <v>-0.003354295288503095</v>
      </c>
      <c r="GI988">
        <v>8.998442100416266E-07</v>
      </c>
      <c r="GJ988">
        <v>-2.632750781261316E-10</v>
      </c>
      <c r="GK988">
        <v>-0.1771344180573433</v>
      </c>
      <c r="GL988">
        <v>-0.01811282044437078</v>
      </c>
      <c r="GM988">
        <v>0.001479480632228601</v>
      </c>
      <c r="GN988">
        <v>-2.527498020886067E-05</v>
      </c>
      <c r="GO988">
        <v>3</v>
      </c>
      <c r="GP988">
        <v>2311</v>
      </c>
      <c r="GQ988">
        <v>1</v>
      </c>
      <c r="GR988">
        <v>23</v>
      </c>
      <c r="GS988">
        <v>7413.5</v>
      </c>
      <c r="GT988">
        <v>7413.6</v>
      </c>
      <c r="GU988">
        <v>0.67627</v>
      </c>
      <c r="GV988">
        <v>2.23145</v>
      </c>
      <c r="GW988">
        <v>1.39648</v>
      </c>
      <c r="GX988">
        <v>2.34009</v>
      </c>
      <c r="GY988">
        <v>1.49536</v>
      </c>
      <c r="GZ988">
        <v>2.43042</v>
      </c>
      <c r="HA988">
        <v>33.2216</v>
      </c>
      <c r="HB988">
        <v>14.7362</v>
      </c>
      <c r="HC988">
        <v>18</v>
      </c>
      <c r="HD988">
        <v>503.088</v>
      </c>
      <c r="HE988">
        <v>441.82</v>
      </c>
      <c r="HF988">
        <v>20.8035</v>
      </c>
      <c r="HG988">
        <v>25.0671</v>
      </c>
      <c r="HH988">
        <v>30.0001</v>
      </c>
      <c r="HI988">
        <v>25.0452</v>
      </c>
      <c r="HJ988">
        <v>24.9871</v>
      </c>
      <c r="HK988">
        <v>13.5292</v>
      </c>
      <c r="HL988">
        <v>31.2874</v>
      </c>
      <c r="HM988">
        <v>25.5334</v>
      </c>
      <c r="HN988">
        <v>20.7692</v>
      </c>
      <c r="HO988">
        <v>232.905</v>
      </c>
      <c r="HP988">
        <v>11.9019</v>
      </c>
      <c r="HQ988">
        <v>101.01</v>
      </c>
      <c r="HR988">
        <v>100.999</v>
      </c>
    </row>
    <row r="989" spans="1:226">
      <c r="A989">
        <v>973</v>
      </c>
      <c r="B989">
        <v>1664304134</v>
      </c>
      <c r="C989">
        <v>10903.5</v>
      </c>
      <c r="D989" t="s">
        <v>2313</v>
      </c>
      <c r="E989" t="s">
        <v>2314</v>
      </c>
      <c r="F989">
        <v>5</v>
      </c>
      <c r="G989" t="s">
        <v>2290</v>
      </c>
      <c r="H989" t="s">
        <v>354</v>
      </c>
      <c r="I989">
        <v>1664304126.214286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252.5869062996389</v>
      </c>
      <c r="AK989">
        <v>248.170612121212</v>
      </c>
      <c r="AL989">
        <v>-3.020907097408637</v>
      </c>
      <c r="AM989">
        <v>64.57533786175165</v>
      </c>
      <c r="AN989">
        <f>(AP989 - AO989 + BO989*1E3/(8.314*(BQ989+273.15)) * AR989/BN989 * AQ989) * BN989/(100*BB989) * 1000/(1000 - AP989)</f>
        <v>0</v>
      </c>
      <c r="AO989">
        <v>11.73584288709291</v>
      </c>
      <c r="AP989">
        <v>18.32881669172932</v>
      </c>
      <c r="AQ989">
        <v>1.065208214208572E-05</v>
      </c>
      <c r="AR989">
        <v>112.27</v>
      </c>
      <c r="AS989">
        <v>24</v>
      </c>
      <c r="AT989">
        <v>5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1664304126.214286</v>
      </c>
      <c r="BH989">
        <v>265.11725</v>
      </c>
      <c r="BI989">
        <v>265.5106785714286</v>
      </c>
      <c r="BJ989">
        <v>18.33147857142857</v>
      </c>
      <c r="BK989">
        <v>11.70449642857143</v>
      </c>
      <c r="BL989">
        <v>267.97575</v>
      </c>
      <c r="BM989">
        <v>18.49740714285715</v>
      </c>
      <c r="BN989">
        <v>500.0636071428572</v>
      </c>
      <c r="BO989">
        <v>91.04273928571429</v>
      </c>
      <c r="BP989">
        <v>0.09999067857142858</v>
      </c>
      <c r="BQ989">
        <v>24.96174285714286</v>
      </c>
      <c r="BR989">
        <v>25.05944285714286</v>
      </c>
      <c r="BS989">
        <v>999.9000000000002</v>
      </c>
      <c r="BT989">
        <v>0</v>
      </c>
      <c r="BU989">
        <v>0</v>
      </c>
      <c r="BV989">
        <v>9998.146071428569</v>
      </c>
      <c r="BW989">
        <v>0</v>
      </c>
      <c r="BX989">
        <v>6.688700000000002</v>
      </c>
      <c r="BY989">
        <v>-0.3933596010714285</v>
      </c>
      <c r="BZ989">
        <v>270.0681071428571</v>
      </c>
      <c r="CA989">
        <v>268.6540714285714</v>
      </c>
      <c r="CB989">
        <v>6.626984642857145</v>
      </c>
      <c r="CC989">
        <v>265.5106785714286</v>
      </c>
      <c r="CD989">
        <v>11.70449642857143</v>
      </c>
      <c r="CE989">
        <v>1.6689475</v>
      </c>
      <c r="CF989">
        <v>1.065609285714286</v>
      </c>
      <c r="CG989">
        <v>14.61058571428571</v>
      </c>
      <c r="CH989">
        <v>7.845470714285716</v>
      </c>
      <c r="CI989">
        <v>1999.975714285715</v>
      </c>
      <c r="CJ989">
        <v>0.9800020714285713</v>
      </c>
      <c r="CK989">
        <v>0.0199975</v>
      </c>
      <c r="CL989">
        <v>0</v>
      </c>
      <c r="CM989">
        <v>866.6676785714287</v>
      </c>
      <c r="CN989">
        <v>5.00097</v>
      </c>
      <c r="CO989">
        <v>17179.71785714286</v>
      </c>
      <c r="CP989">
        <v>16707.39285714286</v>
      </c>
      <c r="CQ989">
        <v>37.937</v>
      </c>
      <c r="CR989">
        <v>38.437</v>
      </c>
      <c r="CS989">
        <v>37.9775</v>
      </c>
      <c r="CT989">
        <v>38.03542857142857</v>
      </c>
      <c r="CU989">
        <v>38.437</v>
      </c>
      <c r="CV989">
        <v>1955.075714285714</v>
      </c>
      <c r="CW989">
        <v>39.89142857142858</v>
      </c>
      <c r="CX989">
        <v>0</v>
      </c>
      <c r="CY989">
        <v>1664304138.5</v>
      </c>
      <c r="CZ989">
        <v>0</v>
      </c>
      <c r="DA989">
        <v>0</v>
      </c>
      <c r="DB989" t="s">
        <v>356</v>
      </c>
      <c r="DC989">
        <v>1663859321.1</v>
      </c>
      <c r="DD989">
        <v>1663859315.6</v>
      </c>
      <c r="DE989">
        <v>0</v>
      </c>
      <c r="DF989">
        <v>0.196</v>
      </c>
      <c r="DG989">
        <v>-0.001</v>
      </c>
      <c r="DH989">
        <v>-5.941</v>
      </c>
      <c r="DI989">
        <v>-0.174</v>
      </c>
      <c r="DJ989">
        <v>1500</v>
      </c>
      <c r="DK989">
        <v>17</v>
      </c>
      <c r="DL989">
        <v>0.13</v>
      </c>
      <c r="DM989">
        <v>0.04</v>
      </c>
      <c r="DN989">
        <v>-1.45613042075</v>
      </c>
      <c r="DO989">
        <v>18.78653297819888</v>
      </c>
      <c r="DP989">
        <v>1.821888352377531</v>
      </c>
      <c r="DQ989">
        <v>0</v>
      </c>
      <c r="DR989">
        <v>6.684322250000001</v>
      </c>
      <c r="DS989">
        <v>-0.9711357973733834</v>
      </c>
      <c r="DT989">
        <v>0.09354527178023214</v>
      </c>
      <c r="DU989">
        <v>0</v>
      </c>
      <c r="DV989">
        <v>0</v>
      </c>
      <c r="DW989">
        <v>2</v>
      </c>
      <c r="DX989" t="s">
        <v>357</v>
      </c>
      <c r="DY989">
        <v>2.98513</v>
      </c>
      <c r="DZ989">
        <v>2.7156</v>
      </c>
      <c r="EA989">
        <v>0.0617114</v>
      </c>
      <c r="EB989">
        <v>0.0600194</v>
      </c>
      <c r="EC989">
        <v>0.09004429999999999</v>
      </c>
      <c r="ED989">
        <v>0.0641367</v>
      </c>
      <c r="EE989">
        <v>29820</v>
      </c>
      <c r="EF989">
        <v>30000.2</v>
      </c>
      <c r="EG989">
        <v>29528.5</v>
      </c>
      <c r="EH989">
        <v>29510.2</v>
      </c>
      <c r="EI989">
        <v>35617.9</v>
      </c>
      <c r="EJ989">
        <v>36731</v>
      </c>
      <c r="EK989">
        <v>41617</v>
      </c>
      <c r="EL989">
        <v>42055.1</v>
      </c>
      <c r="EM989">
        <v>1.95365</v>
      </c>
      <c r="EN989">
        <v>1.9246</v>
      </c>
      <c r="EO989">
        <v>0.0981167</v>
      </c>
      <c r="EP989">
        <v>0</v>
      </c>
      <c r="EQ989">
        <v>23.447</v>
      </c>
      <c r="ER989">
        <v>999.9</v>
      </c>
      <c r="ES989">
        <v>38.3</v>
      </c>
      <c r="ET989">
        <v>29.2</v>
      </c>
      <c r="EU989">
        <v>17.1168</v>
      </c>
      <c r="EV989">
        <v>63.0057</v>
      </c>
      <c r="EW989">
        <v>33.3854</v>
      </c>
      <c r="EX989">
        <v>1</v>
      </c>
      <c r="EY989">
        <v>-0.186418</v>
      </c>
      <c r="EZ989">
        <v>2.30142</v>
      </c>
      <c r="FA989">
        <v>20.3724</v>
      </c>
      <c r="FB989">
        <v>5.21714</v>
      </c>
      <c r="FC989">
        <v>12.0099</v>
      </c>
      <c r="FD989">
        <v>4.98965</v>
      </c>
      <c r="FE989">
        <v>3.28858</v>
      </c>
      <c r="FF989">
        <v>9999</v>
      </c>
      <c r="FG989">
        <v>9999</v>
      </c>
      <c r="FH989">
        <v>9999</v>
      </c>
      <c r="FI989">
        <v>261</v>
      </c>
      <c r="FJ989">
        <v>1.86706</v>
      </c>
      <c r="FK989">
        <v>1.86614</v>
      </c>
      <c r="FL989">
        <v>1.86554</v>
      </c>
      <c r="FM989">
        <v>1.86554</v>
      </c>
      <c r="FN989">
        <v>1.86734</v>
      </c>
      <c r="FO989">
        <v>1.86981</v>
      </c>
      <c r="FP989">
        <v>1.86845</v>
      </c>
      <c r="FQ989">
        <v>1.86996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-2.791</v>
      </c>
      <c r="GF989">
        <v>-0.166</v>
      </c>
      <c r="GG989">
        <v>-2.0192013485273</v>
      </c>
      <c r="GH989">
        <v>-0.003354295288503095</v>
      </c>
      <c r="GI989">
        <v>8.998442100416266E-07</v>
      </c>
      <c r="GJ989">
        <v>-2.632750781261316E-10</v>
      </c>
      <c r="GK989">
        <v>-0.1771344180573433</v>
      </c>
      <c r="GL989">
        <v>-0.01811282044437078</v>
      </c>
      <c r="GM989">
        <v>0.001479480632228601</v>
      </c>
      <c r="GN989">
        <v>-2.527498020886067E-05</v>
      </c>
      <c r="GO989">
        <v>3</v>
      </c>
      <c r="GP989">
        <v>2311</v>
      </c>
      <c r="GQ989">
        <v>1</v>
      </c>
      <c r="GR989">
        <v>23</v>
      </c>
      <c r="GS989">
        <v>7413.5</v>
      </c>
      <c r="GT989">
        <v>7413.6</v>
      </c>
      <c r="GU989">
        <v>0.64209</v>
      </c>
      <c r="GV989">
        <v>2.23755</v>
      </c>
      <c r="GW989">
        <v>1.39648</v>
      </c>
      <c r="GX989">
        <v>2.34009</v>
      </c>
      <c r="GY989">
        <v>1.49536</v>
      </c>
      <c r="GZ989">
        <v>2.37061</v>
      </c>
      <c r="HA989">
        <v>33.2216</v>
      </c>
      <c r="HB989">
        <v>14.7274</v>
      </c>
      <c r="HC989">
        <v>18</v>
      </c>
      <c r="HD989">
        <v>503.563</v>
      </c>
      <c r="HE989">
        <v>441.73</v>
      </c>
      <c r="HF989">
        <v>20.7471</v>
      </c>
      <c r="HG989">
        <v>25.0671</v>
      </c>
      <c r="HH989">
        <v>30.0001</v>
      </c>
      <c r="HI989">
        <v>25.0472</v>
      </c>
      <c r="HJ989">
        <v>24.9871</v>
      </c>
      <c r="HK989">
        <v>12.8636</v>
      </c>
      <c r="HL989">
        <v>30.9697</v>
      </c>
      <c r="HM989">
        <v>25.5334</v>
      </c>
      <c r="HN989">
        <v>20.7088</v>
      </c>
      <c r="HO989">
        <v>212.872</v>
      </c>
      <c r="HP989">
        <v>11.9869</v>
      </c>
      <c r="HQ989">
        <v>101.012</v>
      </c>
      <c r="HR989">
        <v>101</v>
      </c>
    </row>
    <row r="990" spans="1:226">
      <c r="A990">
        <v>974</v>
      </c>
      <c r="B990">
        <v>1664304139</v>
      </c>
      <c r="C990">
        <v>10908.5</v>
      </c>
      <c r="D990" t="s">
        <v>2315</v>
      </c>
      <c r="E990" t="s">
        <v>2316</v>
      </c>
      <c r="F990">
        <v>5</v>
      </c>
      <c r="G990" t="s">
        <v>2290</v>
      </c>
      <c r="H990" t="s">
        <v>354</v>
      </c>
      <c r="I990">
        <v>1664304131.5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235.8758521671721</v>
      </c>
      <c r="AK990">
        <v>232.8519878787879</v>
      </c>
      <c r="AL990">
        <v>-3.067381352124296</v>
      </c>
      <c r="AM990">
        <v>64.57533786175165</v>
      </c>
      <c r="AN990">
        <f>(AP990 - AO990 + BO990*1E3/(8.314*(BQ990+273.15)) * AR990/BN990 * AQ990) * BN990/(100*BB990) * 1000/(1000 - AP990)</f>
        <v>0</v>
      </c>
      <c r="AO990">
        <v>11.81941067386613</v>
      </c>
      <c r="AP990">
        <v>18.33193203007517</v>
      </c>
      <c r="AQ990">
        <v>-3.33089383365192E-05</v>
      </c>
      <c r="AR990">
        <v>112.27</v>
      </c>
      <c r="AS990">
        <v>24</v>
      </c>
      <c r="AT990">
        <v>5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1664304131.5</v>
      </c>
      <c r="BH990">
        <v>249.4939259259259</v>
      </c>
      <c r="BI990">
        <v>248.0861111111111</v>
      </c>
      <c r="BJ990">
        <v>18.33108888888889</v>
      </c>
      <c r="BK990">
        <v>11.79285185185185</v>
      </c>
      <c r="BL990">
        <v>252.3062962962963</v>
      </c>
      <c r="BM990">
        <v>18.49701481481481</v>
      </c>
      <c r="BN990">
        <v>500.0546666666666</v>
      </c>
      <c r="BO990">
        <v>91.04309259259259</v>
      </c>
      <c r="BP990">
        <v>0.09999939259259259</v>
      </c>
      <c r="BQ990">
        <v>24.93214814814815</v>
      </c>
      <c r="BR990">
        <v>25.0574962962963</v>
      </c>
      <c r="BS990">
        <v>999.9000000000001</v>
      </c>
      <c r="BT990">
        <v>0</v>
      </c>
      <c r="BU990">
        <v>0</v>
      </c>
      <c r="BV990">
        <v>9998.982592592594</v>
      </c>
      <c r="BW990">
        <v>0</v>
      </c>
      <c r="BX990">
        <v>6.688700000000001</v>
      </c>
      <c r="BY990">
        <v>1.407788932222222</v>
      </c>
      <c r="BZ990">
        <v>254.1528148148148</v>
      </c>
      <c r="CA990">
        <v>251.0456296296296</v>
      </c>
      <c r="CB990">
        <v>6.538235185185186</v>
      </c>
      <c r="CC990">
        <v>248.0861111111111</v>
      </c>
      <c r="CD990">
        <v>11.79285185185185</v>
      </c>
      <c r="CE990">
        <v>1.668918148148148</v>
      </c>
      <c r="CF990">
        <v>1.073657777777778</v>
      </c>
      <c r="CG990">
        <v>14.61030740740741</v>
      </c>
      <c r="CH990">
        <v>7.95597</v>
      </c>
      <c r="CI990">
        <v>1999.998888888889</v>
      </c>
      <c r="CJ990">
        <v>0.9800024444444444</v>
      </c>
      <c r="CK990">
        <v>0.01999705555555556</v>
      </c>
      <c r="CL990">
        <v>0</v>
      </c>
      <c r="CM990">
        <v>859.1781851851853</v>
      </c>
      <c r="CN990">
        <v>5.00097</v>
      </c>
      <c r="CO990">
        <v>17033.3962962963</v>
      </c>
      <c r="CP990">
        <v>16707.59629629629</v>
      </c>
      <c r="CQ990">
        <v>37.937</v>
      </c>
      <c r="CR990">
        <v>38.437</v>
      </c>
      <c r="CS990">
        <v>37.99066666666667</v>
      </c>
      <c r="CT990">
        <v>38.03444444444444</v>
      </c>
      <c r="CU990">
        <v>38.437</v>
      </c>
      <c r="CV990">
        <v>1955.098888888889</v>
      </c>
      <c r="CW990">
        <v>39.89037037037038</v>
      </c>
      <c r="CX990">
        <v>0</v>
      </c>
      <c r="CY990">
        <v>1664304143.3</v>
      </c>
      <c r="CZ990">
        <v>0</v>
      </c>
      <c r="DA990">
        <v>0</v>
      </c>
      <c r="DB990" t="s">
        <v>356</v>
      </c>
      <c r="DC990">
        <v>1663859321.1</v>
      </c>
      <c r="DD990">
        <v>1663859315.6</v>
      </c>
      <c r="DE990">
        <v>0</v>
      </c>
      <c r="DF990">
        <v>0.196</v>
      </c>
      <c r="DG990">
        <v>-0.001</v>
      </c>
      <c r="DH990">
        <v>-5.941</v>
      </c>
      <c r="DI990">
        <v>-0.174</v>
      </c>
      <c r="DJ990">
        <v>1500</v>
      </c>
      <c r="DK990">
        <v>17</v>
      </c>
      <c r="DL990">
        <v>0.13</v>
      </c>
      <c r="DM990">
        <v>0.04</v>
      </c>
      <c r="DN990">
        <v>0.2079808090243902</v>
      </c>
      <c r="DO990">
        <v>20.63080285358884</v>
      </c>
      <c r="DP990">
        <v>2.034921524600501</v>
      </c>
      <c r="DQ990">
        <v>0</v>
      </c>
      <c r="DR990">
        <v>6.596155365853658</v>
      </c>
      <c r="DS990">
        <v>-0.9966528919860728</v>
      </c>
      <c r="DT990">
        <v>0.09839762767558589</v>
      </c>
      <c r="DU990">
        <v>0</v>
      </c>
      <c r="DV990">
        <v>0</v>
      </c>
      <c r="DW990">
        <v>2</v>
      </c>
      <c r="DX990" t="s">
        <v>357</v>
      </c>
      <c r="DY990">
        <v>2.98515</v>
      </c>
      <c r="DZ990">
        <v>2.71551</v>
      </c>
      <c r="EA990">
        <v>0.0584184</v>
      </c>
      <c r="EB990">
        <v>0.0564083</v>
      </c>
      <c r="EC990">
        <v>0.0900601</v>
      </c>
      <c r="ED990">
        <v>0.0644955</v>
      </c>
      <c r="EE990">
        <v>29924.6</v>
      </c>
      <c r="EF990">
        <v>30115.3</v>
      </c>
      <c r="EG990">
        <v>29528.4</v>
      </c>
      <c r="EH990">
        <v>29510</v>
      </c>
      <c r="EI990">
        <v>35617.2</v>
      </c>
      <c r="EJ990">
        <v>36716.4</v>
      </c>
      <c r="EK990">
        <v>41617</v>
      </c>
      <c r="EL990">
        <v>42054.8</v>
      </c>
      <c r="EM990">
        <v>1.9537</v>
      </c>
      <c r="EN990">
        <v>1.92477</v>
      </c>
      <c r="EO990">
        <v>0.0988692</v>
      </c>
      <c r="EP990">
        <v>0</v>
      </c>
      <c r="EQ990">
        <v>23.4337</v>
      </c>
      <c r="ER990">
        <v>999.9</v>
      </c>
      <c r="ES990">
        <v>38.3</v>
      </c>
      <c r="ET990">
        <v>29.2</v>
      </c>
      <c r="EU990">
        <v>17.1155</v>
      </c>
      <c r="EV990">
        <v>62.8057</v>
      </c>
      <c r="EW990">
        <v>33.3694</v>
      </c>
      <c r="EX990">
        <v>1</v>
      </c>
      <c r="EY990">
        <v>-0.186189</v>
      </c>
      <c r="EZ990">
        <v>2.34197</v>
      </c>
      <c r="FA990">
        <v>20.372</v>
      </c>
      <c r="FB990">
        <v>5.21549</v>
      </c>
      <c r="FC990">
        <v>12.0099</v>
      </c>
      <c r="FD990">
        <v>4.98945</v>
      </c>
      <c r="FE990">
        <v>3.2885</v>
      </c>
      <c r="FF990">
        <v>9999</v>
      </c>
      <c r="FG990">
        <v>9999</v>
      </c>
      <c r="FH990">
        <v>9999</v>
      </c>
      <c r="FI990">
        <v>261</v>
      </c>
      <c r="FJ990">
        <v>1.86706</v>
      </c>
      <c r="FK990">
        <v>1.86615</v>
      </c>
      <c r="FL990">
        <v>1.86554</v>
      </c>
      <c r="FM990">
        <v>1.86553</v>
      </c>
      <c r="FN990">
        <v>1.86732</v>
      </c>
      <c r="FO990">
        <v>1.86981</v>
      </c>
      <c r="FP990">
        <v>1.86845</v>
      </c>
      <c r="FQ990">
        <v>1.86996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-2.746</v>
      </c>
      <c r="GF990">
        <v>-0.1659</v>
      </c>
      <c r="GG990">
        <v>-2.0192013485273</v>
      </c>
      <c r="GH990">
        <v>-0.003354295288503095</v>
      </c>
      <c r="GI990">
        <v>8.998442100416266E-07</v>
      </c>
      <c r="GJ990">
        <v>-2.632750781261316E-10</v>
      </c>
      <c r="GK990">
        <v>-0.1771344180573433</v>
      </c>
      <c r="GL990">
        <v>-0.01811282044437078</v>
      </c>
      <c r="GM990">
        <v>0.001479480632228601</v>
      </c>
      <c r="GN990">
        <v>-2.527498020886067E-05</v>
      </c>
      <c r="GO990">
        <v>3</v>
      </c>
      <c r="GP990">
        <v>2311</v>
      </c>
      <c r="GQ990">
        <v>1</v>
      </c>
      <c r="GR990">
        <v>23</v>
      </c>
      <c r="GS990">
        <v>7413.6</v>
      </c>
      <c r="GT990">
        <v>7413.7</v>
      </c>
      <c r="GU990">
        <v>0.605469</v>
      </c>
      <c r="GV990">
        <v>2.23877</v>
      </c>
      <c r="GW990">
        <v>1.39648</v>
      </c>
      <c r="GX990">
        <v>2.34009</v>
      </c>
      <c r="GY990">
        <v>1.49536</v>
      </c>
      <c r="GZ990">
        <v>2.34985</v>
      </c>
      <c r="HA990">
        <v>33.2216</v>
      </c>
      <c r="HB990">
        <v>14.7187</v>
      </c>
      <c r="HC990">
        <v>18</v>
      </c>
      <c r="HD990">
        <v>503.596</v>
      </c>
      <c r="HE990">
        <v>441.852</v>
      </c>
      <c r="HF990">
        <v>20.6866</v>
      </c>
      <c r="HG990">
        <v>25.0676</v>
      </c>
      <c r="HH990">
        <v>30.0002</v>
      </c>
      <c r="HI990">
        <v>25.0473</v>
      </c>
      <c r="HJ990">
        <v>24.9891</v>
      </c>
      <c r="HK990">
        <v>12.1162</v>
      </c>
      <c r="HL990">
        <v>30.699</v>
      </c>
      <c r="HM990">
        <v>25.1594</v>
      </c>
      <c r="HN990">
        <v>20.6512</v>
      </c>
      <c r="HO990">
        <v>199.506</v>
      </c>
      <c r="HP990">
        <v>12.0576</v>
      </c>
      <c r="HQ990">
        <v>101.012</v>
      </c>
      <c r="HR990">
        <v>100.999</v>
      </c>
    </row>
    <row r="991" spans="1:226">
      <c r="A991">
        <v>975</v>
      </c>
      <c r="B991">
        <v>1664304144</v>
      </c>
      <c r="C991">
        <v>10913.5</v>
      </c>
      <c r="D991" t="s">
        <v>2317</v>
      </c>
      <c r="E991" t="s">
        <v>2318</v>
      </c>
      <c r="F991">
        <v>5</v>
      </c>
      <c r="G991" t="s">
        <v>2290</v>
      </c>
      <c r="H991" t="s">
        <v>354</v>
      </c>
      <c r="I991">
        <v>1664304136.214286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219.1261198212213</v>
      </c>
      <c r="AK991">
        <v>217.6059333333333</v>
      </c>
      <c r="AL991">
        <v>-3.043632140037484</v>
      </c>
      <c r="AM991">
        <v>64.57533786175165</v>
      </c>
      <c r="AN991">
        <f>(AP991 - AO991 + BO991*1E3/(8.314*(BQ991+273.15)) * AR991/BN991 * AQ991) * BN991/(100*BB991) * 1000/(1000 - AP991)</f>
        <v>0</v>
      </c>
      <c r="AO991">
        <v>11.91023203782218</v>
      </c>
      <c r="AP991">
        <v>18.33336887218044</v>
      </c>
      <c r="AQ991">
        <v>3.212164682790267E-05</v>
      </c>
      <c r="AR991">
        <v>112.27</v>
      </c>
      <c r="AS991">
        <v>24</v>
      </c>
      <c r="AT991">
        <v>5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1664304136.214286</v>
      </c>
      <c r="BH991">
        <v>235.4393928571428</v>
      </c>
      <c r="BI991">
        <v>232.4832857142857</v>
      </c>
      <c r="BJ991">
        <v>18.33144642857143</v>
      </c>
      <c r="BK991">
        <v>11.86719642857143</v>
      </c>
      <c r="BL991">
        <v>238.21</v>
      </c>
      <c r="BM991">
        <v>18.49736785714286</v>
      </c>
      <c r="BN991">
        <v>500.0676428571428</v>
      </c>
      <c r="BO991">
        <v>91.04314285714288</v>
      </c>
      <c r="BP991">
        <v>0.1000056892857143</v>
      </c>
      <c r="BQ991">
        <v>24.90427857142857</v>
      </c>
      <c r="BR991">
        <v>25.05832857142857</v>
      </c>
      <c r="BS991">
        <v>999.9000000000002</v>
      </c>
      <c r="BT991">
        <v>0</v>
      </c>
      <c r="BU991">
        <v>0</v>
      </c>
      <c r="BV991">
        <v>9998.481785714286</v>
      </c>
      <c r="BW991">
        <v>0</v>
      </c>
      <c r="BX991">
        <v>6.688700000000002</v>
      </c>
      <c r="BY991">
        <v>2.955987142857143</v>
      </c>
      <c r="BZ991">
        <v>239.8359285714286</v>
      </c>
      <c r="CA991">
        <v>235.2743571428571</v>
      </c>
      <c r="CB991">
        <v>6.464243928571428</v>
      </c>
      <c r="CC991">
        <v>232.4832857142857</v>
      </c>
      <c r="CD991">
        <v>11.86719642857143</v>
      </c>
      <c r="CE991">
        <v>1.668951428571429</v>
      </c>
      <c r="CF991">
        <v>1.080426785714286</v>
      </c>
      <c r="CG991">
        <v>14.61061071428571</v>
      </c>
      <c r="CH991">
        <v>8.048340714285715</v>
      </c>
      <c r="CI991">
        <v>2000.029642857143</v>
      </c>
      <c r="CJ991">
        <v>0.9800026428571427</v>
      </c>
      <c r="CK991">
        <v>0.01999685714285715</v>
      </c>
      <c r="CL991">
        <v>0</v>
      </c>
      <c r="CM991">
        <v>853.4413928571429</v>
      </c>
      <c r="CN991">
        <v>5.00097</v>
      </c>
      <c r="CO991">
        <v>16921.275</v>
      </c>
      <c r="CP991">
        <v>16707.85</v>
      </c>
      <c r="CQ991">
        <v>37.937</v>
      </c>
      <c r="CR991">
        <v>38.437</v>
      </c>
      <c r="CS991">
        <v>37.98199999999999</v>
      </c>
      <c r="CT991">
        <v>38.02657142857142</v>
      </c>
      <c r="CU991">
        <v>38.437</v>
      </c>
      <c r="CV991">
        <v>1955.129642857142</v>
      </c>
      <c r="CW991">
        <v>39.8907142857143</v>
      </c>
      <c r="CX991">
        <v>0</v>
      </c>
      <c r="CY991">
        <v>1664304148.1</v>
      </c>
      <c r="CZ991">
        <v>0</v>
      </c>
      <c r="DA991">
        <v>0</v>
      </c>
      <c r="DB991" t="s">
        <v>356</v>
      </c>
      <c r="DC991">
        <v>1663859321.1</v>
      </c>
      <c r="DD991">
        <v>1663859315.6</v>
      </c>
      <c r="DE991">
        <v>0</v>
      </c>
      <c r="DF991">
        <v>0.196</v>
      </c>
      <c r="DG991">
        <v>-0.001</v>
      </c>
      <c r="DH991">
        <v>-5.941</v>
      </c>
      <c r="DI991">
        <v>-0.174</v>
      </c>
      <c r="DJ991">
        <v>1500</v>
      </c>
      <c r="DK991">
        <v>17</v>
      </c>
      <c r="DL991">
        <v>0.13</v>
      </c>
      <c r="DM991">
        <v>0.04</v>
      </c>
      <c r="DN991">
        <v>2.12847207925</v>
      </c>
      <c r="DO991">
        <v>19.69519617354597</v>
      </c>
      <c r="DP991">
        <v>1.89579009583753</v>
      </c>
      <c r="DQ991">
        <v>0</v>
      </c>
      <c r="DR991">
        <v>6.50319525</v>
      </c>
      <c r="DS991">
        <v>-0.963195084427785</v>
      </c>
      <c r="DT991">
        <v>0.09297449725563195</v>
      </c>
      <c r="DU991">
        <v>0</v>
      </c>
      <c r="DV991">
        <v>0</v>
      </c>
      <c r="DW991">
        <v>2</v>
      </c>
      <c r="DX991" t="s">
        <v>357</v>
      </c>
      <c r="DY991">
        <v>2.98502</v>
      </c>
      <c r="DZ991">
        <v>2.71566</v>
      </c>
      <c r="EA991">
        <v>0.0550704</v>
      </c>
      <c r="EB991">
        <v>0.0527213</v>
      </c>
      <c r="EC991">
        <v>0.09005299999999999</v>
      </c>
      <c r="ED991">
        <v>0.0646861</v>
      </c>
      <c r="EE991">
        <v>30031</v>
      </c>
      <c r="EF991">
        <v>30233</v>
      </c>
      <c r="EG991">
        <v>29528.4</v>
      </c>
      <c r="EH991">
        <v>29510.1</v>
      </c>
      <c r="EI991">
        <v>35617.2</v>
      </c>
      <c r="EJ991">
        <v>36708.7</v>
      </c>
      <c r="EK991">
        <v>41616.7</v>
      </c>
      <c r="EL991">
        <v>42054.6</v>
      </c>
      <c r="EM991">
        <v>1.95378</v>
      </c>
      <c r="EN991">
        <v>1.925</v>
      </c>
      <c r="EO991">
        <v>0.09905170000000001</v>
      </c>
      <c r="EP991">
        <v>0</v>
      </c>
      <c r="EQ991">
        <v>23.4207</v>
      </c>
      <c r="ER991">
        <v>999.9</v>
      </c>
      <c r="ES991">
        <v>38.3</v>
      </c>
      <c r="ET991">
        <v>29.2</v>
      </c>
      <c r="EU991">
        <v>17.1152</v>
      </c>
      <c r="EV991">
        <v>62.7257</v>
      </c>
      <c r="EW991">
        <v>33.0769</v>
      </c>
      <c r="EX991">
        <v>1</v>
      </c>
      <c r="EY991">
        <v>-0.186258</v>
      </c>
      <c r="EZ991">
        <v>2.34861</v>
      </c>
      <c r="FA991">
        <v>20.3721</v>
      </c>
      <c r="FB991">
        <v>5.21594</v>
      </c>
      <c r="FC991">
        <v>12.0099</v>
      </c>
      <c r="FD991">
        <v>4.98945</v>
      </c>
      <c r="FE991">
        <v>3.2885</v>
      </c>
      <c r="FF991">
        <v>9999</v>
      </c>
      <c r="FG991">
        <v>9999</v>
      </c>
      <c r="FH991">
        <v>9999</v>
      </c>
      <c r="FI991">
        <v>261</v>
      </c>
      <c r="FJ991">
        <v>1.86706</v>
      </c>
      <c r="FK991">
        <v>1.86615</v>
      </c>
      <c r="FL991">
        <v>1.86554</v>
      </c>
      <c r="FM991">
        <v>1.86554</v>
      </c>
      <c r="FN991">
        <v>1.86734</v>
      </c>
      <c r="FO991">
        <v>1.86981</v>
      </c>
      <c r="FP991">
        <v>1.86846</v>
      </c>
      <c r="FQ991">
        <v>1.86996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-2.701</v>
      </c>
      <c r="GF991">
        <v>-0.1659</v>
      </c>
      <c r="GG991">
        <v>-2.0192013485273</v>
      </c>
      <c r="GH991">
        <v>-0.003354295288503095</v>
      </c>
      <c r="GI991">
        <v>8.998442100416266E-07</v>
      </c>
      <c r="GJ991">
        <v>-2.632750781261316E-10</v>
      </c>
      <c r="GK991">
        <v>-0.1771344180573433</v>
      </c>
      <c r="GL991">
        <v>-0.01811282044437078</v>
      </c>
      <c r="GM991">
        <v>0.001479480632228601</v>
      </c>
      <c r="GN991">
        <v>-2.527498020886067E-05</v>
      </c>
      <c r="GO991">
        <v>3</v>
      </c>
      <c r="GP991">
        <v>2311</v>
      </c>
      <c r="GQ991">
        <v>1</v>
      </c>
      <c r="GR991">
        <v>23</v>
      </c>
      <c r="GS991">
        <v>7413.7</v>
      </c>
      <c r="GT991">
        <v>7413.8</v>
      </c>
      <c r="GU991">
        <v>0.57251</v>
      </c>
      <c r="GV991">
        <v>2.24487</v>
      </c>
      <c r="GW991">
        <v>1.39648</v>
      </c>
      <c r="GX991">
        <v>2.34009</v>
      </c>
      <c r="GY991">
        <v>1.49536</v>
      </c>
      <c r="GZ991">
        <v>2.36816</v>
      </c>
      <c r="HA991">
        <v>33.1992</v>
      </c>
      <c r="HB991">
        <v>14.7274</v>
      </c>
      <c r="HC991">
        <v>18</v>
      </c>
      <c r="HD991">
        <v>503.644</v>
      </c>
      <c r="HE991">
        <v>441.988</v>
      </c>
      <c r="HF991">
        <v>20.6302</v>
      </c>
      <c r="HG991">
        <v>25.0692</v>
      </c>
      <c r="HH991">
        <v>30.0002</v>
      </c>
      <c r="HI991">
        <v>25.0473</v>
      </c>
      <c r="HJ991">
        <v>24.9891</v>
      </c>
      <c r="HK991">
        <v>11.4389</v>
      </c>
      <c r="HL991">
        <v>30.1054</v>
      </c>
      <c r="HM991">
        <v>25.1594</v>
      </c>
      <c r="HN991">
        <v>20.594</v>
      </c>
      <c r="HO991">
        <v>179.469</v>
      </c>
      <c r="HP991">
        <v>12.1454</v>
      </c>
      <c r="HQ991">
        <v>101.011</v>
      </c>
      <c r="HR991">
        <v>100.999</v>
      </c>
    </row>
    <row r="992" spans="1:226">
      <c r="A992">
        <v>976</v>
      </c>
      <c r="B992">
        <v>1664304149</v>
      </c>
      <c r="C992">
        <v>10918.5</v>
      </c>
      <c r="D992" t="s">
        <v>2319</v>
      </c>
      <c r="E992" t="s">
        <v>2320</v>
      </c>
      <c r="F992">
        <v>5</v>
      </c>
      <c r="G992" t="s">
        <v>2290</v>
      </c>
      <c r="H992" t="s">
        <v>354</v>
      </c>
      <c r="I992">
        <v>1664304141.5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202.4304334830049</v>
      </c>
      <c r="AK992">
        <v>202.2711939393938</v>
      </c>
      <c r="AL992">
        <v>-3.067831092263595</v>
      </c>
      <c r="AM992">
        <v>64.57533786175165</v>
      </c>
      <c r="AN992">
        <f>(AP992 - AO992 + BO992*1E3/(8.314*(BQ992+273.15)) * AR992/BN992 * AQ992) * BN992/(100*BB992) * 1000/(1000 - AP992)</f>
        <v>0</v>
      </c>
      <c r="AO992">
        <v>11.96363033726274</v>
      </c>
      <c r="AP992">
        <v>18.32336556390977</v>
      </c>
      <c r="AQ992">
        <v>-1.022895625981745E-05</v>
      </c>
      <c r="AR992">
        <v>112.27</v>
      </c>
      <c r="AS992">
        <v>24</v>
      </c>
      <c r="AT992">
        <v>5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1664304141.5</v>
      </c>
      <c r="BH992">
        <v>219.595</v>
      </c>
      <c r="BI992">
        <v>214.9954814814815</v>
      </c>
      <c r="BJ992">
        <v>18.33006296296296</v>
      </c>
      <c r="BK992">
        <v>11.94857407407408</v>
      </c>
      <c r="BL992">
        <v>222.3182222222222</v>
      </c>
      <c r="BM992">
        <v>18.4960037037037</v>
      </c>
      <c r="BN992">
        <v>500.0650740740741</v>
      </c>
      <c r="BO992">
        <v>91.04245925925925</v>
      </c>
      <c r="BP992">
        <v>0.1000266666666667</v>
      </c>
      <c r="BQ992">
        <v>24.87237777777778</v>
      </c>
      <c r="BR992">
        <v>25.0526</v>
      </c>
      <c r="BS992">
        <v>999.9000000000001</v>
      </c>
      <c r="BT992">
        <v>0</v>
      </c>
      <c r="BU992">
        <v>0</v>
      </c>
      <c r="BV992">
        <v>9995.069259259259</v>
      </c>
      <c r="BW992">
        <v>0</v>
      </c>
      <c r="BX992">
        <v>6.688700000000001</v>
      </c>
      <c r="BY992">
        <v>4.599447407407408</v>
      </c>
      <c r="BZ992">
        <v>223.6953333333333</v>
      </c>
      <c r="CA992">
        <v>217.5945555555556</v>
      </c>
      <c r="CB992">
        <v>6.381479259259259</v>
      </c>
      <c r="CC992">
        <v>214.9954814814815</v>
      </c>
      <c r="CD992">
        <v>11.94857407407408</v>
      </c>
      <c r="CE992">
        <v>1.668813333333333</v>
      </c>
      <c r="CF992">
        <v>1.087827407407407</v>
      </c>
      <c r="CG992">
        <v>14.60933703703704</v>
      </c>
      <c r="CH992">
        <v>8.148845555555555</v>
      </c>
      <c r="CI992">
        <v>2000.025185185185</v>
      </c>
      <c r="CJ992">
        <v>0.9800025555555555</v>
      </c>
      <c r="CK992">
        <v>0.01999694444444445</v>
      </c>
      <c r="CL992">
        <v>0</v>
      </c>
      <c r="CM992">
        <v>847.941814814815</v>
      </c>
      <c r="CN992">
        <v>5.00097</v>
      </c>
      <c r="CO992">
        <v>16811.79259259259</v>
      </c>
      <c r="CP992">
        <v>16707.81481481481</v>
      </c>
      <c r="CQ992">
        <v>37.937</v>
      </c>
      <c r="CR992">
        <v>38.437</v>
      </c>
      <c r="CS992">
        <v>37.96033333333333</v>
      </c>
      <c r="CT992">
        <v>38.01607407407408</v>
      </c>
      <c r="CU992">
        <v>38.437</v>
      </c>
      <c r="CV992">
        <v>1955.125185185185</v>
      </c>
      <c r="CW992">
        <v>39.89074074074075</v>
      </c>
      <c r="CX992">
        <v>0</v>
      </c>
      <c r="CY992">
        <v>1664304153.5</v>
      </c>
      <c r="CZ992">
        <v>0</v>
      </c>
      <c r="DA992">
        <v>0</v>
      </c>
      <c r="DB992" t="s">
        <v>356</v>
      </c>
      <c r="DC992">
        <v>1663859321.1</v>
      </c>
      <c r="DD992">
        <v>1663859315.6</v>
      </c>
      <c r="DE992">
        <v>0</v>
      </c>
      <c r="DF992">
        <v>0.196</v>
      </c>
      <c r="DG992">
        <v>-0.001</v>
      </c>
      <c r="DH992">
        <v>-5.941</v>
      </c>
      <c r="DI992">
        <v>-0.174</v>
      </c>
      <c r="DJ992">
        <v>1500</v>
      </c>
      <c r="DK992">
        <v>17</v>
      </c>
      <c r="DL992">
        <v>0.13</v>
      </c>
      <c r="DM992">
        <v>0.04</v>
      </c>
      <c r="DN992">
        <v>3.421256</v>
      </c>
      <c r="DO992">
        <v>18.90108959099437</v>
      </c>
      <c r="DP992">
        <v>1.819234829966434</v>
      </c>
      <c r="DQ992">
        <v>0</v>
      </c>
      <c r="DR992">
        <v>6.442663749999999</v>
      </c>
      <c r="DS992">
        <v>-0.9242700562851877</v>
      </c>
      <c r="DT992">
        <v>0.0894297455181301</v>
      </c>
      <c r="DU992">
        <v>0</v>
      </c>
      <c r="DV992">
        <v>0</v>
      </c>
      <c r="DW992">
        <v>2</v>
      </c>
      <c r="DX992" t="s">
        <v>357</v>
      </c>
      <c r="DY992">
        <v>2.98497</v>
      </c>
      <c r="DZ992">
        <v>2.7156</v>
      </c>
      <c r="EA992">
        <v>0.0516312</v>
      </c>
      <c r="EB992">
        <v>0.0489465</v>
      </c>
      <c r="EC992">
        <v>0.0900295</v>
      </c>
      <c r="ED992">
        <v>0.065098</v>
      </c>
      <c r="EE992">
        <v>30140.7</v>
      </c>
      <c r="EF992">
        <v>30353.2</v>
      </c>
      <c r="EG992">
        <v>29528.8</v>
      </c>
      <c r="EH992">
        <v>29509.8</v>
      </c>
      <c r="EI992">
        <v>35618.8</v>
      </c>
      <c r="EJ992">
        <v>36691.9</v>
      </c>
      <c r="EK992">
        <v>41617.6</v>
      </c>
      <c r="EL992">
        <v>42054.1</v>
      </c>
      <c r="EM992">
        <v>1.95357</v>
      </c>
      <c r="EN992">
        <v>1.92502</v>
      </c>
      <c r="EO992">
        <v>0.099428</v>
      </c>
      <c r="EP992">
        <v>0</v>
      </c>
      <c r="EQ992">
        <v>23.4067</v>
      </c>
      <c r="ER992">
        <v>999.9</v>
      </c>
      <c r="ES992">
        <v>38.2</v>
      </c>
      <c r="ET992">
        <v>29.2</v>
      </c>
      <c r="EU992">
        <v>17.0711</v>
      </c>
      <c r="EV992">
        <v>62.9157</v>
      </c>
      <c r="EW992">
        <v>33.3534</v>
      </c>
      <c r="EX992">
        <v>1</v>
      </c>
      <c r="EY992">
        <v>-0.185874</v>
      </c>
      <c r="EZ992">
        <v>2.36634</v>
      </c>
      <c r="FA992">
        <v>20.3716</v>
      </c>
      <c r="FB992">
        <v>5.21624</v>
      </c>
      <c r="FC992">
        <v>12.0099</v>
      </c>
      <c r="FD992">
        <v>4.98955</v>
      </c>
      <c r="FE992">
        <v>3.2885</v>
      </c>
      <c r="FF992">
        <v>9999</v>
      </c>
      <c r="FG992">
        <v>9999</v>
      </c>
      <c r="FH992">
        <v>9999</v>
      </c>
      <c r="FI992">
        <v>261</v>
      </c>
      <c r="FJ992">
        <v>1.86707</v>
      </c>
      <c r="FK992">
        <v>1.86614</v>
      </c>
      <c r="FL992">
        <v>1.86554</v>
      </c>
      <c r="FM992">
        <v>1.86554</v>
      </c>
      <c r="FN992">
        <v>1.86733</v>
      </c>
      <c r="FO992">
        <v>1.86981</v>
      </c>
      <c r="FP992">
        <v>1.86844</v>
      </c>
      <c r="FQ992">
        <v>1.86996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-2.656</v>
      </c>
      <c r="GF992">
        <v>-0.166</v>
      </c>
      <c r="GG992">
        <v>-2.0192013485273</v>
      </c>
      <c r="GH992">
        <v>-0.003354295288503095</v>
      </c>
      <c r="GI992">
        <v>8.998442100416266E-07</v>
      </c>
      <c r="GJ992">
        <v>-2.632750781261316E-10</v>
      </c>
      <c r="GK992">
        <v>-0.1771344180573433</v>
      </c>
      <c r="GL992">
        <v>-0.01811282044437078</v>
      </c>
      <c r="GM992">
        <v>0.001479480632228601</v>
      </c>
      <c r="GN992">
        <v>-2.527498020886067E-05</v>
      </c>
      <c r="GO992">
        <v>3</v>
      </c>
      <c r="GP992">
        <v>2311</v>
      </c>
      <c r="GQ992">
        <v>1</v>
      </c>
      <c r="GR992">
        <v>23</v>
      </c>
      <c r="GS992">
        <v>7413.8</v>
      </c>
      <c r="GT992">
        <v>7413.9</v>
      </c>
      <c r="GU992">
        <v>0.533447</v>
      </c>
      <c r="GV992">
        <v>2.24609</v>
      </c>
      <c r="GW992">
        <v>1.39648</v>
      </c>
      <c r="GX992">
        <v>2.34009</v>
      </c>
      <c r="GY992">
        <v>1.49536</v>
      </c>
      <c r="GZ992">
        <v>2.37427</v>
      </c>
      <c r="HA992">
        <v>33.1992</v>
      </c>
      <c r="HB992">
        <v>14.7187</v>
      </c>
      <c r="HC992">
        <v>18</v>
      </c>
      <c r="HD992">
        <v>503.518</v>
      </c>
      <c r="HE992">
        <v>442.003</v>
      </c>
      <c r="HF992">
        <v>20.5726</v>
      </c>
      <c r="HG992">
        <v>25.0692</v>
      </c>
      <c r="HH992">
        <v>30</v>
      </c>
      <c r="HI992">
        <v>25.0473</v>
      </c>
      <c r="HJ992">
        <v>24.9891</v>
      </c>
      <c r="HK992">
        <v>10.6778</v>
      </c>
      <c r="HL992">
        <v>29.5504</v>
      </c>
      <c r="HM992">
        <v>25.1594</v>
      </c>
      <c r="HN992">
        <v>20.5456</v>
      </c>
      <c r="HO992">
        <v>166.113</v>
      </c>
      <c r="HP992">
        <v>12.2299</v>
      </c>
      <c r="HQ992">
        <v>101.013</v>
      </c>
      <c r="HR992">
        <v>100.998</v>
      </c>
    </row>
    <row r="993" spans="1:226">
      <c r="A993">
        <v>977</v>
      </c>
      <c r="B993">
        <v>1664304154</v>
      </c>
      <c r="C993">
        <v>10923.5</v>
      </c>
      <c r="D993" t="s">
        <v>2321</v>
      </c>
      <c r="E993" t="s">
        <v>2322</v>
      </c>
      <c r="F993">
        <v>5</v>
      </c>
      <c r="G993" t="s">
        <v>2290</v>
      </c>
      <c r="H993" t="s">
        <v>354</v>
      </c>
      <c r="I993">
        <v>1664304146.214286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185.6130683628776</v>
      </c>
      <c r="AK993">
        <v>186.987793939394</v>
      </c>
      <c r="AL993">
        <v>-3.060209259488519</v>
      </c>
      <c r="AM993">
        <v>64.57533786175165</v>
      </c>
      <c r="AN993">
        <f>(AP993 - AO993 + BO993*1E3/(8.314*(BQ993+273.15)) * AR993/BN993 * AQ993) * BN993/(100*BB993) * 1000/(1000 - AP993)</f>
        <v>0</v>
      </c>
      <c r="AO993">
        <v>12.05509183214785</v>
      </c>
      <c r="AP993">
        <v>18.33264330827068</v>
      </c>
      <c r="AQ993">
        <v>-4.534346246247672E-05</v>
      </c>
      <c r="AR993">
        <v>112.27</v>
      </c>
      <c r="AS993">
        <v>24</v>
      </c>
      <c r="AT993">
        <v>5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1664304146.214286</v>
      </c>
      <c r="BH993">
        <v>205.4393928571428</v>
      </c>
      <c r="BI993">
        <v>199.3725357142857</v>
      </c>
      <c r="BJ993">
        <v>18.32947142857143</v>
      </c>
      <c r="BK993">
        <v>12.02593571428572</v>
      </c>
      <c r="BL993">
        <v>208.1198571428571</v>
      </c>
      <c r="BM993">
        <v>18.49542142857143</v>
      </c>
      <c r="BN993">
        <v>500.069</v>
      </c>
      <c r="BO993">
        <v>91.04151785714286</v>
      </c>
      <c r="BP993">
        <v>0.09997920714285716</v>
      </c>
      <c r="BQ993">
        <v>24.84236428571429</v>
      </c>
      <c r="BR993">
        <v>25.04646785714286</v>
      </c>
      <c r="BS993">
        <v>999.9000000000002</v>
      </c>
      <c r="BT993">
        <v>0</v>
      </c>
      <c r="BU993">
        <v>0</v>
      </c>
      <c r="BV993">
        <v>9998.328571428572</v>
      </c>
      <c r="BW993">
        <v>0</v>
      </c>
      <c r="BX993">
        <v>6.688700000000002</v>
      </c>
      <c r="BY993">
        <v>6.066766071428572</v>
      </c>
      <c r="BZ993">
        <v>209.2752857142857</v>
      </c>
      <c r="CA993">
        <v>201.7982142857143</v>
      </c>
      <c r="CB993">
        <v>6.303524285714286</v>
      </c>
      <c r="CC993">
        <v>199.3725357142857</v>
      </c>
      <c r="CD993">
        <v>12.02593571428572</v>
      </c>
      <c r="CE993">
        <v>1.6687425</v>
      </c>
      <c r="CF993">
        <v>1.09486</v>
      </c>
      <c r="CG993">
        <v>14.608675</v>
      </c>
      <c r="CH993">
        <v>8.2436025</v>
      </c>
      <c r="CI993">
        <v>2000.008571428571</v>
      </c>
      <c r="CJ993">
        <v>0.9800024285714285</v>
      </c>
      <c r="CK993">
        <v>0.01999707142857143</v>
      </c>
      <c r="CL993">
        <v>0</v>
      </c>
      <c r="CM993">
        <v>843.7789642857142</v>
      </c>
      <c r="CN993">
        <v>5.00097</v>
      </c>
      <c r="CO993">
        <v>16730.02142857142</v>
      </c>
      <c r="CP993">
        <v>16707.67142857143</v>
      </c>
      <c r="CQ993">
        <v>37.937</v>
      </c>
      <c r="CR993">
        <v>38.437</v>
      </c>
      <c r="CS993">
        <v>37.95275</v>
      </c>
      <c r="CT993">
        <v>38.00664285714286</v>
      </c>
      <c r="CU993">
        <v>38.437</v>
      </c>
      <c r="CV993">
        <v>1955.108571428571</v>
      </c>
      <c r="CW993">
        <v>39.8907142857143</v>
      </c>
      <c r="CX993">
        <v>0</v>
      </c>
      <c r="CY993">
        <v>1664304158.3</v>
      </c>
      <c r="CZ993">
        <v>0</v>
      </c>
      <c r="DA993">
        <v>0</v>
      </c>
      <c r="DB993" t="s">
        <v>356</v>
      </c>
      <c r="DC993">
        <v>1663859321.1</v>
      </c>
      <c r="DD993">
        <v>1663859315.6</v>
      </c>
      <c r="DE993">
        <v>0</v>
      </c>
      <c r="DF993">
        <v>0.196</v>
      </c>
      <c r="DG993">
        <v>-0.001</v>
      </c>
      <c r="DH993">
        <v>-5.941</v>
      </c>
      <c r="DI993">
        <v>-0.174</v>
      </c>
      <c r="DJ993">
        <v>1500</v>
      </c>
      <c r="DK993">
        <v>17</v>
      </c>
      <c r="DL993">
        <v>0.13</v>
      </c>
      <c r="DM993">
        <v>0.04</v>
      </c>
      <c r="DN993">
        <v>5.3064795</v>
      </c>
      <c r="DO993">
        <v>18.57673283302063</v>
      </c>
      <c r="DP993">
        <v>1.787322082762295</v>
      </c>
      <c r="DQ993">
        <v>0</v>
      </c>
      <c r="DR993">
        <v>6.34127525</v>
      </c>
      <c r="DS993">
        <v>-0.969551031894943</v>
      </c>
      <c r="DT993">
        <v>0.09408661009908638</v>
      </c>
      <c r="DU993">
        <v>0</v>
      </c>
      <c r="DV993">
        <v>0</v>
      </c>
      <c r="DW993">
        <v>2</v>
      </c>
      <c r="DX993" t="s">
        <v>357</v>
      </c>
      <c r="DY993">
        <v>2.9848</v>
      </c>
      <c r="DZ993">
        <v>2.71565</v>
      </c>
      <c r="EA993">
        <v>0.0481207</v>
      </c>
      <c r="EB993">
        <v>0.0450519</v>
      </c>
      <c r="EC993">
        <v>0.0900618</v>
      </c>
      <c r="ED993">
        <v>0.0654402</v>
      </c>
      <c r="EE993">
        <v>30252.1</v>
      </c>
      <c r="EF993">
        <v>30477.9</v>
      </c>
      <c r="EG993">
        <v>29528.7</v>
      </c>
      <c r="EH993">
        <v>29510.2</v>
      </c>
      <c r="EI993">
        <v>35616.9</v>
      </c>
      <c r="EJ993">
        <v>36678.9</v>
      </c>
      <c r="EK993">
        <v>41616.9</v>
      </c>
      <c r="EL993">
        <v>42054.8</v>
      </c>
      <c r="EM993">
        <v>1.95333</v>
      </c>
      <c r="EN993">
        <v>1.9251</v>
      </c>
      <c r="EO993">
        <v>0.100367</v>
      </c>
      <c r="EP993">
        <v>0</v>
      </c>
      <c r="EQ993">
        <v>23.3917</v>
      </c>
      <c r="ER993">
        <v>999.9</v>
      </c>
      <c r="ES993">
        <v>38.2</v>
      </c>
      <c r="ET993">
        <v>29.2</v>
      </c>
      <c r="EU993">
        <v>17.0709</v>
      </c>
      <c r="EV993">
        <v>62.8657</v>
      </c>
      <c r="EW993">
        <v>33.2131</v>
      </c>
      <c r="EX993">
        <v>1</v>
      </c>
      <c r="EY993">
        <v>-0.186377</v>
      </c>
      <c r="EZ993">
        <v>2.33175</v>
      </c>
      <c r="FA993">
        <v>20.3721</v>
      </c>
      <c r="FB993">
        <v>5.21594</v>
      </c>
      <c r="FC993">
        <v>12.0099</v>
      </c>
      <c r="FD993">
        <v>4.9895</v>
      </c>
      <c r="FE993">
        <v>3.2885</v>
      </c>
      <c r="FF993">
        <v>9999</v>
      </c>
      <c r="FG993">
        <v>9999</v>
      </c>
      <c r="FH993">
        <v>9999</v>
      </c>
      <c r="FI993">
        <v>261</v>
      </c>
      <c r="FJ993">
        <v>1.86705</v>
      </c>
      <c r="FK993">
        <v>1.86615</v>
      </c>
      <c r="FL993">
        <v>1.86554</v>
      </c>
      <c r="FM993">
        <v>1.86554</v>
      </c>
      <c r="FN993">
        <v>1.86731</v>
      </c>
      <c r="FO993">
        <v>1.86981</v>
      </c>
      <c r="FP993">
        <v>1.86844</v>
      </c>
      <c r="FQ993">
        <v>1.86996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-2.61</v>
      </c>
      <c r="GF993">
        <v>-0.1659</v>
      </c>
      <c r="GG993">
        <v>-2.0192013485273</v>
      </c>
      <c r="GH993">
        <v>-0.003354295288503095</v>
      </c>
      <c r="GI993">
        <v>8.998442100416266E-07</v>
      </c>
      <c r="GJ993">
        <v>-2.632750781261316E-10</v>
      </c>
      <c r="GK993">
        <v>-0.1771344180573433</v>
      </c>
      <c r="GL993">
        <v>-0.01811282044437078</v>
      </c>
      <c r="GM993">
        <v>0.001479480632228601</v>
      </c>
      <c r="GN993">
        <v>-2.527498020886067E-05</v>
      </c>
      <c r="GO993">
        <v>3</v>
      </c>
      <c r="GP993">
        <v>2311</v>
      </c>
      <c r="GQ993">
        <v>1</v>
      </c>
      <c r="GR993">
        <v>23</v>
      </c>
      <c r="GS993">
        <v>7413.9</v>
      </c>
      <c r="GT993">
        <v>7414</v>
      </c>
      <c r="GU993">
        <v>0.499268</v>
      </c>
      <c r="GV993">
        <v>2.2522</v>
      </c>
      <c r="GW993">
        <v>1.39648</v>
      </c>
      <c r="GX993">
        <v>2.34009</v>
      </c>
      <c r="GY993">
        <v>1.49536</v>
      </c>
      <c r="GZ993">
        <v>2.35229</v>
      </c>
      <c r="HA993">
        <v>33.1992</v>
      </c>
      <c r="HB993">
        <v>14.7274</v>
      </c>
      <c r="HC993">
        <v>18</v>
      </c>
      <c r="HD993">
        <v>503.36</v>
      </c>
      <c r="HE993">
        <v>442.048</v>
      </c>
      <c r="HF993">
        <v>20.5249</v>
      </c>
      <c r="HG993">
        <v>25.0692</v>
      </c>
      <c r="HH993">
        <v>30</v>
      </c>
      <c r="HI993">
        <v>25.0473</v>
      </c>
      <c r="HJ993">
        <v>24.9891</v>
      </c>
      <c r="HK993">
        <v>9.9917</v>
      </c>
      <c r="HL993">
        <v>29.2576</v>
      </c>
      <c r="HM993">
        <v>25.1594</v>
      </c>
      <c r="HN993">
        <v>20.5067</v>
      </c>
      <c r="HO993">
        <v>146.054</v>
      </c>
      <c r="HP993">
        <v>12.2986</v>
      </c>
      <c r="HQ993">
        <v>101.012</v>
      </c>
      <c r="HR993">
        <v>100.999</v>
      </c>
    </row>
    <row r="994" spans="1:226">
      <c r="A994">
        <v>978</v>
      </c>
      <c r="B994">
        <v>1664304159</v>
      </c>
      <c r="C994">
        <v>10928.5</v>
      </c>
      <c r="D994" t="s">
        <v>2323</v>
      </c>
      <c r="E994" t="s">
        <v>2324</v>
      </c>
      <c r="F994">
        <v>5</v>
      </c>
      <c r="G994" t="s">
        <v>2290</v>
      </c>
      <c r="H994" t="s">
        <v>354</v>
      </c>
      <c r="I994">
        <v>1664304151.5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168.822622961482</v>
      </c>
      <c r="AK994">
        <v>171.614696969697</v>
      </c>
      <c r="AL994">
        <v>-3.075807625461142</v>
      </c>
      <c r="AM994">
        <v>64.57533786175165</v>
      </c>
      <c r="AN994">
        <f>(AP994 - AO994 + BO994*1E3/(8.314*(BQ994+273.15)) * AR994/BN994 * AQ994) * BN994/(100*BB994) * 1000/(1000 - AP994)</f>
        <v>0</v>
      </c>
      <c r="AO994">
        <v>12.14998097418581</v>
      </c>
      <c r="AP994">
        <v>18.33156736842105</v>
      </c>
      <c r="AQ994">
        <v>6.050750846322233E-05</v>
      </c>
      <c r="AR994">
        <v>112.27</v>
      </c>
      <c r="AS994">
        <v>24</v>
      </c>
      <c r="AT994">
        <v>5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1664304151.5</v>
      </c>
      <c r="BH994">
        <v>189.5555185185185</v>
      </c>
      <c r="BI994">
        <v>181.8485555555555</v>
      </c>
      <c r="BJ994">
        <v>18.32927407407407</v>
      </c>
      <c r="BK994">
        <v>12.11031111111111</v>
      </c>
      <c r="BL994">
        <v>192.1877777777778</v>
      </c>
      <c r="BM994">
        <v>18.49523333333333</v>
      </c>
      <c r="BN994">
        <v>500.0681111111111</v>
      </c>
      <c r="BO994">
        <v>91.04074444444443</v>
      </c>
      <c r="BP994">
        <v>0.1000089074074074</v>
      </c>
      <c r="BQ994">
        <v>24.81007407407407</v>
      </c>
      <c r="BR994">
        <v>25.03597777777778</v>
      </c>
      <c r="BS994">
        <v>999.9000000000001</v>
      </c>
      <c r="BT994">
        <v>0</v>
      </c>
      <c r="BU994">
        <v>0</v>
      </c>
      <c r="BV994">
        <v>9993.131481481481</v>
      </c>
      <c r="BW994">
        <v>0</v>
      </c>
      <c r="BX994">
        <v>6.688700000000001</v>
      </c>
      <c r="BY994">
        <v>7.706932222222222</v>
      </c>
      <c r="BZ994">
        <v>193.0946666666667</v>
      </c>
      <c r="CA994">
        <v>184.0765925925926</v>
      </c>
      <c r="CB994">
        <v>6.218959999999998</v>
      </c>
      <c r="CC994">
        <v>181.8485555555555</v>
      </c>
      <c r="CD994">
        <v>12.11031111111111</v>
      </c>
      <c r="CE994">
        <v>1.668711111111111</v>
      </c>
      <c r="CF994">
        <v>1.102532222222222</v>
      </c>
      <c r="CG994">
        <v>14.60838518518518</v>
      </c>
      <c r="CH994">
        <v>8.346483703703703</v>
      </c>
      <c r="CI994">
        <v>2000.015925925926</v>
      </c>
      <c r="CJ994">
        <v>0.9800025555555555</v>
      </c>
      <c r="CK994">
        <v>0.01999694444444445</v>
      </c>
      <c r="CL994">
        <v>0</v>
      </c>
      <c r="CM994">
        <v>839.9125555555554</v>
      </c>
      <c r="CN994">
        <v>5.00097</v>
      </c>
      <c r="CO994">
        <v>16652.85185185185</v>
      </c>
      <c r="CP994">
        <v>16707.73333333333</v>
      </c>
      <c r="CQ994">
        <v>37.937</v>
      </c>
      <c r="CR994">
        <v>38.437</v>
      </c>
      <c r="CS994">
        <v>37.95100000000001</v>
      </c>
      <c r="CT994">
        <v>38.00688888888889</v>
      </c>
      <c r="CU994">
        <v>38.4324074074074</v>
      </c>
      <c r="CV994">
        <v>1955.117037037037</v>
      </c>
      <c r="CW994">
        <v>39.89111111111112</v>
      </c>
      <c r="CX994">
        <v>0</v>
      </c>
      <c r="CY994">
        <v>1664304163.1</v>
      </c>
      <c r="CZ994">
        <v>0</v>
      </c>
      <c r="DA994">
        <v>0</v>
      </c>
      <c r="DB994" t="s">
        <v>356</v>
      </c>
      <c r="DC994">
        <v>1663859321.1</v>
      </c>
      <c r="DD994">
        <v>1663859315.6</v>
      </c>
      <c r="DE994">
        <v>0</v>
      </c>
      <c r="DF994">
        <v>0.196</v>
      </c>
      <c r="DG994">
        <v>-0.001</v>
      </c>
      <c r="DH994">
        <v>-5.941</v>
      </c>
      <c r="DI994">
        <v>-0.174</v>
      </c>
      <c r="DJ994">
        <v>1500</v>
      </c>
      <c r="DK994">
        <v>17</v>
      </c>
      <c r="DL994">
        <v>0.13</v>
      </c>
      <c r="DM994">
        <v>0.04</v>
      </c>
      <c r="DN994">
        <v>6.54774075</v>
      </c>
      <c r="DO994">
        <v>18.6727644652908</v>
      </c>
      <c r="DP994">
        <v>1.796554485447613</v>
      </c>
      <c r="DQ994">
        <v>0</v>
      </c>
      <c r="DR994">
        <v>6.27925575</v>
      </c>
      <c r="DS994">
        <v>-0.9821033020638039</v>
      </c>
      <c r="DT994">
        <v>0.09523209610964942</v>
      </c>
      <c r="DU994">
        <v>0</v>
      </c>
      <c r="DV994">
        <v>0</v>
      </c>
      <c r="DW994">
        <v>2</v>
      </c>
      <c r="DX994" t="s">
        <v>357</v>
      </c>
      <c r="DY994">
        <v>2.98487</v>
      </c>
      <c r="DZ994">
        <v>2.71558</v>
      </c>
      <c r="EA994">
        <v>0.044521</v>
      </c>
      <c r="EB994">
        <v>0.0410812</v>
      </c>
      <c r="EC994">
        <v>0.0900538</v>
      </c>
      <c r="ED994">
        <v>0.0657355</v>
      </c>
      <c r="EE994">
        <v>30366.4</v>
      </c>
      <c r="EF994">
        <v>30604.8</v>
      </c>
      <c r="EG994">
        <v>29528.6</v>
      </c>
      <c r="EH994">
        <v>29510.3</v>
      </c>
      <c r="EI994">
        <v>35617.1</v>
      </c>
      <c r="EJ994">
        <v>36667.1</v>
      </c>
      <c r="EK994">
        <v>41616.9</v>
      </c>
      <c r="EL994">
        <v>42054.9</v>
      </c>
      <c r="EM994">
        <v>1.95368</v>
      </c>
      <c r="EN994">
        <v>1.92515</v>
      </c>
      <c r="EO994">
        <v>0.099577</v>
      </c>
      <c r="EP994">
        <v>0</v>
      </c>
      <c r="EQ994">
        <v>23.3765</v>
      </c>
      <c r="ER994">
        <v>999.9</v>
      </c>
      <c r="ES994">
        <v>38.2</v>
      </c>
      <c r="ET994">
        <v>29.2</v>
      </c>
      <c r="EU994">
        <v>17.0711</v>
      </c>
      <c r="EV994">
        <v>62.8157</v>
      </c>
      <c r="EW994">
        <v>33.5337</v>
      </c>
      <c r="EX994">
        <v>1</v>
      </c>
      <c r="EY994">
        <v>-0.186138</v>
      </c>
      <c r="EZ994">
        <v>2.31366</v>
      </c>
      <c r="FA994">
        <v>20.3735</v>
      </c>
      <c r="FB994">
        <v>5.21609</v>
      </c>
      <c r="FC994">
        <v>12.0099</v>
      </c>
      <c r="FD994">
        <v>4.9897</v>
      </c>
      <c r="FE994">
        <v>3.28855</v>
      </c>
      <c r="FF994">
        <v>9999</v>
      </c>
      <c r="FG994">
        <v>9999</v>
      </c>
      <c r="FH994">
        <v>9999</v>
      </c>
      <c r="FI994">
        <v>261</v>
      </c>
      <c r="FJ994">
        <v>1.86706</v>
      </c>
      <c r="FK994">
        <v>1.86614</v>
      </c>
      <c r="FL994">
        <v>1.86554</v>
      </c>
      <c r="FM994">
        <v>1.86554</v>
      </c>
      <c r="FN994">
        <v>1.86733</v>
      </c>
      <c r="FO994">
        <v>1.86981</v>
      </c>
      <c r="FP994">
        <v>1.86844</v>
      </c>
      <c r="FQ994">
        <v>1.86996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-2.563</v>
      </c>
      <c r="GF994">
        <v>-0.1659</v>
      </c>
      <c r="GG994">
        <v>-2.0192013485273</v>
      </c>
      <c r="GH994">
        <v>-0.003354295288503095</v>
      </c>
      <c r="GI994">
        <v>8.998442100416266E-07</v>
      </c>
      <c r="GJ994">
        <v>-2.632750781261316E-10</v>
      </c>
      <c r="GK994">
        <v>-0.1771344180573433</v>
      </c>
      <c r="GL994">
        <v>-0.01811282044437078</v>
      </c>
      <c r="GM994">
        <v>0.001479480632228601</v>
      </c>
      <c r="GN994">
        <v>-2.527498020886067E-05</v>
      </c>
      <c r="GO994">
        <v>3</v>
      </c>
      <c r="GP994">
        <v>2311</v>
      </c>
      <c r="GQ994">
        <v>1</v>
      </c>
      <c r="GR994">
        <v>23</v>
      </c>
      <c r="GS994">
        <v>7414</v>
      </c>
      <c r="GT994">
        <v>7414.1</v>
      </c>
      <c r="GU994">
        <v>0.461426</v>
      </c>
      <c r="GV994">
        <v>2.25952</v>
      </c>
      <c r="GW994">
        <v>1.39648</v>
      </c>
      <c r="GX994">
        <v>2.34009</v>
      </c>
      <c r="GY994">
        <v>1.49536</v>
      </c>
      <c r="GZ994">
        <v>2.33887</v>
      </c>
      <c r="HA994">
        <v>33.2216</v>
      </c>
      <c r="HB994">
        <v>14.7187</v>
      </c>
      <c r="HC994">
        <v>18</v>
      </c>
      <c r="HD994">
        <v>503.581</v>
      </c>
      <c r="HE994">
        <v>442.078</v>
      </c>
      <c r="HF994">
        <v>20.4861</v>
      </c>
      <c r="HG994">
        <v>25.0692</v>
      </c>
      <c r="HH994">
        <v>30</v>
      </c>
      <c r="HI994">
        <v>25.0473</v>
      </c>
      <c r="HJ994">
        <v>24.9891</v>
      </c>
      <c r="HK994">
        <v>9.220140000000001</v>
      </c>
      <c r="HL994">
        <v>28.6972</v>
      </c>
      <c r="HM994">
        <v>25.1594</v>
      </c>
      <c r="HN994">
        <v>20.4731</v>
      </c>
      <c r="HO994">
        <v>132.624</v>
      </c>
      <c r="HP994">
        <v>12.3799</v>
      </c>
      <c r="HQ994">
        <v>101.012</v>
      </c>
      <c r="HR994">
        <v>100.999</v>
      </c>
    </row>
    <row r="995" spans="1:226">
      <c r="A995">
        <v>979</v>
      </c>
      <c r="B995">
        <v>1664304164</v>
      </c>
      <c r="C995">
        <v>10933.5</v>
      </c>
      <c r="D995" t="s">
        <v>2325</v>
      </c>
      <c r="E995" t="s">
        <v>2326</v>
      </c>
      <c r="F995">
        <v>5</v>
      </c>
      <c r="G995" t="s">
        <v>2290</v>
      </c>
      <c r="H995" t="s">
        <v>354</v>
      </c>
      <c r="I995">
        <v>1664304156.214286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152.0825779138601</v>
      </c>
      <c r="AK995">
        <v>156.2918242424242</v>
      </c>
      <c r="AL995">
        <v>-3.065215209344564</v>
      </c>
      <c r="AM995">
        <v>64.57533786175165</v>
      </c>
      <c r="AN995">
        <f>(AP995 - AO995 + BO995*1E3/(8.314*(BQ995+273.15)) * AR995/BN995 * AQ995) * BN995/(100*BB995) * 1000/(1000 - AP995)</f>
        <v>0</v>
      </c>
      <c r="AO995">
        <v>12.21786105160839</v>
      </c>
      <c r="AP995">
        <v>18.33899037593985</v>
      </c>
      <c r="AQ995">
        <v>-1.812515532528137E-05</v>
      </c>
      <c r="AR995">
        <v>112.27</v>
      </c>
      <c r="AS995">
        <v>24</v>
      </c>
      <c r="AT995">
        <v>5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1664304156.214286</v>
      </c>
      <c r="BH995">
        <v>175.3685</v>
      </c>
      <c r="BI995">
        <v>166.2008928571429</v>
      </c>
      <c r="BJ995">
        <v>18.33215714285714</v>
      </c>
      <c r="BK995">
        <v>12.19371428571429</v>
      </c>
      <c r="BL995">
        <v>177.9573214285714</v>
      </c>
      <c r="BM995">
        <v>18.49808214285714</v>
      </c>
      <c r="BN995">
        <v>500.0542857142858</v>
      </c>
      <c r="BO995">
        <v>91.03927142857142</v>
      </c>
      <c r="BP995">
        <v>0.09995341785714285</v>
      </c>
      <c r="BQ995">
        <v>24.78246071428572</v>
      </c>
      <c r="BR995">
        <v>25.02447142857143</v>
      </c>
      <c r="BS995">
        <v>999.9000000000002</v>
      </c>
      <c r="BT995">
        <v>0</v>
      </c>
      <c r="BU995">
        <v>0</v>
      </c>
      <c r="BV995">
        <v>9994.066785714285</v>
      </c>
      <c r="BW995">
        <v>0</v>
      </c>
      <c r="BX995">
        <v>6.688700000000002</v>
      </c>
      <c r="BY995">
        <v>9.167527142857141</v>
      </c>
      <c r="BZ995">
        <v>178.6432499999999</v>
      </c>
      <c r="CA995">
        <v>168.2513928571429</v>
      </c>
      <c r="CB995">
        <v>6.138436785714284</v>
      </c>
      <c r="CC995">
        <v>166.2008928571429</v>
      </c>
      <c r="CD995">
        <v>12.19371428571429</v>
      </c>
      <c r="CE995">
        <v>1.668946428571429</v>
      </c>
      <c r="CF995">
        <v>1.110107142857143</v>
      </c>
      <c r="CG995">
        <v>14.61056785714286</v>
      </c>
      <c r="CH995">
        <v>8.447474999999999</v>
      </c>
      <c r="CI995">
        <v>2000.024642857143</v>
      </c>
      <c r="CJ995">
        <v>0.980002857142857</v>
      </c>
      <c r="CK995">
        <v>0.01999664285714286</v>
      </c>
      <c r="CL995">
        <v>0</v>
      </c>
      <c r="CM995">
        <v>837.0823214285716</v>
      </c>
      <c r="CN995">
        <v>5.00097</v>
      </c>
      <c r="CO995">
        <v>16597.15</v>
      </c>
      <c r="CP995">
        <v>16707.80357142857</v>
      </c>
      <c r="CQ995">
        <v>37.937</v>
      </c>
      <c r="CR995">
        <v>38.437</v>
      </c>
      <c r="CS995">
        <v>37.95499999999999</v>
      </c>
      <c r="CT995">
        <v>38.00221428571428</v>
      </c>
      <c r="CU995">
        <v>38.43257142857142</v>
      </c>
      <c r="CV995">
        <v>1955.128571428571</v>
      </c>
      <c r="CW995">
        <v>39.89107142857144</v>
      </c>
      <c r="CX995">
        <v>0</v>
      </c>
      <c r="CY995">
        <v>1664304168.5</v>
      </c>
      <c r="CZ995">
        <v>0</v>
      </c>
      <c r="DA995">
        <v>0</v>
      </c>
      <c r="DB995" t="s">
        <v>356</v>
      </c>
      <c r="DC995">
        <v>1663859321.1</v>
      </c>
      <c r="DD995">
        <v>1663859315.6</v>
      </c>
      <c r="DE995">
        <v>0</v>
      </c>
      <c r="DF995">
        <v>0.196</v>
      </c>
      <c r="DG995">
        <v>-0.001</v>
      </c>
      <c r="DH995">
        <v>-5.941</v>
      </c>
      <c r="DI995">
        <v>-0.174</v>
      </c>
      <c r="DJ995">
        <v>1500</v>
      </c>
      <c r="DK995">
        <v>17</v>
      </c>
      <c r="DL995">
        <v>0.13</v>
      </c>
      <c r="DM995">
        <v>0.04</v>
      </c>
      <c r="DN995">
        <v>8.165734878048779</v>
      </c>
      <c r="DO995">
        <v>18.5514618815331</v>
      </c>
      <c r="DP995">
        <v>1.829584030200977</v>
      </c>
      <c r="DQ995">
        <v>0</v>
      </c>
      <c r="DR995">
        <v>6.195249512195121</v>
      </c>
      <c r="DS995">
        <v>-1.011113519163756</v>
      </c>
      <c r="DT995">
        <v>0.1002383741072474</v>
      </c>
      <c r="DU995">
        <v>0</v>
      </c>
      <c r="DV995">
        <v>0</v>
      </c>
      <c r="DW995">
        <v>2</v>
      </c>
      <c r="DX995" t="s">
        <v>357</v>
      </c>
      <c r="DY995">
        <v>2.98492</v>
      </c>
      <c r="DZ995">
        <v>2.71557</v>
      </c>
      <c r="EA995">
        <v>0.0408508</v>
      </c>
      <c r="EB995">
        <v>0.0370163</v>
      </c>
      <c r="EC995">
        <v>0.0900778</v>
      </c>
      <c r="ED995">
        <v>0.0660732</v>
      </c>
      <c r="EE995">
        <v>30482.8</v>
      </c>
      <c r="EF995">
        <v>30734.8</v>
      </c>
      <c r="EG995">
        <v>29528.3</v>
      </c>
      <c r="EH995">
        <v>29510.5</v>
      </c>
      <c r="EI995">
        <v>35616.2</v>
      </c>
      <c r="EJ995">
        <v>36653.7</v>
      </c>
      <c r="EK995">
        <v>41616.9</v>
      </c>
      <c r="EL995">
        <v>42054.9</v>
      </c>
      <c r="EM995">
        <v>1.95322</v>
      </c>
      <c r="EN995">
        <v>1.92535</v>
      </c>
      <c r="EO995">
        <v>0.100501</v>
      </c>
      <c r="EP995">
        <v>0</v>
      </c>
      <c r="EQ995">
        <v>23.3627</v>
      </c>
      <c r="ER995">
        <v>999.9</v>
      </c>
      <c r="ES995">
        <v>38.2</v>
      </c>
      <c r="ET995">
        <v>29.2</v>
      </c>
      <c r="EU995">
        <v>17.0729</v>
      </c>
      <c r="EV995">
        <v>62.9157</v>
      </c>
      <c r="EW995">
        <v>33.0649</v>
      </c>
      <c r="EX995">
        <v>1</v>
      </c>
      <c r="EY995">
        <v>-0.18638</v>
      </c>
      <c r="EZ995">
        <v>2.23645</v>
      </c>
      <c r="FA995">
        <v>20.3727</v>
      </c>
      <c r="FB995">
        <v>5.214</v>
      </c>
      <c r="FC995">
        <v>12.0099</v>
      </c>
      <c r="FD995">
        <v>4.98875</v>
      </c>
      <c r="FE995">
        <v>3.28798</v>
      </c>
      <c r="FF995">
        <v>9999</v>
      </c>
      <c r="FG995">
        <v>9999</v>
      </c>
      <c r="FH995">
        <v>9999</v>
      </c>
      <c r="FI995">
        <v>261</v>
      </c>
      <c r="FJ995">
        <v>1.86707</v>
      </c>
      <c r="FK995">
        <v>1.86614</v>
      </c>
      <c r="FL995">
        <v>1.86554</v>
      </c>
      <c r="FM995">
        <v>1.86554</v>
      </c>
      <c r="FN995">
        <v>1.86734</v>
      </c>
      <c r="FO995">
        <v>1.86981</v>
      </c>
      <c r="FP995">
        <v>1.86844</v>
      </c>
      <c r="FQ995">
        <v>1.86996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-2.517</v>
      </c>
      <c r="GF995">
        <v>-0.1658</v>
      </c>
      <c r="GG995">
        <v>-2.0192013485273</v>
      </c>
      <c r="GH995">
        <v>-0.003354295288503095</v>
      </c>
      <c r="GI995">
        <v>8.998442100416266E-07</v>
      </c>
      <c r="GJ995">
        <v>-2.632750781261316E-10</v>
      </c>
      <c r="GK995">
        <v>-0.1771344180573433</v>
      </c>
      <c r="GL995">
        <v>-0.01811282044437078</v>
      </c>
      <c r="GM995">
        <v>0.001479480632228601</v>
      </c>
      <c r="GN995">
        <v>-2.527498020886067E-05</v>
      </c>
      <c r="GO995">
        <v>3</v>
      </c>
      <c r="GP995">
        <v>2311</v>
      </c>
      <c r="GQ995">
        <v>1</v>
      </c>
      <c r="GR995">
        <v>23</v>
      </c>
      <c r="GS995">
        <v>7414</v>
      </c>
      <c r="GT995">
        <v>7414.1</v>
      </c>
      <c r="GU995">
        <v>0.426025</v>
      </c>
      <c r="GV995">
        <v>2.26196</v>
      </c>
      <c r="GW995">
        <v>1.39648</v>
      </c>
      <c r="GX995">
        <v>2.34009</v>
      </c>
      <c r="GY995">
        <v>1.49536</v>
      </c>
      <c r="GZ995">
        <v>2.34009</v>
      </c>
      <c r="HA995">
        <v>33.2216</v>
      </c>
      <c r="HB995">
        <v>14.7187</v>
      </c>
      <c r="HC995">
        <v>18</v>
      </c>
      <c r="HD995">
        <v>503.296</v>
      </c>
      <c r="HE995">
        <v>442.198</v>
      </c>
      <c r="HF995">
        <v>20.4551</v>
      </c>
      <c r="HG995">
        <v>25.0702</v>
      </c>
      <c r="HH995">
        <v>30.0001</v>
      </c>
      <c r="HI995">
        <v>25.0473</v>
      </c>
      <c r="HJ995">
        <v>24.9891</v>
      </c>
      <c r="HK995">
        <v>8.520530000000001</v>
      </c>
      <c r="HL995">
        <v>28.6972</v>
      </c>
      <c r="HM995">
        <v>25.1594</v>
      </c>
      <c r="HN995">
        <v>20.4622</v>
      </c>
      <c r="HO995">
        <v>112.551</v>
      </c>
      <c r="HP995">
        <v>12.3099</v>
      </c>
      <c r="HQ995">
        <v>101.011</v>
      </c>
      <c r="HR995">
        <v>101</v>
      </c>
    </row>
    <row r="996" spans="1:226">
      <c r="A996">
        <v>980</v>
      </c>
      <c r="B996">
        <v>1664304169</v>
      </c>
      <c r="C996">
        <v>10938.5</v>
      </c>
      <c r="D996" t="s">
        <v>2327</v>
      </c>
      <c r="E996" t="s">
        <v>2328</v>
      </c>
      <c r="F996">
        <v>5</v>
      </c>
      <c r="G996" t="s">
        <v>2290</v>
      </c>
      <c r="H996" t="s">
        <v>354</v>
      </c>
      <c r="I996">
        <v>1664304161.5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135.2063643028844</v>
      </c>
      <c r="AK996">
        <v>140.8931636363637</v>
      </c>
      <c r="AL996">
        <v>-3.077897546876156</v>
      </c>
      <c r="AM996">
        <v>64.57533786175165</v>
      </c>
      <c r="AN996">
        <f>(AP996 - AO996 + BO996*1E3/(8.314*(BQ996+273.15)) * AR996/BN996 * AQ996) * BN996/(100*BB996) * 1000/(1000 - AP996)</f>
        <v>0</v>
      </c>
      <c r="AO996">
        <v>12.30903425606393</v>
      </c>
      <c r="AP996">
        <v>18.34078661654135</v>
      </c>
      <c r="AQ996">
        <v>3.247247328968455E-05</v>
      </c>
      <c r="AR996">
        <v>112.27</v>
      </c>
      <c r="AS996">
        <v>24</v>
      </c>
      <c r="AT996">
        <v>5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1664304161.5</v>
      </c>
      <c r="BH996">
        <v>159.4378148148149</v>
      </c>
      <c r="BI996">
        <v>148.6358888888889</v>
      </c>
      <c r="BJ996">
        <v>18.33689259259259</v>
      </c>
      <c r="BK996">
        <v>12.26913703703704</v>
      </c>
      <c r="BL996">
        <v>161.9776296296296</v>
      </c>
      <c r="BM996">
        <v>18.50276666666667</v>
      </c>
      <c r="BN996">
        <v>500.0669259259259</v>
      </c>
      <c r="BO996">
        <v>91.03816296296297</v>
      </c>
      <c r="BP996">
        <v>0.09998591111111112</v>
      </c>
      <c r="BQ996">
        <v>24.75311481481481</v>
      </c>
      <c r="BR996">
        <v>25.01800740740741</v>
      </c>
      <c r="BS996">
        <v>999.9000000000001</v>
      </c>
      <c r="BT996">
        <v>0</v>
      </c>
      <c r="BU996">
        <v>0</v>
      </c>
      <c r="BV996">
        <v>9990.977037037037</v>
      </c>
      <c r="BW996">
        <v>0</v>
      </c>
      <c r="BX996">
        <v>6.688700000000001</v>
      </c>
      <c r="BY996">
        <v>10.8019137037037</v>
      </c>
      <c r="BZ996">
        <v>162.4158518518518</v>
      </c>
      <c r="CA996">
        <v>150.4811481481482</v>
      </c>
      <c r="CB996">
        <v>6.067749629629629</v>
      </c>
      <c r="CC996">
        <v>148.6358888888889</v>
      </c>
      <c r="CD996">
        <v>12.26913703703704</v>
      </c>
      <c r="CE996">
        <v>1.669356666666667</v>
      </c>
      <c r="CF996">
        <v>1.11696</v>
      </c>
      <c r="CG996">
        <v>14.61438148148148</v>
      </c>
      <c r="CH996">
        <v>8.538342222222223</v>
      </c>
      <c r="CI996">
        <v>2000.007037037037</v>
      </c>
      <c r="CJ996">
        <v>0.9800028888888888</v>
      </c>
      <c r="CK996">
        <v>0.01999661111111111</v>
      </c>
      <c r="CL996">
        <v>0</v>
      </c>
      <c r="CM996">
        <v>834.5461111111109</v>
      </c>
      <c r="CN996">
        <v>5.00097</v>
      </c>
      <c r="CO996">
        <v>16546.16666666667</v>
      </c>
      <c r="CP996">
        <v>16707.66296296296</v>
      </c>
      <c r="CQ996">
        <v>37.937</v>
      </c>
      <c r="CR996">
        <v>38.437</v>
      </c>
      <c r="CS996">
        <v>37.958</v>
      </c>
      <c r="CT996">
        <v>38</v>
      </c>
      <c r="CU996">
        <v>38.42322222222223</v>
      </c>
      <c r="CV996">
        <v>1955.114444444445</v>
      </c>
      <c r="CW996">
        <v>39.89111111111112</v>
      </c>
      <c r="CX996">
        <v>0</v>
      </c>
      <c r="CY996">
        <v>1664304173.3</v>
      </c>
      <c r="CZ996">
        <v>0</v>
      </c>
      <c r="DA996">
        <v>0</v>
      </c>
      <c r="DB996" t="s">
        <v>356</v>
      </c>
      <c r="DC996">
        <v>1663859321.1</v>
      </c>
      <c r="DD996">
        <v>1663859315.6</v>
      </c>
      <c r="DE996">
        <v>0</v>
      </c>
      <c r="DF996">
        <v>0.196</v>
      </c>
      <c r="DG996">
        <v>-0.001</v>
      </c>
      <c r="DH996">
        <v>-5.941</v>
      </c>
      <c r="DI996">
        <v>-0.174</v>
      </c>
      <c r="DJ996">
        <v>1500</v>
      </c>
      <c r="DK996">
        <v>17</v>
      </c>
      <c r="DL996">
        <v>0.13</v>
      </c>
      <c r="DM996">
        <v>0.04</v>
      </c>
      <c r="DN996">
        <v>9.718128292682925</v>
      </c>
      <c r="DO996">
        <v>18.56527296167248</v>
      </c>
      <c r="DP996">
        <v>1.830928338098786</v>
      </c>
      <c r="DQ996">
        <v>0</v>
      </c>
      <c r="DR996">
        <v>6.115929756097562</v>
      </c>
      <c r="DS996">
        <v>-0.8518250174216028</v>
      </c>
      <c r="DT996">
        <v>0.08454240767249564</v>
      </c>
      <c r="DU996">
        <v>0</v>
      </c>
      <c r="DV996">
        <v>0</v>
      </c>
      <c r="DW996">
        <v>2</v>
      </c>
      <c r="DX996" t="s">
        <v>357</v>
      </c>
      <c r="DY996">
        <v>2.98485</v>
      </c>
      <c r="DZ996">
        <v>2.71544</v>
      </c>
      <c r="EA996">
        <v>0.0370875</v>
      </c>
      <c r="EB996">
        <v>0.0328222</v>
      </c>
      <c r="EC996">
        <v>0.0900725</v>
      </c>
      <c r="ED996">
        <v>0.0661716</v>
      </c>
      <c r="EE996">
        <v>30603</v>
      </c>
      <c r="EF996">
        <v>30868.2</v>
      </c>
      <c r="EG996">
        <v>29528.9</v>
      </c>
      <c r="EH996">
        <v>29510.1</v>
      </c>
      <c r="EI996">
        <v>35617</v>
      </c>
      <c r="EJ996">
        <v>36649.3</v>
      </c>
      <c r="EK996">
        <v>41617.7</v>
      </c>
      <c r="EL996">
        <v>42054.4</v>
      </c>
      <c r="EM996">
        <v>1.95352</v>
      </c>
      <c r="EN996">
        <v>1.925</v>
      </c>
      <c r="EO996">
        <v>0.1017</v>
      </c>
      <c r="EP996">
        <v>0</v>
      </c>
      <c r="EQ996">
        <v>23.3476</v>
      </c>
      <c r="ER996">
        <v>999.9</v>
      </c>
      <c r="ES996">
        <v>38.2</v>
      </c>
      <c r="ET996">
        <v>29.2</v>
      </c>
      <c r="EU996">
        <v>17.0715</v>
      </c>
      <c r="EV996">
        <v>62.7457</v>
      </c>
      <c r="EW996">
        <v>33.5657</v>
      </c>
      <c r="EX996">
        <v>1</v>
      </c>
      <c r="EY996">
        <v>-0.186471</v>
      </c>
      <c r="EZ996">
        <v>2.19252</v>
      </c>
      <c r="FA996">
        <v>20.3741</v>
      </c>
      <c r="FB996">
        <v>5.21714</v>
      </c>
      <c r="FC996">
        <v>12.0099</v>
      </c>
      <c r="FD996">
        <v>4.98945</v>
      </c>
      <c r="FE996">
        <v>3.28853</v>
      </c>
      <c r="FF996">
        <v>9999</v>
      </c>
      <c r="FG996">
        <v>9999</v>
      </c>
      <c r="FH996">
        <v>9999</v>
      </c>
      <c r="FI996">
        <v>261</v>
      </c>
      <c r="FJ996">
        <v>1.86706</v>
      </c>
      <c r="FK996">
        <v>1.86614</v>
      </c>
      <c r="FL996">
        <v>1.86554</v>
      </c>
      <c r="FM996">
        <v>1.86554</v>
      </c>
      <c r="FN996">
        <v>1.86731</v>
      </c>
      <c r="FO996">
        <v>1.86981</v>
      </c>
      <c r="FP996">
        <v>1.86844</v>
      </c>
      <c r="FQ996">
        <v>1.86996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-2.469</v>
      </c>
      <c r="GF996">
        <v>-0.1659</v>
      </c>
      <c r="GG996">
        <v>-2.0192013485273</v>
      </c>
      <c r="GH996">
        <v>-0.003354295288503095</v>
      </c>
      <c r="GI996">
        <v>8.998442100416266E-07</v>
      </c>
      <c r="GJ996">
        <v>-2.632750781261316E-10</v>
      </c>
      <c r="GK996">
        <v>-0.1771344180573433</v>
      </c>
      <c r="GL996">
        <v>-0.01811282044437078</v>
      </c>
      <c r="GM996">
        <v>0.001479480632228601</v>
      </c>
      <c r="GN996">
        <v>-2.527498020886067E-05</v>
      </c>
      <c r="GO996">
        <v>3</v>
      </c>
      <c r="GP996">
        <v>2311</v>
      </c>
      <c r="GQ996">
        <v>1</v>
      </c>
      <c r="GR996">
        <v>23</v>
      </c>
      <c r="GS996">
        <v>7414.1</v>
      </c>
      <c r="GT996">
        <v>7414.2</v>
      </c>
      <c r="GU996">
        <v>0.386963</v>
      </c>
      <c r="GV996">
        <v>2.26929</v>
      </c>
      <c r="GW996">
        <v>1.39648</v>
      </c>
      <c r="GX996">
        <v>2.34009</v>
      </c>
      <c r="GY996">
        <v>1.49536</v>
      </c>
      <c r="GZ996">
        <v>2.3584</v>
      </c>
      <c r="HA996">
        <v>33.1992</v>
      </c>
      <c r="HB996">
        <v>14.7187</v>
      </c>
      <c r="HC996">
        <v>18</v>
      </c>
      <c r="HD996">
        <v>503.486</v>
      </c>
      <c r="HE996">
        <v>441.987</v>
      </c>
      <c r="HF996">
        <v>20.4445</v>
      </c>
      <c r="HG996">
        <v>25.0713</v>
      </c>
      <c r="HH996">
        <v>30</v>
      </c>
      <c r="HI996">
        <v>25.0473</v>
      </c>
      <c r="HJ996">
        <v>24.9891</v>
      </c>
      <c r="HK996">
        <v>7.74469</v>
      </c>
      <c r="HL996">
        <v>28.6972</v>
      </c>
      <c r="HM996">
        <v>25.1594</v>
      </c>
      <c r="HN996">
        <v>20.4463</v>
      </c>
      <c r="HO996">
        <v>99.1773</v>
      </c>
      <c r="HP996">
        <v>12.343</v>
      </c>
      <c r="HQ996">
        <v>101.013</v>
      </c>
      <c r="HR996">
        <v>100.999</v>
      </c>
    </row>
    <row r="997" spans="1:226">
      <c r="A997">
        <v>981</v>
      </c>
      <c r="B997">
        <v>1664304174</v>
      </c>
      <c r="C997">
        <v>10943.5</v>
      </c>
      <c r="D997" t="s">
        <v>2329</v>
      </c>
      <c r="E997" t="s">
        <v>2330</v>
      </c>
      <c r="F997">
        <v>5</v>
      </c>
      <c r="G997" t="s">
        <v>2290</v>
      </c>
      <c r="H997" t="s">
        <v>354</v>
      </c>
      <c r="I997">
        <v>1664304166.214286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118.2504687972222</v>
      </c>
      <c r="AK997">
        <v>125.4267030303031</v>
      </c>
      <c r="AL997">
        <v>-3.092019487761026</v>
      </c>
      <c r="AM997">
        <v>64.57533786175165</v>
      </c>
      <c r="AN997">
        <f>(AP997 - AO997 + BO997*1E3/(8.314*(BQ997+273.15)) * AR997/BN997 * AQ997) * BN997/(100*BB997) * 1000/(1000 - AP997)</f>
        <v>0</v>
      </c>
      <c r="AO997">
        <v>12.34161867190809</v>
      </c>
      <c r="AP997">
        <v>18.31937203007518</v>
      </c>
      <c r="AQ997">
        <v>1.062346319023759E-05</v>
      </c>
      <c r="AR997">
        <v>112.27</v>
      </c>
      <c r="AS997">
        <v>24</v>
      </c>
      <c r="AT997">
        <v>5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1664304166.214286</v>
      </c>
      <c r="BH997">
        <v>145.1935714285714</v>
      </c>
      <c r="BI997">
        <v>132.9194285714285</v>
      </c>
      <c r="BJ997">
        <v>18.33534642857143</v>
      </c>
      <c r="BK997">
        <v>12.317625</v>
      </c>
      <c r="BL997">
        <v>147.6891785714286</v>
      </c>
      <c r="BM997">
        <v>18.50123214285714</v>
      </c>
      <c r="BN997">
        <v>500.0575357142857</v>
      </c>
      <c r="BO997">
        <v>91.03746428571431</v>
      </c>
      <c r="BP997">
        <v>0.09997211785714286</v>
      </c>
      <c r="BQ997">
        <v>24.72613571428571</v>
      </c>
      <c r="BR997">
        <v>25.01270714285715</v>
      </c>
      <c r="BS997">
        <v>999.9000000000002</v>
      </c>
      <c r="BT997">
        <v>0</v>
      </c>
      <c r="BU997">
        <v>0</v>
      </c>
      <c r="BV997">
        <v>9993.705714285714</v>
      </c>
      <c r="BW997">
        <v>0</v>
      </c>
      <c r="BX997">
        <v>6.688700000000002</v>
      </c>
      <c r="BY997">
        <v>12.27412892857143</v>
      </c>
      <c r="BZ997">
        <v>147.9054285714286</v>
      </c>
      <c r="CA997">
        <v>134.5765</v>
      </c>
      <c r="CB997">
        <v>6.017707857142859</v>
      </c>
      <c r="CC997">
        <v>132.9194285714285</v>
      </c>
      <c r="CD997">
        <v>12.317625</v>
      </c>
      <c r="CE997">
        <v>1.669202142857143</v>
      </c>
      <c r="CF997">
        <v>1.121366071428571</v>
      </c>
      <c r="CG997">
        <v>14.61295357142857</v>
      </c>
      <c r="CH997">
        <v>8.596577142857141</v>
      </c>
      <c r="CI997">
        <v>1999.980714285715</v>
      </c>
      <c r="CJ997">
        <v>0.9800029642857141</v>
      </c>
      <c r="CK997">
        <v>0.01999653571428572</v>
      </c>
      <c r="CL997">
        <v>0</v>
      </c>
      <c r="CM997">
        <v>832.8242142857143</v>
      </c>
      <c r="CN997">
        <v>5.00097</v>
      </c>
      <c r="CO997">
        <v>16511.76428571428</v>
      </c>
      <c r="CP997">
        <v>16707.44642857143</v>
      </c>
      <c r="CQ997">
        <v>37.937</v>
      </c>
      <c r="CR997">
        <v>38.437</v>
      </c>
      <c r="CS997">
        <v>37.97075</v>
      </c>
      <c r="CT997">
        <v>38</v>
      </c>
      <c r="CU997">
        <v>38.41042857142856</v>
      </c>
      <c r="CV997">
        <v>1955.090357142857</v>
      </c>
      <c r="CW997">
        <v>39.89035714285716</v>
      </c>
      <c r="CX997">
        <v>0</v>
      </c>
      <c r="CY997">
        <v>1664304178.7</v>
      </c>
      <c r="CZ997">
        <v>0</v>
      </c>
      <c r="DA997">
        <v>0</v>
      </c>
      <c r="DB997" t="s">
        <v>356</v>
      </c>
      <c r="DC997">
        <v>1663859321.1</v>
      </c>
      <c r="DD997">
        <v>1663859315.6</v>
      </c>
      <c r="DE997">
        <v>0</v>
      </c>
      <c r="DF997">
        <v>0.196</v>
      </c>
      <c r="DG997">
        <v>-0.001</v>
      </c>
      <c r="DH997">
        <v>-5.941</v>
      </c>
      <c r="DI997">
        <v>-0.174</v>
      </c>
      <c r="DJ997">
        <v>1500</v>
      </c>
      <c r="DK997">
        <v>17</v>
      </c>
      <c r="DL997">
        <v>0.13</v>
      </c>
      <c r="DM997">
        <v>0.04</v>
      </c>
      <c r="DN997">
        <v>11.5116845</v>
      </c>
      <c r="DO997">
        <v>18.78465095684801</v>
      </c>
      <c r="DP997">
        <v>1.807313169512896</v>
      </c>
      <c r="DQ997">
        <v>0</v>
      </c>
      <c r="DR997">
        <v>6.048845999999999</v>
      </c>
      <c r="DS997">
        <v>-0.6457753846153929</v>
      </c>
      <c r="DT997">
        <v>0.06443806545047728</v>
      </c>
      <c r="DU997">
        <v>0</v>
      </c>
      <c r="DV997">
        <v>0</v>
      </c>
      <c r="DW997">
        <v>2</v>
      </c>
      <c r="DX997" t="s">
        <v>357</v>
      </c>
      <c r="DY997">
        <v>2.98499</v>
      </c>
      <c r="DZ997">
        <v>2.71575</v>
      </c>
      <c r="EA997">
        <v>0.0332342</v>
      </c>
      <c r="EB997">
        <v>0.028534</v>
      </c>
      <c r="EC997">
        <v>0.09000080000000001</v>
      </c>
      <c r="ED997">
        <v>0.0662001</v>
      </c>
      <c r="EE997">
        <v>30724.8</v>
      </c>
      <c r="EF997">
        <v>31005</v>
      </c>
      <c r="EG997">
        <v>29528.3</v>
      </c>
      <c r="EH997">
        <v>29510</v>
      </c>
      <c r="EI997">
        <v>35618.8</v>
      </c>
      <c r="EJ997">
        <v>36648.1</v>
      </c>
      <c r="EK997">
        <v>41616.6</v>
      </c>
      <c r="EL997">
        <v>42054.5</v>
      </c>
      <c r="EM997">
        <v>1.9535</v>
      </c>
      <c r="EN997">
        <v>1.925</v>
      </c>
      <c r="EO997">
        <v>0.102185</v>
      </c>
      <c r="EP997">
        <v>0</v>
      </c>
      <c r="EQ997">
        <v>23.3339</v>
      </c>
      <c r="ER997">
        <v>999.9</v>
      </c>
      <c r="ES997">
        <v>38.2</v>
      </c>
      <c r="ET997">
        <v>29.2</v>
      </c>
      <c r="EU997">
        <v>17.0718</v>
      </c>
      <c r="EV997">
        <v>62.7257</v>
      </c>
      <c r="EW997">
        <v>33.2412</v>
      </c>
      <c r="EX997">
        <v>1</v>
      </c>
      <c r="EY997">
        <v>-0.186535</v>
      </c>
      <c r="EZ997">
        <v>2.16785</v>
      </c>
      <c r="FA997">
        <v>20.3744</v>
      </c>
      <c r="FB997">
        <v>5.21654</v>
      </c>
      <c r="FC997">
        <v>12.0099</v>
      </c>
      <c r="FD997">
        <v>4.98955</v>
      </c>
      <c r="FE997">
        <v>3.2885</v>
      </c>
      <c r="FF997">
        <v>9999</v>
      </c>
      <c r="FG997">
        <v>9999</v>
      </c>
      <c r="FH997">
        <v>9999</v>
      </c>
      <c r="FI997">
        <v>261</v>
      </c>
      <c r="FJ997">
        <v>1.86707</v>
      </c>
      <c r="FK997">
        <v>1.86615</v>
      </c>
      <c r="FL997">
        <v>1.86554</v>
      </c>
      <c r="FM997">
        <v>1.86554</v>
      </c>
      <c r="FN997">
        <v>1.86734</v>
      </c>
      <c r="FO997">
        <v>1.86981</v>
      </c>
      <c r="FP997">
        <v>1.86845</v>
      </c>
      <c r="FQ997">
        <v>1.86996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-2.422</v>
      </c>
      <c r="GF997">
        <v>-0.1661</v>
      </c>
      <c r="GG997">
        <v>-2.0192013485273</v>
      </c>
      <c r="GH997">
        <v>-0.003354295288503095</v>
      </c>
      <c r="GI997">
        <v>8.998442100416266E-07</v>
      </c>
      <c r="GJ997">
        <v>-2.632750781261316E-10</v>
      </c>
      <c r="GK997">
        <v>-0.1771344180573433</v>
      </c>
      <c r="GL997">
        <v>-0.01811282044437078</v>
      </c>
      <c r="GM997">
        <v>0.001479480632228601</v>
      </c>
      <c r="GN997">
        <v>-2.527498020886067E-05</v>
      </c>
      <c r="GO997">
        <v>3</v>
      </c>
      <c r="GP997">
        <v>2311</v>
      </c>
      <c r="GQ997">
        <v>1</v>
      </c>
      <c r="GR997">
        <v>23</v>
      </c>
      <c r="GS997">
        <v>7414.2</v>
      </c>
      <c r="GT997">
        <v>7414.3</v>
      </c>
      <c r="GU997">
        <v>0.352783</v>
      </c>
      <c r="GV997">
        <v>2.27417</v>
      </c>
      <c r="GW997">
        <v>1.39648</v>
      </c>
      <c r="GX997">
        <v>2.34009</v>
      </c>
      <c r="GY997">
        <v>1.49536</v>
      </c>
      <c r="GZ997">
        <v>2.38281</v>
      </c>
      <c r="HA997">
        <v>33.1992</v>
      </c>
      <c r="HB997">
        <v>14.7012</v>
      </c>
      <c r="HC997">
        <v>18</v>
      </c>
      <c r="HD997">
        <v>503.47</v>
      </c>
      <c r="HE997">
        <v>441.987</v>
      </c>
      <c r="HF997">
        <v>20.4333</v>
      </c>
      <c r="HG997">
        <v>25.0713</v>
      </c>
      <c r="HH997">
        <v>30</v>
      </c>
      <c r="HI997">
        <v>25.0473</v>
      </c>
      <c r="HJ997">
        <v>24.9891</v>
      </c>
      <c r="HK997">
        <v>7.05062</v>
      </c>
      <c r="HL997">
        <v>28.6972</v>
      </c>
      <c r="HM997">
        <v>24.784</v>
      </c>
      <c r="HN997">
        <v>20.4319</v>
      </c>
      <c r="HO997">
        <v>79.1425</v>
      </c>
      <c r="HP997">
        <v>12.386</v>
      </c>
      <c r="HQ997">
        <v>101.011</v>
      </c>
      <c r="HR997">
        <v>100.998</v>
      </c>
    </row>
    <row r="998" spans="1:226">
      <c r="A998">
        <v>982</v>
      </c>
      <c r="B998">
        <v>1664304178.5</v>
      </c>
      <c r="C998">
        <v>10948</v>
      </c>
      <c r="D998" t="s">
        <v>2331</v>
      </c>
      <c r="E998" t="s">
        <v>2332</v>
      </c>
      <c r="F998">
        <v>5</v>
      </c>
      <c r="G998" t="s">
        <v>2290</v>
      </c>
      <c r="H998" t="s">
        <v>354</v>
      </c>
      <c r="I998">
        <v>1664304170.660714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102.9827436868259</v>
      </c>
      <c r="AK998">
        <v>111.5023272727272</v>
      </c>
      <c r="AL998">
        <v>-3.095717155204795</v>
      </c>
      <c r="AM998">
        <v>64.57533786175165</v>
      </c>
      <c r="AN998">
        <f>(AP998 - AO998 + BO998*1E3/(8.314*(BQ998+273.15)) * AR998/BN998 * AQ998) * BN998/(100*BB998) * 1000/(1000 - AP998)</f>
        <v>0</v>
      </c>
      <c r="AO998">
        <v>12.3492482003996</v>
      </c>
      <c r="AP998">
        <v>18.29358616541353</v>
      </c>
      <c r="AQ998">
        <v>-5.548893857524995E-05</v>
      </c>
      <c r="AR998">
        <v>112.27</v>
      </c>
      <c r="AS998">
        <v>24</v>
      </c>
      <c r="AT998">
        <v>5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1664304170.660714</v>
      </c>
      <c r="BH998">
        <v>131.7364285714286</v>
      </c>
      <c r="BI998">
        <v>118.0510678571429</v>
      </c>
      <c r="BJ998">
        <v>18.32652857142857</v>
      </c>
      <c r="BK998">
        <v>12.34167142857143</v>
      </c>
      <c r="BL998">
        <v>134.1898928571429</v>
      </c>
      <c r="BM998">
        <v>18.49250357142857</v>
      </c>
      <c r="BN998">
        <v>500.0633928571428</v>
      </c>
      <c r="BO998">
        <v>91.03728928571425</v>
      </c>
      <c r="BP998">
        <v>0.09998440714285714</v>
      </c>
      <c r="BQ998">
        <v>24.70092142857143</v>
      </c>
      <c r="BR998">
        <v>25.01090357142857</v>
      </c>
      <c r="BS998">
        <v>999.9000000000002</v>
      </c>
      <c r="BT998">
        <v>0</v>
      </c>
      <c r="BU998">
        <v>0</v>
      </c>
      <c r="BV998">
        <v>10001.56857142857</v>
      </c>
      <c r="BW998">
        <v>0</v>
      </c>
      <c r="BX998">
        <v>6.688700000000002</v>
      </c>
      <c r="BY998">
        <v>13.68529642857143</v>
      </c>
      <c r="BZ998">
        <v>134.1958571428571</v>
      </c>
      <c r="CA998">
        <v>119.526</v>
      </c>
      <c r="CB998">
        <v>5.984842142857143</v>
      </c>
      <c r="CC998">
        <v>118.0510678571429</v>
      </c>
      <c r="CD998">
        <v>12.34167142857143</v>
      </c>
      <c r="CE998">
        <v>1.668396071428571</v>
      </c>
      <c r="CF998">
        <v>1.123553214285714</v>
      </c>
      <c r="CG998">
        <v>14.60546428571429</v>
      </c>
      <c r="CH998">
        <v>8.625403571428572</v>
      </c>
      <c r="CI998">
        <v>1999.958571428571</v>
      </c>
      <c r="CJ998">
        <v>0.980002857142857</v>
      </c>
      <c r="CK998">
        <v>0.01999664285714286</v>
      </c>
      <c r="CL998">
        <v>0</v>
      </c>
      <c r="CM998">
        <v>831.5645714285713</v>
      </c>
      <c r="CN998">
        <v>5.00097</v>
      </c>
      <c r="CO998">
        <v>16486.46071428572</v>
      </c>
      <c r="CP998">
        <v>16707.25714285714</v>
      </c>
      <c r="CQ998">
        <v>37.937</v>
      </c>
      <c r="CR998">
        <v>38.437</v>
      </c>
      <c r="CS998">
        <v>37.96849999999999</v>
      </c>
      <c r="CT998">
        <v>38</v>
      </c>
      <c r="CU998">
        <v>38.39935714285714</v>
      </c>
      <c r="CV998">
        <v>1955.068571428571</v>
      </c>
      <c r="CW998">
        <v>39.89000000000001</v>
      </c>
      <c r="CX998">
        <v>0</v>
      </c>
      <c r="CY998">
        <v>1664304182.9</v>
      </c>
      <c r="CZ998">
        <v>0</v>
      </c>
      <c r="DA998">
        <v>0</v>
      </c>
      <c r="DB998" t="s">
        <v>356</v>
      </c>
      <c r="DC998">
        <v>1663859321.1</v>
      </c>
      <c r="DD998">
        <v>1663859315.6</v>
      </c>
      <c r="DE998">
        <v>0</v>
      </c>
      <c r="DF998">
        <v>0.196</v>
      </c>
      <c r="DG998">
        <v>-0.001</v>
      </c>
      <c r="DH998">
        <v>-5.941</v>
      </c>
      <c r="DI998">
        <v>-0.174</v>
      </c>
      <c r="DJ998">
        <v>1500</v>
      </c>
      <c r="DK998">
        <v>17</v>
      </c>
      <c r="DL998">
        <v>0.13</v>
      </c>
      <c r="DM998">
        <v>0.04</v>
      </c>
      <c r="DN998">
        <v>12.76444925</v>
      </c>
      <c r="DO998">
        <v>19.05406818011257</v>
      </c>
      <c r="DP998">
        <v>1.833052298167441</v>
      </c>
      <c r="DQ998">
        <v>0</v>
      </c>
      <c r="DR998">
        <v>6.00946275</v>
      </c>
      <c r="DS998">
        <v>-0.4577872795497253</v>
      </c>
      <c r="DT998">
        <v>0.04581751657322229</v>
      </c>
      <c r="DU998">
        <v>0</v>
      </c>
      <c r="DV998">
        <v>0</v>
      </c>
      <c r="DW998">
        <v>2</v>
      </c>
      <c r="DX998" t="s">
        <v>357</v>
      </c>
      <c r="DY998">
        <v>2.98499</v>
      </c>
      <c r="DZ998">
        <v>2.71566</v>
      </c>
      <c r="EA998">
        <v>0.029704</v>
      </c>
      <c r="EB998">
        <v>0.0246241</v>
      </c>
      <c r="EC998">
        <v>0.0899056</v>
      </c>
      <c r="ED998">
        <v>0.0661795</v>
      </c>
      <c r="EE998">
        <v>30837.3</v>
      </c>
      <c r="EF998">
        <v>31130.1</v>
      </c>
      <c r="EG998">
        <v>29528.6</v>
      </c>
      <c r="EH998">
        <v>29510.3</v>
      </c>
      <c r="EI998">
        <v>35622.9</v>
      </c>
      <c r="EJ998">
        <v>36649</v>
      </c>
      <c r="EK998">
        <v>41617</v>
      </c>
      <c r="EL998">
        <v>42054.6</v>
      </c>
      <c r="EM998">
        <v>1.95355</v>
      </c>
      <c r="EN998">
        <v>1.92493</v>
      </c>
      <c r="EO998">
        <v>0.10198</v>
      </c>
      <c r="EP998">
        <v>0</v>
      </c>
      <c r="EQ998">
        <v>23.3201</v>
      </c>
      <c r="ER998">
        <v>999.9</v>
      </c>
      <c r="ES998">
        <v>38.1</v>
      </c>
      <c r="ET998">
        <v>29.2</v>
      </c>
      <c r="EU998">
        <v>17.0276</v>
      </c>
      <c r="EV998">
        <v>62.8657</v>
      </c>
      <c r="EW998">
        <v>33.5056</v>
      </c>
      <c r="EX998">
        <v>1</v>
      </c>
      <c r="EY998">
        <v>-0.186545</v>
      </c>
      <c r="EZ998">
        <v>2.14581</v>
      </c>
      <c r="FA998">
        <v>20.3746</v>
      </c>
      <c r="FB998">
        <v>5.21684</v>
      </c>
      <c r="FC998">
        <v>12.0099</v>
      </c>
      <c r="FD998">
        <v>4.9895</v>
      </c>
      <c r="FE998">
        <v>3.2885</v>
      </c>
      <c r="FF998">
        <v>9999</v>
      </c>
      <c r="FG998">
        <v>9999</v>
      </c>
      <c r="FH998">
        <v>9999</v>
      </c>
      <c r="FI998">
        <v>261</v>
      </c>
      <c r="FJ998">
        <v>1.86706</v>
      </c>
      <c r="FK998">
        <v>1.86614</v>
      </c>
      <c r="FL998">
        <v>1.86554</v>
      </c>
      <c r="FM998">
        <v>1.86553</v>
      </c>
      <c r="FN998">
        <v>1.86731</v>
      </c>
      <c r="FO998">
        <v>1.86981</v>
      </c>
      <c r="FP998">
        <v>1.86844</v>
      </c>
      <c r="FQ998">
        <v>1.86996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-2.378</v>
      </c>
      <c r="GF998">
        <v>-0.1663</v>
      </c>
      <c r="GG998">
        <v>-2.0192013485273</v>
      </c>
      <c r="GH998">
        <v>-0.003354295288503095</v>
      </c>
      <c r="GI998">
        <v>8.998442100416266E-07</v>
      </c>
      <c r="GJ998">
        <v>-2.632750781261316E-10</v>
      </c>
      <c r="GK998">
        <v>-0.1771344180573433</v>
      </c>
      <c r="GL998">
        <v>-0.01811282044437078</v>
      </c>
      <c r="GM998">
        <v>0.001479480632228601</v>
      </c>
      <c r="GN998">
        <v>-2.527498020886067E-05</v>
      </c>
      <c r="GO998">
        <v>3</v>
      </c>
      <c r="GP998">
        <v>2311</v>
      </c>
      <c r="GQ998">
        <v>1</v>
      </c>
      <c r="GR998">
        <v>23</v>
      </c>
      <c r="GS998">
        <v>7414.3</v>
      </c>
      <c r="GT998">
        <v>7414.4</v>
      </c>
      <c r="GU998">
        <v>0.317383</v>
      </c>
      <c r="GV998">
        <v>2.2876</v>
      </c>
      <c r="GW998">
        <v>1.39648</v>
      </c>
      <c r="GX998">
        <v>2.33887</v>
      </c>
      <c r="GY998">
        <v>1.49536</v>
      </c>
      <c r="GZ998">
        <v>2.33398</v>
      </c>
      <c r="HA998">
        <v>33.2216</v>
      </c>
      <c r="HB998">
        <v>14.6837</v>
      </c>
      <c r="HC998">
        <v>18</v>
      </c>
      <c r="HD998">
        <v>503.501</v>
      </c>
      <c r="HE998">
        <v>441.942</v>
      </c>
      <c r="HF998">
        <v>20.423</v>
      </c>
      <c r="HG998">
        <v>25.0713</v>
      </c>
      <c r="HH998">
        <v>30</v>
      </c>
      <c r="HI998">
        <v>25.0473</v>
      </c>
      <c r="HJ998">
        <v>24.9891</v>
      </c>
      <c r="HK998">
        <v>6.33989</v>
      </c>
      <c r="HL998">
        <v>28.395</v>
      </c>
      <c r="HM998">
        <v>24.784</v>
      </c>
      <c r="HN998">
        <v>20.4253</v>
      </c>
      <c r="HO998">
        <v>65.7854</v>
      </c>
      <c r="HP998">
        <v>12.4469</v>
      </c>
      <c r="HQ998">
        <v>101.012</v>
      </c>
      <c r="HR998">
        <v>100.999</v>
      </c>
    </row>
    <row r="999" spans="1:226">
      <c r="A999">
        <v>983</v>
      </c>
      <c r="B999">
        <v>1664304183.5</v>
      </c>
      <c r="C999">
        <v>10953</v>
      </c>
      <c r="D999" t="s">
        <v>2333</v>
      </c>
      <c r="E999" t="s">
        <v>2334</v>
      </c>
      <c r="F999">
        <v>5</v>
      </c>
      <c r="G999" t="s">
        <v>2290</v>
      </c>
      <c r="H999" t="s">
        <v>354</v>
      </c>
      <c r="I999">
        <v>1664304175.962963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85.97589894595518</v>
      </c>
      <c r="AK999">
        <v>95.99437090909089</v>
      </c>
      <c r="AL999">
        <v>-3.101551061076419</v>
      </c>
      <c r="AM999">
        <v>64.57533786175165</v>
      </c>
      <c r="AN999">
        <f>(AP999 - AO999 + BO999*1E3/(8.314*(BQ999+273.15)) * AR999/BN999 * AQ999) * BN999/(100*BB999) * 1000/(1000 - AP999)</f>
        <v>0</v>
      </c>
      <c r="AO999">
        <v>12.34736316511489</v>
      </c>
      <c r="AP999">
        <v>18.25164255639096</v>
      </c>
      <c r="AQ999">
        <v>-7.487594853841778E-05</v>
      </c>
      <c r="AR999">
        <v>112.27</v>
      </c>
      <c r="AS999">
        <v>24</v>
      </c>
      <c r="AT999">
        <v>5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1664304175.962963</v>
      </c>
      <c r="BH999">
        <v>115.6428777777778</v>
      </c>
      <c r="BI999">
        <v>100.2759777777778</v>
      </c>
      <c r="BJ999">
        <v>18.30241851851852</v>
      </c>
      <c r="BK999">
        <v>12.34938888888889</v>
      </c>
      <c r="BL999">
        <v>118.0456814814815</v>
      </c>
      <c r="BM999">
        <v>18.46864814814815</v>
      </c>
      <c r="BN999">
        <v>500.0574074074074</v>
      </c>
      <c r="BO999">
        <v>91.03682222222223</v>
      </c>
      <c r="BP999">
        <v>0.1000489185185185</v>
      </c>
      <c r="BQ999">
        <v>24.6725</v>
      </c>
      <c r="BR999">
        <v>25.00098518518519</v>
      </c>
      <c r="BS999">
        <v>999.9000000000001</v>
      </c>
      <c r="BT999">
        <v>0</v>
      </c>
      <c r="BU999">
        <v>0</v>
      </c>
      <c r="BV999">
        <v>9996.090740740741</v>
      </c>
      <c r="BW999">
        <v>0</v>
      </c>
      <c r="BX999">
        <v>6.688700000000001</v>
      </c>
      <c r="BY999">
        <v>15.36684814814815</v>
      </c>
      <c r="BZ999">
        <v>117.7992</v>
      </c>
      <c r="CA999">
        <v>101.5297407407407</v>
      </c>
      <c r="CB999">
        <v>5.953022592592593</v>
      </c>
      <c r="CC999">
        <v>100.2759777777778</v>
      </c>
      <c r="CD999">
        <v>12.34938888888889</v>
      </c>
      <c r="CE999">
        <v>1.666192592592592</v>
      </c>
      <c r="CF999">
        <v>1.124249259259259</v>
      </c>
      <c r="CG999">
        <v>14.58499259259259</v>
      </c>
      <c r="CH999">
        <v>8.63456</v>
      </c>
      <c r="CI999">
        <v>1999.991481481482</v>
      </c>
      <c r="CJ999">
        <v>0.980003111111111</v>
      </c>
      <c r="CK999">
        <v>0.01999638888888889</v>
      </c>
      <c r="CL999">
        <v>0</v>
      </c>
      <c r="CM999">
        <v>830.4697407407408</v>
      </c>
      <c r="CN999">
        <v>5.00097</v>
      </c>
      <c r="CO999">
        <v>16465.08888888889</v>
      </c>
      <c r="CP999">
        <v>16707.52592592593</v>
      </c>
      <c r="CQ999">
        <v>37.937</v>
      </c>
      <c r="CR999">
        <v>38.437</v>
      </c>
      <c r="CS999">
        <v>37.97666666666666</v>
      </c>
      <c r="CT999">
        <v>38</v>
      </c>
      <c r="CU999">
        <v>38.38877777777778</v>
      </c>
      <c r="CV999">
        <v>1955.101111111111</v>
      </c>
      <c r="CW999">
        <v>39.89037037037038</v>
      </c>
      <c r="CX999">
        <v>0</v>
      </c>
      <c r="CY999">
        <v>1664304187.7</v>
      </c>
      <c r="CZ999">
        <v>0</v>
      </c>
      <c r="DA999">
        <v>0</v>
      </c>
      <c r="DB999" t="s">
        <v>356</v>
      </c>
      <c r="DC999">
        <v>1663859321.1</v>
      </c>
      <c r="DD999">
        <v>1663859315.6</v>
      </c>
      <c r="DE999">
        <v>0</v>
      </c>
      <c r="DF999">
        <v>0.196</v>
      </c>
      <c r="DG999">
        <v>-0.001</v>
      </c>
      <c r="DH999">
        <v>-5.941</v>
      </c>
      <c r="DI999">
        <v>-0.174</v>
      </c>
      <c r="DJ999">
        <v>1500</v>
      </c>
      <c r="DK999">
        <v>17</v>
      </c>
      <c r="DL999">
        <v>0.13</v>
      </c>
      <c r="DM999">
        <v>0.04</v>
      </c>
      <c r="DN999">
        <v>14.42534878048781</v>
      </c>
      <c r="DO999">
        <v>19.03582369337978</v>
      </c>
      <c r="DP999">
        <v>1.8770929596277</v>
      </c>
      <c r="DQ999">
        <v>0</v>
      </c>
      <c r="DR999">
        <v>5.97003487804878</v>
      </c>
      <c r="DS999">
        <v>-0.3620905923345059</v>
      </c>
      <c r="DT999">
        <v>0.03653156410837949</v>
      </c>
      <c r="DU999">
        <v>0</v>
      </c>
      <c r="DV999">
        <v>0</v>
      </c>
      <c r="DW999">
        <v>2</v>
      </c>
      <c r="DX999" t="s">
        <v>357</v>
      </c>
      <c r="DY999">
        <v>2.98496</v>
      </c>
      <c r="DZ999">
        <v>2.71558</v>
      </c>
      <c r="EA999">
        <v>0.0257081</v>
      </c>
      <c r="EB999">
        <v>0.0201925</v>
      </c>
      <c r="EC999">
        <v>0.08976000000000001</v>
      </c>
      <c r="ED999">
        <v>0.06633310000000001</v>
      </c>
      <c r="EE999">
        <v>30964.1</v>
      </c>
      <c r="EF999">
        <v>31271.3</v>
      </c>
      <c r="EG999">
        <v>29528.3</v>
      </c>
      <c r="EH999">
        <v>29510.1</v>
      </c>
      <c r="EI999">
        <v>35628.7</v>
      </c>
      <c r="EJ999">
        <v>36642.7</v>
      </c>
      <c r="EK999">
        <v>41617.2</v>
      </c>
      <c r="EL999">
        <v>42054.5</v>
      </c>
      <c r="EM999">
        <v>1.9536</v>
      </c>
      <c r="EN999">
        <v>1.9249</v>
      </c>
      <c r="EO999">
        <v>0.102203</v>
      </c>
      <c r="EP999">
        <v>0</v>
      </c>
      <c r="EQ999">
        <v>23.3044</v>
      </c>
      <c r="ER999">
        <v>999.9</v>
      </c>
      <c r="ES999">
        <v>38.1</v>
      </c>
      <c r="ET999">
        <v>29.2</v>
      </c>
      <c r="EU999">
        <v>17.0272</v>
      </c>
      <c r="EV999">
        <v>62.9357</v>
      </c>
      <c r="EW999">
        <v>33.4736</v>
      </c>
      <c r="EX999">
        <v>1</v>
      </c>
      <c r="EY999">
        <v>-0.1864</v>
      </c>
      <c r="EZ999">
        <v>-0.5951880000000001</v>
      </c>
      <c r="FA999">
        <v>20.3296</v>
      </c>
      <c r="FB999">
        <v>5.21789</v>
      </c>
      <c r="FC999">
        <v>12.0099</v>
      </c>
      <c r="FD999">
        <v>4.98975</v>
      </c>
      <c r="FE999">
        <v>3.2885</v>
      </c>
      <c r="FF999">
        <v>9999</v>
      </c>
      <c r="FG999">
        <v>9999</v>
      </c>
      <c r="FH999">
        <v>9999</v>
      </c>
      <c r="FI999">
        <v>261</v>
      </c>
      <c r="FJ999">
        <v>1.86701</v>
      </c>
      <c r="FK999">
        <v>1.86611</v>
      </c>
      <c r="FL999">
        <v>1.86553</v>
      </c>
      <c r="FM999">
        <v>1.86551</v>
      </c>
      <c r="FN999">
        <v>1.86729</v>
      </c>
      <c r="FO999">
        <v>1.8698</v>
      </c>
      <c r="FP999">
        <v>1.86844</v>
      </c>
      <c r="FQ999">
        <v>1.86994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-2.33</v>
      </c>
      <c r="GF999">
        <v>-0.1668</v>
      </c>
      <c r="GG999">
        <v>-2.0192013485273</v>
      </c>
      <c r="GH999">
        <v>-0.003354295288503095</v>
      </c>
      <c r="GI999">
        <v>8.998442100416266E-07</v>
      </c>
      <c r="GJ999">
        <v>-2.632750781261316E-10</v>
      </c>
      <c r="GK999">
        <v>-0.1771344180573433</v>
      </c>
      <c r="GL999">
        <v>-0.01811282044437078</v>
      </c>
      <c r="GM999">
        <v>0.001479480632228601</v>
      </c>
      <c r="GN999">
        <v>-2.527498020886067E-05</v>
      </c>
      <c r="GO999">
        <v>3</v>
      </c>
      <c r="GP999">
        <v>2311</v>
      </c>
      <c r="GQ999">
        <v>1</v>
      </c>
      <c r="GR999">
        <v>23</v>
      </c>
      <c r="GS999">
        <v>7414.4</v>
      </c>
      <c r="GT999">
        <v>7414.5</v>
      </c>
      <c r="GU999">
        <v>0.281982</v>
      </c>
      <c r="GV999">
        <v>2.29858</v>
      </c>
      <c r="GW999">
        <v>1.39771</v>
      </c>
      <c r="GX999">
        <v>2.34009</v>
      </c>
      <c r="GY999">
        <v>1.49536</v>
      </c>
      <c r="GZ999">
        <v>2.32422</v>
      </c>
      <c r="HA999">
        <v>33.2216</v>
      </c>
      <c r="HB999">
        <v>14.5786</v>
      </c>
      <c r="HC999">
        <v>18</v>
      </c>
      <c r="HD999">
        <v>503.533</v>
      </c>
      <c r="HE999">
        <v>441.927</v>
      </c>
      <c r="HF999">
        <v>20.4411</v>
      </c>
      <c r="HG999">
        <v>25.0713</v>
      </c>
      <c r="HH999">
        <v>30.0003</v>
      </c>
      <c r="HI999">
        <v>25.0473</v>
      </c>
      <c r="HJ999">
        <v>24.9891</v>
      </c>
      <c r="HK999">
        <v>5.64009</v>
      </c>
      <c r="HL999">
        <v>28.1148</v>
      </c>
      <c r="HM999">
        <v>24.784</v>
      </c>
      <c r="HN999">
        <v>22.4712</v>
      </c>
      <c r="HO999">
        <v>52.4284</v>
      </c>
      <c r="HP999">
        <v>12.5276</v>
      </c>
      <c r="HQ999">
        <v>101.012</v>
      </c>
      <c r="HR999">
        <v>100.999</v>
      </c>
    </row>
    <row r="1000" spans="1:226">
      <c r="A1000">
        <v>984</v>
      </c>
      <c r="B1000">
        <v>1664304188.5</v>
      </c>
      <c r="C1000">
        <v>10958</v>
      </c>
      <c r="D1000" t="s">
        <v>2335</v>
      </c>
      <c r="E1000" t="s">
        <v>2336</v>
      </c>
      <c r="F1000">
        <v>5</v>
      </c>
      <c r="G1000" t="s">
        <v>2290</v>
      </c>
      <c r="H1000" t="s">
        <v>354</v>
      </c>
      <c r="I1000">
        <v>1664304180.981482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68.98498248570418</v>
      </c>
      <c r="AK1000">
        <v>80.45686727272721</v>
      </c>
      <c r="AL1000">
        <v>-3.104124055130965</v>
      </c>
      <c r="AM1000">
        <v>64.57533786175165</v>
      </c>
      <c r="AN1000">
        <f>(AP1000 - AO1000 + BO1000*1E3/(8.314*(BQ1000+273.15)) * AR1000/BN1000 * AQ1000) * BN1000/(100*BB1000) * 1000/(1000 - AP1000)</f>
        <v>0</v>
      </c>
      <c r="AO1000">
        <v>12.37037180411588</v>
      </c>
      <c r="AP1000">
        <v>18.26193413533834</v>
      </c>
      <c r="AQ1000">
        <v>-0.01522208226449025</v>
      </c>
      <c r="AR1000">
        <v>112.27</v>
      </c>
      <c r="AS1000">
        <v>23</v>
      </c>
      <c r="AT1000">
        <v>5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1664304180.981482</v>
      </c>
      <c r="BH1000">
        <v>100.3791777777778</v>
      </c>
      <c r="BI1000">
        <v>83.43199259259258</v>
      </c>
      <c r="BJ1000">
        <v>18.27503333333334</v>
      </c>
      <c r="BK1000">
        <v>12.37751111111112</v>
      </c>
      <c r="BL1000">
        <v>102.7334888888889</v>
      </c>
      <c r="BM1000">
        <v>18.44155555555556</v>
      </c>
      <c r="BN1000">
        <v>500.0746296296296</v>
      </c>
      <c r="BO1000">
        <v>91.03638518518518</v>
      </c>
      <c r="BP1000">
        <v>0.1000295148148148</v>
      </c>
      <c r="BQ1000">
        <v>24.64935185185185</v>
      </c>
      <c r="BR1000">
        <v>24.99382962962963</v>
      </c>
      <c r="BS1000">
        <v>999.9000000000001</v>
      </c>
      <c r="BT1000">
        <v>0</v>
      </c>
      <c r="BU1000">
        <v>0</v>
      </c>
      <c r="BV1000">
        <v>10000.07666666666</v>
      </c>
      <c r="BW1000">
        <v>0</v>
      </c>
      <c r="BX1000">
        <v>6.688700000000001</v>
      </c>
      <c r="BY1000">
        <v>16.94707407407407</v>
      </c>
      <c r="BZ1000">
        <v>102.2480185185185</v>
      </c>
      <c r="CA1000">
        <v>84.47713333333333</v>
      </c>
      <c r="CB1000">
        <v>5.897522592592592</v>
      </c>
      <c r="CC1000">
        <v>83.43199259259258</v>
      </c>
      <c r="CD1000">
        <v>12.37751111111112</v>
      </c>
      <c r="CE1000">
        <v>1.663692592592593</v>
      </c>
      <c r="CF1000">
        <v>1.126804074074074</v>
      </c>
      <c r="CG1000">
        <v>14.56173703703704</v>
      </c>
      <c r="CH1000">
        <v>8.668026296296297</v>
      </c>
      <c r="CI1000">
        <v>1999.994074074074</v>
      </c>
      <c r="CJ1000">
        <v>0.980003222222222</v>
      </c>
      <c r="CK1000">
        <v>0.01999627777777778</v>
      </c>
      <c r="CL1000">
        <v>0</v>
      </c>
      <c r="CM1000">
        <v>829.8812222222222</v>
      </c>
      <c r="CN1000">
        <v>5.00097</v>
      </c>
      <c r="CO1000">
        <v>16452.08888888889</v>
      </c>
      <c r="CP1000">
        <v>16707.54814814815</v>
      </c>
      <c r="CQ1000">
        <v>37.937</v>
      </c>
      <c r="CR1000">
        <v>38.437</v>
      </c>
      <c r="CS1000">
        <v>37.979</v>
      </c>
      <c r="CT1000">
        <v>38</v>
      </c>
      <c r="CU1000">
        <v>38.38648148148148</v>
      </c>
      <c r="CV1000">
        <v>1955.103333333334</v>
      </c>
      <c r="CW1000">
        <v>39.89074074074075</v>
      </c>
      <c r="CX1000">
        <v>0</v>
      </c>
      <c r="CY1000">
        <v>1664304192.5</v>
      </c>
      <c r="CZ1000">
        <v>0</v>
      </c>
      <c r="DA1000">
        <v>0</v>
      </c>
      <c r="DB1000" t="s">
        <v>356</v>
      </c>
      <c r="DC1000">
        <v>1663859321.1</v>
      </c>
      <c r="DD1000">
        <v>1663859315.6</v>
      </c>
      <c r="DE1000">
        <v>0</v>
      </c>
      <c r="DF1000">
        <v>0.196</v>
      </c>
      <c r="DG1000">
        <v>-0.001</v>
      </c>
      <c r="DH1000">
        <v>-5.941</v>
      </c>
      <c r="DI1000">
        <v>-0.174</v>
      </c>
      <c r="DJ1000">
        <v>1500</v>
      </c>
      <c r="DK1000">
        <v>17</v>
      </c>
      <c r="DL1000">
        <v>0.13</v>
      </c>
      <c r="DM1000">
        <v>0.04</v>
      </c>
      <c r="DN1000">
        <v>16.00601951219512</v>
      </c>
      <c r="DO1000">
        <v>18.88276097560976</v>
      </c>
      <c r="DP1000">
        <v>1.861964496035658</v>
      </c>
      <c r="DQ1000">
        <v>0</v>
      </c>
      <c r="DR1000">
        <v>5.923511951219512</v>
      </c>
      <c r="DS1000">
        <v>-0.6113910104529507</v>
      </c>
      <c r="DT1000">
        <v>0.06374868910061127</v>
      </c>
      <c r="DU1000">
        <v>0</v>
      </c>
      <c r="DV1000">
        <v>0</v>
      </c>
      <c r="DW1000">
        <v>2</v>
      </c>
      <c r="DX1000" t="s">
        <v>357</v>
      </c>
      <c r="DY1000">
        <v>2.98481</v>
      </c>
      <c r="DZ1000">
        <v>2.71553</v>
      </c>
      <c r="EA1000">
        <v>0.02165</v>
      </c>
      <c r="EB1000">
        <v>0.0156911</v>
      </c>
      <c r="EC1000">
        <v>0.0898678</v>
      </c>
      <c r="ED1000">
        <v>0.0666158</v>
      </c>
      <c r="EE1000">
        <v>31092.7</v>
      </c>
      <c r="EF1000">
        <v>31414.7</v>
      </c>
      <c r="EG1000">
        <v>29528</v>
      </c>
      <c r="EH1000">
        <v>29509.8</v>
      </c>
      <c r="EI1000">
        <v>35624</v>
      </c>
      <c r="EJ1000">
        <v>36630.9</v>
      </c>
      <c r="EK1000">
        <v>41616.7</v>
      </c>
      <c r="EL1000">
        <v>42053.9</v>
      </c>
      <c r="EM1000">
        <v>1.95422</v>
      </c>
      <c r="EN1000">
        <v>1.92498</v>
      </c>
      <c r="EO1000">
        <v>0.104457</v>
      </c>
      <c r="EP1000">
        <v>0</v>
      </c>
      <c r="EQ1000">
        <v>23.2883</v>
      </c>
      <c r="ER1000">
        <v>999.9</v>
      </c>
      <c r="ES1000">
        <v>38.1</v>
      </c>
      <c r="ET1000">
        <v>29.2</v>
      </c>
      <c r="EU1000">
        <v>17.0266</v>
      </c>
      <c r="EV1000">
        <v>63.0057</v>
      </c>
      <c r="EW1000">
        <v>33.4655</v>
      </c>
      <c r="EX1000">
        <v>1</v>
      </c>
      <c r="EY1000">
        <v>-0.179461</v>
      </c>
      <c r="EZ1000">
        <v>-3.46647</v>
      </c>
      <c r="FA1000">
        <v>20.3353</v>
      </c>
      <c r="FB1000">
        <v>5.21729</v>
      </c>
      <c r="FC1000">
        <v>12.0099</v>
      </c>
      <c r="FD1000">
        <v>4.98945</v>
      </c>
      <c r="FE1000">
        <v>3.28845</v>
      </c>
      <c r="FF1000">
        <v>9999</v>
      </c>
      <c r="FG1000">
        <v>9999</v>
      </c>
      <c r="FH1000">
        <v>9999</v>
      </c>
      <c r="FI1000">
        <v>261</v>
      </c>
      <c r="FJ1000">
        <v>1.86701</v>
      </c>
      <c r="FK1000">
        <v>1.86612</v>
      </c>
      <c r="FL1000">
        <v>1.86554</v>
      </c>
      <c r="FM1000">
        <v>1.86552</v>
      </c>
      <c r="FN1000">
        <v>1.86728</v>
      </c>
      <c r="FO1000">
        <v>1.86981</v>
      </c>
      <c r="FP1000">
        <v>1.86844</v>
      </c>
      <c r="FQ1000">
        <v>1.86995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-2.281</v>
      </c>
      <c r="GF1000">
        <v>-0.1665</v>
      </c>
      <c r="GG1000">
        <v>-2.0192013485273</v>
      </c>
      <c r="GH1000">
        <v>-0.003354295288503095</v>
      </c>
      <c r="GI1000">
        <v>8.998442100416266E-07</v>
      </c>
      <c r="GJ1000">
        <v>-2.632750781261316E-10</v>
      </c>
      <c r="GK1000">
        <v>-0.1771344180573433</v>
      </c>
      <c r="GL1000">
        <v>-0.01811282044437078</v>
      </c>
      <c r="GM1000">
        <v>0.001479480632228601</v>
      </c>
      <c r="GN1000">
        <v>-2.527498020886067E-05</v>
      </c>
      <c r="GO1000">
        <v>3</v>
      </c>
      <c r="GP1000">
        <v>2311</v>
      </c>
      <c r="GQ1000">
        <v>1</v>
      </c>
      <c r="GR1000">
        <v>23</v>
      </c>
      <c r="GS1000">
        <v>7414.5</v>
      </c>
      <c r="GT1000">
        <v>7414.5</v>
      </c>
      <c r="GU1000">
        <v>0.244141</v>
      </c>
      <c r="GV1000">
        <v>2.30957</v>
      </c>
      <c r="GW1000">
        <v>1.39771</v>
      </c>
      <c r="GX1000">
        <v>2.34009</v>
      </c>
      <c r="GY1000">
        <v>1.49536</v>
      </c>
      <c r="GZ1000">
        <v>2.34619</v>
      </c>
      <c r="HA1000">
        <v>33.2216</v>
      </c>
      <c r="HB1000">
        <v>14.7012</v>
      </c>
      <c r="HC1000">
        <v>18</v>
      </c>
      <c r="HD1000">
        <v>503.936</v>
      </c>
      <c r="HE1000">
        <v>441.973</v>
      </c>
      <c r="HF1000">
        <v>22.2424</v>
      </c>
      <c r="HG1000">
        <v>25.0713</v>
      </c>
      <c r="HH1000">
        <v>30.0034</v>
      </c>
      <c r="HI1000">
        <v>25.0481</v>
      </c>
      <c r="HJ1000">
        <v>24.9891</v>
      </c>
      <c r="HK1000">
        <v>4.88943</v>
      </c>
      <c r="HL1000">
        <v>28.1148</v>
      </c>
      <c r="HM1000">
        <v>24.784</v>
      </c>
      <c r="HN1000">
        <v>22.4813</v>
      </c>
      <c r="HO1000">
        <v>32.3937</v>
      </c>
      <c r="HP1000">
        <v>12.5241</v>
      </c>
      <c r="HQ1000">
        <v>101.01</v>
      </c>
      <c r="HR1000">
        <v>100.997</v>
      </c>
    </row>
    <row r="1001" spans="1:226">
      <c r="A1001">
        <v>985</v>
      </c>
      <c r="B1001">
        <v>1664304285.5</v>
      </c>
      <c r="C1001">
        <v>11055</v>
      </c>
      <c r="D1001" t="s">
        <v>2337</v>
      </c>
      <c r="E1001" t="s">
        <v>2338</v>
      </c>
      <c r="F1001">
        <v>5</v>
      </c>
      <c r="G1001" t="s">
        <v>2290</v>
      </c>
      <c r="H1001" t="s">
        <v>354</v>
      </c>
      <c r="I1001">
        <v>1664304277.5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425.8035538348881</v>
      </c>
      <c r="AK1001">
        <v>398.8554606060605</v>
      </c>
      <c r="AL1001">
        <v>0.001189907755976683</v>
      </c>
      <c r="AM1001">
        <v>64.57533786175165</v>
      </c>
      <c r="AN1001">
        <f>(AP1001 - AO1001 + BO1001*1E3/(8.314*(BQ1001+273.15)) * AR1001/BN1001 * AQ1001) * BN1001/(100*BB1001) * 1000/(1000 - AP1001)</f>
        <v>0</v>
      </c>
      <c r="AO1001">
        <v>13.58862400619381</v>
      </c>
      <c r="AP1001">
        <v>18.54151067669172</v>
      </c>
      <c r="AQ1001">
        <v>-0.01205077458352293</v>
      </c>
      <c r="AR1001">
        <v>112.27</v>
      </c>
      <c r="AS1001">
        <v>24</v>
      </c>
      <c r="AT1001">
        <v>5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1664304277.5</v>
      </c>
      <c r="BH1001">
        <v>391.3951612903225</v>
      </c>
      <c r="BI1001">
        <v>420.0258387096774</v>
      </c>
      <c r="BJ1001">
        <v>18.54753225806451</v>
      </c>
      <c r="BK1001">
        <v>13.6042935483871</v>
      </c>
      <c r="BL1001">
        <v>394.6140322580645</v>
      </c>
      <c r="BM1001">
        <v>18.71118064516129</v>
      </c>
      <c r="BN1001">
        <v>500.0659032258065</v>
      </c>
      <c r="BO1001">
        <v>91.04023548387099</v>
      </c>
      <c r="BP1001">
        <v>0.09998357741935485</v>
      </c>
      <c r="BQ1001">
        <v>24.4740064516129</v>
      </c>
      <c r="BR1001">
        <v>24.97794193548387</v>
      </c>
      <c r="BS1001">
        <v>999.9000000000003</v>
      </c>
      <c r="BT1001">
        <v>0</v>
      </c>
      <c r="BU1001">
        <v>0</v>
      </c>
      <c r="BV1001">
        <v>10002.92193548387</v>
      </c>
      <c r="BW1001">
        <v>0</v>
      </c>
      <c r="BX1001">
        <v>6.656829354838711</v>
      </c>
      <c r="BY1001">
        <v>-28.63074516129032</v>
      </c>
      <c r="BZ1001">
        <v>398.7917741935483</v>
      </c>
      <c r="CA1001">
        <v>425.8188387096774</v>
      </c>
      <c r="CB1001">
        <v>4.943241935483872</v>
      </c>
      <c r="CC1001">
        <v>420.0258387096774</v>
      </c>
      <c r="CD1001">
        <v>13.6042935483871</v>
      </c>
      <c r="CE1001">
        <v>1.688571612903226</v>
      </c>
      <c r="CF1001">
        <v>1.238538709677419</v>
      </c>
      <c r="CG1001">
        <v>14.79176129032258</v>
      </c>
      <c r="CH1001">
        <v>10.0729935483871</v>
      </c>
      <c r="CI1001">
        <v>1999.991612903226</v>
      </c>
      <c r="CJ1001">
        <v>0.9800052903225803</v>
      </c>
      <c r="CK1001">
        <v>0.01999421935483871</v>
      </c>
      <c r="CL1001">
        <v>0</v>
      </c>
      <c r="CM1001">
        <v>833.9173548387097</v>
      </c>
      <c r="CN1001">
        <v>5.000969999999999</v>
      </c>
      <c r="CO1001">
        <v>16550.71290322581</v>
      </c>
      <c r="CP1001">
        <v>16707.54193548387</v>
      </c>
      <c r="CQ1001">
        <v>38.03799999999998</v>
      </c>
      <c r="CR1001">
        <v>38.5</v>
      </c>
      <c r="CS1001">
        <v>38.04999999999998</v>
      </c>
      <c r="CT1001">
        <v>38.1128064516129</v>
      </c>
      <c r="CU1001">
        <v>38.43699999999998</v>
      </c>
      <c r="CV1001">
        <v>1955.101612903226</v>
      </c>
      <c r="CW1001">
        <v>39.89000000000002</v>
      </c>
      <c r="CX1001">
        <v>0</v>
      </c>
      <c r="CY1001">
        <v>1664304289.7</v>
      </c>
      <c r="CZ1001">
        <v>0</v>
      </c>
      <c r="DA1001">
        <v>0</v>
      </c>
      <c r="DB1001" t="s">
        <v>356</v>
      </c>
      <c r="DC1001">
        <v>1663859321.1</v>
      </c>
      <c r="DD1001">
        <v>1663859315.6</v>
      </c>
      <c r="DE1001">
        <v>0</v>
      </c>
      <c r="DF1001">
        <v>0.196</v>
      </c>
      <c r="DG1001">
        <v>-0.001</v>
      </c>
      <c r="DH1001">
        <v>-5.941</v>
      </c>
      <c r="DI1001">
        <v>-0.174</v>
      </c>
      <c r="DJ1001">
        <v>1500</v>
      </c>
      <c r="DK1001">
        <v>17</v>
      </c>
      <c r="DL1001">
        <v>0.13</v>
      </c>
      <c r="DM1001">
        <v>0.04</v>
      </c>
      <c r="DN1001">
        <v>-28.68992682926829</v>
      </c>
      <c r="DO1001">
        <v>0.8530891986063114</v>
      </c>
      <c r="DP1001">
        <v>0.08953233786790567</v>
      </c>
      <c r="DQ1001">
        <v>0</v>
      </c>
      <c r="DR1001">
        <v>4.944563414634147</v>
      </c>
      <c r="DS1001">
        <v>-0.03510125435539439</v>
      </c>
      <c r="DT1001">
        <v>0.009732559287848904</v>
      </c>
      <c r="DU1001">
        <v>1</v>
      </c>
      <c r="DV1001">
        <v>1</v>
      </c>
      <c r="DW1001">
        <v>2</v>
      </c>
      <c r="DX1001" t="s">
        <v>471</v>
      </c>
      <c r="DY1001">
        <v>2.98508</v>
      </c>
      <c r="DZ1001">
        <v>2.71565</v>
      </c>
      <c r="EA1001">
        <v>0.09094140000000001</v>
      </c>
      <c r="EB1001">
        <v>0.0944099</v>
      </c>
      <c r="EC1001">
        <v>0.090776</v>
      </c>
      <c r="ED1001">
        <v>0.07088899999999999</v>
      </c>
      <c r="EE1001">
        <v>28890.9</v>
      </c>
      <c r="EF1001">
        <v>28902.6</v>
      </c>
      <c r="EG1001">
        <v>29528.1</v>
      </c>
      <c r="EH1001">
        <v>29510</v>
      </c>
      <c r="EI1001">
        <v>35589.6</v>
      </c>
      <c r="EJ1001">
        <v>36463</v>
      </c>
      <c r="EK1001">
        <v>41617.4</v>
      </c>
      <c r="EL1001">
        <v>42054.2</v>
      </c>
      <c r="EM1001">
        <v>1.95397</v>
      </c>
      <c r="EN1001">
        <v>1.92808</v>
      </c>
      <c r="EO1001">
        <v>0.111554</v>
      </c>
      <c r="EP1001">
        <v>0</v>
      </c>
      <c r="EQ1001">
        <v>23.13</v>
      </c>
      <c r="ER1001">
        <v>999.9</v>
      </c>
      <c r="ES1001">
        <v>37.9</v>
      </c>
      <c r="ET1001">
        <v>29.2</v>
      </c>
      <c r="EU1001">
        <v>16.9365</v>
      </c>
      <c r="EV1001">
        <v>62.8158</v>
      </c>
      <c r="EW1001">
        <v>32.8045</v>
      </c>
      <c r="EX1001">
        <v>1</v>
      </c>
      <c r="EY1001">
        <v>-0.190084</v>
      </c>
      <c r="EZ1001">
        <v>-0.260319</v>
      </c>
      <c r="FA1001">
        <v>20.3878</v>
      </c>
      <c r="FB1001">
        <v>5.22028</v>
      </c>
      <c r="FC1001">
        <v>12.0099</v>
      </c>
      <c r="FD1001">
        <v>4.9909</v>
      </c>
      <c r="FE1001">
        <v>3.28925</v>
      </c>
      <c r="FF1001">
        <v>9999</v>
      </c>
      <c r="FG1001">
        <v>9999</v>
      </c>
      <c r="FH1001">
        <v>9999</v>
      </c>
      <c r="FI1001">
        <v>261.1</v>
      </c>
      <c r="FJ1001">
        <v>1.86707</v>
      </c>
      <c r="FK1001">
        <v>1.86615</v>
      </c>
      <c r="FL1001">
        <v>1.86554</v>
      </c>
      <c r="FM1001">
        <v>1.86554</v>
      </c>
      <c r="FN1001">
        <v>1.86735</v>
      </c>
      <c r="FO1001">
        <v>1.86981</v>
      </c>
      <c r="FP1001">
        <v>1.86844</v>
      </c>
      <c r="FQ1001">
        <v>1.86996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-3.219</v>
      </c>
      <c r="GF1001">
        <v>-0.1637</v>
      </c>
      <c r="GG1001">
        <v>-2.0192013485273</v>
      </c>
      <c r="GH1001">
        <v>-0.003354295288503095</v>
      </c>
      <c r="GI1001">
        <v>8.998442100416266E-07</v>
      </c>
      <c r="GJ1001">
        <v>-2.632750781261316E-10</v>
      </c>
      <c r="GK1001">
        <v>-0.1771344180573433</v>
      </c>
      <c r="GL1001">
        <v>-0.01811282044437078</v>
      </c>
      <c r="GM1001">
        <v>0.001479480632228601</v>
      </c>
      <c r="GN1001">
        <v>-2.527498020886067E-05</v>
      </c>
      <c r="GO1001">
        <v>3</v>
      </c>
      <c r="GP1001">
        <v>2311</v>
      </c>
      <c r="GQ1001">
        <v>1</v>
      </c>
      <c r="GR1001">
        <v>23</v>
      </c>
      <c r="GS1001">
        <v>7416.1</v>
      </c>
      <c r="GT1001">
        <v>7416.2</v>
      </c>
      <c r="GU1001">
        <v>1.03882</v>
      </c>
      <c r="GV1001">
        <v>2.229</v>
      </c>
      <c r="GW1001">
        <v>1.39648</v>
      </c>
      <c r="GX1001">
        <v>2.34009</v>
      </c>
      <c r="GY1001">
        <v>1.49536</v>
      </c>
      <c r="GZ1001">
        <v>2.45239</v>
      </c>
      <c r="HA1001">
        <v>33.2216</v>
      </c>
      <c r="HB1001">
        <v>14.7274</v>
      </c>
      <c r="HC1001">
        <v>18</v>
      </c>
      <c r="HD1001">
        <v>503.787</v>
      </c>
      <c r="HE1001">
        <v>443.842</v>
      </c>
      <c r="HF1001">
        <v>21.3588</v>
      </c>
      <c r="HG1001">
        <v>25.0655</v>
      </c>
      <c r="HH1001">
        <v>29.9972</v>
      </c>
      <c r="HI1001">
        <v>25.0491</v>
      </c>
      <c r="HJ1001">
        <v>24.9891</v>
      </c>
      <c r="HK1001">
        <v>20.8087</v>
      </c>
      <c r="HL1001">
        <v>22.2915</v>
      </c>
      <c r="HM1001">
        <v>24.784</v>
      </c>
      <c r="HN1001">
        <v>21.3468</v>
      </c>
      <c r="HO1001">
        <v>420.012</v>
      </c>
      <c r="HP1001">
        <v>13.4091</v>
      </c>
      <c r="HQ1001">
        <v>101.012</v>
      </c>
      <c r="HR1001">
        <v>100.998</v>
      </c>
    </row>
    <row r="1002" spans="1:226">
      <c r="A1002">
        <v>986</v>
      </c>
      <c r="B1002">
        <v>1664304290.5</v>
      </c>
      <c r="C1002">
        <v>11060</v>
      </c>
      <c r="D1002" t="s">
        <v>2339</v>
      </c>
      <c r="E1002" t="s">
        <v>2340</v>
      </c>
      <c r="F1002">
        <v>5</v>
      </c>
      <c r="G1002" t="s">
        <v>2290</v>
      </c>
      <c r="H1002" t="s">
        <v>354</v>
      </c>
      <c r="I1002">
        <v>1664304282.655172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425.739236227063</v>
      </c>
      <c r="AK1002">
        <v>398.945703030303</v>
      </c>
      <c r="AL1002">
        <v>0.02313227722832032</v>
      </c>
      <c r="AM1002">
        <v>64.57533786175165</v>
      </c>
      <c r="AN1002">
        <f>(AP1002 - AO1002 + BO1002*1E3/(8.314*(BQ1002+273.15)) * AR1002/BN1002 * AQ1002) * BN1002/(100*BB1002) * 1000/(1000 - AP1002)</f>
        <v>0</v>
      </c>
      <c r="AO1002">
        <v>13.56097913282718</v>
      </c>
      <c r="AP1002">
        <v>18.51702165413532</v>
      </c>
      <c r="AQ1002">
        <v>0.009814173079752587</v>
      </c>
      <c r="AR1002">
        <v>112.27</v>
      </c>
      <c r="AS1002">
        <v>24</v>
      </c>
      <c r="AT1002">
        <v>5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1664304282.655172</v>
      </c>
      <c r="BH1002">
        <v>391.442448275862</v>
      </c>
      <c r="BI1002">
        <v>420.1490000000001</v>
      </c>
      <c r="BJ1002">
        <v>18.53172758620689</v>
      </c>
      <c r="BK1002">
        <v>13.56638275862069</v>
      </c>
      <c r="BL1002">
        <v>394.6614827586207</v>
      </c>
      <c r="BM1002">
        <v>18.69553448275862</v>
      </c>
      <c r="BN1002">
        <v>500.0328620689656</v>
      </c>
      <c r="BO1002">
        <v>91.04074137931035</v>
      </c>
      <c r="BP1002">
        <v>0.09988795517241379</v>
      </c>
      <c r="BQ1002">
        <v>24.4688724137931</v>
      </c>
      <c r="BR1002">
        <v>24.97042068965518</v>
      </c>
      <c r="BS1002">
        <v>999.9000000000002</v>
      </c>
      <c r="BT1002">
        <v>0</v>
      </c>
      <c r="BU1002">
        <v>0</v>
      </c>
      <c r="BV1002">
        <v>10005.39137931035</v>
      </c>
      <c r="BW1002">
        <v>0</v>
      </c>
      <c r="BX1002">
        <v>6.656424482758623</v>
      </c>
      <c r="BY1002">
        <v>-28.70655862068966</v>
      </c>
      <c r="BZ1002">
        <v>398.8335862068965</v>
      </c>
      <c r="CA1002">
        <v>425.9272758620689</v>
      </c>
      <c r="CB1002">
        <v>4.965352758620689</v>
      </c>
      <c r="CC1002">
        <v>420.1490000000001</v>
      </c>
      <c r="CD1002">
        <v>13.56638275862069</v>
      </c>
      <c r="CE1002">
        <v>1.687142068965517</v>
      </c>
      <c r="CF1002">
        <v>1.235093448275862</v>
      </c>
      <c r="CG1002">
        <v>14.77863793103448</v>
      </c>
      <c r="CH1002">
        <v>10.03137344827586</v>
      </c>
      <c r="CI1002">
        <v>2000.013793103448</v>
      </c>
      <c r="CJ1002">
        <v>0.9800054137931032</v>
      </c>
      <c r="CK1002">
        <v>0.0199941</v>
      </c>
      <c r="CL1002">
        <v>0</v>
      </c>
      <c r="CM1002">
        <v>833.1936551724137</v>
      </c>
      <c r="CN1002">
        <v>5.000969999999999</v>
      </c>
      <c r="CO1002">
        <v>16536.68965517241</v>
      </c>
      <c r="CP1002">
        <v>16707.73103448276</v>
      </c>
      <c r="CQ1002">
        <v>38.04703448275861</v>
      </c>
      <c r="CR1002">
        <v>38.5</v>
      </c>
      <c r="CS1002">
        <v>38.05986206896551</v>
      </c>
      <c r="CT1002">
        <v>38.11848275862069</v>
      </c>
      <c r="CU1002">
        <v>38.43699999999999</v>
      </c>
      <c r="CV1002">
        <v>1955.123448275862</v>
      </c>
      <c r="CW1002">
        <v>39.89000000000001</v>
      </c>
      <c r="CX1002">
        <v>0</v>
      </c>
      <c r="CY1002">
        <v>1664304294.5</v>
      </c>
      <c r="CZ1002">
        <v>0</v>
      </c>
      <c r="DA1002">
        <v>0</v>
      </c>
      <c r="DB1002" t="s">
        <v>356</v>
      </c>
      <c r="DC1002">
        <v>1663859321.1</v>
      </c>
      <c r="DD1002">
        <v>1663859315.6</v>
      </c>
      <c r="DE1002">
        <v>0</v>
      </c>
      <c r="DF1002">
        <v>0.196</v>
      </c>
      <c r="DG1002">
        <v>-0.001</v>
      </c>
      <c r="DH1002">
        <v>-5.941</v>
      </c>
      <c r="DI1002">
        <v>-0.174</v>
      </c>
      <c r="DJ1002">
        <v>1500</v>
      </c>
      <c r="DK1002">
        <v>17</v>
      </c>
      <c r="DL1002">
        <v>0.13</v>
      </c>
      <c r="DM1002">
        <v>0.04</v>
      </c>
      <c r="DN1002">
        <v>-28.69251951219512</v>
      </c>
      <c r="DO1002">
        <v>-0.8162947735191454</v>
      </c>
      <c r="DP1002">
        <v>0.281353998198357</v>
      </c>
      <c r="DQ1002">
        <v>0</v>
      </c>
      <c r="DR1002">
        <v>4.958254390243902</v>
      </c>
      <c r="DS1002">
        <v>0.2387843205574985</v>
      </c>
      <c r="DT1002">
        <v>0.02882707281475562</v>
      </c>
      <c r="DU1002">
        <v>0</v>
      </c>
      <c r="DV1002">
        <v>0</v>
      </c>
      <c r="DW1002">
        <v>2</v>
      </c>
      <c r="DX1002" t="s">
        <v>357</v>
      </c>
      <c r="DY1002">
        <v>2.98502</v>
      </c>
      <c r="DZ1002">
        <v>2.71537</v>
      </c>
      <c r="EA1002">
        <v>0.09096899999999999</v>
      </c>
      <c r="EB1002">
        <v>0.0948208</v>
      </c>
      <c r="EC1002">
        <v>0.09067699999999999</v>
      </c>
      <c r="ED1002">
        <v>0.0707211</v>
      </c>
      <c r="EE1002">
        <v>28890.8</v>
      </c>
      <c r="EF1002">
        <v>28889.5</v>
      </c>
      <c r="EG1002">
        <v>29529</v>
      </c>
      <c r="EH1002">
        <v>29510</v>
      </c>
      <c r="EI1002">
        <v>35594.5</v>
      </c>
      <c r="EJ1002">
        <v>36469.9</v>
      </c>
      <c r="EK1002">
        <v>41618.5</v>
      </c>
      <c r="EL1002">
        <v>42054.4</v>
      </c>
      <c r="EM1002">
        <v>1.9535</v>
      </c>
      <c r="EN1002">
        <v>1.92813</v>
      </c>
      <c r="EO1002">
        <v>0.114273</v>
      </c>
      <c r="EP1002">
        <v>0</v>
      </c>
      <c r="EQ1002">
        <v>23.1149</v>
      </c>
      <c r="ER1002">
        <v>999.9</v>
      </c>
      <c r="ES1002">
        <v>37.9</v>
      </c>
      <c r="ET1002">
        <v>29.2</v>
      </c>
      <c r="EU1002">
        <v>16.9355</v>
      </c>
      <c r="EV1002">
        <v>62.9458</v>
      </c>
      <c r="EW1002">
        <v>32.9407</v>
      </c>
      <c r="EX1002">
        <v>1</v>
      </c>
      <c r="EY1002">
        <v>-0.190348</v>
      </c>
      <c r="EZ1002">
        <v>0.614907</v>
      </c>
      <c r="FA1002">
        <v>20.3875</v>
      </c>
      <c r="FB1002">
        <v>5.21714</v>
      </c>
      <c r="FC1002">
        <v>12.0099</v>
      </c>
      <c r="FD1002">
        <v>4.9899</v>
      </c>
      <c r="FE1002">
        <v>3.28865</v>
      </c>
      <c r="FF1002">
        <v>9999</v>
      </c>
      <c r="FG1002">
        <v>9999</v>
      </c>
      <c r="FH1002">
        <v>9999</v>
      </c>
      <c r="FI1002">
        <v>261.1</v>
      </c>
      <c r="FJ1002">
        <v>1.86707</v>
      </c>
      <c r="FK1002">
        <v>1.86615</v>
      </c>
      <c r="FL1002">
        <v>1.86554</v>
      </c>
      <c r="FM1002">
        <v>1.86554</v>
      </c>
      <c r="FN1002">
        <v>1.86736</v>
      </c>
      <c r="FO1002">
        <v>1.86981</v>
      </c>
      <c r="FP1002">
        <v>1.8685</v>
      </c>
      <c r="FQ1002">
        <v>1.86996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-3.219</v>
      </c>
      <c r="GF1002">
        <v>-0.164</v>
      </c>
      <c r="GG1002">
        <v>-2.0192013485273</v>
      </c>
      <c r="GH1002">
        <v>-0.003354295288503095</v>
      </c>
      <c r="GI1002">
        <v>8.998442100416266E-07</v>
      </c>
      <c r="GJ1002">
        <v>-2.632750781261316E-10</v>
      </c>
      <c r="GK1002">
        <v>-0.1771344180573433</v>
      </c>
      <c r="GL1002">
        <v>-0.01811282044437078</v>
      </c>
      <c r="GM1002">
        <v>0.001479480632228601</v>
      </c>
      <c r="GN1002">
        <v>-2.527498020886067E-05</v>
      </c>
      <c r="GO1002">
        <v>3</v>
      </c>
      <c r="GP1002">
        <v>2311</v>
      </c>
      <c r="GQ1002">
        <v>1</v>
      </c>
      <c r="GR1002">
        <v>23</v>
      </c>
      <c r="GS1002">
        <v>7416.2</v>
      </c>
      <c r="GT1002">
        <v>7416.2</v>
      </c>
      <c r="GU1002">
        <v>1.06567</v>
      </c>
      <c r="GV1002">
        <v>2.22534</v>
      </c>
      <c r="GW1002">
        <v>1.39648</v>
      </c>
      <c r="GX1002">
        <v>2.34009</v>
      </c>
      <c r="GY1002">
        <v>1.49536</v>
      </c>
      <c r="GZ1002">
        <v>2.47314</v>
      </c>
      <c r="HA1002">
        <v>33.2216</v>
      </c>
      <c r="HB1002">
        <v>14.7274</v>
      </c>
      <c r="HC1002">
        <v>18</v>
      </c>
      <c r="HD1002">
        <v>503.482</v>
      </c>
      <c r="HE1002">
        <v>443.873</v>
      </c>
      <c r="HF1002">
        <v>21.4863</v>
      </c>
      <c r="HG1002">
        <v>25.0671</v>
      </c>
      <c r="HH1002">
        <v>29.999</v>
      </c>
      <c r="HI1002">
        <v>25.0486</v>
      </c>
      <c r="HJ1002">
        <v>24.9891</v>
      </c>
      <c r="HK1002">
        <v>21.3407</v>
      </c>
      <c r="HL1002">
        <v>22.5669</v>
      </c>
      <c r="HM1002">
        <v>24.784</v>
      </c>
      <c r="HN1002">
        <v>21.3733</v>
      </c>
      <c r="HO1002">
        <v>440.068</v>
      </c>
      <c r="HP1002">
        <v>13.4015</v>
      </c>
      <c r="HQ1002">
        <v>101.014</v>
      </c>
      <c r="HR1002">
        <v>100.998</v>
      </c>
    </row>
    <row r="1003" spans="1:226">
      <c r="A1003">
        <v>987</v>
      </c>
      <c r="B1003">
        <v>1664304295.5</v>
      </c>
      <c r="C1003">
        <v>11065</v>
      </c>
      <c r="D1003" t="s">
        <v>2341</v>
      </c>
      <c r="E1003" t="s">
        <v>2342</v>
      </c>
      <c r="F1003">
        <v>5</v>
      </c>
      <c r="G1003" t="s">
        <v>2290</v>
      </c>
      <c r="H1003" t="s">
        <v>354</v>
      </c>
      <c r="I1003">
        <v>1664304287.732143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432.7914385657339</v>
      </c>
      <c r="AK1003">
        <v>402.0773939393939</v>
      </c>
      <c r="AL1003">
        <v>0.7899751110688427</v>
      </c>
      <c r="AM1003">
        <v>64.57533786175165</v>
      </c>
      <c r="AN1003">
        <f>(AP1003 - AO1003 + BO1003*1E3/(8.314*(BQ1003+273.15)) * AR1003/BN1003 * AQ1003) * BN1003/(100*BB1003) * 1000/(1000 - AP1003)</f>
        <v>0</v>
      </c>
      <c r="AO1003">
        <v>13.51141826375625</v>
      </c>
      <c r="AP1003">
        <v>18.46278526315789</v>
      </c>
      <c r="AQ1003">
        <v>-0.005062406604757591</v>
      </c>
      <c r="AR1003">
        <v>112.27</v>
      </c>
      <c r="AS1003">
        <v>24</v>
      </c>
      <c r="AT1003">
        <v>5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1664304287.732143</v>
      </c>
      <c r="BH1003">
        <v>391.9216071428572</v>
      </c>
      <c r="BI1003">
        <v>422.8210357142858</v>
      </c>
      <c r="BJ1003">
        <v>18.51503928571428</v>
      </c>
      <c r="BK1003">
        <v>13.53148928571428</v>
      </c>
      <c r="BL1003">
        <v>395.142</v>
      </c>
      <c r="BM1003">
        <v>18.67902857142857</v>
      </c>
      <c r="BN1003">
        <v>500.0471428571429</v>
      </c>
      <c r="BO1003">
        <v>91.04155</v>
      </c>
      <c r="BP1003">
        <v>0.09995566428571431</v>
      </c>
      <c r="BQ1003">
        <v>24.48212142857142</v>
      </c>
      <c r="BR1003">
        <v>24.97970714285714</v>
      </c>
      <c r="BS1003">
        <v>999.9000000000002</v>
      </c>
      <c r="BT1003">
        <v>0</v>
      </c>
      <c r="BU1003">
        <v>0</v>
      </c>
      <c r="BV1003">
        <v>9997.971785714286</v>
      </c>
      <c r="BW1003">
        <v>0</v>
      </c>
      <c r="BX1003">
        <v>6.65973785714286</v>
      </c>
      <c r="BY1003">
        <v>-30.89938928571429</v>
      </c>
      <c r="BZ1003">
        <v>399.315</v>
      </c>
      <c r="CA1003">
        <v>428.6207499999999</v>
      </c>
      <c r="CB1003">
        <v>4.983555714285714</v>
      </c>
      <c r="CC1003">
        <v>422.8210357142858</v>
      </c>
      <c r="CD1003">
        <v>13.53148928571428</v>
      </c>
      <c r="CE1003">
        <v>1.685638214285714</v>
      </c>
      <c r="CF1003">
        <v>1.231928214285714</v>
      </c>
      <c r="CG1003">
        <v>14.76480357142857</v>
      </c>
      <c r="CH1003">
        <v>9.993020357142857</v>
      </c>
      <c r="CI1003">
        <v>2000.025714285714</v>
      </c>
      <c r="CJ1003">
        <v>0.9800054285714284</v>
      </c>
      <c r="CK1003">
        <v>0.01999408571428572</v>
      </c>
      <c r="CL1003">
        <v>0</v>
      </c>
      <c r="CM1003">
        <v>832.2659285714284</v>
      </c>
      <c r="CN1003">
        <v>5.00097</v>
      </c>
      <c r="CO1003">
        <v>16518.91071428571</v>
      </c>
      <c r="CP1003">
        <v>16707.83214285714</v>
      </c>
      <c r="CQ1003">
        <v>38.062</v>
      </c>
      <c r="CR1003">
        <v>38.50221428571428</v>
      </c>
      <c r="CS1003">
        <v>38.062</v>
      </c>
      <c r="CT1003">
        <v>38.1205</v>
      </c>
      <c r="CU1003">
        <v>38.437</v>
      </c>
      <c r="CV1003">
        <v>1955.135</v>
      </c>
      <c r="CW1003">
        <v>39.89000000000001</v>
      </c>
      <c r="CX1003">
        <v>0</v>
      </c>
      <c r="CY1003">
        <v>1664304299.9</v>
      </c>
      <c r="CZ1003">
        <v>0</v>
      </c>
      <c r="DA1003">
        <v>0</v>
      </c>
      <c r="DB1003" t="s">
        <v>356</v>
      </c>
      <c r="DC1003">
        <v>1663859321.1</v>
      </c>
      <c r="DD1003">
        <v>1663859315.6</v>
      </c>
      <c r="DE1003">
        <v>0</v>
      </c>
      <c r="DF1003">
        <v>0.196</v>
      </c>
      <c r="DG1003">
        <v>-0.001</v>
      </c>
      <c r="DH1003">
        <v>-5.941</v>
      </c>
      <c r="DI1003">
        <v>-0.174</v>
      </c>
      <c r="DJ1003">
        <v>1500</v>
      </c>
      <c r="DK1003">
        <v>17</v>
      </c>
      <c r="DL1003">
        <v>0.13</v>
      </c>
      <c r="DM1003">
        <v>0.04</v>
      </c>
      <c r="DN1003">
        <v>-30.0098075</v>
      </c>
      <c r="DO1003">
        <v>-20.40732945590987</v>
      </c>
      <c r="DP1003">
        <v>2.720929772190703</v>
      </c>
      <c r="DQ1003">
        <v>0</v>
      </c>
      <c r="DR1003">
        <v>4.9735015</v>
      </c>
      <c r="DS1003">
        <v>0.2601431144465188</v>
      </c>
      <c r="DT1003">
        <v>0.02986056199655324</v>
      </c>
      <c r="DU1003">
        <v>0</v>
      </c>
      <c r="DV1003">
        <v>0</v>
      </c>
      <c r="DW1003">
        <v>2</v>
      </c>
      <c r="DX1003" t="s">
        <v>357</v>
      </c>
      <c r="DY1003">
        <v>2.98508</v>
      </c>
      <c r="DZ1003">
        <v>2.71562</v>
      </c>
      <c r="EA1003">
        <v>0.0916225</v>
      </c>
      <c r="EB1003">
        <v>0.09701940000000001</v>
      </c>
      <c r="EC1003">
        <v>0.0904884</v>
      </c>
      <c r="ED1003">
        <v>0.0705586</v>
      </c>
      <c r="EE1003">
        <v>28871</v>
      </c>
      <c r="EF1003">
        <v>28819.9</v>
      </c>
      <c r="EG1003">
        <v>29529.9</v>
      </c>
      <c r="EH1003">
        <v>29510.4</v>
      </c>
      <c r="EI1003">
        <v>35602.9</v>
      </c>
      <c r="EJ1003">
        <v>36476.9</v>
      </c>
      <c r="EK1003">
        <v>41619.4</v>
      </c>
      <c r="EL1003">
        <v>42055</v>
      </c>
      <c r="EM1003">
        <v>1.95352</v>
      </c>
      <c r="EN1003">
        <v>1.92795</v>
      </c>
      <c r="EO1003">
        <v>0.116006</v>
      </c>
      <c r="EP1003">
        <v>0</v>
      </c>
      <c r="EQ1003">
        <v>23.1024</v>
      </c>
      <c r="ER1003">
        <v>999.9</v>
      </c>
      <c r="ES1003">
        <v>37.9</v>
      </c>
      <c r="ET1003">
        <v>29.2</v>
      </c>
      <c r="EU1003">
        <v>16.9372</v>
      </c>
      <c r="EV1003">
        <v>63.0158</v>
      </c>
      <c r="EW1003">
        <v>32.9487</v>
      </c>
      <c r="EX1003">
        <v>1</v>
      </c>
      <c r="EY1003">
        <v>-0.189771</v>
      </c>
      <c r="EZ1003">
        <v>1.14148</v>
      </c>
      <c r="FA1003">
        <v>20.3845</v>
      </c>
      <c r="FB1003">
        <v>5.21639</v>
      </c>
      <c r="FC1003">
        <v>12.0099</v>
      </c>
      <c r="FD1003">
        <v>4.98975</v>
      </c>
      <c r="FE1003">
        <v>3.28858</v>
      </c>
      <c r="FF1003">
        <v>9999</v>
      </c>
      <c r="FG1003">
        <v>9999</v>
      </c>
      <c r="FH1003">
        <v>9999</v>
      </c>
      <c r="FI1003">
        <v>261.1</v>
      </c>
      <c r="FJ1003">
        <v>1.86706</v>
      </c>
      <c r="FK1003">
        <v>1.86615</v>
      </c>
      <c r="FL1003">
        <v>1.86554</v>
      </c>
      <c r="FM1003">
        <v>1.86554</v>
      </c>
      <c r="FN1003">
        <v>1.86737</v>
      </c>
      <c r="FO1003">
        <v>1.86981</v>
      </c>
      <c r="FP1003">
        <v>1.86848</v>
      </c>
      <c r="FQ1003">
        <v>1.86996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-3.229</v>
      </c>
      <c r="GF1003">
        <v>-0.1646</v>
      </c>
      <c r="GG1003">
        <v>-2.0192013485273</v>
      </c>
      <c r="GH1003">
        <v>-0.003354295288503095</v>
      </c>
      <c r="GI1003">
        <v>8.998442100416266E-07</v>
      </c>
      <c r="GJ1003">
        <v>-2.632750781261316E-10</v>
      </c>
      <c r="GK1003">
        <v>-0.1771344180573433</v>
      </c>
      <c r="GL1003">
        <v>-0.01811282044437078</v>
      </c>
      <c r="GM1003">
        <v>0.001479480632228601</v>
      </c>
      <c r="GN1003">
        <v>-2.527498020886067E-05</v>
      </c>
      <c r="GO1003">
        <v>3</v>
      </c>
      <c r="GP1003">
        <v>2311</v>
      </c>
      <c r="GQ1003">
        <v>1</v>
      </c>
      <c r="GR1003">
        <v>23</v>
      </c>
      <c r="GS1003">
        <v>7416.2</v>
      </c>
      <c r="GT1003">
        <v>7416.3</v>
      </c>
      <c r="GU1003">
        <v>1.09497</v>
      </c>
      <c r="GV1003">
        <v>2.22534</v>
      </c>
      <c r="GW1003">
        <v>1.39648</v>
      </c>
      <c r="GX1003">
        <v>2.34009</v>
      </c>
      <c r="GY1003">
        <v>1.49536</v>
      </c>
      <c r="GZ1003">
        <v>2.4646</v>
      </c>
      <c r="HA1003">
        <v>33.2216</v>
      </c>
      <c r="HB1003">
        <v>14.7274</v>
      </c>
      <c r="HC1003">
        <v>18</v>
      </c>
      <c r="HD1003">
        <v>503.486</v>
      </c>
      <c r="HE1003">
        <v>443.767</v>
      </c>
      <c r="HF1003">
        <v>21.4878</v>
      </c>
      <c r="HG1003">
        <v>25.0671</v>
      </c>
      <c r="HH1003">
        <v>29.9999</v>
      </c>
      <c r="HI1003">
        <v>25.0473</v>
      </c>
      <c r="HJ1003">
        <v>24.9891</v>
      </c>
      <c r="HK1003">
        <v>21.9181</v>
      </c>
      <c r="HL1003">
        <v>22.5669</v>
      </c>
      <c r="HM1003">
        <v>24.784</v>
      </c>
      <c r="HN1003">
        <v>21.381</v>
      </c>
      <c r="HO1003">
        <v>453.445</v>
      </c>
      <c r="HP1003">
        <v>13.4226</v>
      </c>
      <c r="HQ1003">
        <v>101.017</v>
      </c>
      <c r="HR1003">
        <v>101</v>
      </c>
    </row>
    <row r="1004" spans="1:226">
      <c r="A1004">
        <v>988</v>
      </c>
      <c r="B1004">
        <v>1664304300.5</v>
      </c>
      <c r="C1004">
        <v>11070</v>
      </c>
      <c r="D1004" t="s">
        <v>2343</v>
      </c>
      <c r="E1004" t="s">
        <v>2344</v>
      </c>
      <c r="F1004">
        <v>5</v>
      </c>
      <c r="G1004" t="s">
        <v>2290</v>
      </c>
      <c r="H1004" t="s">
        <v>354</v>
      </c>
      <c r="I1004">
        <v>1664304293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447.8153570153601</v>
      </c>
      <c r="AK1004">
        <v>410.9851212121213</v>
      </c>
      <c r="AL1004">
        <v>1.919171028121978</v>
      </c>
      <c r="AM1004">
        <v>64.57533786175165</v>
      </c>
      <c r="AN1004">
        <f>(AP1004 - AO1004 + BO1004*1E3/(8.314*(BQ1004+273.15)) * AR1004/BN1004 * AQ1004) * BN1004/(100*BB1004) * 1000/(1000 - AP1004)</f>
        <v>0</v>
      </c>
      <c r="AO1004">
        <v>13.47074974357641</v>
      </c>
      <c r="AP1004">
        <v>18.41071052631578</v>
      </c>
      <c r="AQ1004">
        <v>-0.01190800825594068</v>
      </c>
      <c r="AR1004">
        <v>112.27</v>
      </c>
      <c r="AS1004">
        <v>24</v>
      </c>
      <c r="AT1004">
        <v>5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1664304293</v>
      </c>
      <c r="BH1004">
        <v>394.6187037037037</v>
      </c>
      <c r="BI1004">
        <v>430.6464074074075</v>
      </c>
      <c r="BJ1004">
        <v>18.48277037037037</v>
      </c>
      <c r="BK1004">
        <v>13.49051111111111</v>
      </c>
      <c r="BL1004">
        <v>397.8465925925925</v>
      </c>
      <c r="BM1004">
        <v>18.6470925925926</v>
      </c>
      <c r="BN1004">
        <v>500.0411481481481</v>
      </c>
      <c r="BO1004">
        <v>91.04206666666663</v>
      </c>
      <c r="BP1004">
        <v>0.09994719629629628</v>
      </c>
      <c r="BQ1004">
        <v>24.50280740740741</v>
      </c>
      <c r="BR1004">
        <v>24.99984074074074</v>
      </c>
      <c r="BS1004">
        <v>999.9000000000001</v>
      </c>
      <c r="BT1004">
        <v>0</v>
      </c>
      <c r="BU1004">
        <v>0</v>
      </c>
      <c r="BV1004">
        <v>9994.583333333334</v>
      </c>
      <c r="BW1004">
        <v>0</v>
      </c>
      <c r="BX1004">
        <v>6.659705555555558</v>
      </c>
      <c r="BY1004">
        <v>-36.02769259259259</v>
      </c>
      <c r="BZ1004">
        <v>402.0494814814815</v>
      </c>
      <c r="CA1004">
        <v>436.5351111111111</v>
      </c>
      <c r="CB1004">
        <v>4.992256666666667</v>
      </c>
      <c r="CC1004">
        <v>430.6464074074075</v>
      </c>
      <c r="CD1004">
        <v>13.49051111111111</v>
      </c>
      <c r="CE1004">
        <v>1.68270962962963</v>
      </c>
      <c r="CF1004">
        <v>1.228204444444444</v>
      </c>
      <c r="CG1004">
        <v>14.73781111111111</v>
      </c>
      <c r="CH1004">
        <v>9.947850000000001</v>
      </c>
      <c r="CI1004">
        <v>2000.012222222222</v>
      </c>
      <c r="CJ1004">
        <v>0.980005222222222</v>
      </c>
      <c r="CK1004">
        <v>0.01999428518518518</v>
      </c>
      <c r="CL1004">
        <v>0</v>
      </c>
      <c r="CM1004">
        <v>831.239111111111</v>
      </c>
      <c r="CN1004">
        <v>5.00097</v>
      </c>
      <c r="CO1004">
        <v>16498.2962962963</v>
      </c>
      <c r="CP1004">
        <v>16707.72222222222</v>
      </c>
      <c r="CQ1004">
        <v>38.0597037037037</v>
      </c>
      <c r="CR1004">
        <v>38.50688888888889</v>
      </c>
      <c r="CS1004">
        <v>38.062</v>
      </c>
      <c r="CT1004">
        <v>38.12033333333333</v>
      </c>
      <c r="CU1004">
        <v>38.437</v>
      </c>
      <c r="CV1004">
        <v>1955.121481481481</v>
      </c>
      <c r="CW1004">
        <v>39.89000000000001</v>
      </c>
      <c r="CX1004">
        <v>0</v>
      </c>
      <c r="CY1004">
        <v>1664304304.7</v>
      </c>
      <c r="CZ1004">
        <v>0</v>
      </c>
      <c r="DA1004">
        <v>0</v>
      </c>
      <c r="DB1004" t="s">
        <v>356</v>
      </c>
      <c r="DC1004">
        <v>1663859321.1</v>
      </c>
      <c r="DD1004">
        <v>1663859315.6</v>
      </c>
      <c r="DE1004">
        <v>0</v>
      </c>
      <c r="DF1004">
        <v>0.196</v>
      </c>
      <c r="DG1004">
        <v>-0.001</v>
      </c>
      <c r="DH1004">
        <v>-5.941</v>
      </c>
      <c r="DI1004">
        <v>-0.174</v>
      </c>
      <c r="DJ1004">
        <v>1500</v>
      </c>
      <c r="DK1004">
        <v>17</v>
      </c>
      <c r="DL1004">
        <v>0.13</v>
      </c>
      <c r="DM1004">
        <v>0.04</v>
      </c>
      <c r="DN1004">
        <v>-33.51358749999999</v>
      </c>
      <c r="DO1004">
        <v>-56.83250769230767</v>
      </c>
      <c r="DP1004">
        <v>5.978894797209074</v>
      </c>
      <c r="DQ1004">
        <v>0</v>
      </c>
      <c r="DR1004">
        <v>4.9810445</v>
      </c>
      <c r="DS1004">
        <v>0.1164162101313218</v>
      </c>
      <c r="DT1004">
        <v>0.02629171361379851</v>
      </c>
      <c r="DU1004">
        <v>0</v>
      </c>
      <c r="DV1004">
        <v>0</v>
      </c>
      <c r="DW1004">
        <v>2</v>
      </c>
      <c r="DX1004" t="s">
        <v>357</v>
      </c>
      <c r="DY1004">
        <v>2.98502</v>
      </c>
      <c r="DZ1004">
        <v>2.71563</v>
      </c>
      <c r="EA1004">
        <v>0.0932433</v>
      </c>
      <c r="EB1004">
        <v>0.0995733</v>
      </c>
      <c r="EC1004">
        <v>0.09031459999999999</v>
      </c>
      <c r="ED1004">
        <v>0.07052940000000001</v>
      </c>
      <c r="EE1004">
        <v>28818.8</v>
      </c>
      <c r="EF1004">
        <v>28738.3</v>
      </c>
      <c r="EG1004">
        <v>29529.2</v>
      </c>
      <c r="EH1004">
        <v>29510.4</v>
      </c>
      <c r="EI1004">
        <v>35608.9</v>
      </c>
      <c r="EJ1004">
        <v>36478.2</v>
      </c>
      <c r="EK1004">
        <v>41618.4</v>
      </c>
      <c r="EL1004">
        <v>42055.1</v>
      </c>
      <c r="EM1004">
        <v>1.9537</v>
      </c>
      <c r="EN1004">
        <v>1.92822</v>
      </c>
      <c r="EO1004">
        <v>0.117421</v>
      </c>
      <c r="EP1004">
        <v>0</v>
      </c>
      <c r="EQ1004">
        <v>23.0914</v>
      </c>
      <c r="ER1004">
        <v>999.9</v>
      </c>
      <c r="ES1004">
        <v>37.9</v>
      </c>
      <c r="ET1004">
        <v>29.2</v>
      </c>
      <c r="EU1004">
        <v>16.9385</v>
      </c>
      <c r="EV1004">
        <v>62.8158</v>
      </c>
      <c r="EW1004">
        <v>32.9647</v>
      </c>
      <c r="EX1004">
        <v>1</v>
      </c>
      <c r="EY1004">
        <v>-0.18893</v>
      </c>
      <c r="EZ1004">
        <v>1.2802</v>
      </c>
      <c r="FA1004">
        <v>20.3834</v>
      </c>
      <c r="FB1004">
        <v>5.21639</v>
      </c>
      <c r="FC1004">
        <v>12.0099</v>
      </c>
      <c r="FD1004">
        <v>4.98975</v>
      </c>
      <c r="FE1004">
        <v>3.2885</v>
      </c>
      <c r="FF1004">
        <v>9999</v>
      </c>
      <c r="FG1004">
        <v>9999</v>
      </c>
      <c r="FH1004">
        <v>9999</v>
      </c>
      <c r="FI1004">
        <v>261.1</v>
      </c>
      <c r="FJ1004">
        <v>1.86706</v>
      </c>
      <c r="FK1004">
        <v>1.86615</v>
      </c>
      <c r="FL1004">
        <v>1.86554</v>
      </c>
      <c r="FM1004">
        <v>1.86554</v>
      </c>
      <c r="FN1004">
        <v>1.86736</v>
      </c>
      <c r="FO1004">
        <v>1.86981</v>
      </c>
      <c r="FP1004">
        <v>1.86848</v>
      </c>
      <c r="FQ1004">
        <v>1.86996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-3.255</v>
      </c>
      <c r="GF1004">
        <v>-0.1652</v>
      </c>
      <c r="GG1004">
        <v>-2.0192013485273</v>
      </c>
      <c r="GH1004">
        <v>-0.003354295288503095</v>
      </c>
      <c r="GI1004">
        <v>8.998442100416266E-07</v>
      </c>
      <c r="GJ1004">
        <v>-2.632750781261316E-10</v>
      </c>
      <c r="GK1004">
        <v>-0.1771344180573433</v>
      </c>
      <c r="GL1004">
        <v>-0.01811282044437078</v>
      </c>
      <c r="GM1004">
        <v>0.001479480632228601</v>
      </c>
      <c r="GN1004">
        <v>-2.527498020886067E-05</v>
      </c>
      <c r="GO1004">
        <v>3</v>
      </c>
      <c r="GP1004">
        <v>2311</v>
      </c>
      <c r="GQ1004">
        <v>1</v>
      </c>
      <c r="GR1004">
        <v>23</v>
      </c>
      <c r="GS1004">
        <v>7416.3</v>
      </c>
      <c r="GT1004">
        <v>7416.4</v>
      </c>
      <c r="GU1004">
        <v>1.12915</v>
      </c>
      <c r="GV1004">
        <v>2.22412</v>
      </c>
      <c r="GW1004">
        <v>1.39648</v>
      </c>
      <c r="GX1004">
        <v>2.34009</v>
      </c>
      <c r="GY1004">
        <v>1.49536</v>
      </c>
      <c r="GZ1004">
        <v>2.4353</v>
      </c>
      <c r="HA1004">
        <v>33.2216</v>
      </c>
      <c r="HB1004">
        <v>14.7187</v>
      </c>
      <c r="HC1004">
        <v>18</v>
      </c>
      <c r="HD1004">
        <v>503.596</v>
      </c>
      <c r="HE1004">
        <v>443.933</v>
      </c>
      <c r="HF1004">
        <v>21.452</v>
      </c>
      <c r="HG1004">
        <v>25.0671</v>
      </c>
      <c r="HH1004">
        <v>30.0006</v>
      </c>
      <c r="HI1004">
        <v>25.0473</v>
      </c>
      <c r="HJ1004">
        <v>24.9891</v>
      </c>
      <c r="HK1004">
        <v>22.6214</v>
      </c>
      <c r="HL1004">
        <v>22.5669</v>
      </c>
      <c r="HM1004">
        <v>24.784</v>
      </c>
      <c r="HN1004">
        <v>21.4</v>
      </c>
      <c r="HO1004">
        <v>474.198</v>
      </c>
      <c r="HP1004">
        <v>13.4424</v>
      </c>
      <c r="HQ1004">
        <v>101.015</v>
      </c>
      <c r="HR1004">
        <v>101</v>
      </c>
    </row>
    <row r="1005" spans="1:226">
      <c r="A1005">
        <v>989</v>
      </c>
      <c r="B1005">
        <v>1664304305.5</v>
      </c>
      <c r="C1005">
        <v>11075</v>
      </c>
      <c r="D1005" t="s">
        <v>2345</v>
      </c>
      <c r="E1005" t="s">
        <v>2346</v>
      </c>
      <c r="F1005">
        <v>5</v>
      </c>
      <c r="G1005" t="s">
        <v>2290</v>
      </c>
      <c r="H1005" t="s">
        <v>354</v>
      </c>
      <c r="I1005">
        <v>1664304297.714286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463.9793996894745</v>
      </c>
      <c r="AK1005">
        <v>423.4285696969696</v>
      </c>
      <c r="AL1005">
        <v>2.559923242212801</v>
      </c>
      <c r="AM1005">
        <v>64.57533786175165</v>
      </c>
      <c r="AN1005">
        <f>(AP1005 - AO1005 + BO1005*1E3/(8.314*(BQ1005+273.15)) * AR1005/BN1005 * AQ1005) * BN1005/(100*BB1005) * 1000/(1000 - AP1005)</f>
        <v>0</v>
      </c>
      <c r="AO1005">
        <v>13.45808321470529</v>
      </c>
      <c r="AP1005">
        <v>18.37400992481202</v>
      </c>
      <c r="AQ1005">
        <v>-0.0103838407784226</v>
      </c>
      <c r="AR1005">
        <v>112.27</v>
      </c>
      <c r="AS1005">
        <v>24</v>
      </c>
      <c r="AT1005">
        <v>5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1664304297.714286</v>
      </c>
      <c r="BH1005">
        <v>400.6304999999999</v>
      </c>
      <c r="BI1005">
        <v>442.8673571428571</v>
      </c>
      <c r="BJ1005">
        <v>18.43810357142857</v>
      </c>
      <c r="BK1005">
        <v>13.46905</v>
      </c>
      <c r="BL1005">
        <v>403.8749285714285</v>
      </c>
      <c r="BM1005">
        <v>18.60290714285714</v>
      </c>
      <c r="BN1005">
        <v>500.0565357142858</v>
      </c>
      <c r="BO1005">
        <v>91.04081428571429</v>
      </c>
      <c r="BP1005">
        <v>0.1000147214285714</v>
      </c>
      <c r="BQ1005">
        <v>24.51327142857143</v>
      </c>
      <c r="BR1005">
        <v>25.01547142857143</v>
      </c>
      <c r="BS1005">
        <v>999.9000000000002</v>
      </c>
      <c r="BT1005">
        <v>0</v>
      </c>
      <c r="BU1005">
        <v>0</v>
      </c>
      <c r="BV1005">
        <v>9993.745714285715</v>
      </c>
      <c r="BW1005">
        <v>0</v>
      </c>
      <c r="BX1005">
        <v>6.660590000000002</v>
      </c>
      <c r="BY1005">
        <v>-42.236875</v>
      </c>
      <c r="BZ1005">
        <v>408.1557142857143</v>
      </c>
      <c r="CA1005">
        <v>448.9135357142858</v>
      </c>
      <c r="CB1005">
        <v>4.969050714285714</v>
      </c>
      <c r="CC1005">
        <v>442.8673571428571</v>
      </c>
      <c r="CD1005">
        <v>13.46905</v>
      </c>
      <c r="CE1005">
        <v>1.678620357142857</v>
      </c>
      <c r="CF1005">
        <v>1.226233571428571</v>
      </c>
      <c r="CG1005">
        <v>14.70007857142857</v>
      </c>
      <c r="CH1005">
        <v>9.92389857142857</v>
      </c>
      <c r="CI1005">
        <v>1999.996785714286</v>
      </c>
      <c r="CJ1005">
        <v>0.9800051071428568</v>
      </c>
      <c r="CK1005">
        <v>0.01999439642857143</v>
      </c>
      <c r="CL1005">
        <v>0</v>
      </c>
      <c r="CM1005">
        <v>830.5969285714287</v>
      </c>
      <c r="CN1005">
        <v>5.00097</v>
      </c>
      <c r="CO1005">
        <v>16485.13214285714</v>
      </c>
      <c r="CP1005">
        <v>16707.58928571429</v>
      </c>
      <c r="CQ1005">
        <v>38.04871428571429</v>
      </c>
      <c r="CR1005">
        <v>38.50664285714286</v>
      </c>
      <c r="CS1005">
        <v>38.062</v>
      </c>
      <c r="CT1005">
        <v>38.116</v>
      </c>
      <c r="CU1005">
        <v>38.437</v>
      </c>
      <c r="CV1005">
        <v>1955.106428571429</v>
      </c>
      <c r="CW1005">
        <v>39.89000000000001</v>
      </c>
      <c r="CX1005">
        <v>0</v>
      </c>
      <c r="CY1005">
        <v>1664304309.5</v>
      </c>
      <c r="CZ1005">
        <v>0</v>
      </c>
      <c r="DA1005">
        <v>0</v>
      </c>
      <c r="DB1005" t="s">
        <v>356</v>
      </c>
      <c r="DC1005">
        <v>1663859321.1</v>
      </c>
      <c r="DD1005">
        <v>1663859315.6</v>
      </c>
      <c r="DE1005">
        <v>0</v>
      </c>
      <c r="DF1005">
        <v>0.196</v>
      </c>
      <c r="DG1005">
        <v>-0.001</v>
      </c>
      <c r="DH1005">
        <v>-5.941</v>
      </c>
      <c r="DI1005">
        <v>-0.174</v>
      </c>
      <c r="DJ1005">
        <v>1500</v>
      </c>
      <c r="DK1005">
        <v>17</v>
      </c>
      <c r="DL1005">
        <v>0.13</v>
      </c>
      <c r="DM1005">
        <v>0.04</v>
      </c>
      <c r="DN1005">
        <v>-38.4054325</v>
      </c>
      <c r="DO1005">
        <v>-79.42504277673548</v>
      </c>
      <c r="DP1005">
        <v>7.731277298460697</v>
      </c>
      <c r="DQ1005">
        <v>0</v>
      </c>
      <c r="DR1005">
        <v>4.97966375</v>
      </c>
      <c r="DS1005">
        <v>-0.2560954221388483</v>
      </c>
      <c r="DT1005">
        <v>0.0278187537182653</v>
      </c>
      <c r="DU1005">
        <v>0</v>
      </c>
      <c r="DV1005">
        <v>0</v>
      </c>
      <c r="DW1005">
        <v>2</v>
      </c>
      <c r="DX1005" t="s">
        <v>357</v>
      </c>
      <c r="DY1005">
        <v>2.98499</v>
      </c>
      <c r="DZ1005">
        <v>2.7156</v>
      </c>
      <c r="EA1005">
        <v>0.0954145</v>
      </c>
      <c r="EB1005">
        <v>0.102428</v>
      </c>
      <c r="EC1005">
        <v>0.09018470000000001</v>
      </c>
      <c r="ED1005">
        <v>0.07052170000000001</v>
      </c>
      <c r="EE1005">
        <v>28749.3</v>
      </c>
      <c r="EF1005">
        <v>28646.5</v>
      </c>
      <c r="EG1005">
        <v>29528.6</v>
      </c>
      <c r="EH1005">
        <v>29509.7</v>
      </c>
      <c r="EI1005">
        <v>35613.9</v>
      </c>
      <c r="EJ1005">
        <v>36477.9</v>
      </c>
      <c r="EK1005">
        <v>41618.1</v>
      </c>
      <c r="EL1005">
        <v>42054.3</v>
      </c>
      <c r="EM1005">
        <v>1.9533</v>
      </c>
      <c r="EN1005">
        <v>1.92848</v>
      </c>
      <c r="EO1005">
        <v>0.118688</v>
      </c>
      <c r="EP1005">
        <v>0</v>
      </c>
      <c r="EQ1005">
        <v>23.0816</v>
      </c>
      <c r="ER1005">
        <v>999.9</v>
      </c>
      <c r="ES1005">
        <v>37.9</v>
      </c>
      <c r="ET1005">
        <v>29.2</v>
      </c>
      <c r="EU1005">
        <v>16.9373</v>
      </c>
      <c r="EV1005">
        <v>62.9158</v>
      </c>
      <c r="EW1005">
        <v>33.0609</v>
      </c>
      <c r="EX1005">
        <v>1</v>
      </c>
      <c r="EY1005">
        <v>-0.188415</v>
      </c>
      <c r="EZ1005">
        <v>1.43602</v>
      </c>
      <c r="FA1005">
        <v>20.382</v>
      </c>
      <c r="FB1005">
        <v>5.21624</v>
      </c>
      <c r="FC1005">
        <v>12.0099</v>
      </c>
      <c r="FD1005">
        <v>4.9896</v>
      </c>
      <c r="FE1005">
        <v>3.2885</v>
      </c>
      <c r="FF1005">
        <v>9999</v>
      </c>
      <c r="FG1005">
        <v>9999</v>
      </c>
      <c r="FH1005">
        <v>9999</v>
      </c>
      <c r="FI1005">
        <v>261.1</v>
      </c>
      <c r="FJ1005">
        <v>1.86707</v>
      </c>
      <c r="FK1005">
        <v>1.86615</v>
      </c>
      <c r="FL1005">
        <v>1.86554</v>
      </c>
      <c r="FM1005">
        <v>1.86554</v>
      </c>
      <c r="FN1005">
        <v>1.86735</v>
      </c>
      <c r="FO1005">
        <v>1.86981</v>
      </c>
      <c r="FP1005">
        <v>1.86848</v>
      </c>
      <c r="FQ1005">
        <v>1.86996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-3.29</v>
      </c>
      <c r="GF1005">
        <v>-0.1656</v>
      </c>
      <c r="GG1005">
        <v>-2.0192013485273</v>
      </c>
      <c r="GH1005">
        <v>-0.003354295288503095</v>
      </c>
      <c r="GI1005">
        <v>8.998442100416266E-07</v>
      </c>
      <c r="GJ1005">
        <v>-2.632750781261316E-10</v>
      </c>
      <c r="GK1005">
        <v>-0.1771344180573433</v>
      </c>
      <c r="GL1005">
        <v>-0.01811282044437078</v>
      </c>
      <c r="GM1005">
        <v>0.001479480632228601</v>
      </c>
      <c r="GN1005">
        <v>-2.527498020886067E-05</v>
      </c>
      <c r="GO1005">
        <v>3</v>
      </c>
      <c r="GP1005">
        <v>2311</v>
      </c>
      <c r="GQ1005">
        <v>1</v>
      </c>
      <c r="GR1005">
        <v>23</v>
      </c>
      <c r="GS1005">
        <v>7416.4</v>
      </c>
      <c r="GT1005">
        <v>7416.5</v>
      </c>
      <c r="GU1005">
        <v>1.15967</v>
      </c>
      <c r="GV1005">
        <v>2.2229</v>
      </c>
      <c r="GW1005">
        <v>1.39648</v>
      </c>
      <c r="GX1005">
        <v>2.33887</v>
      </c>
      <c r="GY1005">
        <v>1.49536</v>
      </c>
      <c r="GZ1005">
        <v>2.45728</v>
      </c>
      <c r="HA1005">
        <v>33.2216</v>
      </c>
      <c r="HB1005">
        <v>14.7187</v>
      </c>
      <c r="HC1005">
        <v>18</v>
      </c>
      <c r="HD1005">
        <v>503.344</v>
      </c>
      <c r="HE1005">
        <v>444.084</v>
      </c>
      <c r="HF1005">
        <v>21.4228</v>
      </c>
      <c r="HG1005">
        <v>25.0671</v>
      </c>
      <c r="HH1005">
        <v>30.0005</v>
      </c>
      <c r="HI1005">
        <v>25.0473</v>
      </c>
      <c r="HJ1005">
        <v>24.9891</v>
      </c>
      <c r="HK1005">
        <v>23.2363</v>
      </c>
      <c r="HL1005">
        <v>22.5669</v>
      </c>
      <c r="HM1005">
        <v>24.784</v>
      </c>
      <c r="HN1005">
        <v>21.3787</v>
      </c>
      <c r="HO1005">
        <v>487.556</v>
      </c>
      <c r="HP1005">
        <v>13.4424</v>
      </c>
      <c r="HQ1005">
        <v>101.013</v>
      </c>
      <c r="HR1005">
        <v>100.998</v>
      </c>
    </row>
    <row r="1006" spans="1:226">
      <c r="A1006">
        <v>990</v>
      </c>
      <c r="B1006">
        <v>1664304310.5</v>
      </c>
      <c r="C1006">
        <v>11080</v>
      </c>
      <c r="D1006" t="s">
        <v>2347</v>
      </c>
      <c r="E1006" t="s">
        <v>2348</v>
      </c>
      <c r="F1006">
        <v>5</v>
      </c>
      <c r="G1006" t="s">
        <v>2290</v>
      </c>
      <c r="H1006" t="s">
        <v>354</v>
      </c>
      <c r="I1006">
        <v>1664304303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481.9256910539677</v>
      </c>
      <c r="AK1006">
        <v>438.4691151515151</v>
      </c>
      <c r="AL1006">
        <v>3.052687938103735</v>
      </c>
      <c r="AM1006">
        <v>64.57533786175165</v>
      </c>
      <c r="AN1006">
        <f>(AP1006 - AO1006 + BO1006*1E3/(8.314*(BQ1006+273.15)) * AR1006/BN1006 * AQ1006) * BN1006/(100*BB1006) * 1000/(1000 - AP1006)</f>
        <v>0</v>
      </c>
      <c r="AO1006">
        <v>13.45561560867133</v>
      </c>
      <c r="AP1006">
        <v>18.34402360902255</v>
      </c>
      <c r="AQ1006">
        <v>-0.007837095680385913</v>
      </c>
      <c r="AR1006">
        <v>112.27</v>
      </c>
      <c r="AS1006">
        <v>24</v>
      </c>
      <c r="AT1006">
        <v>5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1664304303</v>
      </c>
      <c r="BH1006">
        <v>411.4690000000001</v>
      </c>
      <c r="BI1006">
        <v>459.8444444444445</v>
      </c>
      <c r="BJ1006">
        <v>18.3914962962963</v>
      </c>
      <c r="BK1006">
        <v>13.45734074074074</v>
      </c>
      <c r="BL1006">
        <v>414.7432222222222</v>
      </c>
      <c r="BM1006">
        <v>18.55678518518518</v>
      </c>
      <c r="BN1006">
        <v>500.0604074074075</v>
      </c>
      <c r="BO1006">
        <v>91.03978148148147</v>
      </c>
      <c r="BP1006">
        <v>0.1000084444444444</v>
      </c>
      <c r="BQ1006">
        <v>24.51621111111112</v>
      </c>
      <c r="BR1006">
        <v>25.02822222222223</v>
      </c>
      <c r="BS1006">
        <v>999.9000000000001</v>
      </c>
      <c r="BT1006">
        <v>0</v>
      </c>
      <c r="BU1006">
        <v>0</v>
      </c>
      <c r="BV1006">
        <v>9992.82</v>
      </c>
      <c r="BW1006">
        <v>0</v>
      </c>
      <c r="BX1006">
        <v>6.661110740740741</v>
      </c>
      <c r="BY1006">
        <v>-48.3755074074074</v>
      </c>
      <c r="BZ1006">
        <v>419.177888888889</v>
      </c>
      <c r="CA1006">
        <v>466.1171111111111</v>
      </c>
      <c r="CB1006">
        <v>4.934142222222222</v>
      </c>
      <c r="CC1006">
        <v>459.8444444444445</v>
      </c>
      <c r="CD1006">
        <v>13.45734074074074</v>
      </c>
      <c r="CE1006">
        <v>1.674357777777778</v>
      </c>
      <c r="CF1006">
        <v>1.225153703703704</v>
      </c>
      <c r="CG1006">
        <v>14.66068888888889</v>
      </c>
      <c r="CH1006">
        <v>9.910761111111112</v>
      </c>
      <c r="CI1006">
        <v>1999.98925925926</v>
      </c>
      <c r="CJ1006">
        <v>0.9800049999999998</v>
      </c>
      <c r="CK1006">
        <v>0.0199945</v>
      </c>
      <c r="CL1006">
        <v>0</v>
      </c>
      <c r="CM1006">
        <v>830.4725185185185</v>
      </c>
      <c r="CN1006">
        <v>5.00097</v>
      </c>
      <c r="CO1006">
        <v>16483.09629629629</v>
      </c>
      <c r="CP1006">
        <v>16707.53333333333</v>
      </c>
      <c r="CQ1006">
        <v>38.02755555555555</v>
      </c>
      <c r="CR1006">
        <v>38.50918518518519</v>
      </c>
      <c r="CS1006">
        <v>38.062</v>
      </c>
      <c r="CT1006">
        <v>38.104</v>
      </c>
      <c r="CU1006">
        <v>38.437</v>
      </c>
      <c r="CV1006">
        <v>1955.099259259259</v>
      </c>
      <c r="CW1006">
        <v>39.89000000000001</v>
      </c>
      <c r="CX1006">
        <v>0</v>
      </c>
      <c r="CY1006">
        <v>1664304314.9</v>
      </c>
      <c r="CZ1006">
        <v>0</v>
      </c>
      <c r="DA1006">
        <v>0</v>
      </c>
      <c r="DB1006" t="s">
        <v>356</v>
      </c>
      <c r="DC1006">
        <v>1663859321.1</v>
      </c>
      <c r="DD1006">
        <v>1663859315.6</v>
      </c>
      <c r="DE1006">
        <v>0</v>
      </c>
      <c r="DF1006">
        <v>0.196</v>
      </c>
      <c r="DG1006">
        <v>-0.001</v>
      </c>
      <c r="DH1006">
        <v>-5.941</v>
      </c>
      <c r="DI1006">
        <v>-0.174</v>
      </c>
      <c r="DJ1006">
        <v>1500</v>
      </c>
      <c r="DK1006">
        <v>17</v>
      </c>
      <c r="DL1006">
        <v>0.13</v>
      </c>
      <c r="DM1006">
        <v>0.04</v>
      </c>
      <c r="DN1006">
        <v>-44.27124999999999</v>
      </c>
      <c r="DO1006">
        <v>-71.77772307692302</v>
      </c>
      <c r="DP1006">
        <v>7.040404970774054</v>
      </c>
      <c r="DQ1006">
        <v>0</v>
      </c>
      <c r="DR1006">
        <v>4.955043000000001</v>
      </c>
      <c r="DS1006">
        <v>-0.3955537711069469</v>
      </c>
      <c r="DT1006">
        <v>0.03837221215932171</v>
      </c>
      <c r="DU1006">
        <v>0</v>
      </c>
      <c r="DV1006">
        <v>0</v>
      </c>
      <c r="DW1006">
        <v>2</v>
      </c>
      <c r="DX1006" t="s">
        <v>357</v>
      </c>
      <c r="DY1006">
        <v>2.98482</v>
      </c>
      <c r="DZ1006">
        <v>2.71535</v>
      </c>
      <c r="EA1006">
        <v>0.097957</v>
      </c>
      <c r="EB1006">
        <v>0.105122</v>
      </c>
      <c r="EC1006">
        <v>0.09008529999999999</v>
      </c>
      <c r="ED1006">
        <v>0.0705269</v>
      </c>
      <c r="EE1006">
        <v>28668.5</v>
      </c>
      <c r="EF1006">
        <v>28560.6</v>
      </c>
      <c r="EG1006">
        <v>29528.6</v>
      </c>
      <c r="EH1006">
        <v>29509.6</v>
      </c>
      <c r="EI1006">
        <v>35617.7</v>
      </c>
      <c r="EJ1006">
        <v>36477.8</v>
      </c>
      <c r="EK1006">
        <v>41617.9</v>
      </c>
      <c r="EL1006">
        <v>42054.4</v>
      </c>
      <c r="EM1006">
        <v>1.95335</v>
      </c>
      <c r="EN1006">
        <v>1.92833</v>
      </c>
      <c r="EO1006">
        <v>0.1196</v>
      </c>
      <c r="EP1006">
        <v>0</v>
      </c>
      <c r="EQ1006">
        <v>23.0721</v>
      </c>
      <c r="ER1006">
        <v>999.9</v>
      </c>
      <c r="ES1006">
        <v>37.9</v>
      </c>
      <c r="ET1006">
        <v>29.2</v>
      </c>
      <c r="EU1006">
        <v>16.9383</v>
      </c>
      <c r="EV1006">
        <v>63.0158</v>
      </c>
      <c r="EW1006">
        <v>33.1851</v>
      </c>
      <c r="EX1006">
        <v>1</v>
      </c>
      <c r="EY1006">
        <v>-0.188054</v>
      </c>
      <c r="EZ1006">
        <v>1.52348</v>
      </c>
      <c r="FA1006">
        <v>20.3809</v>
      </c>
      <c r="FB1006">
        <v>5.21489</v>
      </c>
      <c r="FC1006">
        <v>12.0099</v>
      </c>
      <c r="FD1006">
        <v>4.9895</v>
      </c>
      <c r="FE1006">
        <v>3.28833</v>
      </c>
      <c r="FF1006">
        <v>9999</v>
      </c>
      <c r="FG1006">
        <v>9999</v>
      </c>
      <c r="FH1006">
        <v>9999</v>
      </c>
      <c r="FI1006">
        <v>261.1</v>
      </c>
      <c r="FJ1006">
        <v>1.86705</v>
      </c>
      <c r="FK1006">
        <v>1.86615</v>
      </c>
      <c r="FL1006">
        <v>1.86554</v>
      </c>
      <c r="FM1006">
        <v>1.86554</v>
      </c>
      <c r="FN1006">
        <v>1.86734</v>
      </c>
      <c r="FO1006">
        <v>1.86981</v>
      </c>
      <c r="FP1006">
        <v>1.86845</v>
      </c>
      <c r="FQ1006">
        <v>1.86996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-3.33</v>
      </c>
      <c r="GF1006">
        <v>-0.1658</v>
      </c>
      <c r="GG1006">
        <v>-2.0192013485273</v>
      </c>
      <c r="GH1006">
        <v>-0.003354295288503095</v>
      </c>
      <c r="GI1006">
        <v>8.998442100416266E-07</v>
      </c>
      <c r="GJ1006">
        <v>-2.632750781261316E-10</v>
      </c>
      <c r="GK1006">
        <v>-0.1771344180573433</v>
      </c>
      <c r="GL1006">
        <v>-0.01811282044437078</v>
      </c>
      <c r="GM1006">
        <v>0.001479480632228601</v>
      </c>
      <c r="GN1006">
        <v>-2.527498020886067E-05</v>
      </c>
      <c r="GO1006">
        <v>3</v>
      </c>
      <c r="GP1006">
        <v>2311</v>
      </c>
      <c r="GQ1006">
        <v>1</v>
      </c>
      <c r="GR1006">
        <v>23</v>
      </c>
      <c r="GS1006">
        <v>7416.5</v>
      </c>
      <c r="GT1006">
        <v>7416.6</v>
      </c>
      <c r="GU1006">
        <v>1.19263</v>
      </c>
      <c r="GV1006">
        <v>2.21802</v>
      </c>
      <c r="GW1006">
        <v>1.39648</v>
      </c>
      <c r="GX1006">
        <v>2.33887</v>
      </c>
      <c r="GY1006">
        <v>1.49536</v>
      </c>
      <c r="GZ1006">
        <v>2.44995</v>
      </c>
      <c r="HA1006">
        <v>33.1992</v>
      </c>
      <c r="HB1006">
        <v>14.7012</v>
      </c>
      <c r="HC1006">
        <v>18</v>
      </c>
      <c r="HD1006">
        <v>503.375</v>
      </c>
      <c r="HE1006">
        <v>443.994</v>
      </c>
      <c r="HF1006">
        <v>21.3785</v>
      </c>
      <c r="HG1006">
        <v>25.0671</v>
      </c>
      <c r="HH1006">
        <v>30.0006</v>
      </c>
      <c r="HI1006">
        <v>25.0473</v>
      </c>
      <c r="HJ1006">
        <v>24.9891</v>
      </c>
      <c r="HK1006">
        <v>23.8844</v>
      </c>
      <c r="HL1006">
        <v>22.5669</v>
      </c>
      <c r="HM1006">
        <v>24.784</v>
      </c>
      <c r="HN1006">
        <v>21.3466</v>
      </c>
      <c r="HO1006">
        <v>507.592</v>
      </c>
      <c r="HP1006">
        <v>13.5614</v>
      </c>
      <c r="HQ1006">
        <v>101.013</v>
      </c>
      <c r="HR1006">
        <v>100.998</v>
      </c>
    </row>
    <row r="1007" spans="1:226">
      <c r="A1007">
        <v>991</v>
      </c>
      <c r="B1007">
        <v>1664304315.5</v>
      </c>
      <c r="C1007">
        <v>11085</v>
      </c>
      <c r="D1007" t="s">
        <v>2349</v>
      </c>
      <c r="E1007" t="s">
        <v>2350</v>
      </c>
      <c r="F1007">
        <v>5</v>
      </c>
      <c r="G1007" t="s">
        <v>2290</v>
      </c>
      <c r="H1007" t="s">
        <v>354</v>
      </c>
      <c r="I1007">
        <v>1664304307.714286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498.5471743349468</v>
      </c>
      <c r="AK1007">
        <v>453.8995393939393</v>
      </c>
      <c r="AL1007">
        <v>3.098312332112465</v>
      </c>
      <c r="AM1007">
        <v>64.57533786175165</v>
      </c>
      <c r="AN1007">
        <f>(AP1007 - AO1007 + BO1007*1E3/(8.314*(BQ1007+273.15)) * AR1007/BN1007 * AQ1007) * BN1007/(100*BB1007) * 1000/(1000 - AP1007)</f>
        <v>0</v>
      </c>
      <c r="AO1007">
        <v>13.45665907266733</v>
      </c>
      <c r="AP1007">
        <v>18.31846330827067</v>
      </c>
      <c r="AQ1007">
        <v>-0.00610716674038603</v>
      </c>
      <c r="AR1007">
        <v>112.27</v>
      </c>
      <c r="AS1007">
        <v>24</v>
      </c>
      <c r="AT1007">
        <v>5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1664304307.714286</v>
      </c>
      <c r="BH1007">
        <v>424.0343214285714</v>
      </c>
      <c r="BI1007">
        <v>475.6043928571428</v>
      </c>
      <c r="BJ1007">
        <v>18.35923214285714</v>
      </c>
      <c r="BK1007">
        <v>13.45655</v>
      </c>
      <c r="BL1007">
        <v>427.3430000000001</v>
      </c>
      <c r="BM1007">
        <v>18.52487142857143</v>
      </c>
      <c r="BN1007">
        <v>500.0581071428571</v>
      </c>
      <c r="BO1007">
        <v>91.03860357142857</v>
      </c>
      <c r="BP1007">
        <v>0.100002225</v>
      </c>
      <c r="BQ1007">
        <v>24.51420000000001</v>
      </c>
      <c r="BR1007">
        <v>25.03080357142857</v>
      </c>
      <c r="BS1007">
        <v>999.9000000000002</v>
      </c>
      <c r="BT1007">
        <v>0</v>
      </c>
      <c r="BU1007">
        <v>0</v>
      </c>
      <c r="BV1007">
        <v>9996.713214285714</v>
      </c>
      <c r="BW1007">
        <v>0</v>
      </c>
      <c r="BX1007">
        <v>6.664155000000001</v>
      </c>
      <c r="BY1007">
        <v>-51.57009642857143</v>
      </c>
      <c r="BZ1007">
        <v>431.9645000000001</v>
      </c>
      <c r="CA1007">
        <v>482.0917142857143</v>
      </c>
      <c r="CB1007">
        <v>4.902677857142857</v>
      </c>
      <c r="CC1007">
        <v>475.6043928571428</v>
      </c>
      <c r="CD1007">
        <v>13.45655</v>
      </c>
      <c r="CE1007">
        <v>1.671399642857143</v>
      </c>
      <c r="CF1007">
        <v>1.225066785714285</v>
      </c>
      <c r="CG1007">
        <v>14.63329642857143</v>
      </c>
      <c r="CH1007">
        <v>9.909693928571429</v>
      </c>
      <c r="CI1007">
        <v>2000.001428571428</v>
      </c>
      <c r="CJ1007">
        <v>0.9800049999999997</v>
      </c>
      <c r="CK1007">
        <v>0.0199945</v>
      </c>
      <c r="CL1007">
        <v>0</v>
      </c>
      <c r="CM1007">
        <v>831.1994285714285</v>
      </c>
      <c r="CN1007">
        <v>5.00097</v>
      </c>
      <c r="CO1007">
        <v>16498.24285714286</v>
      </c>
      <c r="CP1007">
        <v>16707.62142857143</v>
      </c>
      <c r="CQ1007">
        <v>38.00885714285715</v>
      </c>
      <c r="CR1007">
        <v>38.50442857142857</v>
      </c>
      <c r="CS1007">
        <v>38.062</v>
      </c>
      <c r="CT1007">
        <v>38.09349999999999</v>
      </c>
      <c r="CU1007">
        <v>38.437</v>
      </c>
      <c r="CV1007">
        <v>1955.111428571428</v>
      </c>
      <c r="CW1007">
        <v>39.89000000000001</v>
      </c>
      <c r="CX1007">
        <v>0</v>
      </c>
      <c r="CY1007">
        <v>1664304319.7</v>
      </c>
      <c r="CZ1007">
        <v>0</v>
      </c>
      <c r="DA1007">
        <v>0</v>
      </c>
      <c r="DB1007" t="s">
        <v>356</v>
      </c>
      <c r="DC1007">
        <v>1663859321.1</v>
      </c>
      <c r="DD1007">
        <v>1663859315.6</v>
      </c>
      <c r="DE1007">
        <v>0</v>
      </c>
      <c r="DF1007">
        <v>0.196</v>
      </c>
      <c r="DG1007">
        <v>-0.001</v>
      </c>
      <c r="DH1007">
        <v>-5.941</v>
      </c>
      <c r="DI1007">
        <v>-0.174</v>
      </c>
      <c r="DJ1007">
        <v>1500</v>
      </c>
      <c r="DK1007">
        <v>17</v>
      </c>
      <c r="DL1007">
        <v>0.13</v>
      </c>
      <c r="DM1007">
        <v>0.04</v>
      </c>
      <c r="DN1007">
        <v>-49.30548292682926</v>
      </c>
      <c r="DO1007">
        <v>-43.77824320557499</v>
      </c>
      <c r="DP1007">
        <v>4.489099879295835</v>
      </c>
      <c r="DQ1007">
        <v>0</v>
      </c>
      <c r="DR1007">
        <v>4.921809512195122</v>
      </c>
      <c r="DS1007">
        <v>-0.4069860627177764</v>
      </c>
      <c r="DT1007">
        <v>0.04025382981029502</v>
      </c>
      <c r="DU1007">
        <v>0</v>
      </c>
      <c r="DV1007">
        <v>0</v>
      </c>
      <c r="DW1007">
        <v>2</v>
      </c>
      <c r="DX1007" t="s">
        <v>357</v>
      </c>
      <c r="DY1007">
        <v>2.98508</v>
      </c>
      <c r="DZ1007">
        <v>2.71572</v>
      </c>
      <c r="EA1007">
        <v>0.100515</v>
      </c>
      <c r="EB1007">
        <v>0.107729</v>
      </c>
      <c r="EC1007">
        <v>0.0900006</v>
      </c>
      <c r="ED1007">
        <v>0.0705447</v>
      </c>
      <c r="EE1007">
        <v>28587.2</v>
      </c>
      <c r="EF1007">
        <v>28477</v>
      </c>
      <c r="EG1007">
        <v>29528.7</v>
      </c>
      <c r="EH1007">
        <v>29509.2</v>
      </c>
      <c r="EI1007">
        <v>35621.2</v>
      </c>
      <c r="EJ1007">
        <v>36476.5</v>
      </c>
      <c r="EK1007">
        <v>41618</v>
      </c>
      <c r="EL1007">
        <v>42053.6</v>
      </c>
      <c r="EM1007">
        <v>1.9536</v>
      </c>
      <c r="EN1007">
        <v>1.92813</v>
      </c>
      <c r="EO1007">
        <v>0.118967</v>
      </c>
      <c r="EP1007">
        <v>0</v>
      </c>
      <c r="EQ1007">
        <v>23.0648</v>
      </c>
      <c r="ER1007">
        <v>999.9</v>
      </c>
      <c r="ES1007">
        <v>37.9</v>
      </c>
      <c r="ET1007">
        <v>29.2</v>
      </c>
      <c r="EU1007">
        <v>16.9381</v>
      </c>
      <c r="EV1007">
        <v>62.9958</v>
      </c>
      <c r="EW1007">
        <v>33.121</v>
      </c>
      <c r="EX1007">
        <v>1</v>
      </c>
      <c r="EY1007">
        <v>-0.187891</v>
      </c>
      <c r="EZ1007">
        <v>1.57189</v>
      </c>
      <c r="FA1007">
        <v>20.3806</v>
      </c>
      <c r="FB1007">
        <v>5.21609</v>
      </c>
      <c r="FC1007">
        <v>12.0099</v>
      </c>
      <c r="FD1007">
        <v>4.98925</v>
      </c>
      <c r="FE1007">
        <v>3.2885</v>
      </c>
      <c r="FF1007">
        <v>9999</v>
      </c>
      <c r="FG1007">
        <v>9999</v>
      </c>
      <c r="FH1007">
        <v>9999</v>
      </c>
      <c r="FI1007">
        <v>261.1</v>
      </c>
      <c r="FJ1007">
        <v>1.86706</v>
      </c>
      <c r="FK1007">
        <v>1.86615</v>
      </c>
      <c r="FL1007">
        <v>1.86554</v>
      </c>
      <c r="FM1007">
        <v>1.86554</v>
      </c>
      <c r="FN1007">
        <v>1.86735</v>
      </c>
      <c r="FO1007">
        <v>1.86981</v>
      </c>
      <c r="FP1007">
        <v>1.86844</v>
      </c>
      <c r="FQ1007">
        <v>1.86997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-3.372</v>
      </c>
      <c r="GF1007">
        <v>-0.1661</v>
      </c>
      <c r="GG1007">
        <v>-2.0192013485273</v>
      </c>
      <c r="GH1007">
        <v>-0.003354295288503095</v>
      </c>
      <c r="GI1007">
        <v>8.998442100416266E-07</v>
      </c>
      <c r="GJ1007">
        <v>-2.632750781261316E-10</v>
      </c>
      <c r="GK1007">
        <v>-0.1771344180573433</v>
      </c>
      <c r="GL1007">
        <v>-0.01811282044437078</v>
      </c>
      <c r="GM1007">
        <v>0.001479480632228601</v>
      </c>
      <c r="GN1007">
        <v>-2.527498020886067E-05</v>
      </c>
      <c r="GO1007">
        <v>3</v>
      </c>
      <c r="GP1007">
        <v>2311</v>
      </c>
      <c r="GQ1007">
        <v>1</v>
      </c>
      <c r="GR1007">
        <v>23</v>
      </c>
      <c r="GS1007">
        <v>7416.6</v>
      </c>
      <c r="GT1007">
        <v>7416.7</v>
      </c>
      <c r="GU1007">
        <v>1.22192</v>
      </c>
      <c r="GV1007">
        <v>2.21558</v>
      </c>
      <c r="GW1007">
        <v>1.39648</v>
      </c>
      <c r="GX1007">
        <v>2.34009</v>
      </c>
      <c r="GY1007">
        <v>1.49536</v>
      </c>
      <c r="GZ1007">
        <v>2.44263</v>
      </c>
      <c r="HA1007">
        <v>33.2216</v>
      </c>
      <c r="HB1007">
        <v>14.7187</v>
      </c>
      <c r="HC1007">
        <v>18</v>
      </c>
      <c r="HD1007">
        <v>503.533</v>
      </c>
      <c r="HE1007">
        <v>443.873</v>
      </c>
      <c r="HF1007">
        <v>21.333</v>
      </c>
      <c r="HG1007">
        <v>25.0652</v>
      </c>
      <c r="HH1007">
        <v>30.0004</v>
      </c>
      <c r="HI1007">
        <v>25.0473</v>
      </c>
      <c r="HJ1007">
        <v>24.9891</v>
      </c>
      <c r="HK1007">
        <v>24.4745</v>
      </c>
      <c r="HL1007">
        <v>21.8994</v>
      </c>
      <c r="HM1007">
        <v>24.784</v>
      </c>
      <c r="HN1007">
        <v>21.3089</v>
      </c>
      <c r="HO1007">
        <v>520.949</v>
      </c>
      <c r="HP1007">
        <v>13.6335</v>
      </c>
      <c r="HQ1007">
        <v>101.013</v>
      </c>
      <c r="HR1007">
        <v>100.996</v>
      </c>
    </row>
    <row r="1008" spans="1:226">
      <c r="A1008">
        <v>992</v>
      </c>
      <c r="B1008">
        <v>1664304320.5</v>
      </c>
      <c r="C1008">
        <v>11090</v>
      </c>
      <c r="D1008" t="s">
        <v>2351</v>
      </c>
      <c r="E1008" t="s">
        <v>2352</v>
      </c>
      <c r="F1008">
        <v>5</v>
      </c>
      <c r="G1008" t="s">
        <v>2290</v>
      </c>
      <c r="H1008" t="s">
        <v>354</v>
      </c>
      <c r="I1008">
        <v>1664304313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515.4507142251156</v>
      </c>
      <c r="AK1008">
        <v>469.6773333333331</v>
      </c>
      <c r="AL1008">
        <v>3.165065448416342</v>
      </c>
      <c r="AM1008">
        <v>64.57533786175165</v>
      </c>
      <c r="AN1008">
        <f>(AP1008 - AO1008 + BO1008*1E3/(8.314*(BQ1008+273.15)) * AR1008/BN1008 * AQ1008) * BN1008/(100*BB1008) * 1000/(1000 - AP1008)</f>
        <v>0</v>
      </c>
      <c r="AO1008">
        <v>13.45847531126873</v>
      </c>
      <c r="AP1008">
        <v>18.30261458646616</v>
      </c>
      <c r="AQ1008">
        <v>-0.005416507150228684</v>
      </c>
      <c r="AR1008">
        <v>112.27</v>
      </c>
      <c r="AS1008">
        <v>24</v>
      </c>
      <c r="AT1008">
        <v>5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1664304313</v>
      </c>
      <c r="BH1008">
        <v>439.5738148148149</v>
      </c>
      <c r="BI1008">
        <v>493.429962962963</v>
      </c>
      <c r="BJ1008">
        <v>18.33062962962963</v>
      </c>
      <c r="BK1008">
        <v>13.46565555555556</v>
      </c>
      <c r="BL1008">
        <v>442.9249259259259</v>
      </c>
      <c r="BM1008">
        <v>18.49656666666666</v>
      </c>
      <c r="BN1008">
        <v>500.0625555555555</v>
      </c>
      <c r="BO1008">
        <v>91.03867777777779</v>
      </c>
      <c r="BP1008">
        <v>0.09995568148148147</v>
      </c>
      <c r="BQ1008">
        <v>24.50902592592593</v>
      </c>
      <c r="BR1008">
        <v>25.0261962962963</v>
      </c>
      <c r="BS1008">
        <v>999.9000000000001</v>
      </c>
      <c r="BT1008">
        <v>0</v>
      </c>
      <c r="BU1008">
        <v>0</v>
      </c>
      <c r="BV1008">
        <v>9999.991481481482</v>
      </c>
      <c r="BW1008">
        <v>0</v>
      </c>
      <c r="BX1008">
        <v>6.668296296296297</v>
      </c>
      <c r="BY1008">
        <v>-53.85622592592594</v>
      </c>
      <c r="BZ1008">
        <v>447.7817037037037</v>
      </c>
      <c r="CA1008">
        <v>500.1651851851851</v>
      </c>
      <c r="CB1008">
        <v>4.864971111111111</v>
      </c>
      <c r="CC1008">
        <v>493.429962962963</v>
      </c>
      <c r="CD1008">
        <v>13.46565555555556</v>
      </c>
      <c r="CE1008">
        <v>1.668797037037037</v>
      </c>
      <c r="CF1008">
        <v>1.225897037037037</v>
      </c>
      <c r="CG1008">
        <v>14.60916666666667</v>
      </c>
      <c r="CH1008">
        <v>9.919792592592593</v>
      </c>
      <c r="CI1008">
        <v>2000.012962962963</v>
      </c>
      <c r="CJ1008">
        <v>0.9800049999999998</v>
      </c>
      <c r="CK1008">
        <v>0.0199945</v>
      </c>
      <c r="CL1008">
        <v>0</v>
      </c>
      <c r="CM1008">
        <v>832.7195555555555</v>
      </c>
      <c r="CN1008">
        <v>5.00097</v>
      </c>
      <c r="CO1008">
        <v>16528.32592592592</v>
      </c>
      <c r="CP1008">
        <v>16707.71111111111</v>
      </c>
      <c r="CQ1008">
        <v>38</v>
      </c>
      <c r="CR1008">
        <v>38.50459259259259</v>
      </c>
      <c r="CS1008">
        <v>38.05281481481481</v>
      </c>
      <c r="CT1008">
        <v>38.08066666666667</v>
      </c>
      <c r="CU1008">
        <v>38.437</v>
      </c>
      <c r="CV1008">
        <v>1955.122962962963</v>
      </c>
      <c r="CW1008">
        <v>39.89000000000001</v>
      </c>
      <c r="CX1008">
        <v>0</v>
      </c>
      <c r="CY1008">
        <v>1664304324.5</v>
      </c>
      <c r="CZ1008">
        <v>0</v>
      </c>
      <c r="DA1008">
        <v>0</v>
      </c>
      <c r="DB1008" t="s">
        <v>356</v>
      </c>
      <c r="DC1008">
        <v>1663859321.1</v>
      </c>
      <c r="DD1008">
        <v>1663859315.6</v>
      </c>
      <c r="DE1008">
        <v>0</v>
      </c>
      <c r="DF1008">
        <v>0.196</v>
      </c>
      <c r="DG1008">
        <v>-0.001</v>
      </c>
      <c r="DH1008">
        <v>-5.941</v>
      </c>
      <c r="DI1008">
        <v>-0.174</v>
      </c>
      <c r="DJ1008">
        <v>1500</v>
      </c>
      <c r="DK1008">
        <v>17</v>
      </c>
      <c r="DL1008">
        <v>0.13</v>
      </c>
      <c r="DM1008">
        <v>0.04</v>
      </c>
      <c r="DN1008">
        <v>-52.33132195121951</v>
      </c>
      <c r="DO1008">
        <v>-26.08191428571438</v>
      </c>
      <c r="DP1008">
        <v>2.724567183932532</v>
      </c>
      <c r="DQ1008">
        <v>0</v>
      </c>
      <c r="DR1008">
        <v>4.885537317073171</v>
      </c>
      <c r="DS1008">
        <v>-0.4206809059233373</v>
      </c>
      <c r="DT1008">
        <v>0.04195474222589067</v>
      </c>
      <c r="DU1008">
        <v>0</v>
      </c>
      <c r="DV1008">
        <v>0</v>
      </c>
      <c r="DW1008">
        <v>2</v>
      </c>
      <c r="DX1008" t="s">
        <v>357</v>
      </c>
      <c r="DY1008">
        <v>2.98487</v>
      </c>
      <c r="DZ1008">
        <v>2.71561</v>
      </c>
      <c r="EA1008">
        <v>0.103082</v>
      </c>
      <c r="EB1008">
        <v>0.110282</v>
      </c>
      <c r="EC1008">
        <v>0.0899538</v>
      </c>
      <c r="ED1008">
        <v>0.07076540000000001</v>
      </c>
      <c r="EE1008">
        <v>28505.4</v>
      </c>
      <c r="EF1008">
        <v>28395.8</v>
      </c>
      <c r="EG1008">
        <v>29528.3</v>
      </c>
      <c r="EH1008">
        <v>29509.5</v>
      </c>
      <c r="EI1008">
        <v>35622.2</v>
      </c>
      <c r="EJ1008">
        <v>36468.1</v>
      </c>
      <c r="EK1008">
        <v>41617</v>
      </c>
      <c r="EL1008">
        <v>42054</v>
      </c>
      <c r="EM1008">
        <v>1.95335</v>
      </c>
      <c r="EN1008">
        <v>1.92862</v>
      </c>
      <c r="EO1008">
        <v>0.118855</v>
      </c>
      <c r="EP1008">
        <v>0</v>
      </c>
      <c r="EQ1008">
        <v>23.0575</v>
      </c>
      <c r="ER1008">
        <v>999.9</v>
      </c>
      <c r="ES1008">
        <v>37.9</v>
      </c>
      <c r="ET1008">
        <v>29.2</v>
      </c>
      <c r="EU1008">
        <v>16.9356</v>
      </c>
      <c r="EV1008">
        <v>62.9758</v>
      </c>
      <c r="EW1008">
        <v>33.097</v>
      </c>
      <c r="EX1008">
        <v>1</v>
      </c>
      <c r="EY1008">
        <v>-0.187851</v>
      </c>
      <c r="EZ1008">
        <v>1.52999</v>
      </c>
      <c r="FA1008">
        <v>20.381</v>
      </c>
      <c r="FB1008">
        <v>5.21594</v>
      </c>
      <c r="FC1008">
        <v>12.0099</v>
      </c>
      <c r="FD1008">
        <v>4.9894</v>
      </c>
      <c r="FE1008">
        <v>3.28845</v>
      </c>
      <c r="FF1008">
        <v>9999</v>
      </c>
      <c r="FG1008">
        <v>9999</v>
      </c>
      <c r="FH1008">
        <v>9999</v>
      </c>
      <c r="FI1008">
        <v>261.1</v>
      </c>
      <c r="FJ1008">
        <v>1.86707</v>
      </c>
      <c r="FK1008">
        <v>1.86615</v>
      </c>
      <c r="FL1008">
        <v>1.86554</v>
      </c>
      <c r="FM1008">
        <v>1.86554</v>
      </c>
      <c r="FN1008">
        <v>1.86736</v>
      </c>
      <c r="FO1008">
        <v>1.86981</v>
      </c>
      <c r="FP1008">
        <v>1.86846</v>
      </c>
      <c r="FQ1008">
        <v>1.86996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-3.413</v>
      </c>
      <c r="GF1008">
        <v>-0.1662</v>
      </c>
      <c r="GG1008">
        <v>-2.0192013485273</v>
      </c>
      <c r="GH1008">
        <v>-0.003354295288503095</v>
      </c>
      <c r="GI1008">
        <v>8.998442100416266E-07</v>
      </c>
      <c r="GJ1008">
        <v>-2.632750781261316E-10</v>
      </c>
      <c r="GK1008">
        <v>-0.1771344180573433</v>
      </c>
      <c r="GL1008">
        <v>-0.01811282044437078</v>
      </c>
      <c r="GM1008">
        <v>0.001479480632228601</v>
      </c>
      <c r="GN1008">
        <v>-2.527498020886067E-05</v>
      </c>
      <c r="GO1008">
        <v>3</v>
      </c>
      <c r="GP1008">
        <v>2311</v>
      </c>
      <c r="GQ1008">
        <v>1</v>
      </c>
      <c r="GR1008">
        <v>23</v>
      </c>
      <c r="GS1008">
        <v>7416.7</v>
      </c>
      <c r="GT1008">
        <v>7416.7</v>
      </c>
      <c r="GU1008">
        <v>1.25488</v>
      </c>
      <c r="GV1008">
        <v>2.21436</v>
      </c>
      <c r="GW1008">
        <v>1.39648</v>
      </c>
      <c r="GX1008">
        <v>2.34009</v>
      </c>
      <c r="GY1008">
        <v>1.49536</v>
      </c>
      <c r="GZ1008">
        <v>2.45361</v>
      </c>
      <c r="HA1008">
        <v>33.2216</v>
      </c>
      <c r="HB1008">
        <v>14.7099</v>
      </c>
      <c r="HC1008">
        <v>18</v>
      </c>
      <c r="HD1008">
        <v>503.375</v>
      </c>
      <c r="HE1008">
        <v>444.175</v>
      </c>
      <c r="HF1008">
        <v>21.2928</v>
      </c>
      <c r="HG1008">
        <v>25.065</v>
      </c>
      <c r="HH1008">
        <v>30.0002</v>
      </c>
      <c r="HI1008">
        <v>25.0473</v>
      </c>
      <c r="HJ1008">
        <v>24.9891</v>
      </c>
      <c r="HK1008">
        <v>25.1125</v>
      </c>
      <c r="HL1008">
        <v>21.2668</v>
      </c>
      <c r="HM1008">
        <v>24.784</v>
      </c>
      <c r="HN1008">
        <v>21.288</v>
      </c>
      <c r="HO1008">
        <v>540.986</v>
      </c>
      <c r="HP1008">
        <v>13.6981</v>
      </c>
      <c r="HQ1008">
        <v>101.011</v>
      </c>
      <c r="HR1008">
        <v>100.997</v>
      </c>
    </row>
    <row r="1009" spans="1:226">
      <c r="A1009">
        <v>993</v>
      </c>
      <c r="B1009">
        <v>1664304325.5</v>
      </c>
      <c r="C1009">
        <v>11095</v>
      </c>
      <c r="D1009" t="s">
        <v>2353</v>
      </c>
      <c r="E1009" t="s">
        <v>2354</v>
      </c>
      <c r="F1009">
        <v>5</v>
      </c>
      <c r="G1009" t="s">
        <v>2290</v>
      </c>
      <c r="H1009" t="s">
        <v>354</v>
      </c>
      <c r="I1009">
        <v>1664304317.714286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531.9228806146139</v>
      </c>
      <c r="AK1009">
        <v>485.3176787878786</v>
      </c>
      <c r="AL1009">
        <v>3.125402220280826</v>
      </c>
      <c r="AM1009">
        <v>64.57533786175165</v>
      </c>
      <c r="AN1009">
        <f>(AP1009 - AO1009 + BO1009*1E3/(8.314*(BQ1009+273.15)) * AR1009/BN1009 * AQ1009) * BN1009/(100*BB1009) * 1000/(1000 - AP1009)</f>
        <v>0</v>
      </c>
      <c r="AO1009">
        <v>13.5057303795005</v>
      </c>
      <c r="AP1009">
        <v>18.3160309774436</v>
      </c>
      <c r="AQ1009">
        <v>-0.003037232689572283</v>
      </c>
      <c r="AR1009">
        <v>112.27</v>
      </c>
      <c r="AS1009">
        <v>24</v>
      </c>
      <c r="AT1009">
        <v>5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1664304317.714286</v>
      </c>
      <c r="BH1009">
        <v>454.0019642857142</v>
      </c>
      <c r="BI1009">
        <v>508.9321785714287</v>
      </c>
      <c r="BJ1009">
        <v>18.31610357142857</v>
      </c>
      <c r="BK1009">
        <v>13.49790714285714</v>
      </c>
      <c r="BL1009">
        <v>457.39225</v>
      </c>
      <c r="BM1009">
        <v>18.48219285714286</v>
      </c>
      <c r="BN1009">
        <v>500.0623928571429</v>
      </c>
      <c r="BO1009">
        <v>91.0387892857143</v>
      </c>
      <c r="BP1009">
        <v>0.09995260357142857</v>
      </c>
      <c r="BQ1009">
        <v>24.50270357142857</v>
      </c>
      <c r="BR1009">
        <v>25.017125</v>
      </c>
      <c r="BS1009">
        <v>999.9000000000002</v>
      </c>
      <c r="BT1009">
        <v>0</v>
      </c>
      <c r="BU1009">
        <v>0</v>
      </c>
      <c r="BV1009">
        <v>10005.23607142857</v>
      </c>
      <c r="BW1009">
        <v>0</v>
      </c>
      <c r="BX1009">
        <v>6.667870357142858</v>
      </c>
      <c r="BY1009">
        <v>-54.93020357142858</v>
      </c>
      <c r="BZ1009">
        <v>462.4726071428572</v>
      </c>
      <c r="CA1009">
        <v>515.8962142857142</v>
      </c>
      <c r="CB1009">
        <v>4.818195</v>
      </c>
      <c r="CC1009">
        <v>508.9321785714287</v>
      </c>
      <c r="CD1009">
        <v>13.49790714285714</v>
      </c>
      <c r="CE1009">
        <v>1.667476071428571</v>
      </c>
      <c r="CF1009">
        <v>1.228834642857143</v>
      </c>
      <c r="CG1009">
        <v>14.59691071428571</v>
      </c>
      <c r="CH1009">
        <v>9.955453571428572</v>
      </c>
      <c r="CI1009">
        <v>2000.023571428571</v>
      </c>
      <c r="CJ1009">
        <v>0.9800049999999997</v>
      </c>
      <c r="CK1009">
        <v>0.0199945</v>
      </c>
      <c r="CL1009">
        <v>0</v>
      </c>
      <c r="CM1009">
        <v>834.5037500000002</v>
      </c>
      <c r="CN1009">
        <v>5.00097</v>
      </c>
      <c r="CO1009">
        <v>16563.48928571429</v>
      </c>
      <c r="CP1009">
        <v>16707.79285714286</v>
      </c>
      <c r="CQ1009">
        <v>38</v>
      </c>
      <c r="CR1009">
        <v>38.5</v>
      </c>
      <c r="CS1009">
        <v>38.03321428571428</v>
      </c>
      <c r="CT1009">
        <v>38.07549999999999</v>
      </c>
      <c r="CU1009">
        <v>38.42371428571428</v>
      </c>
      <c r="CV1009">
        <v>1955.133571428571</v>
      </c>
      <c r="CW1009">
        <v>39.89000000000001</v>
      </c>
      <c r="CX1009">
        <v>0</v>
      </c>
      <c r="CY1009">
        <v>1664304329.9</v>
      </c>
      <c r="CZ1009">
        <v>0</v>
      </c>
      <c r="DA1009">
        <v>0</v>
      </c>
      <c r="DB1009" t="s">
        <v>356</v>
      </c>
      <c r="DC1009">
        <v>1663859321.1</v>
      </c>
      <c r="DD1009">
        <v>1663859315.6</v>
      </c>
      <c r="DE1009">
        <v>0</v>
      </c>
      <c r="DF1009">
        <v>0.196</v>
      </c>
      <c r="DG1009">
        <v>-0.001</v>
      </c>
      <c r="DH1009">
        <v>-5.941</v>
      </c>
      <c r="DI1009">
        <v>-0.174</v>
      </c>
      <c r="DJ1009">
        <v>1500</v>
      </c>
      <c r="DK1009">
        <v>17</v>
      </c>
      <c r="DL1009">
        <v>0.13</v>
      </c>
      <c r="DM1009">
        <v>0.04</v>
      </c>
      <c r="DN1009">
        <v>-53.93169756097561</v>
      </c>
      <c r="DO1009">
        <v>-15.94014773519158</v>
      </c>
      <c r="DP1009">
        <v>1.611559241245209</v>
      </c>
      <c r="DQ1009">
        <v>0</v>
      </c>
      <c r="DR1009">
        <v>4.850157073170731</v>
      </c>
      <c r="DS1009">
        <v>-0.5383726829268292</v>
      </c>
      <c r="DT1009">
        <v>0.05457123633688456</v>
      </c>
      <c r="DU1009">
        <v>0</v>
      </c>
      <c r="DV1009">
        <v>0</v>
      </c>
      <c r="DW1009">
        <v>2</v>
      </c>
      <c r="DX1009" t="s">
        <v>357</v>
      </c>
      <c r="DY1009">
        <v>2.9851</v>
      </c>
      <c r="DZ1009">
        <v>2.71565</v>
      </c>
      <c r="EA1009">
        <v>0.105583</v>
      </c>
      <c r="EB1009">
        <v>0.112782</v>
      </c>
      <c r="EC1009">
        <v>0.0900035</v>
      </c>
      <c r="ED1009">
        <v>0.07106469999999999</v>
      </c>
      <c r="EE1009">
        <v>28425.8</v>
      </c>
      <c r="EF1009">
        <v>28316</v>
      </c>
      <c r="EG1009">
        <v>29528.2</v>
      </c>
      <c r="EH1009">
        <v>29509.4</v>
      </c>
      <c r="EI1009">
        <v>35620.5</v>
      </c>
      <c r="EJ1009">
        <v>36455.9</v>
      </c>
      <c r="EK1009">
        <v>41617.2</v>
      </c>
      <c r="EL1009">
        <v>42053.7</v>
      </c>
      <c r="EM1009">
        <v>1.95352</v>
      </c>
      <c r="EN1009">
        <v>1.92857</v>
      </c>
      <c r="EO1009">
        <v>0.119247</v>
      </c>
      <c r="EP1009">
        <v>0</v>
      </c>
      <c r="EQ1009">
        <v>23.0492</v>
      </c>
      <c r="ER1009">
        <v>999.9</v>
      </c>
      <c r="ES1009">
        <v>37.9</v>
      </c>
      <c r="ET1009">
        <v>29.2</v>
      </c>
      <c r="EU1009">
        <v>16.9369</v>
      </c>
      <c r="EV1009">
        <v>62.5958</v>
      </c>
      <c r="EW1009">
        <v>33.1651</v>
      </c>
      <c r="EX1009">
        <v>1</v>
      </c>
      <c r="EY1009">
        <v>-0.188161</v>
      </c>
      <c r="EZ1009">
        <v>1.46607</v>
      </c>
      <c r="FA1009">
        <v>20.3816</v>
      </c>
      <c r="FB1009">
        <v>5.21624</v>
      </c>
      <c r="FC1009">
        <v>12.0099</v>
      </c>
      <c r="FD1009">
        <v>4.9896</v>
      </c>
      <c r="FE1009">
        <v>3.28848</v>
      </c>
      <c r="FF1009">
        <v>9999</v>
      </c>
      <c r="FG1009">
        <v>9999</v>
      </c>
      <c r="FH1009">
        <v>9999</v>
      </c>
      <c r="FI1009">
        <v>261.1</v>
      </c>
      <c r="FJ1009">
        <v>1.86706</v>
      </c>
      <c r="FK1009">
        <v>1.86615</v>
      </c>
      <c r="FL1009">
        <v>1.86554</v>
      </c>
      <c r="FM1009">
        <v>1.86554</v>
      </c>
      <c r="FN1009">
        <v>1.86731</v>
      </c>
      <c r="FO1009">
        <v>1.86981</v>
      </c>
      <c r="FP1009">
        <v>1.86845</v>
      </c>
      <c r="FQ1009">
        <v>1.86996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-3.455</v>
      </c>
      <c r="GF1009">
        <v>-0.166</v>
      </c>
      <c r="GG1009">
        <v>-2.0192013485273</v>
      </c>
      <c r="GH1009">
        <v>-0.003354295288503095</v>
      </c>
      <c r="GI1009">
        <v>8.998442100416266E-07</v>
      </c>
      <c r="GJ1009">
        <v>-2.632750781261316E-10</v>
      </c>
      <c r="GK1009">
        <v>-0.1771344180573433</v>
      </c>
      <c r="GL1009">
        <v>-0.01811282044437078</v>
      </c>
      <c r="GM1009">
        <v>0.001479480632228601</v>
      </c>
      <c r="GN1009">
        <v>-2.527498020886067E-05</v>
      </c>
      <c r="GO1009">
        <v>3</v>
      </c>
      <c r="GP1009">
        <v>2311</v>
      </c>
      <c r="GQ1009">
        <v>1</v>
      </c>
      <c r="GR1009">
        <v>23</v>
      </c>
      <c r="GS1009">
        <v>7416.7</v>
      </c>
      <c r="GT1009">
        <v>7416.8</v>
      </c>
      <c r="GU1009">
        <v>1.28418</v>
      </c>
      <c r="GV1009">
        <v>2.21436</v>
      </c>
      <c r="GW1009">
        <v>1.39648</v>
      </c>
      <c r="GX1009">
        <v>2.33887</v>
      </c>
      <c r="GY1009">
        <v>1.49536</v>
      </c>
      <c r="GZ1009">
        <v>2.41455</v>
      </c>
      <c r="HA1009">
        <v>33.2216</v>
      </c>
      <c r="HB1009">
        <v>14.7099</v>
      </c>
      <c r="HC1009">
        <v>18</v>
      </c>
      <c r="HD1009">
        <v>503.486</v>
      </c>
      <c r="HE1009">
        <v>444.145</v>
      </c>
      <c r="HF1009">
        <v>21.272</v>
      </c>
      <c r="HG1009">
        <v>25.065</v>
      </c>
      <c r="HH1009">
        <v>30</v>
      </c>
      <c r="HI1009">
        <v>25.0473</v>
      </c>
      <c r="HJ1009">
        <v>24.9891</v>
      </c>
      <c r="HK1009">
        <v>25.7042</v>
      </c>
      <c r="HL1009">
        <v>20.9572</v>
      </c>
      <c r="HM1009">
        <v>24.784</v>
      </c>
      <c r="HN1009">
        <v>21.2771</v>
      </c>
      <c r="HO1009">
        <v>554.345</v>
      </c>
      <c r="HP1009">
        <v>13.7389</v>
      </c>
      <c r="HQ1009">
        <v>101.011</v>
      </c>
      <c r="HR1009">
        <v>100.996</v>
      </c>
    </row>
    <row r="1010" spans="1:226">
      <c r="A1010">
        <v>994</v>
      </c>
      <c r="B1010">
        <v>1664304330.5</v>
      </c>
      <c r="C1010">
        <v>11100</v>
      </c>
      <c r="D1010" t="s">
        <v>2355</v>
      </c>
      <c r="E1010" t="s">
        <v>2356</v>
      </c>
      <c r="F1010">
        <v>5</v>
      </c>
      <c r="G1010" t="s">
        <v>2290</v>
      </c>
      <c r="H1010" t="s">
        <v>354</v>
      </c>
      <c r="I1010">
        <v>1664304323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548.7685303024775</v>
      </c>
      <c r="AK1010">
        <v>501.1916909090907</v>
      </c>
      <c r="AL1010">
        <v>3.183265826781323</v>
      </c>
      <c r="AM1010">
        <v>64.57533786175165</v>
      </c>
      <c r="AN1010">
        <f>(AP1010 - AO1010 + BO1010*1E3/(8.314*(BQ1010+273.15)) * AR1010/BN1010 * AQ1010) * BN1010/(100*BB1010) * 1000/(1000 - AP1010)</f>
        <v>0</v>
      </c>
      <c r="AO1010">
        <v>13.58275323372628</v>
      </c>
      <c r="AP1010">
        <v>18.34402451127819</v>
      </c>
      <c r="AQ1010">
        <v>0.0005138335544727479</v>
      </c>
      <c r="AR1010">
        <v>112.27</v>
      </c>
      <c r="AS1010">
        <v>24</v>
      </c>
      <c r="AT1010">
        <v>5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1664304323</v>
      </c>
      <c r="BH1010">
        <v>470.3</v>
      </c>
      <c r="BI1010">
        <v>526.3541851851852</v>
      </c>
      <c r="BJ1010">
        <v>18.31605925925926</v>
      </c>
      <c r="BK1010">
        <v>13.56207407407407</v>
      </c>
      <c r="BL1010">
        <v>473.7341481481482</v>
      </c>
      <c r="BM1010">
        <v>18.48215185185185</v>
      </c>
      <c r="BN1010">
        <v>500.0732592592592</v>
      </c>
      <c r="BO1010">
        <v>91.03860370370373</v>
      </c>
      <c r="BP1010">
        <v>0.09997522592592592</v>
      </c>
      <c r="BQ1010">
        <v>24.49415185185186</v>
      </c>
      <c r="BR1010">
        <v>25.01206296296296</v>
      </c>
      <c r="BS1010">
        <v>999.9000000000001</v>
      </c>
      <c r="BT1010">
        <v>0</v>
      </c>
      <c r="BU1010">
        <v>0</v>
      </c>
      <c r="BV1010">
        <v>10000.52814814815</v>
      </c>
      <c r="BW1010">
        <v>0</v>
      </c>
      <c r="BX1010">
        <v>6.667618888888888</v>
      </c>
      <c r="BY1010">
        <v>-56.05420740740741</v>
      </c>
      <c r="BZ1010">
        <v>479.074962962963</v>
      </c>
      <c r="CA1010">
        <v>533.5916666666667</v>
      </c>
      <c r="CB1010">
        <v>4.75397074074074</v>
      </c>
      <c r="CC1010">
        <v>526.3541851851852</v>
      </c>
      <c r="CD1010">
        <v>13.56207407407407</v>
      </c>
      <c r="CE1010">
        <v>1.667468148148148</v>
      </c>
      <c r="CF1010">
        <v>1.234674074074074</v>
      </c>
      <c r="CG1010">
        <v>14.59684074074074</v>
      </c>
      <c r="CH1010">
        <v>10.02615111111111</v>
      </c>
      <c r="CI1010">
        <v>2000.018888888889</v>
      </c>
      <c r="CJ1010">
        <v>0.9800048888888887</v>
      </c>
      <c r="CK1010">
        <v>0.01999461111111111</v>
      </c>
      <c r="CL1010">
        <v>0</v>
      </c>
      <c r="CM1010">
        <v>836.7054444444445</v>
      </c>
      <c r="CN1010">
        <v>5.00097</v>
      </c>
      <c r="CO1010">
        <v>16606.27407407407</v>
      </c>
      <c r="CP1010">
        <v>16707.74814814815</v>
      </c>
      <c r="CQ1010">
        <v>38</v>
      </c>
      <c r="CR1010">
        <v>38.5</v>
      </c>
      <c r="CS1010">
        <v>38.01607407407408</v>
      </c>
      <c r="CT1010">
        <v>38.07133333333333</v>
      </c>
      <c r="CU1010">
        <v>38.41174074074074</v>
      </c>
      <c r="CV1010">
        <v>1955.128888888889</v>
      </c>
      <c r="CW1010">
        <v>39.89000000000001</v>
      </c>
      <c r="CX1010">
        <v>0</v>
      </c>
      <c r="CY1010">
        <v>1664304334.7</v>
      </c>
      <c r="CZ1010">
        <v>0</v>
      </c>
      <c r="DA1010">
        <v>0</v>
      </c>
      <c r="DB1010" t="s">
        <v>356</v>
      </c>
      <c r="DC1010">
        <v>1663859321.1</v>
      </c>
      <c r="DD1010">
        <v>1663859315.6</v>
      </c>
      <c r="DE1010">
        <v>0</v>
      </c>
      <c r="DF1010">
        <v>0.196</v>
      </c>
      <c r="DG1010">
        <v>-0.001</v>
      </c>
      <c r="DH1010">
        <v>-5.941</v>
      </c>
      <c r="DI1010">
        <v>-0.174</v>
      </c>
      <c r="DJ1010">
        <v>1500</v>
      </c>
      <c r="DK1010">
        <v>17</v>
      </c>
      <c r="DL1010">
        <v>0.13</v>
      </c>
      <c r="DM1010">
        <v>0.04</v>
      </c>
      <c r="DN1010">
        <v>-55.3530075</v>
      </c>
      <c r="DO1010">
        <v>-12.60080262664158</v>
      </c>
      <c r="DP1010">
        <v>1.216641214859069</v>
      </c>
      <c r="DQ1010">
        <v>0</v>
      </c>
      <c r="DR1010">
        <v>4.7917015</v>
      </c>
      <c r="DS1010">
        <v>-0.7275584240150199</v>
      </c>
      <c r="DT1010">
        <v>0.07063871755453939</v>
      </c>
      <c r="DU1010">
        <v>0</v>
      </c>
      <c r="DV1010">
        <v>0</v>
      </c>
      <c r="DW1010">
        <v>2</v>
      </c>
      <c r="DX1010" t="s">
        <v>357</v>
      </c>
      <c r="DY1010">
        <v>2.98495</v>
      </c>
      <c r="DZ1010">
        <v>2.71555</v>
      </c>
      <c r="EA1010">
        <v>0.10808</v>
      </c>
      <c r="EB1010">
        <v>0.115289</v>
      </c>
      <c r="EC1010">
        <v>0.0901106</v>
      </c>
      <c r="ED1010">
        <v>0.0714617</v>
      </c>
      <c r="EE1010">
        <v>28346.7</v>
      </c>
      <c r="EF1010">
        <v>28236</v>
      </c>
      <c r="EG1010">
        <v>29528.4</v>
      </c>
      <c r="EH1010">
        <v>29509.4</v>
      </c>
      <c r="EI1010">
        <v>35616.3</v>
      </c>
      <c r="EJ1010">
        <v>36440.3</v>
      </c>
      <c r="EK1010">
        <v>41617.2</v>
      </c>
      <c r="EL1010">
        <v>42053.7</v>
      </c>
      <c r="EM1010">
        <v>1.95312</v>
      </c>
      <c r="EN1010">
        <v>1.92875</v>
      </c>
      <c r="EO1010">
        <v>0.119805</v>
      </c>
      <c r="EP1010">
        <v>0</v>
      </c>
      <c r="EQ1010">
        <v>23.0409</v>
      </c>
      <c r="ER1010">
        <v>999.9</v>
      </c>
      <c r="ES1010">
        <v>37.9</v>
      </c>
      <c r="ET1010">
        <v>29.2</v>
      </c>
      <c r="EU1010">
        <v>16.9364</v>
      </c>
      <c r="EV1010">
        <v>63.2358</v>
      </c>
      <c r="EW1010">
        <v>33.3213</v>
      </c>
      <c r="EX1010">
        <v>1</v>
      </c>
      <c r="EY1010">
        <v>-0.18814</v>
      </c>
      <c r="EZ1010">
        <v>1.43167</v>
      </c>
      <c r="FA1010">
        <v>20.3818</v>
      </c>
      <c r="FB1010">
        <v>5.21759</v>
      </c>
      <c r="FC1010">
        <v>12.0099</v>
      </c>
      <c r="FD1010">
        <v>4.9899</v>
      </c>
      <c r="FE1010">
        <v>3.28865</v>
      </c>
      <c r="FF1010">
        <v>9999</v>
      </c>
      <c r="FG1010">
        <v>9999</v>
      </c>
      <c r="FH1010">
        <v>9999</v>
      </c>
      <c r="FI1010">
        <v>261.1</v>
      </c>
      <c r="FJ1010">
        <v>1.86706</v>
      </c>
      <c r="FK1010">
        <v>1.86615</v>
      </c>
      <c r="FL1010">
        <v>1.86554</v>
      </c>
      <c r="FM1010">
        <v>1.86554</v>
      </c>
      <c r="FN1010">
        <v>1.86733</v>
      </c>
      <c r="FO1010">
        <v>1.86982</v>
      </c>
      <c r="FP1010">
        <v>1.86846</v>
      </c>
      <c r="FQ1010">
        <v>1.86996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-3.496</v>
      </c>
      <c r="GF1010">
        <v>-0.1657</v>
      </c>
      <c r="GG1010">
        <v>-2.0192013485273</v>
      </c>
      <c r="GH1010">
        <v>-0.003354295288503095</v>
      </c>
      <c r="GI1010">
        <v>8.998442100416266E-07</v>
      </c>
      <c r="GJ1010">
        <v>-2.632750781261316E-10</v>
      </c>
      <c r="GK1010">
        <v>-0.1771344180573433</v>
      </c>
      <c r="GL1010">
        <v>-0.01811282044437078</v>
      </c>
      <c r="GM1010">
        <v>0.001479480632228601</v>
      </c>
      <c r="GN1010">
        <v>-2.527498020886067E-05</v>
      </c>
      <c r="GO1010">
        <v>3</v>
      </c>
      <c r="GP1010">
        <v>2311</v>
      </c>
      <c r="GQ1010">
        <v>1</v>
      </c>
      <c r="GR1010">
        <v>23</v>
      </c>
      <c r="GS1010">
        <v>7416.8</v>
      </c>
      <c r="GT1010">
        <v>7416.9</v>
      </c>
      <c r="GU1010">
        <v>1.31592</v>
      </c>
      <c r="GV1010">
        <v>2.21191</v>
      </c>
      <c r="GW1010">
        <v>1.39648</v>
      </c>
      <c r="GX1010">
        <v>2.34009</v>
      </c>
      <c r="GY1010">
        <v>1.49536</v>
      </c>
      <c r="GZ1010">
        <v>2.40967</v>
      </c>
      <c r="HA1010">
        <v>33.1992</v>
      </c>
      <c r="HB1010">
        <v>14.7099</v>
      </c>
      <c r="HC1010">
        <v>18</v>
      </c>
      <c r="HD1010">
        <v>503.248</v>
      </c>
      <c r="HE1010">
        <v>444.25</v>
      </c>
      <c r="HF1010">
        <v>21.262</v>
      </c>
      <c r="HG1010">
        <v>25.065</v>
      </c>
      <c r="HH1010">
        <v>30.0001</v>
      </c>
      <c r="HI1010">
        <v>25.0491</v>
      </c>
      <c r="HJ1010">
        <v>24.9891</v>
      </c>
      <c r="HK1010">
        <v>26.3543</v>
      </c>
      <c r="HL1010">
        <v>20.6776</v>
      </c>
      <c r="HM1010">
        <v>24.784</v>
      </c>
      <c r="HN1010">
        <v>21.2671</v>
      </c>
      <c r="HO1010">
        <v>574.397</v>
      </c>
      <c r="HP1010">
        <v>13.7609</v>
      </c>
      <c r="HQ1010">
        <v>101.012</v>
      </c>
      <c r="HR1010">
        <v>100.996</v>
      </c>
    </row>
    <row r="1011" spans="1:226">
      <c r="A1011">
        <v>995</v>
      </c>
      <c r="B1011">
        <v>1664304335.5</v>
      </c>
      <c r="C1011">
        <v>11105</v>
      </c>
      <c r="D1011" t="s">
        <v>2357</v>
      </c>
      <c r="E1011" t="s">
        <v>2358</v>
      </c>
      <c r="F1011">
        <v>5</v>
      </c>
      <c r="G1011" t="s">
        <v>2290</v>
      </c>
      <c r="H1011" t="s">
        <v>354</v>
      </c>
      <c r="I1011">
        <v>1664304327.714286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565.7660793115137</v>
      </c>
      <c r="AK1011">
        <v>517.2037454545454</v>
      </c>
      <c r="AL1011">
        <v>3.214412984898004</v>
      </c>
      <c r="AM1011">
        <v>64.57533786175165</v>
      </c>
      <c r="AN1011">
        <f>(AP1011 - AO1011 + BO1011*1E3/(8.314*(BQ1011+273.15)) * AR1011/BN1011 * AQ1011) * BN1011/(100*BB1011) * 1000/(1000 - AP1011)</f>
        <v>0</v>
      </c>
      <c r="AO1011">
        <v>13.6829819777023</v>
      </c>
      <c r="AP1011">
        <v>18.39284481203006</v>
      </c>
      <c r="AQ1011">
        <v>0.005409780922892127</v>
      </c>
      <c r="AR1011">
        <v>112.27</v>
      </c>
      <c r="AS1011">
        <v>24</v>
      </c>
      <c r="AT1011">
        <v>5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1664304327.714286</v>
      </c>
      <c r="BH1011">
        <v>484.9243571428571</v>
      </c>
      <c r="BI1011">
        <v>541.9268928571429</v>
      </c>
      <c r="BJ1011">
        <v>18.33612142857143</v>
      </c>
      <c r="BK1011">
        <v>13.64437142857143</v>
      </c>
      <c r="BL1011">
        <v>488.3977142857143</v>
      </c>
      <c r="BM1011">
        <v>18.50200357142857</v>
      </c>
      <c r="BN1011">
        <v>500.0677142857143</v>
      </c>
      <c r="BO1011">
        <v>91.03938214285715</v>
      </c>
      <c r="BP1011">
        <v>0.09999139285714284</v>
      </c>
      <c r="BQ1011">
        <v>24.48746071428571</v>
      </c>
      <c r="BR1011">
        <v>25.008575</v>
      </c>
      <c r="BS1011">
        <v>999.9000000000002</v>
      </c>
      <c r="BT1011">
        <v>0</v>
      </c>
      <c r="BU1011">
        <v>0</v>
      </c>
      <c r="BV1011">
        <v>9999.688571428571</v>
      </c>
      <c r="BW1011">
        <v>0</v>
      </c>
      <c r="BX1011">
        <v>6.669275357142856</v>
      </c>
      <c r="BY1011">
        <v>-57.00244285714285</v>
      </c>
      <c r="BZ1011">
        <v>493.9825357142858</v>
      </c>
      <c r="CA1011">
        <v>549.4245714285713</v>
      </c>
      <c r="CB1011">
        <v>4.691738928571428</v>
      </c>
      <c r="CC1011">
        <v>541.9268928571429</v>
      </c>
      <c r="CD1011">
        <v>13.64437142857143</v>
      </c>
      <c r="CE1011">
        <v>1.669308928571429</v>
      </c>
      <c r="CF1011">
        <v>1.242176428571429</v>
      </c>
      <c r="CG1011">
        <v>14.61392142857143</v>
      </c>
      <c r="CH1011">
        <v>10.11662</v>
      </c>
      <c r="CI1011">
        <v>2000.018928571428</v>
      </c>
      <c r="CJ1011">
        <v>0.9800048928571427</v>
      </c>
      <c r="CK1011">
        <v>0.01999460714285714</v>
      </c>
      <c r="CL1011">
        <v>0</v>
      </c>
      <c r="CM1011">
        <v>838.6514642857143</v>
      </c>
      <c r="CN1011">
        <v>5.00097</v>
      </c>
      <c r="CO1011">
        <v>16645.3</v>
      </c>
      <c r="CP1011">
        <v>16707.75357142857</v>
      </c>
      <c r="CQ1011">
        <v>38</v>
      </c>
      <c r="CR1011">
        <v>38.5</v>
      </c>
      <c r="CS1011">
        <v>38.00664285714286</v>
      </c>
      <c r="CT1011">
        <v>38.0665</v>
      </c>
      <c r="CU1011">
        <v>38.40157142857144</v>
      </c>
      <c r="CV1011">
        <v>1955.128928571429</v>
      </c>
      <c r="CW1011">
        <v>39.89000000000001</v>
      </c>
      <c r="CX1011">
        <v>0</v>
      </c>
      <c r="CY1011">
        <v>1664304339.5</v>
      </c>
      <c r="CZ1011">
        <v>0</v>
      </c>
      <c r="DA1011">
        <v>0</v>
      </c>
      <c r="DB1011" t="s">
        <v>356</v>
      </c>
      <c r="DC1011">
        <v>1663859321.1</v>
      </c>
      <c r="DD1011">
        <v>1663859315.6</v>
      </c>
      <c r="DE1011">
        <v>0</v>
      </c>
      <c r="DF1011">
        <v>0.196</v>
      </c>
      <c r="DG1011">
        <v>-0.001</v>
      </c>
      <c r="DH1011">
        <v>-5.941</v>
      </c>
      <c r="DI1011">
        <v>-0.174</v>
      </c>
      <c r="DJ1011">
        <v>1500</v>
      </c>
      <c r="DK1011">
        <v>17</v>
      </c>
      <c r="DL1011">
        <v>0.13</v>
      </c>
      <c r="DM1011">
        <v>0.04</v>
      </c>
      <c r="DN1011">
        <v>-56.47653902439025</v>
      </c>
      <c r="DO1011">
        <v>-12.19736655052259</v>
      </c>
      <c r="DP1011">
        <v>1.205021857281384</v>
      </c>
      <c r="DQ1011">
        <v>0</v>
      </c>
      <c r="DR1011">
        <v>4.728568048780488</v>
      </c>
      <c r="DS1011">
        <v>-0.786368780487806</v>
      </c>
      <c r="DT1011">
        <v>0.07798094905619538</v>
      </c>
      <c r="DU1011">
        <v>0</v>
      </c>
      <c r="DV1011">
        <v>0</v>
      </c>
      <c r="DW1011">
        <v>2</v>
      </c>
      <c r="DX1011" t="s">
        <v>357</v>
      </c>
      <c r="DY1011">
        <v>2.98474</v>
      </c>
      <c r="DZ1011">
        <v>2.71569</v>
      </c>
      <c r="EA1011">
        <v>0.110568</v>
      </c>
      <c r="EB1011">
        <v>0.117775</v>
      </c>
      <c r="EC1011">
        <v>0.0902756</v>
      </c>
      <c r="ED1011">
        <v>0.0717063</v>
      </c>
      <c r="EE1011">
        <v>28267.4</v>
      </c>
      <c r="EF1011">
        <v>28156.7</v>
      </c>
      <c r="EG1011">
        <v>29528.2</v>
      </c>
      <c r="EH1011">
        <v>29509.4</v>
      </c>
      <c r="EI1011">
        <v>35609.5</v>
      </c>
      <c r="EJ1011">
        <v>36430.8</v>
      </c>
      <c r="EK1011">
        <v>41616.9</v>
      </c>
      <c r="EL1011">
        <v>42053.9</v>
      </c>
      <c r="EM1011">
        <v>1.95325</v>
      </c>
      <c r="EN1011">
        <v>1.92915</v>
      </c>
      <c r="EO1011">
        <v>0.119656</v>
      </c>
      <c r="EP1011">
        <v>0</v>
      </c>
      <c r="EQ1011">
        <v>23.0323</v>
      </c>
      <c r="ER1011">
        <v>999.9</v>
      </c>
      <c r="ES1011">
        <v>37.9</v>
      </c>
      <c r="ET1011">
        <v>29.2</v>
      </c>
      <c r="EU1011">
        <v>16.9353</v>
      </c>
      <c r="EV1011">
        <v>63.1258</v>
      </c>
      <c r="EW1011">
        <v>33.4415</v>
      </c>
      <c r="EX1011">
        <v>1</v>
      </c>
      <c r="EY1011">
        <v>-0.188201</v>
      </c>
      <c r="EZ1011">
        <v>1.42527</v>
      </c>
      <c r="FA1011">
        <v>20.3819</v>
      </c>
      <c r="FB1011">
        <v>5.21699</v>
      </c>
      <c r="FC1011">
        <v>12.0099</v>
      </c>
      <c r="FD1011">
        <v>4.98935</v>
      </c>
      <c r="FE1011">
        <v>3.28865</v>
      </c>
      <c r="FF1011">
        <v>9999</v>
      </c>
      <c r="FG1011">
        <v>9999</v>
      </c>
      <c r="FH1011">
        <v>9999</v>
      </c>
      <c r="FI1011">
        <v>261.1</v>
      </c>
      <c r="FJ1011">
        <v>1.86705</v>
      </c>
      <c r="FK1011">
        <v>1.86615</v>
      </c>
      <c r="FL1011">
        <v>1.86554</v>
      </c>
      <c r="FM1011">
        <v>1.86554</v>
      </c>
      <c r="FN1011">
        <v>1.86732</v>
      </c>
      <c r="FO1011">
        <v>1.86981</v>
      </c>
      <c r="FP1011">
        <v>1.86845</v>
      </c>
      <c r="FQ1011">
        <v>1.86996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-3.538</v>
      </c>
      <c r="GF1011">
        <v>-0.1653</v>
      </c>
      <c r="GG1011">
        <v>-2.0192013485273</v>
      </c>
      <c r="GH1011">
        <v>-0.003354295288503095</v>
      </c>
      <c r="GI1011">
        <v>8.998442100416266E-07</v>
      </c>
      <c r="GJ1011">
        <v>-2.632750781261316E-10</v>
      </c>
      <c r="GK1011">
        <v>-0.1771344180573433</v>
      </c>
      <c r="GL1011">
        <v>-0.01811282044437078</v>
      </c>
      <c r="GM1011">
        <v>0.001479480632228601</v>
      </c>
      <c r="GN1011">
        <v>-2.527498020886067E-05</v>
      </c>
      <c r="GO1011">
        <v>3</v>
      </c>
      <c r="GP1011">
        <v>2311</v>
      </c>
      <c r="GQ1011">
        <v>1</v>
      </c>
      <c r="GR1011">
        <v>23</v>
      </c>
      <c r="GS1011">
        <v>7416.9</v>
      </c>
      <c r="GT1011">
        <v>7417</v>
      </c>
      <c r="GU1011">
        <v>1.34644</v>
      </c>
      <c r="GV1011">
        <v>2.21313</v>
      </c>
      <c r="GW1011">
        <v>1.39648</v>
      </c>
      <c r="GX1011">
        <v>2.33887</v>
      </c>
      <c r="GY1011">
        <v>1.49536</v>
      </c>
      <c r="GZ1011">
        <v>2.37061</v>
      </c>
      <c r="HA1011">
        <v>33.2216</v>
      </c>
      <c r="HB1011">
        <v>14.7012</v>
      </c>
      <c r="HC1011">
        <v>18</v>
      </c>
      <c r="HD1011">
        <v>503.33</v>
      </c>
      <c r="HE1011">
        <v>444.493</v>
      </c>
      <c r="HF1011">
        <v>21.255</v>
      </c>
      <c r="HG1011">
        <v>25.0637</v>
      </c>
      <c r="HH1011">
        <v>30.0001</v>
      </c>
      <c r="HI1011">
        <v>25.0494</v>
      </c>
      <c r="HJ1011">
        <v>24.9891</v>
      </c>
      <c r="HK1011">
        <v>26.9466</v>
      </c>
      <c r="HL1011">
        <v>20.6776</v>
      </c>
      <c r="HM1011">
        <v>24.784</v>
      </c>
      <c r="HN1011">
        <v>21.2555</v>
      </c>
      <c r="HO1011">
        <v>587.754</v>
      </c>
      <c r="HP1011">
        <v>13.7631</v>
      </c>
      <c r="HQ1011">
        <v>101.011</v>
      </c>
      <c r="HR1011">
        <v>100.997</v>
      </c>
    </row>
    <row r="1012" spans="1:226">
      <c r="A1012">
        <v>996</v>
      </c>
      <c r="B1012">
        <v>1664304340.5</v>
      </c>
      <c r="C1012">
        <v>11110</v>
      </c>
      <c r="D1012" t="s">
        <v>2359</v>
      </c>
      <c r="E1012" t="s">
        <v>2360</v>
      </c>
      <c r="F1012">
        <v>5</v>
      </c>
      <c r="G1012" t="s">
        <v>2290</v>
      </c>
      <c r="H1012" t="s">
        <v>354</v>
      </c>
      <c r="I1012">
        <v>1664304333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582.7677619204495</v>
      </c>
      <c r="AK1012">
        <v>533.3856303030304</v>
      </c>
      <c r="AL1012">
        <v>3.244724489621918</v>
      </c>
      <c r="AM1012">
        <v>64.57533786175165</v>
      </c>
      <c r="AN1012">
        <f>(AP1012 - AO1012 + BO1012*1E3/(8.314*(BQ1012+273.15)) * AR1012/BN1012 * AQ1012) * BN1012/(100*BB1012) * 1000/(1000 - AP1012)</f>
        <v>0</v>
      </c>
      <c r="AO1012">
        <v>13.7609071690909</v>
      </c>
      <c r="AP1012">
        <v>18.41824977443607</v>
      </c>
      <c r="AQ1012">
        <v>0.01140146012088652</v>
      </c>
      <c r="AR1012">
        <v>112.27</v>
      </c>
      <c r="AS1012">
        <v>24</v>
      </c>
      <c r="AT1012">
        <v>5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1664304333</v>
      </c>
      <c r="BH1012">
        <v>501.4393703703703</v>
      </c>
      <c r="BI1012">
        <v>559.5512962962963</v>
      </c>
      <c r="BJ1012">
        <v>18.37104074074074</v>
      </c>
      <c r="BK1012">
        <v>13.71941111111111</v>
      </c>
      <c r="BL1012">
        <v>504.9566666666666</v>
      </c>
      <c r="BM1012">
        <v>18.53655555555556</v>
      </c>
      <c r="BN1012">
        <v>500.0768148148148</v>
      </c>
      <c r="BO1012">
        <v>91.04039629629629</v>
      </c>
      <c r="BP1012">
        <v>0.1000117333333333</v>
      </c>
      <c r="BQ1012">
        <v>24.4819</v>
      </c>
      <c r="BR1012">
        <v>25.00531481481482</v>
      </c>
      <c r="BS1012">
        <v>999.9000000000001</v>
      </c>
      <c r="BT1012">
        <v>0</v>
      </c>
      <c r="BU1012">
        <v>0</v>
      </c>
      <c r="BV1012">
        <v>10000.18555555556</v>
      </c>
      <c r="BW1012">
        <v>0</v>
      </c>
      <c r="BX1012">
        <v>6.676000740740739</v>
      </c>
      <c r="BY1012">
        <v>-58.1118888888889</v>
      </c>
      <c r="BZ1012">
        <v>510.8242222222222</v>
      </c>
      <c r="CA1012">
        <v>567.3355185185186</v>
      </c>
      <c r="CB1012">
        <v>4.651616296296296</v>
      </c>
      <c r="CC1012">
        <v>559.5512962962963</v>
      </c>
      <c r="CD1012">
        <v>13.71941111111111</v>
      </c>
      <c r="CE1012">
        <v>1.672505925925926</v>
      </c>
      <c r="CF1012">
        <v>1.249021481481482</v>
      </c>
      <c r="CG1012">
        <v>14.64355925925926</v>
      </c>
      <c r="CH1012">
        <v>10.19893333333333</v>
      </c>
      <c r="CI1012">
        <v>1999.997407407407</v>
      </c>
      <c r="CJ1012">
        <v>0.9800046666666665</v>
      </c>
      <c r="CK1012">
        <v>0.01999483333333334</v>
      </c>
      <c r="CL1012">
        <v>0</v>
      </c>
      <c r="CM1012">
        <v>840.8204444444442</v>
      </c>
      <c r="CN1012">
        <v>5.00097</v>
      </c>
      <c r="CO1012">
        <v>16687.79259259259</v>
      </c>
      <c r="CP1012">
        <v>16707.57407407408</v>
      </c>
      <c r="CQ1012">
        <v>38</v>
      </c>
      <c r="CR1012">
        <v>38.5</v>
      </c>
      <c r="CS1012">
        <v>38.00459259259259</v>
      </c>
      <c r="CT1012">
        <v>38.062</v>
      </c>
      <c r="CU1012">
        <v>38.39796296296296</v>
      </c>
      <c r="CV1012">
        <v>1955.107407407407</v>
      </c>
      <c r="CW1012">
        <v>39.89000000000001</v>
      </c>
      <c r="CX1012">
        <v>0</v>
      </c>
      <c r="CY1012">
        <v>1664304344.9</v>
      </c>
      <c r="CZ1012">
        <v>0</v>
      </c>
      <c r="DA1012">
        <v>0</v>
      </c>
      <c r="DB1012" t="s">
        <v>356</v>
      </c>
      <c r="DC1012">
        <v>1663859321.1</v>
      </c>
      <c r="DD1012">
        <v>1663859315.6</v>
      </c>
      <c r="DE1012">
        <v>0</v>
      </c>
      <c r="DF1012">
        <v>0.196</v>
      </c>
      <c r="DG1012">
        <v>-0.001</v>
      </c>
      <c r="DH1012">
        <v>-5.941</v>
      </c>
      <c r="DI1012">
        <v>-0.174</v>
      </c>
      <c r="DJ1012">
        <v>1500</v>
      </c>
      <c r="DK1012">
        <v>17</v>
      </c>
      <c r="DL1012">
        <v>0.13</v>
      </c>
      <c r="DM1012">
        <v>0.04</v>
      </c>
      <c r="DN1012">
        <v>-57.47399024390243</v>
      </c>
      <c r="DO1012">
        <v>-12.55903693379778</v>
      </c>
      <c r="DP1012">
        <v>1.239223118713333</v>
      </c>
      <c r="DQ1012">
        <v>0</v>
      </c>
      <c r="DR1012">
        <v>4.681276341463414</v>
      </c>
      <c r="DS1012">
        <v>-0.4890259233449431</v>
      </c>
      <c r="DT1012">
        <v>0.05364711247456863</v>
      </c>
      <c r="DU1012">
        <v>0</v>
      </c>
      <c r="DV1012">
        <v>0</v>
      </c>
      <c r="DW1012">
        <v>2</v>
      </c>
      <c r="DX1012" t="s">
        <v>357</v>
      </c>
      <c r="DY1012">
        <v>2.98495</v>
      </c>
      <c r="DZ1012">
        <v>2.71554</v>
      </c>
      <c r="EA1012">
        <v>0.113038</v>
      </c>
      <c r="EB1012">
        <v>0.120228</v>
      </c>
      <c r="EC1012">
        <v>0.0903547</v>
      </c>
      <c r="ED1012">
        <v>0.0717323</v>
      </c>
      <c r="EE1012">
        <v>28189</v>
      </c>
      <c r="EF1012">
        <v>28078.5</v>
      </c>
      <c r="EG1012">
        <v>29528.2</v>
      </c>
      <c r="EH1012">
        <v>29509.4</v>
      </c>
      <c r="EI1012">
        <v>35606.6</v>
      </c>
      <c r="EJ1012">
        <v>36429.6</v>
      </c>
      <c r="EK1012">
        <v>41617.1</v>
      </c>
      <c r="EL1012">
        <v>42053.7</v>
      </c>
      <c r="EM1012">
        <v>1.95357</v>
      </c>
      <c r="EN1012">
        <v>1.9291</v>
      </c>
      <c r="EO1012">
        <v>0.120196</v>
      </c>
      <c r="EP1012">
        <v>0</v>
      </c>
      <c r="EQ1012">
        <v>23.0245</v>
      </c>
      <c r="ER1012">
        <v>999.9</v>
      </c>
      <c r="ES1012">
        <v>37.9</v>
      </c>
      <c r="ET1012">
        <v>29.2</v>
      </c>
      <c r="EU1012">
        <v>16.9375</v>
      </c>
      <c r="EV1012">
        <v>62.9258</v>
      </c>
      <c r="EW1012">
        <v>33.4215</v>
      </c>
      <c r="EX1012">
        <v>1</v>
      </c>
      <c r="EY1012">
        <v>-0.188392</v>
      </c>
      <c r="EZ1012">
        <v>1.10868</v>
      </c>
      <c r="FA1012">
        <v>20.3845</v>
      </c>
      <c r="FB1012">
        <v>5.21669</v>
      </c>
      <c r="FC1012">
        <v>12.0099</v>
      </c>
      <c r="FD1012">
        <v>4.98975</v>
      </c>
      <c r="FE1012">
        <v>3.28865</v>
      </c>
      <c r="FF1012">
        <v>9999</v>
      </c>
      <c r="FG1012">
        <v>9999</v>
      </c>
      <c r="FH1012">
        <v>9999</v>
      </c>
      <c r="FI1012">
        <v>261.1</v>
      </c>
      <c r="FJ1012">
        <v>1.86707</v>
      </c>
      <c r="FK1012">
        <v>1.86615</v>
      </c>
      <c r="FL1012">
        <v>1.86554</v>
      </c>
      <c r="FM1012">
        <v>1.86554</v>
      </c>
      <c r="FN1012">
        <v>1.86732</v>
      </c>
      <c r="FO1012">
        <v>1.86981</v>
      </c>
      <c r="FP1012">
        <v>1.86846</v>
      </c>
      <c r="FQ1012">
        <v>1.86996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-3.58</v>
      </c>
      <c r="GF1012">
        <v>-0.165</v>
      </c>
      <c r="GG1012">
        <v>-2.0192013485273</v>
      </c>
      <c r="GH1012">
        <v>-0.003354295288503095</v>
      </c>
      <c r="GI1012">
        <v>8.998442100416266E-07</v>
      </c>
      <c r="GJ1012">
        <v>-2.632750781261316E-10</v>
      </c>
      <c r="GK1012">
        <v>-0.1771344180573433</v>
      </c>
      <c r="GL1012">
        <v>-0.01811282044437078</v>
      </c>
      <c r="GM1012">
        <v>0.001479480632228601</v>
      </c>
      <c r="GN1012">
        <v>-2.527498020886067E-05</v>
      </c>
      <c r="GO1012">
        <v>3</v>
      </c>
      <c r="GP1012">
        <v>2311</v>
      </c>
      <c r="GQ1012">
        <v>1</v>
      </c>
      <c r="GR1012">
        <v>23</v>
      </c>
      <c r="GS1012">
        <v>7417</v>
      </c>
      <c r="GT1012">
        <v>7417.1</v>
      </c>
      <c r="GU1012">
        <v>1.37817</v>
      </c>
      <c r="GV1012">
        <v>2.2168</v>
      </c>
      <c r="GW1012">
        <v>1.39648</v>
      </c>
      <c r="GX1012">
        <v>2.33887</v>
      </c>
      <c r="GY1012">
        <v>1.49536</v>
      </c>
      <c r="GZ1012">
        <v>2.36694</v>
      </c>
      <c r="HA1012">
        <v>33.2216</v>
      </c>
      <c r="HB1012">
        <v>14.6924</v>
      </c>
      <c r="HC1012">
        <v>18</v>
      </c>
      <c r="HD1012">
        <v>503.536</v>
      </c>
      <c r="HE1012">
        <v>444.462</v>
      </c>
      <c r="HF1012">
        <v>21.2702</v>
      </c>
      <c r="HG1012">
        <v>25.0629</v>
      </c>
      <c r="HH1012">
        <v>29.9999</v>
      </c>
      <c r="HI1012">
        <v>25.0494</v>
      </c>
      <c r="HJ1012">
        <v>24.9891</v>
      </c>
      <c r="HK1012">
        <v>27.5919</v>
      </c>
      <c r="HL1012">
        <v>20.6776</v>
      </c>
      <c r="HM1012">
        <v>24.784</v>
      </c>
      <c r="HN1012">
        <v>21.326</v>
      </c>
      <c r="HO1012">
        <v>607.789</v>
      </c>
      <c r="HP1012">
        <v>13.7739</v>
      </c>
      <c r="HQ1012">
        <v>101.011</v>
      </c>
      <c r="HR1012">
        <v>100.996</v>
      </c>
    </row>
    <row r="1013" spans="1:226">
      <c r="A1013">
        <v>997</v>
      </c>
      <c r="B1013">
        <v>1664304345.5</v>
      </c>
      <c r="C1013">
        <v>11115</v>
      </c>
      <c r="D1013" t="s">
        <v>2361</v>
      </c>
      <c r="E1013" t="s">
        <v>2362</v>
      </c>
      <c r="F1013">
        <v>5</v>
      </c>
      <c r="G1013" t="s">
        <v>2290</v>
      </c>
      <c r="H1013" t="s">
        <v>354</v>
      </c>
      <c r="I1013">
        <v>1664304337.714286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599.8682774297572</v>
      </c>
      <c r="AK1013">
        <v>549.6906727272727</v>
      </c>
      <c r="AL1013">
        <v>3.266536855019937</v>
      </c>
      <c r="AM1013">
        <v>64.57533786175165</v>
      </c>
      <c r="AN1013">
        <f>(AP1013 - AO1013 + BO1013*1E3/(8.314*(BQ1013+273.15)) * AR1013/BN1013 * AQ1013) * BN1013/(100*BB1013) * 1000/(1000 - AP1013)</f>
        <v>0</v>
      </c>
      <c r="AO1013">
        <v>13.77002732421577</v>
      </c>
      <c r="AP1013">
        <v>18.42704766917293</v>
      </c>
      <c r="AQ1013">
        <v>0.005249583959897834</v>
      </c>
      <c r="AR1013">
        <v>112.27</v>
      </c>
      <c r="AS1013">
        <v>24</v>
      </c>
      <c r="AT1013">
        <v>5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1664304337.714286</v>
      </c>
      <c r="BH1013">
        <v>516.3396071428571</v>
      </c>
      <c r="BI1013">
        <v>575.3699285714285</v>
      </c>
      <c r="BJ1013">
        <v>18.400125</v>
      </c>
      <c r="BK1013">
        <v>13.75975714285715</v>
      </c>
      <c r="BL1013">
        <v>519.8964642857144</v>
      </c>
      <c r="BM1013">
        <v>18.56532142857143</v>
      </c>
      <c r="BN1013">
        <v>500.0695714285714</v>
      </c>
      <c r="BO1013">
        <v>91.04089285714285</v>
      </c>
      <c r="BP1013">
        <v>0.1000135142857143</v>
      </c>
      <c r="BQ1013">
        <v>24.47936785714285</v>
      </c>
      <c r="BR1013">
        <v>25.00097857142858</v>
      </c>
      <c r="BS1013">
        <v>999.9000000000002</v>
      </c>
      <c r="BT1013">
        <v>0</v>
      </c>
      <c r="BU1013">
        <v>0</v>
      </c>
      <c r="BV1013">
        <v>10002.31714285714</v>
      </c>
      <c r="BW1013">
        <v>0</v>
      </c>
      <c r="BX1013">
        <v>6.676404642857145</v>
      </c>
      <c r="BY1013">
        <v>-59.03018571428571</v>
      </c>
      <c r="BZ1013">
        <v>526.0188214285714</v>
      </c>
      <c r="CA1013">
        <v>583.3974999999999</v>
      </c>
      <c r="CB1013">
        <v>4.640357142857142</v>
      </c>
      <c r="CC1013">
        <v>575.3699285714285</v>
      </c>
      <c r="CD1013">
        <v>13.75975714285715</v>
      </c>
      <c r="CE1013">
        <v>1.675162142857143</v>
      </c>
      <c r="CF1013">
        <v>1.252700714285714</v>
      </c>
      <c r="CG1013">
        <v>14.66816071428571</v>
      </c>
      <c r="CH1013">
        <v>10.24303928571429</v>
      </c>
      <c r="CI1013">
        <v>1999.977142857143</v>
      </c>
      <c r="CJ1013">
        <v>0.9800044642857141</v>
      </c>
      <c r="CK1013">
        <v>0.01999503571428571</v>
      </c>
      <c r="CL1013">
        <v>0</v>
      </c>
      <c r="CM1013">
        <v>842.6304642857142</v>
      </c>
      <c r="CN1013">
        <v>5.00097</v>
      </c>
      <c r="CO1013">
        <v>16724.23571428571</v>
      </c>
      <c r="CP1013">
        <v>16707.41071428572</v>
      </c>
      <c r="CQ1013">
        <v>38</v>
      </c>
      <c r="CR1013">
        <v>38.5</v>
      </c>
      <c r="CS1013">
        <v>38</v>
      </c>
      <c r="CT1013">
        <v>38.062</v>
      </c>
      <c r="CU1013">
        <v>38.38828571428571</v>
      </c>
      <c r="CV1013">
        <v>1955.087142857143</v>
      </c>
      <c r="CW1013">
        <v>39.89000000000001</v>
      </c>
      <c r="CX1013">
        <v>0</v>
      </c>
      <c r="CY1013">
        <v>1664304349.7</v>
      </c>
      <c r="CZ1013">
        <v>0</v>
      </c>
      <c r="DA1013">
        <v>0</v>
      </c>
      <c r="DB1013" t="s">
        <v>356</v>
      </c>
      <c r="DC1013">
        <v>1663859321.1</v>
      </c>
      <c r="DD1013">
        <v>1663859315.6</v>
      </c>
      <c r="DE1013">
        <v>0</v>
      </c>
      <c r="DF1013">
        <v>0.196</v>
      </c>
      <c r="DG1013">
        <v>-0.001</v>
      </c>
      <c r="DH1013">
        <v>-5.941</v>
      </c>
      <c r="DI1013">
        <v>-0.174</v>
      </c>
      <c r="DJ1013">
        <v>1500</v>
      </c>
      <c r="DK1013">
        <v>17</v>
      </c>
      <c r="DL1013">
        <v>0.13</v>
      </c>
      <c r="DM1013">
        <v>0.04</v>
      </c>
      <c r="DN1013">
        <v>-58.28513658536585</v>
      </c>
      <c r="DO1013">
        <v>-11.9826418118468</v>
      </c>
      <c r="DP1013">
        <v>1.182922044058715</v>
      </c>
      <c r="DQ1013">
        <v>0</v>
      </c>
      <c r="DR1013">
        <v>4.658391951219512</v>
      </c>
      <c r="DS1013">
        <v>-0.219036167247382</v>
      </c>
      <c r="DT1013">
        <v>0.03270092534079067</v>
      </c>
      <c r="DU1013">
        <v>0</v>
      </c>
      <c r="DV1013">
        <v>0</v>
      </c>
      <c r="DW1013">
        <v>2</v>
      </c>
      <c r="DX1013" t="s">
        <v>357</v>
      </c>
      <c r="DY1013">
        <v>2.98505</v>
      </c>
      <c r="DZ1013">
        <v>2.71564</v>
      </c>
      <c r="EA1013">
        <v>0.115491</v>
      </c>
      <c r="EB1013">
        <v>0.122651</v>
      </c>
      <c r="EC1013">
        <v>0.0903856</v>
      </c>
      <c r="ED1013">
        <v>0.071757</v>
      </c>
      <c r="EE1013">
        <v>28111.7</v>
      </c>
      <c r="EF1013">
        <v>28001.5</v>
      </c>
      <c r="EG1013">
        <v>29528.9</v>
      </c>
      <c r="EH1013">
        <v>29509.7</v>
      </c>
      <c r="EI1013">
        <v>35605.8</v>
      </c>
      <c r="EJ1013">
        <v>36429.4</v>
      </c>
      <c r="EK1013">
        <v>41617.6</v>
      </c>
      <c r="EL1013">
        <v>42054.5</v>
      </c>
      <c r="EM1013">
        <v>1.9536</v>
      </c>
      <c r="EN1013">
        <v>1.92908</v>
      </c>
      <c r="EO1013">
        <v>0.120513</v>
      </c>
      <c r="EP1013">
        <v>0</v>
      </c>
      <c r="EQ1013">
        <v>23.0182</v>
      </c>
      <c r="ER1013">
        <v>999.9</v>
      </c>
      <c r="ES1013">
        <v>37.9</v>
      </c>
      <c r="ET1013">
        <v>29.2</v>
      </c>
      <c r="EU1013">
        <v>16.9373</v>
      </c>
      <c r="EV1013">
        <v>63.0258</v>
      </c>
      <c r="EW1013">
        <v>33.3053</v>
      </c>
      <c r="EX1013">
        <v>1</v>
      </c>
      <c r="EY1013">
        <v>-0.188496</v>
      </c>
      <c r="EZ1013">
        <v>1.21271</v>
      </c>
      <c r="FA1013">
        <v>20.3838</v>
      </c>
      <c r="FB1013">
        <v>5.21759</v>
      </c>
      <c r="FC1013">
        <v>12.0099</v>
      </c>
      <c r="FD1013">
        <v>4.9897</v>
      </c>
      <c r="FE1013">
        <v>3.28865</v>
      </c>
      <c r="FF1013">
        <v>9999</v>
      </c>
      <c r="FG1013">
        <v>9999</v>
      </c>
      <c r="FH1013">
        <v>9999</v>
      </c>
      <c r="FI1013">
        <v>261.1</v>
      </c>
      <c r="FJ1013">
        <v>1.86707</v>
      </c>
      <c r="FK1013">
        <v>1.86615</v>
      </c>
      <c r="FL1013">
        <v>1.86554</v>
      </c>
      <c r="FM1013">
        <v>1.86554</v>
      </c>
      <c r="FN1013">
        <v>1.86733</v>
      </c>
      <c r="FO1013">
        <v>1.86981</v>
      </c>
      <c r="FP1013">
        <v>1.86845</v>
      </c>
      <c r="FQ1013">
        <v>1.86996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-3.622</v>
      </c>
      <c r="GF1013">
        <v>-0.1649</v>
      </c>
      <c r="GG1013">
        <v>-2.0192013485273</v>
      </c>
      <c r="GH1013">
        <v>-0.003354295288503095</v>
      </c>
      <c r="GI1013">
        <v>8.998442100416266E-07</v>
      </c>
      <c r="GJ1013">
        <v>-2.632750781261316E-10</v>
      </c>
      <c r="GK1013">
        <v>-0.1771344180573433</v>
      </c>
      <c r="GL1013">
        <v>-0.01811282044437078</v>
      </c>
      <c r="GM1013">
        <v>0.001479480632228601</v>
      </c>
      <c r="GN1013">
        <v>-2.527498020886067E-05</v>
      </c>
      <c r="GO1013">
        <v>3</v>
      </c>
      <c r="GP1013">
        <v>2311</v>
      </c>
      <c r="GQ1013">
        <v>1</v>
      </c>
      <c r="GR1013">
        <v>23</v>
      </c>
      <c r="GS1013">
        <v>7417.1</v>
      </c>
      <c r="GT1013">
        <v>7417.2</v>
      </c>
      <c r="GU1013">
        <v>1.40747</v>
      </c>
      <c r="GV1013">
        <v>2.21802</v>
      </c>
      <c r="GW1013">
        <v>1.39648</v>
      </c>
      <c r="GX1013">
        <v>2.33887</v>
      </c>
      <c r="GY1013">
        <v>1.49536</v>
      </c>
      <c r="GZ1013">
        <v>2.34009</v>
      </c>
      <c r="HA1013">
        <v>33.2216</v>
      </c>
      <c r="HB1013">
        <v>14.7012</v>
      </c>
      <c r="HC1013">
        <v>18</v>
      </c>
      <c r="HD1013">
        <v>503.552</v>
      </c>
      <c r="HE1013">
        <v>444.447</v>
      </c>
      <c r="HF1013">
        <v>21.3237</v>
      </c>
      <c r="HG1013">
        <v>25.0629</v>
      </c>
      <c r="HH1013">
        <v>29.9998</v>
      </c>
      <c r="HI1013">
        <v>25.0494</v>
      </c>
      <c r="HJ1013">
        <v>24.9891</v>
      </c>
      <c r="HK1013">
        <v>28.1715</v>
      </c>
      <c r="HL1013">
        <v>20.6776</v>
      </c>
      <c r="HM1013">
        <v>24.784</v>
      </c>
      <c r="HN1013">
        <v>21.3264</v>
      </c>
      <c r="HO1013">
        <v>621.143</v>
      </c>
      <c r="HP1013">
        <v>13.7914</v>
      </c>
      <c r="HQ1013">
        <v>101.013</v>
      </c>
      <c r="HR1013">
        <v>100.998</v>
      </c>
    </row>
    <row r="1014" spans="1:226">
      <c r="A1014">
        <v>998</v>
      </c>
      <c r="B1014">
        <v>1664304350.5</v>
      </c>
      <c r="C1014">
        <v>11120</v>
      </c>
      <c r="D1014" t="s">
        <v>2363</v>
      </c>
      <c r="E1014" t="s">
        <v>2364</v>
      </c>
      <c r="F1014">
        <v>5</v>
      </c>
      <c r="G1014" t="s">
        <v>2290</v>
      </c>
      <c r="H1014" t="s">
        <v>354</v>
      </c>
      <c r="I1014">
        <v>1664304343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616.9124324760417</v>
      </c>
      <c r="AK1014">
        <v>565.9451818181817</v>
      </c>
      <c r="AL1014">
        <v>3.259684636802288</v>
      </c>
      <c r="AM1014">
        <v>64.57533786175165</v>
      </c>
      <c r="AN1014">
        <f>(AP1014 - AO1014 + BO1014*1E3/(8.314*(BQ1014+273.15)) * AR1014/BN1014 * AQ1014) * BN1014/(100*BB1014) * 1000/(1000 - AP1014)</f>
        <v>0</v>
      </c>
      <c r="AO1014">
        <v>13.77706513816184</v>
      </c>
      <c r="AP1014">
        <v>18.42634556390976</v>
      </c>
      <c r="AQ1014">
        <v>0.0007448889450506684</v>
      </c>
      <c r="AR1014">
        <v>112.27</v>
      </c>
      <c r="AS1014">
        <v>24</v>
      </c>
      <c r="AT1014">
        <v>5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1664304343</v>
      </c>
      <c r="BH1014">
        <v>533.1487407407408</v>
      </c>
      <c r="BI1014">
        <v>593.1358148148148</v>
      </c>
      <c r="BJ1014">
        <v>18.42086296296296</v>
      </c>
      <c r="BK1014">
        <v>13.77337777777778</v>
      </c>
      <c r="BL1014">
        <v>536.7497037037037</v>
      </c>
      <c r="BM1014">
        <v>18.58583703703703</v>
      </c>
      <c r="BN1014">
        <v>500.0838518518518</v>
      </c>
      <c r="BO1014">
        <v>91.04049999999999</v>
      </c>
      <c r="BP1014">
        <v>0.1000384703703704</v>
      </c>
      <c r="BQ1014">
        <v>24.47857777777778</v>
      </c>
      <c r="BR1014">
        <v>24.99855925925926</v>
      </c>
      <c r="BS1014">
        <v>999.9000000000001</v>
      </c>
      <c r="BT1014">
        <v>0</v>
      </c>
      <c r="BU1014">
        <v>0</v>
      </c>
      <c r="BV1014">
        <v>9998.818518518518</v>
      </c>
      <c r="BW1014">
        <v>0</v>
      </c>
      <c r="BX1014">
        <v>6.677405925925927</v>
      </c>
      <c r="BY1014">
        <v>-59.98709629629629</v>
      </c>
      <c r="BZ1014">
        <v>543.1542592592592</v>
      </c>
      <c r="CA1014">
        <v>601.4193703703704</v>
      </c>
      <c r="CB1014">
        <v>4.647478148148148</v>
      </c>
      <c r="CC1014">
        <v>593.1358148148148</v>
      </c>
      <c r="CD1014">
        <v>13.77337777777778</v>
      </c>
      <c r="CE1014">
        <v>1.677042962962963</v>
      </c>
      <c r="CF1014">
        <v>1.253935185185185</v>
      </c>
      <c r="CG1014">
        <v>14.68555925925926</v>
      </c>
      <c r="CH1014">
        <v>10.25779259259259</v>
      </c>
      <c r="CI1014">
        <v>1999.975555555556</v>
      </c>
      <c r="CJ1014">
        <v>0.9800044444444443</v>
      </c>
      <c r="CK1014">
        <v>0.01999505555555556</v>
      </c>
      <c r="CL1014">
        <v>0</v>
      </c>
      <c r="CM1014">
        <v>844.6274074074075</v>
      </c>
      <c r="CN1014">
        <v>5.00097</v>
      </c>
      <c r="CO1014">
        <v>16763.45925925926</v>
      </c>
      <c r="CP1014">
        <v>16707.4</v>
      </c>
      <c r="CQ1014">
        <v>38</v>
      </c>
      <c r="CR1014">
        <v>38.5</v>
      </c>
      <c r="CS1014">
        <v>38</v>
      </c>
      <c r="CT1014">
        <v>38.062</v>
      </c>
      <c r="CU1014">
        <v>38.37959259259259</v>
      </c>
      <c r="CV1014">
        <v>1955.085555555555</v>
      </c>
      <c r="CW1014">
        <v>39.89000000000001</v>
      </c>
      <c r="CX1014">
        <v>0</v>
      </c>
      <c r="CY1014">
        <v>1664304354.5</v>
      </c>
      <c r="CZ1014">
        <v>0</v>
      </c>
      <c r="DA1014">
        <v>0</v>
      </c>
      <c r="DB1014" t="s">
        <v>356</v>
      </c>
      <c r="DC1014">
        <v>1663859321.1</v>
      </c>
      <c r="DD1014">
        <v>1663859315.6</v>
      </c>
      <c r="DE1014">
        <v>0</v>
      </c>
      <c r="DF1014">
        <v>0.196</v>
      </c>
      <c r="DG1014">
        <v>-0.001</v>
      </c>
      <c r="DH1014">
        <v>-5.941</v>
      </c>
      <c r="DI1014">
        <v>-0.174</v>
      </c>
      <c r="DJ1014">
        <v>1500</v>
      </c>
      <c r="DK1014">
        <v>17</v>
      </c>
      <c r="DL1014">
        <v>0.13</v>
      </c>
      <c r="DM1014">
        <v>0.04</v>
      </c>
      <c r="DN1014">
        <v>-59.38985749999999</v>
      </c>
      <c r="DO1014">
        <v>-10.91805816135085</v>
      </c>
      <c r="DP1014">
        <v>1.051158684949018</v>
      </c>
      <c r="DQ1014">
        <v>0</v>
      </c>
      <c r="DR1014">
        <v>4.642861999999999</v>
      </c>
      <c r="DS1014">
        <v>0.07244735459662063</v>
      </c>
      <c r="DT1014">
        <v>0.009968358992331734</v>
      </c>
      <c r="DU1014">
        <v>1</v>
      </c>
      <c r="DV1014">
        <v>1</v>
      </c>
      <c r="DW1014">
        <v>2</v>
      </c>
      <c r="DX1014" t="s">
        <v>471</v>
      </c>
      <c r="DY1014">
        <v>2.98506</v>
      </c>
      <c r="DZ1014">
        <v>2.71549</v>
      </c>
      <c r="EA1014">
        <v>0.1179</v>
      </c>
      <c r="EB1014">
        <v>0.125029</v>
      </c>
      <c r="EC1014">
        <v>0.0903737</v>
      </c>
      <c r="ED1014">
        <v>0.07176150000000001</v>
      </c>
      <c r="EE1014">
        <v>28034.8</v>
      </c>
      <c r="EF1014">
        <v>27925.7</v>
      </c>
      <c r="EG1014">
        <v>29528.5</v>
      </c>
      <c r="EH1014">
        <v>29509.8</v>
      </c>
      <c r="EI1014">
        <v>35606.1</v>
      </c>
      <c r="EJ1014">
        <v>36429.1</v>
      </c>
      <c r="EK1014">
        <v>41617.3</v>
      </c>
      <c r="EL1014">
        <v>42054.4</v>
      </c>
      <c r="EM1014">
        <v>1.95362</v>
      </c>
      <c r="EN1014">
        <v>1.9292</v>
      </c>
      <c r="EO1014">
        <v>0.121482</v>
      </c>
      <c r="EP1014">
        <v>0</v>
      </c>
      <c r="EQ1014">
        <v>23.0121</v>
      </c>
      <c r="ER1014">
        <v>999.9</v>
      </c>
      <c r="ES1014">
        <v>37.9</v>
      </c>
      <c r="ET1014">
        <v>29.2</v>
      </c>
      <c r="EU1014">
        <v>16.9396</v>
      </c>
      <c r="EV1014">
        <v>62.8558</v>
      </c>
      <c r="EW1014">
        <v>33.2532</v>
      </c>
      <c r="EX1014">
        <v>1</v>
      </c>
      <c r="EY1014">
        <v>-0.188869</v>
      </c>
      <c r="EZ1014">
        <v>1.26006</v>
      </c>
      <c r="FA1014">
        <v>20.3833</v>
      </c>
      <c r="FB1014">
        <v>5.21669</v>
      </c>
      <c r="FC1014">
        <v>12.0099</v>
      </c>
      <c r="FD1014">
        <v>4.9893</v>
      </c>
      <c r="FE1014">
        <v>3.2884</v>
      </c>
      <c r="FF1014">
        <v>9999</v>
      </c>
      <c r="FG1014">
        <v>9999</v>
      </c>
      <c r="FH1014">
        <v>9999</v>
      </c>
      <c r="FI1014">
        <v>261.1</v>
      </c>
      <c r="FJ1014">
        <v>1.86706</v>
      </c>
      <c r="FK1014">
        <v>1.86615</v>
      </c>
      <c r="FL1014">
        <v>1.86554</v>
      </c>
      <c r="FM1014">
        <v>1.86554</v>
      </c>
      <c r="FN1014">
        <v>1.86728</v>
      </c>
      <c r="FO1014">
        <v>1.86981</v>
      </c>
      <c r="FP1014">
        <v>1.86845</v>
      </c>
      <c r="FQ1014">
        <v>1.86996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-3.664</v>
      </c>
      <c r="GF1014">
        <v>-0.1649</v>
      </c>
      <c r="GG1014">
        <v>-2.0192013485273</v>
      </c>
      <c r="GH1014">
        <v>-0.003354295288503095</v>
      </c>
      <c r="GI1014">
        <v>8.998442100416266E-07</v>
      </c>
      <c r="GJ1014">
        <v>-2.632750781261316E-10</v>
      </c>
      <c r="GK1014">
        <v>-0.1771344180573433</v>
      </c>
      <c r="GL1014">
        <v>-0.01811282044437078</v>
      </c>
      <c r="GM1014">
        <v>0.001479480632228601</v>
      </c>
      <c r="GN1014">
        <v>-2.527498020886067E-05</v>
      </c>
      <c r="GO1014">
        <v>3</v>
      </c>
      <c r="GP1014">
        <v>2311</v>
      </c>
      <c r="GQ1014">
        <v>1</v>
      </c>
      <c r="GR1014">
        <v>23</v>
      </c>
      <c r="GS1014">
        <v>7417.2</v>
      </c>
      <c r="GT1014">
        <v>7417.2</v>
      </c>
      <c r="GU1014">
        <v>1.43921</v>
      </c>
      <c r="GV1014">
        <v>2.21191</v>
      </c>
      <c r="GW1014">
        <v>1.39771</v>
      </c>
      <c r="GX1014">
        <v>2.33887</v>
      </c>
      <c r="GY1014">
        <v>1.49536</v>
      </c>
      <c r="GZ1014">
        <v>2.36816</v>
      </c>
      <c r="HA1014">
        <v>33.1992</v>
      </c>
      <c r="HB1014">
        <v>14.6924</v>
      </c>
      <c r="HC1014">
        <v>18</v>
      </c>
      <c r="HD1014">
        <v>503.554</v>
      </c>
      <c r="HE1014">
        <v>444.523</v>
      </c>
      <c r="HF1014">
        <v>21.3321</v>
      </c>
      <c r="HG1014">
        <v>25.061</v>
      </c>
      <c r="HH1014">
        <v>29.9999</v>
      </c>
      <c r="HI1014">
        <v>25.0478</v>
      </c>
      <c r="HJ1014">
        <v>24.9891</v>
      </c>
      <c r="HK1014">
        <v>28.8087</v>
      </c>
      <c r="HL1014">
        <v>20.6776</v>
      </c>
      <c r="HM1014">
        <v>24.784</v>
      </c>
      <c r="HN1014">
        <v>21.327</v>
      </c>
      <c r="HO1014">
        <v>641.1799999999999</v>
      </c>
      <c r="HP1014">
        <v>13.8162</v>
      </c>
      <c r="HQ1014">
        <v>101.012</v>
      </c>
      <c r="HR1014">
        <v>100.998</v>
      </c>
    </row>
    <row r="1015" spans="1:226">
      <c r="A1015">
        <v>999</v>
      </c>
      <c r="B1015">
        <v>1664304355.5</v>
      </c>
      <c r="C1015">
        <v>11125</v>
      </c>
      <c r="D1015" t="s">
        <v>2365</v>
      </c>
      <c r="E1015" t="s">
        <v>2366</v>
      </c>
      <c r="F1015">
        <v>5</v>
      </c>
      <c r="G1015" t="s">
        <v>2290</v>
      </c>
      <c r="H1015" t="s">
        <v>354</v>
      </c>
      <c r="I1015">
        <v>1664304347.714286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633.8267928695641</v>
      </c>
      <c r="AK1015">
        <v>582.2508424242425</v>
      </c>
      <c r="AL1015">
        <v>3.253767024242692</v>
      </c>
      <c r="AM1015">
        <v>64.57533786175165</v>
      </c>
      <c r="AN1015">
        <f>(AP1015 - AO1015 + BO1015*1E3/(8.314*(BQ1015+273.15)) * AR1015/BN1015 * AQ1015) * BN1015/(100*BB1015) * 1000/(1000 - AP1015)</f>
        <v>0</v>
      </c>
      <c r="AO1015">
        <v>13.77860344987013</v>
      </c>
      <c r="AP1015">
        <v>18.41692315789474</v>
      </c>
      <c r="AQ1015">
        <v>-0.0001332631578955998</v>
      </c>
      <c r="AR1015">
        <v>112.27</v>
      </c>
      <c r="AS1015">
        <v>24</v>
      </c>
      <c r="AT1015">
        <v>5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1664304347.714286</v>
      </c>
      <c r="BH1015">
        <v>548.2190714285714</v>
      </c>
      <c r="BI1015">
        <v>608.9518571428572</v>
      </c>
      <c r="BJ1015">
        <v>18.42427142857143</v>
      </c>
      <c r="BK1015">
        <v>13.77733214285714</v>
      </c>
      <c r="BL1015">
        <v>551.8595</v>
      </c>
      <c r="BM1015">
        <v>18.58921071428571</v>
      </c>
      <c r="BN1015">
        <v>500.0694285714285</v>
      </c>
      <c r="BO1015">
        <v>91.039275</v>
      </c>
      <c r="BP1015">
        <v>0.09998866071428572</v>
      </c>
      <c r="BQ1015">
        <v>24.47876428571428</v>
      </c>
      <c r="BR1015">
        <v>25.00509642857142</v>
      </c>
      <c r="BS1015">
        <v>999.9000000000002</v>
      </c>
      <c r="BT1015">
        <v>0</v>
      </c>
      <c r="BU1015">
        <v>0</v>
      </c>
      <c r="BV1015">
        <v>9993.351071428571</v>
      </c>
      <c r="BW1015">
        <v>0</v>
      </c>
      <c r="BX1015">
        <v>6.676504642857141</v>
      </c>
      <c r="BY1015">
        <v>-60.73275</v>
      </c>
      <c r="BZ1015">
        <v>558.5092142857143</v>
      </c>
      <c r="CA1015">
        <v>617.4587142857144</v>
      </c>
      <c r="CB1015">
        <v>4.646931785714287</v>
      </c>
      <c r="CC1015">
        <v>608.9518571428572</v>
      </c>
      <c r="CD1015">
        <v>13.77733214285714</v>
      </c>
      <c r="CE1015">
        <v>1.677331428571429</v>
      </c>
      <c r="CF1015">
        <v>1.254278214285714</v>
      </c>
      <c r="CG1015">
        <v>14.68821428571428</v>
      </c>
      <c r="CH1015">
        <v>10.26188214285715</v>
      </c>
      <c r="CI1015">
        <v>1999.975714285714</v>
      </c>
      <c r="CJ1015">
        <v>0.9800043571428569</v>
      </c>
      <c r="CK1015">
        <v>0.01999514285714286</v>
      </c>
      <c r="CL1015">
        <v>0</v>
      </c>
      <c r="CM1015">
        <v>846.2814999999999</v>
      </c>
      <c r="CN1015">
        <v>5.00097</v>
      </c>
      <c r="CO1015">
        <v>16795.90714285714</v>
      </c>
      <c r="CP1015">
        <v>16707.41071428571</v>
      </c>
      <c r="CQ1015">
        <v>38</v>
      </c>
      <c r="CR1015">
        <v>38.5</v>
      </c>
      <c r="CS1015">
        <v>38</v>
      </c>
      <c r="CT1015">
        <v>38.062</v>
      </c>
      <c r="CU1015">
        <v>38.375</v>
      </c>
      <c r="CV1015">
        <v>1955.085357142857</v>
      </c>
      <c r="CW1015">
        <v>39.89035714285716</v>
      </c>
      <c r="CX1015">
        <v>0</v>
      </c>
      <c r="CY1015">
        <v>1664304359.9</v>
      </c>
      <c r="CZ1015">
        <v>0</v>
      </c>
      <c r="DA1015">
        <v>0</v>
      </c>
      <c r="DB1015" t="s">
        <v>356</v>
      </c>
      <c r="DC1015">
        <v>1663859321.1</v>
      </c>
      <c r="DD1015">
        <v>1663859315.6</v>
      </c>
      <c r="DE1015">
        <v>0</v>
      </c>
      <c r="DF1015">
        <v>0.196</v>
      </c>
      <c r="DG1015">
        <v>-0.001</v>
      </c>
      <c r="DH1015">
        <v>-5.941</v>
      </c>
      <c r="DI1015">
        <v>-0.174</v>
      </c>
      <c r="DJ1015">
        <v>1500</v>
      </c>
      <c r="DK1015">
        <v>17</v>
      </c>
      <c r="DL1015">
        <v>0.13</v>
      </c>
      <c r="DM1015">
        <v>0.04</v>
      </c>
      <c r="DN1015">
        <v>-60.27750487804878</v>
      </c>
      <c r="DO1015">
        <v>-9.695351916376403</v>
      </c>
      <c r="DP1015">
        <v>0.9587237576021772</v>
      </c>
      <c r="DQ1015">
        <v>0</v>
      </c>
      <c r="DR1015">
        <v>4.645128780487805</v>
      </c>
      <c r="DS1015">
        <v>0.007958048780489986</v>
      </c>
      <c r="DT1015">
        <v>0.005955292049164208</v>
      </c>
      <c r="DU1015">
        <v>1</v>
      </c>
      <c r="DV1015">
        <v>1</v>
      </c>
      <c r="DW1015">
        <v>2</v>
      </c>
      <c r="DX1015" t="s">
        <v>471</v>
      </c>
      <c r="DY1015">
        <v>2.98505</v>
      </c>
      <c r="DZ1015">
        <v>2.71563</v>
      </c>
      <c r="EA1015">
        <v>0.120287</v>
      </c>
      <c r="EB1015">
        <v>0.127363</v>
      </c>
      <c r="EC1015">
        <v>0.0903486</v>
      </c>
      <c r="ED1015">
        <v>0.0717684</v>
      </c>
      <c r="EE1015">
        <v>27958.7</v>
      </c>
      <c r="EF1015">
        <v>27851.2</v>
      </c>
      <c r="EG1015">
        <v>29528.1</v>
      </c>
      <c r="EH1015">
        <v>29509.7</v>
      </c>
      <c r="EI1015">
        <v>35606.8</v>
      </c>
      <c r="EJ1015">
        <v>36428.7</v>
      </c>
      <c r="EK1015">
        <v>41617</v>
      </c>
      <c r="EL1015">
        <v>42054.1</v>
      </c>
      <c r="EM1015">
        <v>1.95345</v>
      </c>
      <c r="EN1015">
        <v>1.92932</v>
      </c>
      <c r="EO1015">
        <v>0.122413</v>
      </c>
      <c r="EP1015">
        <v>0</v>
      </c>
      <c r="EQ1015">
        <v>23.0063</v>
      </c>
      <c r="ER1015">
        <v>999.9</v>
      </c>
      <c r="ES1015">
        <v>37.9</v>
      </c>
      <c r="ET1015">
        <v>29.2</v>
      </c>
      <c r="EU1015">
        <v>16.9369</v>
      </c>
      <c r="EV1015">
        <v>62.9858</v>
      </c>
      <c r="EW1015">
        <v>33.101</v>
      </c>
      <c r="EX1015">
        <v>1</v>
      </c>
      <c r="EY1015">
        <v>-0.188735</v>
      </c>
      <c r="EZ1015">
        <v>1.28296</v>
      </c>
      <c r="FA1015">
        <v>20.3834</v>
      </c>
      <c r="FB1015">
        <v>5.21774</v>
      </c>
      <c r="FC1015">
        <v>12.0099</v>
      </c>
      <c r="FD1015">
        <v>4.9895</v>
      </c>
      <c r="FE1015">
        <v>3.2885</v>
      </c>
      <c r="FF1015">
        <v>9999</v>
      </c>
      <c r="FG1015">
        <v>9999</v>
      </c>
      <c r="FH1015">
        <v>9999</v>
      </c>
      <c r="FI1015">
        <v>261.1</v>
      </c>
      <c r="FJ1015">
        <v>1.86707</v>
      </c>
      <c r="FK1015">
        <v>1.86615</v>
      </c>
      <c r="FL1015">
        <v>1.86554</v>
      </c>
      <c r="FM1015">
        <v>1.86554</v>
      </c>
      <c r="FN1015">
        <v>1.8673</v>
      </c>
      <c r="FO1015">
        <v>1.86981</v>
      </c>
      <c r="FP1015">
        <v>1.86844</v>
      </c>
      <c r="FQ1015">
        <v>1.86995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-3.706</v>
      </c>
      <c r="GF1015">
        <v>-0.165</v>
      </c>
      <c r="GG1015">
        <v>-2.0192013485273</v>
      </c>
      <c r="GH1015">
        <v>-0.003354295288503095</v>
      </c>
      <c r="GI1015">
        <v>8.998442100416266E-07</v>
      </c>
      <c r="GJ1015">
        <v>-2.632750781261316E-10</v>
      </c>
      <c r="GK1015">
        <v>-0.1771344180573433</v>
      </c>
      <c r="GL1015">
        <v>-0.01811282044437078</v>
      </c>
      <c r="GM1015">
        <v>0.001479480632228601</v>
      </c>
      <c r="GN1015">
        <v>-2.527498020886067E-05</v>
      </c>
      <c r="GO1015">
        <v>3</v>
      </c>
      <c r="GP1015">
        <v>2311</v>
      </c>
      <c r="GQ1015">
        <v>1</v>
      </c>
      <c r="GR1015">
        <v>23</v>
      </c>
      <c r="GS1015">
        <v>7417.2</v>
      </c>
      <c r="GT1015">
        <v>7417.3</v>
      </c>
      <c r="GU1015">
        <v>1.46851</v>
      </c>
      <c r="GV1015">
        <v>2.21191</v>
      </c>
      <c r="GW1015">
        <v>1.39648</v>
      </c>
      <c r="GX1015">
        <v>2.33887</v>
      </c>
      <c r="GY1015">
        <v>1.49536</v>
      </c>
      <c r="GZ1015">
        <v>2.41699</v>
      </c>
      <c r="HA1015">
        <v>33.1992</v>
      </c>
      <c r="HB1015">
        <v>14.7012</v>
      </c>
      <c r="HC1015">
        <v>18</v>
      </c>
      <c r="HD1015">
        <v>503.438</v>
      </c>
      <c r="HE1015">
        <v>444.598</v>
      </c>
      <c r="HF1015">
        <v>21.3335</v>
      </c>
      <c r="HG1015">
        <v>25.0608</v>
      </c>
      <c r="HH1015">
        <v>30.0001</v>
      </c>
      <c r="HI1015">
        <v>25.0473</v>
      </c>
      <c r="HJ1015">
        <v>24.9891</v>
      </c>
      <c r="HK1015">
        <v>29.3872</v>
      </c>
      <c r="HL1015">
        <v>20.6776</v>
      </c>
      <c r="HM1015">
        <v>24.784</v>
      </c>
      <c r="HN1015">
        <v>21.3295</v>
      </c>
      <c r="HO1015">
        <v>654.537</v>
      </c>
      <c r="HP1015">
        <v>13.8441</v>
      </c>
      <c r="HQ1015">
        <v>101.011</v>
      </c>
      <c r="HR1015">
        <v>100.998</v>
      </c>
    </row>
    <row r="1016" spans="1:226">
      <c r="A1016">
        <v>1000</v>
      </c>
      <c r="B1016">
        <v>1664304360.5</v>
      </c>
      <c r="C1016">
        <v>11130</v>
      </c>
      <c r="D1016" t="s">
        <v>2367</v>
      </c>
      <c r="E1016" t="s">
        <v>2368</v>
      </c>
      <c r="F1016">
        <v>5</v>
      </c>
      <c r="G1016" t="s">
        <v>2290</v>
      </c>
      <c r="H1016" t="s">
        <v>354</v>
      </c>
      <c r="I1016">
        <v>1664304353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650.7780433159942</v>
      </c>
      <c r="AK1016">
        <v>598.6987696969695</v>
      </c>
      <c r="AL1016">
        <v>3.292270940917594</v>
      </c>
      <c r="AM1016">
        <v>64.57533786175165</v>
      </c>
      <c r="AN1016">
        <f>(AP1016 - AO1016 + BO1016*1E3/(8.314*(BQ1016+273.15)) * AR1016/BN1016 * AQ1016) * BN1016/(100*BB1016) * 1000/(1000 - AP1016)</f>
        <v>0</v>
      </c>
      <c r="AO1016">
        <v>13.78058632531469</v>
      </c>
      <c r="AP1016">
        <v>18.41426285714286</v>
      </c>
      <c r="AQ1016">
        <v>-0.0001894074979842757</v>
      </c>
      <c r="AR1016">
        <v>112.27</v>
      </c>
      <c r="AS1016">
        <v>24</v>
      </c>
      <c r="AT1016">
        <v>5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1664304353</v>
      </c>
      <c r="BH1016">
        <v>565.1511851851851</v>
      </c>
      <c r="BI1016">
        <v>626.6512592592592</v>
      </c>
      <c r="BJ1016">
        <v>18.42152222222223</v>
      </c>
      <c r="BK1016">
        <v>13.78023703703703</v>
      </c>
      <c r="BL1016">
        <v>568.8355185185185</v>
      </c>
      <c r="BM1016">
        <v>18.5864925925926</v>
      </c>
      <c r="BN1016">
        <v>500.0621481481482</v>
      </c>
      <c r="BO1016">
        <v>91.03838888888887</v>
      </c>
      <c r="BP1016">
        <v>0.09995737037037038</v>
      </c>
      <c r="BQ1016">
        <v>24.48085925925925</v>
      </c>
      <c r="BR1016">
        <v>25.0102037037037</v>
      </c>
      <c r="BS1016">
        <v>999.9000000000001</v>
      </c>
      <c r="BT1016">
        <v>0</v>
      </c>
      <c r="BU1016">
        <v>0</v>
      </c>
      <c r="BV1016">
        <v>9998.267037037036</v>
      </c>
      <c r="BW1016">
        <v>0</v>
      </c>
      <c r="BX1016">
        <v>6.682714814814817</v>
      </c>
      <c r="BY1016">
        <v>-61.50023333333333</v>
      </c>
      <c r="BZ1016">
        <v>575.7572962962963</v>
      </c>
      <c r="CA1016">
        <v>635.4072962962962</v>
      </c>
      <c r="CB1016">
        <v>4.641274444444444</v>
      </c>
      <c r="CC1016">
        <v>626.6512592592592</v>
      </c>
      <c r="CD1016">
        <v>13.78023703703703</v>
      </c>
      <c r="CE1016">
        <v>1.677065185185185</v>
      </c>
      <c r="CF1016">
        <v>1.254530740740741</v>
      </c>
      <c r="CG1016">
        <v>14.68574444444445</v>
      </c>
      <c r="CH1016">
        <v>10.26489259259259</v>
      </c>
      <c r="CI1016">
        <v>1999.99962962963</v>
      </c>
      <c r="CJ1016">
        <v>0.9800045555555554</v>
      </c>
      <c r="CK1016">
        <v>0.01999494444444445</v>
      </c>
      <c r="CL1016">
        <v>0</v>
      </c>
      <c r="CM1016">
        <v>847.8943703703703</v>
      </c>
      <c r="CN1016">
        <v>5.00097</v>
      </c>
      <c r="CO1016">
        <v>16829.42222222222</v>
      </c>
      <c r="CP1016">
        <v>16707.59629629629</v>
      </c>
      <c r="CQ1016">
        <v>38</v>
      </c>
      <c r="CR1016">
        <v>38.5</v>
      </c>
      <c r="CS1016">
        <v>38</v>
      </c>
      <c r="CT1016">
        <v>38.062</v>
      </c>
      <c r="CU1016">
        <v>38.375</v>
      </c>
      <c r="CV1016">
        <v>1955.10925925926</v>
      </c>
      <c r="CW1016">
        <v>39.89037037037038</v>
      </c>
      <c r="CX1016">
        <v>0</v>
      </c>
      <c r="CY1016">
        <v>1664304364.7</v>
      </c>
      <c r="CZ1016">
        <v>0</v>
      </c>
      <c r="DA1016">
        <v>0</v>
      </c>
      <c r="DB1016" t="s">
        <v>356</v>
      </c>
      <c r="DC1016">
        <v>1663859321.1</v>
      </c>
      <c r="DD1016">
        <v>1663859315.6</v>
      </c>
      <c r="DE1016">
        <v>0</v>
      </c>
      <c r="DF1016">
        <v>0.196</v>
      </c>
      <c r="DG1016">
        <v>-0.001</v>
      </c>
      <c r="DH1016">
        <v>-5.941</v>
      </c>
      <c r="DI1016">
        <v>-0.174</v>
      </c>
      <c r="DJ1016">
        <v>1500</v>
      </c>
      <c r="DK1016">
        <v>17</v>
      </c>
      <c r="DL1016">
        <v>0.13</v>
      </c>
      <c r="DM1016">
        <v>0.04</v>
      </c>
      <c r="DN1016">
        <v>-61.04751219512196</v>
      </c>
      <c r="DO1016">
        <v>-8.687592334494818</v>
      </c>
      <c r="DP1016">
        <v>0.8588246319172869</v>
      </c>
      <c r="DQ1016">
        <v>0</v>
      </c>
      <c r="DR1016">
        <v>4.643735609756098</v>
      </c>
      <c r="DS1016">
        <v>-0.0660779790940627</v>
      </c>
      <c r="DT1016">
        <v>0.007176399004861582</v>
      </c>
      <c r="DU1016">
        <v>1</v>
      </c>
      <c r="DV1016">
        <v>1</v>
      </c>
      <c r="DW1016">
        <v>2</v>
      </c>
      <c r="DX1016" t="s">
        <v>471</v>
      </c>
      <c r="DY1016">
        <v>2.98507</v>
      </c>
      <c r="DZ1016">
        <v>2.71574</v>
      </c>
      <c r="EA1016">
        <v>0.122656</v>
      </c>
      <c r="EB1016">
        <v>0.129695</v>
      </c>
      <c r="EC1016">
        <v>0.0903287</v>
      </c>
      <c r="ED1016">
        <v>0.07177799999999999</v>
      </c>
      <c r="EE1016">
        <v>27883.4</v>
      </c>
      <c r="EF1016">
        <v>27776.7</v>
      </c>
      <c r="EG1016">
        <v>29528.1</v>
      </c>
      <c r="EH1016">
        <v>29509.6</v>
      </c>
      <c r="EI1016">
        <v>35607.5</v>
      </c>
      <c r="EJ1016">
        <v>36428.3</v>
      </c>
      <c r="EK1016">
        <v>41616.9</v>
      </c>
      <c r="EL1016">
        <v>42054.1</v>
      </c>
      <c r="EM1016">
        <v>1.95325</v>
      </c>
      <c r="EN1016">
        <v>1.92935</v>
      </c>
      <c r="EO1016">
        <v>0.122748</v>
      </c>
      <c r="EP1016">
        <v>0</v>
      </c>
      <c r="EQ1016">
        <v>23.0011</v>
      </c>
      <c r="ER1016">
        <v>999.9</v>
      </c>
      <c r="ES1016">
        <v>37.9</v>
      </c>
      <c r="ET1016">
        <v>29.2</v>
      </c>
      <c r="EU1016">
        <v>16.939</v>
      </c>
      <c r="EV1016">
        <v>63.2358</v>
      </c>
      <c r="EW1016">
        <v>33.1931</v>
      </c>
      <c r="EX1016">
        <v>1</v>
      </c>
      <c r="EY1016">
        <v>-0.188359</v>
      </c>
      <c r="EZ1016">
        <v>1.37681</v>
      </c>
      <c r="FA1016">
        <v>20.3825</v>
      </c>
      <c r="FB1016">
        <v>5.21744</v>
      </c>
      <c r="FC1016">
        <v>12.0099</v>
      </c>
      <c r="FD1016">
        <v>4.98945</v>
      </c>
      <c r="FE1016">
        <v>3.28845</v>
      </c>
      <c r="FF1016">
        <v>9999</v>
      </c>
      <c r="FG1016">
        <v>9999</v>
      </c>
      <c r="FH1016">
        <v>9999</v>
      </c>
      <c r="FI1016">
        <v>261.1</v>
      </c>
      <c r="FJ1016">
        <v>1.86707</v>
      </c>
      <c r="FK1016">
        <v>1.86614</v>
      </c>
      <c r="FL1016">
        <v>1.86554</v>
      </c>
      <c r="FM1016">
        <v>1.86554</v>
      </c>
      <c r="FN1016">
        <v>1.86727</v>
      </c>
      <c r="FO1016">
        <v>1.86981</v>
      </c>
      <c r="FP1016">
        <v>1.86844</v>
      </c>
      <c r="FQ1016">
        <v>1.86996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-3.747</v>
      </c>
      <c r="GF1016">
        <v>-0.1651</v>
      </c>
      <c r="GG1016">
        <v>-2.0192013485273</v>
      </c>
      <c r="GH1016">
        <v>-0.003354295288503095</v>
      </c>
      <c r="GI1016">
        <v>8.998442100416266E-07</v>
      </c>
      <c r="GJ1016">
        <v>-2.632750781261316E-10</v>
      </c>
      <c r="GK1016">
        <v>-0.1771344180573433</v>
      </c>
      <c r="GL1016">
        <v>-0.01811282044437078</v>
      </c>
      <c r="GM1016">
        <v>0.001479480632228601</v>
      </c>
      <c r="GN1016">
        <v>-2.527498020886067E-05</v>
      </c>
      <c r="GO1016">
        <v>3</v>
      </c>
      <c r="GP1016">
        <v>2311</v>
      </c>
      <c r="GQ1016">
        <v>1</v>
      </c>
      <c r="GR1016">
        <v>23</v>
      </c>
      <c r="GS1016">
        <v>7417.3</v>
      </c>
      <c r="GT1016">
        <v>7417.4</v>
      </c>
      <c r="GU1016">
        <v>1.50024</v>
      </c>
      <c r="GV1016">
        <v>2.21191</v>
      </c>
      <c r="GW1016">
        <v>1.39771</v>
      </c>
      <c r="GX1016">
        <v>2.34009</v>
      </c>
      <c r="GY1016">
        <v>1.49536</v>
      </c>
      <c r="GZ1016">
        <v>2.38525</v>
      </c>
      <c r="HA1016">
        <v>33.2216</v>
      </c>
      <c r="HB1016">
        <v>14.6837</v>
      </c>
      <c r="HC1016">
        <v>18</v>
      </c>
      <c r="HD1016">
        <v>503.312</v>
      </c>
      <c r="HE1016">
        <v>444.613</v>
      </c>
      <c r="HF1016">
        <v>21.3276</v>
      </c>
      <c r="HG1016">
        <v>25.0608</v>
      </c>
      <c r="HH1016">
        <v>30.0001</v>
      </c>
      <c r="HI1016">
        <v>25.0473</v>
      </c>
      <c r="HJ1016">
        <v>24.9891</v>
      </c>
      <c r="HK1016">
        <v>30.0184</v>
      </c>
      <c r="HL1016">
        <v>20.3893</v>
      </c>
      <c r="HM1016">
        <v>24.784</v>
      </c>
      <c r="HN1016">
        <v>21.3099</v>
      </c>
      <c r="HO1016">
        <v>674.573</v>
      </c>
      <c r="HP1016">
        <v>13.877</v>
      </c>
      <c r="HQ1016">
        <v>101.011</v>
      </c>
      <c r="HR1016">
        <v>100.997</v>
      </c>
    </row>
    <row r="1017" spans="1:226">
      <c r="A1017">
        <v>1001</v>
      </c>
      <c r="B1017">
        <v>1664304365.5</v>
      </c>
      <c r="C1017">
        <v>11135</v>
      </c>
      <c r="D1017" t="s">
        <v>2369</v>
      </c>
      <c r="E1017" t="s">
        <v>2370</v>
      </c>
      <c r="F1017">
        <v>5</v>
      </c>
      <c r="G1017" t="s">
        <v>2290</v>
      </c>
      <c r="H1017" t="s">
        <v>354</v>
      </c>
      <c r="I1017">
        <v>1664304357.714286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667.976683132455</v>
      </c>
      <c r="AK1017">
        <v>615.1995515151513</v>
      </c>
      <c r="AL1017">
        <v>3.301376242153502</v>
      </c>
      <c r="AM1017">
        <v>64.57533786175165</v>
      </c>
      <c r="AN1017">
        <f>(AP1017 - AO1017 + BO1017*1E3/(8.314*(BQ1017+273.15)) * AR1017/BN1017 * AQ1017) * BN1017/(100*BB1017) * 1000/(1000 - AP1017)</f>
        <v>0</v>
      </c>
      <c r="AO1017">
        <v>13.78312008351649</v>
      </c>
      <c r="AP1017">
        <v>18.40151984962405</v>
      </c>
      <c r="AQ1017">
        <v>-7.525128328878485E-05</v>
      </c>
      <c r="AR1017">
        <v>112.27</v>
      </c>
      <c r="AS1017">
        <v>24</v>
      </c>
      <c r="AT1017">
        <v>5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1664304357.714286</v>
      </c>
      <c r="BH1017">
        <v>580.3304642857144</v>
      </c>
      <c r="BI1017">
        <v>642.4750357142858</v>
      </c>
      <c r="BJ1017">
        <v>18.41464642857143</v>
      </c>
      <c r="BK1017">
        <v>13.78458928571429</v>
      </c>
      <c r="BL1017">
        <v>584.0541428571429</v>
      </c>
      <c r="BM1017">
        <v>18.57969285714286</v>
      </c>
      <c r="BN1017">
        <v>500.061</v>
      </c>
      <c r="BO1017">
        <v>91.03718928571426</v>
      </c>
      <c r="BP1017">
        <v>0.09996311428571428</v>
      </c>
      <c r="BQ1017">
        <v>24.48220714285714</v>
      </c>
      <c r="BR1017">
        <v>25.01509285714286</v>
      </c>
      <c r="BS1017">
        <v>999.9000000000002</v>
      </c>
      <c r="BT1017">
        <v>0</v>
      </c>
      <c r="BU1017">
        <v>0</v>
      </c>
      <c r="BV1017">
        <v>10002.65928571429</v>
      </c>
      <c r="BW1017">
        <v>0</v>
      </c>
      <c r="BX1017">
        <v>6.681573928571426</v>
      </c>
      <c r="BY1017">
        <v>-62.14465357142856</v>
      </c>
      <c r="BZ1017">
        <v>591.2172857142857</v>
      </c>
      <c r="CA1017">
        <v>651.4551428571428</v>
      </c>
      <c r="CB1017">
        <v>4.630042857142857</v>
      </c>
      <c r="CC1017">
        <v>642.4750357142858</v>
      </c>
      <c r="CD1017">
        <v>13.78458928571429</v>
      </c>
      <c r="CE1017">
        <v>1.6764175</v>
      </c>
      <c r="CF1017">
        <v>1.254910357142857</v>
      </c>
      <c r="CG1017">
        <v>14.67975714285714</v>
      </c>
      <c r="CH1017">
        <v>10.269425</v>
      </c>
      <c r="CI1017">
        <v>1999.9975</v>
      </c>
      <c r="CJ1017">
        <v>0.9800044642857141</v>
      </c>
      <c r="CK1017">
        <v>0.01999503571428572</v>
      </c>
      <c r="CL1017">
        <v>0</v>
      </c>
      <c r="CM1017">
        <v>849.1786785714286</v>
      </c>
      <c r="CN1017">
        <v>5.00097</v>
      </c>
      <c r="CO1017">
        <v>16855.93928571429</v>
      </c>
      <c r="CP1017">
        <v>16707.575</v>
      </c>
      <c r="CQ1017">
        <v>37.98425</v>
      </c>
      <c r="CR1017">
        <v>38.5</v>
      </c>
      <c r="CS1017">
        <v>38</v>
      </c>
      <c r="CT1017">
        <v>38.062</v>
      </c>
      <c r="CU1017">
        <v>38.375</v>
      </c>
      <c r="CV1017">
        <v>1955.107142857143</v>
      </c>
      <c r="CW1017">
        <v>39.89035714285716</v>
      </c>
      <c r="CX1017">
        <v>0</v>
      </c>
      <c r="CY1017">
        <v>1664304369.5</v>
      </c>
      <c r="CZ1017">
        <v>0</v>
      </c>
      <c r="DA1017">
        <v>0</v>
      </c>
      <c r="DB1017" t="s">
        <v>356</v>
      </c>
      <c r="DC1017">
        <v>1663859321.1</v>
      </c>
      <c r="DD1017">
        <v>1663859315.6</v>
      </c>
      <c r="DE1017">
        <v>0</v>
      </c>
      <c r="DF1017">
        <v>0.196</v>
      </c>
      <c r="DG1017">
        <v>-0.001</v>
      </c>
      <c r="DH1017">
        <v>-5.941</v>
      </c>
      <c r="DI1017">
        <v>-0.174</v>
      </c>
      <c r="DJ1017">
        <v>1500</v>
      </c>
      <c r="DK1017">
        <v>17</v>
      </c>
      <c r="DL1017">
        <v>0.13</v>
      </c>
      <c r="DM1017">
        <v>0.04</v>
      </c>
      <c r="DN1017">
        <v>-61.63665853658536</v>
      </c>
      <c r="DO1017">
        <v>-8.377743554007122</v>
      </c>
      <c r="DP1017">
        <v>0.8272300670856571</v>
      </c>
      <c r="DQ1017">
        <v>0</v>
      </c>
      <c r="DR1017">
        <v>4.638135121951219</v>
      </c>
      <c r="DS1017">
        <v>-0.1089917770034825</v>
      </c>
      <c r="DT1017">
        <v>0.01121845933554056</v>
      </c>
      <c r="DU1017">
        <v>0</v>
      </c>
      <c r="DV1017">
        <v>0</v>
      </c>
      <c r="DW1017">
        <v>2</v>
      </c>
      <c r="DX1017" t="s">
        <v>357</v>
      </c>
      <c r="DY1017">
        <v>2.98516</v>
      </c>
      <c r="DZ1017">
        <v>2.71556</v>
      </c>
      <c r="EA1017">
        <v>0.125002</v>
      </c>
      <c r="EB1017">
        <v>0.131983</v>
      </c>
      <c r="EC1017">
        <v>0.0902949</v>
      </c>
      <c r="ED1017">
        <v>0.0718937</v>
      </c>
      <c r="EE1017">
        <v>27808.4</v>
      </c>
      <c r="EF1017">
        <v>27703.8</v>
      </c>
      <c r="EG1017">
        <v>29527.6</v>
      </c>
      <c r="EH1017">
        <v>29509.6</v>
      </c>
      <c r="EI1017">
        <v>35608.4</v>
      </c>
      <c r="EJ1017">
        <v>36423.7</v>
      </c>
      <c r="EK1017">
        <v>41616.3</v>
      </c>
      <c r="EL1017">
        <v>42054.1</v>
      </c>
      <c r="EM1017">
        <v>1.95333</v>
      </c>
      <c r="EN1017">
        <v>1.92905</v>
      </c>
      <c r="EO1017">
        <v>0.122283</v>
      </c>
      <c r="EP1017">
        <v>0</v>
      </c>
      <c r="EQ1017">
        <v>22.9972</v>
      </c>
      <c r="ER1017">
        <v>999.9</v>
      </c>
      <c r="ES1017">
        <v>37.9</v>
      </c>
      <c r="ET1017">
        <v>29.2</v>
      </c>
      <c r="EU1017">
        <v>16.9379</v>
      </c>
      <c r="EV1017">
        <v>62.7058</v>
      </c>
      <c r="EW1017">
        <v>33.0409</v>
      </c>
      <c r="EX1017">
        <v>1</v>
      </c>
      <c r="EY1017">
        <v>-0.188399</v>
      </c>
      <c r="EZ1017">
        <v>1.39958</v>
      </c>
      <c r="FA1017">
        <v>20.3823</v>
      </c>
      <c r="FB1017">
        <v>5.21774</v>
      </c>
      <c r="FC1017">
        <v>12.0099</v>
      </c>
      <c r="FD1017">
        <v>4.9896</v>
      </c>
      <c r="FE1017">
        <v>3.2885</v>
      </c>
      <c r="FF1017">
        <v>9999</v>
      </c>
      <c r="FG1017">
        <v>9999</v>
      </c>
      <c r="FH1017">
        <v>9999</v>
      </c>
      <c r="FI1017">
        <v>261.1</v>
      </c>
      <c r="FJ1017">
        <v>1.86707</v>
      </c>
      <c r="FK1017">
        <v>1.86615</v>
      </c>
      <c r="FL1017">
        <v>1.86554</v>
      </c>
      <c r="FM1017">
        <v>1.86554</v>
      </c>
      <c r="FN1017">
        <v>1.86733</v>
      </c>
      <c r="FO1017">
        <v>1.86981</v>
      </c>
      <c r="FP1017">
        <v>1.86845</v>
      </c>
      <c r="FQ1017">
        <v>1.86996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-3.788</v>
      </c>
      <c r="GF1017">
        <v>-0.1652</v>
      </c>
      <c r="GG1017">
        <v>-2.0192013485273</v>
      </c>
      <c r="GH1017">
        <v>-0.003354295288503095</v>
      </c>
      <c r="GI1017">
        <v>8.998442100416266E-07</v>
      </c>
      <c r="GJ1017">
        <v>-2.632750781261316E-10</v>
      </c>
      <c r="GK1017">
        <v>-0.1771344180573433</v>
      </c>
      <c r="GL1017">
        <v>-0.01811282044437078</v>
      </c>
      <c r="GM1017">
        <v>0.001479480632228601</v>
      </c>
      <c r="GN1017">
        <v>-2.527498020886067E-05</v>
      </c>
      <c r="GO1017">
        <v>3</v>
      </c>
      <c r="GP1017">
        <v>2311</v>
      </c>
      <c r="GQ1017">
        <v>1</v>
      </c>
      <c r="GR1017">
        <v>23</v>
      </c>
      <c r="GS1017">
        <v>7417.4</v>
      </c>
      <c r="GT1017">
        <v>7417.5</v>
      </c>
      <c r="GU1017">
        <v>1.52832</v>
      </c>
      <c r="GV1017">
        <v>2.20947</v>
      </c>
      <c r="GW1017">
        <v>1.39648</v>
      </c>
      <c r="GX1017">
        <v>2.33887</v>
      </c>
      <c r="GY1017">
        <v>1.49536</v>
      </c>
      <c r="GZ1017">
        <v>2.40234</v>
      </c>
      <c r="HA1017">
        <v>33.2216</v>
      </c>
      <c r="HB1017">
        <v>14.6924</v>
      </c>
      <c r="HC1017">
        <v>18</v>
      </c>
      <c r="HD1017">
        <v>503.359</v>
      </c>
      <c r="HE1017">
        <v>444.432</v>
      </c>
      <c r="HF1017">
        <v>21.3061</v>
      </c>
      <c r="HG1017">
        <v>25.0589</v>
      </c>
      <c r="HH1017">
        <v>30.0001</v>
      </c>
      <c r="HI1017">
        <v>25.0473</v>
      </c>
      <c r="HJ1017">
        <v>24.9891</v>
      </c>
      <c r="HK1017">
        <v>30.588</v>
      </c>
      <c r="HL1017">
        <v>20.3893</v>
      </c>
      <c r="HM1017">
        <v>24.784</v>
      </c>
      <c r="HN1017">
        <v>21.2944</v>
      </c>
      <c r="HO1017">
        <v>687.928</v>
      </c>
      <c r="HP1017">
        <v>13.9067</v>
      </c>
      <c r="HQ1017">
        <v>101.009</v>
      </c>
      <c r="HR1017">
        <v>100.997</v>
      </c>
    </row>
    <row r="1018" spans="1:226">
      <c r="A1018">
        <v>1002</v>
      </c>
      <c r="B1018">
        <v>1664304370.5</v>
      </c>
      <c r="C1018">
        <v>11140</v>
      </c>
      <c r="D1018" t="s">
        <v>2371</v>
      </c>
      <c r="E1018" t="s">
        <v>2372</v>
      </c>
      <c r="F1018">
        <v>5</v>
      </c>
      <c r="G1018" t="s">
        <v>2290</v>
      </c>
      <c r="H1018" t="s">
        <v>354</v>
      </c>
      <c r="I1018">
        <v>1664304363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684.859369144101</v>
      </c>
      <c r="AK1018">
        <v>631.6479999999997</v>
      </c>
      <c r="AL1018">
        <v>3.293035491247645</v>
      </c>
      <c r="AM1018">
        <v>64.57533786175165</v>
      </c>
      <c r="AN1018">
        <f>(AP1018 - AO1018 + BO1018*1E3/(8.314*(BQ1018+273.15)) * AR1018/BN1018 * AQ1018) * BN1018/(100*BB1018) * 1000/(1000 - AP1018)</f>
        <v>0</v>
      </c>
      <c r="AO1018">
        <v>13.80546336515485</v>
      </c>
      <c r="AP1018">
        <v>18.40685368421052</v>
      </c>
      <c r="AQ1018">
        <v>-0.0002159198868634128</v>
      </c>
      <c r="AR1018">
        <v>112.27</v>
      </c>
      <c r="AS1018">
        <v>24</v>
      </c>
      <c r="AT1018">
        <v>5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1664304363</v>
      </c>
      <c r="BH1018">
        <v>597.3886296296297</v>
      </c>
      <c r="BI1018">
        <v>660.2024444444445</v>
      </c>
      <c r="BJ1018">
        <v>18.40864444444444</v>
      </c>
      <c r="BK1018">
        <v>13.80259259259259</v>
      </c>
      <c r="BL1018">
        <v>601.1561851851852</v>
      </c>
      <c r="BM1018">
        <v>18.57375555555555</v>
      </c>
      <c r="BN1018">
        <v>500.0648888888889</v>
      </c>
      <c r="BO1018">
        <v>91.03675185185185</v>
      </c>
      <c r="BP1018">
        <v>0.09997928518518517</v>
      </c>
      <c r="BQ1018">
        <v>24.48230740740741</v>
      </c>
      <c r="BR1018">
        <v>25.01161481481481</v>
      </c>
      <c r="BS1018">
        <v>999.9000000000001</v>
      </c>
      <c r="BT1018">
        <v>0</v>
      </c>
      <c r="BU1018">
        <v>0</v>
      </c>
      <c r="BV1018">
        <v>10007.04</v>
      </c>
      <c r="BW1018">
        <v>0</v>
      </c>
      <c r="BX1018">
        <v>6.680737407407407</v>
      </c>
      <c r="BY1018">
        <v>-62.81385185185185</v>
      </c>
      <c r="BZ1018">
        <v>608.5918148148148</v>
      </c>
      <c r="CA1018">
        <v>669.4428148148149</v>
      </c>
      <c r="CB1018">
        <v>4.606046296296297</v>
      </c>
      <c r="CC1018">
        <v>660.2024444444445</v>
      </c>
      <c r="CD1018">
        <v>13.80259259259259</v>
      </c>
      <c r="CE1018">
        <v>1.675862962962962</v>
      </c>
      <c r="CF1018">
        <v>1.256542962962963</v>
      </c>
      <c r="CG1018">
        <v>14.67463333333334</v>
      </c>
      <c r="CH1018">
        <v>10.28886296296296</v>
      </c>
      <c r="CI1018">
        <v>2000.011481481482</v>
      </c>
      <c r="CJ1018">
        <v>0.9800046666666665</v>
      </c>
      <c r="CK1018">
        <v>0.01999483333333333</v>
      </c>
      <c r="CL1018">
        <v>0</v>
      </c>
      <c r="CM1018">
        <v>850.4556666666666</v>
      </c>
      <c r="CN1018">
        <v>5.00097</v>
      </c>
      <c r="CO1018">
        <v>16882.71481481482</v>
      </c>
      <c r="CP1018">
        <v>16707.69259259259</v>
      </c>
      <c r="CQ1018">
        <v>37.96966666666667</v>
      </c>
      <c r="CR1018">
        <v>38.5</v>
      </c>
      <c r="CS1018">
        <v>38</v>
      </c>
      <c r="CT1018">
        <v>38.062</v>
      </c>
      <c r="CU1018">
        <v>38.375</v>
      </c>
      <c r="CV1018">
        <v>1955.121481481481</v>
      </c>
      <c r="CW1018">
        <v>39.89000000000001</v>
      </c>
      <c r="CX1018">
        <v>0</v>
      </c>
      <c r="CY1018">
        <v>1664304374.9</v>
      </c>
      <c r="CZ1018">
        <v>0</v>
      </c>
      <c r="DA1018">
        <v>0</v>
      </c>
      <c r="DB1018" t="s">
        <v>356</v>
      </c>
      <c r="DC1018">
        <v>1663859321.1</v>
      </c>
      <c r="DD1018">
        <v>1663859315.6</v>
      </c>
      <c r="DE1018">
        <v>0</v>
      </c>
      <c r="DF1018">
        <v>0.196</v>
      </c>
      <c r="DG1018">
        <v>-0.001</v>
      </c>
      <c r="DH1018">
        <v>-5.941</v>
      </c>
      <c r="DI1018">
        <v>-0.174</v>
      </c>
      <c r="DJ1018">
        <v>1500</v>
      </c>
      <c r="DK1018">
        <v>17</v>
      </c>
      <c r="DL1018">
        <v>0.13</v>
      </c>
      <c r="DM1018">
        <v>0.04</v>
      </c>
      <c r="DN1018">
        <v>-62.38913</v>
      </c>
      <c r="DO1018">
        <v>-7.74058311444642</v>
      </c>
      <c r="DP1018">
        <v>0.7469611797811183</v>
      </c>
      <c r="DQ1018">
        <v>0</v>
      </c>
      <c r="DR1018">
        <v>4.617684</v>
      </c>
      <c r="DS1018">
        <v>-0.2569557973733671</v>
      </c>
      <c r="DT1018">
        <v>0.02681009099201271</v>
      </c>
      <c r="DU1018">
        <v>0</v>
      </c>
      <c r="DV1018">
        <v>0</v>
      </c>
      <c r="DW1018">
        <v>2</v>
      </c>
      <c r="DX1018" t="s">
        <v>357</v>
      </c>
      <c r="DY1018">
        <v>2.98506</v>
      </c>
      <c r="DZ1018">
        <v>2.71556</v>
      </c>
      <c r="EA1018">
        <v>0.127311</v>
      </c>
      <c r="EB1018">
        <v>0.134237</v>
      </c>
      <c r="EC1018">
        <v>0.0903094</v>
      </c>
      <c r="ED1018">
        <v>0.0720005</v>
      </c>
      <c r="EE1018">
        <v>27735.7</v>
      </c>
      <c r="EF1018">
        <v>27632</v>
      </c>
      <c r="EG1018">
        <v>29528.3</v>
      </c>
      <c r="EH1018">
        <v>29509.7</v>
      </c>
      <c r="EI1018">
        <v>35608.5</v>
      </c>
      <c r="EJ1018">
        <v>36419.5</v>
      </c>
      <c r="EK1018">
        <v>41617</v>
      </c>
      <c r="EL1018">
        <v>42054</v>
      </c>
      <c r="EM1018">
        <v>1.95325</v>
      </c>
      <c r="EN1018">
        <v>1.92957</v>
      </c>
      <c r="EO1018">
        <v>0.122823</v>
      </c>
      <c r="EP1018">
        <v>0</v>
      </c>
      <c r="EQ1018">
        <v>22.9938</v>
      </c>
      <c r="ER1018">
        <v>999.9</v>
      </c>
      <c r="ES1018">
        <v>37.9</v>
      </c>
      <c r="ET1018">
        <v>29.2</v>
      </c>
      <c r="EU1018">
        <v>16.9395</v>
      </c>
      <c r="EV1018">
        <v>62.8358</v>
      </c>
      <c r="EW1018">
        <v>33.2051</v>
      </c>
      <c r="EX1018">
        <v>1</v>
      </c>
      <c r="EY1018">
        <v>-0.188435</v>
      </c>
      <c r="EZ1018">
        <v>1.38601</v>
      </c>
      <c r="FA1018">
        <v>20.3825</v>
      </c>
      <c r="FB1018">
        <v>5.21804</v>
      </c>
      <c r="FC1018">
        <v>12.0099</v>
      </c>
      <c r="FD1018">
        <v>4.9894</v>
      </c>
      <c r="FE1018">
        <v>3.28845</v>
      </c>
      <c r="FF1018">
        <v>9999</v>
      </c>
      <c r="FG1018">
        <v>9999</v>
      </c>
      <c r="FH1018">
        <v>9999</v>
      </c>
      <c r="FI1018">
        <v>261.1</v>
      </c>
      <c r="FJ1018">
        <v>1.86706</v>
      </c>
      <c r="FK1018">
        <v>1.86614</v>
      </c>
      <c r="FL1018">
        <v>1.86554</v>
      </c>
      <c r="FM1018">
        <v>1.86554</v>
      </c>
      <c r="FN1018">
        <v>1.86733</v>
      </c>
      <c r="FO1018">
        <v>1.86981</v>
      </c>
      <c r="FP1018">
        <v>1.86846</v>
      </c>
      <c r="FQ1018">
        <v>1.86996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-3.83</v>
      </c>
      <c r="GF1018">
        <v>-0.1652</v>
      </c>
      <c r="GG1018">
        <v>-2.0192013485273</v>
      </c>
      <c r="GH1018">
        <v>-0.003354295288503095</v>
      </c>
      <c r="GI1018">
        <v>8.998442100416266E-07</v>
      </c>
      <c r="GJ1018">
        <v>-2.632750781261316E-10</v>
      </c>
      <c r="GK1018">
        <v>-0.1771344180573433</v>
      </c>
      <c r="GL1018">
        <v>-0.01811282044437078</v>
      </c>
      <c r="GM1018">
        <v>0.001479480632228601</v>
      </c>
      <c r="GN1018">
        <v>-2.527498020886067E-05</v>
      </c>
      <c r="GO1018">
        <v>3</v>
      </c>
      <c r="GP1018">
        <v>2311</v>
      </c>
      <c r="GQ1018">
        <v>1</v>
      </c>
      <c r="GR1018">
        <v>23</v>
      </c>
      <c r="GS1018">
        <v>7417.5</v>
      </c>
      <c r="GT1018">
        <v>7417.6</v>
      </c>
      <c r="GU1018">
        <v>1.56006</v>
      </c>
      <c r="GV1018">
        <v>2.21802</v>
      </c>
      <c r="GW1018">
        <v>1.39648</v>
      </c>
      <c r="GX1018">
        <v>2.34009</v>
      </c>
      <c r="GY1018">
        <v>1.49536</v>
      </c>
      <c r="GZ1018">
        <v>2.38892</v>
      </c>
      <c r="HA1018">
        <v>33.2216</v>
      </c>
      <c r="HB1018">
        <v>14.6837</v>
      </c>
      <c r="HC1018">
        <v>18</v>
      </c>
      <c r="HD1018">
        <v>503.312</v>
      </c>
      <c r="HE1018">
        <v>444.75</v>
      </c>
      <c r="HF1018">
        <v>21.2888</v>
      </c>
      <c r="HG1018">
        <v>25.0586</v>
      </c>
      <c r="HH1018">
        <v>30</v>
      </c>
      <c r="HI1018">
        <v>25.0473</v>
      </c>
      <c r="HJ1018">
        <v>24.9891</v>
      </c>
      <c r="HK1018">
        <v>31.217</v>
      </c>
      <c r="HL1018">
        <v>20.1183</v>
      </c>
      <c r="HM1018">
        <v>24.784</v>
      </c>
      <c r="HN1018">
        <v>21.2857</v>
      </c>
      <c r="HO1018">
        <v>708.049</v>
      </c>
      <c r="HP1018">
        <v>13.9306</v>
      </c>
      <c r="HQ1018">
        <v>101.011</v>
      </c>
      <c r="HR1018">
        <v>100.997</v>
      </c>
    </row>
    <row r="1019" spans="1:226">
      <c r="A1019">
        <v>1003</v>
      </c>
      <c r="B1019">
        <v>1664304375.5</v>
      </c>
      <c r="C1019">
        <v>11145</v>
      </c>
      <c r="D1019" t="s">
        <v>2373</v>
      </c>
      <c r="E1019" t="s">
        <v>2374</v>
      </c>
      <c r="F1019">
        <v>5</v>
      </c>
      <c r="G1019" t="s">
        <v>2290</v>
      </c>
      <c r="H1019" t="s">
        <v>354</v>
      </c>
      <c r="I1019">
        <v>1664304367.714286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701.8588521850153</v>
      </c>
      <c r="AK1019">
        <v>648.1511696969696</v>
      </c>
      <c r="AL1019">
        <v>3.300724913730131</v>
      </c>
      <c r="AM1019">
        <v>64.57533786175165</v>
      </c>
      <c r="AN1019">
        <f>(AP1019 - AO1019 + BO1019*1E3/(8.314*(BQ1019+273.15)) * AR1019/BN1019 * AQ1019) * BN1019/(100*BB1019) * 1000/(1000 - AP1019)</f>
        <v>0</v>
      </c>
      <c r="AO1019">
        <v>13.84014348655345</v>
      </c>
      <c r="AP1019">
        <v>18.40991924812029</v>
      </c>
      <c r="AQ1019">
        <v>8.429404393276926E-05</v>
      </c>
      <c r="AR1019">
        <v>112.27</v>
      </c>
      <c r="AS1019">
        <v>24</v>
      </c>
      <c r="AT1019">
        <v>5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1664304367.714286</v>
      </c>
      <c r="BH1019">
        <v>612.6425</v>
      </c>
      <c r="BI1019">
        <v>676.0186785714285</v>
      </c>
      <c r="BJ1019">
        <v>18.40659285714286</v>
      </c>
      <c r="BK1019">
        <v>13.8264</v>
      </c>
      <c r="BL1019">
        <v>616.4491071428572</v>
      </c>
      <c r="BM1019">
        <v>18.57172857142857</v>
      </c>
      <c r="BN1019">
        <v>500.086</v>
      </c>
      <c r="BO1019">
        <v>91.03636071428569</v>
      </c>
      <c r="BP1019">
        <v>0.1000443142857143</v>
      </c>
      <c r="BQ1019">
        <v>24.48188214285714</v>
      </c>
      <c r="BR1019">
        <v>25.01350357142857</v>
      </c>
      <c r="BS1019">
        <v>999.9000000000002</v>
      </c>
      <c r="BT1019">
        <v>0</v>
      </c>
      <c r="BU1019">
        <v>0</v>
      </c>
      <c r="BV1019">
        <v>9994.465357142855</v>
      </c>
      <c r="BW1019">
        <v>0</v>
      </c>
      <c r="BX1019">
        <v>6.676052857142857</v>
      </c>
      <c r="BY1019">
        <v>-63.3762</v>
      </c>
      <c r="BZ1019">
        <v>624.1306428571428</v>
      </c>
      <c r="CA1019">
        <v>685.4971071428572</v>
      </c>
      <c r="CB1019">
        <v>4.580195714285714</v>
      </c>
      <c r="CC1019">
        <v>676.0186785714285</v>
      </c>
      <c r="CD1019">
        <v>13.8264</v>
      </c>
      <c r="CE1019">
        <v>1.675669642857143</v>
      </c>
      <c r="CF1019">
        <v>1.258704285714286</v>
      </c>
      <c r="CG1019">
        <v>14.67284642857143</v>
      </c>
      <c r="CH1019">
        <v>10.31457857142857</v>
      </c>
      <c r="CI1019">
        <v>2000.0075</v>
      </c>
      <c r="CJ1019">
        <v>0.9800046785714284</v>
      </c>
      <c r="CK1019">
        <v>0.01999482142857143</v>
      </c>
      <c r="CL1019">
        <v>0</v>
      </c>
      <c r="CM1019">
        <v>851.5153571428572</v>
      </c>
      <c r="CN1019">
        <v>5.00097</v>
      </c>
      <c r="CO1019">
        <v>16903.46428571429</v>
      </c>
      <c r="CP1019">
        <v>16707.675</v>
      </c>
      <c r="CQ1019">
        <v>37.95724999999999</v>
      </c>
      <c r="CR1019">
        <v>38.5</v>
      </c>
      <c r="CS1019">
        <v>38</v>
      </c>
      <c r="CT1019">
        <v>38.062</v>
      </c>
      <c r="CU1019">
        <v>38.375</v>
      </c>
      <c r="CV1019">
        <v>1955.1175</v>
      </c>
      <c r="CW1019">
        <v>39.89000000000001</v>
      </c>
      <c r="CX1019">
        <v>0</v>
      </c>
      <c r="CY1019">
        <v>1664304379.7</v>
      </c>
      <c r="CZ1019">
        <v>0</v>
      </c>
      <c r="DA1019">
        <v>0</v>
      </c>
      <c r="DB1019" t="s">
        <v>356</v>
      </c>
      <c r="DC1019">
        <v>1663859321.1</v>
      </c>
      <c r="DD1019">
        <v>1663859315.6</v>
      </c>
      <c r="DE1019">
        <v>0</v>
      </c>
      <c r="DF1019">
        <v>0.196</v>
      </c>
      <c r="DG1019">
        <v>-0.001</v>
      </c>
      <c r="DH1019">
        <v>-5.941</v>
      </c>
      <c r="DI1019">
        <v>-0.174</v>
      </c>
      <c r="DJ1019">
        <v>1500</v>
      </c>
      <c r="DK1019">
        <v>17</v>
      </c>
      <c r="DL1019">
        <v>0.13</v>
      </c>
      <c r="DM1019">
        <v>0.04</v>
      </c>
      <c r="DN1019">
        <v>-63.03563658536585</v>
      </c>
      <c r="DO1019">
        <v>-7.118471080139422</v>
      </c>
      <c r="DP1019">
        <v>0.7046351578900114</v>
      </c>
      <c r="DQ1019">
        <v>0</v>
      </c>
      <c r="DR1019">
        <v>4.594368536585366</v>
      </c>
      <c r="DS1019">
        <v>-0.3387470383275161</v>
      </c>
      <c r="DT1019">
        <v>0.03418203140583003</v>
      </c>
      <c r="DU1019">
        <v>0</v>
      </c>
      <c r="DV1019">
        <v>0</v>
      </c>
      <c r="DW1019">
        <v>2</v>
      </c>
      <c r="DX1019" t="s">
        <v>357</v>
      </c>
      <c r="DY1019">
        <v>2.98507</v>
      </c>
      <c r="DZ1019">
        <v>2.71556</v>
      </c>
      <c r="EA1019">
        <v>0.129594</v>
      </c>
      <c r="EB1019">
        <v>0.136473</v>
      </c>
      <c r="EC1019">
        <v>0.0903167</v>
      </c>
      <c r="ED1019">
        <v>0.0721237</v>
      </c>
      <c r="EE1019">
        <v>27663.2</v>
      </c>
      <c r="EF1019">
        <v>27560.7</v>
      </c>
      <c r="EG1019">
        <v>29528.3</v>
      </c>
      <c r="EH1019">
        <v>29509.8</v>
      </c>
      <c r="EI1019">
        <v>35608.4</v>
      </c>
      <c r="EJ1019">
        <v>36414.5</v>
      </c>
      <c r="EK1019">
        <v>41617.2</v>
      </c>
      <c r="EL1019">
        <v>42053.8</v>
      </c>
      <c r="EM1019">
        <v>1.9533</v>
      </c>
      <c r="EN1019">
        <v>1.92977</v>
      </c>
      <c r="EO1019">
        <v>0.123791</v>
      </c>
      <c r="EP1019">
        <v>0</v>
      </c>
      <c r="EQ1019">
        <v>22.9919</v>
      </c>
      <c r="ER1019">
        <v>999.9</v>
      </c>
      <c r="ES1019">
        <v>37.9</v>
      </c>
      <c r="ET1019">
        <v>29.2</v>
      </c>
      <c r="EU1019">
        <v>16.9383</v>
      </c>
      <c r="EV1019">
        <v>62.9958</v>
      </c>
      <c r="EW1019">
        <v>32.9046</v>
      </c>
      <c r="EX1019">
        <v>1</v>
      </c>
      <c r="EY1019">
        <v>-0.188331</v>
      </c>
      <c r="EZ1019">
        <v>1.38605</v>
      </c>
      <c r="FA1019">
        <v>20.3823</v>
      </c>
      <c r="FB1019">
        <v>5.21909</v>
      </c>
      <c r="FC1019">
        <v>12.0099</v>
      </c>
      <c r="FD1019">
        <v>4.9898</v>
      </c>
      <c r="FE1019">
        <v>3.28863</v>
      </c>
      <c r="FF1019">
        <v>9999</v>
      </c>
      <c r="FG1019">
        <v>9999</v>
      </c>
      <c r="FH1019">
        <v>9999</v>
      </c>
      <c r="FI1019">
        <v>261.1</v>
      </c>
      <c r="FJ1019">
        <v>1.86707</v>
      </c>
      <c r="FK1019">
        <v>1.86614</v>
      </c>
      <c r="FL1019">
        <v>1.86554</v>
      </c>
      <c r="FM1019">
        <v>1.86553</v>
      </c>
      <c r="FN1019">
        <v>1.8673</v>
      </c>
      <c r="FO1019">
        <v>1.86981</v>
      </c>
      <c r="FP1019">
        <v>1.86846</v>
      </c>
      <c r="FQ1019">
        <v>1.86996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-3.871</v>
      </c>
      <c r="GF1019">
        <v>-0.1651</v>
      </c>
      <c r="GG1019">
        <v>-2.0192013485273</v>
      </c>
      <c r="GH1019">
        <v>-0.003354295288503095</v>
      </c>
      <c r="GI1019">
        <v>8.998442100416266E-07</v>
      </c>
      <c r="GJ1019">
        <v>-2.632750781261316E-10</v>
      </c>
      <c r="GK1019">
        <v>-0.1771344180573433</v>
      </c>
      <c r="GL1019">
        <v>-0.01811282044437078</v>
      </c>
      <c r="GM1019">
        <v>0.001479480632228601</v>
      </c>
      <c r="GN1019">
        <v>-2.527498020886067E-05</v>
      </c>
      <c r="GO1019">
        <v>3</v>
      </c>
      <c r="GP1019">
        <v>2311</v>
      </c>
      <c r="GQ1019">
        <v>1</v>
      </c>
      <c r="GR1019">
        <v>23</v>
      </c>
      <c r="GS1019">
        <v>7417.6</v>
      </c>
      <c r="GT1019">
        <v>7417.7</v>
      </c>
      <c r="GU1019">
        <v>1.58813</v>
      </c>
      <c r="GV1019">
        <v>2.21191</v>
      </c>
      <c r="GW1019">
        <v>1.39648</v>
      </c>
      <c r="GX1019">
        <v>2.33887</v>
      </c>
      <c r="GY1019">
        <v>1.49536</v>
      </c>
      <c r="GZ1019">
        <v>2.41821</v>
      </c>
      <c r="HA1019">
        <v>33.1992</v>
      </c>
      <c r="HB1019">
        <v>14.6924</v>
      </c>
      <c r="HC1019">
        <v>18</v>
      </c>
      <c r="HD1019">
        <v>503.343</v>
      </c>
      <c r="HE1019">
        <v>444.871</v>
      </c>
      <c r="HF1019">
        <v>21.278</v>
      </c>
      <c r="HG1019">
        <v>25.0573</v>
      </c>
      <c r="HH1019">
        <v>30.0001</v>
      </c>
      <c r="HI1019">
        <v>25.0473</v>
      </c>
      <c r="HJ1019">
        <v>24.9891</v>
      </c>
      <c r="HK1019">
        <v>31.7863</v>
      </c>
      <c r="HL1019">
        <v>20.1183</v>
      </c>
      <c r="HM1019">
        <v>24.784</v>
      </c>
      <c r="HN1019">
        <v>21.2747</v>
      </c>
      <c r="HO1019">
        <v>721.424</v>
      </c>
      <c r="HP1019">
        <v>13.9564</v>
      </c>
      <c r="HQ1019">
        <v>101.012</v>
      </c>
      <c r="HR1019">
        <v>100.997</v>
      </c>
    </row>
    <row r="1020" spans="1:226">
      <c r="A1020">
        <v>1004</v>
      </c>
      <c r="B1020">
        <v>1664304380.5</v>
      </c>
      <c r="C1020">
        <v>11150</v>
      </c>
      <c r="D1020" t="s">
        <v>2375</v>
      </c>
      <c r="E1020" t="s">
        <v>2376</v>
      </c>
      <c r="F1020">
        <v>5</v>
      </c>
      <c r="G1020" t="s">
        <v>2290</v>
      </c>
      <c r="H1020" t="s">
        <v>354</v>
      </c>
      <c r="I1020">
        <v>1664304373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718.9851780074848</v>
      </c>
      <c r="AK1020">
        <v>664.6140848484844</v>
      </c>
      <c r="AL1020">
        <v>3.2995316119849</v>
      </c>
      <c r="AM1020">
        <v>64.57533786175165</v>
      </c>
      <c r="AN1020">
        <f>(AP1020 - AO1020 + BO1020*1E3/(8.314*(BQ1020+273.15)) * AR1020/BN1020 * AQ1020) * BN1020/(100*BB1020) * 1000/(1000 - AP1020)</f>
        <v>0</v>
      </c>
      <c r="AO1020">
        <v>13.87082102365634</v>
      </c>
      <c r="AP1020">
        <v>18.4158954887218</v>
      </c>
      <c r="AQ1020">
        <v>1.027803212286314E-05</v>
      </c>
      <c r="AR1020">
        <v>112.27</v>
      </c>
      <c r="AS1020">
        <v>24</v>
      </c>
      <c r="AT1020">
        <v>5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1664304373</v>
      </c>
      <c r="BH1020">
        <v>629.7317037037037</v>
      </c>
      <c r="BI1020">
        <v>693.7270370370371</v>
      </c>
      <c r="BJ1020">
        <v>18.40851851851852</v>
      </c>
      <c r="BK1020">
        <v>13.85743703703704</v>
      </c>
      <c r="BL1020">
        <v>633.5818888888889</v>
      </c>
      <c r="BM1020">
        <v>18.57362222222222</v>
      </c>
      <c r="BN1020">
        <v>500.0693333333332</v>
      </c>
      <c r="BO1020">
        <v>91.0362962962963</v>
      </c>
      <c r="BP1020">
        <v>0.1000340444444444</v>
      </c>
      <c r="BQ1020">
        <v>24.48064074074074</v>
      </c>
      <c r="BR1020">
        <v>25.01835555555556</v>
      </c>
      <c r="BS1020">
        <v>999.9000000000001</v>
      </c>
      <c r="BT1020">
        <v>0</v>
      </c>
      <c r="BU1020">
        <v>0</v>
      </c>
      <c r="BV1020">
        <v>9992.659259259259</v>
      </c>
      <c r="BW1020">
        <v>0</v>
      </c>
      <c r="BX1020">
        <v>6.674491851851851</v>
      </c>
      <c r="BY1020">
        <v>-63.99528888888887</v>
      </c>
      <c r="BZ1020">
        <v>641.5416666666666</v>
      </c>
      <c r="CA1020">
        <v>703.4756666666666</v>
      </c>
      <c r="CB1020">
        <v>4.55107962962963</v>
      </c>
      <c r="CC1020">
        <v>693.7270370370371</v>
      </c>
      <c r="CD1020">
        <v>13.85743703703704</v>
      </c>
      <c r="CE1020">
        <v>1.675842592592592</v>
      </c>
      <c r="CF1020">
        <v>1.26153</v>
      </c>
      <c r="CG1020">
        <v>14.67444444444444</v>
      </c>
      <c r="CH1020">
        <v>10.34815185185185</v>
      </c>
      <c r="CI1020">
        <v>2000.002222222222</v>
      </c>
      <c r="CJ1020">
        <v>0.9800046666666665</v>
      </c>
      <c r="CK1020">
        <v>0.01999483333333334</v>
      </c>
      <c r="CL1020">
        <v>0</v>
      </c>
      <c r="CM1020">
        <v>852.5213333333334</v>
      </c>
      <c r="CN1020">
        <v>5.00097</v>
      </c>
      <c r="CO1020">
        <v>16923.41851851852</v>
      </c>
      <c r="CP1020">
        <v>16707.62592592593</v>
      </c>
      <c r="CQ1020">
        <v>37.96266666666666</v>
      </c>
      <c r="CR1020">
        <v>38.5</v>
      </c>
      <c r="CS1020">
        <v>38</v>
      </c>
      <c r="CT1020">
        <v>38.062</v>
      </c>
      <c r="CU1020">
        <v>38.375</v>
      </c>
      <c r="CV1020">
        <v>1955.112222222222</v>
      </c>
      <c r="CW1020">
        <v>39.89000000000001</v>
      </c>
      <c r="CX1020">
        <v>0</v>
      </c>
      <c r="CY1020">
        <v>1664304384.5</v>
      </c>
      <c r="CZ1020">
        <v>0</v>
      </c>
      <c r="DA1020">
        <v>0</v>
      </c>
      <c r="DB1020" t="s">
        <v>356</v>
      </c>
      <c r="DC1020">
        <v>1663859321.1</v>
      </c>
      <c r="DD1020">
        <v>1663859315.6</v>
      </c>
      <c r="DE1020">
        <v>0</v>
      </c>
      <c r="DF1020">
        <v>0.196</v>
      </c>
      <c r="DG1020">
        <v>-0.001</v>
      </c>
      <c r="DH1020">
        <v>-5.941</v>
      </c>
      <c r="DI1020">
        <v>-0.174</v>
      </c>
      <c r="DJ1020">
        <v>1500</v>
      </c>
      <c r="DK1020">
        <v>17</v>
      </c>
      <c r="DL1020">
        <v>0.13</v>
      </c>
      <c r="DM1020">
        <v>0.04</v>
      </c>
      <c r="DN1020">
        <v>-63.65950243902439</v>
      </c>
      <c r="DO1020">
        <v>-7.006659930313558</v>
      </c>
      <c r="DP1020">
        <v>0.6929911203766466</v>
      </c>
      <c r="DQ1020">
        <v>0</v>
      </c>
      <c r="DR1020">
        <v>4.569705609756098</v>
      </c>
      <c r="DS1020">
        <v>-0.3244302439024439</v>
      </c>
      <c r="DT1020">
        <v>0.03299579057031226</v>
      </c>
      <c r="DU1020">
        <v>0</v>
      </c>
      <c r="DV1020">
        <v>0</v>
      </c>
      <c r="DW1020">
        <v>2</v>
      </c>
      <c r="DX1020" t="s">
        <v>357</v>
      </c>
      <c r="DY1020">
        <v>2.98513</v>
      </c>
      <c r="DZ1020">
        <v>2.71574</v>
      </c>
      <c r="EA1020">
        <v>0.131851</v>
      </c>
      <c r="EB1020">
        <v>0.138683</v>
      </c>
      <c r="EC1020">
        <v>0.090339</v>
      </c>
      <c r="ED1020">
        <v>0.0721937</v>
      </c>
      <c r="EE1020">
        <v>27591.1</v>
      </c>
      <c r="EF1020">
        <v>27490.3</v>
      </c>
      <c r="EG1020">
        <v>29527.8</v>
      </c>
      <c r="EH1020">
        <v>29509.9</v>
      </c>
      <c r="EI1020">
        <v>35607</v>
      </c>
      <c r="EJ1020">
        <v>36411.8</v>
      </c>
      <c r="EK1020">
        <v>41616.5</v>
      </c>
      <c r="EL1020">
        <v>42053.9</v>
      </c>
      <c r="EM1020">
        <v>1.9533</v>
      </c>
      <c r="EN1020">
        <v>1.92992</v>
      </c>
      <c r="EO1020">
        <v>0.123773</v>
      </c>
      <c r="EP1020">
        <v>0</v>
      </c>
      <c r="EQ1020">
        <v>22.9895</v>
      </c>
      <c r="ER1020">
        <v>999.9</v>
      </c>
      <c r="ES1020">
        <v>37.9</v>
      </c>
      <c r="ET1020">
        <v>29.2</v>
      </c>
      <c r="EU1020">
        <v>16.9363</v>
      </c>
      <c r="EV1020">
        <v>63.1558</v>
      </c>
      <c r="EW1020">
        <v>32.9527</v>
      </c>
      <c r="EX1020">
        <v>1</v>
      </c>
      <c r="EY1020">
        <v>-0.188496</v>
      </c>
      <c r="EZ1020">
        <v>1.43819</v>
      </c>
      <c r="FA1020">
        <v>20.3818</v>
      </c>
      <c r="FB1020">
        <v>5.21894</v>
      </c>
      <c r="FC1020">
        <v>12.0099</v>
      </c>
      <c r="FD1020">
        <v>4.9899</v>
      </c>
      <c r="FE1020">
        <v>3.28865</v>
      </c>
      <c r="FF1020">
        <v>9999</v>
      </c>
      <c r="FG1020">
        <v>9999</v>
      </c>
      <c r="FH1020">
        <v>9999</v>
      </c>
      <c r="FI1020">
        <v>261.1</v>
      </c>
      <c r="FJ1020">
        <v>1.86707</v>
      </c>
      <c r="FK1020">
        <v>1.86615</v>
      </c>
      <c r="FL1020">
        <v>1.86554</v>
      </c>
      <c r="FM1020">
        <v>1.86554</v>
      </c>
      <c r="FN1020">
        <v>1.86731</v>
      </c>
      <c r="FO1020">
        <v>1.86981</v>
      </c>
      <c r="FP1020">
        <v>1.86845</v>
      </c>
      <c r="FQ1020">
        <v>1.86996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-3.911</v>
      </c>
      <c r="GF1020">
        <v>-0.165</v>
      </c>
      <c r="GG1020">
        <v>-2.0192013485273</v>
      </c>
      <c r="GH1020">
        <v>-0.003354295288503095</v>
      </c>
      <c r="GI1020">
        <v>8.998442100416266E-07</v>
      </c>
      <c r="GJ1020">
        <v>-2.632750781261316E-10</v>
      </c>
      <c r="GK1020">
        <v>-0.1771344180573433</v>
      </c>
      <c r="GL1020">
        <v>-0.01811282044437078</v>
      </c>
      <c r="GM1020">
        <v>0.001479480632228601</v>
      </c>
      <c r="GN1020">
        <v>-2.527498020886067E-05</v>
      </c>
      <c r="GO1020">
        <v>3</v>
      </c>
      <c r="GP1020">
        <v>2311</v>
      </c>
      <c r="GQ1020">
        <v>1</v>
      </c>
      <c r="GR1020">
        <v>23</v>
      </c>
      <c r="GS1020">
        <v>7417.7</v>
      </c>
      <c r="GT1020">
        <v>7417.7</v>
      </c>
      <c r="GU1020">
        <v>1.61987</v>
      </c>
      <c r="GV1020">
        <v>2.20825</v>
      </c>
      <c r="GW1020">
        <v>1.39648</v>
      </c>
      <c r="GX1020">
        <v>2.34009</v>
      </c>
      <c r="GY1020">
        <v>1.49536</v>
      </c>
      <c r="GZ1020">
        <v>2.4292</v>
      </c>
      <c r="HA1020">
        <v>33.1992</v>
      </c>
      <c r="HB1020">
        <v>14.6837</v>
      </c>
      <c r="HC1020">
        <v>18</v>
      </c>
      <c r="HD1020">
        <v>503.343</v>
      </c>
      <c r="HE1020">
        <v>444.962</v>
      </c>
      <c r="HF1020">
        <v>21.2628</v>
      </c>
      <c r="HG1020">
        <v>25.0565</v>
      </c>
      <c r="HH1020">
        <v>30.0002</v>
      </c>
      <c r="HI1020">
        <v>25.0473</v>
      </c>
      <c r="HJ1020">
        <v>24.9891</v>
      </c>
      <c r="HK1020">
        <v>32.4107</v>
      </c>
      <c r="HL1020">
        <v>19.8382</v>
      </c>
      <c r="HM1020">
        <v>24.784</v>
      </c>
      <c r="HN1020">
        <v>21.2511</v>
      </c>
      <c r="HO1020">
        <v>741.457</v>
      </c>
      <c r="HP1020">
        <v>13.9763</v>
      </c>
      <c r="HQ1020">
        <v>101.01</v>
      </c>
      <c r="HR1020">
        <v>100.998</v>
      </c>
    </row>
    <row r="1021" spans="1:226">
      <c r="A1021">
        <v>1005</v>
      </c>
      <c r="B1021">
        <v>1664304385.5</v>
      </c>
      <c r="C1021">
        <v>11155</v>
      </c>
      <c r="D1021" t="s">
        <v>2377</v>
      </c>
      <c r="E1021" t="s">
        <v>2378</v>
      </c>
      <c r="F1021">
        <v>5</v>
      </c>
      <c r="G1021" t="s">
        <v>2290</v>
      </c>
      <c r="H1021" t="s">
        <v>354</v>
      </c>
      <c r="I1021">
        <v>1664304377.714286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735.9613379085554</v>
      </c>
      <c r="AK1021">
        <v>681.1905333333333</v>
      </c>
      <c r="AL1021">
        <v>3.315487281191436</v>
      </c>
      <c r="AM1021">
        <v>64.57533786175165</v>
      </c>
      <c r="AN1021">
        <f>(AP1021 - AO1021 + BO1021*1E3/(8.314*(BQ1021+273.15)) * AR1021/BN1021 * AQ1021) * BN1021/(100*BB1021) * 1000/(1000 - AP1021)</f>
        <v>0</v>
      </c>
      <c r="AO1021">
        <v>13.88611158375624</v>
      </c>
      <c r="AP1021">
        <v>18.42096210526314</v>
      </c>
      <c r="AQ1021">
        <v>3.20656543317402E-05</v>
      </c>
      <c r="AR1021">
        <v>112.27</v>
      </c>
      <c r="AS1021">
        <v>24</v>
      </c>
      <c r="AT1021">
        <v>5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1664304377.714286</v>
      </c>
      <c r="BH1021">
        <v>644.9981071428572</v>
      </c>
      <c r="BI1021">
        <v>709.5440714285713</v>
      </c>
      <c r="BJ1021">
        <v>18.41281071428571</v>
      </c>
      <c r="BK1021">
        <v>13.88410357142857</v>
      </c>
      <c r="BL1021">
        <v>648.8869285714285</v>
      </c>
      <c r="BM1021">
        <v>18.57787142857143</v>
      </c>
      <c r="BN1021">
        <v>500.0713214285714</v>
      </c>
      <c r="BO1021">
        <v>91.03712500000002</v>
      </c>
      <c r="BP1021">
        <v>0.1000382214285714</v>
      </c>
      <c r="BQ1021">
        <v>24.47991428571428</v>
      </c>
      <c r="BR1021">
        <v>25.01981071428571</v>
      </c>
      <c r="BS1021">
        <v>999.9000000000002</v>
      </c>
      <c r="BT1021">
        <v>0</v>
      </c>
      <c r="BU1021">
        <v>0</v>
      </c>
      <c r="BV1021">
        <v>9996.003571428573</v>
      </c>
      <c r="BW1021">
        <v>0</v>
      </c>
      <c r="BX1021">
        <v>6.674347142857142</v>
      </c>
      <c r="BY1021">
        <v>-64.54596785714287</v>
      </c>
      <c r="BZ1021">
        <v>657.0972142857142</v>
      </c>
      <c r="CA1021">
        <v>719.5346071428572</v>
      </c>
      <c r="CB1021">
        <v>4.528700714285714</v>
      </c>
      <c r="CC1021">
        <v>709.5440714285713</v>
      </c>
      <c r="CD1021">
        <v>13.88410357142857</v>
      </c>
      <c r="CE1021">
        <v>1.676248571428572</v>
      </c>
      <c r="CF1021">
        <v>1.26397</v>
      </c>
      <c r="CG1021">
        <v>14.67820357142857</v>
      </c>
      <c r="CH1021">
        <v>10.377075</v>
      </c>
      <c r="CI1021">
        <v>1999.981071428572</v>
      </c>
      <c r="CJ1021">
        <v>0.9800043571428569</v>
      </c>
      <c r="CK1021">
        <v>0.01999514285714286</v>
      </c>
      <c r="CL1021">
        <v>0</v>
      </c>
      <c r="CM1021">
        <v>853.2636428571428</v>
      </c>
      <c r="CN1021">
        <v>5.00097</v>
      </c>
      <c r="CO1021">
        <v>16937.8</v>
      </c>
      <c r="CP1021">
        <v>16707.44285714286</v>
      </c>
      <c r="CQ1021">
        <v>37.96625</v>
      </c>
      <c r="CR1021">
        <v>38.5</v>
      </c>
      <c r="CS1021">
        <v>38</v>
      </c>
      <c r="CT1021">
        <v>38.062</v>
      </c>
      <c r="CU1021">
        <v>38.375</v>
      </c>
      <c r="CV1021">
        <v>1955.090714285714</v>
      </c>
      <c r="CW1021">
        <v>39.89035714285716</v>
      </c>
      <c r="CX1021">
        <v>0</v>
      </c>
      <c r="CY1021">
        <v>1664304389.9</v>
      </c>
      <c r="CZ1021">
        <v>0</v>
      </c>
      <c r="DA1021">
        <v>0</v>
      </c>
      <c r="DB1021" t="s">
        <v>356</v>
      </c>
      <c r="DC1021">
        <v>1663859321.1</v>
      </c>
      <c r="DD1021">
        <v>1663859315.6</v>
      </c>
      <c r="DE1021">
        <v>0</v>
      </c>
      <c r="DF1021">
        <v>0.196</v>
      </c>
      <c r="DG1021">
        <v>-0.001</v>
      </c>
      <c r="DH1021">
        <v>-5.941</v>
      </c>
      <c r="DI1021">
        <v>-0.174</v>
      </c>
      <c r="DJ1021">
        <v>1500</v>
      </c>
      <c r="DK1021">
        <v>17</v>
      </c>
      <c r="DL1021">
        <v>0.13</v>
      </c>
      <c r="DM1021">
        <v>0.04</v>
      </c>
      <c r="DN1021">
        <v>-64.11249512195123</v>
      </c>
      <c r="DO1021">
        <v>-7.091117770034979</v>
      </c>
      <c r="DP1021">
        <v>0.7008017088293633</v>
      </c>
      <c r="DQ1021">
        <v>0</v>
      </c>
      <c r="DR1021">
        <v>4.546386097560975</v>
      </c>
      <c r="DS1021">
        <v>-0.2873075958188111</v>
      </c>
      <c r="DT1021">
        <v>0.02896836195795453</v>
      </c>
      <c r="DU1021">
        <v>0</v>
      </c>
      <c r="DV1021">
        <v>0</v>
      </c>
      <c r="DW1021">
        <v>2</v>
      </c>
      <c r="DX1021" t="s">
        <v>357</v>
      </c>
      <c r="DY1021">
        <v>2.98519</v>
      </c>
      <c r="DZ1021">
        <v>2.71575</v>
      </c>
      <c r="EA1021">
        <v>0.134093</v>
      </c>
      <c r="EB1021">
        <v>0.140867</v>
      </c>
      <c r="EC1021">
        <v>0.0903757</v>
      </c>
      <c r="ED1021">
        <v>0.07234790000000001</v>
      </c>
      <c r="EE1021">
        <v>27519.8</v>
      </c>
      <c r="EF1021">
        <v>27420.5</v>
      </c>
      <c r="EG1021">
        <v>29527.7</v>
      </c>
      <c r="EH1021">
        <v>29509.7</v>
      </c>
      <c r="EI1021">
        <v>35605.7</v>
      </c>
      <c r="EJ1021">
        <v>36405.5</v>
      </c>
      <c r="EK1021">
        <v>41616.6</v>
      </c>
      <c r="EL1021">
        <v>42053.6</v>
      </c>
      <c r="EM1021">
        <v>1.9534</v>
      </c>
      <c r="EN1021">
        <v>1.92977</v>
      </c>
      <c r="EO1021">
        <v>0.123475</v>
      </c>
      <c r="EP1021">
        <v>0</v>
      </c>
      <c r="EQ1021">
        <v>22.9871</v>
      </c>
      <c r="ER1021">
        <v>999.9</v>
      </c>
      <c r="ES1021">
        <v>37.8</v>
      </c>
      <c r="ET1021">
        <v>29.2</v>
      </c>
      <c r="EU1021">
        <v>16.8932</v>
      </c>
      <c r="EV1021">
        <v>62.9258</v>
      </c>
      <c r="EW1021">
        <v>32.8966</v>
      </c>
      <c r="EX1021">
        <v>1</v>
      </c>
      <c r="EY1021">
        <v>-0.188445</v>
      </c>
      <c r="EZ1021">
        <v>1.47023</v>
      </c>
      <c r="FA1021">
        <v>20.3815</v>
      </c>
      <c r="FB1021">
        <v>5.21849</v>
      </c>
      <c r="FC1021">
        <v>12.0099</v>
      </c>
      <c r="FD1021">
        <v>4.98975</v>
      </c>
      <c r="FE1021">
        <v>3.28865</v>
      </c>
      <c r="FF1021">
        <v>9999</v>
      </c>
      <c r="FG1021">
        <v>9999</v>
      </c>
      <c r="FH1021">
        <v>9999</v>
      </c>
      <c r="FI1021">
        <v>261.1</v>
      </c>
      <c r="FJ1021">
        <v>1.86707</v>
      </c>
      <c r="FK1021">
        <v>1.86614</v>
      </c>
      <c r="FL1021">
        <v>1.86554</v>
      </c>
      <c r="FM1021">
        <v>1.86554</v>
      </c>
      <c r="FN1021">
        <v>1.86733</v>
      </c>
      <c r="FO1021">
        <v>1.86982</v>
      </c>
      <c r="FP1021">
        <v>1.86847</v>
      </c>
      <c r="FQ1021">
        <v>1.86995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-3.953</v>
      </c>
      <c r="GF1021">
        <v>-0.1649</v>
      </c>
      <c r="GG1021">
        <v>-2.0192013485273</v>
      </c>
      <c r="GH1021">
        <v>-0.003354295288503095</v>
      </c>
      <c r="GI1021">
        <v>8.998442100416266E-07</v>
      </c>
      <c r="GJ1021">
        <v>-2.632750781261316E-10</v>
      </c>
      <c r="GK1021">
        <v>-0.1771344180573433</v>
      </c>
      <c r="GL1021">
        <v>-0.01811282044437078</v>
      </c>
      <c r="GM1021">
        <v>0.001479480632228601</v>
      </c>
      <c r="GN1021">
        <v>-2.527498020886067E-05</v>
      </c>
      <c r="GO1021">
        <v>3</v>
      </c>
      <c r="GP1021">
        <v>2311</v>
      </c>
      <c r="GQ1021">
        <v>1</v>
      </c>
      <c r="GR1021">
        <v>23</v>
      </c>
      <c r="GS1021">
        <v>7417.7</v>
      </c>
      <c r="GT1021">
        <v>7417.8</v>
      </c>
      <c r="GU1021">
        <v>1.64795</v>
      </c>
      <c r="GV1021">
        <v>2.20581</v>
      </c>
      <c r="GW1021">
        <v>1.39648</v>
      </c>
      <c r="GX1021">
        <v>2.34009</v>
      </c>
      <c r="GY1021">
        <v>1.49536</v>
      </c>
      <c r="GZ1021">
        <v>2.43042</v>
      </c>
      <c r="HA1021">
        <v>33.1992</v>
      </c>
      <c r="HB1021">
        <v>14.6924</v>
      </c>
      <c r="HC1021">
        <v>18</v>
      </c>
      <c r="HD1021">
        <v>503.407</v>
      </c>
      <c r="HE1021">
        <v>444.857</v>
      </c>
      <c r="HF1021">
        <v>21.2405</v>
      </c>
      <c r="HG1021">
        <v>25.0557</v>
      </c>
      <c r="HH1021">
        <v>30</v>
      </c>
      <c r="HI1021">
        <v>25.0473</v>
      </c>
      <c r="HJ1021">
        <v>24.9874</v>
      </c>
      <c r="HK1021">
        <v>32.9736</v>
      </c>
      <c r="HL1021">
        <v>19.8382</v>
      </c>
      <c r="HM1021">
        <v>24.784</v>
      </c>
      <c r="HN1021">
        <v>21.227</v>
      </c>
      <c r="HO1021">
        <v>754.8150000000001</v>
      </c>
      <c r="HP1021">
        <v>13.9865</v>
      </c>
      <c r="HQ1021">
        <v>101.01</v>
      </c>
      <c r="HR1021">
        <v>100.997</v>
      </c>
    </row>
    <row r="1022" spans="1:226">
      <c r="A1022">
        <v>1006</v>
      </c>
      <c r="B1022">
        <v>1664304390.5</v>
      </c>
      <c r="C1022">
        <v>11160</v>
      </c>
      <c r="D1022" t="s">
        <v>2379</v>
      </c>
      <c r="E1022" t="s">
        <v>2380</v>
      </c>
      <c r="F1022">
        <v>5</v>
      </c>
      <c r="G1022" t="s">
        <v>2290</v>
      </c>
      <c r="H1022" t="s">
        <v>354</v>
      </c>
      <c r="I1022">
        <v>1664304383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753.0141645147926</v>
      </c>
      <c r="AK1022">
        <v>697.8718242424242</v>
      </c>
      <c r="AL1022">
        <v>3.337355494564464</v>
      </c>
      <c r="AM1022">
        <v>64.57533786175165</v>
      </c>
      <c r="AN1022">
        <f>(AP1022 - AO1022 + BO1022*1E3/(8.314*(BQ1022+273.15)) * AR1022/BN1022 * AQ1022) * BN1022/(100*BB1022) * 1000/(1000 - AP1022)</f>
        <v>0</v>
      </c>
      <c r="AO1022">
        <v>13.93083253776224</v>
      </c>
      <c r="AP1022">
        <v>18.43314406015036</v>
      </c>
      <c r="AQ1022">
        <v>0.0001295849887545785</v>
      </c>
      <c r="AR1022">
        <v>112.27</v>
      </c>
      <c r="AS1022">
        <v>24</v>
      </c>
      <c r="AT1022">
        <v>5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1664304383</v>
      </c>
      <c r="BH1022">
        <v>662.1558518518518</v>
      </c>
      <c r="BI1022">
        <v>727.292851851852</v>
      </c>
      <c r="BJ1022">
        <v>18.42018888888889</v>
      </c>
      <c r="BK1022">
        <v>13.91148148148148</v>
      </c>
      <c r="BL1022">
        <v>666.0879629629629</v>
      </c>
      <c r="BM1022">
        <v>18.58517037037037</v>
      </c>
      <c r="BN1022">
        <v>500.0595925925925</v>
      </c>
      <c r="BO1022">
        <v>91.03862222222222</v>
      </c>
      <c r="BP1022">
        <v>0.1000146555555555</v>
      </c>
      <c r="BQ1022">
        <v>24.4796074074074</v>
      </c>
      <c r="BR1022">
        <v>25.02047407407408</v>
      </c>
      <c r="BS1022">
        <v>999.9000000000001</v>
      </c>
      <c r="BT1022">
        <v>0</v>
      </c>
      <c r="BU1022">
        <v>0</v>
      </c>
      <c r="BV1022">
        <v>10000.98888888889</v>
      </c>
      <c r="BW1022">
        <v>0</v>
      </c>
      <c r="BX1022">
        <v>6.675013703703704</v>
      </c>
      <c r="BY1022">
        <v>-65.13696296296295</v>
      </c>
      <c r="BZ1022">
        <v>674.581888888889</v>
      </c>
      <c r="CA1022">
        <v>737.5536666666667</v>
      </c>
      <c r="CB1022">
        <v>4.508698888888889</v>
      </c>
      <c r="CC1022">
        <v>727.292851851852</v>
      </c>
      <c r="CD1022">
        <v>13.91148148148148</v>
      </c>
      <c r="CE1022">
        <v>1.676947777777778</v>
      </c>
      <c r="CF1022">
        <v>1.266483703703704</v>
      </c>
      <c r="CG1022">
        <v>14.68467037037037</v>
      </c>
      <c r="CH1022">
        <v>10.40684074074074</v>
      </c>
      <c r="CI1022">
        <v>1999.993333333333</v>
      </c>
      <c r="CJ1022">
        <v>0.9800044444444443</v>
      </c>
      <c r="CK1022">
        <v>0.01999505555555556</v>
      </c>
      <c r="CL1022">
        <v>0</v>
      </c>
      <c r="CM1022">
        <v>853.9495185185186</v>
      </c>
      <c r="CN1022">
        <v>5.00097</v>
      </c>
      <c r="CO1022">
        <v>16951.55925925926</v>
      </c>
      <c r="CP1022">
        <v>16707.54074074074</v>
      </c>
      <c r="CQ1022">
        <v>37.96266666666666</v>
      </c>
      <c r="CR1022">
        <v>38.5</v>
      </c>
      <c r="CS1022">
        <v>38</v>
      </c>
      <c r="CT1022">
        <v>38.062</v>
      </c>
      <c r="CU1022">
        <v>38.375</v>
      </c>
      <c r="CV1022">
        <v>1955.102962962963</v>
      </c>
      <c r="CW1022">
        <v>39.89037037037038</v>
      </c>
      <c r="CX1022">
        <v>0</v>
      </c>
      <c r="CY1022">
        <v>1664304394.7</v>
      </c>
      <c r="CZ1022">
        <v>0</v>
      </c>
      <c r="DA1022">
        <v>0</v>
      </c>
      <c r="DB1022" t="s">
        <v>356</v>
      </c>
      <c r="DC1022">
        <v>1663859321.1</v>
      </c>
      <c r="DD1022">
        <v>1663859315.6</v>
      </c>
      <c r="DE1022">
        <v>0</v>
      </c>
      <c r="DF1022">
        <v>0.196</v>
      </c>
      <c r="DG1022">
        <v>-0.001</v>
      </c>
      <c r="DH1022">
        <v>-5.941</v>
      </c>
      <c r="DI1022">
        <v>-0.174</v>
      </c>
      <c r="DJ1022">
        <v>1500</v>
      </c>
      <c r="DK1022">
        <v>17</v>
      </c>
      <c r="DL1022">
        <v>0.13</v>
      </c>
      <c r="DM1022">
        <v>0.04</v>
      </c>
      <c r="DN1022">
        <v>-64.75847999999999</v>
      </c>
      <c r="DO1022">
        <v>-6.690594371481974</v>
      </c>
      <c r="DP1022">
        <v>0.6463030195659001</v>
      </c>
      <c r="DQ1022">
        <v>0</v>
      </c>
      <c r="DR1022">
        <v>4.52177075</v>
      </c>
      <c r="DS1022">
        <v>-0.2511677673545956</v>
      </c>
      <c r="DT1022">
        <v>0.02514226763713842</v>
      </c>
      <c r="DU1022">
        <v>0</v>
      </c>
      <c r="DV1022">
        <v>0</v>
      </c>
      <c r="DW1022">
        <v>2</v>
      </c>
      <c r="DX1022" t="s">
        <v>357</v>
      </c>
      <c r="DY1022">
        <v>2.98514</v>
      </c>
      <c r="DZ1022">
        <v>2.71555</v>
      </c>
      <c r="EA1022">
        <v>0.136323</v>
      </c>
      <c r="EB1022">
        <v>0.143034</v>
      </c>
      <c r="EC1022">
        <v>0.09039899999999999</v>
      </c>
      <c r="ED1022">
        <v>0.072369</v>
      </c>
      <c r="EE1022">
        <v>27449.2</v>
      </c>
      <c r="EF1022">
        <v>27351.5</v>
      </c>
      <c r="EG1022">
        <v>29527.9</v>
      </c>
      <c r="EH1022">
        <v>29509.8</v>
      </c>
      <c r="EI1022">
        <v>35604.8</v>
      </c>
      <c r="EJ1022">
        <v>36404.9</v>
      </c>
      <c r="EK1022">
        <v>41616.6</v>
      </c>
      <c r="EL1022">
        <v>42053.9</v>
      </c>
      <c r="EM1022">
        <v>1.9533</v>
      </c>
      <c r="EN1022">
        <v>1.92988</v>
      </c>
      <c r="EO1022">
        <v>0.124052</v>
      </c>
      <c r="EP1022">
        <v>0</v>
      </c>
      <c r="EQ1022">
        <v>22.9846</v>
      </c>
      <c r="ER1022">
        <v>999.9</v>
      </c>
      <c r="ES1022">
        <v>37.9</v>
      </c>
      <c r="ET1022">
        <v>29.2</v>
      </c>
      <c r="EU1022">
        <v>16.9369</v>
      </c>
      <c r="EV1022">
        <v>62.9958</v>
      </c>
      <c r="EW1022">
        <v>32.8486</v>
      </c>
      <c r="EX1022">
        <v>1</v>
      </c>
      <c r="EY1022">
        <v>-0.188288</v>
      </c>
      <c r="EZ1022">
        <v>1.45788</v>
      </c>
      <c r="FA1022">
        <v>20.3816</v>
      </c>
      <c r="FB1022">
        <v>5.21834</v>
      </c>
      <c r="FC1022">
        <v>12.0099</v>
      </c>
      <c r="FD1022">
        <v>4.9895</v>
      </c>
      <c r="FE1022">
        <v>3.28858</v>
      </c>
      <c r="FF1022">
        <v>9999</v>
      </c>
      <c r="FG1022">
        <v>9999</v>
      </c>
      <c r="FH1022">
        <v>9999</v>
      </c>
      <c r="FI1022">
        <v>261.1</v>
      </c>
      <c r="FJ1022">
        <v>1.86707</v>
      </c>
      <c r="FK1022">
        <v>1.86614</v>
      </c>
      <c r="FL1022">
        <v>1.86554</v>
      </c>
      <c r="FM1022">
        <v>1.86554</v>
      </c>
      <c r="FN1022">
        <v>1.86734</v>
      </c>
      <c r="FO1022">
        <v>1.86981</v>
      </c>
      <c r="FP1022">
        <v>1.86845</v>
      </c>
      <c r="FQ1022">
        <v>1.86996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-3.993</v>
      </c>
      <c r="GF1022">
        <v>-0.1649</v>
      </c>
      <c r="GG1022">
        <v>-2.0192013485273</v>
      </c>
      <c r="GH1022">
        <v>-0.003354295288503095</v>
      </c>
      <c r="GI1022">
        <v>8.998442100416266E-07</v>
      </c>
      <c r="GJ1022">
        <v>-2.632750781261316E-10</v>
      </c>
      <c r="GK1022">
        <v>-0.1771344180573433</v>
      </c>
      <c r="GL1022">
        <v>-0.01811282044437078</v>
      </c>
      <c r="GM1022">
        <v>0.001479480632228601</v>
      </c>
      <c r="GN1022">
        <v>-2.527498020886067E-05</v>
      </c>
      <c r="GO1022">
        <v>3</v>
      </c>
      <c r="GP1022">
        <v>2311</v>
      </c>
      <c r="GQ1022">
        <v>1</v>
      </c>
      <c r="GR1022">
        <v>23</v>
      </c>
      <c r="GS1022">
        <v>7417.8</v>
      </c>
      <c r="GT1022">
        <v>7417.9</v>
      </c>
      <c r="GU1022">
        <v>1.67847</v>
      </c>
      <c r="GV1022">
        <v>2.20581</v>
      </c>
      <c r="GW1022">
        <v>1.39648</v>
      </c>
      <c r="GX1022">
        <v>2.34009</v>
      </c>
      <c r="GY1022">
        <v>1.49536</v>
      </c>
      <c r="GZ1022">
        <v>2.46094</v>
      </c>
      <c r="HA1022">
        <v>33.1992</v>
      </c>
      <c r="HB1022">
        <v>14.6924</v>
      </c>
      <c r="HC1022">
        <v>18</v>
      </c>
      <c r="HD1022">
        <v>503.332</v>
      </c>
      <c r="HE1022">
        <v>444.914</v>
      </c>
      <c r="HF1022">
        <v>21.2164</v>
      </c>
      <c r="HG1022">
        <v>25.0544</v>
      </c>
      <c r="HH1022">
        <v>30.0001</v>
      </c>
      <c r="HI1022">
        <v>25.046</v>
      </c>
      <c r="HJ1022">
        <v>24.9871</v>
      </c>
      <c r="HK1022">
        <v>33.5916</v>
      </c>
      <c r="HL1022">
        <v>19.8382</v>
      </c>
      <c r="HM1022">
        <v>24.784</v>
      </c>
      <c r="HN1022">
        <v>21.2128</v>
      </c>
      <c r="HO1022">
        <v>774.85</v>
      </c>
      <c r="HP1022">
        <v>14.0064</v>
      </c>
      <c r="HQ1022">
        <v>101.01</v>
      </c>
      <c r="HR1022">
        <v>100.997</v>
      </c>
    </row>
    <row r="1023" spans="1:226">
      <c r="A1023">
        <v>1007</v>
      </c>
      <c r="B1023">
        <v>1664304395.5</v>
      </c>
      <c r="C1023">
        <v>11165</v>
      </c>
      <c r="D1023" t="s">
        <v>2381</v>
      </c>
      <c r="E1023" t="s">
        <v>2382</v>
      </c>
      <c r="F1023">
        <v>5</v>
      </c>
      <c r="G1023" t="s">
        <v>2290</v>
      </c>
      <c r="H1023" t="s">
        <v>354</v>
      </c>
      <c r="I1023">
        <v>1664304387.714286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770.0686280596698</v>
      </c>
      <c r="AK1023">
        <v>714.5833757575757</v>
      </c>
      <c r="AL1023">
        <v>3.34219723504328</v>
      </c>
      <c r="AM1023">
        <v>64.57533786175165</v>
      </c>
      <c r="AN1023">
        <f>(AP1023 - AO1023 + BO1023*1E3/(8.314*(BQ1023+273.15)) * AR1023/BN1023 * AQ1023) * BN1023/(100*BB1023) * 1000/(1000 - AP1023)</f>
        <v>0</v>
      </c>
      <c r="AO1023">
        <v>13.93724558719281</v>
      </c>
      <c r="AP1023">
        <v>18.42843639097743</v>
      </c>
      <c r="AQ1023">
        <v>5.428299254930881E-05</v>
      </c>
      <c r="AR1023">
        <v>112.27</v>
      </c>
      <c r="AS1023">
        <v>24</v>
      </c>
      <c r="AT1023">
        <v>5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1664304387.714286</v>
      </c>
      <c r="BH1023">
        <v>677.5446785714286</v>
      </c>
      <c r="BI1023">
        <v>743.1154642857143</v>
      </c>
      <c r="BJ1023">
        <v>18.42562857142857</v>
      </c>
      <c r="BK1023">
        <v>13.92988214285714</v>
      </c>
      <c r="BL1023">
        <v>681.5153214285716</v>
      </c>
      <c r="BM1023">
        <v>18.59056071428571</v>
      </c>
      <c r="BN1023">
        <v>500.0675714285714</v>
      </c>
      <c r="BO1023">
        <v>91.04077499999998</v>
      </c>
      <c r="BP1023">
        <v>0.1000363607142857</v>
      </c>
      <c r="BQ1023">
        <v>24.47866785714286</v>
      </c>
      <c r="BR1023">
        <v>25.01635714285714</v>
      </c>
      <c r="BS1023">
        <v>999.9000000000002</v>
      </c>
      <c r="BT1023">
        <v>0</v>
      </c>
      <c r="BU1023">
        <v>0</v>
      </c>
      <c r="BV1023">
        <v>9997.157857142856</v>
      </c>
      <c r="BW1023">
        <v>0</v>
      </c>
      <c r="BX1023">
        <v>6.679667500000002</v>
      </c>
      <c r="BY1023">
        <v>-65.57084999999999</v>
      </c>
      <c r="BZ1023">
        <v>690.2632142857144</v>
      </c>
      <c r="CA1023">
        <v>753.6134285714286</v>
      </c>
      <c r="CB1023">
        <v>4.495741071428571</v>
      </c>
      <c r="CC1023">
        <v>743.1154642857143</v>
      </c>
      <c r="CD1023">
        <v>13.92988214285714</v>
      </c>
      <c r="CE1023">
        <v>1.6774825</v>
      </c>
      <c r="CF1023">
        <v>1.268187142857143</v>
      </c>
      <c r="CG1023">
        <v>14.68961785714286</v>
      </c>
      <c r="CH1023">
        <v>10.42701071428571</v>
      </c>
      <c r="CI1023">
        <v>2000.011428571428</v>
      </c>
      <c r="CJ1023">
        <v>0.9800043571428569</v>
      </c>
      <c r="CK1023">
        <v>0.01999514285714286</v>
      </c>
      <c r="CL1023">
        <v>0</v>
      </c>
      <c r="CM1023">
        <v>854.423142857143</v>
      </c>
      <c r="CN1023">
        <v>5.00097</v>
      </c>
      <c r="CO1023">
        <v>16961.13571428572</v>
      </c>
      <c r="CP1023">
        <v>16707.70714285714</v>
      </c>
      <c r="CQ1023">
        <v>37.95724999999999</v>
      </c>
      <c r="CR1023">
        <v>38.5</v>
      </c>
      <c r="CS1023">
        <v>38</v>
      </c>
      <c r="CT1023">
        <v>38.062</v>
      </c>
      <c r="CU1023">
        <v>38.375</v>
      </c>
      <c r="CV1023">
        <v>1955.120357142857</v>
      </c>
      <c r="CW1023">
        <v>39.89107142857144</v>
      </c>
      <c r="CX1023">
        <v>0</v>
      </c>
      <c r="CY1023">
        <v>1664304399.5</v>
      </c>
      <c r="CZ1023">
        <v>0</v>
      </c>
      <c r="DA1023">
        <v>0</v>
      </c>
      <c r="DB1023" t="s">
        <v>356</v>
      </c>
      <c r="DC1023">
        <v>1663859321.1</v>
      </c>
      <c r="DD1023">
        <v>1663859315.6</v>
      </c>
      <c r="DE1023">
        <v>0</v>
      </c>
      <c r="DF1023">
        <v>0.196</v>
      </c>
      <c r="DG1023">
        <v>-0.001</v>
      </c>
      <c r="DH1023">
        <v>-5.941</v>
      </c>
      <c r="DI1023">
        <v>-0.174</v>
      </c>
      <c r="DJ1023">
        <v>1500</v>
      </c>
      <c r="DK1023">
        <v>17</v>
      </c>
      <c r="DL1023">
        <v>0.13</v>
      </c>
      <c r="DM1023">
        <v>0.04</v>
      </c>
      <c r="DN1023">
        <v>-65.2840775</v>
      </c>
      <c r="DO1023">
        <v>-5.731757223264341</v>
      </c>
      <c r="DP1023">
        <v>0.5530475926570425</v>
      </c>
      <c r="DQ1023">
        <v>0</v>
      </c>
      <c r="DR1023">
        <v>4.506018500000001</v>
      </c>
      <c r="DS1023">
        <v>-0.1657238273921197</v>
      </c>
      <c r="DT1023">
        <v>0.01818311394536142</v>
      </c>
      <c r="DU1023">
        <v>0</v>
      </c>
      <c r="DV1023">
        <v>0</v>
      </c>
      <c r="DW1023">
        <v>2</v>
      </c>
      <c r="DX1023" t="s">
        <v>357</v>
      </c>
      <c r="DY1023">
        <v>2.98523</v>
      </c>
      <c r="DZ1023">
        <v>2.71569</v>
      </c>
      <c r="EA1023">
        <v>0.138529</v>
      </c>
      <c r="EB1023">
        <v>0.14517</v>
      </c>
      <c r="EC1023">
        <v>0.09038599999999999</v>
      </c>
      <c r="ED1023">
        <v>0.0723823</v>
      </c>
      <c r="EE1023">
        <v>27379.2</v>
      </c>
      <c r="EF1023">
        <v>27283.3</v>
      </c>
      <c r="EG1023">
        <v>29528</v>
      </c>
      <c r="EH1023">
        <v>29509.7</v>
      </c>
      <c r="EI1023">
        <v>35605.5</v>
      </c>
      <c r="EJ1023">
        <v>36404.5</v>
      </c>
      <c r="EK1023">
        <v>41616.9</v>
      </c>
      <c r="EL1023">
        <v>42054</v>
      </c>
      <c r="EM1023">
        <v>1.9536</v>
      </c>
      <c r="EN1023">
        <v>1.9302</v>
      </c>
      <c r="EO1023">
        <v>0.12299</v>
      </c>
      <c r="EP1023">
        <v>0</v>
      </c>
      <c r="EQ1023">
        <v>22.9832</v>
      </c>
      <c r="ER1023">
        <v>999.9</v>
      </c>
      <c r="ES1023">
        <v>37.8</v>
      </c>
      <c r="ET1023">
        <v>29.2</v>
      </c>
      <c r="EU1023">
        <v>16.8935</v>
      </c>
      <c r="EV1023">
        <v>63.1558</v>
      </c>
      <c r="EW1023">
        <v>32.7804</v>
      </c>
      <c r="EX1023">
        <v>1</v>
      </c>
      <c r="EY1023">
        <v>-0.188544</v>
      </c>
      <c r="EZ1023">
        <v>1.47191</v>
      </c>
      <c r="FA1023">
        <v>20.3813</v>
      </c>
      <c r="FB1023">
        <v>5.21789</v>
      </c>
      <c r="FC1023">
        <v>12.0099</v>
      </c>
      <c r="FD1023">
        <v>4.98965</v>
      </c>
      <c r="FE1023">
        <v>3.2885</v>
      </c>
      <c r="FF1023">
        <v>9999</v>
      </c>
      <c r="FG1023">
        <v>9999</v>
      </c>
      <c r="FH1023">
        <v>9999</v>
      </c>
      <c r="FI1023">
        <v>261.1</v>
      </c>
      <c r="FJ1023">
        <v>1.86706</v>
      </c>
      <c r="FK1023">
        <v>1.86614</v>
      </c>
      <c r="FL1023">
        <v>1.86554</v>
      </c>
      <c r="FM1023">
        <v>1.86554</v>
      </c>
      <c r="FN1023">
        <v>1.86732</v>
      </c>
      <c r="FO1023">
        <v>1.86981</v>
      </c>
      <c r="FP1023">
        <v>1.86844</v>
      </c>
      <c r="FQ1023">
        <v>1.86996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-4.034</v>
      </c>
      <c r="GF1023">
        <v>-0.1649</v>
      </c>
      <c r="GG1023">
        <v>-2.0192013485273</v>
      </c>
      <c r="GH1023">
        <v>-0.003354295288503095</v>
      </c>
      <c r="GI1023">
        <v>8.998442100416266E-07</v>
      </c>
      <c r="GJ1023">
        <v>-2.632750781261316E-10</v>
      </c>
      <c r="GK1023">
        <v>-0.1771344180573433</v>
      </c>
      <c r="GL1023">
        <v>-0.01811282044437078</v>
      </c>
      <c r="GM1023">
        <v>0.001479480632228601</v>
      </c>
      <c r="GN1023">
        <v>-2.527498020886067E-05</v>
      </c>
      <c r="GO1023">
        <v>3</v>
      </c>
      <c r="GP1023">
        <v>2311</v>
      </c>
      <c r="GQ1023">
        <v>1</v>
      </c>
      <c r="GR1023">
        <v>23</v>
      </c>
      <c r="GS1023">
        <v>7417.9</v>
      </c>
      <c r="GT1023">
        <v>7418</v>
      </c>
      <c r="GU1023">
        <v>1.70654</v>
      </c>
      <c r="GV1023">
        <v>2.20459</v>
      </c>
      <c r="GW1023">
        <v>1.39648</v>
      </c>
      <c r="GX1023">
        <v>2.34009</v>
      </c>
      <c r="GY1023">
        <v>1.49536</v>
      </c>
      <c r="GZ1023">
        <v>2.45483</v>
      </c>
      <c r="HA1023">
        <v>33.2216</v>
      </c>
      <c r="HB1023">
        <v>14.6924</v>
      </c>
      <c r="HC1023">
        <v>18</v>
      </c>
      <c r="HD1023">
        <v>503.514</v>
      </c>
      <c r="HE1023">
        <v>445.111</v>
      </c>
      <c r="HF1023">
        <v>21.1999</v>
      </c>
      <c r="HG1023">
        <v>25.0536</v>
      </c>
      <c r="HH1023">
        <v>30.0001</v>
      </c>
      <c r="HI1023">
        <v>25.0452</v>
      </c>
      <c r="HJ1023">
        <v>24.9871</v>
      </c>
      <c r="HK1023">
        <v>34.1468</v>
      </c>
      <c r="HL1023">
        <v>19.5651</v>
      </c>
      <c r="HM1023">
        <v>24.784</v>
      </c>
      <c r="HN1023">
        <v>21.1917</v>
      </c>
      <c r="HO1023">
        <v>788.207</v>
      </c>
      <c r="HP1023">
        <v>14.0305</v>
      </c>
      <c r="HQ1023">
        <v>101.011</v>
      </c>
      <c r="HR1023">
        <v>100.997</v>
      </c>
    </row>
    <row r="1024" spans="1:226">
      <c r="A1024">
        <v>1008</v>
      </c>
      <c r="B1024">
        <v>1664304400.5</v>
      </c>
      <c r="C1024">
        <v>11170</v>
      </c>
      <c r="D1024" t="s">
        <v>2383</v>
      </c>
      <c r="E1024" t="s">
        <v>2384</v>
      </c>
      <c r="F1024">
        <v>5</v>
      </c>
      <c r="G1024" t="s">
        <v>2290</v>
      </c>
      <c r="H1024" t="s">
        <v>354</v>
      </c>
      <c r="I1024">
        <v>1664304393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787.0472976688462</v>
      </c>
      <c r="AK1024">
        <v>731.3701818181817</v>
      </c>
      <c r="AL1024">
        <v>3.360873161198437</v>
      </c>
      <c r="AM1024">
        <v>64.57533786175165</v>
      </c>
      <c r="AN1024">
        <f>(AP1024 - AO1024 + BO1024*1E3/(8.314*(BQ1024+273.15)) * AR1024/BN1024 * AQ1024) * BN1024/(100*BB1024) * 1000/(1000 - AP1024)</f>
        <v>0</v>
      </c>
      <c r="AO1024">
        <v>13.94050764691309</v>
      </c>
      <c r="AP1024">
        <v>18.41996255639096</v>
      </c>
      <c r="AQ1024">
        <v>-3.398221042820289E-05</v>
      </c>
      <c r="AR1024">
        <v>112.27</v>
      </c>
      <c r="AS1024">
        <v>24</v>
      </c>
      <c r="AT1024">
        <v>5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1664304393</v>
      </c>
      <c r="BH1024">
        <v>694.8655185185188</v>
      </c>
      <c r="BI1024">
        <v>760.8636296296296</v>
      </c>
      <c r="BJ1024">
        <v>18.42782592592593</v>
      </c>
      <c r="BK1024">
        <v>13.94414814814815</v>
      </c>
      <c r="BL1024">
        <v>698.8793333333334</v>
      </c>
      <c r="BM1024">
        <v>18.59273333333333</v>
      </c>
      <c r="BN1024">
        <v>500.0641111111111</v>
      </c>
      <c r="BO1024">
        <v>91.04107037037038</v>
      </c>
      <c r="BP1024">
        <v>0.09998796666666668</v>
      </c>
      <c r="BQ1024">
        <v>24.47520370370371</v>
      </c>
      <c r="BR1024">
        <v>25.01041481481482</v>
      </c>
      <c r="BS1024">
        <v>999.9000000000001</v>
      </c>
      <c r="BT1024">
        <v>0</v>
      </c>
      <c r="BU1024">
        <v>0</v>
      </c>
      <c r="BV1024">
        <v>9999.275925925924</v>
      </c>
      <c r="BW1024">
        <v>0</v>
      </c>
      <c r="BX1024">
        <v>6.684536666666668</v>
      </c>
      <c r="BY1024">
        <v>-65.99815185185186</v>
      </c>
      <c r="BZ1024">
        <v>707.9105925925927</v>
      </c>
      <c r="CA1024">
        <v>771.6233703703701</v>
      </c>
      <c r="CB1024">
        <v>4.483678518518519</v>
      </c>
      <c r="CC1024">
        <v>760.8636296296296</v>
      </c>
      <c r="CD1024">
        <v>13.94414814814815</v>
      </c>
      <c r="CE1024">
        <v>1.677687407407407</v>
      </c>
      <c r="CF1024">
        <v>1.26948962962963</v>
      </c>
      <c r="CG1024">
        <v>14.69151481481482</v>
      </c>
      <c r="CH1024">
        <v>10.4424037037037</v>
      </c>
      <c r="CI1024">
        <v>2000.031481481481</v>
      </c>
      <c r="CJ1024">
        <v>0.9800044444444443</v>
      </c>
      <c r="CK1024">
        <v>0.01999505555555556</v>
      </c>
      <c r="CL1024">
        <v>0</v>
      </c>
      <c r="CM1024">
        <v>854.8029999999999</v>
      </c>
      <c r="CN1024">
        <v>5.00097</v>
      </c>
      <c r="CO1024">
        <v>16969.72222222222</v>
      </c>
      <c r="CP1024">
        <v>16707.87037037037</v>
      </c>
      <c r="CQ1024">
        <v>37.94633333333333</v>
      </c>
      <c r="CR1024">
        <v>38.5</v>
      </c>
      <c r="CS1024">
        <v>38</v>
      </c>
      <c r="CT1024">
        <v>38.062</v>
      </c>
      <c r="CU1024">
        <v>38.375</v>
      </c>
      <c r="CV1024">
        <v>1955.14037037037</v>
      </c>
      <c r="CW1024">
        <v>39.89111111111112</v>
      </c>
      <c r="CX1024">
        <v>0</v>
      </c>
      <c r="CY1024">
        <v>1664304404.9</v>
      </c>
      <c r="CZ1024">
        <v>0</v>
      </c>
      <c r="DA1024">
        <v>0</v>
      </c>
      <c r="DB1024" t="s">
        <v>356</v>
      </c>
      <c r="DC1024">
        <v>1663859321.1</v>
      </c>
      <c r="DD1024">
        <v>1663859315.6</v>
      </c>
      <c r="DE1024">
        <v>0</v>
      </c>
      <c r="DF1024">
        <v>0.196</v>
      </c>
      <c r="DG1024">
        <v>-0.001</v>
      </c>
      <c r="DH1024">
        <v>-5.941</v>
      </c>
      <c r="DI1024">
        <v>-0.174</v>
      </c>
      <c r="DJ1024">
        <v>1500</v>
      </c>
      <c r="DK1024">
        <v>17</v>
      </c>
      <c r="DL1024">
        <v>0.13</v>
      </c>
      <c r="DM1024">
        <v>0.04</v>
      </c>
      <c r="DN1024">
        <v>-65.72060500000001</v>
      </c>
      <c r="DO1024">
        <v>-4.951621013133122</v>
      </c>
      <c r="DP1024">
        <v>0.4789998423538361</v>
      </c>
      <c r="DQ1024">
        <v>0</v>
      </c>
      <c r="DR1024">
        <v>4.49061575</v>
      </c>
      <c r="DS1024">
        <v>-0.1295530581613542</v>
      </c>
      <c r="DT1024">
        <v>0.0148054368202191</v>
      </c>
      <c r="DU1024">
        <v>0</v>
      </c>
      <c r="DV1024">
        <v>0</v>
      </c>
      <c r="DW1024">
        <v>2</v>
      </c>
      <c r="DX1024" t="s">
        <v>357</v>
      </c>
      <c r="DY1024">
        <v>2.98513</v>
      </c>
      <c r="DZ1024">
        <v>2.71563</v>
      </c>
      <c r="EA1024">
        <v>0.140712</v>
      </c>
      <c r="EB1024">
        <v>0.147279</v>
      </c>
      <c r="EC1024">
        <v>0.09036660000000001</v>
      </c>
      <c r="ED1024">
        <v>0.07251730000000001</v>
      </c>
      <c r="EE1024">
        <v>27310.1</v>
      </c>
      <c r="EF1024">
        <v>27216.1</v>
      </c>
      <c r="EG1024">
        <v>29528.3</v>
      </c>
      <c r="EH1024">
        <v>29509.8</v>
      </c>
      <c r="EI1024">
        <v>35606.6</v>
      </c>
      <c r="EJ1024">
        <v>36399.1</v>
      </c>
      <c r="EK1024">
        <v>41617.1</v>
      </c>
      <c r="EL1024">
        <v>42054</v>
      </c>
      <c r="EM1024">
        <v>1.9535</v>
      </c>
      <c r="EN1024">
        <v>1.93027</v>
      </c>
      <c r="EO1024">
        <v>0.121668</v>
      </c>
      <c r="EP1024">
        <v>0</v>
      </c>
      <c r="EQ1024">
        <v>22.9812</v>
      </c>
      <c r="ER1024">
        <v>999.9</v>
      </c>
      <c r="ES1024">
        <v>37.8</v>
      </c>
      <c r="ET1024">
        <v>29.2</v>
      </c>
      <c r="EU1024">
        <v>16.8917</v>
      </c>
      <c r="EV1024">
        <v>62.8958</v>
      </c>
      <c r="EW1024">
        <v>32.8726</v>
      </c>
      <c r="EX1024">
        <v>1</v>
      </c>
      <c r="EY1024">
        <v>-0.18878</v>
      </c>
      <c r="EZ1024">
        <v>1.44053</v>
      </c>
      <c r="FA1024">
        <v>20.3818</v>
      </c>
      <c r="FB1024">
        <v>5.21864</v>
      </c>
      <c r="FC1024">
        <v>12.0099</v>
      </c>
      <c r="FD1024">
        <v>4.98945</v>
      </c>
      <c r="FE1024">
        <v>3.28848</v>
      </c>
      <c r="FF1024">
        <v>9999</v>
      </c>
      <c r="FG1024">
        <v>9999</v>
      </c>
      <c r="FH1024">
        <v>9999</v>
      </c>
      <c r="FI1024">
        <v>261.1</v>
      </c>
      <c r="FJ1024">
        <v>1.86707</v>
      </c>
      <c r="FK1024">
        <v>1.86615</v>
      </c>
      <c r="FL1024">
        <v>1.86554</v>
      </c>
      <c r="FM1024">
        <v>1.86554</v>
      </c>
      <c r="FN1024">
        <v>1.86733</v>
      </c>
      <c r="FO1024">
        <v>1.86981</v>
      </c>
      <c r="FP1024">
        <v>1.86846</v>
      </c>
      <c r="FQ1024">
        <v>1.86996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-4.075</v>
      </c>
      <c r="GF1024">
        <v>-0.165</v>
      </c>
      <c r="GG1024">
        <v>-2.0192013485273</v>
      </c>
      <c r="GH1024">
        <v>-0.003354295288503095</v>
      </c>
      <c r="GI1024">
        <v>8.998442100416266E-07</v>
      </c>
      <c r="GJ1024">
        <v>-2.632750781261316E-10</v>
      </c>
      <c r="GK1024">
        <v>-0.1771344180573433</v>
      </c>
      <c r="GL1024">
        <v>-0.01811282044437078</v>
      </c>
      <c r="GM1024">
        <v>0.001479480632228601</v>
      </c>
      <c r="GN1024">
        <v>-2.527498020886067E-05</v>
      </c>
      <c r="GO1024">
        <v>3</v>
      </c>
      <c r="GP1024">
        <v>2311</v>
      </c>
      <c r="GQ1024">
        <v>1</v>
      </c>
      <c r="GR1024">
        <v>23</v>
      </c>
      <c r="GS1024">
        <v>7418</v>
      </c>
      <c r="GT1024">
        <v>7418.1</v>
      </c>
      <c r="GU1024">
        <v>1.73584</v>
      </c>
      <c r="GV1024">
        <v>2.20337</v>
      </c>
      <c r="GW1024">
        <v>1.39648</v>
      </c>
      <c r="GX1024">
        <v>2.34009</v>
      </c>
      <c r="GY1024">
        <v>1.49536</v>
      </c>
      <c r="GZ1024">
        <v>2.44507</v>
      </c>
      <c r="HA1024">
        <v>33.1992</v>
      </c>
      <c r="HB1024">
        <v>14.6837</v>
      </c>
      <c r="HC1024">
        <v>18</v>
      </c>
      <c r="HD1024">
        <v>503.451</v>
      </c>
      <c r="HE1024">
        <v>445.157</v>
      </c>
      <c r="HF1024">
        <v>21.1818</v>
      </c>
      <c r="HG1024">
        <v>25.0523</v>
      </c>
      <c r="HH1024">
        <v>30.0001</v>
      </c>
      <c r="HI1024">
        <v>25.0452</v>
      </c>
      <c r="HJ1024">
        <v>24.9871</v>
      </c>
      <c r="HK1024">
        <v>34.7553</v>
      </c>
      <c r="HL1024">
        <v>19.5651</v>
      </c>
      <c r="HM1024">
        <v>24.784</v>
      </c>
      <c r="HN1024">
        <v>21.1834</v>
      </c>
      <c r="HO1024">
        <v>808.2430000000001</v>
      </c>
      <c r="HP1024">
        <v>14.0463</v>
      </c>
      <c r="HQ1024">
        <v>101.012</v>
      </c>
      <c r="HR1024">
        <v>100.997</v>
      </c>
    </row>
    <row r="1025" spans="1:226">
      <c r="A1025">
        <v>1009</v>
      </c>
      <c r="B1025">
        <v>1664304405.5</v>
      </c>
      <c r="C1025">
        <v>11175</v>
      </c>
      <c r="D1025" t="s">
        <v>2385</v>
      </c>
      <c r="E1025" t="s">
        <v>2386</v>
      </c>
      <c r="F1025">
        <v>5</v>
      </c>
      <c r="G1025" t="s">
        <v>2290</v>
      </c>
      <c r="H1025" t="s">
        <v>354</v>
      </c>
      <c r="I1025">
        <v>1664304397.714286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804.0672806097575</v>
      </c>
      <c r="AK1025">
        <v>748.1583333333333</v>
      </c>
      <c r="AL1025">
        <v>3.34716212216059</v>
      </c>
      <c r="AM1025">
        <v>64.57533786175165</v>
      </c>
      <c r="AN1025">
        <f>(AP1025 - AO1025 + BO1025*1E3/(8.314*(BQ1025+273.15)) * AR1025/BN1025 * AQ1025) * BN1025/(100*BB1025) * 1000/(1000 - AP1025)</f>
        <v>0</v>
      </c>
      <c r="AO1025">
        <v>13.971573321998</v>
      </c>
      <c r="AP1025">
        <v>18.42962676691728</v>
      </c>
      <c r="AQ1025">
        <v>-3.198567576459874E-05</v>
      </c>
      <c r="AR1025">
        <v>112.27</v>
      </c>
      <c r="AS1025">
        <v>24</v>
      </c>
      <c r="AT1025">
        <v>5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1664304397.714286</v>
      </c>
      <c r="BH1025">
        <v>710.3795714285715</v>
      </c>
      <c r="BI1025">
        <v>776.6656071428571</v>
      </c>
      <c r="BJ1025">
        <v>18.42685357142857</v>
      </c>
      <c r="BK1025">
        <v>13.9593</v>
      </c>
      <c r="BL1025">
        <v>714.4318928571428</v>
      </c>
      <c r="BM1025">
        <v>18.59176785714286</v>
      </c>
      <c r="BN1025">
        <v>500.0579285714286</v>
      </c>
      <c r="BO1025">
        <v>91.040525</v>
      </c>
      <c r="BP1025">
        <v>0.09993782499999999</v>
      </c>
      <c r="BQ1025">
        <v>24.46931785714286</v>
      </c>
      <c r="BR1025">
        <v>24.99865714285715</v>
      </c>
      <c r="BS1025">
        <v>999.9000000000002</v>
      </c>
      <c r="BT1025">
        <v>0</v>
      </c>
      <c r="BU1025">
        <v>0</v>
      </c>
      <c r="BV1025">
        <v>10007.90464285714</v>
      </c>
      <c r="BW1025">
        <v>0</v>
      </c>
      <c r="BX1025">
        <v>6.688549285714287</v>
      </c>
      <c r="BY1025">
        <v>-66.28607857142858</v>
      </c>
      <c r="BZ1025">
        <v>723.7152857142858</v>
      </c>
      <c r="CA1025">
        <v>787.6610714285715</v>
      </c>
      <c r="CB1025">
        <v>4.467552857142858</v>
      </c>
      <c r="CC1025">
        <v>776.6656071428571</v>
      </c>
      <c r="CD1025">
        <v>13.9593</v>
      </c>
      <c r="CE1025">
        <v>1.677588928571428</v>
      </c>
      <c r="CF1025">
        <v>1.270861785714286</v>
      </c>
      <c r="CG1025">
        <v>14.69059642857143</v>
      </c>
      <c r="CH1025">
        <v>10.45858214285714</v>
      </c>
      <c r="CI1025">
        <v>2000.018571428571</v>
      </c>
      <c r="CJ1025">
        <v>0.9800041428571428</v>
      </c>
      <c r="CK1025">
        <v>0.01999535714285714</v>
      </c>
      <c r="CL1025">
        <v>0</v>
      </c>
      <c r="CM1025">
        <v>855.0032142857143</v>
      </c>
      <c r="CN1025">
        <v>5.00097</v>
      </c>
      <c r="CO1025">
        <v>16974.57857142857</v>
      </c>
      <c r="CP1025">
        <v>16707.76071428571</v>
      </c>
      <c r="CQ1025">
        <v>37.94599999999999</v>
      </c>
      <c r="CR1025">
        <v>38.5</v>
      </c>
      <c r="CS1025">
        <v>38</v>
      </c>
      <c r="CT1025">
        <v>38.062</v>
      </c>
      <c r="CU1025">
        <v>38.375</v>
      </c>
      <c r="CV1025">
        <v>1955.126785714285</v>
      </c>
      <c r="CW1025">
        <v>39.89178571428572</v>
      </c>
      <c r="CX1025">
        <v>0</v>
      </c>
      <c r="CY1025">
        <v>1664304409.7</v>
      </c>
      <c r="CZ1025">
        <v>0</v>
      </c>
      <c r="DA1025">
        <v>0</v>
      </c>
      <c r="DB1025" t="s">
        <v>356</v>
      </c>
      <c r="DC1025">
        <v>1663859321.1</v>
      </c>
      <c r="DD1025">
        <v>1663859315.6</v>
      </c>
      <c r="DE1025">
        <v>0</v>
      </c>
      <c r="DF1025">
        <v>0.196</v>
      </c>
      <c r="DG1025">
        <v>-0.001</v>
      </c>
      <c r="DH1025">
        <v>-5.941</v>
      </c>
      <c r="DI1025">
        <v>-0.174</v>
      </c>
      <c r="DJ1025">
        <v>1500</v>
      </c>
      <c r="DK1025">
        <v>17</v>
      </c>
      <c r="DL1025">
        <v>0.13</v>
      </c>
      <c r="DM1025">
        <v>0.04</v>
      </c>
      <c r="DN1025">
        <v>-66.09993902439024</v>
      </c>
      <c r="DO1025">
        <v>-3.846589547038275</v>
      </c>
      <c r="DP1025">
        <v>0.3863226257417799</v>
      </c>
      <c r="DQ1025">
        <v>0</v>
      </c>
      <c r="DR1025">
        <v>4.474453414634147</v>
      </c>
      <c r="DS1025">
        <v>-0.1992035540069623</v>
      </c>
      <c r="DT1025">
        <v>0.02137437748170733</v>
      </c>
      <c r="DU1025">
        <v>0</v>
      </c>
      <c r="DV1025">
        <v>0</v>
      </c>
      <c r="DW1025">
        <v>2</v>
      </c>
      <c r="DX1025" t="s">
        <v>357</v>
      </c>
      <c r="DY1025">
        <v>2.98524</v>
      </c>
      <c r="DZ1025">
        <v>2.71581</v>
      </c>
      <c r="EA1025">
        <v>0.142875</v>
      </c>
      <c r="EB1025">
        <v>0.149347</v>
      </c>
      <c r="EC1025">
        <v>0.0903837</v>
      </c>
      <c r="ED1025">
        <v>0.0725481</v>
      </c>
      <c r="EE1025">
        <v>27241.7</v>
      </c>
      <c r="EF1025">
        <v>27150.3</v>
      </c>
      <c r="EG1025">
        <v>29528.6</v>
      </c>
      <c r="EH1025">
        <v>29510</v>
      </c>
      <c r="EI1025">
        <v>35606.3</v>
      </c>
      <c r="EJ1025">
        <v>36398.1</v>
      </c>
      <c r="EK1025">
        <v>41617.6</v>
      </c>
      <c r="EL1025">
        <v>42054.2</v>
      </c>
      <c r="EM1025">
        <v>1.95345</v>
      </c>
      <c r="EN1025">
        <v>1.93035</v>
      </c>
      <c r="EO1025">
        <v>0.122488</v>
      </c>
      <c r="EP1025">
        <v>0</v>
      </c>
      <c r="EQ1025">
        <v>22.9778</v>
      </c>
      <c r="ER1025">
        <v>999.9</v>
      </c>
      <c r="ES1025">
        <v>37.8</v>
      </c>
      <c r="ET1025">
        <v>29.2</v>
      </c>
      <c r="EU1025">
        <v>16.8923</v>
      </c>
      <c r="EV1025">
        <v>62.4558</v>
      </c>
      <c r="EW1025">
        <v>32.7364</v>
      </c>
      <c r="EX1025">
        <v>1</v>
      </c>
      <c r="EY1025">
        <v>-0.189035</v>
      </c>
      <c r="EZ1025">
        <v>1.12749</v>
      </c>
      <c r="FA1025">
        <v>20.3842</v>
      </c>
      <c r="FB1025">
        <v>5.21774</v>
      </c>
      <c r="FC1025">
        <v>12.0099</v>
      </c>
      <c r="FD1025">
        <v>4.98955</v>
      </c>
      <c r="FE1025">
        <v>3.28848</v>
      </c>
      <c r="FF1025">
        <v>9999</v>
      </c>
      <c r="FG1025">
        <v>9999</v>
      </c>
      <c r="FH1025">
        <v>9999</v>
      </c>
      <c r="FI1025">
        <v>261.1</v>
      </c>
      <c r="FJ1025">
        <v>1.86707</v>
      </c>
      <c r="FK1025">
        <v>1.86615</v>
      </c>
      <c r="FL1025">
        <v>1.86554</v>
      </c>
      <c r="FM1025">
        <v>1.86554</v>
      </c>
      <c r="FN1025">
        <v>1.86731</v>
      </c>
      <c r="FO1025">
        <v>1.86982</v>
      </c>
      <c r="FP1025">
        <v>1.86849</v>
      </c>
      <c r="FQ1025">
        <v>1.86996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-4.116</v>
      </c>
      <c r="GF1025">
        <v>-0.1649</v>
      </c>
      <c r="GG1025">
        <v>-2.0192013485273</v>
      </c>
      <c r="GH1025">
        <v>-0.003354295288503095</v>
      </c>
      <c r="GI1025">
        <v>8.998442100416266E-07</v>
      </c>
      <c r="GJ1025">
        <v>-2.632750781261316E-10</v>
      </c>
      <c r="GK1025">
        <v>-0.1771344180573433</v>
      </c>
      <c r="GL1025">
        <v>-0.01811282044437078</v>
      </c>
      <c r="GM1025">
        <v>0.001479480632228601</v>
      </c>
      <c r="GN1025">
        <v>-2.527498020886067E-05</v>
      </c>
      <c r="GO1025">
        <v>3</v>
      </c>
      <c r="GP1025">
        <v>2311</v>
      </c>
      <c r="GQ1025">
        <v>1</v>
      </c>
      <c r="GR1025">
        <v>23</v>
      </c>
      <c r="GS1025">
        <v>7418.1</v>
      </c>
      <c r="GT1025">
        <v>7418.2</v>
      </c>
      <c r="GU1025">
        <v>1.76392</v>
      </c>
      <c r="GV1025">
        <v>2.20459</v>
      </c>
      <c r="GW1025">
        <v>1.39648</v>
      </c>
      <c r="GX1025">
        <v>2.34009</v>
      </c>
      <c r="GY1025">
        <v>1.49536</v>
      </c>
      <c r="GZ1025">
        <v>2.45728</v>
      </c>
      <c r="HA1025">
        <v>33.2216</v>
      </c>
      <c r="HB1025">
        <v>14.6924</v>
      </c>
      <c r="HC1025">
        <v>18</v>
      </c>
      <c r="HD1025">
        <v>503.42</v>
      </c>
      <c r="HE1025">
        <v>445.202</v>
      </c>
      <c r="HF1025">
        <v>21.1931</v>
      </c>
      <c r="HG1025">
        <v>25.051</v>
      </c>
      <c r="HH1025">
        <v>29.9999</v>
      </c>
      <c r="HI1025">
        <v>25.0452</v>
      </c>
      <c r="HJ1025">
        <v>24.9871</v>
      </c>
      <c r="HK1025">
        <v>35.3089</v>
      </c>
      <c r="HL1025">
        <v>19.2741</v>
      </c>
      <c r="HM1025">
        <v>24.784</v>
      </c>
      <c r="HN1025">
        <v>21.254</v>
      </c>
      <c r="HO1025">
        <v>821.6</v>
      </c>
      <c r="HP1025">
        <v>14.0689</v>
      </c>
      <c r="HQ1025">
        <v>101.013</v>
      </c>
      <c r="HR1025">
        <v>100.998</v>
      </c>
    </row>
    <row r="1026" spans="1:226">
      <c r="A1026">
        <v>1010</v>
      </c>
      <c r="B1026">
        <v>1664304410.5</v>
      </c>
      <c r="C1026">
        <v>11180</v>
      </c>
      <c r="D1026" t="s">
        <v>2387</v>
      </c>
      <c r="E1026" t="s">
        <v>2388</v>
      </c>
      <c r="F1026">
        <v>5</v>
      </c>
      <c r="G1026" t="s">
        <v>2290</v>
      </c>
      <c r="H1026" t="s">
        <v>354</v>
      </c>
      <c r="I1026">
        <v>1664304403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820.9679011833379</v>
      </c>
      <c r="AK1026">
        <v>764.8730545454541</v>
      </c>
      <c r="AL1026">
        <v>3.349734464262473</v>
      </c>
      <c r="AM1026">
        <v>64.57533786175165</v>
      </c>
      <c r="AN1026">
        <f>(AP1026 - AO1026 + BO1026*1E3/(8.314*(BQ1026+273.15)) * AR1026/BN1026 * AQ1026) * BN1026/(100*BB1026) * 1000/(1000 - AP1026)</f>
        <v>0</v>
      </c>
      <c r="AO1026">
        <v>13.98426525452548</v>
      </c>
      <c r="AP1026">
        <v>18.42729864661653</v>
      </c>
      <c r="AQ1026">
        <v>8.899808784310472E-06</v>
      </c>
      <c r="AR1026">
        <v>112.27</v>
      </c>
      <c r="AS1026">
        <v>24</v>
      </c>
      <c r="AT1026">
        <v>5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1664304403</v>
      </c>
      <c r="BH1026">
        <v>727.7684074074074</v>
      </c>
      <c r="BI1026">
        <v>794.3365925925926</v>
      </c>
      <c r="BJ1026">
        <v>18.42551851851852</v>
      </c>
      <c r="BK1026">
        <v>13.98246666666667</v>
      </c>
      <c r="BL1026">
        <v>731.8637407407409</v>
      </c>
      <c r="BM1026">
        <v>18.59044074074074</v>
      </c>
      <c r="BN1026">
        <v>500.0686666666666</v>
      </c>
      <c r="BO1026">
        <v>91.03933703703703</v>
      </c>
      <c r="BP1026">
        <v>0.1000285148148148</v>
      </c>
      <c r="BQ1026">
        <v>24.46364444444444</v>
      </c>
      <c r="BR1026">
        <v>24.99116666666667</v>
      </c>
      <c r="BS1026">
        <v>999.9000000000001</v>
      </c>
      <c r="BT1026">
        <v>0</v>
      </c>
      <c r="BU1026">
        <v>0</v>
      </c>
      <c r="BV1026">
        <v>9998.084814814814</v>
      </c>
      <c r="BW1026">
        <v>0</v>
      </c>
      <c r="BX1026">
        <v>6.688700000000001</v>
      </c>
      <c r="BY1026">
        <v>-66.56815555555556</v>
      </c>
      <c r="BZ1026">
        <v>741.4296666666667</v>
      </c>
      <c r="CA1026">
        <v>805.6011851851852</v>
      </c>
      <c r="CB1026">
        <v>4.443049629629629</v>
      </c>
      <c r="CC1026">
        <v>794.3365925925926</v>
      </c>
      <c r="CD1026">
        <v>13.98246666666667</v>
      </c>
      <c r="CE1026">
        <v>1.677444814814815</v>
      </c>
      <c r="CF1026">
        <v>1.272954074074074</v>
      </c>
      <c r="CG1026">
        <v>14.68927037037037</v>
      </c>
      <c r="CH1026">
        <v>10.48324074074074</v>
      </c>
      <c r="CI1026">
        <v>2000.014444444445</v>
      </c>
      <c r="CJ1026">
        <v>0.9800044444444443</v>
      </c>
      <c r="CK1026">
        <v>0.01999505555555556</v>
      </c>
      <c r="CL1026">
        <v>0</v>
      </c>
      <c r="CM1026">
        <v>855.2121481481481</v>
      </c>
      <c r="CN1026">
        <v>5.00097</v>
      </c>
      <c r="CO1026">
        <v>16977.97037037037</v>
      </c>
      <c r="CP1026">
        <v>16707.72592592593</v>
      </c>
      <c r="CQ1026">
        <v>37.95333333333333</v>
      </c>
      <c r="CR1026">
        <v>38.5</v>
      </c>
      <c r="CS1026">
        <v>38</v>
      </c>
      <c r="CT1026">
        <v>38.062</v>
      </c>
      <c r="CU1026">
        <v>38.375</v>
      </c>
      <c r="CV1026">
        <v>1955.123333333333</v>
      </c>
      <c r="CW1026">
        <v>39.89111111111112</v>
      </c>
      <c r="CX1026">
        <v>0</v>
      </c>
      <c r="CY1026">
        <v>1664304414.5</v>
      </c>
      <c r="CZ1026">
        <v>0</v>
      </c>
      <c r="DA1026">
        <v>0</v>
      </c>
      <c r="DB1026" t="s">
        <v>356</v>
      </c>
      <c r="DC1026">
        <v>1663859321.1</v>
      </c>
      <c r="DD1026">
        <v>1663859315.6</v>
      </c>
      <c r="DE1026">
        <v>0</v>
      </c>
      <c r="DF1026">
        <v>0.196</v>
      </c>
      <c r="DG1026">
        <v>-0.001</v>
      </c>
      <c r="DH1026">
        <v>-5.941</v>
      </c>
      <c r="DI1026">
        <v>-0.174</v>
      </c>
      <c r="DJ1026">
        <v>1500</v>
      </c>
      <c r="DK1026">
        <v>17</v>
      </c>
      <c r="DL1026">
        <v>0.13</v>
      </c>
      <c r="DM1026">
        <v>0.04</v>
      </c>
      <c r="DN1026">
        <v>-66.40491219512195</v>
      </c>
      <c r="DO1026">
        <v>-3.193375609756014</v>
      </c>
      <c r="DP1026">
        <v>0.3195732239425489</v>
      </c>
      <c r="DQ1026">
        <v>0</v>
      </c>
      <c r="DR1026">
        <v>4.456986829268293</v>
      </c>
      <c r="DS1026">
        <v>-0.2771349825783975</v>
      </c>
      <c r="DT1026">
        <v>0.02831922129622404</v>
      </c>
      <c r="DU1026">
        <v>0</v>
      </c>
      <c r="DV1026">
        <v>0</v>
      </c>
      <c r="DW1026">
        <v>2</v>
      </c>
      <c r="DX1026" t="s">
        <v>357</v>
      </c>
      <c r="DY1026">
        <v>2.98528</v>
      </c>
      <c r="DZ1026">
        <v>2.71538</v>
      </c>
      <c r="EA1026">
        <v>0.145005</v>
      </c>
      <c r="EB1026">
        <v>0.15141</v>
      </c>
      <c r="EC1026">
        <v>0.09039609999999999</v>
      </c>
      <c r="ED1026">
        <v>0.0727724</v>
      </c>
      <c r="EE1026">
        <v>27173.6</v>
      </c>
      <c r="EF1026">
        <v>27084.4</v>
      </c>
      <c r="EG1026">
        <v>29528.1</v>
      </c>
      <c r="EH1026">
        <v>29509.9</v>
      </c>
      <c r="EI1026">
        <v>35605.5</v>
      </c>
      <c r="EJ1026">
        <v>36389.3</v>
      </c>
      <c r="EK1026">
        <v>41617.2</v>
      </c>
      <c r="EL1026">
        <v>42054.2</v>
      </c>
      <c r="EM1026">
        <v>1.95405</v>
      </c>
      <c r="EN1026">
        <v>1.93047</v>
      </c>
      <c r="EO1026">
        <v>0.122879</v>
      </c>
      <c r="EP1026">
        <v>0</v>
      </c>
      <c r="EQ1026">
        <v>22.9753</v>
      </c>
      <c r="ER1026">
        <v>999.9</v>
      </c>
      <c r="ES1026">
        <v>37.8</v>
      </c>
      <c r="ET1026">
        <v>29.2</v>
      </c>
      <c r="EU1026">
        <v>16.8929</v>
      </c>
      <c r="EV1026">
        <v>62.7658</v>
      </c>
      <c r="EW1026">
        <v>32.7885</v>
      </c>
      <c r="EX1026">
        <v>1</v>
      </c>
      <c r="EY1026">
        <v>-0.189149</v>
      </c>
      <c r="EZ1026">
        <v>1.17244</v>
      </c>
      <c r="FA1026">
        <v>20.3841</v>
      </c>
      <c r="FB1026">
        <v>5.21924</v>
      </c>
      <c r="FC1026">
        <v>12.0099</v>
      </c>
      <c r="FD1026">
        <v>4.99005</v>
      </c>
      <c r="FE1026">
        <v>3.28863</v>
      </c>
      <c r="FF1026">
        <v>9999</v>
      </c>
      <c r="FG1026">
        <v>9999</v>
      </c>
      <c r="FH1026">
        <v>9999</v>
      </c>
      <c r="FI1026">
        <v>261.1</v>
      </c>
      <c r="FJ1026">
        <v>1.86707</v>
      </c>
      <c r="FK1026">
        <v>1.86615</v>
      </c>
      <c r="FL1026">
        <v>1.86554</v>
      </c>
      <c r="FM1026">
        <v>1.86554</v>
      </c>
      <c r="FN1026">
        <v>1.86735</v>
      </c>
      <c r="FO1026">
        <v>1.86981</v>
      </c>
      <c r="FP1026">
        <v>1.86847</v>
      </c>
      <c r="FQ1026">
        <v>1.86996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-4.156</v>
      </c>
      <c r="GF1026">
        <v>-0.1649</v>
      </c>
      <c r="GG1026">
        <v>-2.0192013485273</v>
      </c>
      <c r="GH1026">
        <v>-0.003354295288503095</v>
      </c>
      <c r="GI1026">
        <v>8.998442100416266E-07</v>
      </c>
      <c r="GJ1026">
        <v>-2.632750781261316E-10</v>
      </c>
      <c r="GK1026">
        <v>-0.1771344180573433</v>
      </c>
      <c r="GL1026">
        <v>-0.01811282044437078</v>
      </c>
      <c r="GM1026">
        <v>0.001479480632228601</v>
      </c>
      <c r="GN1026">
        <v>-2.527498020886067E-05</v>
      </c>
      <c r="GO1026">
        <v>3</v>
      </c>
      <c r="GP1026">
        <v>2311</v>
      </c>
      <c r="GQ1026">
        <v>1</v>
      </c>
      <c r="GR1026">
        <v>23</v>
      </c>
      <c r="GS1026">
        <v>7418.2</v>
      </c>
      <c r="GT1026">
        <v>7418.2</v>
      </c>
      <c r="GU1026">
        <v>1.79565</v>
      </c>
      <c r="GV1026">
        <v>2.16553</v>
      </c>
      <c r="GW1026">
        <v>1.39648</v>
      </c>
      <c r="GX1026">
        <v>2.34009</v>
      </c>
      <c r="GY1026">
        <v>1.49536</v>
      </c>
      <c r="GZ1026">
        <v>2.45972</v>
      </c>
      <c r="HA1026">
        <v>33.2216</v>
      </c>
      <c r="HB1026">
        <v>14.6837</v>
      </c>
      <c r="HC1026">
        <v>18</v>
      </c>
      <c r="HD1026">
        <v>503.793</v>
      </c>
      <c r="HE1026">
        <v>445.269</v>
      </c>
      <c r="HF1026">
        <v>21.2515</v>
      </c>
      <c r="HG1026">
        <v>25.0502</v>
      </c>
      <c r="HH1026">
        <v>29.9998</v>
      </c>
      <c r="HI1026">
        <v>25.0444</v>
      </c>
      <c r="HJ1026">
        <v>24.986</v>
      </c>
      <c r="HK1026">
        <v>35.9196</v>
      </c>
      <c r="HL1026">
        <v>19.2741</v>
      </c>
      <c r="HM1026">
        <v>24.784</v>
      </c>
      <c r="HN1026">
        <v>21.2621</v>
      </c>
      <c r="HO1026">
        <v>841.635</v>
      </c>
      <c r="HP1026">
        <v>14.0765</v>
      </c>
      <c r="HQ1026">
        <v>101.011</v>
      </c>
      <c r="HR1026">
        <v>100.998</v>
      </c>
    </row>
    <row r="1027" spans="1:226">
      <c r="A1027">
        <v>1011</v>
      </c>
      <c r="B1027">
        <v>1664304415.5</v>
      </c>
      <c r="C1027">
        <v>11185</v>
      </c>
      <c r="D1027" t="s">
        <v>2389</v>
      </c>
      <c r="E1027" t="s">
        <v>2390</v>
      </c>
      <c r="F1027">
        <v>5</v>
      </c>
      <c r="G1027" t="s">
        <v>2290</v>
      </c>
      <c r="H1027" t="s">
        <v>354</v>
      </c>
      <c r="I1027">
        <v>1664304407.714286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838.1033233269018</v>
      </c>
      <c r="AK1027">
        <v>781.7470848484851</v>
      </c>
      <c r="AL1027">
        <v>3.379374312916676</v>
      </c>
      <c r="AM1027">
        <v>64.57533786175165</v>
      </c>
      <c r="AN1027">
        <f>(AP1027 - AO1027 + BO1027*1E3/(8.314*(BQ1027+273.15)) * AR1027/BN1027 * AQ1027) * BN1027/(100*BB1027) * 1000/(1000 - AP1027)</f>
        <v>0</v>
      </c>
      <c r="AO1027">
        <v>14.03269912475524</v>
      </c>
      <c r="AP1027">
        <v>18.44963609022556</v>
      </c>
      <c r="AQ1027">
        <v>4.196045669684761E-06</v>
      </c>
      <c r="AR1027">
        <v>112.27</v>
      </c>
      <c r="AS1027">
        <v>24</v>
      </c>
      <c r="AT1027">
        <v>5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1664304407.714286</v>
      </c>
      <c r="BH1027">
        <v>743.2933571428572</v>
      </c>
      <c r="BI1027">
        <v>810.1254285714286</v>
      </c>
      <c r="BJ1027">
        <v>18.43104642857143</v>
      </c>
      <c r="BK1027">
        <v>14.01530357142857</v>
      </c>
      <c r="BL1027">
        <v>747.4268571428572</v>
      </c>
      <c r="BM1027">
        <v>18.59591071428571</v>
      </c>
      <c r="BN1027">
        <v>500.0618571428572</v>
      </c>
      <c r="BO1027">
        <v>91.03899285714284</v>
      </c>
      <c r="BP1027">
        <v>0.1000000142857143</v>
      </c>
      <c r="BQ1027">
        <v>24.46136785714286</v>
      </c>
      <c r="BR1027">
        <v>24.98978214285714</v>
      </c>
      <c r="BS1027">
        <v>999.9000000000002</v>
      </c>
      <c r="BT1027">
        <v>0</v>
      </c>
      <c r="BU1027">
        <v>0</v>
      </c>
      <c r="BV1027">
        <v>9995.047142857144</v>
      </c>
      <c r="BW1027">
        <v>0</v>
      </c>
      <c r="BX1027">
        <v>6.688700000000002</v>
      </c>
      <c r="BY1027">
        <v>-66.83210357142856</v>
      </c>
      <c r="BZ1027">
        <v>757.2504285714285</v>
      </c>
      <c r="CA1027">
        <v>821.6415</v>
      </c>
      <c r="CB1027">
        <v>4.4157425</v>
      </c>
      <c r="CC1027">
        <v>810.1254285714286</v>
      </c>
      <c r="CD1027">
        <v>14.01530357142857</v>
      </c>
      <c r="CE1027">
        <v>1.677942142857143</v>
      </c>
      <c r="CF1027">
        <v>1.275938214285714</v>
      </c>
      <c r="CG1027">
        <v>14.69386071428571</v>
      </c>
      <c r="CH1027">
        <v>10.51833571428571</v>
      </c>
      <c r="CI1027">
        <v>2000.005357142857</v>
      </c>
      <c r="CJ1027">
        <v>0.9800046785714284</v>
      </c>
      <c r="CK1027">
        <v>0.01999482142857143</v>
      </c>
      <c r="CL1027">
        <v>0</v>
      </c>
      <c r="CM1027">
        <v>855.1817857142858</v>
      </c>
      <c r="CN1027">
        <v>5.00097</v>
      </c>
      <c r="CO1027">
        <v>16978.425</v>
      </c>
      <c r="CP1027">
        <v>16707.66071428571</v>
      </c>
      <c r="CQ1027">
        <v>37.973</v>
      </c>
      <c r="CR1027">
        <v>38.5</v>
      </c>
      <c r="CS1027">
        <v>38</v>
      </c>
      <c r="CT1027">
        <v>38.062</v>
      </c>
      <c r="CU1027">
        <v>38.375</v>
      </c>
      <c r="CV1027">
        <v>1955.114642857143</v>
      </c>
      <c r="CW1027">
        <v>39.8907142857143</v>
      </c>
      <c r="CX1027">
        <v>0</v>
      </c>
      <c r="CY1027">
        <v>1664304419.9</v>
      </c>
      <c r="CZ1027">
        <v>0</v>
      </c>
      <c r="DA1027">
        <v>0</v>
      </c>
      <c r="DB1027" t="s">
        <v>356</v>
      </c>
      <c r="DC1027">
        <v>1663859321.1</v>
      </c>
      <c r="DD1027">
        <v>1663859315.6</v>
      </c>
      <c r="DE1027">
        <v>0</v>
      </c>
      <c r="DF1027">
        <v>0.196</v>
      </c>
      <c r="DG1027">
        <v>-0.001</v>
      </c>
      <c r="DH1027">
        <v>-5.941</v>
      </c>
      <c r="DI1027">
        <v>-0.174</v>
      </c>
      <c r="DJ1027">
        <v>1500</v>
      </c>
      <c r="DK1027">
        <v>17</v>
      </c>
      <c r="DL1027">
        <v>0.13</v>
      </c>
      <c r="DM1027">
        <v>0.04</v>
      </c>
      <c r="DN1027">
        <v>-66.679035</v>
      </c>
      <c r="DO1027">
        <v>-3.231854409005421</v>
      </c>
      <c r="DP1027">
        <v>0.3151744759256374</v>
      </c>
      <c r="DQ1027">
        <v>0</v>
      </c>
      <c r="DR1027">
        <v>4.431348</v>
      </c>
      <c r="DS1027">
        <v>-0.3418667166979515</v>
      </c>
      <c r="DT1027">
        <v>0.03405287720589844</v>
      </c>
      <c r="DU1027">
        <v>0</v>
      </c>
      <c r="DV1027">
        <v>0</v>
      </c>
      <c r="DW1027">
        <v>2</v>
      </c>
      <c r="DX1027" t="s">
        <v>357</v>
      </c>
      <c r="DY1027">
        <v>2.98514</v>
      </c>
      <c r="DZ1027">
        <v>2.71555</v>
      </c>
      <c r="EA1027">
        <v>0.147129</v>
      </c>
      <c r="EB1027">
        <v>0.153464</v>
      </c>
      <c r="EC1027">
        <v>0.0904566</v>
      </c>
      <c r="ED1027">
        <v>0.0728476</v>
      </c>
      <c r="EE1027">
        <v>27106.2</v>
      </c>
      <c r="EF1027">
        <v>27019</v>
      </c>
      <c r="EG1027">
        <v>29528.1</v>
      </c>
      <c r="EH1027">
        <v>29509.9</v>
      </c>
      <c r="EI1027">
        <v>35602.7</v>
      </c>
      <c r="EJ1027">
        <v>36386.6</v>
      </c>
      <c r="EK1027">
        <v>41616.6</v>
      </c>
      <c r="EL1027">
        <v>42054.5</v>
      </c>
      <c r="EM1027">
        <v>1.9534</v>
      </c>
      <c r="EN1027">
        <v>1.93065</v>
      </c>
      <c r="EO1027">
        <v>0.123438</v>
      </c>
      <c r="EP1027">
        <v>0</v>
      </c>
      <c r="EQ1027">
        <v>22.972</v>
      </c>
      <c r="ER1027">
        <v>999.9</v>
      </c>
      <c r="ES1027">
        <v>37.8</v>
      </c>
      <c r="ET1027">
        <v>29.2</v>
      </c>
      <c r="EU1027">
        <v>16.8925</v>
      </c>
      <c r="EV1027">
        <v>63.1958</v>
      </c>
      <c r="EW1027">
        <v>32.8165</v>
      </c>
      <c r="EX1027">
        <v>1</v>
      </c>
      <c r="EY1027">
        <v>-0.18938</v>
      </c>
      <c r="EZ1027">
        <v>1.23318</v>
      </c>
      <c r="FA1027">
        <v>20.3838</v>
      </c>
      <c r="FB1027">
        <v>5.21924</v>
      </c>
      <c r="FC1027">
        <v>12.0099</v>
      </c>
      <c r="FD1027">
        <v>4.98985</v>
      </c>
      <c r="FE1027">
        <v>3.28858</v>
      </c>
      <c r="FF1027">
        <v>9999</v>
      </c>
      <c r="FG1027">
        <v>9999</v>
      </c>
      <c r="FH1027">
        <v>9999</v>
      </c>
      <c r="FI1027">
        <v>261.1</v>
      </c>
      <c r="FJ1027">
        <v>1.86707</v>
      </c>
      <c r="FK1027">
        <v>1.86615</v>
      </c>
      <c r="FL1027">
        <v>1.86554</v>
      </c>
      <c r="FM1027">
        <v>1.86554</v>
      </c>
      <c r="FN1027">
        <v>1.86732</v>
      </c>
      <c r="FO1027">
        <v>1.86982</v>
      </c>
      <c r="FP1027">
        <v>1.86844</v>
      </c>
      <c r="FQ1027">
        <v>1.86996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-4.197</v>
      </c>
      <c r="GF1027">
        <v>-0.1647</v>
      </c>
      <c r="GG1027">
        <v>-2.0192013485273</v>
      </c>
      <c r="GH1027">
        <v>-0.003354295288503095</v>
      </c>
      <c r="GI1027">
        <v>8.998442100416266E-07</v>
      </c>
      <c r="GJ1027">
        <v>-2.632750781261316E-10</v>
      </c>
      <c r="GK1027">
        <v>-0.1771344180573433</v>
      </c>
      <c r="GL1027">
        <v>-0.01811282044437078</v>
      </c>
      <c r="GM1027">
        <v>0.001479480632228601</v>
      </c>
      <c r="GN1027">
        <v>-2.527498020886067E-05</v>
      </c>
      <c r="GO1027">
        <v>3</v>
      </c>
      <c r="GP1027">
        <v>2311</v>
      </c>
      <c r="GQ1027">
        <v>1</v>
      </c>
      <c r="GR1027">
        <v>23</v>
      </c>
      <c r="GS1027">
        <v>7418.2</v>
      </c>
      <c r="GT1027">
        <v>7418.3</v>
      </c>
      <c r="GU1027">
        <v>1.82251</v>
      </c>
      <c r="GV1027">
        <v>2.19971</v>
      </c>
      <c r="GW1027">
        <v>1.39648</v>
      </c>
      <c r="GX1027">
        <v>2.33887</v>
      </c>
      <c r="GY1027">
        <v>1.49536</v>
      </c>
      <c r="GZ1027">
        <v>2.48169</v>
      </c>
      <c r="HA1027">
        <v>33.2216</v>
      </c>
      <c r="HB1027">
        <v>14.6924</v>
      </c>
      <c r="HC1027">
        <v>18</v>
      </c>
      <c r="HD1027">
        <v>503.369</v>
      </c>
      <c r="HE1027">
        <v>445.367</v>
      </c>
      <c r="HF1027">
        <v>21.2698</v>
      </c>
      <c r="HG1027">
        <v>25.0484</v>
      </c>
      <c r="HH1027">
        <v>29.9998</v>
      </c>
      <c r="HI1027">
        <v>25.0431</v>
      </c>
      <c r="HJ1027">
        <v>24.985</v>
      </c>
      <c r="HK1027">
        <v>36.4662</v>
      </c>
      <c r="HL1027">
        <v>19.2741</v>
      </c>
      <c r="HM1027">
        <v>24.784</v>
      </c>
      <c r="HN1027">
        <v>21.2664</v>
      </c>
      <c r="HO1027">
        <v>854.992</v>
      </c>
      <c r="HP1027">
        <v>14.0837</v>
      </c>
      <c r="HQ1027">
        <v>101.01</v>
      </c>
      <c r="HR1027">
        <v>100.998</v>
      </c>
    </row>
    <row r="1028" spans="1:226">
      <c r="A1028">
        <v>1012</v>
      </c>
      <c r="B1028">
        <v>1664304420.5</v>
      </c>
      <c r="C1028">
        <v>11190</v>
      </c>
      <c r="D1028" t="s">
        <v>2391</v>
      </c>
      <c r="E1028" t="s">
        <v>2392</v>
      </c>
      <c r="F1028">
        <v>5</v>
      </c>
      <c r="G1028" t="s">
        <v>2290</v>
      </c>
      <c r="H1028" t="s">
        <v>354</v>
      </c>
      <c r="I1028">
        <v>1664304413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855.0632854961957</v>
      </c>
      <c r="AK1028">
        <v>798.5388787878787</v>
      </c>
      <c r="AL1028">
        <v>3.351241570002345</v>
      </c>
      <c r="AM1028">
        <v>64.57533786175165</v>
      </c>
      <c r="AN1028">
        <f>(AP1028 - AO1028 + BO1028*1E3/(8.314*(BQ1028+273.15)) * AR1028/BN1028 * AQ1028) * BN1028/(100*BB1028) * 1000/(1000 - AP1028)</f>
        <v>0</v>
      </c>
      <c r="AO1028">
        <v>14.06420247714287</v>
      </c>
      <c r="AP1028">
        <v>18.45542270676691</v>
      </c>
      <c r="AQ1028">
        <v>0.0001183150848855497</v>
      </c>
      <c r="AR1028">
        <v>112.27</v>
      </c>
      <c r="AS1028">
        <v>24</v>
      </c>
      <c r="AT1028">
        <v>5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1664304413</v>
      </c>
      <c r="BH1028">
        <v>760.7093333333333</v>
      </c>
      <c r="BI1028">
        <v>827.8270740740742</v>
      </c>
      <c r="BJ1028">
        <v>18.4402962962963</v>
      </c>
      <c r="BK1028">
        <v>14.0449037037037</v>
      </c>
      <c r="BL1028">
        <v>764.8855555555557</v>
      </c>
      <c r="BM1028">
        <v>18.60505925925926</v>
      </c>
      <c r="BN1028">
        <v>500.0691111111111</v>
      </c>
      <c r="BO1028">
        <v>91.0383962962963</v>
      </c>
      <c r="BP1028">
        <v>0.1000639</v>
      </c>
      <c r="BQ1028">
        <v>24.46234074074074</v>
      </c>
      <c r="BR1028">
        <v>24.99714814814815</v>
      </c>
      <c r="BS1028">
        <v>999.9000000000001</v>
      </c>
      <c r="BT1028">
        <v>0</v>
      </c>
      <c r="BU1028">
        <v>0</v>
      </c>
      <c r="BV1028">
        <v>9984.562592592592</v>
      </c>
      <c r="BW1028">
        <v>0</v>
      </c>
      <c r="BX1028">
        <v>6.688700000000001</v>
      </c>
      <c r="BY1028">
        <v>-67.11783703703703</v>
      </c>
      <c r="BZ1028">
        <v>775.0007407407409</v>
      </c>
      <c r="CA1028">
        <v>839.6198888888889</v>
      </c>
      <c r="CB1028">
        <v>4.395387777777778</v>
      </c>
      <c r="CC1028">
        <v>827.8270740740742</v>
      </c>
      <c r="CD1028">
        <v>14.0449037037037</v>
      </c>
      <c r="CE1028">
        <v>1.678773333333334</v>
      </c>
      <c r="CF1028">
        <v>1.278624814814815</v>
      </c>
      <c r="CG1028">
        <v>14.70153703703704</v>
      </c>
      <c r="CH1028">
        <v>10.54989259259259</v>
      </c>
      <c r="CI1028">
        <v>2000.010740740741</v>
      </c>
      <c r="CJ1028">
        <v>0.9800049999999998</v>
      </c>
      <c r="CK1028">
        <v>0.0199945</v>
      </c>
      <c r="CL1028">
        <v>0</v>
      </c>
      <c r="CM1028">
        <v>855.1614074074073</v>
      </c>
      <c r="CN1028">
        <v>5.00097</v>
      </c>
      <c r="CO1028">
        <v>16977.02222222222</v>
      </c>
      <c r="CP1028">
        <v>16707.70740740741</v>
      </c>
      <c r="CQ1028">
        <v>37.986</v>
      </c>
      <c r="CR1028">
        <v>38.5</v>
      </c>
      <c r="CS1028">
        <v>38</v>
      </c>
      <c r="CT1028">
        <v>38.062</v>
      </c>
      <c r="CU1028">
        <v>38.375</v>
      </c>
      <c r="CV1028">
        <v>1955.120740740741</v>
      </c>
      <c r="CW1028">
        <v>39.89000000000001</v>
      </c>
      <c r="CX1028">
        <v>0</v>
      </c>
      <c r="CY1028">
        <v>1664304424.7</v>
      </c>
      <c r="CZ1028">
        <v>0</v>
      </c>
      <c r="DA1028">
        <v>0</v>
      </c>
      <c r="DB1028" t="s">
        <v>356</v>
      </c>
      <c r="DC1028">
        <v>1663859321.1</v>
      </c>
      <c r="DD1028">
        <v>1663859315.6</v>
      </c>
      <c r="DE1028">
        <v>0</v>
      </c>
      <c r="DF1028">
        <v>0.196</v>
      </c>
      <c r="DG1028">
        <v>-0.001</v>
      </c>
      <c r="DH1028">
        <v>-5.941</v>
      </c>
      <c r="DI1028">
        <v>-0.174</v>
      </c>
      <c r="DJ1028">
        <v>1500</v>
      </c>
      <c r="DK1028">
        <v>17</v>
      </c>
      <c r="DL1028">
        <v>0.13</v>
      </c>
      <c r="DM1028">
        <v>0.04</v>
      </c>
      <c r="DN1028">
        <v>-66.95242439024391</v>
      </c>
      <c r="DO1028">
        <v>-3.273150522648167</v>
      </c>
      <c r="DP1028">
        <v>0.3266724859299495</v>
      </c>
      <c r="DQ1028">
        <v>0</v>
      </c>
      <c r="DR1028">
        <v>4.408921707317074</v>
      </c>
      <c r="DS1028">
        <v>-0.250902439024382</v>
      </c>
      <c r="DT1028">
        <v>0.02751981600038093</v>
      </c>
      <c r="DU1028">
        <v>0</v>
      </c>
      <c r="DV1028">
        <v>0</v>
      </c>
      <c r="DW1028">
        <v>2</v>
      </c>
      <c r="DX1028" t="s">
        <v>357</v>
      </c>
      <c r="DY1028">
        <v>2.98505</v>
      </c>
      <c r="DZ1028">
        <v>2.71569</v>
      </c>
      <c r="EA1028">
        <v>0.149216</v>
      </c>
      <c r="EB1028">
        <v>0.155481</v>
      </c>
      <c r="EC1028">
        <v>0.09047620000000001</v>
      </c>
      <c r="ED1028">
        <v>0.0728635</v>
      </c>
      <c r="EE1028">
        <v>27040.3</v>
      </c>
      <c r="EF1028">
        <v>26954.7</v>
      </c>
      <c r="EG1028">
        <v>29528.6</v>
      </c>
      <c r="EH1028">
        <v>29509.9</v>
      </c>
      <c r="EI1028">
        <v>35602.7</v>
      </c>
      <c r="EJ1028">
        <v>36386</v>
      </c>
      <c r="EK1028">
        <v>41617.6</v>
      </c>
      <c r="EL1028">
        <v>42054.5</v>
      </c>
      <c r="EM1028">
        <v>1.95362</v>
      </c>
      <c r="EN1028">
        <v>1.9308</v>
      </c>
      <c r="EO1028">
        <v>0.123326</v>
      </c>
      <c r="EP1028">
        <v>0</v>
      </c>
      <c r="EQ1028">
        <v>22.9696</v>
      </c>
      <c r="ER1028">
        <v>999.9</v>
      </c>
      <c r="ES1028">
        <v>37.8</v>
      </c>
      <c r="ET1028">
        <v>29.2</v>
      </c>
      <c r="EU1028">
        <v>16.8937</v>
      </c>
      <c r="EV1028">
        <v>62.9358</v>
      </c>
      <c r="EW1028">
        <v>32.9207</v>
      </c>
      <c r="EX1028">
        <v>1</v>
      </c>
      <c r="EY1028">
        <v>-0.189527</v>
      </c>
      <c r="EZ1028">
        <v>1.27642</v>
      </c>
      <c r="FA1028">
        <v>20.3836</v>
      </c>
      <c r="FB1028">
        <v>5.21924</v>
      </c>
      <c r="FC1028">
        <v>12.0099</v>
      </c>
      <c r="FD1028">
        <v>4.9899</v>
      </c>
      <c r="FE1028">
        <v>3.28863</v>
      </c>
      <c r="FF1028">
        <v>9999</v>
      </c>
      <c r="FG1028">
        <v>9999</v>
      </c>
      <c r="FH1028">
        <v>9999</v>
      </c>
      <c r="FI1028">
        <v>261.1</v>
      </c>
      <c r="FJ1028">
        <v>1.86707</v>
      </c>
      <c r="FK1028">
        <v>1.86615</v>
      </c>
      <c r="FL1028">
        <v>1.86554</v>
      </c>
      <c r="FM1028">
        <v>1.86554</v>
      </c>
      <c r="FN1028">
        <v>1.86734</v>
      </c>
      <c r="FO1028">
        <v>1.86981</v>
      </c>
      <c r="FP1028">
        <v>1.86846</v>
      </c>
      <c r="FQ1028">
        <v>1.86996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-4.237</v>
      </c>
      <c r="GF1028">
        <v>-0.1646</v>
      </c>
      <c r="GG1028">
        <v>-2.0192013485273</v>
      </c>
      <c r="GH1028">
        <v>-0.003354295288503095</v>
      </c>
      <c r="GI1028">
        <v>8.998442100416266E-07</v>
      </c>
      <c r="GJ1028">
        <v>-2.632750781261316E-10</v>
      </c>
      <c r="GK1028">
        <v>-0.1771344180573433</v>
      </c>
      <c r="GL1028">
        <v>-0.01811282044437078</v>
      </c>
      <c r="GM1028">
        <v>0.001479480632228601</v>
      </c>
      <c r="GN1028">
        <v>-2.527498020886067E-05</v>
      </c>
      <c r="GO1028">
        <v>3</v>
      </c>
      <c r="GP1028">
        <v>2311</v>
      </c>
      <c r="GQ1028">
        <v>1</v>
      </c>
      <c r="GR1028">
        <v>23</v>
      </c>
      <c r="GS1028">
        <v>7418.3</v>
      </c>
      <c r="GT1028">
        <v>7418.4</v>
      </c>
      <c r="GU1028">
        <v>1.84692</v>
      </c>
      <c r="GV1028">
        <v>2.19971</v>
      </c>
      <c r="GW1028">
        <v>1.39648</v>
      </c>
      <c r="GX1028">
        <v>2.34009</v>
      </c>
      <c r="GY1028">
        <v>1.49536</v>
      </c>
      <c r="GZ1028">
        <v>2.45483</v>
      </c>
      <c r="HA1028">
        <v>33.1992</v>
      </c>
      <c r="HB1028">
        <v>14.6924</v>
      </c>
      <c r="HC1028">
        <v>18</v>
      </c>
      <c r="HD1028">
        <v>503.512</v>
      </c>
      <c r="HE1028">
        <v>445.458</v>
      </c>
      <c r="HF1028">
        <v>21.2742</v>
      </c>
      <c r="HG1028">
        <v>25.0481</v>
      </c>
      <c r="HH1028">
        <v>30</v>
      </c>
      <c r="HI1028">
        <v>25.0431</v>
      </c>
      <c r="HJ1028">
        <v>24.985</v>
      </c>
      <c r="HK1028">
        <v>37.0701</v>
      </c>
      <c r="HL1028">
        <v>19.2741</v>
      </c>
      <c r="HM1028">
        <v>24.784</v>
      </c>
      <c r="HN1028">
        <v>21.2676</v>
      </c>
      <c r="HO1028">
        <v>875.028</v>
      </c>
      <c r="HP1028">
        <v>14.0913</v>
      </c>
      <c r="HQ1028">
        <v>101.013</v>
      </c>
      <c r="HR1028">
        <v>100.998</v>
      </c>
    </row>
    <row r="1029" spans="1:226">
      <c r="A1029">
        <v>1013</v>
      </c>
      <c r="B1029">
        <v>1664304425.5</v>
      </c>
      <c r="C1029">
        <v>11195</v>
      </c>
      <c r="D1029" t="s">
        <v>2393</v>
      </c>
      <c r="E1029" t="s">
        <v>2394</v>
      </c>
      <c r="F1029">
        <v>5</v>
      </c>
      <c r="G1029" t="s">
        <v>2290</v>
      </c>
      <c r="H1029" t="s">
        <v>354</v>
      </c>
      <c r="I1029">
        <v>1664304417.714286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872.1410507925059</v>
      </c>
      <c r="AK1029">
        <v>815.4619696969694</v>
      </c>
      <c r="AL1029">
        <v>3.389790869410213</v>
      </c>
      <c r="AM1029">
        <v>64.57533786175165</v>
      </c>
      <c r="AN1029">
        <f>(AP1029 - AO1029 + BO1029*1E3/(8.314*(BQ1029+273.15)) * AR1029/BN1029 * AQ1029) * BN1029/(100*BB1029) * 1000/(1000 - AP1029)</f>
        <v>0</v>
      </c>
      <c r="AO1029">
        <v>14.06976328493506</v>
      </c>
      <c r="AP1029">
        <v>18.4517132330827</v>
      </c>
      <c r="AQ1029">
        <v>4.800326497721872E-05</v>
      </c>
      <c r="AR1029">
        <v>112.27</v>
      </c>
      <c r="AS1029">
        <v>24</v>
      </c>
      <c r="AT1029">
        <v>5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1664304417.714286</v>
      </c>
      <c r="BH1029">
        <v>776.2871428571427</v>
      </c>
      <c r="BI1029">
        <v>843.6548571428569</v>
      </c>
      <c r="BJ1029">
        <v>18.44875357142857</v>
      </c>
      <c r="BK1029">
        <v>14.06550357142857</v>
      </c>
      <c r="BL1029">
        <v>780.5012857142858</v>
      </c>
      <c r="BM1029">
        <v>18.61343571428571</v>
      </c>
      <c r="BN1029">
        <v>500.0606785714285</v>
      </c>
      <c r="BO1029">
        <v>91.03651785714285</v>
      </c>
      <c r="BP1029">
        <v>0.09998788571428571</v>
      </c>
      <c r="BQ1029">
        <v>24.46338571428571</v>
      </c>
      <c r="BR1029">
        <v>24.99578928571429</v>
      </c>
      <c r="BS1029">
        <v>999.9000000000002</v>
      </c>
      <c r="BT1029">
        <v>0</v>
      </c>
      <c r="BU1029">
        <v>0</v>
      </c>
      <c r="BV1029">
        <v>9998.079642857143</v>
      </c>
      <c r="BW1029">
        <v>0</v>
      </c>
      <c r="BX1029">
        <v>6.688700000000002</v>
      </c>
      <c r="BY1029">
        <v>-67.36782857142857</v>
      </c>
      <c r="BZ1029">
        <v>790.8779999999999</v>
      </c>
      <c r="CA1029">
        <v>855.6907499999999</v>
      </c>
      <c r="CB1029">
        <v>4.3832575</v>
      </c>
      <c r="CC1029">
        <v>843.6548571428569</v>
      </c>
      <c r="CD1029">
        <v>14.06550357142857</v>
      </c>
      <c r="CE1029">
        <v>1.679509642857143</v>
      </c>
      <c r="CF1029">
        <v>1.280473214285714</v>
      </c>
      <c r="CG1029">
        <v>14.70833214285714</v>
      </c>
      <c r="CH1029">
        <v>10.57159642857143</v>
      </c>
      <c r="CI1029">
        <v>1999.994642857143</v>
      </c>
      <c r="CJ1029">
        <v>0.9800047857142855</v>
      </c>
      <c r="CK1029">
        <v>0.01999471428571429</v>
      </c>
      <c r="CL1029">
        <v>0</v>
      </c>
      <c r="CM1029">
        <v>854.9424285714285</v>
      </c>
      <c r="CN1029">
        <v>5.00097</v>
      </c>
      <c r="CO1029">
        <v>16973.89642857143</v>
      </c>
      <c r="CP1029">
        <v>16707.56785714286</v>
      </c>
      <c r="CQ1029">
        <v>37.9955</v>
      </c>
      <c r="CR1029">
        <v>38.5</v>
      </c>
      <c r="CS1029">
        <v>38</v>
      </c>
      <c r="CT1029">
        <v>38.062</v>
      </c>
      <c r="CU1029">
        <v>38.375</v>
      </c>
      <c r="CV1029">
        <v>1955.104642857143</v>
      </c>
      <c r="CW1029">
        <v>39.89000000000001</v>
      </c>
      <c r="CX1029">
        <v>0</v>
      </c>
      <c r="CY1029">
        <v>1664304429.5</v>
      </c>
      <c r="CZ1029">
        <v>0</v>
      </c>
      <c r="DA1029">
        <v>0</v>
      </c>
      <c r="DB1029" t="s">
        <v>356</v>
      </c>
      <c r="DC1029">
        <v>1663859321.1</v>
      </c>
      <c r="DD1029">
        <v>1663859315.6</v>
      </c>
      <c r="DE1029">
        <v>0</v>
      </c>
      <c r="DF1029">
        <v>0.196</v>
      </c>
      <c r="DG1029">
        <v>-0.001</v>
      </c>
      <c r="DH1029">
        <v>-5.941</v>
      </c>
      <c r="DI1029">
        <v>-0.174</v>
      </c>
      <c r="DJ1029">
        <v>1500</v>
      </c>
      <c r="DK1029">
        <v>17</v>
      </c>
      <c r="DL1029">
        <v>0.13</v>
      </c>
      <c r="DM1029">
        <v>0.04</v>
      </c>
      <c r="DN1029">
        <v>-67.16512439024389</v>
      </c>
      <c r="DO1029">
        <v>-3.367674564459867</v>
      </c>
      <c r="DP1029">
        <v>0.335483107626416</v>
      </c>
      <c r="DQ1029">
        <v>0</v>
      </c>
      <c r="DR1029">
        <v>4.397167073170731</v>
      </c>
      <c r="DS1029">
        <v>-0.1764326132404121</v>
      </c>
      <c r="DT1029">
        <v>0.02239858197209138</v>
      </c>
      <c r="DU1029">
        <v>0</v>
      </c>
      <c r="DV1029">
        <v>0</v>
      </c>
      <c r="DW1029">
        <v>2</v>
      </c>
      <c r="DX1029" t="s">
        <v>357</v>
      </c>
      <c r="DY1029">
        <v>2.98517</v>
      </c>
      <c r="DZ1029">
        <v>2.71575</v>
      </c>
      <c r="EA1029">
        <v>0.151303</v>
      </c>
      <c r="EB1029">
        <v>0.15747</v>
      </c>
      <c r="EC1029">
        <v>0.09045739999999999</v>
      </c>
      <c r="ED1029">
        <v>0.072876</v>
      </c>
      <c r="EE1029">
        <v>26974.5</v>
      </c>
      <c r="EF1029">
        <v>26891.3</v>
      </c>
      <c r="EG1029">
        <v>29529.1</v>
      </c>
      <c r="EH1029">
        <v>29510</v>
      </c>
      <c r="EI1029">
        <v>35603.9</v>
      </c>
      <c r="EJ1029">
        <v>36385.5</v>
      </c>
      <c r="EK1029">
        <v>41618</v>
      </c>
      <c r="EL1029">
        <v>42054.5</v>
      </c>
      <c r="EM1029">
        <v>1.95387</v>
      </c>
      <c r="EN1029">
        <v>1.9308</v>
      </c>
      <c r="EO1029">
        <v>0.123251</v>
      </c>
      <c r="EP1029">
        <v>0</v>
      </c>
      <c r="EQ1029">
        <v>22.9667</v>
      </c>
      <c r="ER1029">
        <v>999.9</v>
      </c>
      <c r="ES1029">
        <v>37.8</v>
      </c>
      <c r="ET1029">
        <v>29.2</v>
      </c>
      <c r="EU1029">
        <v>16.894</v>
      </c>
      <c r="EV1029">
        <v>63.2158</v>
      </c>
      <c r="EW1029">
        <v>32.8766</v>
      </c>
      <c r="EX1029">
        <v>1</v>
      </c>
      <c r="EY1029">
        <v>-0.18952</v>
      </c>
      <c r="EZ1029">
        <v>1.29086</v>
      </c>
      <c r="FA1029">
        <v>20.3834</v>
      </c>
      <c r="FB1029">
        <v>5.21939</v>
      </c>
      <c r="FC1029">
        <v>12.0099</v>
      </c>
      <c r="FD1029">
        <v>4.9898</v>
      </c>
      <c r="FE1029">
        <v>3.28855</v>
      </c>
      <c r="FF1029">
        <v>9999</v>
      </c>
      <c r="FG1029">
        <v>9999</v>
      </c>
      <c r="FH1029">
        <v>9999</v>
      </c>
      <c r="FI1029">
        <v>261.1</v>
      </c>
      <c r="FJ1029">
        <v>1.86707</v>
      </c>
      <c r="FK1029">
        <v>1.86614</v>
      </c>
      <c r="FL1029">
        <v>1.86554</v>
      </c>
      <c r="FM1029">
        <v>1.86554</v>
      </c>
      <c r="FN1029">
        <v>1.86733</v>
      </c>
      <c r="FO1029">
        <v>1.86981</v>
      </c>
      <c r="FP1029">
        <v>1.86848</v>
      </c>
      <c r="FQ1029">
        <v>1.86996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-4.277</v>
      </c>
      <c r="GF1029">
        <v>-0.1647</v>
      </c>
      <c r="GG1029">
        <v>-2.0192013485273</v>
      </c>
      <c r="GH1029">
        <v>-0.003354295288503095</v>
      </c>
      <c r="GI1029">
        <v>8.998442100416266E-07</v>
      </c>
      <c r="GJ1029">
        <v>-2.632750781261316E-10</v>
      </c>
      <c r="GK1029">
        <v>-0.1771344180573433</v>
      </c>
      <c r="GL1029">
        <v>-0.01811282044437078</v>
      </c>
      <c r="GM1029">
        <v>0.001479480632228601</v>
      </c>
      <c r="GN1029">
        <v>-2.527498020886067E-05</v>
      </c>
      <c r="GO1029">
        <v>3</v>
      </c>
      <c r="GP1029">
        <v>2311</v>
      </c>
      <c r="GQ1029">
        <v>1</v>
      </c>
      <c r="GR1029">
        <v>23</v>
      </c>
      <c r="GS1029">
        <v>7418.4</v>
      </c>
      <c r="GT1029">
        <v>7418.5</v>
      </c>
      <c r="GU1029">
        <v>1.87866</v>
      </c>
      <c r="GV1029">
        <v>2.19727</v>
      </c>
      <c r="GW1029">
        <v>1.39648</v>
      </c>
      <c r="GX1029">
        <v>2.34009</v>
      </c>
      <c r="GY1029">
        <v>1.49536</v>
      </c>
      <c r="GZ1029">
        <v>2.47192</v>
      </c>
      <c r="HA1029">
        <v>33.2216</v>
      </c>
      <c r="HB1029">
        <v>14.6924</v>
      </c>
      <c r="HC1029">
        <v>18</v>
      </c>
      <c r="HD1029">
        <v>503.669</v>
      </c>
      <c r="HE1029">
        <v>445.458</v>
      </c>
      <c r="HF1029">
        <v>21.2724</v>
      </c>
      <c r="HG1029">
        <v>25.046</v>
      </c>
      <c r="HH1029">
        <v>30</v>
      </c>
      <c r="HI1029">
        <v>25.0431</v>
      </c>
      <c r="HJ1029">
        <v>24.985</v>
      </c>
      <c r="HK1029">
        <v>37.6148</v>
      </c>
      <c r="HL1029">
        <v>19.2741</v>
      </c>
      <c r="HM1029">
        <v>24.784</v>
      </c>
      <c r="HN1029">
        <v>21.2685</v>
      </c>
      <c r="HO1029">
        <v>888.391</v>
      </c>
      <c r="HP1029">
        <v>14.1092</v>
      </c>
      <c r="HQ1029">
        <v>101.014</v>
      </c>
      <c r="HR1029">
        <v>100.998</v>
      </c>
    </row>
    <row r="1030" spans="1:226">
      <c r="A1030">
        <v>1014</v>
      </c>
      <c r="B1030">
        <v>1664304430.5</v>
      </c>
      <c r="C1030">
        <v>11200</v>
      </c>
      <c r="D1030" t="s">
        <v>2395</v>
      </c>
      <c r="E1030" t="s">
        <v>2396</v>
      </c>
      <c r="F1030">
        <v>5</v>
      </c>
      <c r="G1030" t="s">
        <v>2290</v>
      </c>
      <c r="H1030" t="s">
        <v>354</v>
      </c>
      <c r="I1030">
        <v>1664304423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888.9156079101621</v>
      </c>
      <c r="AK1030">
        <v>832.232260606061</v>
      </c>
      <c r="AL1030">
        <v>3.357177539393737</v>
      </c>
      <c r="AM1030">
        <v>64.57533786175165</v>
      </c>
      <c r="AN1030">
        <f>(AP1030 - AO1030 + BO1030*1E3/(8.314*(BQ1030+273.15)) * AR1030/BN1030 * AQ1030) * BN1030/(100*BB1030) * 1000/(1000 - AP1030)</f>
        <v>0</v>
      </c>
      <c r="AO1030">
        <v>14.07298063580419</v>
      </c>
      <c r="AP1030">
        <v>18.44482992481203</v>
      </c>
      <c r="AQ1030">
        <v>-3.460151392690614E-05</v>
      </c>
      <c r="AR1030">
        <v>112.27</v>
      </c>
      <c r="AS1030">
        <v>24</v>
      </c>
      <c r="AT1030">
        <v>5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1664304423</v>
      </c>
      <c r="BH1030">
        <v>793.7626296296296</v>
      </c>
      <c r="BI1030">
        <v>861.3232592592592</v>
      </c>
      <c r="BJ1030">
        <v>18.45162962962963</v>
      </c>
      <c r="BK1030">
        <v>14.07181851851852</v>
      </c>
      <c r="BL1030">
        <v>798.0193333333334</v>
      </c>
      <c r="BM1030">
        <v>18.61628888888889</v>
      </c>
      <c r="BN1030">
        <v>500.0638888888888</v>
      </c>
      <c r="BO1030">
        <v>91.03486296296296</v>
      </c>
      <c r="BP1030">
        <v>0.09999337777777775</v>
      </c>
      <c r="BQ1030">
        <v>24.46407037037037</v>
      </c>
      <c r="BR1030">
        <v>24.995</v>
      </c>
      <c r="BS1030">
        <v>999.9000000000001</v>
      </c>
      <c r="BT1030">
        <v>0</v>
      </c>
      <c r="BU1030">
        <v>0</v>
      </c>
      <c r="BV1030">
        <v>10002.73296296296</v>
      </c>
      <c r="BW1030">
        <v>0</v>
      </c>
      <c r="BX1030">
        <v>6.688700000000001</v>
      </c>
      <c r="BY1030">
        <v>-67.56066296296297</v>
      </c>
      <c r="BZ1030">
        <v>808.6841851851852</v>
      </c>
      <c r="CA1030">
        <v>873.6167407407406</v>
      </c>
      <c r="CB1030">
        <v>4.37982037037037</v>
      </c>
      <c r="CC1030">
        <v>861.3232592592592</v>
      </c>
      <c r="CD1030">
        <v>14.07181851851852</v>
      </c>
      <c r="CE1030">
        <v>1.679742222222222</v>
      </c>
      <c r="CF1030">
        <v>1.281025185185185</v>
      </c>
      <c r="CG1030">
        <v>14.71047777777778</v>
      </c>
      <c r="CH1030">
        <v>10.57806666666667</v>
      </c>
      <c r="CI1030">
        <v>1999.976296296296</v>
      </c>
      <c r="CJ1030">
        <v>0.9800044444444443</v>
      </c>
      <c r="CK1030">
        <v>0.01999505555555556</v>
      </c>
      <c r="CL1030">
        <v>0</v>
      </c>
      <c r="CM1030">
        <v>854.6900000000001</v>
      </c>
      <c r="CN1030">
        <v>5.00097</v>
      </c>
      <c r="CO1030">
        <v>16969.2</v>
      </c>
      <c r="CP1030">
        <v>16707.40370370371</v>
      </c>
      <c r="CQ1030">
        <v>37.986</v>
      </c>
      <c r="CR1030">
        <v>38.5</v>
      </c>
      <c r="CS1030">
        <v>38</v>
      </c>
      <c r="CT1030">
        <v>38.062</v>
      </c>
      <c r="CU1030">
        <v>38.375</v>
      </c>
      <c r="CV1030">
        <v>1955.086296296297</v>
      </c>
      <c r="CW1030">
        <v>39.89000000000001</v>
      </c>
      <c r="CX1030">
        <v>0</v>
      </c>
      <c r="CY1030">
        <v>1664304434.9</v>
      </c>
      <c r="CZ1030">
        <v>0</v>
      </c>
      <c r="DA1030">
        <v>0</v>
      </c>
      <c r="DB1030" t="s">
        <v>356</v>
      </c>
      <c r="DC1030">
        <v>1663859321.1</v>
      </c>
      <c r="DD1030">
        <v>1663859315.6</v>
      </c>
      <c r="DE1030">
        <v>0</v>
      </c>
      <c r="DF1030">
        <v>0.196</v>
      </c>
      <c r="DG1030">
        <v>-0.001</v>
      </c>
      <c r="DH1030">
        <v>-5.941</v>
      </c>
      <c r="DI1030">
        <v>-0.174</v>
      </c>
      <c r="DJ1030">
        <v>1500</v>
      </c>
      <c r="DK1030">
        <v>17</v>
      </c>
      <c r="DL1030">
        <v>0.13</v>
      </c>
      <c r="DM1030">
        <v>0.04</v>
      </c>
      <c r="DN1030">
        <v>-67.44076097560975</v>
      </c>
      <c r="DO1030">
        <v>-2.321795121951288</v>
      </c>
      <c r="DP1030">
        <v>0.2373966978195639</v>
      </c>
      <c r="DQ1030">
        <v>0</v>
      </c>
      <c r="DR1030">
        <v>4.380696097560975</v>
      </c>
      <c r="DS1030">
        <v>-0.03935540069686587</v>
      </c>
      <c r="DT1030">
        <v>0.005609141005515084</v>
      </c>
      <c r="DU1030">
        <v>1</v>
      </c>
      <c r="DV1030">
        <v>1</v>
      </c>
      <c r="DW1030">
        <v>2</v>
      </c>
      <c r="DX1030" t="s">
        <v>471</v>
      </c>
      <c r="DY1030">
        <v>2.98496</v>
      </c>
      <c r="DZ1030">
        <v>2.71556</v>
      </c>
      <c r="EA1030">
        <v>0.15335</v>
      </c>
      <c r="EB1030">
        <v>0.159459</v>
      </c>
      <c r="EC1030">
        <v>0.09043959999999999</v>
      </c>
      <c r="ED1030">
        <v>0.0728897</v>
      </c>
      <c r="EE1030">
        <v>26909.7</v>
      </c>
      <c r="EF1030">
        <v>26827.8</v>
      </c>
      <c r="EG1030">
        <v>29529.2</v>
      </c>
      <c r="EH1030">
        <v>29509.9</v>
      </c>
      <c r="EI1030">
        <v>35604.9</v>
      </c>
      <c r="EJ1030">
        <v>36385.1</v>
      </c>
      <c r="EK1030">
        <v>41618.3</v>
      </c>
      <c r="EL1030">
        <v>42054.5</v>
      </c>
      <c r="EM1030">
        <v>1.95352</v>
      </c>
      <c r="EN1030">
        <v>1.93085</v>
      </c>
      <c r="EO1030">
        <v>0.12299</v>
      </c>
      <c r="EP1030">
        <v>0</v>
      </c>
      <c r="EQ1030">
        <v>22.9638</v>
      </c>
      <c r="ER1030">
        <v>999.9</v>
      </c>
      <c r="ES1030">
        <v>37.8</v>
      </c>
      <c r="ET1030">
        <v>29.2</v>
      </c>
      <c r="EU1030">
        <v>16.8937</v>
      </c>
      <c r="EV1030">
        <v>62.9858</v>
      </c>
      <c r="EW1030">
        <v>32.9207</v>
      </c>
      <c r="EX1030">
        <v>1</v>
      </c>
      <c r="EY1030">
        <v>-0.189563</v>
      </c>
      <c r="EZ1030">
        <v>1.27286</v>
      </c>
      <c r="FA1030">
        <v>20.3836</v>
      </c>
      <c r="FB1030">
        <v>5.21804</v>
      </c>
      <c r="FC1030">
        <v>12.0099</v>
      </c>
      <c r="FD1030">
        <v>4.9895</v>
      </c>
      <c r="FE1030">
        <v>3.28848</v>
      </c>
      <c r="FF1030">
        <v>9999</v>
      </c>
      <c r="FG1030">
        <v>9999</v>
      </c>
      <c r="FH1030">
        <v>9999</v>
      </c>
      <c r="FI1030">
        <v>261.1</v>
      </c>
      <c r="FJ1030">
        <v>1.86707</v>
      </c>
      <c r="FK1030">
        <v>1.86615</v>
      </c>
      <c r="FL1030">
        <v>1.86554</v>
      </c>
      <c r="FM1030">
        <v>1.86554</v>
      </c>
      <c r="FN1030">
        <v>1.86735</v>
      </c>
      <c r="FO1030">
        <v>1.86981</v>
      </c>
      <c r="FP1030">
        <v>1.86848</v>
      </c>
      <c r="FQ1030">
        <v>1.86996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-4.316</v>
      </c>
      <c r="GF1030">
        <v>-0.1648</v>
      </c>
      <c r="GG1030">
        <v>-2.0192013485273</v>
      </c>
      <c r="GH1030">
        <v>-0.003354295288503095</v>
      </c>
      <c r="GI1030">
        <v>8.998442100416266E-07</v>
      </c>
      <c r="GJ1030">
        <v>-2.632750781261316E-10</v>
      </c>
      <c r="GK1030">
        <v>-0.1771344180573433</v>
      </c>
      <c r="GL1030">
        <v>-0.01811282044437078</v>
      </c>
      <c r="GM1030">
        <v>0.001479480632228601</v>
      </c>
      <c r="GN1030">
        <v>-2.527498020886067E-05</v>
      </c>
      <c r="GO1030">
        <v>3</v>
      </c>
      <c r="GP1030">
        <v>2311</v>
      </c>
      <c r="GQ1030">
        <v>1</v>
      </c>
      <c r="GR1030">
        <v>23</v>
      </c>
      <c r="GS1030">
        <v>7418.5</v>
      </c>
      <c r="GT1030">
        <v>7418.6</v>
      </c>
      <c r="GU1030">
        <v>1.90308</v>
      </c>
      <c r="GV1030">
        <v>2.19727</v>
      </c>
      <c r="GW1030">
        <v>1.39648</v>
      </c>
      <c r="GX1030">
        <v>2.34009</v>
      </c>
      <c r="GY1030">
        <v>1.49536</v>
      </c>
      <c r="GZ1030">
        <v>2.46094</v>
      </c>
      <c r="HA1030">
        <v>33.1992</v>
      </c>
      <c r="HB1030">
        <v>14.6924</v>
      </c>
      <c r="HC1030">
        <v>18</v>
      </c>
      <c r="HD1030">
        <v>503.433</v>
      </c>
      <c r="HE1030">
        <v>445.488</v>
      </c>
      <c r="HF1030">
        <v>21.2724</v>
      </c>
      <c r="HG1030">
        <v>25.0452</v>
      </c>
      <c r="HH1030">
        <v>30</v>
      </c>
      <c r="HI1030">
        <v>25.0413</v>
      </c>
      <c r="HJ1030">
        <v>24.985</v>
      </c>
      <c r="HK1030">
        <v>38.2196</v>
      </c>
      <c r="HL1030">
        <v>19.2741</v>
      </c>
      <c r="HM1030">
        <v>24.784</v>
      </c>
      <c r="HN1030">
        <v>21.2745</v>
      </c>
      <c r="HO1030">
        <v>908.4450000000001</v>
      </c>
      <c r="HP1030">
        <v>14.1258</v>
      </c>
      <c r="HQ1030">
        <v>101.014</v>
      </c>
      <c r="HR1030">
        <v>100.998</v>
      </c>
    </row>
    <row r="1031" spans="1:226">
      <c r="A1031">
        <v>1015</v>
      </c>
      <c r="B1031">
        <v>1664304435.5</v>
      </c>
      <c r="C1031">
        <v>11205</v>
      </c>
      <c r="D1031" t="s">
        <v>2397</v>
      </c>
      <c r="E1031" t="s">
        <v>2398</v>
      </c>
      <c r="F1031">
        <v>5</v>
      </c>
      <c r="G1031" t="s">
        <v>2290</v>
      </c>
      <c r="H1031" t="s">
        <v>354</v>
      </c>
      <c r="I1031">
        <v>1664304427.714286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906.0748496213669</v>
      </c>
      <c r="AK1031">
        <v>849.0613030303028</v>
      </c>
      <c r="AL1031">
        <v>3.377637125275014</v>
      </c>
      <c r="AM1031">
        <v>64.57533786175165</v>
      </c>
      <c r="AN1031">
        <f>(AP1031 - AO1031 + BO1031*1E3/(8.314*(BQ1031+273.15)) * AR1031/BN1031 * AQ1031) * BN1031/(100*BB1031) * 1000/(1000 - AP1031)</f>
        <v>0</v>
      </c>
      <c r="AO1031">
        <v>14.07667492945054</v>
      </c>
      <c r="AP1031">
        <v>18.43418616541351</v>
      </c>
      <c r="AQ1031">
        <v>-1.071977898715905E-05</v>
      </c>
      <c r="AR1031">
        <v>112.27</v>
      </c>
      <c r="AS1031">
        <v>24</v>
      </c>
      <c r="AT1031">
        <v>5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1664304427.714286</v>
      </c>
      <c r="BH1031">
        <v>809.3309285714286</v>
      </c>
      <c r="BI1031">
        <v>877.1207142857144</v>
      </c>
      <c r="BJ1031">
        <v>18.44717857142857</v>
      </c>
      <c r="BK1031">
        <v>14.07496428571429</v>
      </c>
      <c r="BL1031">
        <v>813.6253214285714</v>
      </c>
      <c r="BM1031">
        <v>18.61188214285714</v>
      </c>
      <c r="BN1031">
        <v>500.0639642857142</v>
      </c>
      <c r="BO1031">
        <v>91.03435714285716</v>
      </c>
      <c r="BP1031">
        <v>0.1000009285714286</v>
      </c>
      <c r="BQ1031">
        <v>24.46450357142857</v>
      </c>
      <c r="BR1031">
        <v>24.98909285714286</v>
      </c>
      <c r="BS1031">
        <v>999.9000000000002</v>
      </c>
      <c r="BT1031">
        <v>0</v>
      </c>
      <c r="BU1031">
        <v>0</v>
      </c>
      <c r="BV1031">
        <v>10003.79607142857</v>
      </c>
      <c r="BW1031">
        <v>0</v>
      </c>
      <c r="BX1031">
        <v>6.688700000000002</v>
      </c>
      <c r="BY1031">
        <v>-67.78978571428571</v>
      </c>
      <c r="BZ1031">
        <v>824.5413928571427</v>
      </c>
      <c r="CA1031">
        <v>889.6424642857143</v>
      </c>
      <c r="CB1031">
        <v>4.3722225</v>
      </c>
      <c r="CC1031">
        <v>877.1207142857144</v>
      </c>
      <c r="CD1031">
        <v>14.07496428571429</v>
      </c>
      <c r="CE1031">
        <v>1.679326785714286</v>
      </c>
      <c r="CF1031">
        <v>1.281303928571429</v>
      </c>
      <c r="CG1031">
        <v>14.70664642857143</v>
      </c>
      <c r="CH1031">
        <v>10.58133214285714</v>
      </c>
      <c r="CI1031">
        <v>1999.971428571428</v>
      </c>
      <c r="CJ1031">
        <v>0.9800043571428569</v>
      </c>
      <c r="CK1031">
        <v>0.01999514285714286</v>
      </c>
      <c r="CL1031">
        <v>0</v>
      </c>
      <c r="CM1031">
        <v>854.3580714285715</v>
      </c>
      <c r="CN1031">
        <v>5.00097</v>
      </c>
      <c r="CO1031">
        <v>16963.69642857143</v>
      </c>
      <c r="CP1031">
        <v>16707.36785714286</v>
      </c>
      <c r="CQ1031">
        <v>37.991</v>
      </c>
      <c r="CR1031">
        <v>38.5</v>
      </c>
      <c r="CS1031">
        <v>38</v>
      </c>
      <c r="CT1031">
        <v>38.062</v>
      </c>
      <c r="CU1031">
        <v>38.375</v>
      </c>
      <c r="CV1031">
        <v>1955.081428571428</v>
      </c>
      <c r="CW1031">
        <v>39.89000000000001</v>
      </c>
      <c r="CX1031">
        <v>0</v>
      </c>
      <c r="CY1031">
        <v>1664304439.7</v>
      </c>
      <c r="CZ1031">
        <v>0</v>
      </c>
      <c r="DA1031">
        <v>0</v>
      </c>
      <c r="DB1031" t="s">
        <v>356</v>
      </c>
      <c r="DC1031">
        <v>1663859321.1</v>
      </c>
      <c r="DD1031">
        <v>1663859315.6</v>
      </c>
      <c r="DE1031">
        <v>0</v>
      </c>
      <c r="DF1031">
        <v>0.196</v>
      </c>
      <c r="DG1031">
        <v>-0.001</v>
      </c>
      <c r="DH1031">
        <v>-5.941</v>
      </c>
      <c r="DI1031">
        <v>-0.174</v>
      </c>
      <c r="DJ1031">
        <v>1500</v>
      </c>
      <c r="DK1031">
        <v>17</v>
      </c>
      <c r="DL1031">
        <v>0.13</v>
      </c>
      <c r="DM1031">
        <v>0.04</v>
      </c>
      <c r="DN1031">
        <v>-67.62913170731707</v>
      </c>
      <c r="DO1031">
        <v>-2.56867108013942</v>
      </c>
      <c r="DP1031">
        <v>0.2643788130685288</v>
      </c>
      <c r="DQ1031">
        <v>0</v>
      </c>
      <c r="DR1031">
        <v>4.376936585365854</v>
      </c>
      <c r="DS1031">
        <v>-0.08032996515678305</v>
      </c>
      <c r="DT1031">
        <v>0.008648189041997699</v>
      </c>
      <c r="DU1031">
        <v>1</v>
      </c>
      <c r="DV1031">
        <v>1</v>
      </c>
      <c r="DW1031">
        <v>2</v>
      </c>
      <c r="DX1031" t="s">
        <v>471</v>
      </c>
      <c r="DY1031">
        <v>2.98511</v>
      </c>
      <c r="DZ1031">
        <v>2.71571</v>
      </c>
      <c r="EA1031">
        <v>0.155393</v>
      </c>
      <c r="EB1031">
        <v>0.161426</v>
      </c>
      <c r="EC1031">
        <v>0.0904007</v>
      </c>
      <c r="ED1031">
        <v>0.0728997</v>
      </c>
      <c r="EE1031">
        <v>26844.3</v>
      </c>
      <c r="EF1031">
        <v>26765.3</v>
      </c>
      <c r="EG1031">
        <v>29528.7</v>
      </c>
      <c r="EH1031">
        <v>29510.1</v>
      </c>
      <c r="EI1031">
        <v>35605.7</v>
      </c>
      <c r="EJ1031">
        <v>36384.9</v>
      </c>
      <c r="EK1031">
        <v>41617.5</v>
      </c>
      <c r="EL1031">
        <v>42054.7</v>
      </c>
      <c r="EM1031">
        <v>1.95352</v>
      </c>
      <c r="EN1031">
        <v>1.93102</v>
      </c>
      <c r="EO1031">
        <v>0.122972</v>
      </c>
      <c r="EP1031">
        <v>0</v>
      </c>
      <c r="EQ1031">
        <v>22.9629</v>
      </c>
      <c r="ER1031">
        <v>999.9</v>
      </c>
      <c r="ES1031">
        <v>37.8</v>
      </c>
      <c r="ET1031">
        <v>29.2</v>
      </c>
      <c r="EU1031">
        <v>16.8945</v>
      </c>
      <c r="EV1031">
        <v>62.7558</v>
      </c>
      <c r="EW1031">
        <v>32.8446</v>
      </c>
      <c r="EX1031">
        <v>1</v>
      </c>
      <c r="EY1031">
        <v>-0.189566</v>
      </c>
      <c r="EZ1031">
        <v>1.2491</v>
      </c>
      <c r="FA1031">
        <v>20.3839</v>
      </c>
      <c r="FB1031">
        <v>5.21894</v>
      </c>
      <c r="FC1031">
        <v>12.0099</v>
      </c>
      <c r="FD1031">
        <v>4.9898</v>
      </c>
      <c r="FE1031">
        <v>3.28858</v>
      </c>
      <c r="FF1031">
        <v>9999</v>
      </c>
      <c r="FG1031">
        <v>9999</v>
      </c>
      <c r="FH1031">
        <v>9999</v>
      </c>
      <c r="FI1031">
        <v>261.1</v>
      </c>
      <c r="FJ1031">
        <v>1.86707</v>
      </c>
      <c r="FK1031">
        <v>1.86615</v>
      </c>
      <c r="FL1031">
        <v>1.86554</v>
      </c>
      <c r="FM1031">
        <v>1.86554</v>
      </c>
      <c r="FN1031">
        <v>1.86734</v>
      </c>
      <c r="FO1031">
        <v>1.86981</v>
      </c>
      <c r="FP1031">
        <v>1.86847</v>
      </c>
      <c r="FQ1031">
        <v>1.86996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-4.357</v>
      </c>
      <c r="GF1031">
        <v>-0.1649</v>
      </c>
      <c r="GG1031">
        <v>-2.0192013485273</v>
      </c>
      <c r="GH1031">
        <v>-0.003354295288503095</v>
      </c>
      <c r="GI1031">
        <v>8.998442100416266E-07</v>
      </c>
      <c r="GJ1031">
        <v>-2.632750781261316E-10</v>
      </c>
      <c r="GK1031">
        <v>-0.1771344180573433</v>
      </c>
      <c r="GL1031">
        <v>-0.01811282044437078</v>
      </c>
      <c r="GM1031">
        <v>0.001479480632228601</v>
      </c>
      <c r="GN1031">
        <v>-2.527498020886067E-05</v>
      </c>
      <c r="GO1031">
        <v>3</v>
      </c>
      <c r="GP1031">
        <v>2311</v>
      </c>
      <c r="GQ1031">
        <v>1</v>
      </c>
      <c r="GR1031">
        <v>23</v>
      </c>
      <c r="GS1031">
        <v>7418.6</v>
      </c>
      <c r="GT1031">
        <v>7418.7</v>
      </c>
      <c r="GU1031">
        <v>1.93604</v>
      </c>
      <c r="GV1031">
        <v>2.19604</v>
      </c>
      <c r="GW1031">
        <v>1.39648</v>
      </c>
      <c r="GX1031">
        <v>2.34009</v>
      </c>
      <c r="GY1031">
        <v>1.49536</v>
      </c>
      <c r="GZ1031">
        <v>2.46704</v>
      </c>
      <c r="HA1031">
        <v>33.1992</v>
      </c>
      <c r="HB1031">
        <v>14.7012</v>
      </c>
      <c r="HC1031">
        <v>18</v>
      </c>
      <c r="HD1031">
        <v>503.43</v>
      </c>
      <c r="HE1031">
        <v>445.589</v>
      </c>
      <c r="HF1031">
        <v>21.2779</v>
      </c>
      <c r="HG1031">
        <v>25.0439</v>
      </c>
      <c r="HH1031">
        <v>30</v>
      </c>
      <c r="HI1031">
        <v>25.041</v>
      </c>
      <c r="HJ1031">
        <v>24.9843</v>
      </c>
      <c r="HK1031">
        <v>38.7568</v>
      </c>
      <c r="HL1031">
        <v>19.2741</v>
      </c>
      <c r="HM1031">
        <v>24.784</v>
      </c>
      <c r="HN1031">
        <v>21.2831</v>
      </c>
      <c r="HO1031">
        <v>921.8819999999999</v>
      </c>
      <c r="HP1031">
        <v>14.1535</v>
      </c>
      <c r="HQ1031">
        <v>101.012</v>
      </c>
      <c r="HR1031">
        <v>100.999</v>
      </c>
    </row>
    <row r="1032" spans="1:226">
      <c r="A1032">
        <v>1016</v>
      </c>
      <c r="B1032">
        <v>1664304440.5</v>
      </c>
      <c r="C1032">
        <v>11210</v>
      </c>
      <c r="D1032" t="s">
        <v>2399</v>
      </c>
      <c r="E1032" t="s">
        <v>2400</v>
      </c>
      <c r="F1032">
        <v>5</v>
      </c>
      <c r="G1032" t="s">
        <v>2290</v>
      </c>
      <c r="H1032" t="s">
        <v>354</v>
      </c>
      <c r="I1032">
        <v>1664304433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923.1750977507911</v>
      </c>
      <c r="AK1032">
        <v>865.9975151515151</v>
      </c>
      <c r="AL1032">
        <v>3.388404818926578</v>
      </c>
      <c r="AM1032">
        <v>64.57533786175165</v>
      </c>
      <c r="AN1032">
        <f>(AP1032 - AO1032 + BO1032*1E3/(8.314*(BQ1032+273.15)) * AR1032/BN1032 * AQ1032) * BN1032/(100*BB1032) * 1000/(1000 - AP1032)</f>
        <v>0</v>
      </c>
      <c r="AO1032">
        <v>14.07902094715285</v>
      </c>
      <c r="AP1032">
        <v>18.42505879699248</v>
      </c>
      <c r="AQ1032">
        <v>-5.398230567333958E-05</v>
      </c>
      <c r="AR1032">
        <v>112.27</v>
      </c>
      <c r="AS1032">
        <v>24</v>
      </c>
      <c r="AT1032">
        <v>5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1664304433</v>
      </c>
      <c r="BH1032">
        <v>826.8159999999999</v>
      </c>
      <c r="BI1032">
        <v>894.8539629629629</v>
      </c>
      <c r="BJ1032">
        <v>18.43822222222222</v>
      </c>
      <c r="BK1032">
        <v>14.07777407407408</v>
      </c>
      <c r="BL1032">
        <v>831.1526296296296</v>
      </c>
      <c r="BM1032">
        <v>18.60301851851852</v>
      </c>
      <c r="BN1032">
        <v>500.0659259259259</v>
      </c>
      <c r="BO1032">
        <v>91.03442962962961</v>
      </c>
      <c r="BP1032">
        <v>0.09995292592592593</v>
      </c>
      <c r="BQ1032">
        <v>24.46538148148148</v>
      </c>
      <c r="BR1032">
        <v>24.98836666666666</v>
      </c>
      <c r="BS1032">
        <v>999.9000000000001</v>
      </c>
      <c r="BT1032">
        <v>0</v>
      </c>
      <c r="BU1032">
        <v>0</v>
      </c>
      <c r="BV1032">
        <v>10003.03444444444</v>
      </c>
      <c r="BW1032">
        <v>0</v>
      </c>
      <c r="BX1032">
        <v>6.688127407407408</v>
      </c>
      <c r="BY1032">
        <v>-68.03794074074075</v>
      </c>
      <c r="BZ1032">
        <v>842.3473333333335</v>
      </c>
      <c r="CA1032">
        <v>907.6313703703704</v>
      </c>
      <c r="CB1032">
        <v>4.360443333333333</v>
      </c>
      <c r="CC1032">
        <v>894.8539629629629</v>
      </c>
      <c r="CD1032">
        <v>14.07777407407408</v>
      </c>
      <c r="CE1032">
        <v>1.678512962962963</v>
      </c>
      <c r="CF1032">
        <v>1.281561851851852</v>
      </c>
      <c r="CG1032">
        <v>14.69913703703704</v>
      </c>
      <c r="CH1032">
        <v>10.58434814814815</v>
      </c>
      <c r="CI1032">
        <v>1999.991851851852</v>
      </c>
      <c r="CJ1032">
        <v>0.9800045555555554</v>
      </c>
      <c r="CK1032">
        <v>0.01999494444444445</v>
      </c>
      <c r="CL1032">
        <v>0</v>
      </c>
      <c r="CM1032">
        <v>853.9632222222223</v>
      </c>
      <c r="CN1032">
        <v>5.00097</v>
      </c>
      <c r="CO1032">
        <v>16956.54444444444</v>
      </c>
      <c r="CP1032">
        <v>16707.53333333334</v>
      </c>
      <c r="CQ1032">
        <v>37.986</v>
      </c>
      <c r="CR1032">
        <v>38.5</v>
      </c>
      <c r="CS1032">
        <v>38</v>
      </c>
      <c r="CT1032">
        <v>38.062</v>
      </c>
      <c r="CU1032">
        <v>38.375</v>
      </c>
      <c r="CV1032">
        <v>1955.101851851852</v>
      </c>
      <c r="CW1032">
        <v>39.89000000000001</v>
      </c>
      <c r="CX1032">
        <v>0</v>
      </c>
      <c r="CY1032">
        <v>1664304444.5</v>
      </c>
      <c r="CZ1032">
        <v>0</v>
      </c>
      <c r="DA1032">
        <v>0</v>
      </c>
      <c r="DB1032" t="s">
        <v>356</v>
      </c>
      <c r="DC1032">
        <v>1663859321.1</v>
      </c>
      <c r="DD1032">
        <v>1663859315.6</v>
      </c>
      <c r="DE1032">
        <v>0</v>
      </c>
      <c r="DF1032">
        <v>0.196</v>
      </c>
      <c r="DG1032">
        <v>-0.001</v>
      </c>
      <c r="DH1032">
        <v>-5.941</v>
      </c>
      <c r="DI1032">
        <v>-0.174</v>
      </c>
      <c r="DJ1032">
        <v>1500</v>
      </c>
      <c r="DK1032">
        <v>17</v>
      </c>
      <c r="DL1032">
        <v>0.13</v>
      </c>
      <c r="DM1032">
        <v>0.04</v>
      </c>
      <c r="DN1032">
        <v>-67.91278780487805</v>
      </c>
      <c r="DO1032">
        <v>-2.890593031359108</v>
      </c>
      <c r="DP1032">
        <v>0.2964711898931239</v>
      </c>
      <c r="DQ1032">
        <v>0</v>
      </c>
      <c r="DR1032">
        <v>4.366941951219512</v>
      </c>
      <c r="DS1032">
        <v>-0.1314376306620204</v>
      </c>
      <c r="DT1032">
        <v>0.01301172983372746</v>
      </c>
      <c r="DU1032">
        <v>0</v>
      </c>
      <c r="DV1032">
        <v>0</v>
      </c>
      <c r="DW1032">
        <v>2</v>
      </c>
      <c r="DX1032" t="s">
        <v>357</v>
      </c>
      <c r="DY1032">
        <v>2.98503</v>
      </c>
      <c r="DZ1032">
        <v>2.71569</v>
      </c>
      <c r="EA1032">
        <v>0.157416</v>
      </c>
      <c r="EB1032">
        <v>0.163392</v>
      </c>
      <c r="EC1032">
        <v>0.0903684</v>
      </c>
      <c r="ED1032">
        <v>0.0729109</v>
      </c>
      <c r="EE1032">
        <v>26779.5</v>
      </c>
      <c r="EF1032">
        <v>26703</v>
      </c>
      <c r="EG1032">
        <v>29528.1</v>
      </c>
      <c r="EH1032">
        <v>29510.5</v>
      </c>
      <c r="EI1032">
        <v>35606.7</v>
      </c>
      <c r="EJ1032">
        <v>36384.7</v>
      </c>
      <c r="EK1032">
        <v>41617.1</v>
      </c>
      <c r="EL1032">
        <v>42055</v>
      </c>
      <c r="EM1032">
        <v>1.95345</v>
      </c>
      <c r="EN1032">
        <v>1.93107</v>
      </c>
      <c r="EO1032">
        <v>0.123568</v>
      </c>
      <c r="EP1032">
        <v>0</v>
      </c>
      <c r="EQ1032">
        <v>22.962</v>
      </c>
      <c r="ER1032">
        <v>999.9</v>
      </c>
      <c r="ES1032">
        <v>37.8</v>
      </c>
      <c r="ET1032">
        <v>29.2</v>
      </c>
      <c r="EU1032">
        <v>16.8922</v>
      </c>
      <c r="EV1032">
        <v>62.7958</v>
      </c>
      <c r="EW1032">
        <v>32.9287</v>
      </c>
      <c r="EX1032">
        <v>1</v>
      </c>
      <c r="EY1032">
        <v>-0.189705</v>
      </c>
      <c r="EZ1032">
        <v>1.22327</v>
      </c>
      <c r="FA1032">
        <v>20.3839</v>
      </c>
      <c r="FB1032">
        <v>5.21789</v>
      </c>
      <c r="FC1032">
        <v>12.0099</v>
      </c>
      <c r="FD1032">
        <v>4.9894</v>
      </c>
      <c r="FE1032">
        <v>3.28848</v>
      </c>
      <c r="FF1032">
        <v>9999</v>
      </c>
      <c r="FG1032">
        <v>9999</v>
      </c>
      <c r="FH1032">
        <v>9999</v>
      </c>
      <c r="FI1032">
        <v>261.1</v>
      </c>
      <c r="FJ1032">
        <v>1.86707</v>
      </c>
      <c r="FK1032">
        <v>1.86615</v>
      </c>
      <c r="FL1032">
        <v>1.86554</v>
      </c>
      <c r="FM1032">
        <v>1.86554</v>
      </c>
      <c r="FN1032">
        <v>1.86734</v>
      </c>
      <c r="FO1032">
        <v>1.86981</v>
      </c>
      <c r="FP1032">
        <v>1.86847</v>
      </c>
      <c r="FQ1032">
        <v>1.86996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-4.397</v>
      </c>
      <c r="GF1032">
        <v>-0.1649</v>
      </c>
      <c r="GG1032">
        <v>-2.0192013485273</v>
      </c>
      <c r="GH1032">
        <v>-0.003354295288503095</v>
      </c>
      <c r="GI1032">
        <v>8.998442100416266E-07</v>
      </c>
      <c r="GJ1032">
        <v>-2.632750781261316E-10</v>
      </c>
      <c r="GK1032">
        <v>-0.1771344180573433</v>
      </c>
      <c r="GL1032">
        <v>-0.01811282044437078</v>
      </c>
      <c r="GM1032">
        <v>0.001479480632228601</v>
      </c>
      <c r="GN1032">
        <v>-2.527498020886067E-05</v>
      </c>
      <c r="GO1032">
        <v>3</v>
      </c>
      <c r="GP1032">
        <v>2311</v>
      </c>
      <c r="GQ1032">
        <v>1</v>
      </c>
      <c r="GR1032">
        <v>23</v>
      </c>
      <c r="GS1032">
        <v>7418.7</v>
      </c>
      <c r="GT1032">
        <v>7418.7</v>
      </c>
      <c r="GU1032">
        <v>1.96045</v>
      </c>
      <c r="GV1032">
        <v>2.19727</v>
      </c>
      <c r="GW1032">
        <v>1.39648</v>
      </c>
      <c r="GX1032">
        <v>2.34009</v>
      </c>
      <c r="GY1032">
        <v>1.49536</v>
      </c>
      <c r="GZ1032">
        <v>2.45239</v>
      </c>
      <c r="HA1032">
        <v>33.1992</v>
      </c>
      <c r="HB1032">
        <v>14.6924</v>
      </c>
      <c r="HC1032">
        <v>18</v>
      </c>
      <c r="HD1032">
        <v>503.383</v>
      </c>
      <c r="HE1032">
        <v>445.607</v>
      </c>
      <c r="HF1032">
        <v>21.2866</v>
      </c>
      <c r="HG1032">
        <v>25.0426</v>
      </c>
      <c r="HH1032">
        <v>30</v>
      </c>
      <c r="HI1032">
        <v>25.041</v>
      </c>
      <c r="HJ1032">
        <v>24.9829</v>
      </c>
      <c r="HK1032">
        <v>39.3519</v>
      </c>
      <c r="HL1032">
        <v>18.9926</v>
      </c>
      <c r="HM1032">
        <v>24.784</v>
      </c>
      <c r="HN1032">
        <v>21.2936</v>
      </c>
      <c r="HO1032">
        <v>941.929</v>
      </c>
      <c r="HP1032">
        <v>14.1782</v>
      </c>
      <c r="HQ1032">
        <v>101.011</v>
      </c>
      <c r="HR1032">
        <v>101</v>
      </c>
    </row>
    <row r="1033" spans="1:226">
      <c r="A1033">
        <v>1017</v>
      </c>
      <c r="B1033">
        <v>1664304445.5</v>
      </c>
      <c r="C1033">
        <v>11215</v>
      </c>
      <c r="D1033" t="s">
        <v>2401</v>
      </c>
      <c r="E1033" t="s">
        <v>2402</v>
      </c>
      <c r="F1033">
        <v>5</v>
      </c>
      <c r="G1033" t="s">
        <v>2290</v>
      </c>
      <c r="H1033" t="s">
        <v>354</v>
      </c>
      <c r="I1033">
        <v>1664304437.714286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940.2167853019314</v>
      </c>
      <c r="AK1033">
        <v>882.8973999999998</v>
      </c>
      <c r="AL1033">
        <v>3.388575780633159</v>
      </c>
      <c r="AM1033">
        <v>64.57533786175165</v>
      </c>
      <c r="AN1033">
        <f>(AP1033 - AO1033 + BO1033*1E3/(8.314*(BQ1033+273.15)) * AR1033/BN1033 * AQ1033) * BN1033/(100*BB1033) * 1000/(1000 - AP1033)</f>
        <v>0</v>
      </c>
      <c r="AO1033">
        <v>14.08047946593407</v>
      </c>
      <c r="AP1033">
        <v>18.41985097744361</v>
      </c>
      <c r="AQ1033">
        <v>-4.230279273736561E-05</v>
      </c>
      <c r="AR1033">
        <v>112.27</v>
      </c>
      <c r="AS1033">
        <v>24</v>
      </c>
      <c r="AT1033">
        <v>5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1664304437.714286</v>
      </c>
      <c r="BH1033">
        <v>842.433892857143</v>
      </c>
      <c r="BI1033">
        <v>910.7325357142857</v>
      </c>
      <c r="BJ1033">
        <v>18.43016428571429</v>
      </c>
      <c r="BK1033">
        <v>14.08588571428571</v>
      </c>
      <c r="BL1033">
        <v>846.8080714285715</v>
      </c>
      <c r="BM1033">
        <v>18.59504642857143</v>
      </c>
      <c r="BN1033">
        <v>500.0676428571427</v>
      </c>
      <c r="BO1033">
        <v>91.03496428571428</v>
      </c>
      <c r="BP1033">
        <v>0.1000284571428571</v>
      </c>
      <c r="BQ1033">
        <v>24.46863214285714</v>
      </c>
      <c r="BR1033">
        <v>24.98718928571429</v>
      </c>
      <c r="BS1033">
        <v>999.9000000000002</v>
      </c>
      <c r="BT1033">
        <v>0</v>
      </c>
      <c r="BU1033">
        <v>0</v>
      </c>
      <c r="BV1033">
        <v>10001.07178571429</v>
      </c>
      <c r="BW1033">
        <v>0</v>
      </c>
      <c r="BX1033">
        <v>6.68006642857143</v>
      </c>
      <c r="BY1033">
        <v>-68.29866428571428</v>
      </c>
      <c r="BZ1033">
        <v>858.2515000000001</v>
      </c>
      <c r="CA1033">
        <v>923.7443214285713</v>
      </c>
      <c r="CB1033">
        <v>4.344275714285715</v>
      </c>
      <c r="CC1033">
        <v>910.7325357142857</v>
      </c>
      <c r="CD1033">
        <v>14.08588571428571</v>
      </c>
      <c r="CE1033">
        <v>1.677788928571429</v>
      </c>
      <c r="CF1033">
        <v>1.2823075</v>
      </c>
      <c r="CG1033">
        <v>14.69244642857143</v>
      </c>
      <c r="CH1033">
        <v>10.59306785714286</v>
      </c>
      <c r="CI1033">
        <v>2000.005357142857</v>
      </c>
      <c r="CJ1033">
        <v>0.9800046785714284</v>
      </c>
      <c r="CK1033">
        <v>0.01999482142857143</v>
      </c>
      <c r="CL1033">
        <v>0</v>
      </c>
      <c r="CM1033">
        <v>853.5921071428572</v>
      </c>
      <c r="CN1033">
        <v>5.00097</v>
      </c>
      <c r="CO1033">
        <v>16949.13214285714</v>
      </c>
      <c r="CP1033">
        <v>16707.65</v>
      </c>
      <c r="CQ1033">
        <v>37.99325</v>
      </c>
      <c r="CR1033">
        <v>38.5</v>
      </c>
      <c r="CS1033">
        <v>38</v>
      </c>
      <c r="CT1033">
        <v>38.062</v>
      </c>
      <c r="CU1033">
        <v>38.375</v>
      </c>
      <c r="CV1033">
        <v>1955.115</v>
      </c>
      <c r="CW1033">
        <v>39.89035714285716</v>
      </c>
      <c r="CX1033">
        <v>0</v>
      </c>
      <c r="CY1033">
        <v>1664304449.9</v>
      </c>
      <c r="CZ1033">
        <v>0</v>
      </c>
      <c r="DA1033">
        <v>0</v>
      </c>
      <c r="DB1033" t="s">
        <v>356</v>
      </c>
      <c r="DC1033">
        <v>1663859321.1</v>
      </c>
      <c r="DD1033">
        <v>1663859315.6</v>
      </c>
      <c r="DE1033">
        <v>0</v>
      </c>
      <c r="DF1033">
        <v>0.196</v>
      </c>
      <c r="DG1033">
        <v>-0.001</v>
      </c>
      <c r="DH1033">
        <v>-5.941</v>
      </c>
      <c r="DI1033">
        <v>-0.174</v>
      </c>
      <c r="DJ1033">
        <v>1500</v>
      </c>
      <c r="DK1033">
        <v>17</v>
      </c>
      <c r="DL1033">
        <v>0.13</v>
      </c>
      <c r="DM1033">
        <v>0.04</v>
      </c>
      <c r="DN1033">
        <v>-68.08961951219513</v>
      </c>
      <c r="DO1033">
        <v>-3.276990940766338</v>
      </c>
      <c r="DP1033">
        <v>0.3281384004702538</v>
      </c>
      <c r="DQ1033">
        <v>0</v>
      </c>
      <c r="DR1033">
        <v>4.355660731707317</v>
      </c>
      <c r="DS1033">
        <v>-0.1748514982578425</v>
      </c>
      <c r="DT1033">
        <v>0.01792638951177897</v>
      </c>
      <c r="DU1033">
        <v>0</v>
      </c>
      <c r="DV1033">
        <v>0</v>
      </c>
      <c r="DW1033">
        <v>2</v>
      </c>
      <c r="DX1033" t="s">
        <v>357</v>
      </c>
      <c r="DY1033">
        <v>2.98513</v>
      </c>
      <c r="DZ1033">
        <v>2.71567</v>
      </c>
      <c r="EA1033">
        <v>0.159429</v>
      </c>
      <c r="EB1033">
        <v>0.165322</v>
      </c>
      <c r="EC1033">
        <v>0.0903586</v>
      </c>
      <c r="ED1033">
        <v>0.07304570000000001</v>
      </c>
      <c r="EE1033">
        <v>26715.7</v>
      </c>
      <c r="EF1033">
        <v>26641.6</v>
      </c>
      <c r="EG1033">
        <v>29528.2</v>
      </c>
      <c r="EH1033">
        <v>29510.7</v>
      </c>
      <c r="EI1033">
        <v>35607</v>
      </c>
      <c r="EJ1033">
        <v>36379.6</v>
      </c>
      <c r="EK1033">
        <v>41616.8</v>
      </c>
      <c r="EL1033">
        <v>42055.3</v>
      </c>
      <c r="EM1033">
        <v>1.95392</v>
      </c>
      <c r="EN1033">
        <v>1.93095</v>
      </c>
      <c r="EO1033">
        <v>0.123512</v>
      </c>
      <c r="EP1033">
        <v>0</v>
      </c>
      <c r="EQ1033">
        <v>22.963</v>
      </c>
      <c r="ER1033">
        <v>999.9</v>
      </c>
      <c r="ES1033">
        <v>37.8</v>
      </c>
      <c r="ET1033">
        <v>29.2</v>
      </c>
      <c r="EU1033">
        <v>16.8927</v>
      </c>
      <c r="EV1033">
        <v>62.9858</v>
      </c>
      <c r="EW1033">
        <v>33.0729</v>
      </c>
      <c r="EX1033">
        <v>1</v>
      </c>
      <c r="EY1033">
        <v>-0.189764</v>
      </c>
      <c r="EZ1033">
        <v>1.22439</v>
      </c>
      <c r="FA1033">
        <v>20.3839</v>
      </c>
      <c r="FB1033">
        <v>5.21864</v>
      </c>
      <c r="FC1033">
        <v>12.0099</v>
      </c>
      <c r="FD1033">
        <v>4.98965</v>
      </c>
      <c r="FE1033">
        <v>3.28845</v>
      </c>
      <c r="FF1033">
        <v>9999</v>
      </c>
      <c r="FG1033">
        <v>9999</v>
      </c>
      <c r="FH1033">
        <v>9999</v>
      </c>
      <c r="FI1033">
        <v>261.1</v>
      </c>
      <c r="FJ1033">
        <v>1.86707</v>
      </c>
      <c r="FK1033">
        <v>1.86615</v>
      </c>
      <c r="FL1033">
        <v>1.86554</v>
      </c>
      <c r="FM1033">
        <v>1.86554</v>
      </c>
      <c r="FN1033">
        <v>1.86735</v>
      </c>
      <c r="FO1033">
        <v>1.86981</v>
      </c>
      <c r="FP1033">
        <v>1.86849</v>
      </c>
      <c r="FQ1033">
        <v>1.86996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-4.437</v>
      </c>
      <c r="GF1033">
        <v>-0.165</v>
      </c>
      <c r="GG1033">
        <v>-2.0192013485273</v>
      </c>
      <c r="GH1033">
        <v>-0.003354295288503095</v>
      </c>
      <c r="GI1033">
        <v>8.998442100416266E-07</v>
      </c>
      <c r="GJ1033">
        <v>-2.632750781261316E-10</v>
      </c>
      <c r="GK1033">
        <v>-0.1771344180573433</v>
      </c>
      <c r="GL1033">
        <v>-0.01811282044437078</v>
      </c>
      <c r="GM1033">
        <v>0.001479480632228601</v>
      </c>
      <c r="GN1033">
        <v>-2.527498020886067E-05</v>
      </c>
      <c r="GO1033">
        <v>3</v>
      </c>
      <c r="GP1033">
        <v>2311</v>
      </c>
      <c r="GQ1033">
        <v>1</v>
      </c>
      <c r="GR1033">
        <v>23</v>
      </c>
      <c r="GS1033">
        <v>7418.7</v>
      </c>
      <c r="GT1033">
        <v>7418.8</v>
      </c>
      <c r="GU1033">
        <v>1.99219</v>
      </c>
      <c r="GV1033">
        <v>2.19604</v>
      </c>
      <c r="GW1033">
        <v>1.39648</v>
      </c>
      <c r="GX1033">
        <v>2.33887</v>
      </c>
      <c r="GY1033">
        <v>1.49536</v>
      </c>
      <c r="GZ1033">
        <v>2.44019</v>
      </c>
      <c r="HA1033">
        <v>33.1992</v>
      </c>
      <c r="HB1033">
        <v>14.6749</v>
      </c>
      <c r="HC1033">
        <v>18</v>
      </c>
      <c r="HD1033">
        <v>503.681</v>
      </c>
      <c r="HE1033">
        <v>445.532</v>
      </c>
      <c r="HF1033">
        <v>21.2972</v>
      </c>
      <c r="HG1033">
        <v>25.0418</v>
      </c>
      <c r="HH1033">
        <v>30.0002</v>
      </c>
      <c r="HI1033">
        <v>25.0407</v>
      </c>
      <c r="HJ1033">
        <v>24.9829</v>
      </c>
      <c r="HK1033">
        <v>39.8829</v>
      </c>
      <c r="HL1033">
        <v>18.7205</v>
      </c>
      <c r="HM1033">
        <v>24.784</v>
      </c>
      <c r="HN1033">
        <v>21.3001</v>
      </c>
      <c r="HO1033">
        <v>955.2910000000001</v>
      </c>
      <c r="HP1033">
        <v>14.2034</v>
      </c>
      <c r="HQ1033">
        <v>101.011</v>
      </c>
      <c r="HR1033">
        <v>101.001</v>
      </c>
    </row>
    <row r="1034" spans="1:226">
      <c r="A1034">
        <v>1018</v>
      </c>
      <c r="B1034">
        <v>1664304450.5</v>
      </c>
      <c r="C1034">
        <v>11220</v>
      </c>
      <c r="D1034" t="s">
        <v>2403</v>
      </c>
      <c r="E1034" t="s">
        <v>2404</v>
      </c>
      <c r="F1034">
        <v>5</v>
      </c>
      <c r="G1034" t="s">
        <v>2290</v>
      </c>
      <c r="H1034" t="s">
        <v>354</v>
      </c>
      <c r="I1034">
        <v>1664304443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957.1473177395929</v>
      </c>
      <c r="AK1034">
        <v>899.7773818181817</v>
      </c>
      <c r="AL1034">
        <v>3.375601214084694</v>
      </c>
      <c r="AM1034">
        <v>64.57533786175165</v>
      </c>
      <c r="AN1034">
        <f>(AP1034 - AO1034 + BO1034*1E3/(8.314*(BQ1034+273.15)) * AR1034/BN1034 * AQ1034) * BN1034/(100*BB1034) * 1000/(1000 - AP1034)</f>
        <v>0</v>
      </c>
      <c r="AO1034">
        <v>14.11332841586414</v>
      </c>
      <c r="AP1034">
        <v>18.42100315789473</v>
      </c>
      <c r="AQ1034">
        <v>-1.248497825118087E-05</v>
      </c>
      <c r="AR1034">
        <v>112.27</v>
      </c>
      <c r="AS1034">
        <v>24</v>
      </c>
      <c r="AT1034">
        <v>5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1664304443</v>
      </c>
      <c r="BH1034">
        <v>859.9807037037036</v>
      </c>
      <c r="BI1034">
        <v>928.4640000000001</v>
      </c>
      <c r="BJ1034">
        <v>18.4234</v>
      </c>
      <c r="BK1034">
        <v>14.10261111111111</v>
      </c>
      <c r="BL1034">
        <v>864.397</v>
      </c>
      <c r="BM1034">
        <v>18.58835185185185</v>
      </c>
      <c r="BN1034">
        <v>500.0765925925925</v>
      </c>
      <c r="BO1034">
        <v>91.03507777777779</v>
      </c>
      <c r="BP1034">
        <v>0.09999869259259259</v>
      </c>
      <c r="BQ1034">
        <v>24.47082592592593</v>
      </c>
      <c r="BR1034">
        <v>24.98939259259259</v>
      </c>
      <c r="BS1034">
        <v>999.9000000000001</v>
      </c>
      <c r="BT1034">
        <v>0</v>
      </c>
      <c r="BU1034">
        <v>0</v>
      </c>
      <c r="BV1034">
        <v>10003.91074074074</v>
      </c>
      <c r="BW1034">
        <v>0</v>
      </c>
      <c r="BX1034">
        <v>6.67303222222222</v>
      </c>
      <c r="BY1034">
        <v>-68.48328518518518</v>
      </c>
      <c r="BZ1034">
        <v>876.1217407407407</v>
      </c>
      <c r="CA1034">
        <v>941.7451851851853</v>
      </c>
      <c r="CB1034">
        <v>4.320781481481482</v>
      </c>
      <c r="CC1034">
        <v>928.4640000000001</v>
      </c>
      <c r="CD1034">
        <v>14.10261111111111</v>
      </c>
      <c r="CE1034">
        <v>1.677174814814815</v>
      </c>
      <c r="CF1034">
        <v>1.283832222222222</v>
      </c>
      <c r="CG1034">
        <v>14.68678148148148</v>
      </c>
      <c r="CH1034">
        <v>10.61088888888889</v>
      </c>
      <c r="CI1034">
        <v>1999.999259259259</v>
      </c>
      <c r="CJ1034">
        <v>0.9800047777777776</v>
      </c>
      <c r="CK1034">
        <v>0.01999472222222222</v>
      </c>
      <c r="CL1034">
        <v>0</v>
      </c>
      <c r="CM1034">
        <v>853.1204814814815</v>
      </c>
      <c r="CN1034">
        <v>5.00097</v>
      </c>
      <c r="CO1034">
        <v>16940.31111111111</v>
      </c>
      <c r="CP1034">
        <v>16707.60370370371</v>
      </c>
      <c r="CQ1034">
        <v>37.99299999999999</v>
      </c>
      <c r="CR1034">
        <v>38.5</v>
      </c>
      <c r="CS1034">
        <v>38</v>
      </c>
      <c r="CT1034">
        <v>38.062</v>
      </c>
      <c r="CU1034">
        <v>38.375</v>
      </c>
      <c r="CV1034">
        <v>1955.108888888889</v>
      </c>
      <c r="CW1034">
        <v>39.89037037037038</v>
      </c>
      <c r="CX1034">
        <v>0</v>
      </c>
      <c r="CY1034">
        <v>1664304454.7</v>
      </c>
      <c r="CZ1034">
        <v>0</v>
      </c>
      <c r="DA1034">
        <v>0</v>
      </c>
      <c r="DB1034" t="s">
        <v>356</v>
      </c>
      <c r="DC1034">
        <v>1663859321.1</v>
      </c>
      <c r="DD1034">
        <v>1663859315.6</v>
      </c>
      <c r="DE1034">
        <v>0</v>
      </c>
      <c r="DF1034">
        <v>0.196</v>
      </c>
      <c r="DG1034">
        <v>-0.001</v>
      </c>
      <c r="DH1034">
        <v>-5.941</v>
      </c>
      <c r="DI1034">
        <v>-0.174</v>
      </c>
      <c r="DJ1034">
        <v>1500</v>
      </c>
      <c r="DK1034">
        <v>17</v>
      </c>
      <c r="DL1034">
        <v>0.13</v>
      </c>
      <c r="DM1034">
        <v>0.04</v>
      </c>
      <c r="DN1034">
        <v>-68.36106341463415</v>
      </c>
      <c r="DO1034">
        <v>-2.147885017421603</v>
      </c>
      <c r="DP1034">
        <v>0.2211411542995241</v>
      </c>
      <c r="DQ1034">
        <v>0</v>
      </c>
      <c r="DR1034">
        <v>4.332849512195122</v>
      </c>
      <c r="DS1034">
        <v>-0.2713848083623672</v>
      </c>
      <c r="DT1034">
        <v>0.02740426751093389</v>
      </c>
      <c r="DU1034">
        <v>0</v>
      </c>
      <c r="DV1034">
        <v>0</v>
      </c>
      <c r="DW1034">
        <v>2</v>
      </c>
      <c r="DX1034" t="s">
        <v>357</v>
      </c>
      <c r="DY1034">
        <v>2.98483</v>
      </c>
      <c r="DZ1034">
        <v>2.71548</v>
      </c>
      <c r="EA1034">
        <v>0.161406</v>
      </c>
      <c r="EB1034">
        <v>0.167216</v>
      </c>
      <c r="EC1034">
        <v>0.0903595</v>
      </c>
      <c r="ED1034">
        <v>0.07316780000000001</v>
      </c>
      <c r="EE1034">
        <v>26652.6</v>
      </c>
      <c r="EF1034">
        <v>26581.1</v>
      </c>
      <c r="EG1034">
        <v>29527.8</v>
      </c>
      <c r="EH1034">
        <v>29510.5</v>
      </c>
      <c r="EI1034">
        <v>35606.8</v>
      </c>
      <c r="EJ1034">
        <v>36374.7</v>
      </c>
      <c r="EK1034">
        <v>41616.7</v>
      </c>
      <c r="EL1034">
        <v>42055.2</v>
      </c>
      <c r="EM1034">
        <v>1.95368</v>
      </c>
      <c r="EN1034">
        <v>1.93137</v>
      </c>
      <c r="EO1034">
        <v>0.123344</v>
      </c>
      <c r="EP1034">
        <v>0</v>
      </c>
      <c r="EQ1034">
        <v>22.963</v>
      </c>
      <c r="ER1034">
        <v>999.9</v>
      </c>
      <c r="ES1034">
        <v>37.8</v>
      </c>
      <c r="ET1034">
        <v>29.2</v>
      </c>
      <c r="EU1034">
        <v>16.8951</v>
      </c>
      <c r="EV1034">
        <v>62.8758</v>
      </c>
      <c r="EW1034">
        <v>33.0769</v>
      </c>
      <c r="EX1034">
        <v>1</v>
      </c>
      <c r="EY1034">
        <v>-0.190058</v>
      </c>
      <c r="EZ1034">
        <v>1.2228</v>
      </c>
      <c r="FA1034">
        <v>20.3838</v>
      </c>
      <c r="FB1034">
        <v>5.21849</v>
      </c>
      <c r="FC1034">
        <v>12.0099</v>
      </c>
      <c r="FD1034">
        <v>4.99</v>
      </c>
      <c r="FE1034">
        <v>3.2885</v>
      </c>
      <c r="FF1034">
        <v>9999</v>
      </c>
      <c r="FG1034">
        <v>9999</v>
      </c>
      <c r="FH1034">
        <v>9999</v>
      </c>
      <c r="FI1034">
        <v>261.1</v>
      </c>
      <c r="FJ1034">
        <v>1.86707</v>
      </c>
      <c r="FK1034">
        <v>1.86615</v>
      </c>
      <c r="FL1034">
        <v>1.86554</v>
      </c>
      <c r="FM1034">
        <v>1.86554</v>
      </c>
      <c r="FN1034">
        <v>1.86733</v>
      </c>
      <c r="FO1034">
        <v>1.86981</v>
      </c>
      <c r="FP1034">
        <v>1.86846</v>
      </c>
      <c r="FQ1034">
        <v>1.86996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-4.476</v>
      </c>
      <c r="GF1034">
        <v>-0.1649</v>
      </c>
      <c r="GG1034">
        <v>-2.0192013485273</v>
      </c>
      <c r="GH1034">
        <v>-0.003354295288503095</v>
      </c>
      <c r="GI1034">
        <v>8.998442100416266E-07</v>
      </c>
      <c r="GJ1034">
        <v>-2.632750781261316E-10</v>
      </c>
      <c r="GK1034">
        <v>-0.1771344180573433</v>
      </c>
      <c r="GL1034">
        <v>-0.01811282044437078</v>
      </c>
      <c r="GM1034">
        <v>0.001479480632228601</v>
      </c>
      <c r="GN1034">
        <v>-2.527498020886067E-05</v>
      </c>
      <c r="GO1034">
        <v>3</v>
      </c>
      <c r="GP1034">
        <v>2311</v>
      </c>
      <c r="GQ1034">
        <v>1</v>
      </c>
      <c r="GR1034">
        <v>23</v>
      </c>
      <c r="GS1034">
        <v>7418.8</v>
      </c>
      <c r="GT1034">
        <v>7418.9</v>
      </c>
      <c r="GU1034">
        <v>2.0166</v>
      </c>
      <c r="GV1034">
        <v>2.19482</v>
      </c>
      <c r="GW1034">
        <v>1.39648</v>
      </c>
      <c r="GX1034">
        <v>2.34009</v>
      </c>
      <c r="GY1034">
        <v>1.49536</v>
      </c>
      <c r="GZ1034">
        <v>2.44141</v>
      </c>
      <c r="HA1034">
        <v>33.1992</v>
      </c>
      <c r="HB1034">
        <v>14.6924</v>
      </c>
      <c r="HC1034">
        <v>18</v>
      </c>
      <c r="HD1034">
        <v>503.506</v>
      </c>
      <c r="HE1034">
        <v>445.789</v>
      </c>
      <c r="HF1034">
        <v>21.3046</v>
      </c>
      <c r="HG1034">
        <v>25.0397</v>
      </c>
      <c r="HH1034">
        <v>30</v>
      </c>
      <c r="HI1034">
        <v>25.0389</v>
      </c>
      <c r="HJ1034">
        <v>24.9829</v>
      </c>
      <c r="HK1034">
        <v>40.4823</v>
      </c>
      <c r="HL1034">
        <v>18.7205</v>
      </c>
      <c r="HM1034">
        <v>24.784</v>
      </c>
      <c r="HN1034">
        <v>21.3069</v>
      </c>
      <c r="HO1034">
        <v>975.331</v>
      </c>
      <c r="HP1034">
        <v>14.2246</v>
      </c>
      <c r="HQ1034">
        <v>101.01</v>
      </c>
      <c r="HR1034">
        <v>101</v>
      </c>
    </row>
    <row r="1035" spans="1:226">
      <c r="A1035">
        <v>1019</v>
      </c>
      <c r="B1035">
        <v>1664304455.5</v>
      </c>
      <c r="C1035">
        <v>11225</v>
      </c>
      <c r="D1035" t="s">
        <v>2405</v>
      </c>
      <c r="E1035" t="s">
        <v>2406</v>
      </c>
      <c r="F1035">
        <v>5</v>
      </c>
      <c r="G1035" t="s">
        <v>2290</v>
      </c>
      <c r="H1035" t="s">
        <v>354</v>
      </c>
      <c r="I1035">
        <v>1664304447.714286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974.1703493418497</v>
      </c>
      <c r="AK1035">
        <v>916.7871757575758</v>
      </c>
      <c r="AL1035">
        <v>3.416808203383433</v>
      </c>
      <c r="AM1035">
        <v>64.57533786175165</v>
      </c>
      <c r="AN1035">
        <f>(AP1035 - AO1035 + BO1035*1E3/(8.314*(BQ1035+273.15)) * AR1035/BN1035 * AQ1035) * BN1035/(100*BB1035) * 1000/(1000 - AP1035)</f>
        <v>0</v>
      </c>
      <c r="AO1035">
        <v>14.14152121098901</v>
      </c>
      <c r="AP1035">
        <v>18.42667578947369</v>
      </c>
      <c r="AQ1035">
        <v>-4.647574819500151E-06</v>
      </c>
      <c r="AR1035">
        <v>112.27</v>
      </c>
      <c r="AS1035">
        <v>24</v>
      </c>
      <c r="AT1035">
        <v>5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1664304447.714286</v>
      </c>
      <c r="BH1035">
        <v>875.6251785714285</v>
      </c>
      <c r="BI1035">
        <v>944.2407857142856</v>
      </c>
      <c r="BJ1035">
        <v>18.422</v>
      </c>
      <c r="BK1035">
        <v>14.13078571428572</v>
      </c>
      <c r="BL1035">
        <v>880.0788928571427</v>
      </c>
      <c r="BM1035">
        <v>18.58697142857143</v>
      </c>
      <c r="BN1035">
        <v>500.0635714285715</v>
      </c>
      <c r="BO1035">
        <v>91.03556071428569</v>
      </c>
      <c r="BP1035">
        <v>0.09999183928571428</v>
      </c>
      <c r="BQ1035">
        <v>24.47400714285714</v>
      </c>
      <c r="BR1035">
        <v>24.99223928571429</v>
      </c>
      <c r="BS1035">
        <v>999.9000000000002</v>
      </c>
      <c r="BT1035">
        <v>0</v>
      </c>
      <c r="BU1035">
        <v>0</v>
      </c>
      <c r="BV1035">
        <v>10003.05857142857</v>
      </c>
      <c r="BW1035">
        <v>0</v>
      </c>
      <c r="BX1035">
        <v>6.665661071428573</v>
      </c>
      <c r="BY1035">
        <v>-68.61562857142857</v>
      </c>
      <c r="BZ1035">
        <v>892.0586071428571</v>
      </c>
      <c r="CA1035">
        <v>957.7752499999999</v>
      </c>
      <c r="CB1035">
        <v>4.291218214285714</v>
      </c>
      <c r="CC1035">
        <v>944.2407857142856</v>
      </c>
      <c r="CD1035">
        <v>14.13078571428572</v>
      </c>
      <c r="CE1035">
        <v>1.677057142857143</v>
      </c>
      <c r="CF1035">
        <v>1.286403928571428</v>
      </c>
      <c r="CG1035">
        <v>14.68568214285714</v>
      </c>
      <c r="CH1035">
        <v>10.64090357142857</v>
      </c>
      <c r="CI1035">
        <v>1999.983571428571</v>
      </c>
      <c r="CJ1035">
        <v>0.9800047857142855</v>
      </c>
      <c r="CK1035">
        <v>0.01999471428571429</v>
      </c>
      <c r="CL1035">
        <v>0</v>
      </c>
      <c r="CM1035">
        <v>852.7186785714285</v>
      </c>
      <c r="CN1035">
        <v>5.00097</v>
      </c>
      <c r="CO1035">
        <v>16932.05</v>
      </c>
      <c r="CP1035">
        <v>16707.47857142858</v>
      </c>
      <c r="CQ1035">
        <v>37.99775</v>
      </c>
      <c r="CR1035">
        <v>38.5</v>
      </c>
      <c r="CS1035">
        <v>38</v>
      </c>
      <c r="CT1035">
        <v>38.062</v>
      </c>
      <c r="CU1035">
        <v>38.375</v>
      </c>
      <c r="CV1035">
        <v>1955.093214285715</v>
      </c>
      <c r="CW1035">
        <v>39.89035714285716</v>
      </c>
      <c r="CX1035">
        <v>0</v>
      </c>
      <c r="CY1035">
        <v>1664304459.5</v>
      </c>
      <c r="CZ1035">
        <v>0</v>
      </c>
      <c r="DA1035">
        <v>0</v>
      </c>
      <c r="DB1035" t="s">
        <v>356</v>
      </c>
      <c r="DC1035">
        <v>1663859321.1</v>
      </c>
      <c r="DD1035">
        <v>1663859315.6</v>
      </c>
      <c r="DE1035">
        <v>0</v>
      </c>
      <c r="DF1035">
        <v>0.196</v>
      </c>
      <c r="DG1035">
        <v>-0.001</v>
      </c>
      <c r="DH1035">
        <v>-5.941</v>
      </c>
      <c r="DI1035">
        <v>-0.174</v>
      </c>
      <c r="DJ1035">
        <v>1500</v>
      </c>
      <c r="DK1035">
        <v>17</v>
      </c>
      <c r="DL1035">
        <v>0.13</v>
      </c>
      <c r="DM1035">
        <v>0.04</v>
      </c>
      <c r="DN1035">
        <v>-68.52498</v>
      </c>
      <c r="DO1035">
        <v>-1.703313320825379</v>
      </c>
      <c r="DP1035">
        <v>0.172127649144465</v>
      </c>
      <c r="DQ1035">
        <v>0</v>
      </c>
      <c r="DR1035">
        <v>4.30808475</v>
      </c>
      <c r="DS1035">
        <v>-0.362447166979368</v>
      </c>
      <c r="DT1035">
        <v>0.0353156414346038</v>
      </c>
      <c r="DU1035">
        <v>0</v>
      </c>
      <c r="DV1035">
        <v>0</v>
      </c>
      <c r="DW1035">
        <v>2</v>
      </c>
      <c r="DX1035" t="s">
        <v>357</v>
      </c>
      <c r="DY1035">
        <v>2.98509</v>
      </c>
      <c r="DZ1035">
        <v>2.71566</v>
      </c>
      <c r="EA1035">
        <v>0.163384</v>
      </c>
      <c r="EB1035">
        <v>0.169114</v>
      </c>
      <c r="EC1035">
        <v>0.09037779999999999</v>
      </c>
      <c r="ED1035">
        <v>0.0732698</v>
      </c>
      <c r="EE1035">
        <v>26590.2</v>
      </c>
      <c r="EF1035">
        <v>26520.9</v>
      </c>
      <c r="EG1035">
        <v>29528.3</v>
      </c>
      <c r="EH1035">
        <v>29510.9</v>
      </c>
      <c r="EI1035">
        <v>35606.8</v>
      </c>
      <c r="EJ1035">
        <v>36371.1</v>
      </c>
      <c r="EK1035">
        <v>41617.5</v>
      </c>
      <c r="EL1035">
        <v>42055.7</v>
      </c>
      <c r="EM1035">
        <v>1.95385</v>
      </c>
      <c r="EN1035">
        <v>1.93128</v>
      </c>
      <c r="EO1035">
        <v>0.123605</v>
      </c>
      <c r="EP1035">
        <v>0</v>
      </c>
      <c r="EQ1035">
        <v>22.963</v>
      </c>
      <c r="ER1035">
        <v>999.9</v>
      </c>
      <c r="ES1035">
        <v>37.8</v>
      </c>
      <c r="ET1035">
        <v>29.2</v>
      </c>
      <c r="EU1035">
        <v>16.8949</v>
      </c>
      <c r="EV1035">
        <v>62.9758</v>
      </c>
      <c r="EW1035">
        <v>32.9607</v>
      </c>
      <c r="EX1035">
        <v>1</v>
      </c>
      <c r="EY1035">
        <v>-0.189794</v>
      </c>
      <c r="EZ1035">
        <v>1.22264</v>
      </c>
      <c r="FA1035">
        <v>20.3839</v>
      </c>
      <c r="FB1035">
        <v>5.21804</v>
      </c>
      <c r="FC1035">
        <v>12.0099</v>
      </c>
      <c r="FD1035">
        <v>4.9897</v>
      </c>
      <c r="FE1035">
        <v>3.28842</v>
      </c>
      <c r="FF1035">
        <v>9999</v>
      </c>
      <c r="FG1035">
        <v>9999</v>
      </c>
      <c r="FH1035">
        <v>9999</v>
      </c>
      <c r="FI1035">
        <v>261.1</v>
      </c>
      <c r="FJ1035">
        <v>1.86707</v>
      </c>
      <c r="FK1035">
        <v>1.86615</v>
      </c>
      <c r="FL1035">
        <v>1.86554</v>
      </c>
      <c r="FM1035">
        <v>1.86554</v>
      </c>
      <c r="FN1035">
        <v>1.86734</v>
      </c>
      <c r="FO1035">
        <v>1.86982</v>
      </c>
      <c r="FP1035">
        <v>1.86845</v>
      </c>
      <c r="FQ1035">
        <v>1.86996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-4.515</v>
      </c>
      <c r="GF1035">
        <v>-0.1649</v>
      </c>
      <c r="GG1035">
        <v>-2.0192013485273</v>
      </c>
      <c r="GH1035">
        <v>-0.003354295288503095</v>
      </c>
      <c r="GI1035">
        <v>8.998442100416266E-07</v>
      </c>
      <c r="GJ1035">
        <v>-2.632750781261316E-10</v>
      </c>
      <c r="GK1035">
        <v>-0.1771344180573433</v>
      </c>
      <c r="GL1035">
        <v>-0.01811282044437078</v>
      </c>
      <c r="GM1035">
        <v>0.001479480632228601</v>
      </c>
      <c r="GN1035">
        <v>-2.527498020886067E-05</v>
      </c>
      <c r="GO1035">
        <v>3</v>
      </c>
      <c r="GP1035">
        <v>2311</v>
      </c>
      <c r="GQ1035">
        <v>1</v>
      </c>
      <c r="GR1035">
        <v>23</v>
      </c>
      <c r="GS1035">
        <v>7418.9</v>
      </c>
      <c r="GT1035">
        <v>7419</v>
      </c>
      <c r="GU1035">
        <v>2.04834</v>
      </c>
      <c r="GV1035">
        <v>2.19604</v>
      </c>
      <c r="GW1035">
        <v>1.39648</v>
      </c>
      <c r="GX1035">
        <v>2.34009</v>
      </c>
      <c r="GY1035">
        <v>1.49536</v>
      </c>
      <c r="GZ1035">
        <v>2.4646</v>
      </c>
      <c r="HA1035">
        <v>33.1992</v>
      </c>
      <c r="HB1035">
        <v>14.6924</v>
      </c>
      <c r="HC1035">
        <v>18</v>
      </c>
      <c r="HD1035">
        <v>503.617</v>
      </c>
      <c r="HE1035">
        <v>445.719</v>
      </c>
      <c r="HF1035">
        <v>21.3111</v>
      </c>
      <c r="HG1035">
        <v>25.0384</v>
      </c>
      <c r="HH1035">
        <v>30</v>
      </c>
      <c r="HI1035">
        <v>25.0389</v>
      </c>
      <c r="HJ1035">
        <v>24.9817</v>
      </c>
      <c r="HK1035">
        <v>41.0137</v>
      </c>
      <c r="HL1035">
        <v>18.7205</v>
      </c>
      <c r="HM1035">
        <v>24.784</v>
      </c>
      <c r="HN1035">
        <v>21.3129</v>
      </c>
      <c r="HO1035">
        <v>988.708</v>
      </c>
      <c r="HP1035">
        <v>14.2411</v>
      </c>
      <c r="HQ1035">
        <v>101.012</v>
      </c>
      <c r="HR1035">
        <v>101.001</v>
      </c>
    </row>
    <row r="1036" spans="1:226">
      <c r="A1036">
        <v>1020</v>
      </c>
      <c r="B1036">
        <v>1664304460.5</v>
      </c>
      <c r="C1036">
        <v>11230</v>
      </c>
      <c r="D1036" t="s">
        <v>2407</v>
      </c>
      <c r="E1036" t="s">
        <v>2408</v>
      </c>
      <c r="F1036">
        <v>5</v>
      </c>
      <c r="G1036" t="s">
        <v>2290</v>
      </c>
      <c r="H1036" t="s">
        <v>354</v>
      </c>
      <c r="I1036">
        <v>1664304453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991.1392781278875</v>
      </c>
      <c r="AK1036">
        <v>933.7179272727268</v>
      </c>
      <c r="AL1036">
        <v>3.36901952933855</v>
      </c>
      <c r="AM1036">
        <v>64.57533786175165</v>
      </c>
      <c r="AN1036">
        <f>(AP1036 - AO1036 + BO1036*1E3/(8.314*(BQ1036+273.15)) * AR1036/BN1036 * AQ1036) * BN1036/(100*BB1036) * 1000/(1000 - AP1036)</f>
        <v>0</v>
      </c>
      <c r="AO1036">
        <v>14.17627344643357</v>
      </c>
      <c r="AP1036">
        <v>18.43039097744359</v>
      </c>
      <c r="AQ1036">
        <v>2.88883294207275E-05</v>
      </c>
      <c r="AR1036">
        <v>112.27</v>
      </c>
      <c r="AS1036">
        <v>24</v>
      </c>
      <c r="AT1036">
        <v>5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1664304453</v>
      </c>
      <c r="BH1036">
        <v>893.2137777777776</v>
      </c>
      <c r="BI1036">
        <v>961.9037407407407</v>
      </c>
      <c r="BJ1036">
        <v>18.42461851851852</v>
      </c>
      <c r="BK1036">
        <v>14.15895185185185</v>
      </c>
      <c r="BL1036">
        <v>897.7094444444446</v>
      </c>
      <c r="BM1036">
        <v>18.58956296296296</v>
      </c>
      <c r="BN1036">
        <v>500.0648888888889</v>
      </c>
      <c r="BO1036">
        <v>91.03477777777779</v>
      </c>
      <c r="BP1036">
        <v>0.09997898518518518</v>
      </c>
      <c r="BQ1036">
        <v>24.47567407407407</v>
      </c>
      <c r="BR1036">
        <v>24.99446666666667</v>
      </c>
      <c r="BS1036">
        <v>999.9000000000001</v>
      </c>
      <c r="BT1036">
        <v>0</v>
      </c>
      <c r="BU1036">
        <v>0</v>
      </c>
      <c r="BV1036">
        <v>10002.40703703704</v>
      </c>
      <c r="BW1036">
        <v>0</v>
      </c>
      <c r="BX1036">
        <v>6.663194444444446</v>
      </c>
      <c r="BY1036">
        <v>-68.69</v>
      </c>
      <c r="BZ1036">
        <v>909.9797777777777</v>
      </c>
      <c r="CA1036">
        <v>975.7191481481482</v>
      </c>
      <c r="CB1036">
        <v>4.265661111111111</v>
      </c>
      <c r="CC1036">
        <v>961.9037407407407</v>
      </c>
      <c r="CD1036">
        <v>14.15895185185185</v>
      </c>
      <c r="CE1036">
        <v>1.67728074074074</v>
      </c>
      <c r="CF1036">
        <v>1.288957407407408</v>
      </c>
      <c r="CG1036">
        <v>14.68774444444444</v>
      </c>
      <c r="CH1036">
        <v>10.67068518518519</v>
      </c>
      <c r="CI1036">
        <v>1999.991111111111</v>
      </c>
      <c r="CJ1036">
        <v>0.980005111111111</v>
      </c>
      <c r="CK1036">
        <v>0.01999439259259259</v>
      </c>
      <c r="CL1036">
        <v>0</v>
      </c>
      <c r="CM1036">
        <v>852.2413703703704</v>
      </c>
      <c r="CN1036">
        <v>5.00097</v>
      </c>
      <c r="CO1036">
        <v>16923.1962962963</v>
      </c>
      <c r="CP1036">
        <v>16707.53703703704</v>
      </c>
      <c r="CQ1036">
        <v>38</v>
      </c>
      <c r="CR1036">
        <v>38.5</v>
      </c>
      <c r="CS1036">
        <v>38</v>
      </c>
      <c r="CT1036">
        <v>38.062</v>
      </c>
      <c r="CU1036">
        <v>38.375</v>
      </c>
      <c r="CV1036">
        <v>1955.101111111111</v>
      </c>
      <c r="CW1036">
        <v>39.89000000000001</v>
      </c>
      <c r="CX1036">
        <v>0</v>
      </c>
      <c r="CY1036">
        <v>1664304464.9</v>
      </c>
      <c r="CZ1036">
        <v>0</v>
      </c>
      <c r="DA1036">
        <v>0</v>
      </c>
      <c r="DB1036" t="s">
        <v>356</v>
      </c>
      <c r="DC1036">
        <v>1663859321.1</v>
      </c>
      <c r="DD1036">
        <v>1663859315.6</v>
      </c>
      <c r="DE1036">
        <v>0</v>
      </c>
      <c r="DF1036">
        <v>0.196</v>
      </c>
      <c r="DG1036">
        <v>-0.001</v>
      </c>
      <c r="DH1036">
        <v>-5.941</v>
      </c>
      <c r="DI1036">
        <v>-0.174</v>
      </c>
      <c r="DJ1036">
        <v>1500</v>
      </c>
      <c r="DK1036">
        <v>17</v>
      </c>
      <c r="DL1036">
        <v>0.13</v>
      </c>
      <c r="DM1036">
        <v>0.04</v>
      </c>
      <c r="DN1036">
        <v>-68.63442500000001</v>
      </c>
      <c r="DO1036">
        <v>-0.9573005628518141</v>
      </c>
      <c r="DP1036">
        <v>0.1017287760419829</v>
      </c>
      <c r="DQ1036">
        <v>0</v>
      </c>
      <c r="DR1036">
        <v>4.282952</v>
      </c>
      <c r="DS1036">
        <v>-0.3202770731707318</v>
      </c>
      <c r="DT1036">
        <v>0.03194021220968954</v>
      </c>
      <c r="DU1036">
        <v>0</v>
      </c>
      <c r="DV1036">
        <v>0</v>
      </c>
      <c r="DW1036">
        <v>2</v>
      </c>
      <c r="DX1036" t="s">
        <v>357</v>
      </c>
      <c r="DY1036">
        <v>2.98513</v>
      </c>
      <c r="DZ1036">
        <v>2.71568</v>
      </c>
      <c r="EA1036">
        <v>0.165326</v>
      </c>
      <c r="EB1036">
        <v>0.170982</v>
      </c>
      <c r="EC1036">
        <v>0.0903838</v>
      </c>
      <c r="ED1036">
        <v>0.07328179999999999</v>
      </c>
      <c r="EE1036">
        <v>26529.1</v>
      </c>
      <c r="EF1036">
        <v>26461.3</v>
      </c>
      <c r="EG1036">
        <v>29528.8</v>
      </c>
      <c r="EH1036">
        <v>29510.9</v>
      </c>
      <c r="EI1036">
        <v>35607.2</v>
      </c>
      <c r="EJ1036">
        <v>36370.6</v>
      </c>
      <c r="EK1036">
        <v>41618.2</v>
      </c>
      <c r="EL1036">
        <v>42055.6</v>
      </c>
      <c r="EM1036">
        <v>1.9538</v>
      </c>
      <c r="EN1036">
        <v>1.93158</v>
      </c>
      <c r="EO1036">
        <v>0.123717</v>
      </c>
      <c r="EP1036">
        <v>0</v>
      </c>
      <c r="EQ1036">
        <v>22.963</v>
      </c>
      <c r="ER1036">
        <v>999.9</v>
      </c>
      <c r="ES1036">
        <v>37.8</v>
      </c>
      <c r="ET1036">
        <v>29.2</v>
      </c>
      <c r="EU1036">
        <v>16.8955</v>
      </c>
      <c r="EV1036">
        <v>62.9858</v>
      </c>
      <c r="EW1036">
        <v>32.8405</v>
      </c>
      <c r="EX1036">
        <v>1</v>
      </c>
      <c r="EY1036">
        <v>-0.190069</v>
      </c>
      <c r="EZ1036">
        <v>1.23178</v>
      </c>
      <c r="FA1036">
        <v>20.3838</v>
      </c>
      <c r="FB1036">
        <v>5.21939</v>
      </c>
      <c r="FC1036">
        <v>12.0099</v>
      </c>
      <c r="FD1036">
        <v>4.99</v>
      </c>
      <c r="FE1036">
        <v>3.28863</v>
      </c>
      <c r="FF1036">
        <v>9999</v>
      </c>
      <c r="FG1036">
        <v>9999</v>
      </c>
      <c r="FH1036">
        <v>9999</v>
      </c>
      <c r="FI1036">
        <v>261.1</v>
      </c>
      <c r="FJ1036">
        <v>1.86707</v>
      </c>
      <c r="FK1036">
        <v>1.86614</v>
      </c>
      <c r="FL1036">
        <v>1.86554</v>
      </c>
      <c r="FM1036">
        <v>1.86554</v>
      </c>
      <c r="FN1036">
        <v>1.8673</v>
      </c>
      <c r="FO1036">
        <v>1.86981</v>
      </c>
      <c r="FP1036">
        <v>1.86845</v>
      </c>
      <c r="FQ1036">
        <v>1.86995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-4.555</v>
      </c>
      <c r="GF1036">
        <v>-0.1649</v>
      </c>
      <c r="GG1036">
        <v>-2.0192013485273</v>
      </c>
      <c r="GH1036">
        <v>-0.003354295288503095</v>
      </c>
      <c r="GI1036">
        <v>8.998442100416266E-07</v>
      </c>
      <c r="GJ1036">
        <v>-2.632750781261316E-10</v>
      </c>
      <c r="GK1036">
        <v>-0.1771344180573433</v>
      </c>
      <c r="GL1036">
        <v>-0.01811282044437078</v>
      </c>
      <c r="GM1036">
        <v>0.001479480632228601</v>
      </c>
      <c r="GN1036">
        <v>-2.527498020886067E-05</v>
      </c>
      <c r="GO1036">
        <v>3</v>
      </c>
      <c r="GP1036">
        <v>2311</v>
      </c>
      <c r="GQ1036">
        <v>1</v>
      </c>
      <c r="GR1036">
        <v>23</v>
      </c>
      <c r="GS1036">
        <v>7419</v>
      </c>
      <c r="GT1036">
        <v>7419.1</v>
      </c>
      <c r="GU1036">
        <v>2.07275</v>
      </c>
      <c r="GV1036">
        <v>2.1936</v>
      </c>
      <c r="GW1036">
        <v>1.39648</v>
      </c>
      <c r="GX1036">
        <v>2.34009</v>
      </c>
      <c r="GY1036">
        <v>1.49536</v>
      </c>
      <c r="GZ1036">
        <v>2.4707</v>
      </c>
      <c r="HA1036">
        <v>33.1992</v>
      </c>
      <c r="HB1036">
        <v>14.6924</v>
      </c>
      <c r="HC1036">
        <v>18</v>
      </c>
      <c r="HD1036">
        <v>503.583</v>
      </c>
      <c r="HE1036">
        <v>445.894</v>
      </c>
      <c r="HF1036">
        <v>21.3159</v>
      </c>
      <c r="HG1036">
        <v>25.0376</v>
      </c>
      <c r="HH1036">
        <v>30</v>
      </c>
      <c r="HI1036">
        <v>25.0387</v>
      </c>
      <c r="HJ1036">
        <v>24.9808</v>
      </c>
      <c r="HK1036">
        <v>41.6106</v>
      </c>
      <c r="HL1036">
        <v>18.7205</v>
      </c>
      <c r="HM1036">
        <v>24.784</v>
      </c>
      <c r="HN1036">
        <v>21.3156</v>
      </c>
      <c r="HO1036">
        <v>1008.86</v>
      </c>
      <c r="HP1036">
        <v>14.2568</v>
      </c>
      <c r="HQ1036">
        <v>101.014</v>
      </c>
      <c r="HR1036">
        <v>101.001</v>
      </c>
    </row>
    <row r="1037" spans="1:226">
      <c r="A1037">
        <v>1021</v>
      </c>
      <c r="B1037">
        <v>1664304465.5</v>
      </c>
      <c r="C1037">
        <v>11235</v>
      </c>
      <c r="D1037" t="s">
        <v>2409</v>
      </c>
      <c r="E1037" t="s">
        <v>2410</v>
      </c>
      <c r="F1037">
        <v>5</v>
      </c>
      <c r="G1037" t="s">
        <v>2290</v>
      </c>
      <c r="H1037" t="s">
        <v>354</v>
      </c>
      <c r="I1037">
        <v>1664304457.714286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1008.114314008251</v>
      </c>
      <c r="AK1037">
        <v>950.5720787878789</v>
      </c>
      <c r="AL1037">
        <v>3.369851370001143</v>
      </c>
      <c r="AM1037">
        <v>64.57533786175165</v>
      </c>
      <c r="AN1037">
        <f>(AP1037 - AO1037 + BO1037*1E3/(8.314*(BQ1037+273.15)) * AR1037/BN1037 * AQ1037) * BN1037/(100*BB1037) * 1000/(1000 - AP1037)</f>
        <v>0</v>
      </c>
      <c r="AO1037">
        <v>14.18083425784216</v>
      </c>
      <c r="AP1037">
        <v>18.42168977443608</v>
      </c>
      <c r="AQ1037">
        <v>1.56388850621287E-05</v>
      </c>
      <c r="AR1037">
        <v>112.27</v>
      </c>
      <c r="AS1037">
        <v>24</v>
      </c>
      <c r="AT1037">
        <v>5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1664304457.714286</v>
      </c>
      <c r="BH1037">
        <v>908.8832142857143</v>
      </c>
      <c r="BI1037">
        <v>977.6793214285715</v>
      </c>
      <c r="BJ1037">
        <v>18.426125</v>
      </c>
      <c r="BK1037">
        <v>14.17644642857143</v>
      </c>
      <c r="BL1037">
        <v>913.4162142857142</v>
      </c>
      <c r="BM1037">
        <v>18.59105714285714</v>
      </c>
      <c r="BN1037">
        <v>500.0568571428572</v>
      </c>
      <c r="BO1037">
        <v>91.03327142857144</v>
      </c>
      <c r="BP1037">
        <v>0.09998331785714286</v>
      </c>
      <c r="BQ1037">
        <v>24.47609642857143</v>
      </c>
      <c r="BR1037">
        <v>24.99530357142857</v>
      </c>
      <c r="BS1037">
        <v>999.9000000000002</v>
      </c>
      <c r="BT1037">
        <v>0</v>
      </c>
      <c r="BU1037">
        <v>0</v>
      </c>
      <c r="BV1037">
        <v>10004.01821428571</v>
      </c>
      <c r="BW1037">
        <v>0</v>
      </c>
      <c r="BX1037">
        <v>6.658483928571426</v>
      </c>
      <c r="BY1037">
        <v>-68.79585714285714</v>
      </c>
      <c r="BZ1037">
        <v>925.9448571428572</v>
      </c>
      <c r="CA1037">
        <v>991.7386785714286</v>
      </c>
      <c r="CB1037">
        <v>4.249675714285714</v>
      </c>
      <c r="CC1037">
        <v>977.6793214285715</v>
      </c>
      <c r="CD1037">
        <v>14.17644642857143</v>
      </c>
      <c r="CE1037">
        <v>1.67739</v>
      </c>
      <c r="CF1037">
        <v>1.290528214285714</v>
      </c>
      <c r="CG1037">
        <v>14.68875357142857</v>
      </c>
      <c r="CH1037">
        <v>10.68899285714286</v>
      </c>
      <c r="CI1037">
        <v>1999.996071428572</v>
      </c>
      <c r="CJ1037">
        <v>0.9800051071428568</v>
      </c>
      <c r="CK1037">
        <v>0.01999439642857143</v>
      </c>
      <c r="CL1037">
        <v>0</v>
      </c>
      <c r="CM1037">
        <v>851.8139285714286</v>
      </c>
      <c r="CN1037">
        <v>5.00097</v>
      </c>
      <c r="CO1037">
        <v>16915.51428571429</v>
      </c>
      <c r="CP1037">
        <v>16707.57857142857</v>
      </c>
      <c r="CQ1037">
        <v>38</v>
      </c>
      <c r="CR1037">
        <v>38.5</v>
      </c>
      <c r="CS1037">
        <v>38</v>
      </c>
      <c r="CT1037">
        <v>38.062</v>
      </c>
      <c r="CU1037">
        <v>38.375</v>
      </c>
      <c r="CV1037">
        <v>1955.106071428572</v>
      </c>
      <c r="CW1037">
        <v>39.89000000000001</v>
      </c>
      <c r="CX1037">
        <v>0</v>
      </c>
      <c r="CY1037">
        <v>1664304469.7</v>
      </c>
      <c r="CZ1037">
        <v>0</v>
      </c>
      <c r="DA1037">
        <v>0</v>
      </c>
      <c r="DB1037" t="s">
        <v>356</v>
      </c>
      <c r="DC1037">
        <v>1663859321.1</v>
      </c>
      <c r="DD1037">
        <v>1663859315.6</v>
      </c>
      <c r="DE1037">
        <v>0</v>
      </c>
      <c r="DF1037">
        <v>0.196</v>
      </c>
      <c r="DG1037">
        <v>-0.001</v>
      </c>
      <c r="DH1037">
        <v>-5.941</v>
      </c>
      <c r="DI1037">
        <v>-0.174</v>
      </c>
      <c r="DJ1037">
        <v>1500</v>
      </c>
      <c r="DK1037">
        <v>17</v>
      </c>
      <c r="DL1037">
        <v>0.13</v>
      </c>
      <c r="DM1037">
        <v>0.04</v>
      </c>
      <c r="DN1037">
        <v>-68.73133250000001</v>
      </c>
      <c r="DO1037">
        <v>-1.150055909943456</v>
      </c>
      <c r="DP1037">
        <v>0.1212955097839561</v>
      </c>
      <c r="DQ1037">
        <v>0</v>
      </c>
      <c r="DR1037">
        <v>4.2624245</v>
      </c>
      <c r="DS1037">
        <v>-0.1997851407129525</v>
      </c>
      <c r="DT1037">
        <v>0.02149162789902151</v>
      </c>
      <c r="DU1037">
        <v>0</v>
      </c>
      <c r="DV1037">
        <v>0</v>
      </c>
      <c r="DW1037">
        <v>2</v>
      </c>
      <c r="DX1037" t="s">
        <v>357</v>
      </c>
      <c r="DY1037">
        <v>2.98516</v>
      </c>
      <c r="DZ1037">
        <v>2.71573</v>
      </c>
      <c r="EA1037">
        <v>0.16725</v>
      </c>
      <c r="EB1037">
        <v>0.172847</v>
      </c>
      <c r="EC1037">
        <v>0.09035509999999999</v>
      </c>
      <c r="ED1037">
        <v>0.0733166</v>
      </c>
      <c r="EE1037">
        <v>26467.5</v>
      </c>
      <c r="EF1037">
        <v>26401.4</v>
      </c>
      <c r="EG1037">
        <v>29528.3</v>
      </c>
      <c r="EH1037">
        <v>29510.4</v>
      </c>
      <c r="EI1037">
        <v>35607.5</v>
      </c>
      <c r="EJ1037">
        <v>36368.8</v>
      </c>
      <c r="EK1037">
        <v>41617.2</v>
      </c>
      <c r="EL1037">
        <v>42055.1</v>
      </c>
      <c r="EM1037">
        <v>1.9539</v>
      </c>
      <c r="EN1037">
        <v>1.9316</v>
      </c>
      <c r="EO1037">
        <v>0.123065</v>
      </c>
      <c r="EP1037">
        <v>0</v>
      </c>
      <c r="EQ1037">
        <v>22.9629</v>
      </c>
      <c r="ER1037">
        <v>999.9</v>
      </c>
      <c r="ES1037">
        <v>37.8</v>
      </c>
      <c r="ET1037">
        <v>29.2</v>
      </c>
      <c r="EU1037">
        <v>16.8948</v>
      </c>
      <c r="EV1037">
        <v>63.1158</v>
      </c>
      <c r="EW1037">
        <v>32.8045</v>
      </c>
      <c r="EX1037">
        <v>1</v>
      </c>
      <c r="EY1037">
        <v>-0.190122</v>
      </c>
      <c r="EZ1037">
        <v>1.23163</v>
      </c>
      <c r="FA1037">
        <v>20.3839</v>
      </c>
      <c r="FB1037">
        <v>5.21879</v>
      </c>
      <c r="FC1037">
        <v>12.0099</v>
      </c>
      <c r="FD1037">
        <v>4.9898</v>
      </c>
      <c r="FE1037">
        <v>3.2885</v>
      </c>
      <c r="FF1037">
        <v>9999</v>
      </c>
      <c r="FG1037">
        <v>9999</v>
      </c>
      <c r="FH1037">
        <v>9999</v>
      </c>
      <c r="FI1037">
        <v>261.1</v>
      </c>
      <c r="FJ1037">
        <v>1.86707</v>
      </c>
      <c r="FK1037">
        <v>1.86615</v>
      </c>
      <c r="FL1037">
        <v>1.86554</v>
      </c>
      <c r="FM1037">
        <v>1.86554</v>
      </c>
      <c r="FN1037">
        <v>1.86733</v>
      </c>
      <c r="FO1037">
        <v>1.86983</v>
      </c>
      <c r="FP1037">
        <v>1.86844</v>
      </c>
      <c r="FQ1037">
        <v>1.86996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-4.594</v>
      </c>
      <c r="GF1037">
        <v>-0.165</v>
      </c>
      <c r="GG1037">
        <v>-2.0192013485273</v>
      </c>
      <c r="GH1037">
        <v>-0.003354295288503095</v>
      </c>
      <c r="GI1037">
        <v>8.998442100416266E-07</v>
      </c>
      <c r="GJ1037">
        <v>-2.632750781261316E-10</v>
      </c>
      <c r="GK1037">
        <v>-0.1771344180573433</v>
      </c>
      <c r="GL1037">
        <v>-0.01811282044437078</v>
      </c>
      <c r="GM1037">
        <v>0.001479480632228601</v>
      </c>
      <c r="GN1037">
        <v>-2.527498020886067E-05</v>
      </c>
      <c r="GO1037">
        <v>3</v>
      </c>
      <c r="GP1037">
        <v>2311</v>
      </c>
      <c r="GQ1037">
        <v>1</v>
      </c>
      <c r="GR1037">
        <v>23</v>
      </c>
      <c r="GS1037">
        <v>7419.1</v>
      </c>
      <c r="GT1037">
        <v>7419.2</v>
      </c>
      <c r="GU1037">
        <v>2.10571</v>
      </c>
      <c r="GV1037">
        <v>2.19482</v>
      </c>
      <c r="GW1037">
        <v>1.39648</v>
      </c>
      <c r="GX1037">
        <v>2.34009</v>
      </c>
      <c r="GY1037">
        <v>1.49536</v>
      </c>
      <c r="GZ1037">
        <v>2.4707</v>
      </c>
      <c r="HA1037">
        <v>33.1992</v>
      </c>
      <c r="HB1037">
        <v>14.6924</v>
      </c>
      <c r="HC1037">
        <v>18</v>
      </c>
      <c r="HD1037">
        <v>503.63</v>
      </c>
      <c r="HE1037">
        <v>445.909</v>
      </c>
      <c r="HF1037">
        <v>21.318</v>
      </c>
      <c r="HG1037">
        <v>25.0358</v>
      </c>
      <c r="HH1037">
        <v>30</v>
      </c>
      <c r="HI1037">
        <v>25.0368</v>
      </c>
      <c r="HJ1037">
        <v>24.9808</v>
      </c>
      <c r="HK1037">
        <v>42.1448</v>
      </c>
      <c r="HL1037">
        <v>18.4241</v>
      </c>
      <c r="HM1037">
        <v>24.784</v>
      </c>
      <c r="HN1037">
        <v>21.3184</v>
      </c>
      <c r="HO1037">
        <v>1022.27</v>
      </c>
      <c r="HP1037">
        <v>14.2898</v>
      </c>
      <c r="HQ1037">
        <v>101.012</v>
      </c>
      <c r="HR1037">
        <v>101</v>
      </c>
    </row>
    <row r="1038" spans="1:226">
      <c r="A1038">
        <v>1022</v>
      </c>
      <c r="B1038">
        <v>1664304470.5</v>
      </c>
      <c r="C1038">
        <v>11240</v>
      </c>
      <c r="D1038" t="s">
        <v>2411</v>
      </c>
      <c r="E1038" t="s">
        <v>2412</v>
      </c>
      <c r="F1038">
        <v>5</v>
      </c>
      <c r="G1038" t="s">
        <v>2290</v>
      </c>
      <c r="H1038" t="s">
        <v>354</v>
      </c>
      <c r="I1038">
        <v>1664304463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1025.238607489234</v>
      </c>
      <c r="AK1038">
        <v>967.5473757575755</v>
      </c>
      <c r="AL1038">
        <v>3.404934884205198</v>
      </c>
      <c r="AM1038">
        <v>64.57533786175165</v>
      </c>
      <c r="AN1038">
        <f>(AP1038 - AO1038 + BO1038*1E3/(8.314*(BQ1038+273.15)) * AR1038/BN1038 * AQ1038) * BN1038/(100*BB1038) * 1000/(1000 - AP1038)</f>
        <v>0</v>
      </c>
      <c r="AO1038">
        <v>14.18722746595405</v>
      </c>
      <c r="AP1038">
        <v>18.41186827067669</v>
      </c>
      <c r="AQ1038">
        <v>-2.863319484456229E-05</v>
      </c>
      <c r="AR1038">
        <v>112.27</v>
      </c>
      <c r="AS1038">
        <v>24</v>
      </c>
      <c r="AT1038">
        <v>5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1664304463</v>
      </c>
      <c r="BH1038">
        <v>926.4615925925924</v>
      </c>
      <c r="BI1038">
        <v>995.4089999999999</v>
      </c>
      <c r="BJ1038">
        <v>18.42362592592593</v>
      </c>
      <c r="BK1038">
        <v>14.18802962962963</v>
      </c>
      <c r="BL1038">
        <v>931.0362962962964</v>
      </c>
      <c r="BM1038">
        <v>18.58857777777778</v>
      </c>
      <c r="BN1038">
        <v>500.0613333333333</v>
      </c>
      <c r="BO1038">
        <v>91.03217407407408</v>
      </c>
      <c r="BP1038">
        <v>0.0999877851851852</v>
      </c>
      <c r="BQ1038">
        <v>24.47476666666667</v>
      </c>
      <c r="BR1038">
        <v>24.99088888888889</v>
      </c>
      <c r="BS1038">
        <v>999.9000000000001</v>
      </c>
      <c r="BT1038">
        <v>0</v>
      </c>
      <c r="BU1038">
        <v>0</v>
      </c>
      <c r="BV1038">
        <v>10006.06481481482</v>
      </c>
      <c r="BW1038">
        <v>0</v>
      </c>
      <c r="BX1038">
        <v>6.654866666666669</v>
      </c>
      <c r="BY1038">
        <v>-68.94693703703705</v>
      </c>
      <c r="BZ1038">
        <v>943.8508148148147</v>
      </c>
      <c r="CA1038">
        <v>1009.734962962963</v>
      </c>
      <c r="CB1038">
        <v>4.235587407407407</v>
      </c>
      <c r="CC1038">
        <v>995.4089999999999</v>
      </c>
      <c r="CD1038">
        <v>14.18802962962963</v>
      </c>
      <c r="CE1038">
        <v>1.677141851851852</v>
      </c>
      <c r="CF1038">
        <v>1.291566666666667</v>
      </c>
      <c r="CG1038">
        <v>14.68646666666666</v>
      </c>
      <c r="CH1038">
        <v>10.70107407407408</v>
      </c>
      <c r="CI1038">
        <v>2000.003703703704</v>
      </c>
      <c r="CJ1038">
        <v>0.9800051111111109</v>
      </c>
      <c r="CK1038">
        <v>0.01999439259259259</v>
      </c>
      <c r="CL1038">
        <v>0</v>
      </c>
      <c r="CM1038">
        <v>851.3353333333333</v>
      </c>
      <c r="CN1038">
        <v>5.00097</v>
      </c>
      <c r="CO1038">
        <v>16907.12592592592</v>
      </c>
      <c r="CP1038">
        <v>16707.64074074074</v>
      </c>
      <c r="CQ1038">
        <v>38</v>
      </c>
      <c r="CR1038">
        <v>38.5</v>
      </c>
      <c r="CS1038">
        <v>38</v>
      </c>
      <c r="CT1038">
        <v>38.062</v>
      </c>
      <c r="CU1038">
        <v>38.375</v>
      </c>
      <c r="CV1038">
        <v>1955.113703703703</v>
      </c>
      <c r="CW1038">
        <v>39.89000000000001</v>
      </c>
      <c r="CX1038">
        <v>0</v>
      </c>
      <c r="CY1038">
        <v>1664304474.5</v>
      </c>
      <c r="CZ1038">
        <v>0</v>
      </c>
      <c r="DA1038">
        <v>0</v>
      </c>
      <c r="DB1038" t="s">
        <v>356</v>
      </c>
      <c r="DC1038">
        <v>1663859321.1</v>
      </c>
      <c r="DD1038">
        <v>1663859315.6</v>
      </c>
      <c r="DE1038">
        <v>0</v>
      </c>
      <c r="DF1038">
        <v>0.196</v>
      </c>
      <c r="DG1038">
        <v>-0.001</v>
      </c>
      <c r="DH1038">
        <v>-5.941</v>
      </c>
      <c r="DI1038">
        <v>-0.174</v>
      </c>
      <c r="DJ1038">
        <v>1500</v>
      </c>
      <c r="DK1038">
        <v>17</v>
      </c>
      <c r="DL1038">
        <v>0.13</v>
      </c>
      <c r="DM1038">
        <v>0.04</v>
      </c>
      <c r="DN1038">
        <v>-68.88192926829268</v>
      </c>
      <c r="DO1038">
        <v>-1.786287804878269</v>
      </c>
      <c r="DP1038">
        <v>0.1899295032809221</v>
      </c>
      <c r="DQ1038">
        <v>0</v>
      </c>
      <c r="DR1038">
        <v>4.242045609756097</v>
      </c>
      <c r="DS1038">
        <v>-0.1569708710801459</v>
      </c>
      <c r="DT1038">
        <v>0.01687167391593849</v>
      </c>
      <c r="DU1038">
        <v>0</v>
      </c>
      <c r="DV1038">
        <v>0</v>
      </c>
      <c r="DW1038">
        <v>2</v>
      </c>
      <c r="DX1038" t="s">
        <v>357</v>
      </c>
      <c r="DY1038">
        <v>2.98503</v>
      </c>
      <c r="DZ1038">
        <v>2.71558</v>
      </c>
      <c r="EA1038">
        <v>0.169181</v>
      </c>
      <c r="EB1038">
        <v>0.174712</v>
      </c>
      <c r="EC1038">
        <v>0.0903273</v>
      </c>
      <c r="ED1038">
        <v>0.0734054</v>
      </c>
      <c r="EE1038">
        <v>26406.9</v>
      </c>
      <c r="EF1038">
        <v>26342.2</v>
      </c>
      <c r="EG1038">
        <v>29529.1</v>
      </c>
      <c r="EH1038">
        <v>29510.7</v>
      </c>
      <c r="EI1038">
        <v>35609.6</v>
      </c>
      <c r="EJ1038">
        <v>36365.5</v>
      </c>
      <c r="EK1038">
        <v>41618.3</v>
      </c>
      <c r="EL1038">
        <v>42055.3</v>
      </c>
      <c r="EM1038">
        <v>1.95362</v>
      </c>
      <c r="EN1038">
        <v>1.93167</v>
      </c>
      <c r="EO1038">
        <v>0.123464</v>
      </c>
      <c r="EP1038">
        <v>0</v>
      </c>
      <c r="EQ1038">
        <v>22.961</v>
      </c>
      <c r="ER1038">
        <v>999.9</v>
      </c>
      <c r="ES1038">
        <v>37.8</v>
      </c>
      <c r="ET1038">
        <v>29.2</v>
      </c>
      <c r="EU1038">
        <v>16.8927</v>
      </c>
      <c r="EV1038">
        <v>63.0958</v>
      </c>
      <c r="EW1038">
        <v>33.1931</v>
      </c>
      <c r="EX1038">
        <v>1</v>
      </c>
      <c r="EY1038">
        <v>-0.19018</v>
      </c>
      <c r="EZ1038">
        <v>1.2108</v>
      </c>
      <c r="FA1038">
        <v>20.3839</v>
      </c>
      <c r="FB1038">
        <v>5.21924</v>
      </c>
      <c r="FC1038">
        <v>12.0099</v>
      </c>
      <c r="FD1038">
        <v>4.98975</v>
      </c>
      <c r="FE1038">
        <v>3.2885</v>
      </c>
      <c r="FF1038">
        <v>9999</v>
      </c>
      <c r="FG1038">
        <v>9999</v>
      </c>
      <c r="FH1038">
        <v>9999</v>
      </c>
      <c r="FI1038">
        <v>261.1</v>
      </c>
      <c r="FJ1038">
        <v>1.86707</v>
      </c>
      <c r="FK1038">
        <v>1.86615</v>
      </c>
      <c r="FL1038">
        <v>1.86554</v>
      </c>
      <c r="FM1038">
        <v>1.86553</v>
      </c>
      <c r="FN1038">
        <v>1.86734</v>
      </c>
      <c r="FO1038">
        <v>1.86982</v>
      </c>
      <c r="FP1038">
        <v>1.86845</v>
      </c>
      <c r="FQ1038">
        <v>1.86996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-4.634</v>
      </c>
      <c r="GF1038">
        <v>-0.1651</v>
      </c>
      <c r="GG1038">
        <v>-2.0192013485273</v>
      </c>
      <c r="GH1038">
        <v>-0.003354295288503095</v>
      </c>
      <c r="GI1038">
        <v>8.998442100416266E-07</v>
      </c>
      <c r="GJ1038">
        <v>-2.632750781261316E-10</v>
      </c>
      <c r="GK1038">
        <v>-0.1771344180573433</v>
      </c>
      <c r="GL1038">
        <v>-0.01811282044437078</v>
      </c>
      <c r="GM1038">
        <v>0.001479480632228601</v>
      </c>
      <c r="GN1038">
        <v>-2.527498020886067E-05</v>
      </c>
      <c r="GO1038">
        <v>3</v>
      </c>
      <c r="GP1038">
        <v>2311</v>
      </c>
      <c r="GQ1038">
        <v>1</v>
      </c>
      <c r="GR1038">
        <v>23</v>
      </c>
      <c r="GS1038">
        <v>7419.2</v>
      </c>
      <c r="GT1038">
        <v>7419.2</v>
      </c>
      <c r="GU1038">
        <v>2.13013</v>
      </c>
      <c r="GV1038">
        <v>2.19604</v>
      </c>
      <c r="GW1038">
        <v>1.39648</v>
      </c>
      <c r="GX1038">
        <v>2.34009</v>
      </c>
      <c r="GY1038">
        <v>1.49536</v>
      </c>
      <c r="GZ1038">
        <v>2.46704</v>
      </c>
      <c r="HA1038">
        <v>33.1992</v>
      </c>
      <c r="HB1038">
        <v>14.6837</v>
      </c>
      <c r="HC1038">
        <v>18</v>
      </c>
      <c r="HD1038">
        <v>503.455</v>
      </c>
      <c r="HE1038">
        <v>445.951</v>
      </c>
      <c r="HF1038">
        <v>21.3212</v>
      </c>
      <c r="HG1038">
        <v>25.0349</v>
      </c>
      <c r="HH1038">
        <v>30</v>
      </c>
      <c r="HI1038">
        <v>25.0368</v>
      </c>
      <c r="HJ1038">
        <v>24.9803</v>
      </c>
      <c r="HK1038">
        <v>42.7363</v>
      </c>
      <c r="HL1038">
        <v>18.1495</v>
      </c>
      <c r="HM1038">
        <v>24.784</v>
      </c>
      <c r="HN1038">
        <v>21.326</v>
      </c>
      <c r="HO1038">
        <v>1042.33</v>
      </c>
      <c r="HP1038">
        <v>14.3167</v>
      </c>
      <c r="HQ1038">
        <v>101.014</v>
      </c>
      <c r="HR1038">
        <v>101.001</v>
      </c>
    </row>
    <row r="1039" spans="1:226">
      <c r="A1039">
        <v>1023</v>
      </c>
      <c r="B1039">
        <v>1664304475.5</v>
      </c>
      <c r="C1039">
        <v>11245</v>
      </c>
      <c r="D1039" t="s">
        <v>2413</v>
      </c>
      <c r="E1039" t="s">
        <v>2414</v>
      </c>
      <c r="F1039">
        <v>5</v>
      </c>
      <c r="G1039" t="s">
        <v>2290</v>
      </c>
      <c r="H1039" t="s">
        <v>354</v>
      </c>
      <c r="I1039">
        <v>1664304467.714286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1042.396072847317</v>
      </c>
      <c r="AK1039">
        <v>984.6316424242422</v>
      </c>
      <c r="AL1039">
        <v>3.426281876011062</v>
      </c>
      <c r="AM1039">
        <v>64.57533786175165</v>
      </c>
      <c r="AN1039">
        <f>(AP1039 - AO1039 + BO1039*1E3/(8.314*(BQ1039+273.15)) * AR1039/BN1039 * AQ1039) * BN1039/(100*BB1039) * 1000/(1000 - AP1039)</f>
        <v>0</v>
      </c>
      <c r="AO1039">
        <v>14.2084262176024</v>
      </c>
      <c r="AP1039">
        <v>18.41217142857143</v>
      </c>
      <c r="AQ1039">
        <v>-3.582079977132203E-05</v>
      </c>
      <c r="AR1039">
        <v>112.27</v>
      </c>
      <c r="AS1039">
        <v>24</v>
      </c>
      <c r="AT1039">
        <v>5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1664304467.714286</v>
      </c>
      <c r="BH1039">
        <v>942.135857142857</v>
      </c>
      <c r="BI1039">
        <v>1011.275142857143</v>
      </c>
      <c r="BJ1039">
        <v>18.41805357142857</v>
      </c>
      <c r="BK1039">
        <v>14.20392857142857</v>
      </c>
      <c r="BL1039">
        <v>946.7476785714283</v>
      </c>
      <c r="BM1039">
        <v>18.58306428571428</v>
      </c>
      <c r="BN1039">
        <v>500.0567142857143</v>
      </c>
      <c r="BO1039">
        <v>91.03282857142857</v>
      </c>
      <c r="BP1039">
        <v>0.09998900000000001</v>
      </c>
      <c r="BQ1039">
        <v>24.47365</v>
      </c>
      <c r="BR1039">
        <v>24.99124285714286</v>
      </c>
      <c r="BS1039">
        <v>999.9000000000002</v>
      </c>
      <c r="BT1039">
        <v>0</v>
      </c>
      <c r="BU1039">
        <v>0</v>
      </c>
      <c r="BV1039">
        <v>9998.483214285716</v>
      </c>
      <c r="BW1039">
        <v>0</v>
      </c>
      <c r="BX1039">
        <v>6.663051785714288</v>
      </c>
      <c r="BY1039">
        <v>-69.13892857142856</v>
      </c>
      <c r="BZ1039">
        <v>959.8138571428572</v>
      </c>
      <c r="CA1039">
        <v>1025.846464285715</v>
      </c>
      <c r="CB1039">
        <v>4.214125357142858</v>
      </c>
      <c r="CC1039">
        <v>1011.275142857143</v>
      </c>
      <c r="CD1039">
        <v>14.20392857142857</v>
      </c>
      <c r="CE1039">
        <v>1.676646428571428</v>
      </c>
      <c r="CF1039">
        <v>1.293023571428572</v>
      </c>
      <c r="CG1039">
        <v>14.6819</v>
      </c>
      <c r="CH1039">
        <v>10.71798928571429</v>
      </c>
      <c r="CI1039">
        <v>1999.993214285715</v>
      </c>
      <c r="CJ1039">
        <v>0.9800049999999997</v>
      </c>
      <c r="CK1039">
        <v>0.0199945</v>
      </c>
      <c r="CL1039">
        <v>0</v>
      </c>
      <c r="CM1039">
        <v>850.9223571428569</v>
      </c>
      <c r="CN1039">
        <v>5.00097</v>
      </c>
      <c r="CO1039">
        <v>16899.46785714286</v>
      </c>
      <c r="CP1039">
        <v>16707.55357142857</v>
      </c>
      <c r="CQ1039">
        <v>38</v>
      </c>
      <c r="CR1039">
        <v>38.5</v>
      </c>
      <c r="CS1039">
        <v>38</v>
      </c>
      <c r="CT1039">
        <v>38.062</v>
      </c>
      <c r="CU1039">
        <v>38.375</v>
      </c>
      <c r="CV1039">
        <v>1955.103214285714</v>
      </c>
      <c r="CW1039">
        <v>39.89000000000001</v>
      </c>
      <c r="CX1039">
        <v>0</v>
      </c>
      <c r="CY1039">
        <v>1664304479.9</v>
      </c>
      <c r="CZ1039">
        <v>0</v>
      </c>
      <c r="DA1039">
        <v>0</v>
      </c>
      <c r="DB1039" t="s">
        <v>356</v>
      </c>
      <c r="DC1039">
        <v>1663859321.1</v>
      </c>
      <c r="DD1039">
        <v>1663859315.6</v>
      </c>
      <c r="DE1039">
        <v>0</v>
      </c>
      <c r="DF1039">
        <v>0.196</v>
      </c>
      <c r="DG1039">
        <v>-0.001</v>
      </c>
      <c r="DH1039">
        <v>-5.941</v>
      </c>
      <c r="DI1039">
        <v>-0.174</v>
      </c>
      <c r="DJ1039">
        <v>1500</v>
      </c>
      <c r="DK1039">
        <v>17</v>
      </c>
      <c r="DL1039">
        <v>0.13</v>
      </c>
      <c r="DM1039">
        <v>0.04</v>
      </c>
      <c r="DN1039">
        <v>-69.00036097560975</v>
      </c>
      <c r="DO1039">
        <v>-2.283748432055756</v>
      </c>
      <c r="DP1039">
        <v>0.2305500462870276</v>
      </c>
      <c r="DQ1039">
        <v>0</v>
      </c>
      <c r="DR1039">
        <v>4.22746487804878</v>
      </c>
      <c r="DS1039">
        <v>-0.2354408362369374</v>
      </c>
      <c r="DT1039">
        <v>0.02482211554455183</v>
      </c>
      <c r="DU1039">
        <v>0</v>
      </c>
      <c r="DV1039">
        <v>0</v>
      </c>
      <c r="DW1039">
        <v>2</v>
      </c>
      <c r="DX1039" t="s">
        <v>357</v>
      </c>
      <c r="DY1039">
        <v>2.98506</v>
      </c>
      <c r="DZ1039">
        <v>2.7157</v>
      </c>
      <c r="EA1039">
        <v>0.171098</v>
      </c>
      <c r="EB1039">
        <v>0.176562</v>
      </c>
      <c r="EC1039">
        <v>0.0903298</v>
      </c>
      <c r="ED1039">
        <v>0.0735262</v>
      </c>
      <c r="EE1039">
        <v>26345.7</v>
      </c>
      <c r="EF1039">
        <v>26283.7</v>
      </c>
      <c r="EG1039">
        <v>29528.8</v>
      </c>
      <c r="EH1039">
        <v>29511.2</v>
      </c>
      <c r="EI1039">
        <v>35609.3</v>
      </c>
      <c r="EJ1039">
        <v>36361.3</v>
      </c>
      <c r="EK1039">
        <v>41618</v>
      </c>
      <c r="EL1039">
        <v>42055.9</v>
      </c>
      <c r="EM1039">
        <v>1.9536</v>
      </c>
      <c r="EN1039">
        <v>1.9318</v>
      </c>
      <c r="EO1039">
        <v>0.12394</v>
      </c>
      <c r="EP1039">
        <v>0</v>
      </c>
      <c r="EQ1039">
        <v>22.9591</v>
      </c>
      <c r="ER1039">
        <v>999.9</v>
      </c>
      <c r="ES1039">
        <v>37.8</v>
      </c>
      <c r="ET1039">
        <v>29.2</v>
      </c>
      <c r="EU1039">
        <v>16.8927</v>
      </c>
      <c r="EV1039">
        <v>63.0458</v>
      </c>
      <c r="EW1039">
        <v>32.8726</v>
      </c>
      <c r="EX1039">
        <v>1</v>
      </c>
      <c r="EY1039">
        <v>-0.190229</v>
      </c>
      <c r="EZ1039">
        <v>1.18888</v>
      </c>
      <c r="FA1039">
        <v>20.3838</v>
      </c>
      <c r="FB1039">
        <v>5.21789</v>
      </c>
      <c r="FC1039">
        <v>12.0099</v>
      </c>
      <c r="FD1039">
        <v>4.98965</v>
      </c>
      <c r="FE1039">
        <v>3.2884</v>
      </c>
      <c r="FF1039">
        <v>9999</v>
      </c>
      <c r="FG1039">
        <v>9999</v>
      </c>
      <c r="FH1039">
        <v>9999</v>
      </c>
      <c r="FI1039">
        <v>261.1</v>
      </c>
      <c r="FJ1039">
        <v>1.86706</v>
      </c>
      <c r="FK1039">
        <v>1.86615</v>
      </c>
      <c r="FL1039">
        <v>1.86554</v>
      </c>
      <c r="FM1039">
        <v>1.86553</v>
      </c>
      <c r="FN1039">
        <v>1.86732</v>
      </c>
      <c r="FO1039">
        <v>1.86981</v>
      </c>
      <c r="FP1039">
        <v>1.86844</v>
      </c>
      <c r="FQ1039">
        <v>1.86996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-4.673</v>
      </c>
      <c r="GF1039">
        <v>-0.1651</v>
      </c>
      <c r="GG1039">
        <v>-2.0192013485273</v>
      </c>
      <c r="GH1039">
        <v>-0.003354295288503095</v>
      </c>
      <c r="GI1039">
        <v>8.998442100416266E-07</v>
      </c>
      <c r="GJ1039">
        <v>-2.632750781261316E-10</v>
      </c>
      <c r="GK1039">
        <v>-0.1771344180573433</v>
      </c>
      <c r="GL1039">
        <v>-0.01811282044437078</v>
      </c>
      <c r="GM1039">
        <v>0.001479480632228601</v>
      </c>
      <c r="GN1039">
        <v>-2.527498020886067E-05</v>
      </c>
      <c r="GO1039">
        <v>3</v>
      </c>
      <c r="GP1039">
        <v>2311</v>
      </c>
      <c r="GQ1039">
        <v>1</v>
      </c>
      <c r="GR1039">
        <v>23</v>
      </c>
      <c r="GS1039">
        <v>7419.2</v>
      </c>
      <c r="GT1039">
        <v>7419.3</v>
      </c>
      <c r="GU1039">
        <v>2.16064</v>
      </c>
      <c r="GV1039">
        <v>2.1936</v>
      </c>
      <c r="GW1039">
        <v>1.39648</v>
      </c>
      <c r="GX1039">
        <v>2.33887</v>
      </c>
      <c r="GY1039">
        <v>1.49536</v>
      </c>
      <c r="GZ1039">
        <v>2.4646</v>
      </c>
      <c r="HA1039">
        <v>33.1992</v>
      </c>
      <c r="HB1039">
        <v>14.6924</v>
      </c>
      <c r="HC1039">
        <v>18</v>
      </c>
      <c r="HD1039">
        <v>503.433</v>
      </c>
      <c r="HE1039">
        <v>446.013</v>
      </c>
      <c r="HF1039">
        <v>21.3288</v>
      </c>
      <c r="HG1039">
        <v>25.0334</v>
      </c>
      <c r="HH1039">
        <v>29.9999</v>
      </c>
      <c r="HI1039">
        <v>25.036</v>
      </c>
      <c r="HJ1039">
        <v>24.9787</v>
      </c>
      <c r="HK1039">
        <v>43.2546</v>
      </c>
      <c r="HL1039">
        <v>17.8619</v>
      </c>
      <c r="HM1039">
        <v>24.784</v>
      </c>
      <c r="HN1039">
        <v>21.3344</v>
      </c>
      <c r="HO1039">
        <v>1055.7</v>
      </c>
      <c r="HP1039">
        <v>14.3448</v>
      </c>
      <c r="HQ1039">
        <v>101.013</v>
      </c>
      <c r="HR1039">
        <v>101.002</v>
      </c>
    </row>
    <row r="1040" spans="1:226">
      <c r="A1040">
        <v>1024</v>
      </c>
      <c r="B1040">
        <v>1664304480.5</v>
      </c>
      <c r="C1040">
        <v>11250</v>
      </c>
      <c r="D1040" t="s">
        <v>2415</v>
      </c>
      <c r="E1040" t="s">
        <v>2416</v>
      </c>
      <c r="F1040">
        <v>5</v>
      </c>
      <c r="G1040" t="s">
        <v>2290</v>
      </c>
      <c r="H1040" t="s">
        <v>354</v>
      </c>
      <c r="I1040">
        <v>1664304473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1059.449976297625</v>
      </c>
      <c r="AK1040">
        <v>1001.714321212121</v>
      </c>
      <c r="AL1040">
        <v>3.412243578228997</v>
      </c>
      <c r="AM1040">
        <v>64.57533786175165</v>
      </c>
      <c r="AN1040">
        <f>(AP1040 - AO1040 + BO1040*1E3/(8.314*(BQ1040+273.15)) * AR1040/BN1040 * AQ1040) * BN1040/(100*BB1040) * 1000/(1000 - AP1040)</f>
        <v>0</v>
      </c>
      <c r="AO1040">
        <v>14.24005593808192</v>
      </c>
      <c r="AP1040">
        <v>18.41724436090225</v>
      </c>
      <c r="AQ1040">
        <v>-7.619047619828164E-07</v>
      </c>
      <c r="AR1040">
        <v>112.27</v>
      </c>
      <c r="AS1040">
        <v>24</v>
      </c>
      <c r="AT1040">
        <v>5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1664304473</v>
      </c>
      <c r="BH1040">
        <v>959.7960370370371</v>
      </c>
      <c r="BI1040">
        <v>1029.075555555555</v>
      </c>
      <c r="BJ1040">
        <v>18.41402222222223</v>
      </c>
      <c r="BK1040">
        <v>14.23174814814815</v>
      </c>
      <c r="BL1040">
        <v>964.4495555555557</v>
      </c>
      <c r="BM1040">
        <v>18.57907777777778</v>
      </c>
      <c r="BN1040">
        <v>500.0648518518518</v>
      </c>
      <c r="BO1040">
        <v>91.03434814814815</v>
      </c>
      <c r="BP1040">
        <v>0.09995788148148149</v>
      </c>
      <c r="BQ1040">
        <v>24.47525925925926</v>
      </c>
      <c r="BR1040">
        <v>24.99233703703704</v>
      </c>
      <c r="BS1040">
        <v>999.9000000000001</v>
      </c>
      <c r="BT1040">
        <v>0</v>
      </c>
      <c r="BU1040">
        <v>0</v>
      </c>
      <c r="BV1040">
        <v>9998.378148148147</v>
      </c>
      <c r="BW1040">
        <v>0</v>
      </c>
      <c r="BX1040">
        <v>6.675166666666668</v>
      </c>
      <c r="BY1040">
        <v>-69.27897777777777</v>
      </c>
      <c r="BZ1040">
        <v>977.8012962962962</v>
      </c>
      <c r="CA1040">
        <v>1043.932962962963</v>
      </c>
      <c r="CB1040">
        <v>4.182279259259259</v>
      </c>
      <c r="CC1040">
        <v>1029.075555555555</v>
      </c>
      <c r="CD1040">
        <v>14.23174814814815</v>
      </c>
      <c r="CE1040">
        <v>1.676308518518518</v>
      </c>
      <c r="CF1040">
        <v>1.295577407407407</v>
      </c>
      <c r="CG1040">
        <v>14.67876666666667</v>
      </c>
      <c r="CH1040">
        <v>10.74762222222222</v>
      </c>
      <c r="CI1040">
        <v>1999.992592592593</v>
      </c>
      <c r="CJ1040">
        <v>0.980005111111111</v>
      </c>
      <c r="CK1040">
        <v>0.01999439259259259</v>
      </c>
      <c r="CL1040">
        <v>0</v>
      </c>
      <c r="CM1040">
        <v>850.4763703703705</v>
      </c>
      <c r="CN1040">
        <v>5.00097</v>
      </c>
      <c r="CO1040">
        <v>16890.85925925926</v>
      </c>
      <c r="CP1040">
        <v>16707.55185185185</v>
      </c>
      <c r="CQ1040">
        <v>38</v>
      </c>
      <c r="CR1040">
        <v>38.5</v>
      </c>
      <c r="CS1040">
        <v>38</v>
      </c>
      <c r="CT1040">
        <v>38.062</v>
      </c>
      <c r="CU1040">
        <v>38.375</v>
      </c>
      <c r="CV1040">
        <v>1955.102592592593</v>
      </c>
      <c r="CW1040">
        <v>39.89000000000001</v>
      </c>
      <c r="CX1040">
        <v>0</v>
      </c>
      <c r="CY1040">
        <v>1664304484.7</v>
      </c>
      <c r="CZ1040">
        <v>0</v>
      </c>
      <c r="DA1040">
        <v>0</v>
      </c>
      <c r="DB1040" t="s">
        <v>356</v>
      </c>
      <c r="DC1040">
        <v>1663859321.1</v>
      </c>
      <c r="DD1040">
        <v>1663859315.6</v>
      </c>
      <c r="DE1040">
        <v>0</v>
      </c>
      <c r="DF1040">
        <v>0.196</v>
      </c>
      <c r="DG1040">
        <v>-0.001</v>
      </c>
      <c r="DH1040">
        <v>-5.941</v>
      </c>
      <c r="DI1040">
        <v>-0.174</v>
      </c>
      <c r="DJ1040">
        <v>1500</v>
      </c>
      <c r="DK1040">
        <v>17</v>
      </c>
      <c r="DL1040">
        <v>0.13</v>
      </c>
      <c r="DM1040">
        <v>0.04</v>
      </c>
      <c r="DN1040">
        <v>-69.17472926829268</v>
      </c>
      <c r="DO1040">
        <v>-1.658793031358871</v>
      </c>
      <c r="DP1040">
        <v>0.1806368142311028</v>
      </c>
      <c r="DQ1040">
        <v>0</v>
      </c>
      <c r="DR1040">
        <v>4.199908048780488</v>
      </c>
      <c r="DS1040">
        <v>-0.3577521951219493</v>
      </c>
      <c r="DT1040">
        <v>0.03544685821294119</v>
      </c>
      <c r="DU1040">
        <v>0</v>
      </c>
      <c r="DV1040">
        <v>0</v>
      </c>
      <c r="DW1040">
        <v>2</v>
      </c>
      <c r="DX1040" t="s">
        <v>357</v>
      </c>
      <c r="DY1040">
        <v>2.98485</v>
      </c>
      <c r="DZ1040">
        <v>2.71569</v>
      </c>
      <c r="EA1040">
        <v>0.172995</v>
      </c>
      <c r="EB1040">
        <v>0.178379</v>
      </c>
      <c r="EC1040">
        <v>0.09034780000000001</v>
      </c>
      <c r="ED1040">
        <v>0.0736414</v>
      </c>
      <c r="EE1040">
        <v>26285.2</v>
      </c>
      <c r="EF1040">
        <v>26225.7</v>
      </c>
      <c r="EG1040">
        <v>29528.4</v>
      </c>
      <c r="EH1040">
        <v>29511.1</v>
      </c>
      <c r="EI1040">
        <v>35607.8</v>
      </c>
      <c r="EJ1040">
        <v>36356.7</v>
      </c>
      <c r="EK1040">
        <v>41617.1</v>
      </c>
      <c r="EL1040">
        <v>42055.8</v>
      </c>
      <c r="EM1040">
        <v>1.95362</v>
      </c>
      <c r="EN1040">
        <v>1.9319</v>
      </c>
      <c r="EO1040">
        <v>0.123732</v>
      </c>
      <c r="EP1040">
        <v>0</v>
      </c>
      <c r="EQ1040">
        <v>22.9586</v>
      </c>
      <c r="ER1040">
        <v>999.9</v>
      </c>
      <c r="ES1040">
        <v>37.8</v>
      </c>
      <c r="ET1040">
        <v>29.2</v>
      </c>
      <c r="EU1040">
        <v>16.8921</v>
      </c>
      <c r="EV1040">
        <v>62.6658</v>
      </c>
      <c r="EW1040">
        <v>32.9327</v>
      </c>
      <c r="EX1040">
        <v>1</v>
      </c>
      <c r="EY1040">
        <v>-0.190229</v>
      </c>
      <c r="EZ1040">
        <v>1.1999</v>
      </c>
      <c r="FA1040">
        <v>20.3839</v>
      </c>
      <c r="FB1040">
        <v>5.21849</v>
      </c>
      <c r="FC1040">
        <v>12.0099</v>
      </c>
      <c r="FD1040">
        <v>4.98945</v>
      </c>
      <c r="FE1040">
        <v>3.28848</v>
      </c>
      <c r="FF1040">
        <v>9999</v>
      </c>
      <c r="FG1040">
        <v>9999</v>
      </c>
      <c r="FH1040">
        <v>9999</v>
      </c>
      <c r="FI1040">
        <v>261.1</v>
      </c>
      <c r="FJ1040">
        <v>1.86707</v>
      </c>
      <c r="FK1040">
        <v>1.86615</v>
      </c>
      <c r="FL1040">
        <v>1.86554</v>
      </c>
      <c r="FM1040">
        <v>1.86554</v>
      </c>
      <c r="FN1040">
        <v>1.86735</v>
      </c>
      <c r="FO1040">
        <v>1.86981</v>
      </c>
      <c r="FP1040">
        <v>1.86846</v>
      </c>
      <c r="FQ1040">
        <v>1.86996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-4.713</v>
      </c>
      <c r="GF1040">
        <v>-0.165</v>
      </c>
      <c r="GG1040">
        <v>-2.0192013485273</v>
      </c>
      <c r="GH1040">
        <v>-0.003354295288503095</v>
      </c>
      <c r="GI1040">
        <v>8.998442100416266E-07</v>
      </c>
      <c r="GJ1040">
        <v>-2.632750781261316E-10</v>
      </c>
      <c r="GK1040">
        <v>-0.1771344180573433</v>
      </c>
      <c r="GL1040">
        <v>-0.01811282044437078</v>
      </c>
      <c r="GM1040">
        <v>0.001479480632228601</v>
      </c>
      <c r="GN1040">
        <v>-2.527498020886067E-05</v>
      </c>
      <c r="GO1040">
        <v>3</v>
      </c>
      <c r="GP1040">
        <v>2311</v>
      </c>
      <c r="GQ1040">
        <v>1</v>
      </c>
      <c r="GR1040">
        <v>23</v>
      </c>
      <c r="GS1040">
        <v>7419.3</v>
      </c>
      <c r="GT1040">
        <v>7419.4</v>
      </c>
      <c r="GU1040">
        <v>2.18506</v>
      </c>
      <c r="GV1040">
        <v>2.19238</v>
      </c>
      <c r="GW1040">
        <v>1.39648</v>
      </c>
      <c r="GX1040">
        <v>2.34009</v>
      </c>
      <c r="GY1040">
        <v>1.49536</v>
      </c>
      <c r="GZ1040">
        <v>2.46582</v>
      </c>
      <c r="HA1040">
        <v>33.1992</v>
      </c>
      <c r="HB1040">
        <v>14.6837</v>
      </c>
      <c r="HC1040">
        <v>18</v>
      </c>
      <c r="HD1040">
        <v>503.437</v>
      </c>
      <c r="HE1040">
        <v>446.074</v>
      </c>
      <c r="HF1040">
        <v>21.3365</v>
      </c>
      <c r="HG1040">
        <v>25.0317</v>
      </c>
      <c r="HH1040">
        <v>29.9999</v>
      </c>
      <c r="HI1040">
        <v>25.0347</v>
      </c>
      <c r="HJ1040">
        <v>24.9787</v>
      </c>
      <c r="HK1040">
        <v>43.8397</v>
      </c>
      <c r="HL1040">
        <v>17.5826</v>
      </c>
      <c r="HM1040">
        <v>24.784</v>
      </c>
      <c r="HN1040">
        <v>21.3372</v>
      </c>
      <c r="HO1040">
        <v>1075.75</v>
      </c>
      <c r="HP1040">
        <v>14.3602</v>
      </c>
      <c r="HQ1040">
        <v>101.012</v>
      </c>
      <c r="HR1040">
        <v>101.002</v>
      </c>
    </row>
    <row r="1041" spans="1:226">
      <c r="A1041">
        <v>1025</v>
      </c>
      <c r="B1041">
        <v>1664304485.5</v>
      </c>
      <c r="C1041">
        <v>11255</v>
      </c>
      <c r="D1041" t="s">
        <v>2417</v>
      </c>
      <c r="E1041" t="s">
        <v>2418</v>
      </c>
      <c r="F1041">
        <v>5</v>
      </c>
      <c r="G1041" t="s">
        <v>2290</v>
      </c>
      <c r="H1041" t="s">
        <v>354</v>
      </c>
      <c r="I1041">
        <v>1664304477.714286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1076.407475366495</v>
      </c>
      <c r="AK1041">
        <v>1018.684606060606</v>
      </c>
      <c r="AL1041">
        <v>3.410183110884834</v>
      </c>
      <c r="AM1041">
        <v>64.57533786175165</v>
      </c>
      <c r="AN1041">
        <f>(AP1041 - AO1041 + BO1041*1E3/(8.314*(BQ1041+273.15)) * AR1041/BN1041 * AQ1041) * BN1041/(100*BB1041) * 1000/(1000 - AP1041)</f>
        <v>0</v>
      </c>
      <c r="AO1041">
        <v>14.27326907822178</v>
      </c>
      <c r="AP1041">
        <v>18.41735112781954</v>
      </c>
      <c r="AQ1041">
        <v>1.932210808701639E-05</v>
      </c>
      <c r="AR1041">
        <v>112.27</v>
      </c>
      <c r="AS1041">
        <v>24</v>
      </c>
      <c r="AT1041">
        <v>5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1664304477.714286</v>
      </c>
      <c r="BH1041">
        <v>975.5649285714286</v>
      </c>
      <c r="BI1041">
        <v>1044.897857142857</v>
      </c>
      <c r="BJ1041">
        <v>18.41457142857143</v>
      </c>
      <c r="BK1041">
        <v>14.2577</v>
      </c>
      <c r="BL1041">
        <v>980.2555714285716</v>
      </c>
      <c r="BM1041">
        <v>18.57962142857142</v>
      </c>
      <c r="BN1041">
        <v>500.0646071428571</v>
      </c>
      <c r="BO1041">
        <v>91.03564999999999</v>
      </c>
      <c r="BP1041">
        <v>0.09999002142857143</v>
      </c>
      <c r="BQ1041">
        <v>24.47791071428571</v>
      </c>
      <c r="BR1041">
        <v>24.99373214285714</v>
      </c>
      <c r="BS1041">
        <v>999.9000000000002</v>
      </c>
      <c r="BT1041">
        <v>0</v>
      </c>
      <c r="BU1041">
        <v>0</v>
      </c>
      <c r="BV1041">
        <v>10003.11928571429</v>
      </c>
      <c r="BW1041">
        <v>0</v>
      </c>
      <c r="BX1041">
        <v>6.685638214285716</v>
      </c>
      <c r="BY1041">
        <v>-69.33194642857141</v>
      </c>
      <c r="BZ1041">
        <v>993.8658571428572</v>
      </c>
      <c r="CA1041">
        <v>1060.011428571429</v>
      </c>
      <c r="CB1041">
        <v>4.156872142857143</v>
      </c>
      <c r="CC1041">
        <v>1044.897857142857</v>
      </c>
      <c r="CD1041">
        <v>14.2577</v>
      </c>
      <c r="CE1041">
        <v>1.6763825</v>
      </c>
      <c r="CF1041">
        <v>1.297958928571429</v>
      </c>
      <c r="CG1041">
        <v>14.67945357142857</v>
      </c>
      <c r="CH1041">
        <v>10.77522142857143</v>
      </c>
      <c r="CI1041">
        <v>1999.987142857143</v>
      </c>
      <c r="CJ1041">
        <v>0.9800052142857141</v>
      </c>
      <c r="CK1041">
        <v>0.01999429285714286</v>
      </c>
      <c r="CL1041">
        <v>0</v>
      </c>
      <c r="CM1041">
        <v>850.0976071428571</v>
      </c>
      <c r="CN1041">
        <v>5.00097</v>
      </c>
      <c r="CO1041">
        <v>16883.06071428572</v>
      </c>
      <c r="CP1041">
        <v>16707.51071428572</v>
      </c>
      <c r="CQ1041">
        <v>38</v>
      </c>
      <c r="CR1041">
        <v>38.5</v>
      </c>
      <c r="CS1041">
        <v>38</v>
      </c>
      <c r="CT1041">
        <v>38.062</v>
      </c>
      <c r="CU1041">
        <v>38.375</v>
      </c>
      <c r="CV1041">
        <v>1955.097142857142</v>
      </c>
      <c r="CW1041">
        <v>39.89000000000001</v>
      </c>
      <c r="CX1041">
        <v>0</v>
      </c>
      <c r="CY1041">
        <v>1664304489.5</v>
      </c>
      <c r="CZ1041">
        <v>0</v>
      </c>
      <c r="DA1041">
        <v>0</v>
      </c>
      <c r="DB1041" t="s">
        <v>356</v>
      </c>
      <c r="DC1041">
        <v>1663859321.1</v>
      </c>
      <c r="DD1041">
        <v>1663859315.6</v>
      </c>
      <c r="DE1041">
        <v>0</v>
      </c>
      <c r="DF1041">
        <v>0.196</v>
      </c>
      <c r="DG1041">
        <v>-0.001</v>
      </c>
      <c r="DH1041">
        <v>-5.941</v>
      </c>
      <c r="DI1041">
        <v>-0.174</v>
      </c>
      <c r="DJ1041">
        <v>1500</v>
      </c>
      <c r="DK1041">
        <v>17</v>
      </c>
      <c r="DL1041">
        <v>0.13</v>
      </c>
      <c r="DM1041">
        <v>0.04</v>
      </c>
      <c r="DN1041">
        <v>-69.28612926829268</v>
      </c>
      <c r="DO1041">
        <v>-0.7107344947734264</v>
      </c>
      <c r="DP1041">
        <v>0.09171255531225637</v>
      </c>
      <c r="DQ1041">
        <v>0</v>
      </c>
      <c r="DR1041">
        <v>4.17307487804878</v>
      </c>
      <c r="DS1041">
        <v>-0.335487386759588</v>
      </c>
      <c r="DT1041">
        <v>0.03336716219264087</v>
      </c>
      <c r="DU1041">
        <v>0</v>
      </c>
      <c r="DV1041">
        <v>0</v>
      </c>
      <c r="DW1041">
        <v>2</v>
      </c>
      <c r="DX1041" t="s">
        <v>357</v>
      </c>
      <c r="DY1041">
        <v>2.98521</v>
      </c>
      <c r="DZ1041">
        <v>2.71571</v>
      </c>
      <c r="EA1041">
        <v>0.17487</v>
      </c>
      <c r="EB1041">
        <v>0.180169</v>
      </c>
      <c r="EC1041">
        <v>0.09034639999999999</v>
      </c>
      <c r="ED1041">
        <v>0.07374029999999999</v>
      </c>
      <c r="EE1041">
        <v>26225.6</v>
      </c>
      <c r="EF1041">
        <v>26168.4</v>
      </c>
      <c r="EG1041">
        <v>29528.3</v>
      </c>
      <c r="EH1041">
        <v>29510.8</v>
      </c>
      <c r="EI1041">
        <v>35608.1</v>
      </c>
      <c r="EJ1041">
        <v>36352.8</v>
      </c>
      <c r="EK1041">
        <v>41617.3</v>
      </c>
      <c r="EL1041">
        <v>42055.8</v>
      </c>
      <c r="EM1041">
        <v>1.95385</v>
      </c>
      <c r="EN1041">
        <v>1.9318</v>
      </c>
      <c r="EO1041">
        <v>0.123605</v>
      </c>
      <c r="EP1041">
        <v>0</v>
      </c>
      <c r="EQ1041">
        <v>22.9572</v>
      </c>
      <c r="ER1041">
        <v>999.9</v>
      </c>
      <c r="ES1041">
        <v>37.8</v>
      </c>
      <c r="ET1041">
        <v>29.2</v>
      </c>
      <c r="EU1041">
        <v>16.8942</v>
      </c>
      <c r="EV1041">
        <v>62.7658</v>
      </c>
      <c r="EW1041">
        <v>32.9407</v>
      </c>
      <c r="EX1041">
        <v>1</v>
      </c>
      <c r="EY1041">
        <v>-0.190701</v>
      </c>
      <c r="EZ1041">
        <v>1.20418</v>
      </c>
      <c r="FA1041">
        <v>20.384</v>
      </c>
      <c r="FB1041">
        <v>5.21924</v>
      </c>
      <c r="FC1041">
        <v>12.0099</v>
      </c>
      <c r="FD1041">
        <v>4.99005</v>
      </c>
      <c r="FE1041">
        <v>3.28865</v>
      </c>
      <c r="FF1041">
        <v>9999</v>
      </c>
      <c r="FG1041">
        <v>9999</v>
      </c>
      <c r="FH1041">
        <v>9999</v>
      </c>
      <c r="FI1041">
        <v>261.1</v>
      </c>
      <c r="FJ1041">
        <v>1.86707</v>
      </c>
      <c r="FK1041">
        <v>1.86615</v>
      </c>
      <c r="FL1041">
        <v>1.86554</v>
      </c>
      <c r="FM1041">
        <v>1.86554</v>
      </c>
      <c r="FN1041">
        <v>1.86735</v>
      </c>
      <c r="FO1041">
        <v>1.86981</v>
      </c>
      <c r="FP1041">
        <v>1.86846</v>
      </c>
      <c r="FQ1041">
        <v>1.86996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-4.75</v>
      </c>
      <c r="GF1041">
        <v>-0.1651</v>
      </c>
      <c r="GG1041">
        <v>-2.0192013485273</v>
      </c>
      <c r="GH1041">
        <v>-0.003354295288503095</v>
      </c>
      <c r="GI1041">
        <v>8.998442100416266E-07</v>
      </c>
      <c r="GJ1041">
        <v>-2.632750781261316E-10</v>
      </c>
      <c r="GK1041">
        <v>-0.1771344180573433</v>
      </c>
      <c r="GL1041">
        <v>-0.01811282044437078</v>
      </c>
      <c r="GM1041">
        <v>0.001479480632228601</v>
      </c>
      <c r="GN1041">
        <v>-2.527498020886067E-05</v>
      </c>
      <c r="GO1041">
        <v>3</v>
      </c>
      <c r="GP1041">
        <v>2311</v>
      </c>
      <c r="GQ1041">
        <v>1</v>
      </c>
      <c r="GR1041">
        <v>23</v>
      </c>
      <c r="GS1041">
        <v>7419.4</v>
      </c>
      <c r="GT1041">
        <v>7419.5</v>
      </c>
      <c r="GU1041">
        <v>2.2168</v>
      </c>
      <c r="GV1041">
        <v>2.19604</v>
      </c>
      <c r="GW1041">
        <v>1.39648</v>
      </c>
      <c r="GX1041">
        <v>2.33887</v>
      </c>
      <c r="GY1041">
        <v>1.49536</v>
      </c>
      <c r="GZ1041">
        <v>2.45483</v>
      </c>
      <c r="HA1041">
        <v>33.1992</v>
      </c>
      <c r="HB1041">
        <v>14.6837</v>
      </c>
      <c r="HC1041">
        <v>18</v>
      </c>
      <c r="HD1041">
        <v>503.58</v>
      </c>
      <c r="HE1041">
        <v>446.013</v>
      </c>
      <c r="HF1041">
        <v>21.3404</v>
      </c>
      <c r="HG1041">
        <v>25.0305</v>
      </c>
      <c r="HH1041">
        <v>30</v>
      </c>
      <c r="HI1041">
        <v>25.0347</v>
      </c>
      <c r="HJ1041">
        <v>24.9787</v>
      </c>
      <c r="HK1041">
        <v>44.3644</v>
      </c>
      <c r="HL1041">
        <v>17.5826</v>
      </c>
      <c r="HM1041">
        <v>25.156</v>
      </c>
      <c r="HN1041">
        <v>21.3407</v>
      </c>
      <c r="HO1041">
        <v>1089.11</v>
      </c>
      <c r="HP1041">
        <v>14.3834</v>
      </c>
      <c r="HQ1041">
        <v>101.012</v>
      </c>
      <c r="HR1041">
        <v>101.002</v>
      </c>
    </row>
    <row r="1042" spans="1:226">
      <c r="A1042">
        <v>1026</v>
      </c>
      <c r="B1042">
        <v>1664304490.5</v>
      </c>
      <c r="C1042">
        <v>11260</v>
      </c>
      <c r="D1042" t="s">
        <v>2419</v>
      </c>
      <c r="E1042" t="s">
        <v>2420</v>
      </c>
      <c r="F1042">
        <v>5</v>
      </c>
      <c r="G1042" t="s">
        <v>2290</v>
      </c>
      <c r="H1042" t="s">
        <v>354</v>
      </c>
      <c r="I1042">
        <v>1664304483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1093.433006406696</v>
      </c>
      <c r="AK1042">
        <v>1035.564606060606</v>
      </c>
      <c r="AL1042">
        <v>3.368693900456319</v>
      </c>
      <c r="AM1042">
        <v>64.57533786175165</v>
      </c>
      <c r="AN1042">
        <f>(AP1042 - AO1042 + BO1042*1E3/(8.314*(BQ1042+273.15)) * AR1042/BN1042 * AQ1042) * BN1042/(100*BB1042) * 1000/(1000 - AP1042)</f>
        <v>0</v>
      </c>
      <c r="AO1042">
        <v>14.29546104949051</v>
      </c>
      <c r="AP1042">
        <v>18.42025037593984</v>
      </c>
      <c r="AQ1042">
        <v>-4.932884432054384E-06</v>
      </c>
      <c r="AR1042">
        <v>112.27</v>
      </c>
      <c r="AS1042">
        <v>24</v>
      </c>
      <c r="AT1042">
        <v>5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1664304483</v>
      </c>
      <c r="BH1042">
        <v>993.2212592592593</v>
      </c>
      <c r="BI1042">
        <v>1062.591481481481</v>
      </c>
      <c r="BJ1042">
        <v>18.41710740740741</v>
      </c>
      <c r="BK1042">
        <v>14.28713333333333</v>
      </c>
      <c r="BL1042">
        <v>997.9537407407406</v>
      </c>
      <c r="BM1042">
        <v>18.58212592592593</v>
      </c>
      <c r="BN1042">
        <v>500.0731481481482</v>
      </c>
      <c r="BO1042">
        <v>91.0363148148148</v>
      </c>
      <c r="BP1042">
        <v>0.1000088481481482</v>
      </c>
      <c r="BQ1042">
        <v>24.48067777777778</v>
      </c>
      <c r="BR1042">
        <v>24.99351481481482</v>
      </c>
      <c r="BS1042">
        <v>999.9000000000001</v>
      </c>
      <c r="BT1042">
        <v>0</v>
      </c>
      <c r="BU1042">
        <v>0</v>
      </c>
      <c r="BV1042">
        <v>10007.79444444444</v>
      </c>
      <c r="BW1042">
        <v>0</v>
      </c>
      <c r="BX1042">
        <v>6.688700000000001</v>
      </c>
      <c r="BY1042">
        <v>-69.36909259259259</v>
      </c>
      <c r="BZ1042">
        <v>1011.855666666667</v>
      </c>
      <c r="CA1042">
        <v>1077.992962962963</v>
      </c>
      <c r="CB1042">
        <v>4.129967037037037</v>
      </c>
      <c r="CC1042">
        <v>1062.591481481481</v>
      </c>
      <c r="CD1042">
        <v>14.28713333333333</v>
      </c>
      <c r="CE1042">
        <v>1.676625185185185</v>
      </c>
      <c r="CF1042">
        <v>1.300647407407407</v>
      </c>
      <c r="CG1042">
        <v>14.68169259259259</v>
      </c>
      <c r="CH1042">
        <v>10.80633333333333</v>
      </c>
      <c r="CI1042">
        <v>1999.986296296296</v>
      </c>
      <c r="CJ1042">
        <v>0.9800053333333332</v>
      </c>
      <c r="CK1042">
        <v>0.01999417777777777</v>
      </c>
      <c r="CL1042">
        <v>0</v>
      </c>
      <c r="CM1042">
        <v>849.6502962962962</v>
      </c>
      <c r="CN1042">
        <v>5.00097</v>
      </c>
      <c r="CO1042">
        <v>16874.40370370371</v>
      </c>
      <c r="CP1042">
        <v>16707.50740740741</v>
      </c>
      <c r="CQ1042">
        <v>38</v>
      </c>
      <c r="CR1042">
        <v>38.5</v>
      </c>
      <c r="CS1042">
        <v>38</v>
      </c>
      <c r="CT1042">
        <v>38.062</v>
      </c>
      <c r="CU1042">
        <v>38.37729629629629</v>
      </c>
      <c r="CV1042">
        <v>1955.096296296296</v>
      </c>
      <c r="CW1042">
        <v>39.89000000000001</v>
      </c>
      <c r="CX1042">
        <v>0</v>
      </c>
      <c r="CY1042">
        <v>1664304494.9</v>
      </c>
      <c r="CZ1042">
        <v>0</v>
      </c>
      <c r="DA1042">
        <v>0</v>
      </c>
      <c r="DB1042" t="s">
        <v>356</v>
      </c>
      <c r="DC1042">
        <v>1663859321.1</v>
      </c>
      <c r="DD1042">
        <v>1663859315.6</v>
      </c>
      <c r="DE1042">
        <v>0</v>
      </c>
      <c r="DF1042">
        <v>0.196</v>
      </c>
      <c r="DG1042">
        <v>-0.001</v>
      </c>
      <c r="DH1042">
        <v>-5.941</v>
      </c>
      <c r="DI1042">
        <v>-0.174</v>
      </c>
      <c r="DJ1042">
        <v>1500</v>
      </c>
      <c r="DK1042">
        <v>17</v>
      </c>
      <c r="DL1042">
        <v>0.13</v>
      </c>
      <c r="DM1042">
        <v>0.04</v>
      </c>
      <c r="DN1042">
        <v>-69.3410731707317</v>
      </c>
      <c r="DO1042">
        <v>-0.4388905923345596</v>
      </c>
      <c r="DP1042">
        <v>0.0629612386542172</v>
      </c>
      <c r="DQ1042">
        <v>0</v>
      </c>
      <c r="DR1042">
        <v>4.150739268292683</v>
      </c>
      <c r="DS1042">
        <v>-0.3118714285714279</v>
      </c>
      <c r="DT1042">
        <v>0.0309945621029304</v>
      </c>
      <c r="DU1042">
        <v>0</v>
      </c>
      <c r="DV1042">
        <v>0</v>
      </c>
      <c r="DW1042">
        <v>2</v>
      </c>
      <c r="DX1042" t="s">
        <v>357</v>
      </c>
      <c r="DY1042">
        <v>2.98496</v>
      </c>
      <c r="DZ1042">
        <v>2.71564</v>
      </c>
      <c r="EA1042">
        <v>0.176718</v>
      </c>
      <c r="EB1042">
        <v>0.181961</v>
      </c>
      <c r="EC1042">
        <v>0.0903598</v>
      </c>
      <c r="ED1042">
        <v>0.0738104</v>
      </c>
      <c r="EE1042">
        <v>26166.8</v>
      </c>
      <c r="EF1042">
        <v>26111.4</v>
      </c>
      <c r="EG1042">
        <v>29528.2</v>
      </c>
      <c r="EH1042">
        <v>29511</v>
      </c>
      <c r="EI1042">
        <v>35607.5</v>
      </c>
      <c r="EJ1042">
        <v>36350.2</v>
      </c>
      <c r="EK1042">
        <v>41617.2</v>
      </c>
      <c r="EL1042">
        <v>42056.1</v>
      </c>
      <c r="EM1042">
        <v>1.9539</v>
      </c>
      <c r="EN1042">
        <v>1.93228</v>
      </c>
      <c r="EO1042">
        <v>0.123978</v>
      </c>
      <c r="EP1042">
        <v>0</v>
      </c>
      <c r="EQ1042">
        <v>22.9572</v>
      </c>
      <c r="ER1042">
        <v>999.9</v>
      </c>
      <c r="ES1042">
        <v>37.8</v>
      </c>
      <c r="ET1042">
        <v>29.2</v>
      </c>
      <c r="EU1042">
        <v>16.8914</v>
      </c>
      <c r="EV1042">
        <v>62.9558</v>
      </c>
      <c r="EW1042">
        <v>33.1651</v>
      </c>
      <c r="EX1042">
        <v>1</v>
      </c>
      <c r="EY1042">
        <v>-0.190671</v>
      </c>
      <c r="EZ1042">
        <v>1.19154</v>
      </c>
      <c r="FA1042">
        <v>20.3839</v>
      </c>
      <c r="FB1042">
        <v>5.21954</v>
      </c>
      <c r="FC1042">
        <v>12.0099</v>
      </c>
      <c r="FD1042">
        <v>4.99005</v>
      </c>
      <c r="FE1042">
        <v>3.28863</v>
      </c>
      <c r="FF1042">
        <v>9999</v>
      </c>
      <c r="FG1042">
        <v>9999</v>
      </c>
      <c r="FH1042">
        <v>9999</v>
      </c>
      <c r="FI1042">
        <v>261.1</v>
      </c>
      <c r="FJ1042">
        <v>1.86705</v>
      </c>
      <c r="FK1042">
        <v>1.86614</v>
      </c>
      <c r="FL1042">
        <v>1.86554</v>
      </c>
      <c r="FM1042">
        <v>1.86554</v>
      </c>
      <c r="FN1042">
        <v>1.86735</v>
      </c>
      <c r="FO1042">
        <v>1.86981</v>
      </c>
      <c r="FP1042">
        <v>1.86848</v>
      </c>
      <c r="FQ1042">
        <v>1.86995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-4.8</v>
      </c>
      <c r="GF1042">
        <v>-0.165</v>
      </c>
      <c r="GG1042">
        <v>-2.0192013485273</v>
      </c>
      <c r="GH1042">
        <v>-0.003354295288503095</v>
      </c>
      <c r="GI1042">
        <v>8.998442100416266E-07</v>
      </c>
      <c r="GJ1042">
        <v>-2.632750781261316E-10</v>
      </c>
      <c r="GK1042">
        <v>-0.1771344180573433</v>
      </c>
      <c r="GL1042">
        <v>-0.01811282044437078</v>
      </c>
      <c r="GM1042">
        <v>0.001479480632228601</v>
      </c>
      <c r="GN1042">
        <v>-2.527498020886067E-05</v>
      </c>
      <c r="GO1042">
        <v>3</v>
      </c>
      <c r="GP1042">
        <v>2311</v>
      </c>
      <c r="GQ1042">
        <v>1</v>
      </c>
      <c r="GR1042">
        <v>23</v>
      </c>
      <c r="GS1042">
        <v>7419.5</v>
      </c>
      <c r="GT1042">
        <v>7419.6</v>
      </c>
      <c r="GU1042">
        <v>2.23999</v>
      </c>
      <c r="GV1042">
        <v>2.19116</v>
      </c>
      <c r="GW1042">
        <v>1.39648</v>
      </c>
      <c r="GX1042">
        <v>2.34009</v>
      </c>
      <c r="GY1042">
        <v>1.49536</v>
      </c>
      <c r="GZ1042">
        <v>2.47192</v>
      </c>
      <c r="HA1042">
        <v>33.1992</v>
      </c>
      <c r="HB1042">
        <v>14.6837</v>
      </c>
      <c r="HC1042">
        <v>18</v>
      </c>
      <c r="HD1042">
        <v>503.606</v>
      </c>
      <c r="HE1042">
        <v>446.298</v>
      </c>
      <c r="HF1042">
        <v>21.3447</v>
      </c>
      <c r="HG1042">
        <v>25.0291</v>
      </c>
      <c r="HH1042">
        <v>30.0001</v>
      </c>
      <c r="HI1042">
        <v>25.0341</v>
      </c>
      <c r="HJ1042">
        <v>24.9782</v>
      </c>
      <c r="HK1042">
        <v>44.9472</v>
      </c>
      <c r="HL1042">
        <v>17.2917</v>
      </c>
      <c r="HM1042">
        <v>25.156</v>
      </c>
      <c r="HN1042">
        <v>21.3483</v>
      </c>
      <c r="HO1042">
        <v>1109.14</v>
      </c>
      <c r="HP1042">
        <v>14.4065</v>
      </c>
      <c r="HQ1042">
        <v>101.011</v>
      </c>
      <c r="HR1042">
        <v>101.002</v>
      </c>
    </row>
    <row r="1043" spans="1:226">
      <c r="A1043">
        <v>1027</v>
      </c>
      <c r="B1043">
        <v>1664304495.5</v>
      </c>
      <c r="C1043">
        <v>11265</v>
      </c>
      <c r="D1043" t="s">
        <v>2421</v>
      </c>
      <c r="E1043" t="s">
        <v>2422</v>
      </c>
      <c r="F1043">
        <v>5</v>
      </c>
      <c r="G1043" t="s">
        <v>2290</v>
      </c>
      <c r="H1043" t="s">
        <v>354</v>
      </c>
      <c r="I1043">
        <v>1664304487.714286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1110.359972341507</v>
      </c>
      <c r="AK1043">
        <v>1052.48606060606</v>
      </c>
      <c r="AL1043">
        <v>3.384725749449788</v>
      </c>
      <c r="AM1043">
        <v>64.57533786175165</v>
      </c>
      <c r="AN1043">
        <f>(AP1043 - AO1043 + BO1043*1E3/(8.314*(BQ1043+273.15)) * AR1043/BN1043 * AQ1043) * BN1043/(100*BB1043) * 1000/(1000 - AP1043)</f>
        <v>0</v>
      </c>
      <c r="AO1043">
        <v>14.31712405162838</v>
      </c>
      <c r="AP1043">
        <v>18.41653488721803</v>
      </c>
      <c r="AQ1043">
        <v>8.968978172905142E-06</v>
      </c>
      <c r="AR1043">
        <v>112.27</v>
      </c>
      <c r="AS1043">
        <v>24</v>
      </c>
      <c r="AT1043">
        <v>5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1664304487.714286</v>
      </c>
      <c r="BH1043">
        <v>1008.901285714286</v>
      </c>
      <c r="BI1043">
        <v>1078.332857142857</v>
      </c>
      <c r="BJ1043">
        <v>18.41811071428571</v>
      </c>
      <c r="BK1043">
        <v>14.31181428571429</v>
      </c>
      <c r="BL1043">
        <v>1013.670142857143</v>
      </c>
      <c r="BM1043">
        <v>18.58311071428571</v>
      </c>
      <c r="BN1043">
        <v>500.0672142857143</v>
      </c>
      <c r="BO1043">
        <v>91.03740357142858</v>
      </c>
      <c r="BP1043">
        <v>0.09998050357142856</v>
      </c>
      <c r="BQ1043">
        <v>24.48213214285714</v>
      </c>
      <c r="BR1043">
        <v>24.99297142857143</v>
      </c>
      <c r="BS1043">
        <v>999.9000000000002</v>
      </c>
      <c r="BT1043">
        <v>0</v>
      </c>
      <c r="BU1043">
        <v>0</v>
      </c>
      <c r="BV1043">
        <v>10010.91035714286</v>
      </c>
      <c r="BW1043">
        <v>0</v>
      </c>
      <c r="BX1043">
        <v>6.688700000000002</v>
      </c>
      <c r="BY1043">
        <v>-69.43112857142859</v>
      </c>
      <c r="BZ1043">
        <v>1027.830714285714</v>
      </c>
      <c r="CA1043">
        <v>1093.990357142857</v>
      </c>
      <c r="CB1043">
        <v>4.106288928571429</v>
      </c>
      <c r="CC1043">
        <v>1078.332857142857</v>
      </c>
      <c r="CD1043">
        <v>14.31181428571429</v>
      </c>
      <c r="CE1043">
        <v>1.676736428571429</v>
      </c>
      <c r="CF1043">
        <v>1.30291</v>
      </c>
      <c r="CG1043">
        <v>14.68272142857143</v>
      </c>
      <c r="CH1043">
        <v>10.83245</v>
      </c>
      <c r="CI1043">
        <v>2000.000714285714</v>
      </c>
      <c r="CJ1043">
        <v>0.9800054285714284</v>
      </c>
      <c r="CK1043">
        <v>0.01999408571428572</v>
      </c>
      <c r="CL1043">
        <v>0</v>
      </c>
      <c r="CM1043">
        <v>849.2506785714286</v>
      </c>
      <c r="CN1043">
        <v>5.00097</v>
      </c>
      <c r="CO1043">
        <v>16866.87142857143</v>
      </c>
      <c r="CP1043">
        <v>16707.61785714286</v>
      </c>
      <c r="CQ1043">
        <v>38</v>
      </c>
      <c r="CR1043">
        <v>38.5</v>
      </c>
      <c r="CS1043">
        <v>38</v>
      </c>
      <c r="CT1043">
        <v>38.062</v>
      </c>
      <c r="CU1043">
        <v>38.37721428571428</v>
      </c>
      <c r="CV1043">
        <v>1955.110357142857</v>
      </c>
      <c r="CW1043">
        <v>39.89000000000001</v>
      </c>
      <c r="CX1043">
        <v>0</v>
      </c>
      <c r="CY1043">
        <v>1664304499.7</v>
      </c>
      <c r="CZ1043">
        <v>0</v>
      </c>
      <c r="DA1043">
        <v>0</v>
      </c>
      <c r="DB1043" t="s">
        <v>356</v>
      </c>
      <c r="DC1043">
        <v>1663859321.1</v>
      </c>
      <c r="DD1043">
        <v>1663859315.6</v>
      </c>
      <c r="DE1043">
        <v>0</v>
      </c>
      <c r="DF1043">
        <v>0.196</v>
      </c>
      <c r="DG1043">
        <v>-0.001</v>
      </c>
      <c r="DH1043">
        <v>-5.941</v>
      </c>
      <c r="DI1043">
        <v>-0.174</v>
      </c>
      <c r="DJ1043">
        <v>1500</v>
      </c>
      <c r="DK1043">
        <v>17</v>
      </c>
      <c r="DL1043">
        <v>0.13</v>
      </c>
      <c r="DM1043">
        <v>0.04</v>
      </c>
      <c r="DN1043">
        <v>-69.39358292682925</v>
      </c>
      <c r="DO1043">
        <v>-0.6350236933797873</v>
      </c>
      <c r="DP1043">
        <v>0.07679738912749297</v>
      </c>
      <c r="DQ1043">
        <v>0</v>
      </c>
      <c r="DR1043">
        <v>4.125091951219512</v>
      </c>
      <c r="DS1043">
        <v>-0.2914298257839655</v>
      </c>
      <c r="DT1043">
        <v>0.02909465236418443</v>
      </c>
      <c r="DU1043">
        <v>0</v>
      </c>
      <c r="DV1043">
        <v>0</v>
      </c>
      <c r="DW1043">
        <v>2</v>
      </c>
      <c r="DX1043" t="s">
        <v>357</v>
      </c>
      <c r="DY1043">
        <v>2.98517</v>
      </c>
      <c r="DZ1043">
        <v>2.71563</v>
      </c>
      <c r="EA1043">
        <v>0.178555</v>
      </c>
      <c r="EB1043">
        <v>0.18372</v>
      </c>
      <c r="EC1043">
        <v>0.09035650000000001</v>
      </c>
      <c r="ED1043">
        <v>0.0740103</v>
      </c>
      <c r="EE1043">
        <v>26108.9</v>
      </c>
      <c r="EF1043">
        <v>26055.6</v>
      </c>
      <c r="EG1043">
        <v>29528.6</v>
      </c>
      <c r="EH1043">
        <v>29511.3</v>
      </c>
      <c r="EI1043">
        <v>35608.4</v>
      </c>
      <c r="EJ1043">
        <v>36342.7</v>
      </c>
      <c r="EK1043">
        <v>41618.1</v>
      </c>
      <c r="EL1043">
        <v>42056.5</v>
      </c>
      <c r="EM1043">
        <v>1.954</v>
      </c>
      <c r="EN1043">
        <v>1.93237</v>
      </c>
      <c r="EO1043">
        <v>0.123959</v>
      </c>
      <c r="EP1043">
        <v>0</v>
      </c>
      <c r="EQ1043">
        <v>22.9566</v>
      </c>
      <c r="ER1043">
        <v>999.9</v>
      </c>
      <c r="ES1043">
        <v>37.8</v>
      </c>
      <c r="ET1043">
        <v>29.2</v>
      </c>
      <c r="EU1043">
        <v>16.8929</v>
      </c>
      <c r="EV1043">
        <v>62.9058</v>
      </c>
      <c r="EW1043">
        <v>32.7965</v>
      </c>
      <c r="EX1043">
        <v>1</v>
      </c>
      <c r="EY1043">
        <v>-0.190663</v>
      </c>
      <c r="EZ1043">
        <v>1.19648</v>
      </c>
      <c r="FA1043">
        <v>20.3841</v>
      </c>
      <c r="FB1043">
        <v>5.21909</v>
      </c>
      <c r="FC1043">
        <v>12.0099</v>
      </c>
      <c r="FD1043">
        <v>4.99</v>
      </c>
      <c r="FE1043">
        <v>3.2885</v>
      </c>
      <c r="FF1043">
        <v>9999</v>
      </c>
      <c r="FG1043">
        <v>9999</v>
      </c>
      <c r="FH1043">
        <v>9999</v>
      </c>
      <c r="FI1043">
        <v>261.1</v>
      </c>
      <c r="FJ1043">
        <v>1.86705</v>
      </c>
      <c r="FK1043">
        <v>1.86614</v>
      </c>
      <c r="FL1043">
        <v>1.86554</v>
      </c>
      <c r="FM1043">
        <v>1.86554</v>
      </c>
      <c r="FN1043">
        <v>1.86732</v>
      </c>
      <c r="FO1043">
        <v>1.86981</v>
      </c>
      <c r="FP1043">
        <v>1.86846</v>
      </c>
      <c r="FQ1043">
        <v>1.86996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-4.83</v>
      </c>
      <c r="GF1043">
        <v>-0.165</v>
      </c>
      <c r="GG1043">
        <v>-2.0192013485273</v>
      </c>
      <c r="GH1043">
        <v>-0.003354295288503095</v>
      </c>
      <c r="GI1043">
        <v>8.998442100416266E-07</v>
      </c>
      <c r="GJ1043">
        <v>-2.632750781261316E-10</v>
      </c>
      <c r="GK1043">
        <v>-0.1771344180573433</v>
      </c>
      <c r="GL1043">
        <v>-0.01811282044437078</v>
      </c>
      <c r="GM1043">
        <v>0.001479480632228601</v>
      </c>
      <c r="GN1043">
        <v>-2.527498020886067E-05</v>
      </c>
      <c r="GO1043">
        <v>3</v>
      </c>
      <c r="GP1043">
        <v>2311</v>
      </c>
      <c r="GQ1043">
        <v>1</v>
      </c>
      <c r="GR1043">
        <v>23</v>
      </c>
      <c r="GS1043">
        <v>7419.6</v>
      </c>
      <c r="GT1043">
        <v>7419.7</v>
      </c>
      <c r="GU1043">
        <v>2.27173</v>
      </c>
      <c r="GV1043">
        <v>2.18994</v>
      </c>
      <c r="GW1043">
        <v>1.39648</v>
      </c>
      <c r="GX1043">
        <v>2.33887</v>
      </c>
      <c r="GY1043">
        <v>1.49536</v>
      </c>
      <c r="GZ1043">
        <v>2.46704</v>
      </c>
      <c r="HA1043">
        <v>33.1992</v>
      </c>
      <c r="HB1043">
        <v>14.6837</v>
      </c>
      <c r="HC1043">
        <v>18</v>
      </c>
      <c r="HD1043">
        <v>503.656</v>
      </c>
      <c r="HE1043">
        <v>446.345</v>
      </c>
      <c r="HF1043">
        <v>21.351</v>
      </c>
      <c r="HG1043">
        <v>25.0273</v>
      </c>
      <c r="HH1043">
        <v>30.0001</v>
      </c>
      <c r="HI1043">
        <v>25.0326</v>
      </c>
      <c r="HJ1043">
        <v>24.9767</v>
      </c>
      <c r="HK1043">
        <v>45.46</v>
      </c>
      <c r="HL1043">
        <v>17.2917</v>
      </c>
      <c r="HM1043">
        <v>25.156</v>
      </c>
      <c r="HN1043">
        <v>21.3517</v>
      </c>
      <c r="HO1043">
        <v>1123.66</v>
      </c>
      <c r="HP1043">
        <v>14.4245</v>
      </c>
      <c r="HQ1043">
        <v>101.013</v>
      </c>
      <c r="HR1043">
        <v>101.003</v>
      </c>
    </row>
    <row r="1044" spans="1:226">
      <c r="A1044">
        <v>1028</v>
      </c>
      <c r="B1044">
        <v>1664304500.5</v>
      </c>
      <c r="C1044">
        <v>11270</v>
      </c>
      <c r="D1044" t="s">
        <v>2423</v>
      </c>
      <c r="E1044" t="s">
        <v>2424</v>
      </c>
      <c r="F1044">
        <v>5</v>
      </c>
      <c r="G1044" t="s">
        <v>2290</v>
      </c>
      <c r="H1044" t="s">
        <v>354</v>
      </c>
      <c r="I1044">
        <v>1664304493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1127.086320527025</v>
      </c>
      <c r="AK1044">
        <v>1069.35406060606</v>
      </c>
      <c r="AL1044">
        <v>3.365392416116451</v>
      </c>
      <c r="AM1044">
        <v>64.57533786175165</v>
      </c>
      <c r="AN1044">
        <f>(AP1044 - AO1044 + BO1044*1E3/(8.314*(BQ1044+273.15)) * AR1044/BN1044 * AQ1044) * BN1044/(100*BB1044) * 1000/(1000 - AP1044)</f>
        <v>0</v>
      </c>
      <c r="AO1044">
        <v>14.36400169424576</v>
      </c>
      <c r="AP1044">
        <v>18.42434526315789</v>
      </c>
      <c r="AQ1044">
        <v>-2.086016840588344E-06</v>
      </c>
      <c r="AR1044">
        <v>112.27</v>
      </c>
      <c r="AS1044">
        <v>24</v>
      </c>
      <c r="AT1044">
        <v>5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1664304493</v>
      </c>
      <c r="BH1044">
        <v>1026.460370370371</v>
      </c>
      <c r="BI1044">
        <v>1095.896666666667</v>
      </c>
      <c r="BJ1044">
        <v>18.41964814814815</v>
      </c>
      <c r="BK1044">
        <v>14.34581111111111</v>
      </c>
      <c r="BL1044">
        <v>1031.27</v>
      </c>
      <c r="BM1044">
        <v>18.58462592592593</v>
      </c>
      <c r="BN1044">
        <v>500.0706666666667</v>
      </c>
      <c r="BO1044">
        <v>91.03788518518519</v>
      </c>
      <c r="BP1044">
        <v>0.1000140666666667</v>
      </c>
      <c r="BQ1044">
        <v>24.48350370370371</v>
      </c>
      <c r="BR1044">
        <v>24.99397037037037</v>
      </c>
      <c r="BS1044">
        <v>999.9000000000001</v>
      </c>
      <c r="BT1044">
        <v>0</v>
      </c>
      <c r="BU1044">
        <v>0</v>
      </c>
      <c r="BV1044">
        <v>9999.791481481481</v>
      </c>
      <c r="BW1044">
        <v>0</v>
      </c>
      <c r="BX1044">
        <v>6.688700000000001</v>
      </c>
      <c r="BY1044">
        <v>-69.43705555555556</v>
      </c>
      <c r="BZ1044">
        <v>1045.720740740741</v>
      </c>
      <c r="CA1044">
        <v>1111.847777777778</v>
      </c>
      <c r="CB1044">
        <v>4.073822962962963</v>
      </c>
      <c r="CC1044">
        <v>1095.896666666667</v>
      </c>
      <c r="CD1044">
        <v>14.34581111111111</v>
      </c>
      <c r="CE1044">
        <v>1.676884074074074</v>
      </c>
      <c r="CF1044">
        <v>1.306012222222222</v>
      </c>
      <c r="CG1044">
        <v>14.68408888888889</v>
      </c>
      <c r="CH1044">
        <v>10.8681962962963</v>
      </c>
      <c r="CI1044">
        <v>1999.996296296296</v>
      </c>
      <c r="CJ1044">
        <v>0.9800053333333332</v>
      </c>
      <c r="CK1044">
        <v>0.01999417777777777</v>
      </c>
      <c r="CL1044">
        <v>0</v>
      </c>
      <c r="CM1044">
        <v>848.6967777777777</v>
      </c>
      <c r="CN1044">
        <v>5.00097</v>
      </c>
      <c r="CO1044">
        <v>16858.25555555556</v>
      </c>
      <c r="CP1044">
        <v>16707.58148148148</v>
      </c>
      <c r="CQ1044">
        <v>38</v>
      </c>
      <c r="CR1044">
        <v>38.5</v>
      </c>
      <c r="CS1044">
        <v>38</v>
      </c>
      <c r="CT1044">
        <v>38.062</v>
      </c>
      <c r="CU1044">
        <v>38.38188888888889</v>
      </c>
      <c r="CV1044">
        <v>1955.105925925925</v>
      </c>
      <c r="CW1044">
        <v>39.89000000000001</v>
      </c>
      <c r="CX1044">
        <v>0</v>
      </c>
      <c r="CY1044">
        <v>1664304504.5</v>
      </c>
      <c r="CZ1044">
        <v>0</v>
      </c>
      <c r="DA1044">
        <v>0</v>
      </c>
      <c r="DB1044" t="s">
        <v>356</v>
      </c>
      <c r="DC1044">
        <v>1663859321.1</v>
      </c>
      <c r="DD1044">
        <v>1663859315.6</v>
      </c>
      <c r="DE1044">
        <v>0</v>
      </c>
      <c r="DF1044">
        <v>0.196</v>
      </c>
      <c r="DG1044">
        <v>-0.001</v>
      </c>
      <c r="DH1044">
        <v>-5.941</v>
      </c>
      <c r="DI1044">
        <v>-0.174</v>
      </c>
      <c r="DJ1044">
        <v>1500</v>
      </c>
      <c r="DK1044">
        <v>17</v>
      </c>
      <c r="DL1044">
        <v>0.13</v>
      </c>
      <c r="DM1044">
        <v>0.04</v>
      </c>
      <c r="DN1044">
        <v>-69.41531000000001</v>
      </c>
      <c r="DO1044">
        <v>-0.22105215759826</v>
      </c>
      <c r="DP1044">
        <v>0.07524107854091429</v>
      </c>
      <c r="DQ1044">
        <v>0</v>
      </c>
      <c r="DR1044">
        <v>4.092596</v>
      </c>
      <c r="DS1044">
        <v>-0.3671743339587276</v>
      </c>
      <c r="DT1044">
        <v>0.03592943589871682</v>
      </c>
      <c r="DU1044">
        <v>0</v>
      </c>
      <c r="DV1044">
        <v>0</v>
      </c>
      <c r="DW1044">
        <v>2</v>
      </c>
      <c r="DX1044" t="s">
        <v>357</v>
      </c>
      <c r="DY1044">
        <v>2.98505</v>
      </c>
      <c r="DZ1044">
        <v>2.71553</v>
      </c>
      <c r="EA1044">
        <v>0.180362</v>
      </c>
      <c r="EB1044">
        <v>0.185448</v>
      </c>
      <c r="EC1044">
        <v>0.0903669</v>
      </c>
      <c r="ED1044">
        <v>0.0740581</v>
      </c>
      <c r="EE1044">
        <v>26051.9</v>
      </c>
      <c r="EF1044">
        <v>26000.3</v>
      </c>
      <c r="EG1044">
        <v>29529.1</v>
      </c>
      <c r="EH1044">
        <v>29511.1</v>
      </c>
      <c r="EI1044">
        <v>35608.4</v>
      </c>
      <c r="EJ1044">
        <v>36340.4</v>
      </c>
      <c r="EK1044">
        <v>41618.5</v>
      </c>
      <c r="EL1044">
        <v>42056</v>
      </c>
      <c r="EM1044">
        <v>1.95385</v>
      </c>
      <c r="EN1044">
        <v>1.93265</v>
      </c>
      <c r="EO1044">
        <v>0.124518</v>
      </c>
      <c r="EP1044">
        <v>0</v>
      </c>
      <c r="EQ1044">
        <v>22.9553</v>
      </c>
      <c r="ER1044">
        <v>999.9</v>
      </c>
      <c r="ES1044">
        <v>37.8</v>
      </c>
      <c r="ET1044">
        <v>29.2</v>
      </c>
      <c r="EU1044">
        <v>16.8934</v>
      </c>
      <c r="EV1044">
        <v>62.9758</v>
      </c>
      <c r="EW1044">
        <v>32.9046</v>
      </c>
      <c r="EX1044">
        <v>1</v>
      </c>
      <c r="EY1044">
        <v>-0.190724</v>
      </c>
      <c r="EZ1044">
        <v>1.1954</v>
      </c>
      <c r="FA1044">
        <v>20.3838</v>
      </c>
      <c r="FB1044">
        <v>5.21984</v>
      </c>
      <c r="FC1044">
        <v>12.0099</v>
      </c>
      <c r="FD1044">
        <v>4.9902</v>
      </c>
      <c r="FE1044">
        <v>3.28865</v>
      </c>
      <c r="FF1044">
        <v>9999</v>
      </c>
      <c r="FG1044">
        <v>9999</v>
      </c>
      <c r="FH1044">
        <v>9999</v>
      </c>
      <c r="FI1044">
        <v>261.1</v>
      </c>
      <c r="FJ1044">
        <v>1.86707</v>
      </c>
      <c r="FK1044">
        <v>1.86615</v>
      </c>
      <c r="FL1044">
        <v>1.86554</v>
      </c>
      <c r="FM1044">
        <v>1.86554</v>
      </c>
      <c r="FN1044">
        <v>1.8673</v>
      </c>
      <c r="FO1044">
        <v>1.86981</v>
      </c>
      <c r="FP1044">
        <v>1.86845</v>
      </c>
      <c r="FQ1044">
        <v>1.86996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-4.87</v>
      </c>
      <c r="GF1044">
        <v>-0.1649</v>
      </c>
      <c r="GG1044">
        <v>-2.0192013485273</v>
      </c>
      <c r="GH1044">
        <v>-0.003354295288503095</v>
      </c>
      <c r="GI1044">
        <v>8.998442100416266E-07</v>
      </c>
      <c r="GJ1044">
        <v>-2.632750781261316E-10</v>
      </c>
      <c r="GK1044">
        <v>-0.1771344180573433</v>
      </c>
      <c r="GL1044">
        <v>-0.01811282044437078</v>
      </c>
      <c r="GM1044">
        <v>0.001479480632228601</v>
      </c>
      <c r="GN1044">
        <v>-2.527498020886067E-05</v>
      </c>
      <c r="GO1044">
        <v>3</v>
      </c>
      <c r="GP1044">
        <v>2311</v>
      </c>
      <c r="GQ1044">
        <v>1</v>
      </c>
      <c r="GR1044">
        <v>23</v>
      </c>
      <c r="GS1044">
        <v>7419.7</v>
      </c>
      <c r="GT1044">
        <v>7419.7</v>
      </c>
      <c r="GU1044">
        <v>2.29614</v>
      </c>
      <c r="GV1044">
        <v>2.19238</v>
      </c>
      <c r="GW1044">
        <v>1.39648</v>
      </c>
      <c r="GX1044">
        <v>2.34009</v>
      </c>
      <c r="GY1044">
        <v>1.49536</v>
      </c>
      <c r="GZ1044">
        <v>2.44751</v>
      </c>
      <c r="HA1044">
        <v>33.1992</v>
      </c>
      <c r="HB1044">
        <v>14.6837</v>
      </c>
      <c r="HC1044">
        <v>18</v>
      </c>
      <c r="HD1044">
        <v>503.561</v>
      </c>
      <c r="HE1044">
        <v>446.512</v>
      </c>
      <c r="HF1044">
        <v>21.3545</v>
      </c>
      <c r="HG1044">
        <v>25.0268</v>
      </c>
      <c r="HH1044">
        <v>30</v>
      </c>
      <c r="HI1044">
        <v>25.0326</v>
      </c>
      <c r="HJ1044">
        <v>24.9767</v>
      </c>
      <c r="HK1044">
        <v>45.9683</v>
      </c>
      <c r="HL1044">
        <v>17.2917</v>
      </c>
      <c r="HM1044">
        <v>25.156</v>
      </c>
      <c r="HN1044">
        <v>21.3555</v>
      </c>
      <c r="HO1044">
        <v>1137.13</v>
      </c>
      <c r="HP1044">
        <v>14.4472</v>
      </c>
      <c r="HQ1044">
        <v>101.015</v>
      </c>
      <c r="HR1044">
        <v>101.002</v>
      </c>
    </row>
    <row r="1045" spans="1:226">
      <c r="A1045">
        <v>1029</v>
      </c>
      <c r="B1045">
        <v>1664304505.5</v>
      </c>
      <c r="C1045">
        <v>11275</v>
      </c>
      <c r="D1045" t="s">
        <v>2425</v>
      </c>
      <c r="E1045" t="s">
        <v>2426</v>
      </c>
      <c r="F1045">
        <v>5</v>
      </c>
      <c r="G1045" t="s">
        <v>2290</v>
      </c>
      <c r="H1045" t="s">
        <v>354</v>
      </c>
      <c r="I1045">
        <v>1664304497.714286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1144.079663797475</v>
      </c>
      <c r="AK1045">
        <v>1086.223636363636</v>
      </c>
      <c r="AL1045">
        <v>3.386537607584262</v>
      </c>
      <c r="AM1045">
        <v>64.57533786175165</v>
      </c>
      <c r="AN1045">
        <f>(AP1045 - AO1045 + BO1045*1E3/(8.314*(BQ1045+273.15)) * AR1045/BN1045 * AQ1045) * BN1045/(100*BB1045) * 1000/(1000 - AP1045)</f>
        <v>0</v>
      </c>
      <c r="AO1045">
        <v>14.38508874583417</v>
      </c>
      <c r="AP1045">
        <v>18.41781593984962</v>
      </c>
      <c r="AQ1045">
        <v>1.210538328386393E-05</v>
      </c>
      <c r="AR1045">
        <v>112.27</v>
      </c>
      <c r="AS1045">
        <v>24</v>
      </c>
      <c r="AT1045">
        <v>5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1664304497.714286</v>
      </c>
      <c r="BH1045">
        <v>1042.078214285714</v>
      </c>
      <c r="BI1045">
        <v>1111.528571428571</v>
      </c>
      <c r="BJ1045">
        <v>18.42019285714286</v>
      </c>
      <c r="BK1045">
        <v>14.36882142857143</v>
      </c>
      <c r="BL1045">
        <v>1046.924285714286</v>
      </c>
      <c r="BM1045">
        <v>18.58516785714286</v>
      </c>
      <c r="BN1045">
        <v>500.0630357142858</v>
      </c>
      <c r="BO1045">
        <v>91.03802857142857</v>
      </c>
      <c r="BP1045">
        <v>0.09999459285714285</v>
      </c>
      <c r="BQ1045">
        <v>24.48395714285714</v>
      </c>
      <c r="BR1045">
        <v>24.99541785714286</v>
      </c>
      <c r="BS1045">
        <v>999.9000000000002</v>
      </c>
      <c r="BT1045">
        <v>0</v>
      </c>
      <c r="BU1045">
        <v>0</v>
      </c>
      <c r="BV1045">
        <v>9998.481071428572</v>
      </c>
      <c r="BW1045">
        <v>0</v>
      </c>
      <c r="BX1045">
        <v>6.688700000000002</v>
      </c>
      <c r="BY1045">
        <v>-69.45153928571429</v>
      </c>
      <c r="BZ1045">
        <v>1061.6325</v>
      </c>
      <c r="CA1045">
        <v>1127.733928571429</v>
      </c>
      <c r="CB1045">
        <v>4.051362857142856</v>
      </c>
      <c r="CC1045">
        <v>1111.528571428571</v>
      </c>
      <c r="CD1045">
        <v>14.36882142857143</v>
      </c>
      <c r="CE1045">
        <v>1.676936785714286</v>
      </c>
      <c r="CF1045">
        <v>1.30811</v>
      </c>
      <c r="CG1045">
        <v>14.684575</v>
      </c>
      <c r="CH1045">
        <v>10.89232857142857</v>
      </c>
      <c r="CI1045">
        <v>2000.003571428572</v>
      </c>
      <c r="CJ1045">
        <v>0.980005214285714</v>
      </c>
      <c r="CK1045">
        <v>0.01999429285714286</v>
      </c>
      <c r="CL1045">
        <v>0</v>
      </c>
      <c r="CM1045">
        <v>848.2945357142859</v>
      </c>
      <c r="CN1045">
        <v>5.00097</v>
      </c>
      <c r="CO1045">
        <v>16850.81071428572</v>
      </c>
      <c r="CP1045">
        <v>16707.63928571429</v>
      </c>
      <c r="CQ1045">
        <v>38</v>
      </c>
      <c r="CR1045">
        <v>38.5</v>
      </c>
      <c r="CS1045">
        <v>38</v>
      </c>
      <c r="CT1045">
        <v>38.062</v>
      </c>
      <c r="CU1045">
        <v>38.38164285714286</v>
      </c>
      <c r="CV1045">
        <v>1955.113214285715</v>
      </c>
      <c r="CW1045">
        <v>39.89000000000001</v>
      </c>
      <c r="CX1045">
        <v>0</v>
      </c>
      <c r="CY1045">
        <v>1664304509.9</v>
      </c>
      <c r="CZ1045">
        <v>0</v>
      </c>
      <c r="DA1045">
        <v>0</v>
      </c>
      <c r="DB1045" t="s">
        <v>356</v>
      </c>
      <c r="DC1045">
        <v>1663859321.1</v>
      </c>
      <c r="DD1045">
        <v>1663859315.6</v>
      </c>
      <c r="DE1045">
        <v>0</v>
      </c>
      <c r="DF1045">
        <v>0.196</v>
      </c>
      <c r="DG1045">
        <v>-0.001</v>
      </c>
      <c r="DH1045">
        <v>-5.941</v>
      </c>
      <c r="DI1045">
        <v>-0.174</v>
      </c>
      <c r="DJ1045">
        <v>1500</v>
      </c>
      <c r="DK1045">
        <v>17</v>
      </c>
      <c r="DL1045">
        <v>0.13</v>
      </c>
      <c r="DM1045">
        <v>0.04</v>
      </c>
      <c r="DN1045">
        <v>-69.44802</v>
      </c>
      <c r="DO1045">
        <v>-0.1466566604126398</v>
      </c>
      <c r="DP1045">
        <v>0.08097002284796545</v>
      </c>
      <c r="DQ1045">
        <v>0</v>
      </c>
      <c r="DR1045">
        <v>4.066944250000001</v>
      </c>
      <c r="DS1045">
        <v>-0.3151709943714888</v>
      </c>
      <c r="DT1045">
        <v>0.03162785733238187</v>
      </c>
      <c r="DU1045">
        <v>0</v>
      </c>
      <c r="DV1045">
        <v>0</v>
      </c>
      <c r="DW1045">
        <v>2</v>
      </c>
      <c r="DX1045" t="s">
        <v>357</v>
      </c>
      <c r="DY1045">
        <v>2.98485</v>
      </c>
      <c r="DZ1045">
        <v>2.71541</v>
      </c>
      <c r="EA1045">
        <v>0.182162</v>
      </c>
      <c r="EB1045">
        <v>0.187152</v>
      </c>
      <c r="EC1045">
        <v>0.0903486</v>
      </c>
      <c r="ED1045">
        <v>0.0740667</v>
      </c>
      <c r="EE1045">
        <v>25994.8</v>
      </c>
      <c r="EF1045">
        <v>25946</v>
      </c>
      <c r="EG1045">
        <v>29529.1</v>
      </c>
      <c r="EH1045">
        <v>29511.1</v>
      </c>
      <c r="EI1045">
        <v>35609.3</v>
      </c>
      <c r="EJ1045">
        <v>36340.1</v>
      </c>
      <c r="EK1045">
        <v>41618.6</v>
      </c>
      <c r="EL1045">
        <v>42056.1</v>
      </c>
      <c r="EM1045">
        <v>1.95382</v>
      </c>
      <c r="EN1045">
        <v>1.9327</v>
      </c>
      <c r="EO1045">
        <v>0.123866</v>
      </c>
      <c r="EP1045">
        <v>0</v>
      </c>
      <c r="EQ1045">
        <v>22.9546</v>
      </c>
      <c r="ER1045">
        <v>999.9</v>
      </c>
      <c r="ES1045">
        <v>37.8</v>
      </c>
      <c r="ET1045">
        <v>29.2</v>
      </c>
      <c r="EU1045">
        <v>16.8938</v>
      </c>
      <c r="EV1045">
        <v>63.2258</v>
      </c>
      <c r="EW1045">
        <v>33.0489</v>
      </c>
      <c r="EX1045">
        <v>1</v>
      </c>
      <c r="EY1045">
        <v>-0.190808</v>
      </c>
      <c r="EZ1045">
        <v>1.19393</v>
      </c>
      <c r="FA1045">
        <v>20.3837</v>
      </c>
      <c r="FB1045">
        <v>5.21849</v>
      </c>
      <c r="FC1045">
        <v>12.0099</v>
      </c>
      <c r="FD1045">
        <v>4.9892</v>
      </c>
      <c r="FE1045">
        <v>3.28848</v>
      </c>
      <c r="FF1045">
        <v>9999</v>
      </c>
      <c r="FG1045">
        <v>9999</v>
      </c>
      <c r="FH1045">
        <v>9999</v>
      </c>
      <c r="FI1045">
        <v>261.1</v>
      </c>
      <c r="FJ1045">
        <v>1.86707</v>
      </c>
      <c r="FK1045">
        <v>1.86615</v>
      </c>
      <c r="FL1045">
        <v>1.86554</v>
      </c>
      <c r="FM1045">
        <v>1.86554</v>
      </c>
      <c r="FN1045">
        <v>1.86735</v>
      </c>
      <c r="FO1045">
        <v>1.86981</v>
      </c>
      <c r="FP1045">
        <v>1.86846</v>
      </c>
      <c r="FQ1045">
        <v>1.86996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-4.9</v>
      </c>
      <c r="GF1045">
        <v>-0.165</v>
      </c>
      <c r="GG1045">
        <v>-2.0192013485273</v>
      </c>
      <c r="GH1045">
        <v>-0.003354295288503095</v>
      </c>
      <c r="GI1045">
        <v>8.998442100416266E-07</v>
      </c>
      <c r="GJ1045">
        <v>-2.632750781261316E-10</v>
      </c>
      <c r="GK1045">
        <v>-0.1771344180573433</v>
      </c>
      <c r="GL1045">
        <v>-0.01811282044437078</v>
      </c>
      <c r="GM1045">
        <v>0.001479480632228601</v>
      </c>
      <c r="GN1045">
        <v>-2.527498020886067E-05</v>
      </c>
      <c r="GO1045">
        <v>3</v>
      </c>
      <c r="GP1045">
        <v>2311</v>
      </c>
      <c r="GQ1045">
        <v>1</v>
      </c>
      <c r="GR1045">
        <v>23</v>
      </c>
      <c r="GS1045">
        <v>7419.7</v>
      </c>
      <c r="GT1045">
        <v>7419.8</v>
      </c>
      <c r="GU1045">
        <v>2.32544</v>
      </c>
      <c r="GV1045">
        <v>2.18994</v>
      </c>
      <c r="GW1045">
        <v>1.39648</v>
      </c>
      <c r="GX1045">
        <v>2.33887</v>
      </c>
      <c r="GY1045">
        <v>1.49536</v>
      </c>
      <c r="GZ1045">
        <v>2.44995</v>
      </c>
      <c r="HA1045">
        <v>33.1992</v>
      </c>
      <c r="HB1045">
        <v>14.6749</v>
      </c>
      <c r="HC1045">
        <v>18</v>
      </c>
      <c r="HD1045">
        <v>503.543</v>
      </c>
      <c r="HE1045">
        <v>446.543</v>
      </c>
      <c r="HF1045">
        <v>21.3577</v>
      </c>
      <c r="HG1045">
        <v>25.025</v>
      </c>
      <c r="HH1045">
        <v>30</v>
      </c>
      <c r="HI1045">
        <v>25.0324</v>
      </c>
      <c r="HJ1045">
        <v>24.9767</v>
      </c>
      <c r="HK1045">
        <v>46.5476</v>
      </c>
      <c r="HL1045">
        <v>16.999</v>
      </c>
      <c r="HM1045">
        <v>25.5303</v>
      </c>
      <c r="HN1045">
        <v>21.3585</v>
      </c>
      <c r="HO1045">
        <v>1157.18</v>
      </c>
      <c r="HP1045">
        <v>14.477</v>
      </c>
      <c r="HQ1045">
        <v>101.015</v>
      </c>
      <c r="HR1045">
        <v>101.002</v>
      </c>
    </row>
    <row r="1046" spans="1:226">
      <c r="A1046">
        <v>1030</v>
      </c>
      <c r="B1046">
        <v>1664304510.5</v>
      </c>
      <c r="C1046">
        <v>11280</v>
      </c>
      <c r="D1046" t="s">
        <v>2427</v>
      </c>
      <c r="E1046" t="s">
        <v>2428</v>
      </c>
      <c r="F1046">
        <v>5</v>
      </c>
      <c r="G1046" t="s">
        <v>2290</v>
      </c>
      <c r="H1046" t="s">
        <v>354</v>
      </c>
      <c r="I1046">
        <v>1664304503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1160.646943872313</v>
      </c>
      <c r="AK1046">
        <v>1102.898909090909</v>
      </c>
      <c r="AL1046">
        <v>3.342269843234892</v>
      </c>
      <c r="AM1046">
        <v>64.57533786175165</v>
      </c>
      <c r="AN1046">
        <f>(AP1046 - AO1046 + BO1046*1E3/(8.314*(BQ1046+273.15)) * AR1046/BN1046 * AQ1046) * BN1046/(100*BB1046) * 1000/(1000 - AP1046)</f>
        <v>0</v>
      </c>
      <c r="AO1046">
        <v>14.38741055196803</v>
      </c>
      <c r="AP1046">
        <v>18.40629939849624</v>
      </c>
      <c r="AQ1046">
        <v>-8.622034127307105E-06</v>
      </c>
      <c r="AR1046">
        <v>112.27</v>
      </c>
      <c r="AS1046">
        <v>24</v>
      </c>
      <c r="AT1046">
        <v>5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1664304503</v>
      </c>
      <c r="BH1046">
        <v>1059.544074074074</v>
      </c>
      <c r="BI1046">
        <v>1129.013703703704</v>
      </c>
      <c r="BJ1046">
        <v>18.41802592592592</v>
      </c>
      <c r="BK1046">
        <v>14.39021851851852</v>
      </c>
      <c r="BL1046">
        <v>1064.430740740741</v>
      </c>
      <c r="BM1046">
        <v>18.58303333333333</v>
      </c>
      <c r="BN1046">
        <v>500.063925925926</v>
      </c>
      <c r="BO1046">
        <v>91.03715555555554</v>
      </c>
      <c r="BP1046">
        <v>0.1000422703703704</v>
      </c>
      <c r="BQ1046">
        <v>24.4831</v>
      </c>
      <c r="BR1046">
        <v>24.99229629629629</v>
      </c>
      <c r="BS1046">
        <v>999.9000000000001</v>
      </c>
      <c r="BT1046">
        <v>0</v>
      </c>
      <c r="BU1046">
        <v>0</v>
      </c>
      <c r="BV1046">
        <v>9997.124074074076</v>
      </c>
      <c r="BW1046">
        <v>0</v>
      </c>
      <c r="BX1046">
        <v>6.688700000000001</v>
      </c>
      <c r="BY1046">
        <v>-69.47137777777779</v>
      </c>
      <c r="BZ1046">
        <v>1079.422962962963</v>
      </c>
      <c r="CA1046">
        <v>1145.498518518519</v>
      </c>
      <c r="CB1046">
        <v>4.027792962962963</v>
      </c>
      <c r="CC1046">
        <v>1129.013703703704</v>
      </c>
      <c r="CD1046">
        <v>14.39021851851852</v>
      </c>
      <c r="CE1046">
        <v>1.676722962962963</v>
      </c>
      <c r="CF1046">
        <v>1.310045925925926</v>
      </c>
      <c r="CG1046">
        <v>14.6826</v>
      </c>
      <c r="CH1046">
        <v>10.91458148148148</v>
      </c>
      <c r="CI1046">
        <v>2000.003703703704</v>
      </c>
      <c r="CJ1046">
        <v>0.9800051111111109</v>
      </c>
      <c r="CK1046">
        <v>0.01999439259259259</v>
      </c>
      <c r="CL1046">
        <v>0</v>
      </c>
      <c r="CM1046">
        <v>847.9129999999999</v>
      </c>
      <c r="CN1046">
        <v>5.00097</v>
      </c>
      <c r="CO1046">
        <v>16842.5037037037</v>
      </c>
      <c r="CP1046">
        <v>16707.64444444444</v>
      </c>
      <c r="CQ1046">
        <v>38</v>
      </c>
      <c r="CR1046">
        <v>38.5</v>
      </c>
      <c r="CS1046">
        <v>38</v>
      </c>
      <c r="CT1046">
        <v>38.062</v>
      </c>
      <c r="CU1046">
        <v>38.38418518518519</v>
      </c>
      <c r="CV1046">
        <v>1955.113703703704</v>
      </c>
      <c r="CW1046">
        <v>39.89000000000001</v>
      </c>
      <c r="CX1046">
        <v>0</v>
      </c>
      <c r="CY1046">
        <v>1664304514.7</v>
      </c>
      <c r="CZ1046">
        <v>0</v>
      </c>
      <c r="DA1046">
        <v>0</v>
      </c>
      <c r="DB1046" t="s">
        <v>356</v>
      </c>
      <c r="DC1046">
        <v>1663859321.1</v>
      </c>
      <c r="DD1046">
        <v>1663859315.6</v>
      </c>
      <c r="DE1046">
        <v>0</v>
      </c>
      <c r="DF1046">
        <v>0.196</v>
      </c>
      <c r="DG1046">
        <v>-0.001</v>
      </c>
      <c r="DH1046">
        <v>-5.941</v>
      </c>
      <c r="DI1046">
        <v>-0.174</v>
      </c>
      <c r="DJ1046">
        <v>1500</v>
      </c>
      <c r="DK1046">
        <v>17</v>
      </c>
      <c r="DL1046">
        <v>0.13</v>
      </c>
      <c r="DM1046">
        <v>0.04</v>
      </c>
      <c r="DN1046">
        <v>-69.47271707317073</v>
      </c>
      <c r="DO1046">
        <v>-0.3170445993033127</v>
      </c>
      <c r="DP1046">
        <v>0.1671158498451971</v>
      </c>
      <c r="DQ1046">
        <v>0</v>
      </c>
      <c r="DR1046">
        <v>4.042523902439024</v>
      </c>
      <c r="DS1046">
        <v>-0.2616422299651532</v>
      </c>
      <c r="DT1046">
        <v>0.02787521251176124</v>
      </c>
      <c r="DU1046">
        <v>0</v>
      </c>
      <c r="DV1046">
        <v>0</v>
      </c>
      <c r="DW1046">
        <v>2</v>
      </c>
      <c r="DX1046" t="s">
        <v>357</v>
      </c>
      <c r="DY1046">
        <v>2.98512</v>
      </c>
      <c r="DZ1046">
        <v>2.71581</v>
      </c>
      <c r="EA1046">
        <v>0.183931</v>
      </c>
      <c r="EB1046">
        <v>0.188932</v>
      </c>
      <c r="EC1046">
        <v>0.0903105</v>
      </c>
      <c r="ED1046">
        <v>0.0742459</v>
      </c>
      <c r="EE1046">
        <v>25938.4</v>
      </c>
      <c r="EF1046">
        <v>25889.4</v>
      </c>
      <c r="EG1046">
        <v>29528.9</v>
      </c>
      <c r="EH1046">
        <v>29511.3</v>
      </c>
      <c r="EI1046">
        <v>35610.4</v>
      </c>
      <c r="EJ1046">
        <v>36333.1</v>
      </c>
      <c r="EK1046">
        <v>41618.2</v>
      </c>
      <c r="EL1046">
        <v>42056.2</v>
      </c>
      <c r="EM1046">
        <v>1.95395</v>
      </c>
      <c r="EN1046">
        <v>1.9327</v>
      </c>
      <c r="EO1046">
        <v>0.123456</v>
      </c>
      <c r="EP1046">
        <v>0</v>
      </c>
      <c r="EQ1046">
        <v>22.9522</v>
      </c>
      <c r="ER1046">
        <v>999.9</v>
      </c>
      <c r="ES1046">
        <v>37.8</v>
      </c>
      <c r="ET1046">
        <v>29.2</v>
      </c>
      <c r="EU1046">
        <v>16.8933</v>
      </c>
      <c r="EV1046">
        <v>63.0258</v>
      </c>
      <c r="EW1046">
        <v>32.7564</v>
      </c>
      <c r="EX1046">
        <v>1</v>
      </c>
      <c r="EY1046">
        <v>-0.190833</v>
      </c>
      <c r="EZ1046">
        <v>1.18574</v>
      </c>
      <c r="FA1046">
        <v>20.384</v>
      </c>
      <c r="FB1046">
        <v>5.21819</v>
      </c>
      <c r="FC1046">
        <v>12.0099</v>
      </c>
      <c r="FD1046">
        <v>4.98995</v>
      </c>
      <c r="FE1046">
        <v>3.28848</v>
      </c>
      <c r="FF1046">
        <v>9999</v>
      </c>
      <c r="FG1046">
        <v>9999</v>
      </c>
      <c r="FH1046">
        <v>9999</v>
      </c>
      <c r="FI1046">
        <v>261.1</v>
      </c>
      <c r="FJ1046">
        <v>1.86707</v>
      </c>
      <c r="FK1046">
        <v>1.86615</v>
      </c>
      <c r="FL1046">
        <v>1.86554</v>
      </c>
      <c r="FM1046">
        <v>1.86554</v>
      </c>
      <c r="FN1046">
        <v>1.86737</v>
      </c>
      <c r="FO1046">
        <v>1.86981</v>
      </c>
      <c r="FP1046">
        <v>1.86847</v>
      </c>
      <c r="FQ1046">
        <v>1.86996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-4.95</v>
      </c>
      <c r="GF1046">
        <v>-0.1651</v>
      </c>
      <c r="GG1046">
        <v>-2.0192013485273</v>
      </c>
      <c r="GH1046">
        <v>-0.003354295288503095</v>
      </c>
      <c r="GI1046">
        <v>8.998442100416266E-07</v>
      </c>
      <c r="GJ1046">
        <v>-2.632750781261316E-10</v>
      </c>
      <c r="GK1046">
        <v>-0.1771344180573433</v>
      </c>
      <c r="GL1046">
        <v>-0.01811282044437078</v>
      </c>
      <c r="GM1046">
        <v>0.001479480632228601</v>
      </c>
      <c r="GN1046">
        <v>-2.527498020886067E-05</v>
      </c>
      <c r="GO1046">
        <v>3</v>
      </c>
      <c r="GP1046">
        <v>2311</v>
      </c>
      <c r="GQ1046">
        <v>1</v>
      </c>
      <c r="GR1046">
        <v>23</v>
      </c>
      <c r="GS1046">
        <v>7419.8</v>
      </c>
      <c r="GT1046">
        <v>7419.9</v>
      </c>
      <c r="GU1046">
        <v>2.35107</v>
      </c>
      <c r="GV1046">
        <v>2.18994</v>
      </c>
      <c r="GW1046">
        <v>1.39648</v>
      </c>
      <c r="GX1046">
        <v>2.33887</v>
      </c>
      <c r="GY1046">
        <v>1.49536</v>
      </c>
      <c r="GZ1046">
        <v>2.44751</v>
      </c>
      <c r="HA1046">
        <v>33.1992</v>
      </c>
      <c r="HB1046">
        <v>14.6837</v>
      </c>
      <c r="HC1046">
        <v>18</v>
      </c>
      <c r="HD1046">
        <v>503.605</v>
      </c>
      <c r="HE1046">
        <v>446.543</v>
      </c>
      <c r="HF1046">
        <v>21.3608</v>
      </c>
      <c r="HG1046">
        <v>25.0237</v>
      </c>
      <c r="HH1046">
        <v>29.9999</v>
      </c>
      <c r="HI1046">
        <v>25.0305</v>
      </c>
      <c r="HJ1046">
        <v>24.9767</v>
      </c>
      <c r="HK1046">
        <v>47.0478</v>
      </c>
      <c r="HL1046">
        <v>16.999</v>
      </c>
      <c r="HM1046">
        <v>25.5303</v>
      </c>
      <c r="HN1046">
        <v>21.3629</v>
      </c>
      <c r="HO1046">
        <v>1170.56</v>
      </c>
      <c r="HP1046">
        <v>14.5098</v>
      </c>
      <c r="HQ1046">
        <v>101.014</v>
      </c>
      <c r="HR1046">
        <v>101.003</v>
      </c>
    </row>
    <row r="1047" spans="1:226">
      <c r="A1047">
        <v>1031</v>
      </c>
      <c r="B1047">
        <v>1664304515.5</v>
      </c>
      <c r="C1047">
        <v>11285</v>
      </c>
      <c r="D1047" t="s">
        <v>2429</v>
      </c>
      <c r="E1047" t="s">
        <v>2430</v>
      </c>
      <c r="F1047">
        <v>5</v>
      </c>
      <c r="G1047" t="s">
        <v>2290</v>
      </c>
      <c r="H1047" t="s">
        <v>354</v>
      </c>
      <c r="I1047">
        <v>1664304507.714286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1178.120607127758</v>
      </c>
      <c r="AK1047">
        <v>1120.025333333333</v>
      </c>
      <c r="AL1047">
        <v>3.425714648045369</v>
      </c>
      <c r="AM1047">
        <v>64.57533786175165</v>
      </c>
      <c r="AN1047">
        <f>(AP1047 - AO1047 + BO1047*1E3/(8.314*(BQ1047+273.15)) * AR1047/BN1047 * AQ1047) * BN1047/(100*BB1047) * 1000/(1000 - AP1047)</f>
        <v>0</v>
      </c>
      <c r="AO1047">
        <v>14.42290133992008</v>
      </c>
      <c r="AP1047">
        <v>18.41337248120301</v>
      </c>
      <c r="AQ1047">
        <v>-3.695585749604138E-05</v>
      </c>
      <c r="AR1047">
        <v>112.27</v>
      </c>
      <c r="AS1047">
        <v>24</v>
      </c>
      <c r="AT1047">
        <v>5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1664304507.714286</v>
      </c>
      <c r="BH1047">
        <v>1075.145357142857</v>
      </c>
      <c r="BI1047">
        <v>1144.787142857143</v>
      </c>
      <c r="BJ1047">
        <v>18.4142</v>
      </c>
      <c r="BK1047">
        <v>14.41659285714286</v>
      </c>
      <c r="BL1047">
        <v>1080.069285714286</v>
      </c>
      <c r="BM1047">
        <v>18.57925</v>
      </c>
      <c r="BN1047">
        <v>500.0458571428571</v>
      </c>
      <c r="BO1047">
        <v>91.03681785714285</v>
      </c>
      <c r="BP1047">
        <v>0.09996768928571428</v>
      </c>
      <c r="BQ1047">
        <v>24.48152142857142</v>
      </c>
      <c r="BR1047">
        <v>24.98689285714286</v>
      </c>
      <c r="BS1047">
        <v>999.9000000000002</v>
      </c>
      <c r="BT1047">
        <v>0</v>
      </c>
      <c r="BU1047">
        <v>0</v>
      </c>
      <c r="BV1047">
        <v>10003.45785714286</v>
      </c>
      <c r="BW1047">
        <v>0</v>
      </c>
      <c r="BX1047">
        <v>6.688700000000002</v>
      </c>
      <c r="BY1047">
        <v>-69.64264999999999</v>
      </c>
      <c r="BZ1047">
        <v>1095.313928571429</v>
      </c>
      <c r="CA1047">
        <v>1161.534285714285</v>
      </c>
      <c r="CB1047">
        <v>3.997599285714286</v>
      </c>
      <c r="CC1047">
        <v>1144.787142857143</v>
      </c>
      <c r="CD1047">
        <v>14.41659285714286</v>
      </c>
      <c r="CE1047">
        <v>1.676369642857143</v>
      </c>
      <c r="CF1047">
        <v>1.312441785714286</v>
      </c>
      <c r="CG1047">
        <v>14.67932142857143</v>
      </c>
      <c r="CH1047">
        <v>10.94203571428571</v>
      </c>
      <c r="CI1047">
        <v>2000.001428571429</v>
      </c>
      <c r="CJ1047">
        <v>0.9800049999999997</v>
      </c>
      <c r="CK1047">
        <v>0.0199945</v>
      </c>
      <c r="CL1047">
        <v>0</v>
      </c>
      <c r="CM1047">
        <v>847.5898214285714</v>
      </c>
      <c r="CN1047">
        <v>5.00097</v>
      </c>
      <c r="CO1047">
        <v>16835.2</v>
      </c>
      <c r="CP1047">
        <v>16707.62142857143</v>
      </c>
      <c r="CQ1047">
        <v>38</v>
      </c>
      <c r="CR1047">
        <v>38.5</v>
      </c>
      <c r="CS1047">
        <v>38</v>
      </c>
      <c r="CT1047">
        <v>38.062</v>
      </c>
      <c r="CU1047">
        <v>38.37942857142857</v>
      </c>
      <c r="CV1047">
        <v>1955.111428571428</v>
      </c>
      <c r="CW1047">
        <v>39.89000000000001</v>
      </c>
      <c r="CX1047">
        <v>0</v>
      </c>
      <c r="CY1047">
        <v>1664304519.5</v>
      </c>
      <c r="CZ1047">
        <v>0</v>
      </c>
      <c r="DA1047">
        <v>0</v>
      </c>
      <c r="DB1047" t="s">
        <v>356</v>
      </c>
      <c r="DC1047">
        <v>1663859321.1</v>
      </c>
      <c r="DD1047">
        <v>1663859315.6</v>
      </c>
      <c r="DE1047">
        <v>0</v>
      </c>
      <c r="DF1047">
        <v>0.196</v>
      </c>
      <c r="DG1047">
        <v>-0.001</v>
      </c>
      <c r="DH1047">
        <v>-5.941</v>
      </c>
      <c r="DI1047">
        <v>-0.174</v>
      </c>
      <c r="DJ1047">
        <v>1500</v>
      </c>
      <c r="DK1047">
        <v>17</v>
      </c>
      <c r="DL1047">
        <v>0.13</v>
      </c>
      <c r="DM1047">
        <v>0.04</v>
      </c>
      <c r="DN1047">
        <v>-69.55914146341463</v>
      </c>
      <c r="DO1047">
        <v>-1.665455749128781</v>
      </c>
      <c r="DP1047">
        <v>0.2509300903279731</v>
      </c>
      <c r="DQ1047">
        <v>0</v>
      </c>
      <c r="DR1047">
        <v>4.015359756097561</v>
      </c>
      <c r="DS1047">
        <v>-0.3252928222996472</v>
      </c>
      <c r="DT1047">
        <v>0.0357948309040943</v>
      </c>
      <c r="DU1047">
        <v>0</v>
      </c>
      <c r="DV1047">
        <v>0</v>
      </c>
      <c r="DW1047">
        <v>2</v>
      </c>
      <c r="DX1047" t="s">
        <v>357</v>
      </c>
      <c r="DY1047">
        <v>2.98501</v>
      </c>
      <c r="DZ1047">
        <v>2.71582</v>
      </c>
      <c r="EA1047">
        <v>0.185729</v>
      </c>
      <c r="EB1047">
        <v>0.190645</v>
      </c>
      <c r="EC1047">
        <v>0.0903323</v>
      </c>
      <c r="ED1047">
        <v>0.0743933</v>
      </c>
      <c r="EE1047">
        <v>25880.4</v>
      </c>
      <c r="EF1047">
        <v>25834.6</v>
      </c>
      <c r="EG1047">
        <v>29527.8</v>
      </c>
      <c r="EH1047">
        <v>29511.1</v>
      </c>
      <c r="EI1047">
        <v>35608.3</v>
      </c>
      <c r="EJ1047">
        <v>36327.2</v>
      </c>
      <c r="EK1047">
        <v>41616.7</v>
      </c>
      <c r="EL1047">
        <v>42056.1</v>
      </c>
      <c r="EM1047">
        <v>1.9534</v>
      </c>
      <c r="EN1047">
        <v>1.93277</v>
      </c>
      <c r="EO1047">
        <v>0.123214</v>
      </c>
      <c r="EP1047">
        <v>0</v>
      </c>
      <c r="EQ1047">
        <v>22.9488</v>
      </c>
      <c r="ER1047">
        <v>999.9</v>
      </c>
      <c r="ES1047">
        <v>37.9</v>
      </c>
      <c r="ET1047">
        <v>29.2</v>
      </c>
      <c r="EU1047">
        <v>16.9373</v>
      </c>
      <c r="EV1047">
        <v>63.1858</v>
      </c>
      <c r="EW1047">
        <v>32.9768</v>
      </c>
      <c r="EX1047">
        <v>1</v>
      </c>
      <c r="EY1047">
        <v>-0.19123</v>
      </c>
      <c r="EZ1047">
        <v>1.15029</v>
      </c>
      <c r="FA1047">
        <v>20.3838</v>
      </c>
      <c r="FB1047">
        <v>5.21504</v>
      </c>
      <c r="FC1047">
        <v>12.0099</v>
      </c>
      <c r="FD1047">
        <v>4.98915</v>
      </c>
      <c r="FE1047">
        <v>3.28798</v>
      </c>
      <c r="FF1047">
        <v>9999</v>
      </c>
      <c r="FG1047">
        <v>9999</v>
      </c>
      <c r="FH1047">
        <v>9999</v>
      </c>
      <c r="FI1047">
        <v>261.1</v>
      </c>
      <c r="FJ1047">
        <v>1.86706</v>
      </c>
      <c r="FK1047">
        <v>1.86615</v>
      </c>
      <c r="FL1047">
        <v>1.86554</v>
      </c>
      <c r="FM1047">
        <v>1.86554</v>
      </c>
      <c r="FN1047">
        <v>1.86735</v>
      </c>
      <c r="FO1047">
        <v>1.86981</v>
      </c>
      <c r="FP1047">
        <v>1.86847</v>
      </c>
      <c r="FQ1047">
        <v>1.86996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-4.98</v>
      </c>
      <c r="GF1047">
        <v>-0.165</v>
      </c>
      <c r="GG1047">
        <v>-2.0192013485273</v>
      </c>
      <c r="GH1047">
        <v>-0.003354295288503095</v>
      </c>
      <c r="GI1047">
        <v>8.998442100416266E-07</v>
      </c>
      <c r="GJ1047">
        <v>-2.632750781261316E-10</v>
      </c>
      <c r="GK1047">
        <v>-0.1771344180573433</v>
      </c>
      <c r="GL1047">
        <v>-0.01811282044437078</v>
      </c>
      <c r="GM1047">
        <v>0.001479480632228601</v>
      </c>
      <c r="GN1047">
        <v>-2.527498020886067E-05</v>
      </c>
      <c r="GO1047">
        <v>3</v>
      </c>
      <c r="GP1047">
        <v>2311</v>
      </c>
      <c r="GQ1047">
        <v>1</v>
      </c>
      <c r="GR1047">
        <v>23</v>
      </c>
      <c r="GS1047">
        <v>7419.9</v>
      </c>
      <c r="GT1047">
        <v>7420</v>
      </c>
      <c r="GU1047">
        <v>2.38037</v>
      </c>
      <c r="GV1047">
        <v>2.19238</v>
      </c>
      <c r="GW1047">
        <v>1.39648</v>
      </c>
      <c r="GX1047">
        <v>2.34009</v>
      </c>
      <c r="GY1047">
        <v>1.49536</v>
      </c>
      <c r="GZ1047">
        <v>2.45728</v>
      </c>
      <c r="HA1047">
        <v>33.1992</v>
      </c>
      <c r="HB1047">
        <v>14.6749</v>
      </c>
      <c r="HC1047">
        <v>18</v>
      </c>
      <c r="HD1047">
        <v>503.258</v>
      </c>
      <c r="HE1047">
        <v>446.583</v>
      </c>
      <c r="HF1047">
        <v>21.3671</v>
      </c>
      <c r="HG1047">
        <v>25.0229</v>
      </c>
      <c r="HH1047">
        <v>30</v>
      </c>
      <c r="HI1047">
        <v>25.0305</v>
      </c>
      <c r="HJ1047">
        <v>24.976</v>
      </c>
      <c r="HK1047">
        <v>47.6376</v>
      </c>
      <c r="HL1047">
        <v>16.999</v>
      </c>
      <c r="HM1047">
        <v>25.5303</v>
      </c>
      <c r="HN1047">
        <v>21.3745</v>
      </c>
      <c r="HO1047">
        <v>1190.61</v>
      </c>
      <c r="HP1047">
        <v>14.458</v>
      </c>
      <c r="HQ1047">
        <v>101.01</v>
      </c>
      <c r="HR1047">
        <v>101.002</v>
      </c>
    </row>
    <row r="1048" spans="1:226">
      <c r="A1048">
        <v>1032</v>
      </c>
      <c r="B1048">
        <v>1664304520.5</v>
      </c>
      <c r="C1048">
        <v>11290</v>
      </c>
      <c r="D1048" t="s">
        <v>2431</v>
      </c>
      <c r="E1048" t="s">
        <v>2432</v>
      </c>
      <c r="F1048">
        <v>5</v>
      </c>
      <c r="G1048" t="s">
        <v>2290</v>
      </c>
      <c r="H1048" t="s">
        <v>354</v>
      </c>
      <c r="I1048">
        <v>1664304513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1195.284153999441</v>
      </c>
      <c r="AK1048">
        <v>1137.109939393939</v>
      </c>
      <c r="AL1048">
        <v>3.414624339934375</v>
      </c>
      <c r="AM1048">
        <v>64.57533786175165</v>
      </c>
      <c r="AN1048">
        <f>(AP1048 - AO1048 + BO1048*1E3/(8.314*(BQ1048+273.15)) * AR1048/BN1048 * AQ1048) * BN1048/(100*BB1048) * 1000/(1000 - AP1048)</f>
        <v>0</v>
      </c>
      <c r="AO1048">
        <v>14.47369965786213</v>
      </c>
      <c r="AP1048">
        <v>18.41212360902255</v>
      </c>
      <c r="AQ1048">
        <v>1.794273653555257E-05</v>
      </c>
      <c r="AR1048">
        <v>112.27</v>
      </c>
      <c r="AS1048">
        <v>24</v>
      </c>
      <c r="AT1048">
        <v>5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1664304513</v>
      </c>
      <c r="BH1048">
        <v>1092.718888888889</v>
      </c>
      <c r="BI1048">
        <v>1162.562222222222</v>
      </c>
      <c r="BJ1048">
        <v>18.41122222222222</v>
      </c>
      <c r="BK1048">
        <v>14.44811111111111</v>
      </c>
      <c r="BL1048">
        <v>1097.684444444444</v>
      </c>
      <c r="BM1048">
        <v>18.5762962962963</v>
      </c>
      <c r="BN1048">
        <v>500.0722962962963</v>
      </c>
      <c r="BO1048">
        <v>91.0364888888889</v>
      </c>
      <c r="BP1048">
        <v>0.09997634074074073</v>
      </c>
      <c r="BQ1048">
        <v>24.48025925925926</v>
      </c>
      <c r="BR1048">
        <v>24.9788037037037</v>
      </c>
      <c r="BS1048">
        <v>999.9000000000001</v>
      </c>
      <c r="BT1048">
        <v>0</v>
      </c>
      <c r="BU1048">
        <v>0</v>
      </c>
      <c r="BV1048">
        <v>10012.98518518519</v>
      </c>
      <c r="BW1048">
        <v>0</v>
      </c>
      <c r="BX1048">
        <v>6.683390740740742</v>
      </c>
      <c r="BY1048">
        <v>-69.84371481481482</v>
      </c>
      <c r="BZ1048">
        <v>1113.214074074074</v>
      </c>
      <c r="CA1048">
        <v>1179.606666666667</v>
      </c>
      <c r="CB1048">
        <v>3.963094814814815</v>
      </c>
      <c r="CC1048">
        <v>1162.562222222222</v>
      </c>
      <c r="CD1048">
        <v>14.44811111111111</v>
      </c>
      <c r="CE1048">
        <v>1.676092962962963</v>
      </c>
      <c r="CF1048">
        <v>1.315306666666667</v>
      </c>
      <c r="CG1048">
        <v>14.67675185185185</v>
      </c>
      <c r="CH1048">
        <v>10.97485185185185</v>
      </c>
      <c r="CI1048">
        <v>1999.991481481481</v>
      </c>
      <c r="CJ1048">
        <v>0.9800049999999998</v>
      </c>
      <c r="CK1048">
        <v>0.0199945</v>
      </c>
      <c r="CL1048">
        <v>0</v>
      </c>
      <c r="CM1048">
        <v>847.1400370370371</v>
      </c>
      <c r="CN1048">
        <v>5.00097</v>
      </c>
      <c r="CO1048">
        <v>16827.15185185185</v>
      </c>
      <c r="CP1048">
        <v>16707.53703703704</v>
      </c>
      <c r="CQ1048">
        <v>38</v>
      </c>
      <c r="CR1048">
        <v>38.5</v>
      </c>
      <c r="CS1048">
        <v>38</v>
      </c>
      <c r="CT1048">
        <v>38.062</v>
      </c>
      <c r="CU1048">
        <v>38.37959259259259</v>
      </c>
      <c r="CV1048">
        <v>1955.101481481481</v>
      </c>
      <c r="CW1048">
        <v>39.89000000000001</v>
      </c>
      <c r="CX1048">
        <v>0</v>
      </c>
      <c r="CY1048">
        <v>1664304524.9</v>
      </c>
      <c r="CZ1048">
        <v>0</v>
      </c>
      <c r="DA1048">
        <v>0</v>
      </c>
      <c r="DB1048" t="s">
        <v>356</v>
      </c>
      <c r="DC1048">
        <v>1663859321.1</v>
      </c>
      <c r="DD1048">
        <v>1663859315.6</v>
      </c>
      <c r="DE1048">
        <v>0</v>
      </c>
      <c r="DF1048">
        <v>0.196</v>
      </c>
      <c r="DG1048">
        <v>-0.001</v>
      </c>
      <c r="DH1048">
        <v>-5.941</v>
      </c>
      <c r="DI1048">
        <v>-0.174</v>
      </c>
      <c r="DJ1048">
        <v>1500</v>
      </c>
      <c r="DK1048">
        <v>17</v>
      </c>
      <c r="DL1048">
        <v>0.13</v>
      </c>
      <c r="DM1048">
        <v>0.04</v>
      </c>
      <c r="DN1048">
        <v>-69.7207825</v>
      </c>
      <c r="DO1048">
        <v>-2.489789493433336</v>
      </c>
      <c r="DP1048">
        <v>0.2915060633052939</v>
      </c>
      <c r="DQ1048">
        <v>0</v>
      </c>
      <c r="DR1048">
        <v>3.984425</v>
      </c>
      <c r="DS1048">
        <v>-0.4272668667917599</v>
      </c>
      <c r="DT1048">
        <v>0.04308048200751701</v>
      </c>
      <c r="DU1048">
        <v>0</v>
      </c>
      <c r="DV1048">
        <v>0</v>
      </c>
      <c r="DW1048">
        <v>2</v>
      </c>
      <c r="DX1048" t="s">
        <v>357</v>
      </c>
      <c r="DY1048">
        <v>2.9849</v>
      </c>
      <c r="DZ1048">
        <v>2.71558</v>
      </c>
      <c r="EA1048">
        <v>0.187509</v>
      </c>
      <c r="EB1048">
        <v>0.192378</v>
      </c>
      <c r="EC1048">
        <v>0.0903312</v>
      </c>
      <c r="ED1048">
        <v>0.07441390000000001</v>
      </c>
      <c r="EE1048">
        <v>25824.3</v>
      </c>
      <c r="EF1048">
        <v>25779.3</v>
      </c>
      <c r="EG1048">
        <v>29528.2</v>
      </c>
      <c r="EH1048">
        <v>29511</v>
      </c>
      <c r="EI1048">
        <v>35609</v>
      </c>
      <c r="EJ1048">
        <v>36326.3</v>
      </c>
      <c r="EK1048">
        <v>41617.4</v>
      </c>
      <c r="EL1048">
        <v>42055.9</v>
      </c>
      <c r="EM1048">
        <v>1.95362</v>
      </c>
      <c r="EN1048">
        <v>1.93307</v>
      </c>
      <c r="EO1048">
        <v>0.123717</v>
      </c>
      <c r="EP1048">
        <v>0</v>
      </c>
      <c r="EQ1048">
        <v>22.9445</v>
      </c>
      <c r="ER1048">
        <v>999.9</v>
      </c>
      <c r="ES1048">
        <v>37.9</v>
      </c>
      <c r="ET1048">
        <v>29.2</v>
      </c>
      <c r="EU1048">
        <v>16.938</v>
      </c>
      <c r="EV1048">
        <v>62.7758</v>
      </c>
      <c r="EW1048">
        <v>32.9768</v>
      </c>
      <c r="EX1048">
        <v>1</v>
      </c>
      <c r="EY1048">
        <v>-0.191265</v>
      </c>
      <c r="EZ1048">
        <v>1.0955</v>
      </c>
      <c r="FA1048">
        <v>20.3848</v>
      </c>
      <c r="FB1048">
        <v>5.21849</v>
      </c>
      <c r="FC1048">
        <v>12.0099</v>
      </c>
      <c r="FD1048">
        <v>4.99005</v>
      </c>
      <c r="FE1048">
        <v>3.2885</v>
      </c>
      <c r="FF1048">
        <v>9999</v>
      </c>
      <c r="FG1048">
        <v>9999</v>
      </c>
      <c r="FH1048">
        <v>9999</v>
      </c>
      <c r="FI1048">
        <v>261.1</v>
      </c>
      <c r="FJ1048">
        <v>1.86706</v>
      </c>
      <c r="FK1048">
        <v>1.86615</v>
      </c>
      <c r="FL1048">
        <v>1.86554</v>
      </c>
      <c r="FM1048">
        <v>1.86554</v>
      </c>
      <c r="FN1048">
        <v>1.86734</v>
      </c>
      <c r="FO1048">
        <v>1.86981</v>
      </c>
      <c r="FP1048">
        <v>1.86846</v>
      </c>
      <c r="FQ1048">
        <v>1.86996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-5.03</v>
      </c>
      <c r="GF1048">
        <v>-0.1651</v>
      </c>
      <c r="GG1048">
        <v>-2.0192013485273</v>
      </c>
      <c r="GH1048">
        <v>-0.003354295288503095</v>
      </c>
      <c r="GI1048">
        <v>8.998442100416266E-07</v>
      </c>
      <c r="GJ1048">
        <v>-2.632750781261316E-10</v>
      </c>
      <c r="GK1048">
        <v>-0.1771344180573433</v>
      </c>
      <c r="GL1048">
        <v>-0.01811282044437078</v>
      </c>
      <c r="GM1048">
        <v>0.001479480632228601</v>
      </c>
      <c r="GN1048">
        <v>-2.527498020886067E-05</v>
      </c>
      <c r="GO1048">
        <v>3</v>
      </c>
      <c r="GP1048">
        <v>2311</v>
      </c>
      <c r="GQ1048">
        <v>1</v>
      </c>
      <c r="GR1048">
        <v>23</v>
      </c>
      <c r="GS1048">
        <v>7420</v>
      </c>
      <c r="GT1048">
        <v>7420.1</v>
      </c>
      <c r="GU1048">
        <v>2.40479</v>
      </c>
      <c r="GV1048">
        <v>2.18872</v>
      </c>
      <c r="GW1048">
        <v>1.39648</v>
      </c>
      <c r="GX1048">
        <v>2.34009</v>
      </c>
      <c r="GY1048">
        <v>1.49536</v>
      </c>
      <c r="GZ1048">
        <v>2.44995</v>
      </c>
      <c r="HA1048">
        <v>33.1992</v>
      </c>
      <c r="HB1048">
        <v>14.6837</v>
      </c>
      <c r="HC1048">
        <v>18</v>
      </c>
      <c r="HD1048">
        <v>503.4</v>
      </c>
      <c r="HE1048">
        <v>446.753</v>
      </c>
      <c r="HF1048">
        <v>21.3808</v>
      </c>
      <c r="HG1048">
        <v>25.0207</v>
      </c>
      <c r="HH1048">
        <v>30.0001</v>
      </c>
      <c r="HI1048">
        <v>25.0305</v>
      </c>
      <c r="HJ1048">
        <v>24.9746</v>
      </c>
      <c r="HK1048">
        <v>48.1294</v>
      </c>
      <c r="HL1048">
        <v>16.999</v>
      </c>
      <c r="HM1048">
        <v>25.5303</v>
      </c>
      <c r="HN1048">
        <v>21.3937</v>
      </c>
      <c r="HO1048">
        <v>1203.97</v>
      </c>
      <c r="HP1048">
        <v>14.4581</v>
      </c>
      <c r="HQ1048">
        <v>101.012</v>
      </c>
      <c r="HR1048">
        <v>101.002</v>
      </c>
    </row>
    <row r="1049" spans="1:226">
      <c r="A1049">
        <v>1033</v>
      </c>
      <c r="B1049">
        <v>1664304525.5</v>
      </c>
      <c r="C1049">
        <v>11295</v>
      </c>
      <c r="D1049" t="s">
        <v>2433</v>
      </c>
      <c r="E1049" t="s">
        <v>2434</v>
      </c>
      <c r="F1049">
        <v>5</v>
      </c>
      <c r="G1049" t="s">
        <v>2290</v>
      </c>
      <c r="H1049" t="s">
        <v>354</v>
      </c>
      <c r="I1049">
        <v>1664304517.714286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1212.210940878786</v>
      </c>
      <c r="AK1049">
        <v>1154.108606060606</v>
      </c>
      <c r="AL1049">
        <v>3.400833021500431</v>
      </c>
      <c r="AM1049">
        <v>64.57533786175165</v>
      </c>
      <c r="AN1049">
        <f>(AP1049 - AO1049 + BO1049*1E3/(8.314*(BQ1049+273.15)) * AR1049/BN1049 * AQ1049) * BN1049/(100*BB1049) * 1000/(1000 - AP1049)</f>
        <v>0</v>
      </c>
      <c r="AO1049">
        <v>14.48047494035963</v>
      </c>
      <c r="AP1049">
        <v>18.40336706766916</v>
      </c>
      <c r="AQ1049">
        <v>6.701381767235729E-06</v>
      </c>
      <c r="AR1049">
        <v>112.27</v>
      </c>
      <c r="AS1049">
        <v>24</v>
      </c>
      <c r="AT1049">
        <v>5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1664304517.714286</v>
      </c>
      <c r="BH1049">
        <v>1108.487142857143</v>
      </c>
      <c r="BI1049">
        <v>1178.428571428571</v>
      </c>
      <c r="BJ1049">
        <v>18.40986785714286</v>
      </c>
      <c r="BK1049">
        <v>14.47333214285714</v>
      </c>
      <c r="BL1049">
        <v>1113.49</v>
      </c>
      <c r="BM1049">
        <v>18.57496071428571</v>
      </c>
      <c r="BN1049">
        <v>500.0684642857142</v>
      </c>
      <c r="BO1049">
        <v>91.03633214285715</v>
      </c>
      <c r="BP1049">
        <v>0.09997970714285713</v>
      </c>
      <c r="BQ1049">
        <v>24.48011071428571</v>
      </c>
      <c r="BR1049">
        <v>24.97834285714286</v>
      </c>
      <c r="BS1049">
        <v>999.9000000000002</v>
      </c>
      <c r="BT1049">
        <v>0</v>
      </c>
      <c r="BU1049">
        <v>0</v>
      </c>
      <c r="BV1049">
        <v>10011.42928571429</v>
      </c>
      <c r="BW1049">
        <v>0</v>
      </c>
      <c r="BX1049">
        <v>6.674545000000002</v>
      </c>
      <c r="BY1049">
        <v>-69.94068571428571</v>
      </c>
      <c r="BZ1049">
        <v>1129.2775</v>
      </c>
      <c r="CA1049">
        <v>1195.735357142857</v>
      </c>
      <c r="CB1049">
        <v>3.936529642857143</v>
      </c>
      <c r="CC1049">
        <v>1178.428571428571</v>
      </c>
      <c r="CD1049">
        <v>14.47333214285714</v>
      </c>
      <c r="CE1049">
        <v>1.675968214285714</v>
      </c>
      <c r="CF1049">
        <v>1.317600357142857</v>
      </c>
      <c r="CG1049">
        <v>14.6756</v>
      </c>
      <c r="CH1049">
        <v>11.00111785714286</v>
      </c>
      <c r="CI1049">
        <v>1999.995357142858</v>
      </c>
      <c r="CJ1049">
        <v>0.9800051071428568</v>
      </c>
      <c r="CK1049">
        <v>0.01999439642857143</v>
      </c>
      <c r="CL1049">
        <v>0</v>
      </c>
      <c r="CM1049">
        <v>846.7011071428572</v>
      </c>
      <c r="CN1049">
        <v>5.00097</v>
      </c>
      <c r="CO1049">
        <v>16819.75357142857</v>
      </c>
      <c r="CP1049">
        <v>16707.56428571428</v>
      </c>
      <c r="CQ1049">
        <v>38</v>
      </c>
      <c r="CR1049">
        <v>38.5</v>
      </c>
      <c r="CS1049">
        <v>38</v>
      </c>
      <c r="CT1049">
        <v>38.062</v>
      </c>
      <c r="CU1049">
        <v>38.375</v>
      </c>
      <c r="CV1049">
        <v>1955.105</v>
      </c>
      <c r="CW1049">
        <v>39.89000000000001</v>
      </c>
      <c r="CX1049">
        <v>0</v>
      </c>
      <c r="CY1049">
        <v>1664304529.7</v>
      </c>
      <c r="CZ1049">
        <v>0</v>
      </c>
      <c r="DA1049">
        <v>0</v>
      </c>
      <c r="DB1049" t="s">
        <v>356</v>
      </c>
      <c r="DC1049">
        <v>1663859321.1</v>
      </c>
      <c r="DD1049">
        <v>1663859315.6</v>
      </c>
      <c r="DE1049">
        <v>0</v>
      </c>
      <c r="DF1049">
        <v>0.196</v>
      </c>
      <c r="DG1049">
        <v>-0.001</v>
      </c>
      <c r="DH1049">
        <v>-5.941</v>
      </c>
      <c r="DI1049">
        <v>-0.174</v>
      </c>
      <c r="DJ1049">
        <v>1500</v>
      </c>
      <c r="DK1049">
        <v>17</v>
      </c>
      <c r="DL1049">
        <v>0.13</v>
      </c>
      <c r="DM1049">
        <v>0.04</v>
      </c>
      <c r="DN1049">
        <v>-69.83416</v>
      </c>
      <c r="DO1049">
        <v>-1.816768480300204</v>
      </c>
      <c r="DP1049">
        <v>0.2725797239341192</v>
      </c>
      <c r="DQ1049">
        <v>0</v>
      </c>
      <c r="DR1049">
        <v>3.9578095</v>
      </c>
      <c r="DS1049">
        <v>-0.3413900938086457</v>
      </c>
      <c r="DT1049">
        <v>0.03668073997004426</v>
      </c>
      <c r="DU1049">
        <v>0</v>
      </c>
      <c r="DV1049">
        <v>0</v>
      </c>
      <c r="DW1049">
        <v>2</v>
      </c>
      <c r="DX1049" t="s">
        <v>357</v>
      </c>
      <c r="DY1049">
        <v>2.98506</v>
      </c>
      <c r="DZ1049">
        <v>2.7156</v>
      </c>
      <c r="EA1049">
        <v>0.189263</v>
      </c>
      <c r="EB1049">
        <v>0.193999</v>
      </c>
      <c r="EC1049">
        <v>0.09029860000000001</v>
      </c>
      <c r="ED1049">
        <v>0.07441979999999999</v>
      </c>
      <c r="EE1049">
        <v>25768.6</v>
      </c>
      <c r="EF1049">
        <v>25727.7</v>
      </c>
      <c r="EG1049">
        <v>29528.3</v>
      </c>
      <c r="EH1049">
        <v>29511</v>
      </c>
      <c r="EI1049">
        <v>35610.6</v>
      </c>
      <c r="EJ1049">
        <v>36326</v>
      </c>
      <c r="EK1049">
        <v>41617.7</v>
      </c>
      <c r="EL1049">
        <v>42055.9</v>
      </c>
      <c r="EM1049">
        <v>1.9537</v>
      </c>
      <c r="EN1049">
        <v>1.93312</v>
      </c>
      <c r="EO1049">
        <v>0.124723</v>
      </c>
      <c r="EP1049">
        <v>0</v>
      </c>
      <c r="EQ1049">
        <v>22.9406</v>
      </c>
      <c r="ER1049">
        <v>999.9</v>
      </c>
      <c r="ES1049">
        <v>37.9</v>
      </c>
      <c r="ET1049">
        <v>29.2</v>
      </c>
      <c r="EU1049">
        <v>16.9377</v>
      </c>
      <c r="EV1049">
        <v>62.3358</v>
      </c>
      <c r="EW1049">
        <v>32.9688</v>
      </c>
      <c r="EX1049">
        <v>1</v>
      </c>
      <c r="EY1049">
        <v>-0.191354</v>
      </c>
      <c r="EZ1049">
        <v>1.0832</v>
      </c>
      <c r="FA1049">
        <v>20.3848</v>
      </c>
      <c r="FB1049">
        <v>5.21834</v>
      </c>
      <c r="FC1049">
        <v>12.0099</v>
      </c>
      <c r="FD1049">
        <v>4.98945</v>
      </c>
      <c r="FE1049">
        <v>3.28835</v>
      </c>
      <c r="FF1049">
        <v>9999</v>
      </c>
      <c r="FG1049">
        <v>9999</v>
      </c>
      <c r="FH1049">
        <v>9999</v>
      </c>
      <c r="FI1049">
        <v>261.1</v>
      </c>
      <c r="FJ1049">
        <v>1.86707</v>
      </c>
      <c r="FK1049">
        <v>1.86615</v>
      </c>
      <c r="FL1049">
        <v>1.86554</v>
      </c>
      <c r="FM1049">
        <v>1.86554</v>
      </c>
      <c r="FN1049">
        <v>1.86736</v>
      </c>
      <c r="FO1049">
        <v>1.86981</v>
      </c>
      <c r="FP1049">
        <v>1.86845</v>
      </c>
      <c r="FQ1049">
        <v>1.86996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-5.07</v>
      </c>
      <c r="GF1049">
        <v>-0.1652</v>
      </c>
      <c r="GG1049">
        <v>-2.0192013485273</v>
      </c>
      <c r="GH1049">
        <v>-0.003354295288503095</v>
      </c>
      <c r="GI1049">
        <v>8.998442100416266E-07</v>
      </c>
      <c r="GJ1049">
        <v>-2.632750781261316E-10</v>
      </c>
      <c r="GK1049">
        <v>-0.1771344180573433</v>
      </c>
      <c r="GL1049">
        <v>-0.01811282044437078</v>
      </c>
      <c r="GM1049">
        <v>0.001479480632228601</v>
      </c>
      <c r="GN1049">
        <v>-2.527498020886067E-05</v>
      </c>
      <c r="GO1049">
        <v>3</v>
      </c>
      <c r="GP1049">
        <v>2311</v>
      </c>
      <c r="GQ1049">
        <v>1</v>
      </c>
      <c r="GR1049">
        <v>23</v>
      </c>
      <c r="GS1049">
        <v>7420.1</v>
      </c>
      <c r="GT1049">
        <v>7420.2</v>
      </c>
      <c r="GU1049">
        <v>2.43408</v>
      </c>
      <c r="GV1049">
        <v>2.18628</v>
      </c>
      <c r="GW1049">
        <v>1.39648</v>
      </c>
      <c r="GX1049">
        <v>2.34009</v>
      </c>
      <c r="GY1049">
        <v>1.49536</v>
      </c>
      <c r="GZ1049">
        <v>2.45117</v>
      </c>
      <c r="HA1049">
        <v>33.1992</v>
      </c>
      <c r="HB1049">
        <v>14.6749</v>
      </c>
      <c r="HC1049">
        <v>18</v>
      </c>
      <c r="HD1049">
        <v>503.433</v>
      </c>
      <c r="HE1049">
        <v>446.784</v>
      </c>
      <c r="HF1049">
        <v>21.4013</v>
      </c>
      <c r="HG1049">
        <v>25.0205</v>
      </c>
      <c r="HH1049">
        <v>30</v>
      </c>
      <c r="HI1049">
        <v>25.0289</v>
      </c>
      <c r="HJ1049">
        <v>24.9746</v>
      </c>
      <c r="HK1049">
        <v>48.7093</v>
      </c>
      <c r="HL1049">
        <v>16.999</v>
      </c>
      <c r="HM1049">
        <v>25.5303</v>
      </c>
      <c r="HN1049">
        <v>21.4096</v>
      </c>
      <c r="HO1049">
        <v>1224.05</v>
      </c>
      <c r="HP1049">
        <v>14.4585</v>
      </c>
      <c r="HQ1049">
        <v>101.012</v>
      </c>
      <c r="HR1049">
        <v>101.002</v>
      </c>
    </row>
    <row r="1050" spans="1:226">
      <c r="A1050">
        <v>1034</v>
      </c>
      <c r="B1050">
        <v>1664304530.5</v>
      </c>
      <c r="C1050">
        <v>11300</v>
      </c>
      <c r="D1050" t="s">
        <v>2435</v>
      </c>
      <c r="E1050" t="s">
        <v>2436</v>
      </c>
      <c r="F1050">
        <v>5</v>
      </c>
      <c r="G1050" t="s">
        <v>2290</v>
      </c>
      <c r="H1050" t="s">
        <v>354</v>
      </c>
      <c r="I1050">
        <v>1664304523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1228.549863507837</v>
      </c>
      <c r="AK1050">
        <v>1170.797757575757</v>
      </c>
      <c r="AL1050">
        <v>3.345823583204425</v>
      </c>
      <c r="AM1050">
        <v>64.57533786175165</v>
      </c>
      <c r="AN1050">
        <f>(AP1050 - AO1050 + BO1050*1E3/(8.314*(BQ1050+273.15)) * AR1050/BN1050 * AQ1050) * BN1050/(100*BB1050) * 1000/(1000 - AP1050)</f>
        <v>0</v>
      </c>
      <c r="AO1050">
        <v>14.4822149986014</v>
      </c>
      <c r="AP1050">
        <v>18.38916676691727</v>
      </c>
      <c r="AQ1050">
        <v>-1.45986293195213E-05</v>
      </c>
      <c r="AR1050">
        <v>112.27</v>
      </c>
      <c r="AS1050">
        <v>24</v>
      </c>
      <c r="AT1050">
        <v>5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1664304523</v>
      </c>
      <c r="BH1050">
        <v>1126.107037037037</v>
      </c>
      <c r="BI1050">
        <v>1195.992962962963</v>
      </c>
      <c r="BJ1050">
        <v>18.40538888888889</v>
      </c>
      <c r="BK1050">
        <v>14.48207407407407</v>
      </c>
      <c r="BL1050">
        <v>1131.150740740741</v>
      </c>
      <c r="BM1050">
        <v>18.57054074074074</v>
      </c>
      <c r="BN1050">
        <v>500.0872222222222</v>
      </c>
      <c r="BO1050">
        <v>91.03647037037038</v>
      </c>
      <c r="BP1050">
        <v>0.1000312703703704</v>
      </c>
      <c r="BQ1050">
        <v>24.48145185185185</v>
      </c>
      <c r="BR1050">
        <v>24.9833925925926</v>
      </c>
      <c r="BS1050">
        <v>999.9000000000001</v>
      </c>
      <c r="BT1050">
        <v>0</v>
      </c>
      <c r="BU1050">
        <v>0</v>
      </c>
      <c r="BV1050">
        <v>10001.64148148148</v>
      </c>
      <c r="BW1050">
        <v>0</v>
      </c>
      <c r="BX1050">
        <v>6.664650740740742</v>
      </c>
      <c r="BY1050">
        <v>-69.88546666666666</v>
      </c>
      <c r="BZ1050">
        <v>1147.221851851852</v>
      </c>
      <c r="CA1050">
        <v>1213.568888888889</v>
      </c>
      <c r="CB1050">
        <v>3.923310740740741</v>
      </c>
      <c r="CC1050">
        <v>1195.992962962963</v>
      </c>
      <c r="CD1050">
        <v>14.48207407407407</v>
      </c>
      <c r="CE1050">
        <v>1.675562962962963</v>
      </c>
      <c r="CF1050">
        <v>1.318398148148148</v>
      </c>
      <c r="CG1050">
        <v>14.67185925925926</v>
      </c>
      <c r="CH1050">
        <v>11.01024074074074</v>
      </c>
      <c r="CI1050">
        <v>2000.000370370371</v>
      </c>
      <c r="CJ1050">
        <v>0.9800053333333332</v>
      </c>
      <c r="CK1050">
        <v>0.01999417777777777</v>
      </c>
      <c r="CL1050">
        <v>0</v>
      </c>
      <c r="CM1050">
        <v>846.2508888888888</v>
      </c>
      <c r="CN1050">
        <v>5.00097</v>
      </c>
      <c r="CO1050">
        <v>16811.27407407407</v>
      </c>
      <c r="CP1050">
        <v>16707.61481481482</v>
      </c>
      <c r="CQ1050">
        <v>38.00229629629629</v>
      </c>
      <c r="CR1050">
        <v>38.5</v>
      </c>
      <c r="CS1050">
        <v>38.00918518518519</v>
      </c>
      <c r="CT1050">
        <v>38.062</v>
      </c>
      <c r="CU1050">
        <v>38.375</v>
      </c>
      <c r="CV1050">
        <v>1955.109629629629</v>
      </c>
      <c r="CW1050">
        <v>39.89000000000001</v>
      </c>
      <c r="CX1050">
        <v>0</v>
      </c>
      <c r="CY1050">
        <v>1664304534.5</v>
      </c>
      <c r="CZ1050">
        <v>0</v>
      </c>
      <c r="DA1050">
        <v>0</v>
      </c>
      <c r="DB1050" t="s">
        <v>356</v>
      </c>
      <c r="DC1050">
        <v>1663859321.1</v>
      </c>
      <c r="DD1050">
        <v>1663859315.6</v>
      </c>
      <c r="DE1050">
        <v>0</v>
      </c>
      <c r="DF1050">
        <v>0.196</v>
      </c>
      <c r="DG1050">
        <v>-0.001</v>
      </c>
      <c r="DH1050">
        <v>-5.941</v>
      </c>
      <c r="DI1050">
        <v>-0.174</v>
      </c>
      <c r="DJ1050">
        <v>1500</v>
      </c>
      <c r="DK1050">
        <v>17</v>
      </c>
      <c r="DL1050">
        <v>0.13</v>
      </c>
      <c r="DM1050">
        <v>0.04</v>
      </c>
      <c r="DN1050">
        <v>-69.87898</v>
      </c>
      <c r="DO1050">
        <v>0.9390529080676362</v>
      </c>
      <c r="DP1050">
        <v>0.2167534027414573</v>
      </c>
      <c r="DQ1050">
        <v>0</v>
      </c>
      <c r="DR1050">
        <v>3.93182575</v>
      </c>
      <c r="DS1050">
        <v>-0.1532142213883762</v>
      </c>
      <c r="DT1050">
        <v>0.01580904075007399</v>
      </c>
      <c r="DU1050">
        <v>0</v>
      </c>
      <c r="DV1050">
        <v>0</v>
      </c>
      <c r="DW1050">
        <v>2</v>
      </c>
      <c r="DX1050" t="s">
        <v>357</v>
      </c>
      <c r="DY1050">
        <v>2.98498</v>
      </c>
      <c r="DZ1050">
        <v>2.71555</v>
      </c>
      <c r="EA1050">
        <v>0.190981</v>
      </c>
      <c r="EB1050">
        <v>0.195734</v>
      </c>
      <c r="EC1050">
        <v>0.09024210000000001</v>
      </c>
      <c r="ED1050">
        <v>0.07443809999999999</v>
      </c>
      <c r="EE1050">
        <v>25714.1</v>
      </c>
      <c r="EF1050">
        <v>25672.7</v>
      </c>
      <c r="EG1050">
        <v>29528.3</v>
      </c>
      <c r="EH1050">
        <v>29511.4</v>
      </c>
      <c r="EI1050">
        <v>35613</v>
      </c>
      <c r="EJ1050">
        <v>36325.9</v>
      </c>
      <c r="EK1050">
        <v>41617.9</v>
      </c>
      <c r="EL1050">
        <v>42056.5</v>
      </c>
      <c r="EM1050">
        <v>1.95392</v>
      </c>
      <c r="EN1050">
        <v>1.93318</v>
      </c>
      <c r="EO1050">
        <v>0.124983</v>
      </c>
      <c r="EP1050">
        <v>0</v>
      </c>
      <c r="EQ1050">
        <v>22.9377</v>
      </c>
      <c r="ER1050">
        <v>999.9</v>
      </c>
      <c r="ES1050">
        <v>37.9</v>
      </c>
      <c r="ET1050">
        <v>29.2</v>
      </c>
      <c r="EU1050">
        <v>16.9387</v>
      </c>
      <c r="EV1050">
        <v>63.0658</v>
      </c>
      <c r="EW1050">
        <v>33.1651</v>
      </c>
      <c r="EX1050">
        <v>1</v>
      </c>
      <c r="EY1050">
        <v>-0.191418</v>
      </c>
      <c r="EZ1050">
        <v>1.10604</v>
      </c>
      <c r="FA1050">
        <v>20.3847</v>
      </c>
      <c r="FB1050">
        <v>5.21879</v>
      </c>
      <c r="FC1050">
        <v>12.0099</v>
      </c>
      <c r="FD1050">
        <v>4.99005</v>
      </c>
      <c r="FE1050">
        <v>3.28855</v>
      </c>
      <c r="FF1050">
        <v>9999</v>
      </c>
      <c r="FG1050">
        <v>9999</v>
      </c>
      <c r="FH1050">
        <v>9999</v>
      </c>
      <c r="FI1050">
        <v>261.1</v>
      </c>
      <c r="FJ1050">
        <v>1.86707</v>
      </c>
      <c r="FK1050">
        <v>1.86615</v>
      </c>
      <c r="FL1050">
        <v>1.86554</v>
      </c>
      <c r="FM1050">
        <v>1.86554</v>
      </c>
      <c r="FN1050">
        <v>1.86737</v>
      </c>
      <c r="FO1050">
        <v>1.86981</v>
      </c>
      <c r="FP1050">
        <v>1.86847</v>
      </c>
      <c r="FQ1050">
        <v>1.86996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-5.1</v>
      </c>
      <c r="GF1050">
        <v>-0.1654</v>
      </c>
      <c r="GG1050">
        <v>-2.0192013485273</v>
      </c>
      <c r="GH1050">
        <v>-0.003354295288503095</v>
      </c>
      <c r="GI1050">
        <v>8.998442100416266E-07</v>
      </c>
      <c r="GJ1050">
        <v>-2.632750781261316E-10</v>
      </c>
      <c r="GK1050">
        <v>-0.1771344180573433</v>
      </c>
      <c r="GL1050">
        <v>-0.01811282044437078</v>
      </c>
      <c r="GM1050">
        <v>0.001479480632228601</v>
      </c>
      <c r="GN1050">
        <v>-2.527498020886067E-05</v>
      </c>
      <c r="GO1050">
        <v>3</v>
      </c>
      <c r="GP1050">
        <v>2311</v>
      </c>
      <c r="GQ1050">
        <v>1</v>
      </c>
      <c r="GR1050">
        <v>23</v>
      </c>
      <c r="GS1050">
        <v>7420.2</v>
      </c>
      <c r="GT1050">
        <v>7420.2</v>
      </c>
      <c r="GU1050">
        <v>2.4585</v>
      </c>
      <c r="GV1050">
        <v>2.19116</v>
      </c>
      <c r="GW1050">
        <v>1.39648</v>
      </c>
      <c r="GX1050">
        <v>2.34009</v>
      </c>
      <c r="GY1050">
        <v>1.49536</v>
      </c>
      <c r="GZ1050">
        <v>2.42554</v>
      </c>
      <c r="HA1050">
        <v>33.1992</v>
      </c>
      <c r="HB1050">
        <v>14.6749</v>
      </c>
      <c r="HC1050">
        <v>18</v>
      </c>
      <c r="HD1050">
        <v>503.57</v>
      </c>
      <c r="HE1050">
        <v>446.814</v>
      </c>
      <c r="HF1050">
        <v>21.4161</v>
      </c>
      <c r="HG1050">
        <v>25.0186</v>
      </c>
      <c r="HH1050">
        <v>30</v>
      </c>
      <c r="HI1050">
        <v>25.0284</v>
      </c>
      <c r="HJ1050">
        <v>24.9746</v>
      </c>
      <c r="HK1050">
        <v>49.2063</v>
      </c>
      <c r="HL1050">
        <v>16.999</v>
      </c>
      <c r="HM1050">
        <v>25.5303</v>
      </c>
      <c r="HN1050">
        <v>21.4169</v>
      </c>
      <c r="HO1050">
        <v>1237.41</v>
      </c>
      <c r="HP1050">
        <v>14.4585</v>
      </c>
      <c r="HQ1050">
        <v>101.012</v>
      </c>
      <c r="HR1050">
        <v>101.003</v>
      </c>
    </row>
    <row r="1051" spans="1:226">
      <c r="A1051">
        <v>1035</v>
      </c>
      <c r="B1051">
        <v>1664304535.5</v>
      </c>
      <c r="C1051">
        <v>11305</v>
      </c>
      <c r="D1051" t="s">
        <v>2437</v>
      </c>
      <c r="E1051" t="s">
        <v>2438</v>
      </c>
      <c r="F1051">
        <v>5</v>
      </c>
      <c r="G1051" t="s">
        <v>2290</v>
      </c>
      <c r="H1051" t="s">
        <v>354</v>
      </c>
      <c r="I1051">
        <v>1664304527.714286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1246.118317728624</v>
      </c>
      <c r="AK1051">
        <v>1187.912848484848</v>
      </c>
      <c r="AL1051">
        <v>3.428601721348184</v>
      </c>
      <c r="AM1051">
        <v>64.57533786175165</v>
      </c>
      <c r="AN1051">
        <f>(AP1051 - AO1051 + BO1051*1E3/(8.314*(BQ1051+273.15)) * AR1051/BN1051 * AQ1051) * BN1051/(100*BB1051) * 1000/(1000 - AP1051)</f>
        <v>0</v>
      </c>
      <c r="AO1051">
        <v>14.48721415164835</v>
      </c>
      <c r="AP1051">
        <v>18.36812421052631</v>
      </c>
      <c r="AQ1051">
        <v>-3.654407464743469E-05</v>
      </c>
      <c r="AR1051">
        <v>112.27</v>
      </c>
      <c r="AS1051">
        <v>24</v>
      </c>
      <c r="AT1051">
        <v>5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1664304527.714286</v>
      </c>
      <c r="BH1051">
        <v>1141.7925</v>
      </c>
      <c r="BI1051">
        <v>1211.708928571428</v>
      </c>
      <c r="BJ1051">
        <v>18.39401785714286</v>
      </c>
      <c r="BK1051">
        <v>14.48529285714286</v>
      </c>
      <c r="BL1051">
        <v>1146.872142857143</v>
      </c>
      <c r="BM1051">
        <v>18.55928928571428</v>
      </c>
      <c r="BN1051">
        <v>500.0757142857142</v>
      </c>
      <c r="BO1051">
        <v>91.03640000000003</v>
      </c>
      <c r="BP1051">
        <v>0.1000590285714286</v>
      </c>
      <c r="BQ1051">
        <v>24.48518571428571</v>
      </c>
      <c r="BR1051">
        <v>24.98884642857143</v>
      </c>
      <c r="BS1051">
        <v>999.9000000000002</v>
      </c>
      <c r="BT1051">
        <v>0</v>
      </c>
      <c r="BU1051">
        <v>0</v>
      </c>
      <c r="BV1051">
        <v>9989.865</v>
      </c>
      <c r="BW1051">
        <v>0</v>
      </c>
      <c r="BX1051">
        <v>6.663000357142855</v>
      </c>
      <c r="BY1051">
        <v>-69.91623571428572</v>
      </c>
      <c r="BZ1051">
        <v>1163.187857142857</v>
      </c>
      <c r="CA1051">
        <v>1229.52</v>
      </c>
      <c r="CB1051">
        <v>3.908722142857143</v>
      </c>
      <c r="CC1051">
        <v>1211.708928571428</v>
      </c>
      <c r="CD1051">
        <v>14.48529285714286</v>
      </c>
      <c r="CE1051">
        <v>1.674526785714285</v>
      </c>
      <c r="CF1051">
        <v>1.318689285714286</v>
      </c>
      <c r="CG1051">
        <v>14.66226785714286</v>
      </c>
      <c r="CH1051">
        <v>11.01357142857143</v>
      </c>
      <c r="CI1051">
        <v>2000.0125</v>
      </c>
      <c r="CJ1051">
        <v>0.9800055357142856</v>
      </c>
      <c r="CK1051">
        <v>0.01999398214285714</v>
      </c>
      <c r="CL1051">
        <v>0</v>
      </c>
      <c r="CM1051">
        <v>845.884892857143</v>
      </c>
      <c r="CN1051">
        <v>5.00097</v>
      </c>
      <c r="CO1051">
        <v>16803.31071428572</v>
      </c>
      <c r="CP1051">
        <v>16707.71428571429</v>
      </c>
      <c r="CQ1051">
        <v>38.00664285714286</v>
      </c>
      <c r="CR1051">
        <v>38.5</v>
      </c>
      <c r="CS1051">
        <v>38.01328571428571</v>
      </c>
      <c r="CT1051">
        <v>38.062</v>
      </c>
      <c r="CU1051">
        <v>38.37721428571428</v>
      </c>
      <c r="CV1051">
        <v>1955.121785714286</v>
      </c>
      <c r="CW1051">
        <v>39.89000000000001</v>
      </c>
      <c r="CX1051">
        <v>0</v>
      </c>
      <c r="CY1051">
        <v>1664304539.9</v>
      </c>
      <c r="CZ1051">
        <v>0</v>
      </c>
      <c r="DA1051">
        <v>0</v>
      </c>
      <c r="DB1051" t="s">
        <v>356</v>
      </c>
      <c r="DC1051">
        <v>1663859321.1</v>
      </c>
      <c r="DD1051">
        <v>1663859315.6</v>
      </c>
      <c r="DE1051">
        <v>0</v>
      </c>
      <c r="DF1051">
        <v>0.196</v>
      </c>
      <c r="DG1051">
        <v>-0.001</v>
      </c>
      <c r="DH1051">
        <v>-5.941</v>
      </c>
      <c r="DI1051">
        <v>-0.174</v>
      </c>
      <c r="DJ1051">
        <v>1500</v>
      </c>
      <c r="DK1051">
        <v>17</v>
      </c>
      <c r="DL1051">
        <v>0.13</v>
      </c>
      <c r="DM1051">
        <v>0.04</v>
      </c>
      <c r="DN1051">
        <v>-69.93760243902439</v>
      </c>
      <c r="DO1051">
        <v>-0.236485714285824</v>
      </c>
      <c r="DP1051">
        <v>0.2606199021730412</v>
      </c>
      <c r="DQ1051">
        <v>0</v>
      </c>
      <c r="DR1051">
        <v>3.915628780487805</v>
      </c>
      <c r="DS1051">
        <v>-0.1785006271777</v>
      </c>
      <c r="DT1051">
        <v>0.01815783512871427</v>
      </c>
      <c r="DU1051">
        <v>0</v>
      </c>
      <c r="DV1051">
        <v>0</v>
      </c>
      <c r="DW1051">
        <v>2</v>
      </c>
      <c r="DX1051" t="s">
        <v>357</v>
      </c>
      <c r="DY1051">
        <v>2.98503</v>
      </c>
      <c r="DZ1051">
        <v>2.71538</v>
      </c>
      <c r="EA1051">
        <v>0.192719</v>
      </c>
      <c r="EB1051">
        <v>0.197357</v>
      </c>
      <c r="EC1051">
        <v>0.09017409999999999</v>
      </c>
      <c r="ED1051">
        <v>0.0744485</v>
      </c>
      <c r="EE1051">
        <v>25659.5</v>
      </c>
      <c r="EF1051">
        <v>25620.7</v>
      </c>
      <c r="EG1051">
        <v>29529</v>
      </c>
      <c r="EH1051">
        <v>29511.2</v>
      </c>
      <c r="EI1051">
        <v>35616.5</v>
      </c>
      <c r="EJ1051">
        <v>36325.3</v>
      </c>
      <c r="EK1051">
        <v>41618.8</v>
      </c>
      <c r="EL1051">
        <v>42056.2</v>
      </c>
      <c r="EM1051">
        <v>1.95413</v>
      </c>
      <c r="EN1051">
        <v>1.9331</v>
      </c>
      <c r="EO1051">
        <v>0.1253</v>
      </c>
      <c r="EP1051">
        <v>0</v>
      </c>
      <c r="EQ1051">
        <v>22.9359</v>
      </c>
      <c r="ER1051">
        <v>999.9</v>
      </c>
      <c r="ES1051">
        <v>37.9</v>
      </c>
      <c r="ET1051">
        <v>29.2</v>
      </c>
      <c r="EU1051">
        <v>16.9395</v>
      </c>
      <c r="EV1051">
        <v>63.0458</v>
      </c>
      <c r="EW1051">
        <v>33.2572</v>
      </c>
      <c r="EX1051">
        <v>1</v>
      </c>
      <c r="EY1051">
        <v>-0.191408</v>
      </c>
      <c r="EZ1051">
        <v>1.11559</v>
      </c>
      <c r="FA1051">
        <v>20.3848</v>
      </c>
      <c r="FB1051">
        <v>5.21894</v>
      </c>
      <c r="FC1051">
        <v>12.0099</v>
      </c>
      <c r="FD1051">
        <v>4.9903</v>
      </c>
      <c r="FE1051">
        <v>3.28858</v>
      </c>
      <c r="FF1051">
        <v>9999</v>
      </c>
      <c r="FG1051">
        <v>9999</v>
      </c>
      <c r="FH1051">
        <v>9999</v>
      </c>
      <c r="FI1051">
        <v>261.1</v>
      </c>
      <c r="FJ1051">
        <v>1.86706</v>
      </c>
      <c r="FK1051">
        <v>1.86615</v>
      </c>
      <c r="FL1051">
        <v>1.86554</v>
      </c>
      <c r="FM1051">
        <v>1.86554</v>
      </c>
      <c r="FN1051">
        <v>1.86733</v>
      </c>
      <c r="FO1051">
        <v>1.86981</v>
      </c>
      <c r="FP1051">
        <v>1.86844</v>
      </c>
      <c r="FQ1051">
        <v>1.86996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-5.14</v>
      </c>
      <c r="GF1051">
        <v>-0.1655</v>
      </c>
      <c r="GG1051">
        <v>-2.0192013485273</v>
      </c>
      <c r="GH1051">
        <v>-0.003354295288503095</v>
      </c>
      <c r="GI1051">
        <v>8.998442100416266E-07</v>
      </c>
      <c r="GJ1051">
        <v>-2.632750781261316E-10</v>
      </c>
      <c r="GK1051">
        <v>-0.1771344180573433</v>
      </c>
      <c r="GL1051">
        <v>-0.01811282044437078</v>
      </c>
      <c r="GM1051">
        <v>0.001479480632228601</v>
      </c>
      <c r="GN1051">
        <v>-2.527498020886067E-05</v>
      </c>
      <c r="GO1051">
        <v>3</v>
      </c>
      <c r="GP1051">
        <v>2311</v>
      </c>
      <c r="GQ1051">
        <v>1</v>
      </c>
      <c r="GR1051">
        <v>23</v>
      </c>
      <c r="GS1051">
        <v>7420.2</v>
      </c>
      <c r="GT1051">
        <v>7420.3</v>
      </c>
      <c r="GU1051">
        <v>2.48779</v>
      </c>
      <c r="GV1051">
        <v>2.1875</v>
      </c>
      <c r="GW1051">
        <v>1.39648</v>
      </c>
      <c r="GX1051">
        <v>2.33887</v>
      </c>
      <c r="GY1051">
        <v>1.49536</v>
      </c>
      <c r="GZ1051">
        <v>2.38525</v>
      </c>
      <c r="HA1051">
        <v>33.1992</v>
      </c>
      <c r="HB1051">
        <v>14.6749</v>
      </c>
      <c r="HC1051">
        <v>18</v>
      </c>
      <c r="HD1051">
        <v>503.697</v>
      </c>
      <c r="HE1051">
        <v>446.752</v>
      </c>
      <c r="HF1051">
        <v>21.4242</v>
      </c>
      <c r="HG1051">
        <v>25.0179</v>
      </c>
      <c r="HH1051">
        <v>30</v>
      </c>
      <c r="HI1051">
        <v>25.0284</v>
      </c>
      <c r="HJ1051">
        <v>24.9725</v>
      </c>
      <c r="HK1051">
        <v>49.7792</v>
      </c>
      <c r="HL1051">
        <v>16.999</v>
      </c>
      <c r="HM1051">
        <v>25.5303</v>
      </c>
      <c r="HN1051">
        <v>21.4241</v>
      </c>
      <c r="HO1051">
        <v>1257.45</v>
      </c>
      <c r="HP1051">
        <v>14.4585</v>
      </c>
      <c r="HQ1051">
        <v>101.015</v>
      </c>
      <c r="HR1051">
        <v>101.003</v>
      </c>
    </row>
    <row r="1052" spans="1:226">
      <c r="A1052">
        <v>1036</v>
      </c>
      <c r="B1052">
        <v>1664304540.5</v>
      </c>
      <c r="C1052">
        <v>11310</v>
      </c>
      <c r="D1052" t="s">
        <v>2439</v>
      </c>
      <c r="E1052" t="s">
        <v>2440</v>
      </c>
      <c r="F1052">
        <v>5</v>
      </c>
      <c r="G1052" t="s">
        <v>2290</v>
      </c>
      <c r="H1052" t="s">
        <v>354</v>
      </c>
      <c r="I1052">
        <v>1664304533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1262.502375170942</v>
      </c>
      <c r="AK1052">
        <v>1204.616484848485</v>
      </c>
      <c r="AL1052">
        <v>3.348479772132311</v>
      </c>
      <c r="AM1052">
        <v>64.57533786175165</v>
      </c>
      <c r="AN1052">
        <f>(AP1052 - AO1052 + BO1052*1E3/(8.314*(BQ1052+273.15)) * AR1052/BN1052 * AQ1052) * BN1052/(100*BB1052) * 1000/(1000 - AP1052)</f>
        <v>0</v>
      </c>
      <c r="AO1052">
        <v>14.48970691608392</v>
      </c>
      <c r="AP1052">
        <v>18.34890285714285</v>
      </c>
      <c r="AQ1052">
        <v>-3.855959995545136E-05</v>
      </c>
      <c r="AR1052">
        <v>112.27</v>
      </c>
      <c r="AS1052">
        <v>24</v>
      </c>
      <c r="AT1052">
        <v>5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1664304533</v>
      </c>
      <c r="BH1052">
        <v>1159.311851851852</v>
      </c>
      <c r="BI1052">
        <v>1229.260740740741</v>
      </c>
      <c r="BJ1052">
        <v>18.3764</v>
      </c>
      <c r="BK1052">
        <v>14.48867777777778</v>
      </c>
      <c r="BL1052">
        <v>1164.431851851852</v>
      </c>
      <c r="BM1052">
        <v>18.54185555555556</v>
      </c>
      <c r="BN1052">
        <v>500.0661851851852</v>
      </c>
      <c r="BO1052">
        <v>91.03665925925925</v>
      </c>
      <c r="BP1052">
        <v>0.1000122888888889</v>
      </c>
      <c r="BQ1052">
        <v>24.48923703703704</v>
      </c>
      <c r="BR1052">
        <v>24.9894</v>
      </c>
      <c r="BS1052">
        <v>999.9000000000001</v>
      </c>
      <c r="BT1052">
        <v>0</v>
      </c>
      <c r="BU1052">
        <v>0</v>
      </c>
      <c r="BV1052">
        <v>9993.703703703704</v>
      </c>
      <c r="BW1052">
        <v>0</v>
      </c>
      <c r="BX1052">
        <v>6.664235185185186</v>
      </c>
      <c r="BY1052">
        <v>-69.94884444444443</v>
      </c>
      <c r="BZ1052">
        <v>1181.014444444444</v>
      </c>
      <c r="CA1052">
        <v>1247.334074074074</v>
      </c>
      <c r="CB1052">
        <v>3.887718518518518</v>
      </c>
      <c r="CC1052">
        <v>1229.260740740741</v>
      </c>
      <c r="CD1052">
        <v>14.48867777777778</v>
      </c>
      <c r="CE1052">
        <v>1.672926666666666</v>
      </c>
      <c r="CF1052">
        <v>1.31900037037037</v>
      </c>
      <c r="CG1052">
        <v>14.64745185185185</v>
      </c>
      <c r="CH1052">
        <v>11.01712592592593</v>
      </c>
      <c r="CI1052">
        <v>1999.998518518519</v>
      </c>
      <c r="CJ1052">
        <v>0.9800055555555555</v>
      </c>
      <c r="CK1052">
        <v>0.01999396296296296</v>
      </c>
      <c r="CL1052">
        <v>0</v>
      </c>
      <c r="CM1052">
        <v>845.4269999999999</v>
      </c>
      <c r="CN1052">
        <v>5.00097</v>
      </c>
      <c r="CO1052">
        <v>16794.16666666667</v>
      </c>
      <c r="CP1052">
        <v>16707.61111111111</v>
      </c>
      <c r="CQ1052">
        <v>38.00688888888889</v>
      </c>
      <c r="CR1052">
        <v>38.5</v>
      </c>
      <c r="CS1052">
        <v>38.02066666666666</v>
      </c>
      <c r="CT1052">
        <v>38.062</v>
      </c>
      <c r="CU1052">
        <v>38.38418518518519</v>
      </c>
      <c r="CV1052">
        <v>1955.108148148149</v>
      </c>
      <c r="CW1052">
        <v>39.89000000000001</v>
      </c>
      <c r="CX1052">
        <v>0</v>
      </c>
      <c r="CY1052">
        <v>1664304544.7</v>
      </c>
      <c r="CZ1052">
        <v>0</v>
      </c>
      <c r="DA1052">
        <v>0</v>
      </c>
      <c r="DB1052" t="s">
        <v>356</v>
      </c>
      <c r="DC1052">
        <v>1663859321.1</v>
      </c>
      <c r="DD1052">
        <v>1663859315.6</v>
      </c>
      <c r="DE1052">
        <v>0</v>
      </c>
      <c r="DF1052">
        <v>0.196</v>
      </c>
      <c r="DG1052">
        <v>-0.001</v>
      </c>
      <c r="DH1052">
        <v>-5.941</v>
      </c>
      <c r="DI1052">
        <v>-0.174</v>
      </c>
      <c r="DJ1052">
        <v>1500</v>
      </c>
      <c r="DK1052">
        <v>17</v>
      </c>
      <c r="DL1052">
        <v>0.13</v>
      </c>
      <c r="DM1052">
        <v>0.04</v>
      </c>
      <c r="DN1052">
        <v>-69.91447073170731</v>
      </c>
      <c r="DO1052">
        <v>-0.1952822299651525</v>
      </c>
      <c r="DP1052">
        <v>0.2699371148483211</v>
      </c>
      <c r="DQ1052">
        <v>0</v>
      </c>
      <c r="DR1052">
        <v>3.902751219512195</v>
      </c>
      <c r="DS1052">
        <v>-0.2276868292682936</v>
      </c>
      <c r="DT1052">
        <v>0.0226649307053572</v>
      </c>
      <c r="DU1052">
        <v>0</v>
      </c>
      <c r="DV1052">
        <v>0</v>
      </c>
      <c r="DW1052">
        <v>2</v>
      </c>
      <c r="DX1052" t="s">
        <v>357</v>
      </c>
      <c r="DY1052">
        <v>2.98514</v>
      </c>
      <c r="DZ1052">
        <v>2.7157</v>
      </c>
      <c r="EA1052">
        <v>0.194415</v>
      </c>
      <c r="EB1052">
        <v>0.199061</v>
      </c>
      <c r="EC1052">
        <v>0.09010269999999999</v>
      </c>
      <c r="ED1052">
        <v>0.0744761</v>
      </c>
      <c r="EE1052">
        <v>25605.3</v>
      </c>
      <c r="EF1052">
        <v>25566.2</v>
      </c>
      <c r="EG1052">
        <v>29528.5</v>
      </c>
      <c r="EH1052">
        <v>29510.9</v>
      </c>
      <c r="EI1052">
        <v>35618.8</v>
      </c>
      <c r="EJ1052">
        <v>36323.8</v>
      </c>
      <c r="EK1052">
        <v>41618.1</v>
      </c>
      <c r="EL1052">
        <v>42055.8</v>
      </c>
      <c r="EM1052">
        <v>1.9539</v>
      </c>
      <c r="EN1052">
        <v>1.93325</v>
      </c>
      <c r="EO1052">
        <v>0.124183</v>
      </c>
      <c r="EP1052">
        <v>0</v>
      </c>
      <c r="EQ1052">
        <v>22.934</v>
      </c>
      <c r="ER1052">
        <v>999.9</v>
      </c>
      <c r="ES1052">
        <v>37.9</v>
      </c>
      <c r="ET1052">
        <v>29.2</v>
      </c>
      <c r="EU1052">
        <v>16.9383</v>
      </c>
      <c r="EV1052">
        <v>62.6958</v>
      </c>
      <c r="EW1052">
        <v>33.2011</v>
      </c>
      <c r="EX1052">
        <v>1</v>
      </c>
      <c r="EY1052">
        <v>-0.191654</v>
      </c>
      <c r="EZ1052">
        <v>1.13163</v>
      </c>
      <c r="FA1052">
        <v>20.3847</v>
      </c>
      <c r="FB1052">
        <v>5.21954</v>
      </c>
      <c r="FC1052">
        <v>12.0099</v>
      </c>
      <c r="FD1052">
        <v>4.9903</v>
      </c>
      <c r="FE1052">
        <v>3.28865</v>
      </c>
      <c r="FF1052">
        <v>9999</v>
      </c>
      <c r="FG1052">
        <v>9999</v>
      </c>
      <c r="FH1052">
        <v>9999</v>
      </c>
      <c r="FI1052">
        <v>261.1</v>
      </c>
      <c r="FJ1052">
        <v>1.86707</v>
      </c>
      <c r="FK1052">
        <v>1.86615</v>
      </c>
      <c r="FL1052">
        <v>1.86554</v>
      </c>
      <c r="FM1052">
        <v>1.86554</v>
      </c>
      <c r="FN1052">
        <v>1.86736</v>
      </c>
      <c r="FO1052">
        <v>1.86982</v>
      </c>
      <c r="FP1052">
        <v>1.86845</v>
      </c>
      <c r="FQ1052">
        <v>1.86996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-5.18</v>
      </c>
      <c r="GF1052">
        <v>-0.1658</v>
      </c>
      <c r="GG1052">
        <v>-2.0192013485273</v>
      </c>
      <c r="GH1052">
        <v>-0.003354295288503095</v>
      </c>
      <c r="GI1052">
        <v>8.998442100416266E-07</v>
      </c>
      <c r="GJ1052">
        <v>-2.632750781261316E-10</v>
      </c>
      <c r="GK1052">
        <v>-0.1771344180573433</v>
      </c>
      <c r="GL1052">
        <v>-0.01811282044437078</v>
      </c>
      <c r="GM1052">
        <v>0.001479480632228601</v>
      </c>
      <c r="GN1052">
        <v>-2.527498020886067E-05</v>
      </c>
      <c r="GO1052">
        <v>3</v>
      </c>
      <c r="GP1052">
        <v>2311</v>
      </c>
      <c r="GQ1052">
        <v>1</v>
      </c>
      <c r="GR1052">
        <v>23</v>
      </c>
      <c r="GS1052">
        <v>7420.3</v>
      </c>
      <c r="GT1052">
        <v>7420.4</v>
      </c>
      <c r="GU1052">
        <v>2.51221</v>
      </c>
      <c r="GV1052">
        <v>2.1875</v>
      </c>
      <c r="GW1052">
        <v>1.39648</v>
      </c>
      <c r="GX1052">
        <v>2.34009</v>
      </c>
      <c r="GY1052">
        <v>1.49536</v>
      </c>
      <c r="GZ1052">
        <v>2.40845</v>
      </c>
      <c r="HA1052">
        <v>33.1992</v>
      </c>
      <c r="HB1052">
        <v>14.6749</v>
      </c>
      <c r="HC1052">
        <v>18</v>
      </c>
      <c r="HD1052">
        <v>503.544</v>
      </c>
      <c r="HE1052">
        <v>446.843</v>
      </c>
      <c r="HF1052">
        <v>21.4296</v>
      </c>
      <c r="HG1052">
        <v>25.0166</v>
      </c>
      <c r="HH1052">
        <v>30</v>
      </c>
      <c r="HI1052">
        <v>25.0271</v>
      </c>
      <c r="HJ1052">
        <v>24.9725</v>
      </c>
      <c r="HK1052">
        <v>50.2768</v>
      </c>
      <c r="HL1052">
        <v>16.999</v>
      </c>
      <c r="HM1052">
        <v>25.9042</v>
      </c>
      <c r="HN1052">
        <v>21.428</v>
      </c>
      <c r="HO1052">
        <v>1270.81</v>
      </c>
      <c r="HP1052">
        <v>14.4684</v>
      </c>
      <c r="HQ1052">
        <v>101.013</v>
      </c>
      <c r="HR1052">
        <v>101.002</v>
      </c>
    </row>
    <row r="1053" spans="1:226">
      <c r="A1053">
        <v>1037</v>
      </c>
      <c r="B1053">
        <v>1664304545</v>
      </c>
      <c r="C1053">
        <v>11314.5</v>
      </c>
      <c r="D1053" t="s">
        <v>2441</v>
      </c>
      <c r="E1053" t="s">
        <v>2442</v>
      </c>
      <c r="F1053">
        <v>5</v>
      </c>
      <c r="G1053" t="s">
        <v>2290</v>
      </c>
      <c r="H1053" t="s">
        <v>354</v>
      </c>
      <c r="I1053">
        <v>1664304537.444444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1278.469894825176</v>
      </c>
      <c r="AK1053">
        <v>1220.129333333333</v>
      </c>
      <c r="AL1053">
        <v>3.45615587709506</v>
      </c>
      <c r="AM1053">
        <v>64.57533786175165</v>
      </c>
      <c r="AN1053">
        <f>(AP1053 - AO1053 + BO1053*1E3/(8.314*(BQ1053+273.15)) * AR1053/BN1053 * AQ1053) * BN1053/(100*BB1053) * 1000/(1000 - AP1053)</f>
        <v>0</v>
      </c>
      <c r="AO1053">
        <v>14.49249069352648</v>
      </c>
      <c r="AP1053">
        <v>18.33099413533834</v>
      </c>
      <c r="AQ1053">
        <v>-4.298061457837402E-05</v>
      </c>
      <c r="AR1053">
        <v>112.27</v>
      </c>
      <c r="AS1053">
        <v>24</v>
      </c>
      <c r="AT1053">
        <v>5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1664304537.444444</v>
      </c>
      <c r="BH1053">
        <v>1174.118148148148</v>
      </c>
      <c r="BI1053">
        <v>1244.268148148148</v>
      </c>
      <c r="BJ1053">
        <v>18.35878518518518</v>
      </c>
      <c r="BK1053">
        <v>14.49765925925926</v>
      </c>
      <c r="BL1053">
        <v>1179.272592592593</v>
      </c>
      <c r="BM1053">
        <v>18.52442222222222</v>
      </c>
      <c r="BN1053">
        <v>500.0720740740741</v>
      </c>
      <c r="BO1053">
        <v>91.03655925925926</v>
      </c>
      <c r="BP1053">
        <v>0.1000266111111111</v>
      </c>
      <c r="BQ1053">
        <v>24.49216666666667</v>
      </c>
      <c r="BR1053">
        <v>24.98776296296296</v>
      </c>
      <c r="BS1053">
        <v>999.9000000000001</v>
      </c>
      <c r="BT1053">
        <v>0</v>
      </c>
      <c r="BU1053">
        <v>0</v>
      </c>
      <c r="BV1053">
        <v>9998.474814814814</v>
      </c>
      <c r="BW1053">
        <v>0</v>
      </c>
      <c r="BX1053">
        <v>6.664235185185186</v>
      </c>
      <c r="BY1053">
        <v>-70.15034074074073</v>
      </c>
      <c r="BZ1053">
        <v>1196.076666666667</v>
      </c>
      <c r="CA1053">
        <v>1262.572962962963</v>
      </c>
      <c r="CB1053">
        <v>3.86112037037037</v>
      </c>
      <c r="CC1053">
        <v>1244.268148148148</v>
      </c>
      <c r="CD1053">
        <v>14.49765925925926</v>
      </c>
      <c r="CE1053">
        <v>1.671321481481481</v>
      </c>
      <c r="CF1053">
        <v>1.319816296296296</v>
      </c>
      <c r="CG1053">
        <v>14.63258518518519</v>
      </c>
      <c r="CH1053">
        <v>11.02642962962963</v>
      </c>
      <c r="CI1053">
        <v>1999.998888888888</v>
      </c>
      <c r="CJ1053">
        <v>0.9800055555555554</v>
      </c>
      <c r="CK1053">
        <v>0.01999396296296296</v>
      </c>
      <c r="CL1053">
        <v>0</v>
      </c>
      <c r="CM1053">
        <v>844.9745185185185</v>
      </c>
      <c r="CN1053">
        <v>5.00097</v>
      </c>
      <c r="CO1053">
        <v>16786.52592592593</v>
      </c>
      <c r="CP1053">
        <v>16707.6037037037</v>
      </c>
      <c r="CQ1053">
        <v>38.00688888888889</v>
      </c>
      <c r="CR1053">
        <v>38.5</v>
      </c>
      <c r="CS1053">
        <v>38.02066666666666</v>
      </c>
      <c r="CT1053">
        <v>38.062</v>
      </c>
      <c r="CU1053">
        <v>38.38418518518519</v>
      </c>
      <c r="CV1053">
        <v>1955.108888888888</v>
      </c>
      <c r="CW1053">
        <v>39.89000000000001</v>
      </c>
      <c r="CX1053">
        <v>0</v>
      </c>
      <c r="CY1053">
        <v>1664304549.5</v>
      </c>
      <c r="CZ1053">
        <v>0</v>
      </c>
      <c r="DA1053">
        <v>0</v>
      </c>
      <c r="DB1053" t="s">
        <v>356</v>
      </c>
      <c r="DC1053">
        <v>1663859321.1</v>
      </c>
      <c r="DD1053">
        <v>1663859315.6</v>
      </c>
      <c r="DE1053">
        <v>0</v>
      </c>
      <c r="DF1053">
        <v>0.196</v>
      </c>
      <c r="DG1053">
        <v>-0.001</v>
      </c>
      <c r="DH1053">
        <v>-5.941</v>
      </c>
      <c r="DI1053">
        <v>-0.174</v>
      </c>
      <c r="DJ1053">
        <v>1500</v>
      </c>
      <c r="DK1053">
        <v>17</v>
      </c>
      <c r="DL1053">
        <v>0.13</v>
      </c>
      <c r="DM1053">
        <v>0.04</v>
      </c>
      <c r="DN1053">
        <v>-70.0242525</v>
      </c>
      <c r="DO1053">
        <v>-2.307418761725822</v>
      </c>
      <c r="DP1053">
        <v>0.3471131378869869</v>
      </c>
      <c r="DQ1053">
        <v>0</v>
      </c>
      <c r="DR1053">
        <v>3.875174</v>
      </c>
      <c r="DS1053">
        <v>-0.3367474671669992</v>
      </c>
      <c r="DT1053">
        <v>0.03314547169674917</v>
      </c>
      <c r="DU1053">
        <v>0</v>
      </c>
      <c r="DV1053">
        <v>0</v>
      </c>
      <c r="DW1053">
        <v>2</v>
      </c>
      <c r="DX1053" t="s">
        <v>357</v>
      </c>
      <c r="DY1053">
        <v>2.98506</v>
      </c>
      <c r="DZ1053">
        <v>2.71574</v>
      </c>
      <c r="EA1053">
        <v>0.195977</v>
      </c>
      <c r="EB1053">
        <v>0.200506</v>
      </c>
      <c r="EC1053">
        <v>0.090049</v>
      </c>
      <c r="ED1053">
        <v>0.0746006</v>
      </c>
      <c r="EE1053">
        <v>25555.4</v>
      </c>
      <c r="EF1053">
        <v>25519.9</v>
      </c>
      <c r="EG1053">
        <v>29528.1</v>
      </c>
      <c r="EH1053">
        <v>29510.6</v>
      </c>
      <c r="EI1053">
        <v>35620.3</v>
      </c>
      <c r="EJ1053">
        <v>36318.6</v>
      </c>
      <c r="EK1053">
        <v>41617.3</v>
      </c>
      <c r="EL1053">
        <v>42055.5</v>
      </c>
      <c r="EM1053">
        <v>1.95392</v>
      </c>
      <c r="EN1053">
        <v>1.93342</v>
      </c>
      <c r="EO1053">
        <v>0.125334</v>
      </c>
      <c r="EP1053">
        <v>0</v>
      </c>
      <c r="EQ1053">
        <v>22.9323</v>
      </c>
      <c r="ER1053">
        <v>999.9</v>
      </c>
      <c r="ES1053">
        <v>37.9</v>
      </c>
      <c r="ET1053">
        <v>29.2</v>
      </c>
      <c r="EU1053">
        <v>16.9373</v>
      </c>
      <c r="EV1053">
        <v>63.0058</v>
      </c>
      <c r="EW1053">
        <v>33.2011</v>
      </c>
      <c r="EX1053">
        <v>1</v>
      </c>
      <c r="EY1053">
        <v>-0.191347</v>
      </c>
      <c r="EZ1053">
        <v>1.10086</v>
      </c>
      <c r="FA1053">
        <v>20.3847</v>
      </c>
      <c r="FB1053">
        <v>5.21849</v>
      </c>
      <c r="FC1053">
        <v>12.0099</v>
      </c>
      <c r="FD1053">
        <v>4.99</v>
      </c>
      <c r="FE1053">
        <v>3.28858</v>
      </c>
      <c r="FF1053">
        <v>9999</v>
      </c>
      <c r="FG1053">
        <v>9999</v>
      </c>
      <c r="FH1053">
        <v>9999</v>
      </c>
      <c r="FI1053">
        <v>261.1</v>
      </c>
      <c r="FJ1053">
        <v>1.86707</v>
      </c>
      <c r="FK1053">
        <v>1.86615</v>
      </c>
      <c r="FL1053">
        <v>1.86554</v>
      </c>
      <c r="FM1053">
        <v>1.86554</v>
      </c>
      <c r="FN1053">
        <v>1.86736</v>
      </c>
      <c r="FO1053">
        <v>1.86981</v>
      </c>
      <c r="FP1053">
        <v>1.86845</v>
      </c>
      <c r="FQ1053">
        <v>1.86996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-5.22</v>
      </c>
      <c r="GF1053">
        <v>-0.1659</v>
      </c>
      <c r="GG1053">
        <v>-2.0192013485273</v>
      </c>
      <c r="GH1053">
        <v>-0.003354295288503095</v>
      </c>
      <c r="GI1053">
        <v>8.998442100416266E-07</v>
      </c>
      <c r="GJ1053">
        <v>-2.632750781261316E-10</v>
      </c>
      <c r="GK1053">
        <v>-0.1771344180573433</v>
      </c>
      <c r="GL1053">
        <v>-0.01811282044437078</v>
      </c>
      <c r="GM1053">
        <v>0.001479480632228601</v>
      </c>
      <c r="GN1053">
        <v>-2.527498020886067E-05</v>
      </c>
      <c r="GO1053">
        <v>3</v>
      </c>
      <c r="GP1053">
        <v>2311</v>
      </c>
      <c r="GQ1053">
        <v>1</v>
      </c>
      <c r="GR1053">
        <v>23</v>
      </c>
      <c r="GS1053">
        <v>7420.4</v>
      </c>
      <c r="GT1053">
        <v>7420.5</v>
      </c>
      <c r="GU1053">
        <v>2.53296</v>
      </c>
      <c r="GV1053">
        <v>2.18506</v>
      </c>
      <c r="GW1053">
        <v>1.39648</v>
      </c>
      <c r="GX1053">
        <v>2.34131</v>
      </c>
      <c r="GY1053">
        <v>1.49536</v>
      </c>
      <c r="GZ1053">
        <v>2.39136</v>
      </c>
      <c r="HA1053">
        <v>33.1992</v>
      </c>
      <c r="HB1053">
        <v>14.6661</v>
      </c>
      <c r="HC1053">
        <v>18</v>
      </c>
      <c r="HD1053">
        <v>503.552</v>
      </c>
      <c r="HE1053">
        <v>446.949</v>
      </c>
      <c r="HF1053">
        <v>21.4334</v>
      </c>
      <c r="HG1053">
        <v>25.0162</v>
      </c>
      <c r="HH1053">
        <v>30.0001</v>
      </c>
      <c r="HI1053">
        <v>25.0263</v>
      </c>
      <c r="HJ1053">
        <v>24.9725</v>
      </c>
      <c r="HK1053">
        <v>50.8051</v>
      </c>
      <c r="HL1053">
        <v>16.999</v>
      </c>
      <c r="HM1053">
        <v>25.9042</v>
      </c>
      <c r="HN1053">
        <v>21.4422</v>
      </c>
      <c r="HO1053">
        <v>1290.84</v>
      </c>
      <c r="HP1053">
        <v>14.4824</v>
      </c>
      <c r="HQ1053">
        <v>101.011</v>
      </c>
      <c r="HR1053">
        <v>101.001</v>
      </c>
    </row>
    <row r="1054" spans="1:226">
      <c r="A1054">
        <v>1038</v>
      </c>
      <c r="B1054">
        <v>1664304550.5</v>
      </c>
      <c r="C1054">
        <v>11320</v>
      </c>
      <c r="D1054" t="s">
        <v>2443</v>
      </c>
      <c r="E1054" t="s">
        <v>2444</v>
      </c>
      <c r="F1054">
        <v>5</v>
      </c>
      <c r="G1054" t="s">
        <v>2290</v>
      </c>
      <c r="H1054" t="s">
        <v>354</v>
      </c>
      <c r="I1054">
        <v>1664304542.732143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1296.604392343448</v>
      </c>
      <c r="AK1054">
        <v>1238.625575757576</v>
      </c>
      <c r="AL1054">
        <v>3.355742297612355</v>
      </c>
      <c r="AM1054">
        <v>64.57533786175165</v>
      </c>
      <c r="AN1054">
        <f>(AP1054 - AO1054 + BO1054*1E3/(8.314*(BQ1054+273.15)) * AR1054/BN1054 * AQ1054) * BN1054/(100*BB1054) * 1000/(1000 - AP1054)</f>
        <v>0</v>
      </c>
      <c r="AO1054">
        <v>14.52842028819181</v>
      </c>
      <c r="AP1054">
        <v>18.31850556390977</v>
      </c>
      <c r="AQ1054">
        <v>-3.474760216827283E-05</v>
      </c>
      <c r="AR1054">
        <v>112.27</v>
      </c>
      <c r="AS1054">
        <v>24</v>
      </c>
      <c r="AT1054">
        <v>5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1664304542.732143</v>
      </c>
      <c r="BH1054">
        <v>1191.745357142857</v>
      </c>
      <c r="BI1054">
        <v>1261.850357142857</v>
      </c>
      <c r="BJ1054">
        <v>18.33986071428572</v>
      </c>
      <c r="BK1054">
        <v>14.51341071428571</v>
      </c>
      <c r="BL1054">
        <v>1196.941071428571</v>
      </c>
      <c r="BM1054">
        <v>18.5057</v>
      </c>
      <c r="BN1054">
        <v>500.0608928571429</v>
      </c>
      <c r="BO1054">
        <v>91.03692142857142</v>
      </c>
      <c r="BP1054">
        <v>0.09994113571428571</v>
      </c>
      <c r="BQ1054">
        <v>24.49383928571429</v>
      </c>
      <c r="BR1054">
        <v>24.98604285714286</v>
      </c>
      <c r="BS1054">
        <v>999.9000000000002</v>
      </c>
      <c r="BT1054">
        <v>0</v>
      </c>
      <c r="BU1054">
        <v>0</v>
      </c>
      <c r="BV1054">
        <v>10009.73321428571</v>
      </c>
      <c r="BW1054">
        <v>0</v>
      </c>
      <c r="BX1054">
        <v>6.662196785714288</v>
      </c>
      <c r="BY1054">
        <v>-70.105625</v>
      </c>
      <c r="BZ1054">
        <v>1214.01</v>
      </c>
      <c r="CA1054">
        <v>1280.434285714286</v>
      </c>
      <c r="CB1054">
        <v>3.826449285714286</v>
      </c>
      <c r="CC1054">
        <v>1261.850357142857</v>
      </c>
      <c r="CD1054">
        <v>14.51341071428571</v>
      </c>
      <c r="CE1054">
        <v>1.669605</v>
      </c>
      <c r="CF1054">
        <v>1.321255714285714</v>
      </c>
      <c r="CG1054">
        <v>14.616675</v>
      </c>
      <c r="CH1054">
        <v>11.04283571428572</v>
      </c>
      <c r="CI1054">
        <v>2000.001071428571</v>
      </c>
      <c r="CJ1054">
        <v>0.9800056428571428</v>
      </c>
      <c r="CK1054">
        <v>0.01999387857142857</v>
      </c>
      <c r="CL1054">
        <v>0</v>
      </c>
      <c r="CM1054">
        <v>844.53225</v>
      </c>
      <c r="CN1054">
        <v>5.00097</v>
      </c>
      <c r="CO1054">
        <v>16777.93928571429</v>
      </c>
      <c r="CP1054">
        <v>16707.61785714286</v>
      </c>
      <c r="CQ1054">
        <v>38.00442857142857</v>
      </c>
      <c r="CR1054">
        <v>38.5</v>
      </c>
      <c r="CS1054">
        <v>38.03321428571428</v>
      </c>
      <c r="CT1054">
        <v>38.062</v>
      </c>
      <c r="CU1054">
        <v>38.38607142857143</v>
      </c>
      <c r="CV1054">
        <v>1955.111071428571</v>
      </c>
      <c r="CW1054">
        <v>39.89000000000001</v>
      </c>
      <c r="CX1054">
        <v>0</v>
      </c>
      <c r="CY1054">
        <v>1664304554.9</v>
      </c>
      <c r="CZ1054">
        <v>0</v>
      </c>
      <c r="DA1054">
        <v>0</v>
      </c>
      <c r="DB1054" t="s">
        <v>356</v>
      </c>
      <c r="DC1054">
        <v>1663859321.1</v>
      </c>
      <c r="DD1054">
        <v>1663859315.6</v>
      </c>
      <c r="DE1054">
        <v>0</v>
      </c>
      <c r="DF1054">
        <v>0.196</v>
      </c>
      <c r="DG1054">
        <v>-0.001</v>
      </c>
      <c r="DH1054">
        <v>-5.941</v>
      </c>
      <c r="DI1054">
        <v>-0.174</v>
      </c>
      <c r="DJ1054">
        <v>1500</v>
      </c>
      <c r="DK1054">
        <v>17</v>
      </c>
      <c r="DL1054">
        <v>0.13</v>
      </c>
      <c r="DM1054">
        <v>0.04</v>
      </c>
      <c r="DN1054">
        <v>-70.11953658536585</v>
      </c>
      <c r="DO1054">
        <v>-0.1308606271777588</v>
      </c>
      <c r="DP1054">
        <v>0.2647986144648174</v>
      </c>
      <c r="DQ1054">
        <v>0</v>
      </c>
      <c r="DR1054">
        <v>3.843216585365853</v>
      </c>
      <c r="DS1054">
        <v>-0.4013161672473881</v>
      </c>
      <c r="DT1054">
        <v>0.04011913816218961</v>
      </c>
      <c r="DU1054">
        <v>0</v>
      </c>
      <c r="DV1054">
        <v>0</v>
      </c>
      <c r="DW1054">
        <v>2</v>
      </c>
      <c r="DX1054" t="s">
        <v>357</v>
      </c>
      <c r="DY1054">
        <v>2.9851</v>
      </c>
      <c r="DZ1054">
        <v>2.71574</v>
      </c>
      <c r="EA1054">
        <v>0.197818</v>
      </c>
      <c r="EB1054">
        <v>0.202339</v>
      </c>
      <c r="EC1054">
        <v>0.0900006</v>
      </c>
      <c r="ED1054">
        <v>0.0746173</v>
      </c>
      <c r="EE1054">
        <v>25497.3</v>
      </c>
      <c r="EF1054">
        <v>25461.8</v>
      </c>
      <c r="EG1054">
        <v>29528.6</v>
      </c>
      <c r="EH1054">
        <v>29511</v>
      </c>
      <c r="EI1054">
        <v>35622.9</v>
      </c>
      <c r="EJ1054">
        <v>36318.4</v>
      </c>
      <c r="EK1054">
        <v>41618.1</v>
      </c>
      <c r="EL1054">
        <v>42055.9</v>
      </c>
      <c r="EM1054">
        <v>1.95413</v>
      </c>
      <c r="EN1054">
        <v>1.9338</v>
      </c>
      <c r="EO1054">
        <v>0.125226</v>
      </c>
      <c r="EP1054">
        <v>0</v>
      </c>
      <c r="EQ1054">
        <v>22.9301</v>
      </c>
      <c r="ER1054">
        <v>999.9</v>
      </c>
      <c r="ES1054">
        <v>38</v>
      </c>
      <c r="ET1054">
        <v>29.2</v>
      </c>
      <c r="EU1054">
        <v>16.9833</v>
      </c>
      <c r="EV1054">
        <v>62.8958</v>
      </c>
      <c r="EW1054">
        <v>32.8726</v>
      </c>
      <c r="EX1054">
        <v>1</v>
      </c>
      <c r="EY1054">
        <v>-0.191791</v>
      </c>
      <c r="EZ1054">
        <v>1.09572</v>
      </c>
      <c r="FA1054">
        <v>20.3847</v>
      </c>
      <c r="FB1054">
        <v>5.21894</v>
      </c>
      <c r="FC1054">
        <v>12.0099</v>
      </c>
      <c r="FD1054">
        <v>4.9902</v>
      </c>
      <c r="FE1054">
        <v>3.28863</v>
      </c>
      <c r="FF1054">
        <v>9999</v>
      </c>
      <c r="FG1054">
        <v>9999</v>
      </c>
      <c r="FH1054">
        <v>9999</v>
      </c>
      <c r="FI1054">
        <v>261.1</v>
      </c>
      <c r="FJ1054">
        <v>1.86706</v>
      </c>
      <c r="FK1054">
        <v>1.86615</v>
      </c>
      <c r="FL1054">
        <v>1.86554</v>
      </c>
      <c r="FM1054">
        <v>1.86554</v>
      </c>
      <c r="FN1054">
        <v>1.86736</v>
      </c>
      <c r="FO1054">
        <v>1.86981</v>
      </c>
      <c r="FP1054">
        <v>1.86846</v>
      </c>
      <c r="FQ1054">
        <v>1.86996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-5.26</v>
      </c>
      <c r="GF1054">
        <v>-0.1661</v>
      </c>
      <c r="GG1054">
        <v>-2.0192013485273</v>
      </c>
      <c r="GH1054">
        <v>-0.003354295288503095</v>
      </c>
      <c r="GI1054">
        <v>8.998442100416266E-07</v>
      </c>
      <c r="GJ1054">
        <v>-2.632750781261316E-10</v>
      </c>
      <c r="GK1054">
        <v>-0.1771344180573433</v>
      </c>
      <c r="GL1054">
        <v>-0.01811282044437078</v>
      </c>
      <c r="GM1054">
        <v>0.001479480632228601</v>
      </c>
      <c r="GN1054">
        <v>-2.527498020886067E-05</v>
      </c>
      <c r="GO1054">
        <v>3</v>
      </c>
      <c r="GP1054">
        <v>2311</v>
      </c>
      <c r="GQ1054">
        <v>1</v>
      </c>
      <c r="GR1054">
        <v>23</v>
      </c>
      <c r="GS1054">
        <v>7420.5</v>
      </c>
      <c r="GT1054">
        <v>7420.6</v>
      </c>
      <c r="GU1054">
        <v>2.56592</v>
      </c>
      <c r="GV1054">
        <v>2.18506</v>
      </c>
      <c r="GW1054">
        <v>1.39648</v>
      </c>
      <c r="GX1054">
        <v>2.33887</v>
      </c>
      <c r="GY1054">
        <v>1.49536</v>
      </c>
      <c r="GZ1054">
        <v>2.46338</v>
      </c>
      <c r="HA1054">
        <v>33.1992</v>
      </c>
      <c r="HB1054">
        <v>14.6749</v>
      </c>
      <c r="HC1054">
        <v>18</v>
      </c>
      <c r="HD1054">
        <v>503.678</v>
      </c>
      <c r="HE1054">
        <v>447.167</v>
      </c>
      <c r="HF1054">
        <v>21.4468</v>
      </c>
      <c r="HG1054">
        <v>25.0144</v>
      </c>
      <c r="HH1054">
        <v>30.0001</v>
      </c>
      <c r="HI1054">
        <v>25.0263</v>
      </c>
      <c r="HJ1054">
        <v>24.9713</v>
      </c>
      <c r="HK1054">
        <v>51.3421</v>
      </c>
      <c r="HL1054">
        <v>16.999</v>
      </c>
      <c r="HM1054">
        <v>25.9042</v>
      </c>
      <c r="HN1054">
        <v>21.4499</v>
      </c>
      <c r="HO1054">
        <v>1304.21</v>
      </c>
      <c r="HP1054">
        <v>14.5013</v>
      </c>
      <c r="HQ1054">
        <v>101.013</v>
      </c>
      <c r="HR1054">
        <v>101.002</v>
      </c>
    </row>
    <row r="1055" spans="1:226">
      <c r="A1055">
        <v>1039</v>
      </c>
      <c r="B1055">
        <v>1664304555</v>
      </c>
      <c r="C1055">
        <v>11324.5</v>
      </c>
      <c r="D1055" t="s">
        <v>2445</v>
      </c>
      <c r="E1055" t="s">
        <v>2446</v>
      </c>
      <c r="F1055">
        <v>5</v>
      </c>
      <c r="G1055" t="s">
        <v>2290</v>
      </c>
      <c r="H1055" t="s">
        <v>354</v>
      </c>
      <c r="I1055">
        <v>1664304547.178571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1312.412459690443</v>
      </c>
      <c r="AK1055">
        <v>1254.040363636364</v>
      </c>
      <c r="AL1055">
        <v>3.431704586083705</v>
      </c>
      <c r="AM1055">
        <v>64.57533786175165</v>
      </c>
      <c r="AN1055">
        <f>(AP1055 - AO1055 + BO1055*1E3/(8.314*(BQ1055+273.15)) * AR1055/BN1055 * AQ1055) * BN1055/(100*BB1055) * 1000/(1000 - AP1055)</f>
        <v>0</v>
      </c>
      <c r="AO1055">
        <v>14.53515253426574</v>
      </c>
      <c r="AP1055">
        <v>18.29982857142856</v>
      </c>
      <c r="AQ1055">
        <v>-1.684347706988423E-05</v>
      </c>
      <c r="AR1055">
        <v>112.27</v>
      </c>
      <c r="AS1055">
        <v>24</v>
      </c>
      <c r="AT1055">
        <v>5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1664304547.178571</v>
      </c>
      <c r="BH1055">
        <v>1206.588571428572</v>
      </c>
      <c r="BI1055">
        <v>1276.898214285714</v>
      </c>
      <c r="BJ1055">
        <v>18.32478928571429</v>
      </c>
      <c r="BK1055">
        <v>14.52649285714286</v>
      </c>
      <c r="BL1055">
        <v>1211.819642857143</v>
      </c>
      <c r="BM1055">
        <v>18.49079285714286</v>
      </c>
      <c r="BN1055">
        <v>500.0740357142857</v>
      </c>
      <c r="BO1055">
        <v>91.03630357142858</v>
      </c>
      <c r="BP1055">
        <v>0.1000482</v>
      </c>
      <c r="BQ1055">
        <v>24.49509642857143</v>
      </c>
      <c r="BR1055">
        <v>24.98777857142857</v>
      </c>
      <c r="BS1055">
        <v>999.9000000000002</v>
      </c>
      <c r="BT1055">
        <v>0</v>
      </c>
      <c r="BU1055">
        <v>0</v>
      </c>
      <c r="BV1055">
        <v>9998.082142857142</v>
      </c>
      <c r="BW1055">
        <v>0</v>
      </c>
      <c r="BX1055">
        <v>6.660590000000002</v>
      </c>
      <c r="BY1055">
        <v>-70.3104892857143</v>
      </c>
      <c r="BZ1055">
        <v>1229.111071428572</v>
      </c>
      <c r="CA1055">
        <v>1295.721071428572</v>
      </c>
      <c r="CB1055">
        <v>3.798305357142857</v>
      </c>
      <c r="CC1055">
        <v>1276.898214285714</v>
      </c>
      <c r="CD1055">
        <v>14.52649285714286</v>
      </c>
      <c r="CE1055">
        <v>1.668221428571428</v>
      </c>
      <c r="CF1055">
        <v>1.322437142857143</v>
      </c>
      <c r="CG1055">
        <v>14.60384285714286</v>
      </c>
      <c r="CH1055">
        <v>11.05630357142857</v>
      </c>
      <c r="CI1055">
        <v>1999.986071428572</v>
      </c>
      <c r="CJ1055">
        <v>0.9800055357142855</v>
      </c>
      <c r="CK1055">
        <v>0.01999398214285714</v>
      </c>
      <c r="CL1055">
        <v>0</v>
      </c>
      <c r="CM1055">
        <v>844.1853571428572</v>
      </c>
      <c r="CN1055">
        <v>5.00097</v>
      </c>
      <c r="CO1055">
        <v>16770.51428571429</v>
      </c>
      <c r="CP1055">
        <v>16707.49642857143</v>
      </c>
      <c r="CQ1055">
        <v>38.02214285714285</v>
      </c>
      <c r="CR1055">
        <v>38.5</v>
      </c>
      <c r="CS1055">
        <v>38.04649999999999</v>
      </c>
      <c r="CT1055">
        <v>38.062</v>
      </c>
      <c r="CU1055">
        <v>38.38828571428571</v>
      </c>
      <c r="CV1055">
        <v>1955.096071428571</v>
      </c>
      <c r="CW1055">
        <v>39.89000000000001</v>
      </c>
      <c r="CX1055">
        <v>0</v>
      </c>
      <c r="CY1055">
        <v>1664304559.1</v>
      </c>
      <c r="CZ1055">
        <v>0</v>
      </c>
      <c r="DA1055">
        <v>0</v>
      </c>
      <c r="DB1055" t="s">
        <v>356</v>
      </c>
      <c r="DC1055">
        <v>1663859321.1</v>
      </c>
      <c r="DD1055">
        <v>1663859315.6</v>
      </c>
      <c r="DE1055">
        <v>0</v>
      </c>
      <c r="DF1055">
        <v>0.196</v>
      </c>
      <c r="DG1055">
        <v>-0.001</v>
      </c>
      <c r="DH1055">
        <v>-5.941</v>
      </c>
      <c r="DI1055">
        <v>-0.174</v>
      </c>
      <c r="DJ1055">
        <v>1500</v>
      </c>
      <c r="DK1055">
        <v>17</v>
      </c>
      <c r="DL1055">
        <v>0.13</v>
      </c>
      <c r="DM1055">
        <v>0.04</v>
      </c>
      <c r="DN1055">
        <v>-70.17169</v>
      </c>
      <c r="DO1055">
        <v>-1.818159849905965</v>
      </c>
      <c r="DP1055">
        <v>0.3142497866347735</v>
      </c>
      <c r="DQ1055">
        <v>0</v>
      </c>
      <c r="DR1055">
        <v>3.821286999999999</v>
      </c>
      <c r="DS1055">
        <v>-0.3946187617260881</v>
      </c>
      <c r="DT1055">
        <v>0.03864621114676059</v>
      </c>
      <c r="DU1055">
        <v>0</v>
      </c>
      <c r="DV1055">
        <v>0</v>
      </c>
      <c r="DW1055">
        <v>2</v>
      </c>
      <c r="DX1055" t="s">
        <v>357</v>
      </c>
      <c r="DY1055">
        <v>2.98502</v>
      </c>
      <c r="DZ1055">
        <v>2.71536</v>
      </c>
      <c r="EA1055">
        <v>0.199347</v>
      </c>
      <c r="EB1055">
        <v>0.203816</v>
      </c>
      <c r="EC1055">
        <v>0.08993619999999999</v>
      </c>
      <c r="ED1055">
        <v>0.0746265</v>
      </c>
      <c r="EE1055">
        <v>25449</v>
      </c>
      <c r="EF1055">
        <v>25414.6</v>
      </c>
      <c r="EG1055">
        <v>29528.8</v>
      </c>
      <c r="EH1055">
        <v>29510.8</v>
      </c>
      <c r="EI1055">
        <v>35625.7</v>
      </c>
      <c r="EJ1055">
        <v>36317.8</v>
      </c>
      <c r="EK1055">
        <v>41618.4</v>
      </c>
      <c r="EL1055">
        <v>42055.7</v>
      </c>
      <c r="EM1055">
        <v>1.954</v>
      </c>
      <c r="EN1055">
        <v>1.93382</v>
      </c>
      <c r="EO1055">
        <v>0.125468</v>
      </c>
      <c r="EP1055">
        <v>0</v>
      </c>
      <c r="EQ1055">
        <v>22.9288</v>
      </c>
      <c r="ER1055">
        <v>999.9</v>
      </c>
      <c r="ES1055">
        <v>38</v>
      </c>
      <c r="ET1055">
        <v>29.2</v>
      </c>
      <c r="EU1055">
        <v>16.9831</v>
      </c>
      <c r="EV1055">
        <v>62.9658</v>
      </c>
      <c r="EW1055">
        <v>33.0929</v>
      </c>
      <c r="EX1055">
        <v>1</v>
      </c>
      <c r="EY1055">
        <v>-0.191705</v>
      </c>
      <c r="EZ1055">
        <v>1.09289</v>
      </c>
      <c r="FA1055">
        <v>20.3847</v>
      </c>
      <c r="FB1055">
        <v>5.21819</v>
      </c>
      <c r="FC1055">
        <v>12.0099</v>
      </c>
      <c r="FD1055">
        <v>4.98985</v>
      </c>
      <c r="FE1055">
        <v>3.28848</v>
      </c>
      <c r="FF1055">
        <v>9999</v>
      </c>
      <c r="FG1055">
        <v>9999</v>
      </c>
      <c r="FH1055">
        <v>9999</v>
      </c>
      <c r="FI1055">
        <v>261.1</v>
      </c>
      <c r="FJ1055">
        <v>1.86706</v>
      </c>
      <c r="FK1055">
        <v>1.86615</v>
      </c>
      <c r="FL1055">
        <v>1.86554</v>
      </c>
      <c r="FM1055">
        <v>1.86554</v>
      </c>
      <c r="FN1055">
        <v>1.86735</v>
      </c>
      <c r="FO1055">
        <v>1.86981</v>
      </c>
      <c r="FP1055">
        <v>1.86846</v>
      </c>
      <c r="FQ1055">
        <v>1.86996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-5.29</v>
      </c>
      <c r="GF1055">
        <v>-0.1663</v>
      </c>
      <c r="GG1055">
        <v>-2.0192013485273</v>
      </c>
      <c r="GH1055">
        <v>-0.003354295288503095</v>
      </c>
      <c r="GI1055">
        <v>8.998442100416266E-07</v>
      </c>
      <c r="GJ1055">
        <v>-2.632750781261316E-10</v>
      </c>
      <c r="GK1055">
        <v>-0.1771344180573433</v>
      </c>
      <c r="GL1055">
        <v>-0.01811282044437078</v>
      </c>
      <c r="GM1055">
        <v>0.001479480632228601</v>
      </c>
      <c r="GN1055">
        <v>-2.527498020886067E-05</v>
      </c>
      <c r="GO1055">
        <v>3</v>
      </c>
      <c r="GP1055">
        <v>2311</v>
      </c>
      <c r="GQ1055">
        <v>1</v>
      </c>
      <c r="GR1055">
        <v>23</v>
      </c>
      <c r="GS1055">
        <v>7420.6</v>
      </c>
      <c r="GT1055">
        <v>7420.7</v>
      </c>
      <c r="GU1055">
        <v>2.58667</v>
      </c>
      <c r="GV1055">
        <v>2.18628</v>
      </c>
      <c r="GW1055">
        <v>1.39648</v>
      </c>
      <c r="GX1055">
        <v>2.34009</v>
      </c>
      <c r="GY1055">
        <v>1.49536</v>
      </c>
      <c r="GZ1055">
        <v>2.40723</v>
      </c>
      <c r="HA1055">
        <v>33.1992</v>
      </c>
      <c r="HB1055">
        <v>14.6661</v>
      </c>
      <c r="HC1055">
        <v>18</v>
      </c>
      <c r="HD1055">
        <v>503.581</v>
      </c>
      <c r="HE1055">
        <v>447.175</v>
      </c>
      <c r="HF1055">
        <v>21.4542</v>
      </c>
      <c r="HG1055">
        <v>25.0134</v>
      </c>
      <c r="HH1055">
        <v>30.0001</v>
      </c>
      <c r="HI1055">
        <v>25.0242</v>
      </c>
      <c r="HJ1055">
        <v>24.9704</v>
      </c>
      <c r="HK1055">
        <v>51.8742</v>
      </c>
      <c r="HL1055">
        <v>16.999</v>
      </c>
      <c r="HM1055">
        <v>25.9042</v>
      </c>
      <c r="HN1055">
        <v>21.4584</v>
      </c>
      <c r="HO1055">
        <v>1324.25</v>
      </c>
      <c r="HP1055">
        <v>14.53</v>
      </c>
      <c r="HQ1055">
        <v>101.014</v>
      </c>
      <c r="HR1055">
        <v>101.001</v>
      </c>
    </row>
    <row r="1056" spans="1:226">
      <c r="A1056">
        <v>1040</v>
      </c>
      <c r="B1056">
        <v>1664304560.5</v>
      </c>
      <c r="C1056">
        <v>11330</v>
      </c>
      <c r="D1056" t="s">
        <v>2447</v>
      </c>
      <c r="E1056" t="s">
        <v>2448</v>
      </c>
      <c r="F1056">
        <v>5</v>
      </c>
      <c r="G1056" t="s">
        <v>2290</v>
      </c>
      <c r="H1056" t="s">
        <v>354</v>
      </c>
      <c r="I1056">
        <v>1664304552.75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1331.21250579375</v>
      </c>
      <c r="AK1056">
        <v>1273.00303030303</v>
      </c>
      <c r="AL1056">
        <v>3.449774146605609</v>
      </c>
      <c r="AM1056">
        <v>64.57533786175165</v>
      </c>
      <c r="AN1056">
        <f>(AP1056 - AO1056 + BO1056*1E3/(8.314*(BQ1056+273.15)) * AR1056/BN1056 * AQ1056) * BN1056/(100*BB1056) * 1000/(1000 - AP1056)</f>
        <v>0</v>
      </c>
      <c r="AO1056">
        <v>14.53787940605395</v>
      </c>
      <c r="AP1056">
        <v>18.27718586466164</v>
      </c>
      <c r="AQ1056">
        <v>-3.720426574706609E-05</v>
      </c>
      <c r="AR1056">
        <v>112.27</v>
      </c>
      <c r="AS1056">
        <v>24</v>
      </c>
      <c r="AT1056">
        <v>5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1664304552.75</v>
      </c>
      <c r="BH1056">
        <v>1225.271785714286</v>
      </c>
      <c r="BI1056">
        <v>1295.622142857143</v>
      </c>
      <c r="BJ1056">
        <v>18.30585714285714</v>
      </c>
      <c r="BK1056">
        <v>14.53645</v>
      </c>
      <c r="BL1056">
        <v>1230.546428571428</v>
      </c>
      <c r="BM1056">
        <v>18.47206785714286</v>
      </c>
      <c r="BN1056">
        <v>500.0562857142857</v>
      </c>
      <c r="BO1056">
        <v>91.03538571428571</v>
      </c>
      <c r="BP1056">
        <v>0.09997172142857144</v>
      </c>
      <c r="BQ1056">
        <v>24.49711428571428</v>
      </c>
      <c r="BR1056">
        <v>24.98695</v>
      </c>
      <c r="BS1056">
        <v>999.9000000000002</v>
      </c>
      <c r="BT1056">
        <v>0</v>
      </c>
      <c r="BU1056">
        <v>0</v>
      </c>
      <c r="BV1056">
        <v>10000.82607142857</v>
      </c>
      <c r="BW1056">
        <v>0</v>
      </c>
      <c r="BX1056">
        <v>6.660590000000002</v>
      </c>
      <c r="BY1056">
        <v>-70.35074999999999</v>
      </c>
      <c r="BZ1056">
        <v>1248.118928571429</v>
      </c>
      <c r="CA1056">
        <v>1314.734285714286</v>
      </c>
      <c r="CB1056">
        <v>3.769425</v>
      </c>
      <c r="CC1056">
        <v>1295.622142857143</v>
      </c>
      <c r="CD1056">
        <v>14.53645</v>
      </c>
      <c r="CE1056">
        <v>1.666481428571429</v>
      </c>
      <c r="CF1056">
        <v>1.323330714285714</v>
      </c>
      <c r="CG1056">
        <v>14.58768214285714</v>
      </c>
      <c r="CH1056">
        <v>11.06647857142857</v>
      </c>
      <c r="CI1056">
        <v>2000.001428571429</v>
      </c>
      <c r="CJ1056">
        <v>0.9800055357142855</v>
      </c>
      <c r="CK1056">
        <v>0.01999398214285714</v>
      </c>
      <c r="CL1056">
        <v>0</v>
      </c>
      <c r="CM1056">
        <v>843.7473214285714</v>
      </c>
      <c r="CN1056">
        <v>5.00097</v>
      </c>
      <c r="CO1056">
        <v>16761.48928571429</v>
      </c>
      <c r="CP1056">
        <v>16707.625</v>
      </c>
      <c r="CQ1056">
        <v>38.03542857142856</v>
      </c>
      <c r="CR1056">
        <v>38.5</v>
      </c>
      <c r="CS1056">
        <v>38.05757142857142</v>
      </c>
      <c r="CT1056">
        <v>38.062</v>
      </c>
      <c r="CU1056">
        <v>38.39714285714285</v>
      </c>
      <c r="CV1056">
        <v>1955.111428571428</v>
      </c>
      <c r="CW1056">
        <v>39.89000000000001</v>
      </c>
      <c r="CX1056">
        <v>0</v>
      </c>
      <c r="CY1056">
        <v>1664304564.5</v>
      </c>
      <c r="CZ1056">
        <v>0</v>
      </c>
      <c r="DA1056">
        <v>0</v>
      </c>
      <c r="DB1056" t="s">
        <v>356</v>
      </c>
      <c r="DC1056">
        <v>1663859321.1</v>
      </c>
      <c r="DD1056">
        <v>1663859315.6</v>
      </c>
      <c r="DE1056">
        <v>0</v>
      </c>
      <c r="DF1056">
        <v>0.196</v>
      </c>
      <c r="DG1056">
        <v>-0.001</v>
      </c>
      <c r="DH1056">
        <v>-5.941</v>
      </c>
      <c r="DI1056">
        <v>-0.174</v>
      </c>
      <c r="DJ1056">
        <v>1500</v>
      </c>
      <c r="DK1056">
        <v>17</v>
      </c>
      <c r="DL1056">
        <v>0.13</v>
      </c>
      <c r="DM1056">
        <v>0.04</v>
      </c>
      <c r="DN1056">
        <v>-70.34983170731707</v>
      </c>
      <c r="DO1056">
        <v>-1.019132404181285</v>
      </c>
      <c r="DP1056">
        <v>0.2572682688661355</v>
      </c>
      <c r="DQ1056">
        <v>0</v>
      </c>
      <c r="DR1056">
        <v>3.790347317073171</v>
      </c>
      <c r="DS1056">
        <v>-0.3233820209059234</v>
      </c>
      <c r="DT1056">
        <v>0.03275775521839443</v>
      </c>
      <c r="DU1056">
        <v>0</v>
      </c>
      <c r="DV1056">
        <v>0</v>
      </c>
      <c r="DW1056">
        <v>2</v>
      </c>
      <c r="DX1056" t="s">
        <v>357</v>
      </c>
      <c r="DY1056">
        <v>2.98505</v>
      </c>
      <c r="DZ1056">
        <v>2.71566</v>
      </c>
      <c r="EA1056">
        <v>0.201208</v>
      </c>
      <c r="EB1056">
        <v>0.205589</v>
      </c>
      <c r="EC1056">
        <v>0.0898538</v>
      </c>
      <c r="ED1056">
        <v>0.0746347</v>
      </c>
      <c r="EE1056">
        <v>25389.8</v>
      </c>
      <c r="EF1056">
        <v>25357.9</v>
      </c>
      <c r="EG1056">
        <v>29528.7</v>
      </c>
      <c r="EH1056">
        <v>29510.7</v>
      </c>
      <c r="EI1056">
        <v>35628.8</v>
      </c>
      <c r="EJ1056">
        <v>36317.4</v>
      </c>
      <c r="EK1056">
        <v>41618.1</v>
      </c>
      <c r="EL1056">
        <v>42055.5</v>
      </c>
      <c r="EM1056">
        <v>1.95408</v>
      </c>
      <c r="EN1056">
        <v>1.93362</v>
      </c>
      <c r="EO1056">
        <v>0.125002</v>
      </c>
      <c r="EP1056">
        <v>0</v>
      </c>
      <c r="EQ1056">
        <v>22.9271</v>
      </c>
      <c r="ER1056">
        <v>999.9</v>
      </c>
      <c r="ES1056">
        <v>38</v>
      </c>
      <c r="ET1056">
        <v>29.2</v>
      </c>
      <c r="EU1056">
        <v>16.9823</v>
      </c>
      <c r="EV1056">
        <v>63.0058</v>
      </c>
      <c r="EW1056">
        <v>33.0168</v>
      </c>
      <c r="EX1056">
        <v>1</v>
      </c>
      <c r="EY1056">
        <v>-0.191867</v>
      </c>
      <c r="EZ1056">
        <v>1.09709</v>
      </c>
      <c r="FA1056">
        <v>20.3846</v>
      </c>
      <c r="FB1056">
        <v>5.21804</v>
      </c>
      <c r="FC1056">
        <v>12.0099</v>
      </c>
      <c r="FD1056">
        <v>4.98965</v>
      </c>
      <c r="FE1056">
        <v>3.28848</v>
      </c>
      <c r="FF1056">
        <v>9999</v>
      </c>
      <c r="FG1056">
        <v>9999</v>
      </c>
      <c r="FH1056">
        <v>9999</v>
      </c>
      <c r="FI1056">
        <v>261.2</v>
      </c>
      <c r="FJ1056">
        <v>1.86706</v>
      </c>
      <c r="FK1056">
        <v>1.86615</v>
      </c>
      <c r="FL1056">
        <v>1.86555</v>
      </c>
      <c r="FM1056">
        <v>1.86554</v>
      </c>
      <c r="FN1056">
        <v>1.86736</v>
      </c>
      <c r="FO1056">
        <v>1.86981</v>
      </c>
      <c r="FP1056">
        <v>1.86846</v>
      </c>
      <c r="FQ1056">
        <v>1.86996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-5.34</v>
      </c>
      <c r="GF1056">
        <v>-0.1665</v>
      </c>
      <c r="GG1056">
        <v>-2.0192013485273</v>
      </c>
      <c r="GH1056">
        <v>-0.003354295288503095</v>
      </c>
      <c r="GI1056">
        <v>8.998442100416266E-07</v>
      </c>
      <c r="GJ1056">
        <v>-2.632750781261316E-10</v>
      </c>
      <c r="GK1056">
        <v>-0.1771344180573433</v>
      </c>
      <c r="GL1056">
        <v>-0.01811282044437078</v>
      </c>
      <c r="GM1056">
        <v>0.001479480632228601</v>
      </c>
      <c r="GN1056">
        <v>-2.527498020886067E-05</v>
      </c>
      <c r="GO1056">
        <v>3</v>
      </c>
      <c r="GP1056">
        <v>2311</v>
      </c>
      <c r="GQ1056">
        <v>1</v>
      </c>
      <c r="GR1056">
        <v>23</v>
      </c>
      <c r="GS1056">
        <v>7420.7</v>
      </c>
      <c r="GT1056">
        <v>7420.7</v>
      </c>
      <c r="GU1056">
        <v>2.61841</v>
      </c>
      <c r="GV1056">
        <v>2.1875</v>
      </c>
      <c r="GW1056">
        <v>1.39648</v>
      </c>
      <c r="GX1056">
        <v>2.34009</v>
      </c>
      <c r="GY1056">
        <v>1.49536</v>
      </c>
      <c r="GZ1056">
        <v>2.46094</v>
      </c>
      <c r="HA1056">
        <v>33.1992</v>
      </c>
      <c r="HB1056">
        <v>14.6749</v>
      </c>
      <c r="HC1056">
        <v>18</v>
      </c>
      <c r="HD1056">
        <v>503.628</v>
      </c>
      <c r="HE1056">
        <v>447.054</v>
      </c>
      <c r="HF1056">
        <v>21.4632</v>
      </c>
      <c r="HG1056">
        <v>25.0124</v>
      </c>
      <c r="HH1056">
        <v>30.0001</v>
      </c>
      <c r="HI1056">
        <v>25.0242</v>
      </c>
      <c r="HJ1056">
        <v>24.9704</v>
      </c>
      <c r="HK1056">
        <v>52.3945</v>
      </c>
      <c r="HL1056">
        <v>16.999</v>
      </c>
      <c r="HM1056">
        <v>26.2877</v>
      </c>
      <c r="HN1056">
        <v>21.4644</v>
      </c>
      <c r="HO1056">
        <v>1337.61</v>
      </c>
      <c r="HP1056">
        <v>14.5769</v>
      </c>
      <c r="HQ1056">
        <v>101.013</v>
      </c>
      <c r="HR1056">
        <v>101.001</v>
      </c>
    </row>
    <row r="1057" spans="1:226">
      <c r="A1057">
        <v>1041</v>
      </c>
      <c r="B1057">
        <v>1664304565</v>
      </c>
      <c r="C1057">
        <v>11334.5</v>
      </c>
      <c r="D1057" t="s">
        <v>2449</v>
      </c>
      <c r="E1057" t="s">
        <v>2450</v>
      </c>
      <c r="F1057">
        <v>5</v>
      </c>
      <c r="G1057" t="s">
        <v>2290</v>
      </c>
      <c r="H1057" t="s">
        <v>354</v>
      </c>
      <c r="I1057">
        <v>1664304557.178571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1346.5130096462</v>
      </c>
      <c r="AK1057">
        <v>1288.329333333333</v>
      </c>
      <c r="AL1057">
        <v>3.405021579143319</v>
      </c>
      <c r="AM1057">
        <v>64.57533786175165</v>
      </c>
      <c r="AN1057">
        <f>(AP1057 - AO1057 + BO1057*1E3/(8.314*(BQ1057+273.15)) * AR1057/BN1057 * AQ1057) * BN1057/(100*BB1057) * 1000/(1000 - AP1057)</f>
        <v>0</v>
      </c>
      <c r="AO1057">
        <v>14.53923107964035</v>
      </c>
      <c r="AP1057">
        <v>18.25619233082706</v>
      </c>
      <c r="AQ1057">
        <v>-3.971979077962166E-05</v>
      </c>
      <c r="AR1057">
        <v>112.27</v>
      </c>
      <c r="AS1057">
        <v>24</v>
      </c>
      <c r="AT1057">
        <v>5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1664304557.178571</v>
      </c>
      <c r="BH1057">
        <v>1240.153571428571</v>
      </c>
      <c r="BI1057">
        <v>1310.591785714286</v>
      </c>
      <c r="BJ1057">
        <v>18.28856428571428</v>
      </c>
      <c r="BK1057">
        <v>14.54068928571428</v>
      </c>
      <c r="BL1057">
        <v>1245.463214285714</v>
      </c>
      <c r="BM1057">
        <v>18.45496428571429</v>
      </c>
      <c r="BN1057">
        <v>500.0678214285714</v>
      </c>
      <c r="BO1057">
        <v>91.03448214285713</v>
      </c>
      <c r="BP1057">
        <v>0.09999821785714287</v>
      </c>
      <c r="BQ1057">
        <v>24.49963928571429</v>
      </c>
      <c r="BR1057">
        <v>24.98595357142857</v>
      </c>
      <c r="BS1057">
        <v>999.9000000000002</v>
      </c>
      <c r="BT1057">
        <v>0</v>
      </c>
      <c r="BU1057">
        <v>0</v>
      </c>
      <c r="BV1057">
        <v>9997.546071428573</v>
      </c>
      <c r="BW1057">
        <v>0</v>
      </c>
      <c r="BX1057">
        <v>6.660590000000002</v>
      </c>
      <c r="BY1057">
        <v>-70.43869642857143</v>
      </c>
      <c r="BZ1057">
        <v>1263.255714285714</v>
      </c>
      <c r="CA1057">
        <v>1329.929642857143</v>
      </c>
      <c r="CB1057">
        <v>3.747893928571428</v>
      </c>
      <c r="CC1057">
        <v>1310.591785714286</v>
      </c>
      <c r="CD1057">
        <v>14.54068928571428</v>
      </c>
      <c r="CE1057">
        <v>1.664890714285714</v>
      </c>
      <c r="CF1057">
        <v>1.323702857142857</v>
      </c>
      <c r="CG1057">
        <v>14.57288928571429</v>
      </c>
      <c r="CH1057">
        <v>11.07072142857143</v>
      </c>
      <c r="CI1057">
        <v>2000.021428571428</v>
      </c>
      <c r="CJ1057">
        <v>0.9800057500000001</v>
      </c>
      <c r="CK1057">
        <v>0.019993775</v>
      </c>
      <c r="CL1057">
        <v>0</v>
      </c>
      <c r="CM1057">
        <v>843.3584285714286</v>
      </c>
      <c r="CN1057">
        <v>5.00097</v>
      </c>
      <c r="CO1057">
        <v>16754.27857142857</v>
      </c>
      <c r="CP1057">
        <v>16707.79642857143</v>
      </c>
      <c r="CQ1057">
        <v>38.04871428571428</v>
      </c>
      <c r="CR1057">
        <v>38.5</v>
      </c>
      <c r="CS1057">
        <v>38.062</v>
      </c>
      <c r="CT1057">
        <v>38.07099999999999</v>
      </c>
      <c r="CU1057">
        <v>38.41485714285714</v>
      </c>
      <c r="CV1057">
        <v>1955.131428571429</v>
      </c>
      <c r="CW1057">
        <v>39.89000000000001</v>
      </c>
      <c r="CX1057">
        <v>0</v>
      </c>
      <c r="CY1057">
        <v>1664304569.3</v>
      </c>
      <c r="CZ1057">
        <v>0</v>
      </c>
      <c r="DA1057">
        <v>0</v>
      </c>
      <c r="DB1057" t="s">
        <v>356</v>
      </c>
      <c r="DC1057">
        <v>1663859321.1</v>
      </c>
      <c r="DD1057">
        <v>1663859315.6</v>
      </c>
      <c r="DE1057">
        <v>0</v>
      </c>
      <c r="DF1057">
        <v>0.196</v>
      </c>
      <c r="DG1057">
        <v>-0.001</v>
      </c>
      <c r="DH1057">
        <v>-5.941</v>
      </c>
      <c r="DI1057">
        <v>-0.174</v>
      </c>
      <c r="DJ1057">
        <v>1500</v>
      </c>
      <c r="DK1057">
        <v>17</v>
      </c>
      <c r="DL1057">
        <v>0.13</v>
      </c>
      <c r="DM1057">
        <v>0.04</v>
      </c>
      <c r="DN1057">
        <v>-70.33166750000001</v>
      </c>
      <c r="DO1057">
        <v>-0.9632836772982999</v>
      </c>
      <c r="DP1057">
        <v>0.2542436040370543</v>
      </c>
      <c r="DQ1057">
        <v>0</v>
      </c>
      <c r="DR1057">
        <v>3.75870375</v>
      </c>
      <c r="DS1057">
        <v>-0.2879638649155735</v>
      </c>
      <c r="DT1057">
        <v>0.02808978806323574</v>
      </c>
      <c r="DU1057">
        <v>0</v>
      </c>
      <c r="DV1057">
        <v>0</v>
      </c>
      <c r="DW1057">
        <v>2</v>
      </c>
      <c r="DX1057" t="s">
        <v>357</v>
      </c>
      <c r="DY1057">
        <v>2.98498</v>
      </c>
      <c r="DZ1057">
        <v>2.7155</v>
      </c>
      <c r="EA1057">
        <v>0.202708</v>
      </c>
      <c r="EB1057">
        <v>0.20699</v>
      </c>
      <c r="EC1057">
        <v>0.08978650000000001</v>
      </c>
      <c r="ED1057">
        <v>0.0747401</v>
      </c>
      <c r="EE1057">
        <v>25342.4</v>
      </c>
      <c r="EF1057">
        <v>25313.5</v>
      </c>
      <c r="EG1057">
        <v>29528.9</v>
      </c>
      <c r="EH1057">
        <v>29510.9</v>
      </c>
      <c r="EI1057">
        <v>35631.9</v>
      </c>
      <c r="EJ1057">
        <v>36313.6</v>
      </c>
      <c r="EK1057">
        <v>41618.5</v>
      </c>
      <c r="EL1057">
        <v>42055.9</v>
      </c>
      <c r="EM1057">
        <v>1.9543</v>
      </c>
      <c r="EN1057">
        <v>1.93382</v>
      </c>
      <c r="EO1057">
        <v>0.125468</v>
      </c>
      <c r="EP1057">
        <v>0</v>
      </c>
      <c r="EQ1057">
        <v>22.9262</v>
      </c>
      <c r="ER1057">
        <v>999.9</v>
      </c>
      <c r="ES1057">
        <v>38</v>
      </c>
      <c r="ET1057">
        <v>29.2</v>
      </c>
      <c r="EU1057">
        <v>16.9835</v>
      </c>
      <c r="EV1057">
        <v>62.3858</v>
      </c>
      <c r="EW1057">
        <v>33.0729</v>
      </c>
      <c r="EX1057">
        <v>1</v>
      </c>
      <c r="EY1057">
        <v>-0.191959</v>
      </c>
      <c r="EZ1057">
        <v>1.0685</v>
      </c>
      <c r="FA1057">
        <v>20.3848</v>
      </c>
      <c r="FB1057">
        <v>5.21789</v>
      </c>
      <c r="FC1057">
        <v>12.0099</v>
      </c>
      <c r="FD1057">
        <v>4.9897</v>
      </c>
      <c r="FE1057">
        <v>3.2885</v>
      </c>
      <c r="FF1057">
        <v>9999</v>
      </c>
      <c r="FG1057">
        <v>9999</v>
      </c>
      <c r="FH1057">
        <v>9999</v>
      </c>
      <c r="FI1057">
        <v>261.2</v>
      </c>
      <c r="FJ1057">
        <v>1.86707</v>
      </c>
      <c r="FK1057">
        <v>1.86615</v>
      </c>
      <c r="FL1057">
        <v>1.86554</v>
      </c>
      <c r="FM1057">
        <v>1.86554</v>
      </c>
      <c r="FN1057">
        <v>1.86735</v>
      </c>
      <c r="FO1057">
        <v>1.86981</v>
      </c>
      <c r="FP1057">
        <v>1.86845</v>
      </c>
      <c r="FQ1057">
        <v>1.86996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-5.37</v>
      </c>
      <c r="GF1057">
        <v>-0.1668</v>
      </c>
      <c r="GG1057">
        <v>-2.0192013485273</v>
      </c>
      <c r="GH1057">
        <v>-0.003354295288503095</v>
      </c>
      <c r="GI1057">
        <v>8.998442100416266E-07</v>
      </c>
      <c r="GJ1057">
        <v>-2.632750781261316E-10</v>
      </c>
      <c r="GK1057">
        <v>-0.1771344180573433</v>
      </c>
      <c r="GL1057">
        <v>-0.01811282044437078</v>
      </c>
      <c r="GM1057">
        <v>0.001479480632228601</v>
      </c>
      <c r="GN1057">
        <v>-2.527498020886067E-05</v>
      </c>
      <c r="GO1057">
        <v>3</v>
      </c>
      <c r="GP1057">
        <v>2311</v>
      </c>
      <c r="GQ1057">
        <v>1</v>
      </c>
      <c r="GR1057">
        <v>23</v>
      </c>
      <c r="GS1057">
        <v>7420.7</v>
      </c>
      <c r="GT1057">
        <v>7420.8</v>
      </c>
      <c r="GU1057">
        <v>2.63916</v>
      </c>
      <c r="GV1057">
        <v>2.18872</v>
      </c>
      <c r="GW1057">
        <v>1.39648</v>
      </c>
      <c r="GX1057">
        <v>2.34009</v>
      </c>
      <c r="GY1057">
        <v>1.49536</v>
      </c>
      <c r="GZ1057">
        <v>2.3938</v>
      </c>
      <c r="HA1057">
        <v>33.1992</v>
      </c>
      <c r="HB1057">
        <v>14.6661</v>
      </c>
      <c r="HC1057">
        <v>18</v>
      </c>
      <c r="HD1057">
        <v>503.77</v>
      </c>
      <c r="HE1057">
        <v>447.175</v>
      </c>
      <c r="HF1057">
        <v>21.4698</v>
      </c>
      <c r="HG1057">
        <v>25.0103</v>
      </c>
      <c r="HH1057">
        <v>30</v>
      </c>
      <c r="HI1057">
        <v>25.0242</v>
      </c>
      <c r="HJ1057">
        <v>24.9704</v>
      </c>
      <c r="HK1057">
        <v>52.8054</v>
      </c>
      <c r="HL1057">
        <v>16.999</v>
      </c>
      <c r="HM1057">
        <v>26.2877</v>
      </c>
      <c r="HN1057">
        <v>21.4791</v>
      </c>
      <c r="HO1057">
        <v>1357.65</v>
      </c>
      <c r="HP1057">
        <v>14.6152</v>
      </c>
      <c r="HQ1057">
        <v>101.014</v>
      </c>
      <c r="HR1057">
        <v>101.002</v>
      </c>
    </row>
    <row r="1058" spans="1:226">
      <c r="A1058">
        <v>1042</v>
      </c>
      <c r="B1058">
        <v>1664304570.5</v>
      </c>
      <c r="C1058">
        <v>11340</v>
      </c>
      <c r="D1058" t="s">
        <v>2451</v>
      </c>
      <c r="E1058" t="s">
        <v>2452</v>
      </c>
      <c r="F1058">
        <v>5</v>
      </c>
      <c r="G1058" t="s">
        <v>2290</v>
      </c>
      <c r="H1058" t="s">
        <v>354</v>
      </c>
      <c r="I1058">
        <v>1664304562.75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1364.16442312462</v>
      </c>
      <c r="AK1058">
        <v>1306.532606060606</v>
      </c>
      <c r="AL1058">
        <v>3.264530913494912</v>
      </c>
      <c r="AM1058">
        <v>64.57533786175165</v>
      </c>
      <c r="AN1058">
        <f>(AP1058 - AO1058 + BO1058*1E3/(8.314*(BQ1058+273.15)) * AR1058/BN1058 * AQ1058) * BN1058/(100*BB1058) * 1000/(1000 - AP1058)</f>
        <v>0</v>
      </c>
      <c r="AO1058">
        <v>14.56580509018981</v>
      </c>
      <c r="AP1058">
        <v>18.24635007518796</v>
      </c>
      <c r="AQ1058">
        <v>-0.003944948017100469</v>
      </c>
      <c r="AR1058">
        <v>112.27</v>
      </c>
      <c r="AS1058">
        <v>24</v>
      </c>
      <c r="AT1058">
        <v>5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1664304562.75</v>
      </c>
      <c r="BH1058">
        <v>1258.841428571428</v>
      </c>
      <c r="BI1058">
        <v>1328.905714285714</v>
      </c>
      <c r="BJ1058">
        <v>18.26697142857143</v>
      </c>
      <c r="BK1058">
        <v>14.55978214285714</v>
      </c>
      <c r="BL1058">
        <v>1264.193928571429</v>
      </c>
      <c r="BM1058">
        <v>18.4336</v>
      </c>
      <c r="BN1058">
        <v>500.0651071428571</v>
      </c>
      <c r="BO1058">
        <v>91.03447857142855</v>
      </c>
      <c r="BP1058">
        <v>0.09994923571428573</v>
      </c>
      <c r="BQ1058">
        <v>24.50331428571428</v>
      </c>
      <c r="BR1058">
        <v>24.98848214285713</v>
      </c>
      <c r="BS1058">
        <v>999.9000000000002</v>
      </c>
      <c r="BT1058">
        <v>0</v>
      </c>
      <c r="BU1058">
        <v>0</v>
      </c>
      <c r="BV1058">
        <v>9994.399285714286</v>
      </c>
      <c r="BW1058">
        <v>0</v>
      </c>
      <c r="BX1058">
        <v>6.66405464285714</v>
      </c>
      <c r="BY1058">
        <v>-70.06443571428572</v>
      </c>
      <c r="BZ1058">
        <v>1282.264285714286</v>
      </c>
      <c r="CA1058">
        <v>1348.539642857143</v>
      </c>
      <c r="CB1058">
        <v>3.707209642857143</v>
      </c>
      <c r="CC1058">
        <v>1328.905714285714</v>
      </c>
      <c r="CD1058">
        <v>14.55978214285714</v>
      </c>
      <c r="CE1058">
        <v>1.662925357142857</v>
      </c>
      <c r="CF1058">
        <v>1.325440357142857</v>
      </c>
      <c r="CG1058">
        <v>14.55460714285714</v>
      </c>
      <c r="CH1058">
        <v>11.090475</v>
      </c>
      <c r="CI1058">
        <v>2000.045357142857</v>
      </c>
      <c r="CJ1058">
        <v>0.9800059642857143</v>
      </c>
      <c r="CK1058">
        <v>0.01999356785714286</v>
      </c>
      <c r="CL1058">
        <v>0</v>
      </c>
      <c r="CM1058">
        <v>842.8772500000002</v>
      </c>
      <c r="CN1058">
        <v>5.00097</v>
      </c>
      <c r="CO1058">
        <v>16744.94285714285</v>
      </c>
      <c r="CP1058">
        <v>16707.98571428571</v>
      </c>
      <c r="CQ1058">
        <v>38.05314285714285</v>
      </c>
      <c r="CR1058">
        <v>38.5</v>
      </c>
      <c r="CS1058">
        <v>38.062</v>
      </c>
      <c r="CT1058">
        <v>38.07099999999999</v>
      </c>
      <c r="CU1058">
        <v>38.42592857142857</v>
      </c>
      <c r="CV1058">
        <v>1955.155357142857</v>
      </c>
      <c r="CW1058">
        <v>39.89000000000001</v>
      </c>
      <c r="CX1058">
        <v>0</v>
      </c>
      <c r="CY1058">
        <v>1664304574.7</v>
      </c>
      <c r="CZ1058">
        <v>0</v>
      </c>
      <c r="DA1058">
        <v>0</v>
      </c>
      <c r="DB1058" t="s">
        <v>356</v>
      </c>
      <c r="DC1058">
        <v>1663859321.1</v>
      </c>
      <c r="DD1058">
        <v>1663859315.6</v>
      </c>
      <c r="DE1058">
        <v>0</v>
      </c>
      <c r="DF1058">
        <v>0.196</v>
      </c>
      <c r="DG1058">
        <v>-0.001</v>
      </c>
      <c r="DH1058">
        <v>-5.941</v>
      </c>
      <c r="DI1058">
        <v>-0.174</v>
      </c>
      <c r="DJ1058">
        <v>1500</v>
      </c>
      <c r="DK1058">
        <v>17</v>
      </c>
      <c r="DL1058">
        <v>0.13</v>
      </c>
      <c r="DM1058">
        <v>0.04</v>
      </c>
      <c r="DN1058">
        <v>-70.19979756097561</v>
      </c>
      <c r="DO1058">
        <v>3.869475261324059</v>
      </c>
      <c r="DP1058">
        <v>0.4314558765490222</v>
      </c>
      <c r="DQ1058">
        <v>0</v>
      </c>
      <c r="DR1058">
        <v>3.724741707317073</v>
      </c>
      <c r="DS1058">
        <v>-0.430717003484312</v>
      </c>
      <c r="DT1058">
        <v>0.04349596885736842</v>
      </c>
      <c r="DU1058">
        <v>0</v>
      </c>
      <c r="DV1058">
        <v>0</v>
      </c>
      <c r="DW1058">
        <v>2</v>
      </c>
      <c r="DX1058" t="s">
        <v>357</v>
      </c>
      <c r="DY1058">
        <v>2.98497</v>
      </c>
      <c r="DZ1058">
        <v>2.71539</v>
      </c>
      <c r="EA1058">
        <v>0.204467</v>
      </c>
      <c r="EB1058">
        <v>0.208652</v>
      </c>
      <c r="EC1058">
        <v>0.0897497</v>
      </c>
      <c r="ED1058">
        <v>0.07484540000000001</v>
      </c>
      <c r="EE1058">
        <v>25286.7</v>
      </c>
      <c r="EF1058">
        <v>25260.8</v>
      </c>
      <c r="EG1058">
        <v>29529.1</v>
      </c>
      <c r="EH1058">
        <v>29511.3</v>
      </c>
      <c r="EI1058">
        <v>35633.2</v>
      </c>
      <c r="EJ1058">
        <v>36309.8</v>
      </c>
      <c r="EK1058">
        <v>41618.4</v>
      </c>
      <c r="EL1058">
        <v>42056.4</v>
      </c>
      <c r="EM1058">
        <v>1.95362</v>
      </c>
      <c r="EN1058">
        <v>1.9339</v>
      </c>
      <c r="EO1058">
        <v>0.126529</v>
      </c>
      <c r="EP1058">
        <v>0</v>
      </c>
      <c r="EQ1058">
        <v>22.9244</v>
      </c>
      <c r="ER1058">
        <v>999.9</v>
      </c>
      <c r="ES1058">
        <v>38</v>
      </c>
      <c r="ET1058">
        <v>29.2</v>
      </c>
      <c r="EU1058">
        <v>16.9821</v>
      </c>
      <c r="EV1058">
        <v>62.8458</v>
      </c>
      <c r="EW1058">
        <v>33.0489</v>
      </c>
      <c r="EX1058">
        <v>1</v>
      </c>
      <c r="EY1058">
        <v>-0.191936</v>
      </c>
      <c r="EZ1058">
        <v>1.07165</v>
      </c>
      <c r="FA1058">
        <v>20.3848</v>
      </c>
      <c r="FB1058">
        <v>5.21819</v>
      </c>
      <c r="FC1058">
        <v>12.0099</v>
      </c>
      <c r="FD1058">
        <v>4.99005</v>
      </c>
      <c r="FE1058">
        <v>3.28858</v>
      </c>
      <c r="FF1058">
        <v>9999</v>
      </c>
      <c r="FG1058">
        <v>9999</v>
      </c>
      <c r="FH1058">
        <v>9999</v>
      </c>
      <c r="FI1058">
        <v>261.2</v>
      </c>
      <c r="FJ1058">
        <v>1.86707</v>
      </c>
      <c r="FK1058">
        <v>1.86615</v>
      </c>
      <c r="FL1058">
        <v>1.86554</v>
      </c>
      <c r="FM1058">
        <v>1.86554</v>
      </c>
      <c r="FN1058">
        <v>1.86737</v>
      </c>
      <c r="FO1058">
        <v>1.86981</v>
      </c>
      <c r="FP1058">
        <v>1.86845</v>
      </c>
      <c r="FQ1058">
        <v>1.86996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-5.42</v>
      </c>
      <c r="GF1058">
        <v>-0.1669</v>
      </c>
      <c r="GG1058">
        <v>-2.0192013485273</v>
      </c>
      <c r="GH1058">
        <v>-0.003354295288503095</v>
      </c>
      <c r="GI1058">
        <v>8.998442100416266E-07</v>
      </c>
      <c r="GJ1058">
        <v>-2.632750781261316E-10</v>
      </c>
      <c r="GK1058">
        <v>-0.1771344180573433</v>
      </c>
      <c r="GL1058">
        <v>-0.01811282044437078</v>
      </c>
      <c r="GM1058">
        <v>0.001479480632228601</v>
      </c>
      <c r="GN1058">
        <v>-2.527498020886067E-05</v>
      </c>
      <c r="GO1058">
        <v>3</v>
      </c>
      <c r="GP1058">
        <v>2311</v>
      </c>
      <c r="GQ1058">
        <v>1</v>
      </c>
      <c r="GR1058">
        <v>23</v>
      </c>
      <c r="GS1058">
        <v>7420.8</v>
      </c>
      <c r="GT1058">
        <v>7420.9</v>
      </c>
      <c r="GU1058">
        <v>2.66846</v>
      </c>
      <c r="GV1058">
        <v>2.1814</v>
      </c>
      <c r="GW1058">
        <v>1.39648</v>
      </c>
      <c r="GX1058">
        <v>2.34009</v>
      </c>
      <c r="GY1058">
        <v>1.49536</v>
      </c>
      <c r="GZ1058">
        <v>2.44995</v>
      </c>
      <c r="HA1058">
        <v>33.1992</v>
      </c>
      <c r="HB1058">
        <v>14.6749</v>
      </c>
      <c r="HC1058">
        <v>18</v>
      </c>
      <c r="HD1058">
        <v>503.324</v>
      </c>
      <c r="HE1058">
        <v>447.204</v>
      </c>
      <c r="HF1058">
        <v>21.4837</v>
      </c>
      <c r="HG1058">
        <v>25.01</v>
      </c>
      <c r="HH1058">
        <v>30</v>
      </c>
      <c r="HI1058">
        <v>25.0221</v>
      </c>
      <c r="HJ1058">
        <v>24.9683</v>
      </c>
      <c r="HK1058">
        <v>53.3965</v>
      </c>
      <c r="HL1058">
        <v>16.999</v>
      </c>
      <c r="HM1058">
        <v>26.2877</v>
      </c>
      <c r="HN1058">
        <v>21.486</v>
      </c>
      <c r="HO1058">
        <v>1371.08</v>
      </c>
      <c r="HP1058">
        <v>14.6627</v>
      </c>
      <c r="HQ1058">
        <v>101.014</v>
      </c>
      <c r="HR1058">
        <v>101.003</v>
      </c>
    </row>
    <row r="1059" spans="1:226">
      <c r="A1059">
        <v>1043</v>
      </c>
      <c r="B1059">
        <v>1664304575.1</v>
      </c>
      <c r="C1059">
        <v>11344.59999990463</v>
      </c>
      <c r="D1059" t="s">
        <v>2453</v>
      </c>
      <c r="E1059" t="s">
        <v>2454</v>
      </c>
      <c r="F1059">
        <v>5</v>
      </c>
      <c r="G1059" t="s">
        <v>2290</v>
      </c>
      <c r="H1059" t="s">
        <v>354</v>
      </c>
      <c r="I1059">
        <v>1664304567.646428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1379.3080083236</v>
      </c>
      <c r="AK1059">
        <v>1321.69924237516</v>
      </c>
      <c r="AL1059">
        <v>3.293426156480359</v>
      </c>
      <c r="AM1059">
        <v>64.57533786175165</v>
      </c>
      <c r="AN1059">
        <f>(AP1059 - AO1059 + BO1059*1E3/(8.314*(BQ1059+273.15)) * AR1059/BN1059 * AQ1059) * BN1059/(100*BB1059) * 1000/(1000 - AP1059)</f>
        <v>0</v>
      </c>
      <c r="AO1059">
        <v>14.59555151909242</v>
      </c>
      <c r="AP1059">
        <v>18.23011110388898</v>
      </c>
      <c r="AQ1059">
        <v>-0.0003020504437582031</v>
      </c>
      <c r="AR1059">
        <v>112.27</v>
      </c>
      <c r="AS1059">
        <v>24</v>
      </c>
      <c r="AT1059">
        <v>5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1664304567.646428</v>
      </c>
      <c r="BH1059">
        <v>1275.005</v>
      </c>
      <c r="BI1059">
        <v>1344.789642857143</v>
      </c>
      <c r="BJ1059">
        <v>18.25043928571428</v>
      </c>
      <c r="BK1059">
        <v>14.57916071428571</v>
      </c>
      <c r="BL1059">
        <v>1280.395357142857</v>
      </c>
      <c r="BM1059">
        <v>18.41723214285714</v>
      </c>
      <c r="BN1059">
        <v>500.06875</v>
      </c>
      <c r="BO1059">
        <v>91.03477142857142</v>
      </c>
      <c r="BP1059">
        <v>0.1000216964285714</v>
      </c>
      <c r="BQ1059">
        <v>24.50703928571429</v>
      </c>
      <c r="BR1059">
        <v>24.99783928571429</v>
      </c>
      <c r="BS1059">
        <v>999.9000000000002</v>
      </c>
      <c r="BT1059">
        <v>0</v>
      </c>
      <c r="BU1059">
        <v>0</v>
      </c>
      <c r="BV1059">
        <v>9989.352499999999</v>
      </c>
      <c r="BW1059">
        <v>0</v>
      </c>
      <c r="BX1059">
        <v>6.670581071428572</v>
      </c>
      <c r="BY1059">
        <v>-69.78491071428572</v>
      </c>
      <c r="BZ1059">
        <v>1298.706785714286</v>
      </c>
      <c r="CA1059">
        <v>1364.685714285714</v>
      </c>
      <c r="CB1059">
        <v>3.671285714285715</v>
      </c>
      <c r="CC1059">
        <v>1344.789642857143</v>
      </c>
      <c r="CD1059">
        <v>14.57916071428571</v>
      </c>
      <c r="CE1059">
        <v>1.661425</v>
      </c>
      <c r="CF1059">
        <v>1.327209285714286</v>
      </c>
      <c r="CG1059">
        <v>14.54062857142857</v>
      </c>
      <c r="CH1059">
        <v>11.11056785714286</v>
      </c>
      <c r="CI1059">
        <v>2000.017142857143</v>
      </c>
      <c r="CJ1059">
        <v>0.9800059642857143</v>
      </c>
      <c r="CK1059">
        <v>0.01999356785714286</v>
      </c>
      <c r="CL1059">
        <v>0</v>
      </c>
      <c r="CM1059">
        <v>842.4025714285716</v>
      </c>
      <c r="CN1059">
        <v>5.00097</v>
      </c>
      <c r="CO1059">
        <v>16736.13571428571</v>
      </c>
      <c r="CP1059">
        <v>16707.75357142857</v>
      </c>
      <c r="CQ1059">
        <v>38.062</v>
      </c>
      <c r="CR1059">
        <v>38.5</v>
      </c>
      <c r="CS1059">
        <v>38.062</v>
      </c>
      <c r="CT1059">
        <v>38.07999999999999</v>
      </c>
      <c r="CU1059">
        <v>38.4347857142857</v>
      </c>
      <c r="CV1059">
        <v>1955.127142857143</v>
      </c>
      <c r="CW1059">
        <v>39.89000000000001</v>
      </c>
      <c r="CX1059">
        <v>0</v>
      </c>
      <c r="CY1059">
        <v>1664304579.5</v>
      </c>
      <c r="CZ1059">
        <v>0</v>
      </c>
      <c r="DA1059">
        <v>0</v>
      </c>
      <c r="DB1059" t="s">
        <v>356</v>
      </c>
      <c r="DC1059">
        <v>1663859321.1</v>
      </c>
      <c r="DD1059">
        <v>1663859315.6</v>
      </c>
      <c r="DE1059">
        <v>0</v>
      </c>
      <c r="DF1059">
        <v>0.196</v>
      </c>
      <c r="DG1059">
        <v>-0.001</v>
      </c>
      <c r="DH1059">
        <v>-5.941</v>
      </c>
      <c r="DI1059">
        <v>-0.174</v>
      </c>
      <c r="DJ1059">
        <v>1500</v>
      </c>
      <c r="DK1059">
        <v>17</v>
      </c>
      <c r="DL1059">
        <v>0.13</v>
      </c>
      <c r="DM1059">
        <v>0.04</v>
      </c>
      <c r="DN1059">
        <v>-70.01020243902438</v>
      </c>
      <c r="DO1059">
        <v>4.262739287088977</v>
      </c>
      <c r="DP1059">
        <v>0.453814039753044</v>
      </c>
      <c r="DQ1059">
        <v>0</v>
      </c>
      <c r="DR1059">
        <v>3.698349756097562</v>
      </c>
      <c r="DS1059">
        <v>-0.4597774125728333</v>
      </c>
      <c r="DT1059">
        <v>0.04556434953690218</v>
      </c>
      <c r="DU1059">
        <v>0</v>
      </c>
      <c r="DV1059">
        <v>0</v>
      </c>
      <c r="DW1059">
        <v>2</v>
      </c>
      <c r="DX1059" t="s">
        <v>357</v>
      </c>
      <c r="DY1059">
        <v>2.98512</v>
      </c>
      <c r="DZ1059">
        <v>2.71574</v>
      </c>
      <c r="EA1059">
        <v>0.205927</v>
      </c>
      <c r="EB1059">
        <v>0.210089</v>
      </c>
      <c r="EC1059">
        <v>0.0896985</v>
      </c>
      <c r="ED1059">
        <v>0.0748661</v>
      </c>
      <c r="EE1059">
        <v>25240.1</v>
      </c>
      <c r="EF1059">
        <v>25214.6</v>
      </c>
      <c r="EG1059">
        <v>29528.7</v>
      </c>
      <c r="EH1059">
        <v>29510.8</v>
      </c>
      <c r="EI1059">
        <v>35634.8</v>
      </c>
      <c r="EJ1059">
        <v>36308.7</v>
      </c>
      <c r="EK1059">
        <v>41617.8</v>
      </c>
      <c r="EL1059">
        <v>42056</v>
      </c>
      <c r="EM1059">
        <v>1.95387</v>
      </c>
      <c r="EN1059">
        <v>1.9339</v>
      </c>
      <c r="EO1059">
        <v>0.126839</v>
      </c>
      <c r="EP1059">
        <v>0</v>
      </c>
      <c r="EQ1059">
        <v>22.9244</v>
      </c>
      <c r="ER1059">
        <v>999.9</v>
      </c>
      <c r="ES1059">
        <v>38</v>
      </c>
      <c r="ET1059">
        <v>29.2</v>
      </c>
      <c r="EU1059">
        <v>16.9829</v>
      </c>
      <c r="EV1059">
        <v>63.164</v>
      </c>
      <c r="EW1059">
        <v>33.2452</v>
      </c>
      <c r="EX1059">
        <v>1</v>
      </c>
      <c r="EY1059">
        <v>-0.19142</v>
      </c>
      <c r="EZ1059">
        <v>1.47097</v>
      </c>
      <c r="FA1059">
        <v>20.3813</v>
      </c>
      <c r="FB1059">
        <v>5.21924</v>
      </c>
      <c r="FC1059">
        <v>12.0099</v>
      </c>
      <c r="FD1059">
        <v>4.99035</v>
      </c>
      <c r="FE1059">
        <v>3.28865</v>
      </c>
      <c r="FF1059">
        <v>9999</v>
      </c>
      <c r="FG1059">
        <v>9999</v>
      </c>
      <c r="FH1059">
        <v>9999</v>
      </c>
      <c r="FI1059">
        <v>261.2</v>
      </c>
      <c r="FJ1059">
        <v>1.86707</v>
      </c>
      <c r="FK1059">
        <v>1.86615</v>
      </c>
      <c r="FL1059">
        <v>1.86554</v>
      </c>
      <c r="FM1059">
        <v>1.86554</v>
      </c>
      <c r="FN1059">
        <v>1.86735</v>
      </c>
      <c r="FO1059">
        <v>1.86982</v>
      </c>
      <c r="FP1059">
        <v>1.86846</v>
      </c>
      <c r="FQ1059">
        <v>1.86995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-5.45</v>
      </c>
      <c r="GF1059">
        <v>-0.167</v>
      </c>
      <c r="GG1059">
        <v>-2.0192013485273</v>
      </c>
      <c r="GH1059">
        <v>-0.003354295288503095</v>
      </c>
      <c r="GI1059">
        <v>8.998442100416266E-07</v>
      </c>
      <c r="GJ1059">
        <v>-2.632750781261316E-10</v>
      </c>
      <c r="GK1059">
        <v>-0.1771344180573433</v>
      </c>
      <c r="GL1059">
        <v>-0.01811282044437078</v>
      </c>
      <c r="GM1059">
        <v>0.001479480632228601</v>
      </c>
      <c r="GN1059">
        <v>-2.527498020886067E-05</v>
      </c>
      <c r="GO1059">
        <v>3</v>
      </c>
      <c r="GP1059">
        <v>2311</v>
      </c>
      <c r="GQ1059">
        <v>1</v>
      </c>
      <c r="GR1059">
        <v>23</v>
      </c>
      <c r="GS1059">
        <v>7420.9</v>
      </c>
      <c r="GT1059">
        <v>7421</v>
      </c>
      <c r="GU1059">
        <v>2.69043</v>
      </c>
      <c r="GV1059">
        <v>2.18506</v>
      </c>
      <c r="GW1059">
        <v>1.39648</v>
      </c>
      <c r="GX1059">
        <v>2.33887</v>
      </c>
      <c r="GY1059">
        <v>1.49536</v>
      </c>
      <c r="GZ1059">
        <v>2.3938</v>
      </c>
      <c r="HA1059">
        <v>33.1992</v>
      </c>
      <c r="HB1059">
        <v>14.6574</v>
      </c>
      <c r="HC1059">
        <v>18</v>
      </c>
      <c r="HD1059">
        <v>503.482</v>
      </c>
      <c r="HE1059">
        <v>447.204</v>
      </c>
      <c r="HF1059">
        <v>21.4701</v>
      </c>
      <c r="HG1059">
        <v>25.0081</v>
      </c>
      <c r="HH1059">
        <v>30.0004</v>
      </c>
      <c r="HI1059">
        <v>25.0221</v>
      </c>
      <c r="HJ1059">
        <v>24.9683</v>
      </c>
      <c r="HK1059">
        <v>53.8444</v>
      </c>
      <c r="HL1059">
        <v>16.718</v>
      </c>
      <c r="HM1059">
        <v>26.6658</v>
      </c>
      <c r="HN1059">
        <v>21.3703</v>
      </c>
      <c r="HO1059">
        <v>1391.11</v>
      </c>
      <c r="HP1059">
        <v>14.7087</v>
      </c>
      <c r="HQ1059">
        <v>101.013</v>
      </c>
      <c r="HR1059">
        <v>101.002</v>
      </c>
    </row>
    <row r="1060" spans="1:226">
      <c r="A1060">
        <v>1044</v>
      </c>
      <c r="B1060">
        <v>1664304580.1</v>
      </c>
      <c r="C1060">
        <v>11349.59999990463</v>
      </c>
      <c r="D1060" t="s">
        <v>2455</v>
      </c>
      <c r="E1060" t="s">
        <v>2456</v>
      </c>
      <c r="F1060">
        <v>5</v>
      </c>
      <c r="G1060" t="s">
        <v>2290</v>
      </c>
      <c r="H1060" t="s">
        <v>354</v>
      </c>
      <c r="I1060">
        <v>1664304572.517857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1396.229034752901</v>
      </c>
      <c r="AK1060">
        <v>1338.426727272727</v>
      </c>
      <c r="AL1060">
        <v>3.357435574403052</v>
      </c>
      <c r="AM1060">
        <v>64.57533786175165</v>
      </c>
      <c r="AN1060">
        <f>(AP1060 - AO1060 + BO1060*1E3/(8.314*(BQ1060+273.15)) * AR1060/BN1060 * AQ1060) * BN1060/(100*BB1060) * 1000/(1000 - AP1060)</f>
        <v>0</v>
      </c>
      <c r="AO1060">
        <v>14.59985865582418</v>
      </c>
      <c r="AP1060">
        <v>18.21215858366478</v>
      </c>
      <c r="AQ1060">
        <v>-0.0004949962163628769</v>
      </c>
      <c r="AR1060">
        <v>112.27</v>
      </c>
      <c r="AS1060">
        <v>24</v>
      </c>
      <c r="AT1060">
        <v>5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1664304572.517857</v>
      </c>
      <c r="BH1060">
        <v>1290.922857142857</v>
      </c>
      <c r="BI1060">
        <v>1360.594285714286</v>
      </c>
      <c r="BJ1060">
        <v>18.23570357142857</v>
      </c>
      <c r="BK1060">
        <v>14.60836071428571</v>
      </c>
      <c r="BL1060">
        <v>1296.35</v>
      </c>
      <c r="BM1060">
        <v>18.40265357142857</v>
      </c>
      <c r="BN1060">
        <v>500.0668214285715</v>
      </c>
      <c r="BO1060">
        <v>91.03519642857142</v>
      </c>
      <c r="BP1060">
        <v>0.1000032785714286</v>
      </c>
      <c r="BQ1060">
        <v>24.50990357142857</v>
      </c>
      <c r="BR1060">
        <v>25.00618571428571</v>
      </c>
      <c r="BS1060">
        <v>999.9000000000002</v>
      </c>
      <c r="BT1060">
        <v>0</v>
      </c>
      <c r="BU1060">
        <v>0</v>
      </c>
      <c r="BV1060">
        <v>9988.687857142859</v>
      </c>
      <c r="BW1060">
        <v>0</v>
      </c>
      <c r="BX1060">
        <v>6.67961642857143</v>
      </c>
      <c r="BY1060">
        <v>-69.67182857142858</v>
      </c>
      <c r="BZ1060">
        <v>1314.901071428572</v>
      </c>
      <c r="CA1060">
        <v>1380.765357142858</v>
      </c>
      <c r="CB1060">
        <v>3.627346785714285</v>
      </c>
      <c r="CC1060">
        <v>1360.594285714286</v>
      </c>
      <c r="CD1060">
        <v>14.60836071428571</v>
      </c>
      <c r="CE1060">
        <v>1.660092142857143</v>
      </c>
      <c r="CF1060">
        <v>1.329875</v>
      </c>
      <c r="CG1060">
        <v>14.5282</v>
      </c>
      <c r="CH1060">
        <v>11.14078214285714</v>
      </c>
      <c r="CI1060">
        <v>2000.003571428572</v>
      </c>
      <c r="CJ1060">
        <v>0.9800059642857143</v>
      </c>
      <c r="CK1060">
        <v>0.01999356785714286</v>
      </c>
      <c r="CL1060">
        <v>0</v>
      </c>
      <c r="CM1060">
        <v>841.8938214285714</v>
      </c>
      <c r="CN1060">
        <v>5.00097</v>
      </c>
      <c r="CO1060">
        <v>16727.275</v>
      </c>
      <c r="CP1060">
        <v>16707.63571428571</v>
      </c>
      <c r="CQ1060">
        <v>38.062</v>
      </c>
      <c r="CR1060">
        <v>38.5</v>
      </c>
      <c r="CS1060">
        <v>38.062</v>
      </c>
      <c r="CT1060">
        <v>38.08675</v>
      </c>
      <c r="CU1060">
        <v>38.43257142857142</v>
      </c>
      <c r="CV1060">
        <v>1955.113571428572</v>
      </c>
      <c r="CW1060">
        <v>39.89000000000001</v>
      </c>
      <c r="CX1060">
        <v>0</v>
      </c>
      <c r="CY1060">
        <v>1664304584.3</v>
      </c>
      <c r="CZ1060">
        <v>0</v>
      </c>
      <c r="DA1060">
        <v>0</v>
      </c>
      <c r="DB1060" t="s">
        <v>356</v>
      </c>
      <c r="DC1060">
        <v>1663859321.1</v>
      </c>
      <c r="DD1060">
        <v>1663859315.6</v>
      </c>
      <c r="DE1060">
        <v>0</v>
      </c>
      <c r="DF1060">
        <v>0.196</v>
      </c>
      <c r="DG1060">
        <v>-0.001</v>
      </c>
      <c r="DH1060">
        <v>-5.941</v>
      </c>
      <c r="DI1060">
        <v>-0.174</v>
      </c>
      <c r="DJ1060">
        <v>1500</v>
      </c>
      <c r="DK1060">
        <v>17</v>
      </c>
      <c r="DL1060">
        <v>0.13</v>
      </c>
      <c r="DM1060">
        <v>0.04</v>
      </c>
      <c r="DN1060">
        <v>-69.83695365853659</v>
      </c>
      <c r="DO1060">
        <v>1.563773413244543</v>
      </c>
      <c r="DP1060">
        <v>0.3314021439628896</v>
      </c>
      <c r="DQ1060">
        <v>0</v>
      </c>
      <c r="DR1060">
        <v>3.657156585365854</v>
      </c>
      <c r="DS1060">
        <v>-0.4952441684451331</v>
      </c>
      <c r="DT1060">
        <v>0.04899741280425942</v>
      </c>
      <c r="DU1060">
        <v>0</v>
      </c>
      <c r="DV1060">
        <v>0</v>
      </c>
      <c r="DW1060">
        <v>2</v>
      </c>
      <c r="DX1060" t="s">
        <v>357</v>
      </c>
      <c r="DY1060">
        <v>2.98496</v>
      </c>
      <c r="DZ1060">
        <v>2.71566</v>
      </c>
      <c r="EA1060">
        <v>0.20754</v>
      </c>
      <c r="EB1060">
        <v>0.21167</v>
      </c>
      <c r="EC1060">
        <v>0.0896411</v>
      </c>
      <c r="ED1060">
        <v>0.075251</v>
      </c>
      <c r="EE1060">
        <v>25189.7</v>
      </c>
      <c r="EF1060">
        <v>25164.1</v>
      </c>
      <c r="EG1060">
        <v>29529.6</v>
      </c>
      <c r="EH1060">
        <v>29510.7</v>
      </c>
      <c r="EI1060">
        <v>35638</v>
      </c>
      <c r="EJ1060">
        <v>36293</v>
      </c>
      <c r="EK1060">
        <v>41618.9</v>
      </c>
      <c r="EL1060">
        <v>42055.5</v>
      </c>
      <c r="EM1060">
        <v>1.95368</v>
      </c>
      <c r="EN1060">
        <v>1.9342</v>
      </c>
      <c r="EO1060">
        <v>0.126969</v>
      </c>
      <c r="EP1060">
        <v>0</v>
      </c>
      <c r="EQ1060">
        <v>22.9224</v>
      </c>
      <c r="ER1060">
        <v>999.9</v>
      </c>
      <c r="ES1060">
        <v>38.1</v>
      </c>
      <c r="ET1060">
        <v>29.2</v>
      </c>
      <c r="EU1060">
        <v>17.0266</v>
      </c>
      <c r="EV1060">
        <v>62.574</v>
      </c>
      <c r="EW1060">
        <v>33.0008</v>
      </c>
      <c r="EX1060">
        <v>1</v>
      </c>
      <c r="EY1060">
        <v>-0.191214</v>
      </c>
      <c r="EZ1060">
        <v>1.41673</v>
      </c>
      <c r="FA1060">
        <v>20.3816</v>
      </c>
      <c r="FB1060">
        <v>5.21849</v>
      </c>
      <c r="FC1060">
        <v>12.0099</v>
      </c>
      <c r="FD1060">
        <v>4.99005</v>
      </c>
      <c r="FE1060">
        <v>3.28863</v>
      </c>
      <c r="FF1060">
        <v>9999</v>
      </c>
      <c r="FG1060">
        <v>9999</v>
      </c>
      <c r="FH1060">
        <v>9999</v>
      </c>
      <c r="FI1060">
        <v>261.2</v>
      </c>
      <c r="FJ1060">
        <v>1.86707</v>
      </c>
      <c r="FK1060">
        <v>1.86615</v>
      </c>
      <c r="FL1060">
        <v>1.86554</v>
      </c>
      <c r="FM1060">
        <v>1.86554</v>
      </c>
      <c r="FN1060">
        <v>1.86735</v>
      </c>
      <c r="FO1060">
        <v>1.86981</v>
      </c>
      <c r="FP1060">
        <v>1.86844</v>
      </c>
      <c r="FQ1060">
        <v>1.86996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-5.48</v>
      </c>
      <c r="GF1060">
        <v>-0.1672</v>
      </c>
      <c r="GG1060">
        <v>-2.0192013485273</v>
      </c>
      <c r="GH1060">
        <v>-0.003354295288503095</v>
      </c>
      <c r="GI1060">
        <v>8.998442100416266E-07</v>
      </c>
      <c r="GJ1060">
        <v>-2.632750781261316E-10</v>
      </c>
      <c r="GK1060">
        <v>-0.1771344180573433</v>
      </c>
      <c r="GL1060">
        <v>-0.01811282044437078</v>
      </c>
      <c r="GM1060">
        <v>0.001479480632228601</v>
      </c>
      <c r="GN1060">
        <v>-2.527498020886067E-05</v>
      </c>
      <c r="GO1060">
        <v>3</v>
      </c>
      <c r="GP1060">
        <v>2311</v>
      </c>
      <c r="GQ1060">
        <v>1</v>
      </c>
      <c r="GR1060">
        <v>23</v>
      </c>
      <c r="GS1060">
        <v>7421</v>
      </c>
      <c r="GT1060">
        <v>7421.1</v>
      </c>
      <c r="GU1060">
        <v>2.71851</v>
      </c>
      <c r="GV1060">
        <v>2.1814</v>
      </c>
      <c r="GW1060">
        <v>1.39648</v>
      </c>
      <c r="GX1060">
        <v>2.34009</v>
      </c>
      <c r="GY1060">
        <v>1.49536</v>
      </c>
      <c r="GZ1060">
        <v>2.39258</v>
      </c>
      <c r="HA1060">
        <v>33.1992</v>
      </c>
      <c r="HB1060">
        <v>14.6574</v>
      </c>
      <c r="HC1060">
        <v>18</v>
      </c>
      <c r="HD1060">
        <v>503.343</v>
      </c>
      <c r="HE1060">
        <v>447.386</v>
      </c>
      <c r="HF1060">
        <v>21.3713</v>
      </c>
      <c r="HG1060">
        <v>25.007</v>
      </c>
      <c r="HH1060">
        <v>30.0002</v>
      </c>
      <c r="HI1060">
        <v>25.0205</v>
      </c>
      <c r="HJ1060">
        <v>24.9683</v>
      </c>
      <c r="HK1060">
        <v>54.404</v>
      </c>
      <c r="HL1060">
        <v>16.718</v>
      </c>
      <c r="HM1060">
        <v>26.6658</v>
      </c>
      <c r="HN1060">
        <v>21.3601</v>
      </c>
      <c r="HO1060">
        <v>1404.49</v>
      </c>
      <c r="HP1060">
        <v>14.759</v>
      </c>
      <c r="HQ1060">
        <v>101.016</v>
      </c>
      <c r="HR1060">
        <v>101.001</v>
      </c>
    </row>
    <row r="1061" spans="1:226">
      <c r="A1061">
        <v>1045</v>
      </c>
      <c r="B1061">
        <v>1664304585.1</v>
      </c>
      <c r="C1061">
        <v>11354.59999990463</v>
      </c>
      <c r="D1061" t="s">
        <v>2457</v>
      </c>
      <c r="E1061" t="s">
        <v>2458</v>
      </c>
      <c r="F1061">
        <v>5</v>
      </c>
      <c r="G1061" t="s">
        <v>2290</v>
      </c>
      <c r="H1061" t="s">
        <v>354</v>
      </c>
      <c r="I1061">
        <v>1664304577.371428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1413.51345859028</v>
      </c>
      <c r="AK1061">
        <v>1355.322181818181</v>
      </c>
      <c r="AL1061">
        <v>3.374333125444556</v>
      </c>
      <c r="AM1061">
        <v>64.57533786175165</v>
      </c>
      <c r="AN1061">
        <f>(AP1061 - AO1061 + BO1061*1E3/(8.314*(BQ1061+273.15)) * AR1061/BN1061 * AQ1061) * BN1061/(100*BB1061) * 1000/(1000 - AP1061)</f>
        <v>0</v>
      </c>
      <c r="AO1061">
        <v>14.68229594247752</v>
      </c>
      <c r="AP1061">
        <v>18.23039744360903</v>
      </c>
      <c r="AQ1061">
        <v>-0.005701570986298575</v>
      </c>
      <c r="AR1061">
        <v>112.27</v>
      </c>
      <c r="AS1061">
        <v>24</v>
      </c>
      <c r="AT1061">
        <v>5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1664304577.371428</v>
      </c>
      <c r="BH1061">
        <v>1306.774285714286</v>
      </c>
      <c r="BI1061">
        <v>1376.6775</v>
      </c>
      <c r="BJ1061">
        <v>18.22639642857143</v>
      </c>
      <c r="BK1061">
        <v>14.65448928571429</v>
      </c>
      <c r="BL1061">
        <v>1312.239285714286</v>
      </c>
      <c r="BM1061">
        <v>18.39344642857143</v>
      </c>
      <c r="BN1061">
        <v>500.0596428571428</v>
      </c>
      <c r="BO1061">
        <v>91.03675714285714</v>
      </c>
      <c r="BP1061">
        <v>0.09997131071428571</v>
      </c>
      <c r="BQ1061">
        <v>24.51162857142858</v>
      </c>
      <c r="BR1061">
        <v>25.00587857142857</v>
      </c>
      <c r="BS1061">
        <v>999.9000000000002</v>
      </c>
      <c r="BT1061">
        <v>0</v>
      </c>
      <c r="BU1061">
        <v>0</v>
      </c>
      <c r="BV1061">
        <v>9998.642142857145</v>
      </c>
      <c r="BW1061">
        <v>0</v>
      </c>
      <c r="BX1061">
        <v>6.681875714285714</v>
      </c>
      <c r="BY1061">
        <v>-69.90376785714287</v>
      </c>
      <c r="BZ1061">
        <v>1331.033928571429</v>
      </c>
      <c r="CA1061">
        <v>1397.1525</v>
      </c>
      <c r="CB1061">
        <v>3.571907142857143</v>
      </c>
      <c r="CC1061">
        <v>1376.6775</v>
      </c>
      <c r="CD1061">
        <v>14.65448928571429</v>
      </c>
      <c r="CE1061">
        <v>1.659273214285715</v>
      </c>
      <c r="CF1061">
        <v>1.334097857142857</v>
      </c>
      <c r="CG1061">
        <v>14.52056071428572</v>
      </c>
      <c r="CH1061">
        <v>11.18848214285714</v>
      </c>
      <c r="CI1061">
        <v>1999.978928571428</v>
      </c>
      <c r="CJ1061">
        <v>0.9800052142857141</v>
      </c>
      <c r="CK1061">
        <v>0.01999433571428572</v>
      </c>
      <c r="CL1061">
        <v>0</v>
      </c>
      <c r="CM1061">
        <v>841.3542499999998</v>
      </c>
      <c r="CN1061">
        <v>5.00097</v>
      </c>
      <c r="CO1061">
        <v>16718.26071428572</v>
      </c>
      <c r="CP1061">
        <v>16707.43571428572</v>
      </c>
      <c r="CQ1061">
        <v>38.062</v>
      </c>
      <c r="CR1061">
        <v>38.5</v>
      </c>
      <c r="CS1061">
        <v>38.062</v>
      </c>
      <c r="CT1061">
        <v>38.10475</v>
      </c>
      <c r="CU1061">
        <v>38.43257142857142</v>
      </c>
      <c r="CV1061">
        <v>1955.087857142857</v>
      </c>
      <c r="CW1061">
        <v>39.89107142857144</v>
      </c>
      <c r="CX1061">
        <v>0</v>
      </c>
      <c r="CY1061">
        <v>1664304589.1</v>
      </c>
      <c r="CZ1061">
        <v>0</v>
      </c>
      <c r="DA1061">
        <v>0</v>
      </c>
      <c r="DB1061" t="s">
        <v>356</v>
      </c>
      <c r="DC1061">
        <v>1663859321.1</v>
      </c>
      <c r="DD1061">
        <v>1663859315.6</v>
      </c>
      <c r="DE1061">
        <v>0</v>
      </c>
      <c r="DF1061">
        <v>0.196</v>
      </c>
      <c r="DG1061">
        <v>-0.001</v>
      </c>
      <c r="DH1061">
        <v>-5.941</v>
      </c>
      <c r="DI1061">
        <v>-0.174</v>
      </c>
      <c r="DJ1061">
        <v>1500</v>
      </c>
      <c r="DK1061">
        <v>17</v>
      </c>
      <c r="DL1061">
        <v>0.13</v>
      </c>
      <c r="DM1061">
        <v>0.04</v>
      </c>
      <c r="DN1061">
        <v>-69.80651707317074</v>
      </c>
      <c r="DO1061">
        <v>-2.664588432988545</v>
      </c>
      <c r="DP1061">
        <v>0.2862281734376995</v>
      </c>
      <c r="DQ1061">
        <v>0</v>
      </c>
      <c r="DR1061">
        <v>3.59578975609756</v>
      </c>
      <c r="DS1061">
        <v>-0.6781289902700399</v>
      </c>
      <c r="DT1061">
        <v>0.06874098676129205</v>
      </c>
      <c r="DU1061">
        <v>0</v>
      </c>
      <c r="DV1061">
        <v>0</v>
      </c>
      <c r="DW1061">
        <v>2</v>
      </c>
      <c r="DX1061" t="s">
        <v>357</v>
      </c>
      <c r="DY1061">
        <v>2.98506</v>
      </c>
      <c r="DZ1061">
        <v>2.71555</v>
      </c>
      <c r="EA1061">
        <v>0.209147</v>
      </c>
      <c r="EB1061">
        <v>0.213236</v>
      </c>
      <c r="EC1061">
        <v>0.0897061</v>
      </c>
      <c r="ED1061">
        <v>0.0753983</v>
      </c>
      <c r="EE1061">
        <v>25138.1</v>
      </c>
      <c r="EF1061">
        <v>25114.4</v>
      </c>
      <c r="EG1061">
        <v>29529</v>
      </c>
      <c r="EH1061">
        <v>29510.9</v>
      </c>
      <c r="EI1061">
        <v>35634.8</v>
      </c>
      <c r="EJ1061">
        <v>36287.4</v>
      </c>
      <c r="EK1061">
        <v>41618.1</v>
      </c>
      <c r="EL1061">
        <v>42055.8</v>
      </c>
      <c r="EM1061">
        <v>1.95373</v>
      </c>
      <c r="EN1061">
        <v>1.9343</v>
      </c>
      <c r="EO1061">
        <v>0.126064</v>
      </c>
      <c r="EP1061">
        <v>0</v>
      </c>
      <c r="EQ1061">
        <v>22.9224</v>
      </c>
      <c r="ER1061">
        <v>999.9</v>
      </c>
      <c r="ES1061">
        <v>38.1</v>
      </c>
      <c r="ET1061">
        <v>29.2</v>
      </c>
      <c r="EU1061">
        <v>17.0276</v>
      </c>
      <c r="EV1061">
        <v>62.914</v>
      </c>
      <c r="EW1061">
        <v>33.2452</v>
      </c>
      <c r="EX1061">
        <v>1</v>
      </c>
      <c r="EY1061">
        <v>-0.191433</v>
      </c>
      <c r="EZ1061">
        <v>1.32286</v>
      </c>
      <c r="FA1061">
        <v>20.3825</v>
      </c>
      <c r="FB1061">
        <v>5.21879</v>
      </c>
      <c r="FC1061">
        <v>12.0099</v>
      </c>
      <c r="FD1061">
        <v>4.98955</v>
      </c>
      <c r="FE1061">
        <v>3.28858</v>
      </c>
      <c r="FF1061">
        <v>9999</v>
      </c>
      <c r="FG1061">
        <v>9999</v>
      </c>
      <c r="FH1061">
        <v>9999</v>
      </c>
      <c r="FI1061">
        <v>261.2</v>
      </c>
      <c r="FJ1061">
        <v>1.86707</v>
      </c>
      <c r="FK1061">
        <v>1.86615</v>
      </c>
      <c r="FL1061">
        <v>1.86554</v>
      </c>
      <c r="FM1061">
        <v>1.86554</v>
      </c>
      <c r="FN1061">
        <v>1.86735</v>
      </c>
      <c r="FO1061">
        <v>1.86981</v>
      </c>
      <c r="FP1061">
        <v>1.86846</v>
      </c>
      <c r="FQ1061">
        <v>1.86996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-5.53</v>
      </c>
      <c r="GF1061">
        <v>-0.167</v>
      </c>
      <c r="GG1061">
        <v>-2.0192013485273</v>
      </c>
      <c r="GH1061">
        <v>-0.003354295288503095</v>
      </c>
      <c r="GI1061">
        <v>8.998442100416266E-07</v>
      </c>
      <c r="GJ1061">
        <v>-2.632750781261316E-10</v>
      </c>
      <c r="GK1061">
        <v>-0.1771344180573433</v>
      </c>
      <c r="GL1061">
        <v>-0.01811282044437078</v>
      </c>
      <c r="GM1061">
        <v>0.001479480632228601</v>
      </c>
      <c r="GN1061">
        <v>-2.527498020886067E-05</v>
      </c>
      <c r="GO1061">
        <v>3</v>
      </c>
      <c r="GP1061">
        <v>2311</v>
      </c>
      <c r="GQ1061">
        <v>1</v>
      </c>
      <c r="GR1061">
        <v>23</v>
      </c>
      <c r="GS1061">
        <v>7421.1</v>
      </c>
      <c r="GT1061">
        <v>7421.2</v>
      </c>
      <c r="GU1061">
        <v>2.74292</v>
      </c>
      <c r="GV1061">
        <v>2.18506</v>
      </c>
      <c r="GW1061">
        <v>1.39648</v>
      </c>
      <c r="GX1061">
        <v>2.34009</v>
      </c>
      <c r="GY1061">
        <v>1.49536</v>
      </c>
      <c r="GZ1061">
        <v>2.3938</v>
      </c>
      <c r="HA1061">
        <v>33.1992</v>
      </c>
      <c r="HB1061">
        <v>14.6661</v>
      </c>
      <c r="HC1061">
        <v>18</v>
      </c>
      <c r="HD1061">
        <v>503.37</v>
      </c>
      <c r="HE1061">
        <v>447.436</v>
      </c>
      <c r="HF1061">
        <v>21.3459</v>
      </c>
      <c r="HG1061">
        <v>25.006</v>
      </c>
      <c r="HH1061">
        <v>29.9999</v>
      </c>
      <c r="HI1061">
        <v>25.0201</v>
      </c>
      <c r="HJ1061">
        <v>24.967</v>
      </c>
      <c r="HK1061">
        <v>54.8854</v>
      </c>
      <c r="HL1061">
        <v>16.718</v>
      </c>
      <c r="HM1061">
        <v>26.6658</v>
      </c>
      <c r="HN1061">
        <v>21.3522</v>
      </c>
      <c r="HO1061">
        <v>1424.52</v>
      </c>
      <c r="HP1061">
        <v>14.79</v>
      </c>
      <c r="HQ1061">
        <v>101.014</v>
      </c>
      <c r="HR1061">
        <v>101.002</v>
      </c>
    </row>
    <row r="1062" spans="1:226">
      <c r="A1062">
        <v>1046</v>
      </c>
      <c r="B1062">
        <v>1664304590.1</v>
      </c>
      <c r="C1062">
        <v>11359.59999990463</v>
      </c>
      <c r="D1062" t="s">
        <v>2459</v>
      </c>
      <c r="E1062" t="s">
        <v>2460</v>
      </c>
      <c r="F1062">
        <v>5</v>
      </c>
      <c r="G1062" t="s">
        <v>2290</v>
      </c>
      <c r="H1062" t="s">
        <v>354</v>
      </c>
      <c r="I1062">
        <v>1664304582.314285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1430.416929491919</v>
      </c>
      <c r="AK1062">
        <v>1372.236484848485</v>
      </c>
      <c r="AL1062">
        <v>3.379043366175078</v>
      </c>
      <c r="AM1062">
        <v>64.57533786175165</v>
      </c>
      <c r="AN1062">
        <f>(AP1062 - AO1062 + BO1062*1E3/(8.314*(BQ1062+273.15)) * AR1062/BN1062 * AQ1062) * BN1062/(100*BB1062) * 1000/(1000 - AP1062)</f>
        <v>0</v>
      </c>
      <c r="AO1062">
        <v>14.74141634255744</v>
      </c>
      <c r="AP1062">
        <v>18.23173157894735</v>
      </c>
      <c r="AQ1062">
        <v>0.005108160990707831</v>
      </c>
      <c r="AR1062">
        <v>112.27</v>
      </c>
      <c r="AS1062">
        <v>24</v>
      </c>
      <c r="AT1062">
        <v>5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1664304582.314285</v>
      </c>
      <c r="BH1062">
        <v>1323.066785714286</v>
      </c>
      <c r="BI1062">
        <v>1393.203214285714</v>
      </c>
      <c r="BJ1062">
        <v>18.2244</v>
      </c>
      <c r="BK1062">
        <v>14.70230714285714</v>
      </c>
      <c r="BL1062">
        <v>1328.57</v>
      </c>
      <c r="BM1062">
        <v>18.391475</v>
      </c>
      <c r="BN1062">
        <v>500.0814285714286</v>
      </c>
      <c r="BO1062">
        <v>91.03833928571429</v>
      </c>
      <c r="BP1062">
        <v>0.1000147357142857</v>
      </c>
      <c r="BQ1062">
        <v>24.511</v>
      </c>
      <c r="BR1062">
        <v>25.00213928571429</v>
      </c>
      <c r="BS1062">
        <v>999.9000000000002</v>
      </c>
      <c r="BT1062">
        <v>0</v>
      </c>
      <c r="BU1062">
        <v>0</v>
      </c>
      <c r="BV1062">
        <v>9995.652857142859</v>
      </c>
      <c r="BW1062">
        <v>0</v>
      </c>
      <c r="BX1062">
        <v>6.68488642857143</v>
      </c>
      <c r="BY1062">
        <v>-70.13723571428572</v>
      </c>
      <c r="BZ1062">
        <v>1347.625714285714</v>
      </c>
      <c r="CA1062">
        <v>1413.992142857143</v>
      </c>
      <c r="CB1062">
        <v>3.522103571428571</v>
      </c>
      <c r="CC1062">
        <v>1393.203214285714</v>
      </c>
      <c r="CD1062">
        <v>14.70230714285714</v>
      </c>
      <c r="CE1062">
        <v>1.659120714285714</v>
      </c>
      <c r="CF1062">
        <v>1.338473571428571</v>
      </c>
      <c r="CG1062">
        <v>14.51914642857143</v>
      </c>
      <c r="CH1062">
        <v>11.23788571428572</v>
      </c>
      <c r="CI1062">
        <v>1999.990714285714</v>
      </c>
      <c r="CJ1062">
        <v>0.9800047857142856</v>
      </c>
      <c r="CK1062">
        <v>0.01999477857142857</v>
      </c>
      <c r="CL1062">
        <v>0</v>
      </c>
      <c r="CM1062">
        <v>840.8561428571428</v>
      </c>
      <c r="CN1062">
        <v>5.00097</v>
      </c>
      <c r="CO1062">
        <v>16709.3</v>
      </c>
      <c r="CP1062">
        <v>16707.53214285714</v>
      </c>
      <c r="CQ1062">
        <v>38.062</v>
      </c>
      <c r="CR1062">
        <v>38.5</v>
      </c>
      <c r="CS1062">
        <v>38.062</v>
      </c>
      <c r="CT1062">
        <v>38.116</v>
      </c>
      <c r="CU1062">
        <v>38.43257142857142</v>
      </c>
      <c r="CV1062">
        <v>1955.098571428571</v>
      </c>
      <c r="CW1062">
        <v>39.89214285714286</v>
      </c>
      <c r="CX1062">
        <v>0</v>
      </c>
      <c r="CY1062">
        <v>1664304594.5</v>
      </c>
      <c r="CZ1062">
        <v>0</v>
      </c>
      <c r="DA1062">
        <v>0</v>
      </c>
      <c r="DB1062" t="s">
        <v>356</v>
      </c>
      <c r="DC1062">
        <v>1663859321.1</v>
      </c>
      <c r="DD1062">
        <v>1663859315.6</v>
      </c>
      <c r="DE1062">
        <v>0</v>
      </c>
      <c r="DF1062">
        <v>0.196</v>
      </c>
      <c r="DG1062">
        <v>-0.001</v>
      </c>
      <c r="DH1062">
        <v>-5.941</v>
      </c>
      <c r="DI1062">
        <v>-0.174</v>
      </c>
      <c r="DJ1062">
        <v>1500</v>
      </c>
      <c r="DK1062">
        <v>17</v>
      </c>
      <c r="DL1062">
        <v>0.13</v>
      </c>
      <c r="DM1062">
        <v>0.04</v>
      </c>
      <c r="DN1062">
        <v>-69.94942926829268</v>
      </c>
      <c r="DO1062">
        <v>-2.971137640617302</v>
      </c>
      <c r="DP1062">
        <v>0.2949996083039159</v>
      </c>
      <c r="DQ1062">
        <v>0</v>
      </c>
      <c r="DR1062">
        <v>3.560486097560975</v>
      </c>
      <c r="DS1062">
        <v>-0.6822937345095961</v>
      </c>
      <c r="DT1062">
        <v>0.06980645493523241</v>
      </c>
      <c r="DU1062">
        <v>0</v>
      </c>
      <c r="DV1062">
        <v>0</v>
      </c>
      <c r="DW1062">
        <v>2</v>
      </c>
      <c r="DX1062" t="s">
        <v>357</v>
      </c>
      <c r="DY1062">
        <v>2.98513</v>
      </c>
      <c r="DZ1062">
        <v>2.71539</v>
      </c>
      <c r="EA1062">
        <v>0.21074</v>
      </c>
      <c r="EB1062">
        <v>0.214793</v>
      </c>
      <c r="EC1062">
        <v>0.0897085</v>
      </c>
      <c r="ED1062">
        <v>0.0754234</v>
      </c>
      <c r="EE1062">
        <v>25087.6</v>
      </c>
      <c r="EF1062">
        <v>25064.9</v>
      </c>
      <c r="EG1062">
        <v>29529</v>
      </c>
      <c r="EH1062">
        <v>29511.1</v>
      </c>
      <c r="EI1062">
        <v>35634.8</v>
      </c>
      <c r="EJ1062">
        <v>36286.5</v>
      </c>
      <c r="EK1062">
        <v>41618.2</v>
      </c>
      <c r="EL1062">
        <v>42055.9</v>
      </c>
      <c r="EM1062">
        <v>1.9539</v>
      </c>
      <c r="EN1062">
        <v>1.93455</v>
      </c>
      <c r="EO1062">
        <v>0.12577</v>
      </c>
      <c r="EP1062">
        <v>0</v>
      </c>
      <c r="EQ1062">
        <v>22.921</v>
      </c>
      <c r="ER1062">
        <v>999.9</v>
      </c>
      <c r="ES1062">
        <v>38.2</v>
      </c>
      <c r="ET1062">
        <v>29.2</v>
      </c>
      <c r="EU1062">
        <v>17.0707</v>
      </c>
      <c r="EV1062">
        <v>62.984</v>
      </c>
      <c r="EW1062">
        <v>32.8926</v>
      </c>
      <c r="EX1062">
        <v>1</v>
      </c>
      <c r="EY1062">
        <v>-0.191646</v>
      </c>
      <c r="EZ1062">
        <v>1.22984</v>
      </c>
      <c r="FA1062">
        <v>20.3833</v>
      </c>
      <c r="FB1062">
        <v>5.21819</v>
      </c>
      <c r="FC1062">
        <v>12.0099</v>
      </c>
      <c r="FD1062">
        <v>4.99015</v>
      </c>
      <c r="FE1062">
        <v>3.2885</v>
      </c>
      <c r="FF1062">
        <v>9999</v>
      </c>
      <c r="FG1062">
        <v>9999</v>
      </c>
      <c r="FH1062">
        <v>9999</v>
      </c>
      <c r="FI1062">
        <v>261.2</v>
      </c>
      <c r="FJ1062">
        <v>1.86707</v>
      </c>
      <c r="FK1062">
        <v>1.86615</v>
      </c>
      <c r="FL1062">
        <v>1.86554</v>
      </c>
      <c r="FM1062">
        <v>1.86554</v>
      </c>
      <c r="FN1062">
        <v>1.86735</v>
      </c>
      <c r="FO1062">
        <v>1.86981</v>
      </c>
      <c r="FP1062">
        <v>1.86846</v>
      </c>
      <c r="FQ1062">
        <v>1.86996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-5.56</v>
      </c>
      <c r="GF1062">
        <v>-0.167</v>
      </c>
      <c r="GG1062">
        <v>-2.0192013485273</v>
      </c>
      <c r="GH1062">
        <v>-0.003354295288503095</v>
      </c>
      <c r="GI1062">
        <v>8.998442100416266E-07</v>
      </c>
      <c r="GJ1062">
        <v>-2.632750781261316E-10</v>
      </c>
      <c r="GK1062">
        <v>-0.1771344180573433</v>
      </c>
      <c r="GL1062">
        <v>-0.01811282044437078</v>
      </c>
      <c r="GM1062">
        <v>0.001479480632228601</v>
      </c>
      <c r="GN1062">
        <v>-2.527498020886067E-05</v>
      </c>
      <c r="GO1062">
        <v>3</v>
      </c>
      <c r="GP1062">
        <v>2311</v>
      </c>
      <c r="GQ1062">
        <v>1</v>
      </c>
      <c r="GR1062">
        <v>23</v>
      </c>
      <c r="GS1062">
        <v>7421.1</v>
      </c>
      <c r="GT1062">
        <v>7421.2</v>
      </c>
      <c r="GU1062">
        <v>2.76978</v>
      </c>
      <c r="GV1062">
        <v>2.18262</v>
      </c>
      <c r="GW1062">
        <v>1.39648</v>
      </c>
      <c r="GX1062">
        <v>2.34009</v>
      </c>
      <c r="GY1062">
        <v>1.49536</v>
      </c>
      <c r="GZ1062">
        <v>2.38159</v>
      </c>
      <c r="HA1062">
        <v>33.1992</v>
      </c>
      <c r="HB1062">
        <v>14.6574</v>
      </c>
      <c r="HC1062">
        <v>18</v>
      </c>
      <c r="HD1062">
        <v>503.48</v>
      </c>
      <c r="HE1062">
        <v>447.582</v>
      </c>
      <c r="HF1062">
        <v>21.3393</v>
      </c>
      <c r="HG1062">
        <v>25.0044</v>
      </c>
      <c r="HH1062">
        <v>29.9999</v>
      </c>
      <c r="HI1062">
        <v>25.02</v>
      </c>
      <c r="HJ1062">
        <v>24.9663</v>
      </c>
      <c r="HK1062">
        <v>55.437</v>
      </c>
      <c r="HL1062">
        <v>16.718</v>
      </c>
      <c r="HM1062">
        <v>27.0409</v>
      </c>
      <c r="HN1062">
        <v>21.3555</v>
      </c>
      <c r="HO1062">
        <v>1437.88</v>
      </c>
      <c r="HP1062">
        <v>14.8336</v>
      </c>
      <c r="HQ1062">
        <v>101.014</v>
      </c>
      <c r="HR1062">
        <v>101.002</v>
      </c>
    </row>
    <row r="1063" spans="1:226">
      <c r="A1063">
        <v>1047</v>
      </c>
      <c r="B1063">
        <v>1664304595.1</v>
      </c>
      <c r="C1063">
        <v>11364.59999990463</v>
      </c>
      <c r="D1063" t="s">
        <v>2461</v>
      </c>
      <c r="E1063" t="s">
        <v>2462</v>
      </c>
      <c r="F1063">
        <v>5</v>
      </c>
      <c r="G1063" t="s">
        <v>2290</v>
      </c>
      <c r="H1063" t="s">
        <v>354</v>
      </c>
      <c r="I1063">
        <v>1664304587.6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1447.573570955969</v>
      </c>
      <c r="AK1063">
        <v>1389.035515151515</v>
      </c>
      <c r="AL1063">
        <v>3.353623300491401</v>
      </c>
      <c r="AM1063">
        <v>64.57533786175165</v>
      </c>
      <c r="AN1063">
        <f>(AP1063 - AO1063 + BO1063*1E3/(8.314*(BQ1063+273.15)) * AR1063/BN1063 * AQ1063) * BN1063/(100*BB1063) * 1000/(1000 - AP1063)</f>
        <v>0</v>
      </c>
      <c r="AO1063">
        <v>14.74844075926075</v>
      </c>
      <c r="AP1063">
        <v>18.22262375939849</v>
      </c>
      <c r="AQ1063">
        <v>-2.324435523429096E-05</v>
      </c>
      <c r="AR1063">
        <v>112.27</v>
      </c>
      <c r="AS1063">
        <v>24</v>
      </c>
      <c r="AT1063">
        <v>5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1664304587.6</v>
      </c>
      <c r="BH1063">
        <v>1340.575185185185</v>
      </c>
      <c r="BI1063">
        <v>1410.927037037037</v>
      </c>
      <c r="BJ1063">
        <v>18.22628518518519</v>
      </c>
      <c r="BK1063">
        <v>14.75455185185185</v>
      </c>
      <c r="BL1063">
        <v>1346.120370370371</v>
      </c>
      <c r="BM1063">
        <v>18.39333333333333</v>
      </c>
      <c r="BN1063">
        <v>500.0678148148148</v>
      </c>
      <c r="BO1063">
        <v>91.03966666666666</v>
      </c>
      <c r="BP1063">
        <v>0.09999863333333334</v>
      </c>
      <c r="BQ1063">
        <v>24.50943703703704</v>
      </c>
      <c r="BR1063">
        <v>24.99342592592593</v>
      </c>
      <c r="BS1063">
        <v>999.9000000000001</v>
      </c>
      <c r="BT1063">
        <v>0</v>
      </c>
      <c r="BU1063">
        <v>0</v>
      </c>
      <c r="BV1063">
        <v>9996.371111111112</v>
      </c>
      <c r="BW1063">
        <v>0</v>
      </c>
      <c r="BX1063">
        <v>6.680790370370369</v>
      </c>
      <c r="BY1063">
        <v>-70.35281111111111</v>
      </c>
      <c r="BZ1063">
        <v>1365.461481481482</v>
      </c>
      <c r="CA1063">
        <v>1432.056666666667</v>
      </c>
      <c r="CB1063">
        <v>3.471741851851852</v>
      </c>
      <c r="CC1063">
        <v>1410.927037037037</v>
      </c>
      <c r="CD1063">
        <v>14.75455185185185</v>
      </c>
      <c r="CE1063">
        <v>1.659315555555556</v>
      </c>
      <c r="CF1063">
        <v>1.343249259259259</v>
      </c>
      <c r="CG1063">
        <v>14.52097037037037</v>
      </c>
      <c r="CH1063">
        <v>11.29169259259259</v>
      </c>
      <c r="CI1063">
        <v>1999.982592592592</v>
      </c>
      <c r="CJ1063">
        <v>0.9800046666666665</v>
      </c>
      <c r="CK1063">
        <v>0.0199948962962963</v>
      </c>
      <c r="CL1063">
        <v>0</v>
      </c>
      <c r="CM1063">
        <v>840.368148148148</v>
      </c>
      <c r="CN1063">
        <v>5.00097</v>
      </c>
      <c r="CO1063">
        <v>16699.72222222222</v>
      </c>
      <c r="CP1063">
        <v>16707.47407407407</v>
      </c>
      <c r="CQ1063">
        <v>38.062</v>
      </c>
      <c r="CR1063">
        <v>38.50918518518519</v>
      </c>
      <c r="CS1063">
        <v>38.062</v>
      </c>
      <c r="CT1063">
        <v>38.12266666666666</v>
      </c>
      <c r="CU1063">
        <v>38.437</v>
      </c>
      <c r="CV1063">
        <v>1955.09037037037</v>
      </c>
      <c r="CW1063">
        <v>39.89222222222223</v>
      </c>
      <c r="CX1063">
        <v>0</v>
      </c>
      <c r="CY1063">
        <v>1664304599.3</v>
      </c>
      <c r="CZ1063">
        <v>0</v>
      </c>
      <c r="DA1063">
        <v>0</v>
      </c>
      <c r="DB1063" t="s">
        <v>356</v>
      </c>
      <c r="DC1063">
        <v>1663859321.1</v>
      </c>
      <c r="DD1063">
        <v>1663859315.6</v>
      </c>
      <c r="DE1063">
        <v>0</v>
      </c>
      <c r="DF1063">
        <v>0.196</v>
      </c>
      <c r="DG1063">
        <v>-0.001</v>
      </c>
      <c r="DH1063">
        <v>-5.941</v>
      </c>
      <c r="DI1063">
        <v>-0.174</v>
      </c>
      <c r="DJ1063">
        <v>1500</v>
      </c>
      <c r="DK1063">
        <v>17</v>
      </c>
      <c r="DL1063">
        <v>0.13</v>
      </c>
      <c r="DM1063">
        <v>0.04</v>
      </c>
      <c r="DN1063">
        <v>-70.22689512195122</v>
      </c>
      <c r="DO1063">
        <v>-2.311072473867835</v>
      </c>
      <c r="DP1063">
        <v>0.2331755226571799</v>
      </c>
      <c r="DQ1063">
        <v>0</v>
      </c>
      <c r="DR1063">
        <v>3.504913658536585</v>
      </c>
      <c r="DS1063">
        <v>-0.5368154006968678</v>
      </c>
      <c r="DT1063">
        <v>0.05863473592800448</v>
      </c>
      <c r="DU1063">
        <v>0</v>
      </c>
      <c r="DV1063">
        <v>0</v>
      </c>
      <c r="DW1063">
        <v>2</v>
      </c>
      <c r="DX1063" t="s">
        <v>357</v>
      </c>
      <c r="DY1063">
        <v>2.98512</v>
      </c>
      <c r="DZ1063">
        <v>2.71562</v>
      </c>
      <c r="EA1063">
        <v>0.212316</v>
      </c>
      <c r="EB1063">
        <v>0.216317</v>
      </c>
      <c r="EC1063">
        <v>0.0896906</v>
      </c>
      <c r="ED1063">
        <v>0.0756829</v>
      </c>
      <c r="EE1063">
        <v>25037.5</v>
      </c>
      <c r="EF1063">
        <v>25016.5</v>
      </c>
      <c r="EG1063">
        <v>29528.9</v>
      </c>
      <c r="EH1063">
        <v>29511.3</v>
      </c>
      <c r="EI1063">
        <v>35635.4</v>
      </c>
      <c r="EJ1063">
        <v>36276.6</v>
      </c>
      <c r="EK1063">
        <v>41618</v>
      </c>
      <c r="EL1063">
        <v>42056.4</v>
      </c>
      <c r="EM1063">
        <v>1.95392</v>
      </c>
      <c r="EN1063">
        <v>1.93473</v>
      </c>
      <c r="EO1063">
        <v>0.125658</v>
      </c>
      <c r="EP1063">
        <v>0</v>
      </c>
      <c r="EQ1063">
        <v>22.9205</v>
      </c>
      <c r="ER1063">
        <v>999.9</v>
      </c>
      <c r="ES1063">
        <v>38.2</v>
      </c>
      <c r="ET1063">
        <v>29.2</v>
      </c>
      <c r="EU1063">
        <v>17.0719</v>
      </c>
      <c r="EV1063">
        <v>62.814</v>
      </c>
      <c r="EW1063">
        <v>32.8045</v>
      </c>
      <c r="EX1063">
        <v>1</v>
      </c>
      <c r="EY1063">
        <v>-0.192066</v>
      </c>
      <c r="EZ1063">
        <v>1.17972</v>
      </c>
      <c r="FA1063">
        <v>20.3839</v>
      </c>
      <c r="FB1063">
        <v>5.21774</v>
      </c>
      <c r="FC1063">
        <v>12.0099</v>
      </c>
      <c r="FD1063">
        <v>4.98985</v>
      </c>
      <c r="FE1063">
        <v>3.28848</v>
      </c>
      <c r="FF1063">
        <v>9999</v>
      </c>
      <c r="FG1063">
        <v>9999</v>
      </c>
      <c r="FH1063">
        <v>9999</v>
      </c>
      <c r="FI1063">
        <v>261.2</v>
      </c>
      <c r="FJ1063">
        <v>1.86707</v>
      </c>
      <c r="FK1063">
        <v>1.86615</v>
      </c>
      <c r="FL1063">
        <v>1.86554</v>
      </c>
      <c r="FM1063">
        <v>1.86554</v>
      </c>
      <c r="FN1063">
        <v>1.86735</v>
      </c>
      <c r="FO1063">
        <v>1.86981</v>
      </c>
      <c r="FP1063">
        <v>1.86845</v>
      </c>
      <c r="FQ1063">
        <v>1.86996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-5.61</v>
      </c>
      <c r="GF1063">
        <v>-0.167</v>
      </c>
      <c r="GG1063">
        <v>-2.0192013485273</v>
      </c>
      <c r="GH1063">
        <v>-0.003354295288503095</v>
      </c>
      <c r="GI1063">
        <v>8.998442100416266E-07</v>
      </c>
      <c r="GJ1063">
        <v>-2.632750781261316E-10</v>
      </c>
      <c r="GK1063">
        <v>-0.1771344180573433</v>
      </c>
      <c r="GL1063">
        <v>-0.01811282044437078</v>
      </c>
      <c r="GM1063">
        <v>0.001479480632228601</v>
      </c>
      <c r="GN1063">
        <v>-2.527498020886067E-05</v>
      </c>
      <c r="GO1063">
        <v>3</v>
      </c>
      <c r="GP1063">
        <v>2311</v>
      </c>
      <c r="GQ1063">
        <v>1</v>
      </c>
      <c r="GR1063">
        <v>23</v>
      </c>
      <c r="GS1063">
        <v>7421.2</v>
      </c>
      <c r="GT1063">
        <v>7421.3</v>
      </c>
      <c r="GU1063">
        <v>2.79419</v>
      </c>
      <c r="GV1063">
        <v>2.18262</v>
      </c>
      <c r="GW1063">
        <v>1.39648</v>
      </c>
      <c r="GX1063">
        <v>2.34009</v>
      </c>
      <c r="GY1063">
        <v>1.49536</v>
      </c>
      <c r="GZ1063">
        <v>2.39868</v>
      </c>
      <c r="HA1063">
        <v>33.1992</v>
      </c>
      <c r="HB1063">
        <v>14.6574</v>
      </c>
      <c r="HC1063">
        <v>18</v>
      </c>
      <c r="HD1063">
        <v>503.477</v>
      </c>
      <c r="HE1063">
        <v>447.688</v>
      </c>
      <c r="HF1063">
        <v>21.3472</v>
      </c>
      <c r="HG1063">
        <v>25.0039</v>
      </c>
      <c r="HH1063">
        <v>29.9999</v>
      </c>
      <c r="HI1063">
        <v>25.018</v>
      </c>
      <c r="HJ1063">
        <v>24.9663</v>
      </c>
      <c r="HK1063">
        <v>55.9192</v>
      </c>
      <c r="HL1063">
        <v>16.718</v>
      </c>
      <c r="HM1063">
        <v>27.0409</v>
      </c>
      <c r="HN1063">
        <v>21.3615</v>
      </c>
      <c r="HO1063">
        <v>1457.91</v>
      </c>
      <c r="HP1063">
        <v>14.8703</v>
      </c>
      <c r="HQ1063">
        <v>101.014</v>
      </c>
      <c r="HR1063">
        <v>101.003</v>
      </c>
    </row>
    <row r="1064" spans="1:226">
      <c r="A1064">
        <v>1048</v>
      </c>
      <c r="B1064">
        <v>1664304600.1</v>
      </c>
      <c r="C1064">
        <v>11369.59999990463</v>
      </c>
      <c r="D1064" t="s">
        <v>2463</v>
      </c>
      <c r="E1064" t="s">
        <v>2464</v>
      </c>
      <c r="F1064">
        <v>5</v>
      </c>
      <c r="G1064" t="s">
        <v>2290</v>
      </c>
      <c r="H1064" t="s">
        <v>354</v>
      </c>
      <c r="I1064">
        <v>1664304592.314285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1464.505292445642</v>
      </c>
      <c r="AK1064">
        <v>1406.080727272727</v>
      </c>
      <c r="AL1064">
        <v>3.404258118164563</v>
      </c>
      <c r="AM1064">
        <v>64.57533786175165</v>
      </c>
      <c r="AN1064">
        <f>(AP1064 - AO1064 + BO1064*1E3/(8.314*(BQ1064+273.15)) * AR1064/BN1064 * AQ1064) * BN1064/(100*BB1064) * 1000/(1000 - AP1064)</f>
        <v>0</v>
      </c>
      <c r="AO1064">
        <v>14.81094504845155</v>
      </c>
      <c r="AP1064">
        <v>18.23117684210526</v>
      </c>
      <c r="AQ1064">
        <v>-0.0001965142011044676</v>
      </c>
      <c r="AR1064">
        <v>112.27</v>
      </c>
      <c r="AS1064">
        <v>24</v>
      </c>
      <c r="AT1064">
        <v>5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1664304592.314285</v>
      </c>
      <c r="BH1064">
        <v>1356.2125</v>
      </c>
      <c r="BI1064">
        <v>1426.670357142857</v>
      </c>
      <c r="BJ1064">
        <v>18.228875</v>
      </c>
      <c r="BK1064">
        <v>14.7856</v>
      </c>
      <c r="BL1064">
        <v>1361.795714285714</v>
      </c>
      <c r="BM1064">
        <v>18.39589285714285</v>
      </c>
      <c r="BN1064">
        <v>500.0676785714285</v>
      </c>
      <c r="BO1064">
        <v>91.03920714285712</v>
      </c>
      <c r="BP1064">
        <v>0.1000179178571429</v>
      </c>
      <c r="BQ1064">
        <v>24.50793571428571</v>
      </c>
      <c r="BR1064">
        <v>24.990275</v>
      </c>
      <c r="BS1064">
        <v>999.9000000000002</v>
      </c>
      <c r="BT1064">
        <v>0</v>
      </c>
      <c r="BU1064">
        <v>0</v>
      </c>
      <c r="BV1064">
        <v>9995.6775</v>
      </c>
      <c r="BW1064">
        <v>0</v>
      </c>
      <c r="BX1064">
        <v>6.684585357142859</v>
      </c>
      <c r="BY1064">
        <v>-70.45762499999999</v>
      </c>
      <c r="BZ1064">
        <v>1381.393571428571</v>
      </c>
      <c r="CA1064">
        <v>1448.082142857143</v>
      </c>
      <c r="CB1064">
        <v>3.443279285714286</v>
      </c>
      <c r="CC1064">
        <v>1426.670357142857</v>
      </c>
      <c r="CD1064">
        <v>14.7856</v>
      </c>
      <c r="CE1064">
        <v>1.659543571428571</v>
      </c>
      <c r="CF1064">
        <v>1.346069642857143</v>
      </c>
      <c r="CG1064">
        <v>14.52308571428572</v>
      </c>
      <c r="CH1064">
        <v>11.32332142857143</v>
      </c>
      <c r="CI1064">
        <v>1999.988214285714</v>
      </c>
      <c r="CJ1064">
        <v>0.9800027499999998</v>
      </c>
      <c r="CK1064">
        <v>0.01999684285714286</v>
      </c>
      <c r="CL1064">
        <v>0</v>
      </c>
      <c r="CM1064">
        <v>839.9523214285715</v>
      </c>
      <c r="CN1064">
        <v>5.00097</v>
      </c>
      <c r="CO1064">
        <v>16691.13571428571</v>
      </c>
      <c r="CP1064">
        <v>16707.50714285714</v>
      </c>
      <c r="CQ1064">
        <v>38.062</v>
      </c>
      <c r="CR1064">
        <v>38.51992857142857</v>
      </c>
      <c r="CS1064">
        <v>38.062</v>
      </c>
      <c r="CT1064">
        <v>38.125</v>
      </c>
      <c r="CU1064">
        <v>38.437</v>
      </c>
      <c r="CV1064">
        <v>1955.091785714285</v>
      </c>
      <c r="CW1064">
        <v>39.89642857142858</v>
      </c>
      <c r="CX1064">
        <v>0</v>
      </c>
      <c r="CY1064">
        <v>1664304604.1</v>
      </c>
      <c r="CZ1064">
        <v>0</v>
      </c>
      <c r="DA1064">
        <v>0</v>
      </c>
      <c r="DB1064" t="s">
        <v>356</v>
      </c>
      <c r="DC1064">
        <v>1663859321.1</v>
      </c>
      <c r="DD1064">
        <v>1663859315.6</v>
      </c>
      <c r="DE1064">
        <v>0</v>
      </c>
      <c r="DF1064">
        <v>0.196</v>
      </c>
      <c r="DG1064">
        <v>-0.001</v>
      </c>
      <c r="DH1064">
        <v>-5.941</v>
      </c>
      <c r="DI1064">
        <v>-0.174</v>
      </c>
      <c r="DJ1064">
        <v>1500</v>
      </c>
      <c r="DK1064">
        <v>17</v>
      </c>
      <c r="DL1064">
        <v>0.13</v>
      </c>
      <c r="DM1064">
        <v>0.04</v>
      </c>
      <c r="DN1064">
        <v>-70.35595853658538</v>
      </c>
      <c r="DO1064">
        <v>-1.738741463414563</v>
      </c>
      <c r="DP1064">
        <v>0.181141848440374</v>
      </c>
      <c r="DQ1064">
        <v>0</v>
      </c>
      <c r="DR1064">
        <v>3.464067317073171</v>
      </c>
      <c r="DS1064">
        <v>-0.3941734494773458</v>
      </c>
      <c r="DT1064">
        <v>0.04169170280818239</v>
      </c>
      <c r="DU1064">
        <v>0</v>
      </c>
      <c r="DV1064">
        <v>0</v>
      </c>
      <c r="DW1064">
        <v>2</v>
      </c>
      <c r="DX1064" t="s">
        <v>357</v>
      </c>
      <c r="DY1064">
        <v>2.98534</v>
      </c>
      <c r="DZ1064">
        <v>2.71569</v>
      </c>
      <c r="EA1064">
        <v>0.213894</v>
      </c>
      <c r="EB1064">
        <v>0.217847</v>
      </c>
      <c r="EC1064">
        <v>0.0897039</v>
      </c>
      <c r="ED1064">
        <v>0.0757386</v>
      </c>
      <c r="EE1064">
        <v>24987.6</v>
      </c>
      <c r="EF1064">
        <v>24967.8</v>
      </c>
      <c r="EG1064">
        <v>29529.1</v>
      </c>
      <c r="EH1064">
        <v>29511.4</v>
      </c>
      <c r="EI1064">
        <v>35635.3</v>
      </c>
      <c r="EJ1064">
        <v>36274.5</v>
      </c>
      <c r="EK1064">
        <v>41618.4</v>
      </c>
      <c r="EL1064">
        <v>42056.4</v>
      </c>
      <c r="EM1064">
        <v>1.95403</v>
      </c>
      <c r="EN1064">
        <v>1.93485</v>
      </c>
      <c r="EO1064">
        <v>0.125956</v>
      </c>
      <c r="EP1064">
        <v>0</v>
      </c>
      <c r="EQ1064">
        <v>22.9186</v>
      </c>
      <c r="ER1064">
        <v>999.9</v>
      </c>
      <c r="ES1064">
        <v>38.3</v>
      </c>
      <c r="ET1064">
        <v>29.2</v>
      </c>
      <c r="EU1064">
        <v>17.118</v>
      </c>
      <c r="EV1064">
        <v>62.794</v>
      </c>
      <c r="EW1064">
        <v>32.7845</v>
      </c>
      <c r="EX1064">
        <v>1</v>
      </c>
      <c r="EY1064">
        <v>-0.192083</v>
      </c>
      <c r="EZ1064">
        <v>1.1453</v>
      </c>
      <c r="FA1064">
        <v>20.3843</v>
      </c>
      <c r="FB1064">
        <v>5.21804</v>
      </c>
      <c r="FC1064">
        <v>12.0099</v>
      </c>
      <c r="FD1064">
        <v>4.99005</v>
      </c>
      <c r="FE1064">
        <v>3.2885</v>
      </c>
      <c r="FF1064">
        <v>9999</v>
      </c>
      <c r="FG1064">
        <v>9999</v>
      </c>
      <c r="FH1064">
        <v>9999</v>
      </c>
      <c r="FI1064">
        <v>261.2</v>
      </c>
      <c r="FJ1064">
        <v>1.86707</v>
      </c>
      <c r="FK1064">
        <v>1.86615</v>
      </c>
      <c r="FL1064">
        <v>1.86554</v>
      </c>
      <c r="FM1064">
        <v>1.86554</v>
      </c>
      <c r="FN1064">
        <v>1.86734</v>
      </c>
      <c r="FO1064">
        <v>1.86981</v>
      </c>
      <c r="FP1064">
        <v>1.86845</v>
      </c>
      <c r="FQ1064">
        <v>1.86996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-5.65</v>
      </c>
      <c r="GF1064">
        <v>-0.167</v>
      </c>
      <c r="GG1064">
        <v>-2.0192013485273</v>
      </c>
      <c r="GH1064">
        <v>-0.003354295288503095</v>
      </c>
      <c r="GI1064">
        <v>8.998442100416266E-07</v>
      </c>
      <c r="GJ1064">
        <v>-2.632750781261316E-10</v>
      </c>
      <c r="GK1064">
        <v>-0.1771344180573433</v>
      </c>
      <c r="GL1064">
        <v>-0.01811282044437078</v>
      </c>
      <c r="GM1064">
        <v>0.001479480632228601</v>
      </c>
      <c r="GN1064">
        <v>-2.527498020886067E-05</v>
      </c>
      <c r="GO1064">
        <v>3</v>
      </c>
      <c r="GP1064">
        <v>2311</v>
      </c>
      <c r="GQ1064">
        <v>1</v>
      </c>
      <c r="GR1064">
        <v>23</v>
      </c>
      <c r="GS1064">
        <v>7421.3</v>
      </c>
      <c r="GT1064">
        <v>7421.4</v>
      </c>
      <c r="GU1064">
        <v>2.82227</v>
      </c>
      <c r="GV1064">
        <v>2.18506</v>
      </c>
      <c r="GW1064">
        <v>1.39648</v>
      </c>
      <c r="GX1064">
        <v>2.33887</v>
      </c>
      <c r="GY1064">
        <v>1.49536</v>
      </c>
      <c r="GZ1064">
        <v>2.37183</v>
      </c>
      <c r="HA1064">
        <v>33.1992</v>
      </c>
      <c r="HB1064">
        <v>14.6486</v>
      </c>
      <c r="HC1064">
        <v>18</v>
      </c>
      <c r="HD1064">
        <v>503.54</v>
      </c>
      <c r="HE1064">
        <v>447.747</v>
      </c>
      <c r="HF1064">
        <v>21.3597</v>
      </c>
      <c r="HG1064">
        <v>25.0018</v>
      </c>
      <c r="HH1064">
        <v>29.9999</v>
      </c>
      <c r="HI1064">
        <v>25.018</v>
      </c>
      <c r="HJ1064">
        <v>24.9642</v>
      </c>
      <c r="HK1064">
        <v>56.4723</v>
      </c>
      <c r="HL1064">
        <v>16.4428</v>
      </c>
      <c r="HM1064">
        <v>27.0409</v>
      </c>
      <c r="HN1064">
        <v>21.372</v>
      </c>
      <c r="HO1064">
        <v>1471.27</v>
      </c>
      <c r="HP1064">
        <v>14.9136</v>
      </c>
      <c r="HQ1064">
        <v>101.015</v>
      </c>
      <c r="HR1064">
        <v>101.003</v>
      </c>
    </row>
    <row r="1065" spans="1:226">
      <c r="A1065">
        <v>1049</v>
      </c>
      <c r="B1065">
        <v>1664304605.1</v>
      </c>
      <c r="C1065">
        <v>11374.59999990463</v>
      </c>
      <c r="D1065" t="s">
        <v>2465</v>
      </c>
      <c r="E1065" t="s">
        <v>2466</v>
      </c>
      <c r="F1065">
        <v>5</v>
      </c>
      <c r="G1065" t="s">
        <v>2290</v>
      </c>
      <c r="H1065" t="s">
        <v>354</v>
      </c>
      <c r="I1065">
        <v>1664304597.6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1481.451934767658</v>
      </c>
      <c r="AK1065">
        <v>1423.088909090909</v>
      </c>
      <c r="AL1065">
        <v>3.405032472658946</v>
      </c>
      <c r="AM1065">
        <v>64.57533786175165</v>
      </c>
      <c r="AN1065">
        <f>(AP1065 - AO1065 + BO1065*1E3/(8.314*(BQ1065+273.15)) * AR1065/BN1065 * AQ1065) * BN1065/(100*BB1065) * 1000/(1000 - AP1065)</f>
        <v>0</v>
      </c>
      <c r="AO1065">
        <v>14.83451816715284</v>
      </c>
      <c r="AP1065">
        <v>18.22134225563908</v>
      </c>
      <c r="AQ1065">
        <v>0.0001995328428017745</v>
      </c>
      <c r="AR1065">
        <v>112.27</v>
      </c>
      <c r="AS1065">
        <v>24</v>
      </c>
      <c r="AT1065">
        <v>5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1664304597.6</v>
      </c>
      <c r="BH1065">
        <v>1373.78962962963</v>
      </c>
      <c r="BI1065">
        <v>1444.351851851852</v>
      </c>
      <c r="BJ1065">
        <v>18.22688518518519</v>
      </c>
      <c r="BK1065">
        <v>14.81808148148148</v>
      </c>
      <c r="BL1065">
        <v>1379.414444444444</v>
      </c>
      <c r="BM1065">
        <v>18.39391111111111</v>
      </c>
      <c r="BN1065">
        <v>500.0517407407407</v>
      </c>
      <c r="BO1065">
        <v>91.03821851851852</v>
      </c>
      <c r="BP1065">
        <v>0.0999250962962963</v>
      </c>
      <c r="BQ1065">
        <v>24.50770740740741</v>
      </c>
      <c r="BR1065">
        <v>24.98814814814815</v>
      </c>
      <c r="BS1065">
        <v>999.9000000000001</v>
      </c>
      <c r="BT1065">
        <v>0</v>
      </c>
      <c r="BU1065">
        <v>0</v>
      </c>
      <c r="BV1065">
        <v>10005.07740740741</v>
      </c>
      <c r="BW1065">
        <v>0</v>
      </c>
      <c r="BX1065">
        <v>6.684745185185187</v>
      </c>
      <c r="BY1065">
        <v>-70.5622925925926</v>
      </c>
      <c r="BZ1065">
        <v>1399.293703703704</v>
      </c>
      <c r="CA1065">
        <v>1466.077407407407</v>
      </c>
      <c r="CB1065">
        <v>3.408797777777778</v>
      </c>
      <c r="CC1065">
        <v>1444.351851851852</v>
      </c>
      <c r="CD1065">
        <v>14.81808148148148</v>
      </c>
      <c r="CE1065">
        <v>1.659343703703704</v>
      </c>
      <c r="CF1065">
        <v>1.349012962962963</v>
      </c>
      <c r="CG1065">
        <v>14.52121481481481</v>
      </c>
      <c r="CH1065">
        <v>11.35629259259259</v>
      </c>
      <c r="CI1065">
        <v>1999.993333333333</v>
      </c>
      <c r="CJ1065">
        <v>0.9800026666666667</v>
      </c>
      <c r="CK1065">
        <v>0.01999692962962963</v>
      </c>
      <c r="CL1065">
        <v>0</v>
      </c>
      <c r="CM1065">
        <v>839.5004074074074</v>
      </c>
      <c r="CN1065">
        <v>5.00097</v>
      </c>
      <c r="CO1065">
        <v>16681.61851851852</v>
      </c>
      <c r="CP1065">
        <v>16707.55555555556</v>
      </c>
      <c r="CQ1065">
        <v>38.062</v>
      </c>
      <c r="CR1065">
        <v>38.52296296296296</v>
      </c>
      <c r="CS1065">
        <v>38.062</v>
      </c>
      <c r="CT1065">
        <v>38.125</v>
      </c>
      <c r="CU1065">
        <v>38.437</v>
      </c>
      <c r="CV1065">
        <v>1955.096666666667</v>
      </c>
      <c r="CW1065">
        <v>39.89666666666667</v>
      </c>
      <c r="CX1065">
        <v>0</v>
      </c>
      <c r="CY1065">
        <v>1664304609.5</v>
      </c>
      <c r="CZ1065">
        <v>0</v>
      </c>
      <c r="DA1065">
        <v>0</v>
      </c>
      <c r="DB1065" t="s">
        <v>356</v>
      </c>
      <c r="DC1065">
        <v>1663859321.1</v>
      </c>
      <c r="DD1065">
        <v>1663859315.6</v>
      </c>
      <c r="DE1065">
        <v>0</v>
      </c>
      <c r="DF1065">
        <v>0.196</v>
      </c>
      <c r="DG1065">
        <v>-0.001</v>
      </c>
      <c r="DH1065">
        <v>-5.941</v>
      </c>
      <c r="DI1065">
        <v>-0.174</v>
      </c>
      <c r="DJ1065">
        <v>1500</v>
      </c>
      <c r="DK1065">
        <v>17</v>
      </c>
      <c r="DL1065">
        <v>0.13</v>
      </c>
      <c r="DM1065">
        <v>0.04</v>
      </c>
      <c r="DN1065">
        <v>-70.48865609756096</v>
      </c>
      <c r="DO1065">
        <v>-1.121613240418113</v>
      </c>
      <c r="DP1065">
        <v>0.1267781854913475</v>
      </c>
      <c r="DQ1065">
        <v>0</v>
      </c>
      <c r="DR1065">
        <v>3.430499268292682</v>
      </c>
      <c r="DS1065">
        <v>-0.4014307317073113</v>
      </c>
      <c r="DT1065">
        <v>0.04147767300610281</v>
      </c>
      <c r="DU1065">
        <v>0</v>
      </c>
      <c r="DV1065">
        <v>0</v>
      </c>
      <c r="DW1065">
        <v>2</v>
      </c>
      <c r="DX1065" t="s">
        <v>357</v>
      </c>
      <c r="DY1065">
        <v>2.98516</v>
      </c>
      <c r="DZ1065">
        <v>2.71578</v>
      </c>
      <c r="EA1065">
        <v>0.21547</v>
      </c>
      <c r="EB1065">
        <v>0.219384</v>
      </c>
      <c r="EC1065">
        <v>0.08966639999999999</v>
      </c>
      <c r="ED1065">
        <v>0.0757834</v>
      </c>
      <c r="EE1065">
        <v>24937.5</v>
      </c>
      <c r="EF1065">
        <v>24918.5</v>
      </c>
      <c r="EG1065">
        <v>29529</v>
      </c>
      <c r="EH1065">
        <v>29511</v>
      </c>
      <c r="EI1065">
        <v>35636.3</v>
      </c>
      <c r="EJ1065">
        <v>36272.4</v>
      </c>
      <c r="EK1065">
        <v>41617.9</v>
      </c>
      <c r="EL1065">
        <v>42056.1</v>
      </c>
      <c r="EM1065">
        <v>1.9538</v>
      </c>
      <c r="EN1065">
        <v>1.93485</v>
      </c>
      <c r="EO1065">
        <v>0.126053</v>
      </c>
      <c r="EP1065">
        <v>0</v>
      </c>
      <c r="EQ1065">
        <v>22.9185</v>
      </c>
      <c r="ER1065">
        <v>999.9</v>
      </c>
      <c r="ES1065">
        <v>38.3</v>
      </c>
      <c r="ET1065">
        <v>29.2</v>
      </c>
      <c r="EU1065">
        <v>17.1174</v>
      </c>
      <c r="EV1065">
        <v>62.744</v>
      </c>
      <c r="EW1065">
        <v>32.8566</v>
      </c>
      <c r="EX1065">
        <v>1</v>
      </c>
      <c r="EY1065">
        <v>-0.192104</v>
      </c>
      <c r="EZ1065">
        <v>1.13949</v>
      </c>
      <c r="FA1065">
        <v>20.3841</v>
      </c>
      <c r="FB1065">
        <v>5.21729</v>
      </c>
      <c r="FC1065">
        <v>12.0099</v>
      </c>
      <c r="FD1065">
        <v>4.9901</v>
      </c>
      <c r="FE1065">
        <v>3.2885</v>
      </c>
      <c r="FF1065">
        <v>9999</v>
      </c>
      <c r="FG1065">
        <v>9999</v>
      </c>
      <c r="FH1065">
        <v>9999</v>
      </c>
      <c r="FI1065">
        <v>261.2</v>
      </c>
      <c r="FJ1065">
        <v>1.86705</v>
      </c>
      <c r="FK1065">
        <v>1.86615</v>
      </c>
      <c r="FL1065">
        <v>1.86554</v>
      </c>
      <c r="FM1065">
        <v>1.86554</v>
      </c>
      <c r="FN1065">
        <v>1.86733</v>
      </c>
      <c r="FO1065">
        <v>1.86981</v>
      </c>
      <c r="FP1065">
        <v>1.86845</v>
      </c>
      <c r="FQ1065">
        <v>1.86996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-5.69</v>
      </c>
      <c r="GF1065">
        <v>-0.1671</v>
      </c>
      <c r="GG1065">
        <v>-2.0192013485273</v>
      </c>
      <c r="GH1065">
        <v>-0.003354295288503095</v>
      </c>
      <c r="GI1065">
        <v>8.998442100416266E-07</v>
      </c>
      <c r="GJ1065">
        <v>-2.632750781261316E-10</v>
      </c>
      <c r="GK1065">
        <v>-0.1771344180573433</v>
      </c>
      <c r="GL1065">
        <v>-0.01811282044437078</v>
      </c>
      <c r="GM1065">
        <v>0.001479480632228601</v>
      </c>
      <c r="GN1065">
        <v>-2.527498020886067E-05</v>
      </c>
      <c r="GO1065">
        <v>3</v>
      </c>
      <c r="GP1065">
        <v>2311</v>
      </c>
      <c r="GQ1065">
        <v>1</v>
      </c>
      <c r="GR1065">
        <v>23</v>
      </c>
      <c r="GS1065">
        <v>7421.4</v>
      </c>
      <c r="GT1065">
        <v>7421.5</v>
      </c>
      <c r="GU1065">
        <v>2.84546</v>
      </c>
      <c r="GV1065">
        <v>2.1875</v>
      </c>
      <c r="GW1065">
        <v>1.39771</v>
      </c>
      <c r="GX1065">
        <v>2.33887</v>
      </c>
      <c r="GY1065">
        <v>1.49536</v>
      </c>
      <c r="GZ1065">
        <v>2.33521</v>
      </c>
      <c r="HA1065">
        <v>33.1992</v>
      </c>
      <c r="HB1065">
        <v>14.6486</v>
      </c>
      <c r="HC1065">
        <v>18</v>
      </c>
      <c r="HD1065">
        <v>503.39</v>
      </c>
      <c r="HE1065">
        <v>447.748</v>
      </c>
      <c r="HF1065">
        <v>21.3723</v>
      </c>
      <c r="HG1065">
        <v>25.0013</v>
      </c>
      <c r="HH1065">
        <v>29.9999</v>
      </c>
      <c r="HI1065">
        <v>25.0169</v>
      </c>
      <c r="HJ1065">
        <v>24.9642</v>
      </c>
      <c r="HK1065">
        <v>56.9412</v>
      </c>
      <c r="HL1065">
        <v>16.1614</v>
      </c>
      <c r="HM1065">
        <v>27.418</v>
      </c>
      <c r="HN1065">
        <v>21.3789</v>
      </c>
      <c r="HO1065">
        <v>1491.3</v>
      </c>
      <c r="HP1065">
        <v>14.9644</v>
      </c>
      <c r="HQ1065">
        <v>101.014</v>
      </c>
      <c r="HR1065">
        <v>101.002</v>
      </c>
    </row>
    <row r="1066" spans="1:226">
      <c r="A1066">
        <v>1050</v>
      </c>
      <c r="B1066">
        <v>1664304610.1</v>
      </c>
      <c r="C1066">
        <v>11379.59999990463</v>
      </c>
      <c r="D1066" t="s">
        <v>2467</v>
      </c>
      <c r="E1066" t="s">
        <v>2468</v>
      </c>
      <c r="F1066">
        <v>5</v>
      </c>
      <c r="G1066" t="s">
        <v>2290</v>
      </c>
      <c r="H1066" t="s">
        <v>354</v>
      </c>
      <c r="I1066">
        <v>1664304602.314285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1498.594130957521</v>
      </c>
      <c r="AK1066">
        <v>1440.099393939394</v>
      </c>
      <c r="AL1066">
        <v>3.391461976638592</v>
      </c>
      <c r="AM1066">
        <v>64.57533786175165</v>
      </c>
      <c r="AN1066">
        <f>(AP1066 - AO1066 + BO1066*1E3/(8.314*(BQ1066+273.15)) * AR1066/BN1066 * AQ1066) * BN1066/(100*BB1066) * 1000/(1000 - AP1066)</f>
        <v>0</v>
      </c>
      <c r="AO1066">
        <v>14.84387976047952</v>
      </c>
      <c r="AP1066">
        <v>18.20676481203007</v>
      </c>
      <c r="AQ1066">
        <v>-0.0002421874659288207</v>
      </c>
      <c r="AR1066">
        <v>112.27</v>
      </c>
      <c r="AS1066">
        <v>24</v>
      </c>
      <c r="AT1066">
        <v>5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1664304602.314285</v>
      </c>
      <c r="BH1066">
        <v>1389.5275</v>
      </c>
      <c r="BI1066">
        <v>1460.106428571429</v>
      </c>
      <c r="BJ1066">
        <v>18.222275</v>
      </c>
      <c r="BK1066">
        <v>14.84776785714286</v>
      </c>
      <c r="BL1066">
        <v>1395.190357142857</v>
      </c>
      <c r="BM1066">
        <v>18.38934642857143</v>
      </c>
      <c r="BN1066">
        <v>500.0651785714286</v>
      </c>
      <c r="BO1066">
        <v>91.03735714285715</v>
      </c>
      <c r="BP1066">
        <v>0.09998507499999999</v>
      </c>
      <c r="BQ1066">
        <v>24.50731785714286</v>
      </c>
      <c r="BR1066">
        <v>24.98800357142857</v>
      </c>
      <c r="BS1066">
        <v>999.9000000000002</v>
      </c>
      <c r="BT1066">
        <v>0</v>
      </c>
      <c r="BU1066">
        <v>0</v>
      </c>
      <c r="BV1066">
        <v>10001.90035714286</v>
      </c>
      <c r="BW1066">
        <v>0</v>
      </c>
      <c r="BX1066">
        <v>6.68839892857143</v>
      </c>
      <c r="BY1066">
        <v>-70.57893928571428</v>
      </c>
      <c r="BZ1066">
        <v>1415.316785714286</v>
      </c>
      <c r="CA1066">
        <v>1482.112857142857</v>
      </c>
      <c r="CB1066">
        <v>3.374500714285714</v>
      </c>
      <c r="CC1066">
        <v>1460.106428571429</v>
      </c>
      <c r="CD1066">
        <v>14.84776785714286</v>
      </c>
      <c r="CE1066">
        <v>1.658908928571429</v>
      </c>
      <c r="CF1066">
        <v>1.351702142857143</v>
      </c>
      <c r="CG1066">
        <v>14.51715</v>
      </c>
      <c r="CH1066">
        <v>11.38636785714286</v>
      </c>
      <c r="CI1066">
        <v>2000.005714285714</v>
      </c>
      <c r="CJ1066">
        <v>0.9800013571428571</v>
      </c>
      <c r="CK1066">
        <v>0.01999828928571429</v>
      </c>
      <c r="CL1066">
        <v>0</v>
      </c>
      <c r="CM1066">
        <v>839.0481785714286</v>
      </c>
      <c r="CN1066">
        <v>5.00097</v>
      </c>
      <c r="CO1066">
        <v>16672.86785714286</v>
      </c>
      <c r="CP1066">
        <v>16707.64642857143</v>
      </c>
      <c r="CQ1066">
        <v>38.062</v>
      </c>
      <c r="CR1066">
        <v>38.53321428571428</v>
      </c>
      <c r="CS1066">
        <v>38.062</v>
      </c>
      <c r="CT1066">
        <v>38.125</v>
      </c>
      <c r="CU1066">
        <v>38.437</v>
      </c>
      <c r="CV1066">
        <v>1955.106071428572</v>
      </c>
      <c r="CW1066">
        <v>39.89964285714286</v>
      </c>
      <c r="CX1066">
        <v>0</v>
      </c>
      <c r="CY1066">
        <v>1664304614.3</v>
      </c>
      <c r="CZ1066">
        <v>0</v>
      </c>
      <c r="DA1066">
        <v>0</v>
      </c>
      <c r="DB1066" t="s">
        <v>356</v>
      </c>
      <c r="DC1066">
        <v>1663859321.1</v>
      </c>
      <c r="DD1066">
        <v>1663859315.6</v>
      </c>
      <c r="DE1066">
        <v>0</v>
      </c>
      <c r="DF1066">
        <v>0.196</v>
      </c>
      <c r="DG1066">
        <v>-0.001</v>
      </c>
      <c r="DH1066">
        <v>-5.941</v>
      </c>
      <c r="DI1066">
        <v>-0.174</v>
      </c>
      <c r="DJ1066">
        <v>1500</v>
      </c>
      <c r="DK1066">
        <v>17</v>
      </c>
      <c r="DL1066">
        <v>0.13</v>
      </c>
      <c r="DM1066">
        <v>0.04</v>
      </c>
      <c r="DN1066">
        <v>-70.56072926829269</v>
      </c>
      <c r="DO1066">
        <v>-0.6377832752611612</v>
      </c>
      <c r="DP1066">
        <v>0.09188764147349819</v>
      </c>
      <c r="DQ1066">
        <v>0</v>
      </c>
      <c r="DR1066">
        <v>3.403440731707318</v>
      </c>
      <c r="DS1066">
        <v>-0.4130029965156772</v>
      </c>
      <c r="DT1066">
        <v>0.04266348106446279</v>
      </c>
      <c r="DU1066">
        <v>0</v>
      </c>
      <c r="DV1066">
        <v>0</v>
      </c>
      <c r="DW1066">
        <v>2</v>
      </c>
      <c r="DX1066" t="s">
        <v>357</v>
      </c>
      <c r="DY1066">
        <v>2.9854</v>
      </c>
      <c r="DZ1066">
        <v>2.71553</v>
      </c>
      <c r="EA1066">
        <v>0.21703</v>
      </c>
      <c r="EB1066">
        <v>0.220874</v>
      </c>
      <c r="EC1066">
        <v>0.0896335</v>
      </c>
      <c r="ED1066">
        <v>0.0760077</v>
      </c>
      <c r="EE1066">
        <v>24888.6</v>
      </c>
      <c r="EF1066">
        <v>24870.9</v>
      </c>
      <c r="EG1066">
        <v>29529.7</v>
      </c>
      <c r="EH1066">
        <v>29510.8</v>
      </c>
      <c r="EI1066">
        <v>35638.9</v>
      </c>
      <c r="EJ1066">
        <v>36263.2</v>
      </c>
      <c r="EK1066">
        <v>41619.3</v>
      </c>
      <c r="EL1066">
        <v>42055.7</v>
      </c>
      <c r="EM1066">
        <v>1.9539</v>
      </c>
      <c r="EN1066">
        <v>1.93498</v>
      </c>
      <c r="EO1066">
        <v>0.125855</v>
      </c>
      <c r="EP1066">
        <v>0</v>
      </c>
      <c r="EQ1066">
        <v>22.9166</v>
      </c>
      <c r="ER1066">
        <v>999.9</v>
      </c>
      <c r="ES1066">
        <v>38.3</v>
      </c>
      <c r="ET1066">
        <v>29.2</v>
      </c>
      <c r="EU1066">
        <v>17.1162</v>
      </c>
      <c r="EV1066">
        <v>62.934</v>
      </c>
      <c r="EW1066">
        <v>32.7123</v>
      </c>
      <c r="EX1066">
        <v>1</v>
      </c>
      <c r="EY1066">
        <v>-0.192675</v>
      </c>
      <c r="EZ1066">
        <v>1.1348</v>
      </c>
      <c r="FA1066">
        <v>20.3842</v>
      </c>
      <c r="FB1066">
        <v>5.21804</v>
      </c>
      <c r="FC1066">
        <v>12.0099</v>
      </c>
      <c r="FD1066">
        <v>4.99</v>
      </c>
      <c r="FE1066">
        <v>3.28848</v>
      </c>
      <c r="FF1066">
        <v>9999</v>
      </c>
      <c r="FG1066">
        <v>9999</v>
      </c>
      <c r="FH1066">
        <v>9999</v>
      </c>
      <c r="FI1066">
        <v>261.2</v>
      </c>
      <c r="FJ1066">
        <v>1.86706</v>
      </c>
      <c r="FK1066">
        <v>1.86615</v>
      </c>
      <c r="FL1066">
        <v>1.86554</v>
      </c>
      <c r="FM1066">
        <v>1.86554</v>
      </c>
      <c r="FN1066">
        <v>1.86733</v>
      </c>
      <c r="FO1066">
        <v>1.86981</v>
      </c>
      <c r="FP1066">
        <v>1.86846</v>
      </c>
      <c r="FQ1066">
        <v>1.86996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-5.72</v>
      </c>
      <c r="GF1066">
        <v>-0.1672</v>
      </c>
      <c r="GG1066">
        <v>-2.0192013485273</v>
      </c>
      <c r="GH1066">
        <v>-0.003354295288503095</v>
      </c>
      <c r="GI1066">
        <v>8.998442100416266E-07</v>
      </c>
      <c r="GJ1066">
        <v>-2.632750781261316E-10</v>
      </c>
      <c r="GK1066">
        <v>-0.1771344180573433</v>
      </c>
      <c r="GL1066">
        <v>-0.01811282044437078</v>
      </c>
      <c r="GM1066">
        <v>0.001479480632228601</v>
      </c>
      <c r="GN1066">
        <v>-2.527498020886067E-05</v>
      </c>
      <c r="GO1066">
        <v>3</v>
      </c>
      <c r="GP1066">
        <v>2311</v>
      </c>
      <c r="GQ1066">
        <v>1</v>
      </c>
      <c r="GR1066">
        <v>23</v>
      </c>
      <c r="GS1066">
        <v>7421.5</v>
      </c>
      <c r="GT1066">
        <v>7421.6</v>
      </c>
      <c r="GU1066">
        <v>2.87354</v>
      </c>
      <c r="GV1066">
        <v>2.18506</v>
      </c>
      <c r="GW1066">
        <v>1.39648</v>
      </c>
      <c r="GX1066">
        <v>2.33887</v>
      </c>
      <c r="GY1066">
        <v>1.49536</v>
      </c>
      <c r="GZ1066">
        <v>2.31934</v>
      </c>
      <c r="HA1066">
        <v>33.1992</v>
      </c>
      <c r="HB1066">
        <v>14.6486</v>
      </c>
      <c r="HC1066">
        <v>18</v>
      </c>
      <c r="HD1066">
        <v>503.443</v>
      </c>
      <c r="HE1066">
        <v>447.824</v>
      </c>
      <c r="HF1066">
        <v>21.3821</v>
      </c>
      <c r="HG1066">
        <v>24.9997</v>
      </c>
      <c r="HH1066">
        <v>29.9999</v>
      </c>
      <c r="HI1066">
        <v>25.0158</v>
      </c>
      <c r="HJ1066">
        <v>24.9642</v>
      </c>
      <c r="HK1066">
        <v>57.4976</v>
      </c>
      <c r="HL1066">
        <v>15.8709</v>
      </c>
      <c r="HM1066">
        <v>27.418</v>
      </c>
      <c r="HN1066">
        <v>21.3866</v>
      </c>
      <c r="HO1066">
        <v>1504.68</v>
      </c>
      <c r="HP1066">
        <v>15.0165</v>
      </c>
      <c r="HQ1066">
        <v>101.017</v>
      </c>
      <c r="HR1066">
        <v>101.001</v>
      </c>
    </row>
    <row r="1067" spans="1:226">
      <c r="A1067">
        <v>1051</v>
      </c>
      <c r="B1067">
        <v>1664304615.1</v>
      </c>
      <c r="C1067">
        <v>11384.59999990463</v>
      </c>
      <c r="D1067" t="s">
        <v>2469</v>
      </c>
      <c r="E1067" t="s">
        <v>2470</v>
      </c>
      <c r="F1067">
        <v>5</v>
      </c>
      <c r="G1067" t="s">
        <v>2290</v>
      </c>
      <c r="H1067" t="s">
        <v>354</v>
      </c>
      <c r="I1067">
        <v>1664304607.6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1515.606310632396</v>
      </c>
      <c r="AK1067">
        <v>1457.105939393939</v>
      </c>
      <c r="AL1067">
        <v>3.398434950737314</v>
      </c>
      <c r="AM1067">
        <v>64.57533786175165</v>
      </c>
      <c r="AN1067">
        <f>(AP1067 - AO1067 + BO1067*1E3/(8.314*(BQ1067+273.15)) * AR1067/BN1067 * AQ1067) * BN1067/(100*BB1067) * 1000/(1000 - AP1067)</f>
        <v>0</v>
      </c>
      <c r="AO1067">
        <v>14.89911211778222</v>
      </c>
      <c r="AP1067">
        <v>18.20979263157895</v>
      </c>
      <c r="AQ1067">
        <v>-0.0001721025760855483</v>
      </c>
      <c r="AR1067">
        <v>112.27</v>
      </c>
      <c r="AS1067">
        <v>24</v>
      </c>
      <c r="AT1067">
        <v>5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1664304607.6</v>
      </c>
      <c r="BH1067">
        <v>1407.198518518519</v>
      </c>
      <c r="BI1067">
        <v>1477.803333333334</v>
      </c>
      <c r="BJ1067">
        <v>18.21563333333333</v>
      </c>
      <c r="BK1067">
        <v>14.88055555555556</v>
      </c>
      <c r="BL1067">
        <v>1412.902592592593</v>
      </c>
      <c r="BM1067">
        <v>18.38276666666667</v>
      </c>
      <c r="BN1067">
        <v>500.0704444444445</v>
      </c>
      <c r="BO1067">
        <v>91.03727407407408</v>
      </c>
      <c r="BP1067">
        <v>0.09997174074074075</v>
      </c>
      <c r="BQ1067">
        <v>24.50821851851852</v>
      </c>
      <c r="BR1067">
        <v>24.98917037037037</v>
      </c>
      <c r="BS1067">
        <v>999.9000000000001</v>
      </c>
      <c r="BT1067">
        <v>0</v>
      </c>
      <c r="BU1067">
        <v>0</v>
      </c>
      <c r="BV1067">
        <v>10000.53259259259</v>
      </c>
      <c r="BW1067">
        <v>0</v>
      </c>
      <c r="BX1067">
        <v>6.688700000000001</v>
      </c>
      <c r="BY1067">
        <v>-70.60520740740741</v>
      </c>
      <c r="BZ1067">
        <v>1433.306296296296</v>
      </c>
      <c r="CA1067">
        <v>1500.125925925925</v>
      </c>
      <c r="CB1067">
        <v>3.335068888888889</v>
      </c>
      <c r="CC1067">
        <v>1477.803333333334</v>
      </c>
      <c r="CD1067">
        <v>14.88055555555556</v>
      </c>
      <c r="CE1067">
        <v>1.658301851851852</v>
      </c>
      <c r="CF1067">
        <v>1.354685925925926</v>
      </c>
      <c r="CG1067">
        <v>14.5114962962963</v>
      </c>
      <c r="CH1067">
        <v>11.41964444444445</v>
      </c>
      <c r="CI1067">
        <v>2000.024444444444</v>
      </c>
      <c r="CJ1067">
        <v>0.9800013333333333</v>
      </c>
      <c r="CK1067">
        <v>0.01999831851851852</v>
      </c>
      <c r="CL1067">
        <v>0</v>
      </c>
      <c r="CM1067">
        <v>838.4989999999999</v>
      </c>
      <c r="CN1067">
        <v>5.00097</v>
      </c>
      <c r="CO1067">
        <v>16663.20740740741</v>
      </c>
      <c r="CP1067">
        <v>16707.8</v>
      </c>
      <c r="CQ1067">
        <v>38.062</v>
      </c>
      <c r="CR1067">
        <v>38.53903703703703</v>
      </c>
      <c r="CS1067">
        <v>38.062</v>
      </c>
      <c r="CT1067">
        <v>38.125</v>
      </c>
      <c r="CU1067">
        <v>38.437</v>
      </c>
      <c r="CV1067">
        <v>1955.124444444445</v>
      </c>
      <c r="CW1067">
        <v>39.90000000000001</v>
      </c>
      <c r="CX1067">
        <v>0</v>
      </c>
      <c r="CY1067">
        <v>1664304619.7</v>
      </c>
      <c r="CZ1067">
        <v>0</v>
      </c>
      <c r="DA1067">
        <v>0</v>
      </c>
      <c r="DB1067" t="s">
        <v>356</v>
      </c>
      <c r="DC1067">
        <v>1663859321.1</v>
      </c>
      <c r="DD1067">
        <v>1663859315.6</v>
      </c>
      <c r="DE1067">
        <v>0</v>
      </c>
      <c r="DF1067">
        <v>0.196</v>
      </c>
      <c r="DG1067">
        <v>-0.001</v>
      </c>
      <c r="DH1067">
        <v>-5.941</v>
      </c>
      <c r="DI1067">
        <v>-0.174</v>
      </c>
      <c r="DJ1067">
        <v>1500</v>
      </c>
      <c r="DK1067">
        <v>17</v>
      </c>
      <c r="DL1067">
        <v>0.13</v>
      </c>
      <c r="DM1067">
        <v>0.04</v>
      </c>
      <c r="DN1067">
        <v>-70.58845853658536</v>
      </c>
      <c r="DO1067">
        <v>-0.2665254355400636</v>
      </c>
      <c r="DP1067">
        <v>0.07664796936393384</v>
      </c>
      <c r="DQ1067">
        <v>0</v>
      </c>
      <c r="DR1067">
        <v>3.353873658536585</v>
      </c>
      <c r="DS1067">
        <v>-0.4536838327526128</v>
      </c>
      <c r="DT1067">
        <v>0.04670874388064609</v>
      </c>
      <c r="DU1067">
        <v>0</v>
      </c>
      <c r="DV1067">
        <v>0</v>
      </c>
      <c r="DW1067">
        <v>2</v>
      </c>
      <c r="DX1067" t="s">
        <v>357</v>
      </c>
      <c r="DY1067">
        <v>2.98525</v>
      </c>
      <c r="DZ1067">
        <v>2.71566</v>
      </c>
      <c r="EA1067">
        <v>0.218582</v>
      </c>
      <c r="EB1067">
        <v>0.222388</v>
      </c>
      <c r="EC1067">
        <v>0.0896319</v>
      </c>
      <c r="ED1067">
        <v>0.07614369999999999</v>
      </c>
      <c r="EE1067">
        <v>24839.5</v>
      </c>
      <c r="EF1067">
        <v>24822.8</v>
      </c>
      <c r="EG1067">
        <v>29529.9</v>
      </c>
      <c r="EH1067">
        <v>29511</v>
      </c>
      <c r="EI1067">
        <v>35639.1</v>
      </c>
      <c r="EJ1067">
        <v>36258.2</v>
      </c>
      <c r="EK1067">
        <v>41619.5</v>
      </c>
      <c r="EL1067">
        <v>42056.1</v>
      </c>
      <c r="EM1067">
        <v>1.9535</v>
      </c>
      <c r="EN1067">
        <v>1.93543</v>
      </c>
      <c r="EO1067">
        <v>0.126876</v>
      </c>
      <c r="EP1067">
        <v>0</v>
      </c>
      <c r="EQ1067">
        <v>22.9147</v>
      </c>
      <c r="ER1067">
        <v>999.9</v>
      </c>
      <c r="ES1067">
        <v>38.4</v>
      </c>
      <c r="ET1067">
        <v>29.2</v>
      </c>
      <c r="EU1067">
        <v>17.1601</v>
      </c>
      <c r="EV1067">
        <v>63.214</v>
      </c>
      <c r="EW1067">
        <v>32.7284</v>
      </c>
      <c r="EX1067">
        <v>1</v>
      </c>
      <c r="EY1067">
        <v>-0.192622</v>
      </c>
      <c r="EZ1067">
        <v>1.12727</v>
      </c>
      <c r="FA1067">
        <v>20.3842</v>
      </c>
      <c r="FB1067">
        <v>5.21744</v>
      </c>
      <c r="FC1067">
        <v>12.0099</v>
      </c>
      <c r="FD1067">
        <v>4.98985</v>
      </c>
      <c r="FE1067">
        <v>3.2885</v>
      </c>
      <c r="FF1067">
        <v>9999</v>
      </c>
      <c r="FG1067">
        <v>9999</v>
      </c>
      <c r="FH1067">
        <v>9999</v>
      </c>
      <c r="FI1067">
        <v>261.2</v>
      </c>
      <c r="FJ1067">
        <v>1.86707</v>
      </c>
      <c r="FK1067">
        <v>1.86615</v>
      </c>
      <c r="FL1067">
        <v>1.86554</v>
      </c>
      <c r="FM1067">
        <v>1.86554</v>
      </c>
      <c r="FN1067">
        <v>1.86734</v>
      </c>
      <c r="FO1067">
        <v>1.86981</v>
      </c>
      <c r="FP1067">
        <v>1.86846</v>
      </c>
      <c r="FQ1067">
        <v>1.86996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-5.76</v>
      </c>
      <c r="GF1067">
        <v>-0.1672</v>
      </c>
      <c r="GG1067">
        <v>-2.0192013485273</v>
      </c>
      <c r="GH1067">
        <v>-0.003354295288503095</v>
      </c>
      <c r="GI1067">
        <v>8.998442100416266E-07</v>
      </c>
      <c r="GJ1067">
        <v>-2.632750781261316E-10</v>
      </c>
      <c r="GK1067">
        <v>-0.1771344180573433</v>
      </c>
      <c r="GL1067">
        <v>-0.01811282044437078</v>
      </c>
      <c r="GM1067">
        <v>0.001479480632228601</v>
      </c>
      <c r="GN1067">
        <v>-2.527498020886067E-05</v>
      </c>
      <c r="GO1067">
        <v>3</v>
      </c>
      <c r="GP1067">
        <v>2311</v>
      </c>
      <c r="GQ1067">
        <v>1</v>
      </c>
      <c r="GR1067">
        <v>23</v>
      </c>
      <c r="GS1067">
        <v>7421.6</v>
      </c>
      <c r="GT1067">
        <v>7421.7</v>
      </c>
      <c r="GU1067">
        <v>2.89795</v>
      </c>
      <c r="GV1067">
        <v>2.18628</v>
      </c>
      <c r="GW1067">
        <v>1.39648</v>
      </c>
      <c r="GX1067">
        <v>2.34009</v>
      </c>
      <c r="GY1067">
        <v>1.49536</v>
      </c>
      <c r="GZ1067">
        <v>2.33765</v>
      </c>
      <c r="HA1067">
        <v>33.1992</v>
      </c>
      <c r="HB1067">
        <v>14.6486</v>
      </c>
      <c r="HC1067">
        <v>18</v>
      </c>
      <c r="HD1067">
        <v>503.19</v>
      </c>
      <c r="HE1067">
        <v>448.081</v>
      </c>
      <c r="HF1067">
        <v>21.3912</v>
      </c>
      <c r="HG1067">
        <v>24.9987</v>
      </c>
      <c r="HH1067">
        <v>30</v>
      </c>
      <c r="HI1067">
        <v>25.0158</v>
      </c>
      <c r="HJ1067">
        <v>24.9621</v>
      </c>
      <c r="HK1067">
        <v>57.9718</v>
      </c>
      <c r="HL1067">
        <v>15.5718</v>
      </c>
      <c r="HM1067">
        <v>27.7973</v>
      </c>
      <c r="HN1067">
        <v>21.3966</v>
      </c>
      <c r="HO1067">
        <v>1524.77</v>
      </c>
      <c r="HP1067">
        <v>15.0656</v>
      </c>
      <c r="HQ1067">
        <v>101.017</v>
      </c>
      <c r="HR1067">
        <v>101.002</v>
      </c>
    </row>
    <row r="1068" spans="1:226">
      <c r="A1068">
        <v>1052</v>
      </c>
      <c r="B1068">
        <v>1664304620.1</v>
      </c>
      <c r="C1068">
        <v>11389.59999990463</v>
      </c>
      <c r="D1068" t="s">
        <v>2471</v>
      </c>
      <c r="E1068" t="s">
        <v>2472</v>
      </c>
      <c r="F1068">
        <v>5</v>
      </c>
      <c r="G1068" t="s">
        <v>2290</v>
      </c>
      <c r="H1068" t="s">
        <v>354</v>
      </c>
      <c r="I1068">
        <v>1664304612.314285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1532.72139692605</v>
      </c>
      <c r="AK1068">
        <v>1474.295818181818</v>
      </c>
      <c r="AL1068">
        <v>3.445129682747919</v>
      </c>
      <c r="AM1068">
        <v>64.57533786175165</v>
      </c>
      <c r="AN1068">
        <f>(AP1068 - AO1068 + BO1068*1E3/(8.314*(BQ1068+273.15)) * AR1068/BN1068 * AQ1068) * BN1068/(100*BB1068) * 1000/(1000 - AP1068)</f>
        <v>0</v>
      </c>
      <c r="AO1068">
        <v>14.93681828721279</v>
      </c>
      <c r="AP1068">
        <v>18.21052075187969</v>
      </c>
      <c r="AQ1068">
        <v>-5.87942311428758E-05</v>
      </c>
      <c r="AR1068">
        <v>112.27</v>
      </c>
      <c r="AS1068">
        <v>24</v>
      </c>
      <c r="AT1068">
        <v>5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1664304612.314285</v>
      </c>
      <c r="BH1068">
        <v>1422.978214285714</v>
      </c>
      <c r="BI1068">
        <v>1493.598928571429</v>
      </c>
      <c r="BJ1068">
        <v>18.21016428571429</v>
      </c>
      <c r="BK1068">
        <v>14.92942142857143</v>
      </c>
      <c r="BL1068">
        <v>1428.720714285714</v>
      </c>
      <c r="BM1068">
        <v>18.37736785714285</v>
      </c>
      <c r="BN1068">
        <v>500.0691428571428</v>
      </c>
      <c r="BO1068">
        <v>91.03737857142856</v>
      </c>
      <c r="BP1068">
        <v>0.09999609642857142</v>
      </c>
      <c r="BQ1068">
        <v>24.51009285714286</v>
      </c>
      <c r="BR1068">
        <v>24.99146785714286</v>
      </c>
      <c r="BS1068">
        <v>999.9000000000002</v>
      </c>
      <c r="BT1068">
        <v>0</v>
      </c>
      <c r="BU1068">
        <v>0</v>
      </c>
      <c r="BV1068">
        <v>9997.319285714286</v>
      </c>
      <c r="BW1068">
        <v>0</v>
      </c>
      <c r="BX1068">
        <v>6.688700000000002</v>
      </c>
      <c r="BY1068">
        <v>-70.62138928571429</v>
      </c>
      <c r="BZ1068">
        <v>1449.372142857143</v>
      </c>
      <c r="CA1068">
        <v>1516.236071428571</v>
      </c>
      <c r="CB1068">
        <v>3.280742857142858</v>
      </c>
      <c r="CC1068">
        <v>1493.598928571429</v>
      </c>
      <c r="CD1068">
        <v>14.92942142857143</v>
      </c>
      <c r="CE1068">
        <v>1.657806785714286</v>
      </c>
      <c r="CF1068">
        <v>1.359136071428571</v>
      </c>
      <c r="CG1068">
        <v>14.506875</v>
      </c>
      <c r="CH1068">
        <v>11.46914285714286</v>
      </c>
      <c r="CI1068">
        <v>2000.046071428571</v>
      </c>
      <c r="CJ1068">
        <v>0.9800009285714287</v>
      </c>
      <c r="CK1068">
        <v>0.01999876785714286</v>
      </c>
      <c r="CL1068">
        <v>0</v>
      </c>
      <c r="CM1068">
        <v>838.0216428571429</v>
      </c>
      <c r="CN1068">
        <v>5.00097</v>
      </c>
      <c r="CO1068">
        <v>16654.34642857143</v>
      </c>
      <c r="CP1068">
        <v>16707.97142857143</v>
      </c>
      <c r="CQ1068">
        <v>38.062</v>
      </c>
      <c r="CR1068">
        <v>38.55535714285714</v>
      </c>
      <c r="CS1068">
        <v>38.062</v>
      </c>
      <c r="CT1068">
        <v>38.125</v>
      </c>
      <c r="CU1068">
        <v>38.437</v>
      </c>
      <c r="CV1068">
        <v>1955.144285714286</v>
      </c>
      <c r="CW1068">
        <v>39.90142857142858</v>
      </c>
      <c r="CX1068">
        <v>0</v>
      </c>
      <c r="CY1068">
        <v>1664304624.5</v>
      </c>
      <c r="CZ1068">
        <v>0</v>
      </c>
      <c r="DA1068">
        <v>0</v>
      </c>
      <c r="DB1068" t="s">
        <v>356</v>
      </c>
      <c r="DC1068">
        <v>1663859321.1</v>
      </c>
      <c r="DD1068">
        <v>1663859315.6</v>
      </c>
      <c r="DE1068">
        <v>0</v>
      </c>
      <c r="DF1068">
        <v>0.196</v>
      </c>
      <c r="DG1068">
        <v>-0.001</v>
      </c>
      <c r="DH1068">
        <v>-5.941</v>
      </c>
      <c r="DI1068">
        <v>-0.174</v>
      </c>
      <c r="DJ1068">
        <v>1500</v>
      </c>
      <c r="DK1068">
        <v>17</v>
      </c>
      <c r="DL1068">
        <v>0.13</v>
      </c>
      <c r="DM1068">
        <v>0.04</v>
      </c>
      <c r="DN1068">
        <v>-70.6152487804878</v>
      </c>
      <c r="DO1068">
        <v>-0.1398543554009533</v>
      </c>
      <c r="DP1068">
        <v>0.07289077067593959</v>
      </c>
      <c r="DQ1068">
        <v>0</v>
      </c>
      <c r="DR1068">
        <v>3.309322682926829</v>
      </c>
      <c r="DS1068">
        <v>-0.6670064111498245</v>
      </c>
      <c r="DT1068">
        <v>0.06714096517772905</v>
      </c>
      <c r="DU1068">
        <v>0</v>
      </c>
      <c r="DV1068">
        <v>0</v>
      </c>
      <c r="DW1068">
        <v>2</v>
      </c>
      <c r="DX1068" t="s">
        <v>357</v>
      </c>
      <c r="DY1068">
        <v>2.9851</v>
      </c>
      <c r="DZ1068">
        <v>2.71557</v>
      </c>
      <c r="EA1068">
        <v>0.220135</v>
      </c>
      <c r="EB1068">
        <v>0.223881</v>
      </c>
      <c r="EC1068">
        <v>0.0896566</v>
      </c>
      <c r="ED1068">
        <v>0.07659779999999999</v>
      </c>
      <c r="EE1068">
        <v>24790</v>
      </c>
      <c r="EF1068">
        <v>24775.7</v>
      </c>
      <c r="EG1068">
        <v>29529.7</v>
      </c>
      <c r="EH1068">
        <v>29511.6</v>
      </c>
      <c r="EI1068">
        <v>35637.7</v>
      </c>
      <c r="EJ1068">
        <v>36240.8</v>
      </c>
      <c r="EK1068">
        <v>41618.9</v>
      </c>
      <c r="EL1068">
        <v>42056.9</v>
      </c>
      <c r="EM1068">
        <v>1.9536</v>
      </c>
      <c r="EN1068">
        <v>1.93557</v>
      </c>
      <c r="EO1068">
        <v>0.126861</v>
      </c>
      <c r="EP1068">
        <v>0</v>
      </c>
      <c r="EQ1068">
        <v>22.9128</v>
      </c>
      <c r="ER1068">
        <v>999.9</v>
      </c>
      <c r="ES1068">
        <v>38.4</v>
      </c>
      <c r="ET1068">
        <v>29.2</v>
      </c>
      <c r="EU1068">
        <v>17.1593</v>
      </c>
      <c r="EV1068">
        <v>62.804</v>
      </c>
      <c r="EW1068">
        <v>32.9087</v>
      </c>
      <c r="EX1068">
        <v>1</v>
      </c>
      <c r="EY1068">
        <v>-0.192627</v>
      </c>
      <c r="EZ1068">
        <v>1.14717</v>
      </c>
      <c r="FA1068">
        <v>20.3841</v>
      </c>
      <c r="FB1068">
        <v>5.21879</v>
      </c>
      <c r="FC1068">
        <v>12.0099</v>
      </c>
      <c r="FD1068">
        <v>4.99025</v>
      </c>
      <c r="FE1068">
        <v>3.28865</v>
      </c>
      <c r="FF1068">
        <v>9999</v>
      </c>
      <c r="FG1068">
        <v>9999</v>
      </c>
      <c r="FH1068">
        <v>9999</v>
      </c>
      <c r="FI1068">
        <v>261.2</v>
      </c>
      <c r="FJ1068">
        <v>1.86707</v>
      </c>
      <c r="FK1068">
        <v>1.86615</v>
      </c>
      <c r="FL1068">
        <v>1.86554</v>
      </c>
      <c r="FM1068">
        <v>1.86554</v>
      </c>
      <c r="FN1068">
        <v>1.86736</v>
      </c>
      <c r="FO1068">
        <v>1.86981</v>
      </c>
      <c r="FP1068">
        <v>1.86846</v>
      </c>
      <c r="FQ1068">
        <v>1.86996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-5.8</v>
      </c>
      <c r="GF1068">
        <v>-0.1671</v>
      </c>
      <c r="GG1068">
        <v>-2.0192013485273</v>
      </c>
      <c r="GH1068">
        <v>-0.003354295288503095</v>
      </c>
      <c r="GI1068">
        <v>8.998442100416266E-07</v>
      </c>
      <c r="GJ1068">
        <v>-2.632750781261316E-10</v>
      </c>
      <c r="GK1068">
        <v>-0.1771344180573433</v>
      </c>
      <c r="GL1068">
        <v>-0.01811282044437078</v>
      </c>
      <c r="GM1068">
        <v>0.001479480632228601</v>
      </c>
      <c r="GN1068">
        <v>-2.527498020886067E-05</v>
      </c>
      <c r="GO1068">
        <v>3</v>
      </c>
      <c r="GP1068">
        <v>2311</v>
      </c>
      <c r="GQ1068">
        <v>1</v>
      </c>
      <c r="GR1068">
        <v>23</v>
      </c>
      <c r="GS1068">
        <v>7421.6</v>
      </c>
      <c r="GT1068">
        <v>7421.7</v>
      </c>
      <c r="GU1068">
        <v>2.9248</v>
      </c>
      <c r="GV1068">
        <v>2.1814</v>
      </c>
      <c r="GW1068">
        <v>1.39648</v>
      </c>
      <c r="GX1068">
        <v>2.33887</v>
      </c>
      <c r="GY1068">
        <v>1.49536</v>
      </c>
      <c r="GZ1068">
        <v>2.38281</v>
      </c>
      <c r="HA1068">
        <v>33.1992</v>
      </c>
      <c r="HB1068">
        <v>14.6486</v>
      </c>
      <c r="HC1068">
        <v>18</v>
      </c>
      <c r="HD1068">
        <v>503.234</v>
      </c>
      <c r="HE1068">
        <v>448.172</v>
      </c>
      <c r="HF1068">
        <v>21.3999</v>
      </c>
      <c r="HG1068">
        <v>24.9977</v>
      </c>
      <c r="HH1068">
        <v>30</v>
      </c>
      <c r="HI1068">
        <v>25.0138</v>
      </c>
      <c r="HJ1068">
        <v>24.9621</v>
      </c>
      <c r="HK1068">
        <v>58.5202</v>
      </c>
      <c r="HL1068">
        <v>15.5718</v>
      </c>
      <c r="HM1068">
        <v>27.7973</v>
      </c>
      <c r="HN1068">
        <v>21.3985</v>
      </c>
      <c r="HO1068">
        <v>1538.15</v>
      </c>
      <c r="HP1068">
        <v>15.0983</v>
      </c>
      <c r="HQ1068">
        <v>101.016</v>
      </c>
      <c r="HR1068">
        <v>101.004</v>
      </c>
    </row>
    <row r="1069" spans="1:226">
      <c r="A1069">
        <v>1053</v>
      </c>
      <c r="B1069">
        <v>1664304625.1</v>
      </c>
      <c r="C1069">
        <v>11394.59999990463</v>
      </c>
      <c r="D1069" t="s">
        <v>2473</v>
      </c>
      <c r="E1069" t="s">
        <v>2474</v>
      </c>
      <c r="F1069">
        <v>5</v>
      </c>
      <c r="G1069" t="s">
        <v>2290</v>
      </c>
      <c r="H1069" t="s">
        <v>354</v>
      </c>
      <c r="I1069">
        <v>1664304617.6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1549.984962390844</v>
      </c>
      <c r="AK1069">
        <v>1491.318424242423</v>
      </c>
      <c r="AL1069">
        <v>3.411226477059405</v>
      </c>
      <c r="AM1069">
        <v>64.57533786175165</v>
      </c>
      <c r="AN1069">
        <f>(AP1069 - AO1069 + BO1069*1E3/(8.314*(BQ1069+273.15)) * AR1069/BN1069 * AQ1069) * BN1069/(100*BB1069) * 1000/(1000 - AP1069)</f>
        <v>0</v>
      </c>
      <c r="AO1069">
        <v>15.04620313278721</v>
      </c>
      <c r="AP1069">
        <v>18.24641443609022</v>
      </c>
      <c r="AQ1069">
        <v>3.846457400507905E-05</v>
      </c>
      <c r="AR1069">
        <v>112.27</v>
      </c>
      <c r="AS1069">
        <v>24</v>
      </c>
      <c r="AT1069">
        <v>5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1664304617.6</v>
      </c>
      <c r="BH1069">
        <v>1440.666296296296</v>
      </c>
      <c r="BI1069">
        <v>1511.321481481481</v>
      </c>
      <c r="BJ1069">
        <v>18.21644814814815</v>
      </c>
      <c r="BK1069">
        <v>15.00484814814815</v>
      </c>
      <c r="BL1069">
        <v>1446.450740740741</v>
      </c>
      <c r="BM1069">
        <v>18.38358518518518</v>
      </c>
      <c r="BN1069">
        <v>500.0679999999999</v>
      </c>
      <c r="BO1069">
        <v>91.03795555555554</v>
      </c>
      <c r="BP1069">
        <v>0.09999137037037036</v>
      </c>
      <c r="BQ1069">
        <v>24.51319629629629</v>
      </c>
      <c r="BR1069">
        <v>24.9971</v>
      </c>
      <c r="BS1069">
        <v>999.9000000000001</v>
      </c>
      <c r="BT1069">
        <v>0</v>
      </c>
      <c r="BU1069">
        <v>0</v>
      </c>
      <c r="BV1069">
        <v>9999.930740740741</v>
      </c>
      <c r="BW1069">
        <v>0</v>
      </c>
      <c r="BX1069">
        <v>6.688700000000001</v>
      </c>
      <c r="BY1069">
        <v>-70.65574444444445</v>
      </c>
      <c r="BZ1069">
        <v>1467.398148148148</v>
      </c>
      <c r="CA1069">
        <v>1534.345555555556</v>
      </c>
      <c r="CB1069">
        <v>3.211600370370371</v>
      </c>
      <c r="CC1069">
        <v>1511.321481481481</v>
      </c>
      <c r="CD1069">
        <v>15.00484814814815</v>
      </c>
      <c r="CE1069">
        <v>1.658388148148148</v>
      </c>
      <c r="CF1069">
        <v>1.366011111111111</v>
      </c>
      <c r="CG1069">
        <v>14.51231481481482</v>
      </c>
      <c r="CH1069">
        <v>11.54534814814815</v>
      </c>
      <c r="CI1069">
        <v>2000.02</v>
      </c>
      <c r="CJ1069">
        <v>0.9800018888888888</v>
      </c>
      <c r="CK1069">
        <v>0.01999778148148149</v>
      </c>
      <c r="CL1069">
        <v>0</v>
      </c>
      <c r="CM1069">
        <v>837.451148148148</v>
      </c>
      <c r="CN1069">
        <v>5.00097</v>
      </c>
      <c r="CO1069">
        <v>16643.62962962963</v>
      </c>
      <c r="CP1069">
        <v>16707.76296296296</v>
      </c>
      <c r="CQ1069">
        <v>38.062</v>
      </c>
      <c r="CR1069">
        <v>38.55511111111111</v>
      </c>
      <c r="CS1069">
        <v>38.062</v>
      </c>
      <c r="CT1069">
        <v>38.125</v>
      </c>
      <c r="CU1069">
        <v>38.437</v>
      </c>
      <c r="CV1069">
        <v>1955.12</v>
      </c>
      <c r="CW1069">
        <v>39.89962962962964</v>
      </c>
      <c r="CX1069">
        <v>0</v>
      </c>
      <c r="CY1069">
        <v>1664304629.3</v>
      </c>
      <c r="CZ1069">
        <v>0</v>
      </c>
      <c r="DA1069">
        <v>0</v>
      </c>
      <c r="DB1069" t="s">
        <v>356</v>
      </c>
      <c r="DC1069">
        <v>1663859321.1</v>
      </c>
      <c r="DD1069">
        <v>1663859315.6</v>
      </c>
      <c r="DE1069">
        <v>0</v>
      </c>
      <c r="DF1069">
        <v>0.196</v>
      </c>
      <c r="DG1069">
        <v>-0.001</v>
      </c>
      <c r="DH1069">
        <v>-5.941</v>
      </c>
      <c r="DI1069">
        <v>-0.174</v>
      </c>
      <c r="DJ1069">
        <v>1500</v>
      </c>
      <c r="DK1069">
        <v>17</v>
      </c>
      <c r="DL1069">
        <v>0.13</v>
      </c>
      <c r="DM1069">
        <v>0.04</v>
      </c>
      <c r="DN1069">
        <v>-70.64241951219513</v>
      </c>
      <c r="DO1069">
        <v>-0.1442069686410568</v>
      </c>
      <c r="DP1069">
        <v>0.0749499710197388</v>
      </c>
      <c r="DQ1069">
        <v>0</v>
      </c>
      <c r="DR1069">
        <v>3.260332195121951</v>
      </c>
      <c r="DS1069">
        <v>-0.8029603484320433</v>
      </c>
      <c r="DT1069">
        <v>0.08035158812801171</v>
      </c>
      <c r="DU1069">
        <v>0</v>
      </c>
      <c r="DV1069">
        <v>0</v>
      </c>
      <c r="DW1069">
        <v>2</v>
      </c>
      <c r="DX1069" t="s">
        <v>357</v>
      </c>
      <c r="DY1069">
        <v>2.98506</v>
      </c>
      <c r="DZ1069">
        <v>2.7157</v>
      </c>
      <c r="EA1069">
        <v>0.221672</v>
      </c>
      <c r="EB1069">
        <v>0.225373</v>
      </c>
      <c r="EC1069">
        <v>0.08976099999999999</v>
      </c>
      <c r="ED1069">
        <v>0.0767278</v>
      </c>
      <c r="EE1069">
        <v>24741.8</v>
      </c>
      <c r="EF1069">
        <v>24727.6</v>
      </c>
      <c r="EG1069">
        <v>29530.4</v>
      </c>
      <c r="EH1069">
        <v>29511</v>
      </c>
      <c r="EI1069">
        <v>35634.3</v>
      </c>
      <c r="EJ1069">
        <v>36234.9</v>
      </c>
      <c r="EK1069">
        <v>41619.8</v>
      </c>
      <c r="EL1069">
        <v>42056</v>
      </c>
      <c r="EM1069">
        <v>1.9539</v>
      </c>
      <c r="EN1069">
        <v>1.9354</v>
      </c>
      <c r="EO1069">
        <v>0.126846</v>
      </c>
      <c r="EP1069">
        <v>0</v>
      </c>
      <c r="EQ1069">
        <v>22.9119</v>
      </c>
      <c r="ER1069">
        <v>999.9</v>
      </c>
      <c r="ES1069">
        <v>38.5</v>
      </c>
      <c r="ET1069">
        <v>29.2</v>
      </c>
      <c r="EU1069">
        <v>17.2063</v>
      </c>
      <c r="EV1069">
        <v>62.994</v>
      </c>
      <c r="EW1069">
        <v>33.2732</v>
      </c>
      <c r="EX1069">
        <v>1</v>
      </c>
      <c r="EY1069">
        <v>-0.192703</v>
      </c>
      <c r="EZ1069">
        <v>1.1616</v>
      </c>
      <c r="FA1069">
        <v>20.3841</v>
      </c>
      <c r="FB1069">
        <v>5.21759</v>
      </c>
      <c r="FC1069">
        <v>12.0099</v>
      </c>
      <c r="FD1069">
        <v>4.99035</v>
      </c>
      <c r="FE1069">
        <v>3.28863</v>
      </c>
      <c r="FF1069">
        <v>9999</v>
      </c>
      <c r="FG1069">
        <v>9999</v>
      </c>
      <c r="FH1069">
        <v>9999</v>
      </c>
      <c r="FI1069">
        <v>261.2</v>
      </c>
      <c r="FJ1069">
        <v>1.86707</v>
      </c>
      <c r="FK1069">
        <v>1.86615</v>
      </c>
      <c r="FL1069">
        <v>1.86555</v>
      </c>
      <c r="FM1069">
        <v>1.86554</v>
      </c>
      <c r="FN1069">
        <v>1.86736</v>
      </c>
      <c r="FO1069">
        <v>1.86981</v>
      </c>
      <c r="FP1069">
        <v>1.86845</v>
      </c>
      <c r="FQ1069">
        <v>1.86996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-5.85</v>
      </c>
      <c r="GF1069">
        <v>-0.1669</v>
      </c>
      <c r="GG1069">
        <v>-2.0192013485273</v>
      </c>
      <c r="GH1069">
        <v>-0.003354295288503095</v>
      </c>
      <c r="GI1069">
        <v>8.998442100416266E-07</v>
      </c>
      <c r="GJ1069">
        <v>-2.632750781261316E-10</v>
      </c>
      <c r="GK1069">
        <v>-0.1771344180573433</v>
      </c>
      <c r="GL1069">
        <v>-0.01811282044437078</v>
      </c>
      <c r="GM1069">
        <v>0.001479480632228601</v>
      </c>
      <c r="GN1069">
        <v>-2.527498020886067E-05</v>
      </c>
      <c r="GO1069">
        <v>3</v>
      </c>
      <c r="GP1069">
        <v>2311</v>
      </c>
      <c r="GQ1069">
        <v>1</v>
      </c>
      <c r="GR1069">
        <v>23</v>
      </c>
      <c r="GS1069">
        <v>7421.7</v>
      </c>
      <c r="GT1069">
        <v>7421.8</v>
      </c>
      <c r="GU1069">
        <v>2.948</v>
      </c>
      <c r="GV1069">
        <v>2.18262</v>
      </c>
      <c r="GW1069">
        <v>1.39648</v>
      </c>
      <c r="GX1069">
        <v>2.34009</v>
      </c>
      <c r="GY1069">
        <v>1.49536</v>
      </c>
      <c r="GZ1069">
        <v>2.37061</v>
      </c>
      <c r="HA1069">
        <v>33.1992</v>
      </c>
      <c r="HB1069">
        <v>14.6311</v>
      </c>
      <c r="HC1069">
        <v>18</v>
      </c>
      <c r="HD1069">
        <v>503.425</v>
      </c>
      <c r="HE1069">
        <v>448.065</v>
      </c>
      <c r="HF1069">
        <v>21.4018</v>
      </c>
      <c r="HG1069">
        <v>24.9966</v>
      </c>
      <c r="HH1069">
        <v>30</v>
      </c>
      <c r="HI1069">
        <v>25.0138</v>
      </c>
      <c r="HJ1069">
        <v>24.9621</v>
      </c>
      <c r="HK1069">
        <v>58.9885</v>
      </c>
      <c r="HL1069">
        <v>15.5718</v>
      </c>
      <c r="HM1069">
        <v>28.1694</v>
      </c>
      <c r="HN1069">
        <v>21.3996</v>
      </c>
      <c r="HO1069">
        <v>1558.18</v>
      </c>
      <c r="HP1069">
        <v>15.1149</v>
      </c>
      <c r="HQ1069">
        <v>101.018</v>
      </c>
      <c r="HR1069">
        <v>101.002</v>
      </c>
    </row>
    <row r="1070" spans="1:226">
      <c r="A1070">
        <v>1054</v>
      </c>
      <c r="B1070">
        <v>1664304630.1</v>
      </c>
      <c r="C1070">
        <v>11399.59999990463</v>
      </c>
      <c r="D1070" t="s">
        <v>2475</v>
      </c>
      <c r="E1070" t="s">
        <v>2476</v>
      </c>
      <c r="F1070">
        <v>5</v>
      </c>
      <c r="G1070" t="s">
        <v>2290</v>
      </c>
      <c r="H1070" t="s">
        <v>354</v>
      </c>
      <c r="I1070">
        <v>1664304622.314285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1567.052107371304</v>
      </c>
      <c r="AK1070">
        <v>1508.54103030303</v>
      </c>
      <c r="AL1070">
        <v>3.440649494838433</v>
      </c>
      <c r="AM1070">
        <v>64.57533786175165</v>
      </c>
      <c r="AN1070">
        <f>(AP1070 - AO1070 + BO1070*1E3/(8.314*(BQ1070+273.15)) * AR1070/BN1070 * AQ1070) * BN1070/(100*BB1070) * 1000/(1000 - AP1070)</f>
        <v>0</v>
      </c>
      <c r="AO1070">
        <v>15.10029988793207</v>
      </c>
      <c r="AP1070">
        <v>18.25210511278195</v>
      </c>
      <c r="AQ1070">
        <v>0.007503790063390386</v>
      </c>
      <c r="AR1070">
        <v>112.27</v>
      </c>
      <c r="AS1070">
        <v>24</v>
      </c>
      <c r="AT1070">
        <v>5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1664304622.314285</v>
      </c>
      <c r="BH1070">
        <v>1456.493571428572</v>
      </c>
      <c r="BI1070">
        <v>1527.164285714285</v>
      </c>
      <c r="BJ1070">
        <v>18.22958214285714</v>
      </c>
      <c r="BK1070">
        <v>15.06524642857143</v>
      </c>
      <c r="BL1070">
        <v>1462.316071428571</v>
      </c>
      <c r="BM1070">
        <v>18.39659285714286</v>
      </c>
      <c r="BN1070">
        <v>500.0659642857144</v>
      </c>
      <c r="BO1070">
        <v>91.03802857142857</v>
      </c>
      <c r="BP1070">
        <v>0.1000105142857143</v>
      </c>
      <c r="BQ1070">
        <v>24.51575</v>
      </c>
      <c r="BR1070">
        <v>24.99768571428571</v>
      </c>
      <c r="BS1070">
        <v>999.9000000000002</v>
      </c>
      <c r="BT1070">
        <v>0</v>
      </c>
      <c r="BU1070">
        <v>0</v>
      </c>
      <c r="BV1070">
        <v>10000.65142857143</v>
      </c>
      <c r="BW1070">
        <v>0</v>
      </c>
      <c r="BX1070">
        <v>6.688700000000002</v>
      </c>
      <c r="BY1070">
        <v>-70.67142857142858</v>
      </c>
      <c r="BZ1070">
        <v>1483.538928571429</v>
      </c>
      <c r="CA1070">
        <v>1550.525357142857</v>
      </c>
      <c r="CB1070">
        <v>3.164330357142858</v>
      </c>
      <c r="CC1070">
        <v>1527.164285714285</v>
      </c>
      <c r="CD1070">
        <v>15.06524642857143</v>
      </c>
      <c r="CE1070">
        <v>1.659585357142857</v>
      </c>
      <c r="CF1070">
        <v>1.371511071428571</v>
      </c>
      <c r="CG1070">
        <v>14.52347857142857</v>
      </c>
      <c r="CH1070">
        <v>11.60616071428572</v>
      </c>
      <c r="CI1070">
        <v>1999.984285714286</v>
      </c>
      <c r="CJ1070">
        <v>0.9800030714285713</v>
      </c>
      <c r="CK1070">
        <v>0.01999657857142858</v>
      </c>
      <c r="CL1070">
        <v>0</v>
      </c>
      <c r="CM1070">
        <v>836.9801071428574</v>
      </c>
      <c r="CN1070">
        <v>5.00097</v>
      </c>
      <c r="CO1070">
        <v>16633.66428571428</v>
      </c>
      <c r="CP1070">
        <v>16707.46785714286</v>
      </c>
      <c r="CQ1070">
        <v>38.07099999999999</v>
      </c>
      <c r="CR1070">
        <v>38.5597857142857</v>
      </c>
      <c r="CS1070">
        <v>38.062</v>
      </c>
      <c r="CT1070">
        <v>38.125</v>
      </c>
      <c r="CU1070">
        <v>38.437</v>
      </c>
      <c r="CV1070">
        <v>1955.086785714286</v>
      </c>
      <c r="CW1070">
        <v>39.89571428571429</v>
      </c>
      <c r="CX1070">
        <v>0</v>
      </c>
      <c r="CY1070">
        <v>1664304634.1</v>
      </c>
      <c r="CZ1070">
        <v>0</v>
      </c>
      <c r="DA1070">
        <v>0</v>
      </c>
      <c r="DB1070" t="s">
        <v>356</v>
      </c>
      <c r="DC1070">
        <v>1663859321.1</v>
      </c>
      <c r="DD1070">
        <v>1663859315.6</v>
      </c>
      <c r="DE1070">
        <v>0</v>
      </c>
      <c r="DF1070">
        <v>0.196</v>
      </c>
      <c r="DG1070">
        <v>-0.001</v>
      </c>
      <c r="DH1070">
        <v>-5.941</v>
      </c>
      <c r="DI1070">
        <v>-0.174</v>
      </c>
      <c r="DJ1070">
        <v>1500</v>
      </c>
      <c r="DK1070">
        <v>17</v>
      </c>
      <c r="DL1070">
        <v>0.13</v>
      </c>
      <c r="DM1070">
        <v>0.04</v>
      </c>
      <c r="DN1070">
        <v>-70.650915</v>
      </c>
      <c r="DO1070">
        <v>-0.3344870544089811</v>
      </c>
      <c r="DP1070">
        <v>0.05598243273563687</v>
      </c>
      <c r="DQ1070">
        <v>0</v>
      </c>
      <c r="DR1070">
        <v>3.1986675</v>
      </c>
      <c r="DS1070">
        <v>-0.6513836397748669</v>
      </c>
      <c r="DT1070">
        <v>0.06635003571023906</v>
      </c>
      <c r="DU1070">
        <v>0</v>
      </c>
      <c r="DV1070">
        <v>0</v>
      </c>
      <c r="DW1070">
        <v>2</v>
      </c>
      <c r="DX1070" t="s">
        <v>357</v>
      </c>
      <c r="DY1070">
        <v>2.98541</v>
      </c>
      <c r="DZ1070">
        <v>2.71571</v>
      </c>
      <c r="EA1070">
        <v>0.22321</v>
      </c>
      <c r="EB1070">
        <v>0.226858</v>
      </c>
      <c r="EC1070">
        <v>0.0897901</v>
      </c>
      <c r="ED1070">
        <v>0.0769587</v>
      </c>
      <c r="EE1070">
        <v>24692.9</v>
      </c>
      <c r="EF1070">
        <v>24680.2</v>
      </c>
      <c r="EG1070">
        <v>29530.3</v>
      </c>
      <c r="EH1070">
        <v>29510.9</v>
      </c>
      <c r="EI1070">
        <v>35633.2</v>
      </c>
      <c r="EJ1070">
        <v>36225.8</v>
      </c>
      <c r="EK1070">
        <v>41619.9</v>
      </c>
      <c r="EL1070">
        <v>42056.1</v>
      </c>
      <c r="EM1070">
        <v>1.9538</v>
      </c>
      <c r="EN1070">
        <v>1.9356</v>
      </c>
      <c r="EO1070">
        <v>0.126772</v>
      </c>
      <c r="EP1070">
        <v>0</v>
      </c>
      <c r="EQ1070">
        <v>22.9109</v>
      </c>
      <c r="ER1070">
        <v>999.9</v>
      </c>
      <c r="ES1070">
        <v>38.6</v>
      </c>
      <c r="ET1070">
        <v>29.2</v>
      </c>
      <c r="EU1070">
        <v>17.2498</v>
      </c>
      <c r="EV1070">
        <v>63.094</v>
      </c>
      <c r="EW1070">
        <v>32.8365</v>
      </c>
      <c r="EX1070">
        <v>1</v>
      </c>
      <c r="EY1070">
        <v>-0.192599</v>
      </c>
      <c r="EZ1070">
        <v>1.16532</v>
      </c>
      <c r="FA1070">
        <v>20.3841</v>
      </c>
      <c r="FB1070">
        <v>5.21849</v>
      </c>
      <c r="FC1070">
        <v>12.0099</v>
      </c>
      <c r="FD1070">
        <v>4.9899</v>
      </c>
      <c r="FE1070">
        <v>3.28865</v>
      </c>
      <c r="FF1070">
        <v>9999</v>
      </c>
      <c r="FG1070">
        <v>9999</v>
      </c>
      <c r="FH1070">
        <v>9999</v>
      </c>
      <c r="FI1070">
        <v>261.2</v>
      </c>
      <c r="FJ1070">
        <v>1.86706</v>
      </c>
      <c r="FK1070">
        <v>1.86615</v>
      </c>
      <c r="FL1070">
        <v>1.86554</v>
      </c>
      <c r="FM1070">
        <v>1.86554</v>
      </c>
      <c r="FN1070">
        <v>1.86735</v>
      </c>
      <c r="FO1070">
        <v>1.86981</v>
      </c>
      <c r="FP1070">
        <v>1.86845</v>
      </c>
      <c r="FQ1070">
        <v>1.86996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-5.89</v>
      </c>
      <c r="GF1070">
        <v>-0.1667</v>
      </c>
      <c r="GG1070">
        <v>-2.0192013485273</v>
      </c>
      <c r="GH1070">
        <v>-0.003354295288503095</v>
      </c>
      <c r="GI1070">
        <v>8.998442100416266E-07</v>
      </c>
      <c r="GJ1070">
        <v>-2.632750781261316E-10</v>
      </c>
      <c r="GK1070">
        <v>-0.1771344180573433</v>
      </c>
      <c r="GL1070">
        <v>-0.01811282044437078</v>
      </c>
      <c r="GM1070">
        <v>0.001479480632228601</v>
      </c>
      <c r="GN1070">
        <v>-2.527498020886067E-05</v>
      </c>
      <c r="GO1070">
        <v>3</v>
      </c>
      <c r="GP1070">
        <v>2311</v>
      </c>
      <c r="GQ1070">
        <v>1</v>
      </c>
      <c r="GR1070">
        <v>23</v>
      </c>
      <c r="GS1070">
        <v>7421.8</v>
      </c>
      <c r="GT1070">
        <v>7421.9</v>
      </c>
      <c r="GU1070">
        <v>2.97485</v>
      </c>
      <c r="GV1070">
        <v>2.1814</v>
      </c>
      <c r="GW1070">
        <v>1.39648</v>
      </c>
      <c r="GX1070">
        <v>2.34009</v>
      </c>
      <c r="GY1070">
        <v>1.49536</v>
      </c>
      <c r="GZ1070">
        <v>2.38281</v>
      </c>
      <c r="HA1070">
        <v>33.1992</v>
      </c>
      <c r="HB1070">
        <v>14.6486</v>
      </c>
      <c r="HC1070">
        <v>18</v>
      </c>
      <c r="HD1070">
        <v>503.361</v>
      </c>
      <c r="HE1070">
        <v>448.171</v>
      </c>
      <c r="HF1070">
        <v>21.4018</v>
      </c>
      <c r="HG1070">
        <v>24.9955</v>
      </c>
      <c r="HH1070">
        <v>30.0002</v>
      </c>
      <c r="HI1070">
        <v>25.0138</v>
      </c>
      <c r="HJ1070">
        <v>24.9601</v>
      </c>
      <c r="HK1070">
        <v>59.5285</v>
      </c>
      <c r="HL1070">
        <v>15.5718</v>
      </c>
      <c r="HM1070">
        <v>28.1694</v>
      </c>
      <c r="HN1070">
        <v>21.4009</v>
      </c>
      <c r="HO1070">
        <v>1571.55</v>
      </c>
      <c r="HP1070">
        <v>15.1436</v>
      </c>
      <c r="HQ1070">
        <v>101.018</v>
      </c>
      <c r="HR1070">
        <v>101.002</v>
      </c>
    </row>
    <row r="1071" spans="1:226">
      <c r="A1071">
        <v>1055</v>
      </c>
      <c r="B1071">
        <v>1664304635.1</v>
      </c>
      <c r="C1071">
        <v>11404.59999990463</v>
      </c>
      <c r="D1071" t="s">
        <v>2477</v>
      </c>
      <c r="E1071" t="s">
        <v>2478</v>
      </c>
      <c r="F1071">
        <v>5</v>
      </c>
      <c r="G1071" t="s">
        <v>2290</v>
      </c>
      <c r="H1071" t="s">
        <v>354</v>
      </c>
      <c r="I1071">
        <v>1664304627.6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1584.189104658219</v>
      </c>
      <c r="AK1071">
        <v>1525.620909090908</v>
      </c>
      <c r="AL1071">
        <v>3.41911878923206</v>
      </c>
      <c r="AM1071">
        <v>64.57533786175165</v>
      </c>
      <c r="AN1071">
        <f>(AP1071 - AO1071 + BO1071*1E3/(8.314*(BQ1071+273.15)) * AR1071/BN1071 * AQ1071) * BN1071/(100*BB1071) * 1000/(1000 - AP1071)</f>
        <v>0</v>
      </c>
      <c r="AO1071">
        <v>15.14791714181818</v>
      </c>
      <c r="AP1071">
        <v>18.27704616541352</v>
      </c>
      <c r="AQ1071">
        <v>6.503896103670277E-05</v>
      </c>
      <c r="AR1071">
        <v>112.27</v>
      </c>
      <c r="AS1071">
        <v>24</v>
      </c>
      <c r="AT1071">
        <v>5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1664304627.6</v>
      </c>
      <c r="BH1071">
        <v>1474.240740740741</v>
      </c>
      <c r="BI1071">
        <v>1544.895185185185</v>
      </c>
      <c r="BJ1071">
        <v>18.2495925925926</v>
      </c>
      <c r="BK1071">
        <v>15.13962962962963</v>
      </c>
      <c r="BL1071">
        <v>1480.105925925926</v>
      </c>
      <c r="BM1071">
        <v>18.41639259259259</v>
      </c>
      <c r="BN1071">
        <v>500.0618888888889</v>
      </c>
      <c r="BO1071">
        <v>91.03842222222222</v>
      </c>
      <c r="BP1071">
        <v>0.0999893925925926</v>
      </c>
      <c r="BQ1071">
        <v>24.51888888888889</v>
      </c>
      <c r="BR1071">
        <v>24.99814074074074</v>
      </c>
      <c r="BS1071">
        <v>999.9000000000001</v>
      </c>
      <c r="BT1071">
        <v>0</v>
      </c>
      <c r="BU1071">
        <v>0</v>
      </c>
      <c r="BV1071">
        <v>10003.06888888889</v>
      </c>
      <c r="BW1071">
        <v>0</v>
      </c>
      <c r="BX1071">
        <v>6.688700000000001</v>
      </c>
      <c r="BY1071">
        <v>-70.65491851851851</v>
      </c>
      <c r="BZ1071">
        <v>1501.645185185185</v>
      </c>
      <c r="CA1071">
        <v>1568.644814814815</v>
      </c>
      <c r="CB1071">
        <v>3.109956296296296</v>
      </c>
      <c r="CC1071">
        <v>1544.895185185185</v>
      </c>
      <c r="CD1071">
        <v>15.13962962962963</v>
      </c>
      <c r="CE1071">
        <v>1.661414074074074</v>
      </c>
      <c r="CF1071">
        <v>1.378288148148148</v>
      </c>
      <c r="CG1071">
        <v>14.54052222222222</v>
      </c>
      <c r="CH1071">
        <v>11.68079259259259</v>
      </c>
      <c r="CI1071">
        <v>1999.964074074074</v>
      </c>
      <c r="CJ1071">
        <v>0.9800027777777779</v>
      </c>
      <c r="CK1071">
        <v>0.01999685925925926</v>
      </c>
      <c r="CL1071">
        <v>0</v>
      </c>
      <c r="CM1071">
        <v>836.3382592592593</v>
      </c>
      <c r="CN1071">
        <v>5.00097</v>
      </c>
      <c r="CO1071">
        <v>16622.72962962963</v>
      </c>
      <c r="CP1071">
        <v>16707.29259259259</v>
      </c>
      <c r="CQ1071">
        <v>38.07133333333333</v>
      </c>
      <c r="CR1071">
        <v>38.5597037037037</v>
      </c>
      <c r="CS1071">
        <v>38.07366666666667</v>
      </c>
      <c r="CT1071">
        <v>38.125</v>
      </c>
      <c r="CU1071">
        <v>38.437</v>
      </c>
      <c r="CV1071">
        <v>1955.066296296297</v>
      </c>
      <c r="CW1071">
        <v>39.89444444444445</v>
      </c>
      <c r="CX1071">
        <v>0</v>
      </c>
      <c r="CY1071">
        <v>1664304639.5</v>
      </c>
      <c r="CZ1071">
        <v>0</v>
      </c>
      <c r="DA1071">
        <v>0</v>
      </c>
      <c r="DB1071" t="s">
        <v>356</v>
      </c>
      <c r="DC1071">
        <v>1663859321.1</v>
      </c>
      <c r="DD1071">
        <v>1663859315.6</v>
      </c>
      <c r="DE1071">
        <v>0</v>
      </c>
      <c r="DF1071">
        <v>0.196</v>
      </c>
      <c r="DG1071">
        <v>-0.001</v>
      </c>
      <c r="DH1071">
        <v>-5.941</v>
      </c>
      <c r="DI1071">
        <v>-0.174</v>
      </c>
      <c r="DJ1071">
        <v>1500</v>
      </c>
      <c r="DK1071">
        <v>17</v>
      </c>
      <c r="DL1071">
        <v>0.13</v>
      </c>
      <c r="DM1071">
        <v>0.04</v>
      </c>
      <c r="DN1071">
        <v>-70.65358536585367</v>
      </c>
      <c r="DO1071">
        <v>0.2283365853657989</v>
      </c>
      <c r="DP1071">
        <v>0.06105642556615144</v>
      </c>
      <c r="DQ1071">
        <v>0</v>
      </c>
      <c r="DR1071">
        <v>3.141234634146342</v>
      </c>
      <c r="DS1071">
        <v>-0.5809302439024384</v>
      </c>
      <c r="DT1071">
        <v>0.06083071520762377</v>
      </c>
      <c r="DU1071">
        <v>0</v>
      </c>
      <c r="DV1071">
        <v>0</v>
      </c>
      <c r="DW1071">
        <v>2</v>
      </c>
      <c r="DX1071" t="s">
        <v>357</v>
      </c>
      <c r="DY1071">
        <v>2.98496</v>
      </c>
      <c r="DZ1071">
        <v>2.71571</v>
      </c>
      <c r="EA1071">
        <v>0.224721</v>
      </c>
      <c r="EB1071">
        <v>0.228303</v>
      </c>
      <c r="EC1071">
        <v>0.0898713</v>
      </c>
      <c r="ED1071">
        <v>0.07715859999999999</v>
      </c>
      <c r="EE1071">
        <v>24644.7</v>
      </c>
      <c r="EF1071">
        <v>24634.3</v>
      </c>
      <c r="EG1071">
        <v>29530</v>
      </c>
      <c r="EH1071">
        <v>29511</v>
      </c>
      <c r="EI1071">
        <v>35629.5</v>
      </c>
      <c r="EJ1071">
        <v>36217.8</v>
      </c>
      <c r="EK1071">
        <v>41619.3</v>
      </c>
      <c r="EL1071">
        <v>42056</v>
      </c>
      <c r="EM1071">
        <v>1.95382</v>
      </c>
      <c r="EN1071">
        <v>1.93578</v>
      </c>
      <c r="EO1071">
        <v>0.12739</v>
      </c>
      <c r="EP1071">
        <v>0</v>
      </c>
      <c r="EQ1071">
        <v>22.9109</v>
      </c>
      <c r="ER1071">
        <v>999.9</v>
      </c>
      <c r="ES1071">
        <v>38.6</v>
      </c>
      <c r="ET1071">
        <v>29.2</v>
      </c>
      <c r="EU1071">
        <v>17.2507</v>
      </c>
      <c r="EV1071">
        <v>63.044</v>
      </c>
      <c r="EW1071">
        <v>33.2091</v>
      </c>
      <c r="EX1071">
        <v>1</v>
      </c>
      <c r="EY1071">
        <v>-0.192929</v>
      </c>
      <c r="EZ1071">
        <v>1.15824</v>
      </c>
      <c r="FA1071">
        <v>20.3842</v>
      </c>
      <c r="FB1071">
        <v>5.21954</v>
      </c>
      <c r="FC1071">
        <v>12.0099</v>
      </c>
      <c r="FD1071">
        <v>4.98975</v>
      </c>
      <c r="FE1071">
        <v>3.2886</v>
      </c>
      <c r="FF1071">
        <v>9999</v>
      </c>
      <c r="FG1071">
        <v>9999</v>
      </c>
      <c r="FH1071">
        <v>9999</v>
      </c>
      <c r="FI1071">
        <v>261.2</v>
      </c>
      <c r="FJ1071">
        <v>1.86707</v>
      </c>
      <c r="FK1071">
        <v>1.86615</v>
      </c>
      <c r="FL1071">
        <v>1.86554</v>
      </c>
      <c r="FM1071">
        <v>1.86554</v>
      </c>
      <c r="FN1071">
        <v>1.86734</v>
      </c>
      <c r="FO1071">
        <v>1.86981</v>
      </c>
      <c r="FP1071">
        <v>1.86846</v>
      </c>
      <c r="FQ1071">
        <v>1.86996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-5.92</v>
      </c>
      <c r="GF1071">
        <v>-0.1665</v>
      </c>
      <c r="GG1071">
        <v>-2.0192013485273</v>
      </c>
      <c r="GH1071">
        <v>-0.003354295288503095</v>
      </c>
      <c r="GI1071">
        <v>8.998442100416266E-07</v>
      </c>
      <c r="GJ1071">
        <v>-2.632750781261316E-10</v>
      </c>
      <c r="GK1071">
        <v>-0.1771344180573433</v>
      </c>
      <c r="GL1071">
        <v>-0.01811282044437078</v>
      </c>
      <c r="GM1071">
        <v>0.001479480632228601</v>
      </c>
      <c r="GN1071">
        <v>-2.527498020886067E-05</v>
      </c>
      <c r="GO1071">
        <v>3</v>
      </c>
      <c r="GP1071">
        <v>2311</v>
      </c>
      <c r="GQ1071">
        <v>1</v>
      </c>
      <c r="GR1071">
        <v>23</v>
      </c>
      <c r="GS1071">
        <v>7421.9</v>
      </c>
      <c r="GT1071">
        <v>7422</v>
      </c>
      <c r="GU1071">
        <v>2.99805</v>
      </c>
      <c r="GV1071">
        <v>2.18018</v>
      </c>
      <c r="GW1071">
        <v>1.39648</v>
      </c>
      <c r="GX1071">
        <v>2.33887</v>
      </c>
      <c r="GY1071">
        <v>1.49536</v>
      </c>
      <c r="GZ1071">
        <v>2.40845</v>
      </c>
      <c r="HA1071">
        <v>33.1769</v>
      </c>
      <c r="HB1071">
        <v>14.6574</v>
      </c>
      <c r="HC1071">
        <v>18</v>
      </c>
      <c r="HD1071">
        <v>503.358</v>
      </c>
      <c r="HE1071">
        <v>448.277</v>
      </c>
      <c r="HF1071">
        <v>21.4027</v>
      </c>
      <c r="HG1071">
        <v>24.9945</v>
      </c>
      <c r="HH1071">
        <v>30</v>
      </c>
      <c r="HI1071">
        <v>25.0117</v>
      </c>
      <c r="HJ1071">
        <v>24.96</v>
      </c>
      <c r="HK1071">
        <v>59.9963</v>
      </c>
      <c r="HL1071">
        <v>15.5718</v>
      </c>
      <c r="HM1071">
        <v>28.1694</v>
      </c>
      <c r="HN1071">
        <v>21.4044</v>
      </c>
      <c r="HO1071">
        <v>1591.59</v>
      </c>
      <c r="HP1071">
        <v>15.1522</v>
      </c>
      <c r="HQ1071">
        <v>101.017</v>
      </c>
      <c r="HR1071">
        <v>101.002</v>
      </c>
    </row>
    <row r="1072" spans="1:226">
      <c r="A1072">
        <v>1056</v>
      </c>
      <c r="B1072">
        <v>1664304640.1</v>
      </c>
      <c r="C1072">
        <v>11409.59999990463</v>
      </c>
      <c r="D1072" t="s">
        <v>2479</v>
      </c>
      <c r="E1072" t="s">
        <v>2480</v>
      </c>
      <c r="F1072">
        <v>5</v>
      </c>
      <c r="G1072" t="s">
        <v>2290</v>
      </c>
      <c r="H1072" t="s">
        <v>354</v>
      </c>
      <c r="I1072">
        <v>1664304632.314285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1601.218682011852</v>
      </c>
      <c r="AK1072">
        <v>1542.487333333333</v>
      </c>
      <c r="AL1072">
        <v>3.354832189945912</v>
      </c>
      <c r="AM1072">
        <v>64.57533786175165</v>
      </c>
      <c r="AN1072">
        <f>(AP1072 - AO1072 + BO1072*1E3/(8.314*(BQ1072+273.15)) * AR1072/BN1072 * AQ1072) * BN1072/(100*BB1072) * 1000/(1000 - AP1072)</f>
        <v>0</v>
      </c>
      <c r="AO1072">
        <v>15.21820537132867</v>
      </c>
      <c r="AP1072">
        <v>18.27971127819548</v>
      </c>
      <c r="AQ1072">
        <v>0.006687154946186484</v>
      </c>
      <c r="AR1072">
        <v>112.27</v>
      </c>
      <c r="AS1072">
        <v>24</v>
      </c>
      <c r="AT1072">
        <v>5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1664304632.314285</v>
      </c>
      <c r="BH1072">
        <v>1490.05</v>
      </c>
      <c r="BI1072">
        <v>1560.689285714286</v>
      </c>
      <c r="BJ1072">
        <v>18.26495714285715</v>
      </c>
      <c r="BK1072">
        <v>15.18081428571429</v>
      </c>
      <c r="BL1072">
        <v>1495.953571428571</v>
      </c>
      <c r="BM1072">
        <v>18.4316</v>
      </c>
      <c r="BN1072">
        <v>500.0688214285714</v>
      </c>
      <c r="BO1072">
        <v>91.03818928571427</v>
      </c>
      <c r="BP1072">
        <v>0.09999648214285714</v>
      </c>
      <c r="BQ1072">
        <v>24.52200714285714</v>
      </c>
      <c r="BR1072">
        <v>25.000575</v>
      </c>
      <c r="BS1072">
        <v>999.9000000000002</v>
      </c>
      <c r="BT1072">
        <v>0</v>
      </c>
      <c r="BU1072">
        <v>0</v>
      </c>
      <c r="BV1072">
        <v>10001.1475</v>
      </c>
      <c r="BW1072">
        <v>0</v>
      </c>
      <c r="BX1072">
        <v>6.685738571428573</v>
      </c>
      <c r="BY1072">
        <v>-70.63987857142857</v>
      </c>
      <c r="BZ1072">
        <v>1517.772142857143</v>
      </c>
      <c r="CA1072">
        <v>1584.747857142857</v>
      </c>
      <c r="CB1072">
        <v>3.084136428571429</v>
      </c>
      <c r="CC1072">
        <v>1560.689285714286</v>
      </c>
      <c r="CD1072">
        <v>15.18081428571429</v>
      </c>
      <c r="CE1072">
        <v>1.662809642857143</v>
      </c>
      <c r="CF1072">
        <v>1.382034285714286</v>
      </c>
      <c r="CG1072">
        <v>14.55352142857143</v>
      </c>
      <c r="CH1072">
        <v>11.72188214285714</v>
      </c>
      <c r="CI1072">
        <v>1999.955</v>
      </c>
      <c r="CJ1072">
        <v>0.9800029642857143</v>
      </c>
      <c r="CK1072">
        <v>0.01999667142857143</v>
      </c>
      <c r="CL1072">
        <v>0</v>
      </c>
      <c r="CM1072">
        <v>835.8649642857143</v>
      </c>
      <c r="CN1072">
        <v>5.00097</v>
      </c>
      <c r="CO1072">
        <v>16612.98928571429</v>
      </c>
      <c r="CP1072">
        <v>16707.21785714286</v>
      </c>
      <c r="CQ1072">
        <v>38.07999999999999</v>
      </c>
      <c r="CR1072">
        <v>38.562</v>
      </c>
      <c r="CS1072">
        <v>38.0935</v>
      </c>
      <c r="CT1072">
        <v>38.125</v>
      </c>
      <c r="CU1072">
        <v>38.437</v>
      </c>
      <c r="CV1072">
        <v>1955.057500000001</v>
      </c>
      <c r="CW1072">
        <v>39.89142857142858</v>
      </c>
      <c r="CX1072">
        <v>0</v>
      </c>
      <c r="CY1072">
        <v>1664304644.3</v>
      </c>
      <c r="CZ1072">
        <v>0</v>
      </c>
      <c r="DA1072">
        <v>0</v>
      </c>
      <c r="DB1072" t="s">
        <v>356</v>
      </c>
      <c r="DC1072">
        <v>1663859321.1</v>
      </c>
      <c r="DD1072">
        <v>1663859315.6</v>
      </c>
      <c r="DE1072">
        <v>0</v>
      </c>
      <c r="DF1072">
        <v>0.196</v>
      </c>
      <c r="DG1072">
        <v>-0.001</v>
      </c>
      <c r="DH1072">
        <v>-5.941</v>
      </c>
      <c r="DI1072">
        <v>-0.174</v>
      </c>
      <c r="DJ1072">
        <v>1500</v>
      </c>
      <c r="DK1072">
        <v>17</v>
      </c>
      <c r="DL1072">
        <v>0.13</v>
      </c>
      <c r="DM1072">
        <v>0.04</v>
      </c>
      <c r="DN1072">
        <v>-70.65054390243903</v>
      </c>
      <c r="DO1072">
        <v>0.1778801393727774</v>
      </c>
      <c r="DP1072">
        <v>0.08486902979837455</v>
      </c>
      <c r="DQ1072">
        <v>0</v>
      </c>
      <c r="DR1072">
        <v>3.098957317073171</v>
      </c>
      <c r="DS1072">
        <v>-0.3765537282229899</v>
      </c>
      <c r="DT1072">
        <v>0.04009402333809927</v>
      </c>
      <c r="DU1072">
        <v>0</v>
      </c>
      <c r="DV1072">
        <v>0</v>
      </c>
      <c r="DW1072">
        <v>2</v>
      </c>
      <c r="DX1072" t="s">
        <v>357</v>
      </c>
      <c r="DY1072">
        <v>2.98516</v>
      </c>
      <c r="DZ1072">
        <v>2.71555</v>
      </c>
      <c r="EA1072">
        <v>0.22621</v>
      </c>
      <c r="EB1072">
        <v>0.229771</v>
      </c>
      <c r="EC1072">
        <v>0.0898761</v>
      </c>
      <c r="ED1072">
        <v>0.0772007</v>
      </c>
      <c r="EE1072">
        <v>24596.9</v>
      </c>
      <c r="EF1072">
        <v>24588</v>
      </c>
      <c r="EG1072">
        <v>29529.4</v>
      </c>
      <c r="EH1072">
        <v>29511.6</v>
      </c>
      <c r="EI1072">
        <v>35629</v>
      </c>
      <c r="EJ1072">
        <v>36216.8</v>
      </c>
      <c r="EK1072">
        <v>41618.8</v>
      </c>
      <c r="EL1072">
        <v>42056.8</v>
      </c>
      <c r="EM1072">
        <v>1.9539</v>
      </c>
      <c r="EN1072">
        <v>1.93603</v>
      </c>
      <c r="EO1072">
        <v>0.128336</v>
      </c>
      <c r="EP1072">
        <v>0</v>
      </c>
      <c r="EQ1072">
        <v>22.9109</v>
      </c>
      <c r="ER1072">
        <v>999.9</v>
      </c>
      <c r="ES1072">
        <v>38.7</v>
      </c>
      <c r="ET1072">
        <v>29.2</v>
      </c>
      <c r="EU1072">
        <v>17.296</v>
      </c>
      <c r="EV1072">
        <v>62.874</v>
      </c>
      <c r="EW1072">
        <v>32.9127</v>
      </c>
      <c r="EX1072">
        <v>1</v>
      </c>
      <c r="EY1072">
        <v>-0.192642</v>
      </c>
      <c r="EZ1072">
        <v>1.24603</v>
      </c>
      <c r="FA1072">
        <v>20.3835</v>
      </c>
      <c r="FB1072">
        <v>5.21834</v>
      </c>
      <c r="FC1072">
        <v>12.0099</v>
      </c>
      <c r="FD1072">
        <v>4.9897</v>
      </c>
      <c r="FE1072">
        <v>3.28845</v>
      </c>
      <c r="FF1072">
        <v>9999</v>
      </c>
      <c r="FG1072">
        <v>9999</v>
      </c>
      <c r="FH1072">
        <v>9999</v>
      </c>
      <c r="FI1072">
        <v>261.2</v>
      </c>
      <c r="FJ1072">
        <v>1.86707</v>
      </c>
      <c r="FK1072">
        <v>1.86615</v>
      </c>
      <c r="FL1072">
        <v>1.86554</v>
      </c>
      <c r="FM1072">
        <v>1.86554</v>
      </c>
      <c r="FN1072">
        <v>1.86737</v>
      </c>
      <c r="FO1072">
        <v>1.86981</v>
      </c>
      <c r="FP1072">
        <v>1.86846</v>
      </c>
      <c r="FQ1072">
        <v>1.86996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-5.97</v>
      </c>
      <c r="GF1072">
        <v>-0.1665</v>
      </c>
      <c r="GG1072">
        <v>-2.0192013485273</v>
      </c>
      <c r="GH1072">
        <v>-0.003354295288503095</v>
      </c>
      <c r="GI1072">
        <v>8.998442100416266E-07</v>
      </c>
      <c r="GJ1072">
        <v>-2.632750781261316E-10</v>
      </c>
      <c r="GK1072">
        <v>-0.1771344180573433</v>
      </c>
      <c r="GL1072">
        <v>-0.01811282044437078</v>
      </c>
      <c r="GM1072">
        <v>0.001479480632228601</v>
      </c>
      <c r="GN1072">
        <v>-2.527498020886067E-05</v>
      </c>
      <c r="GO1072">
        <v>3</v>
      </c>
      <c r="GP1072">
        <v>2311</v>
      </c>
      <c r="GQ1072">
        <v>1</v>
      </c>
      <c r="GR1072">
        <v>23</v>
      </c>
      <c r="GS1072">
        <v>7422</v>
      </c>
      <c r="GT1072">
        <v>7422.1</v>
      </c>
      <c r="GU1072">
        <v>3.0249</v>
      </c>
      <c r="GV1072">
        <v>2.17896</v>
      </c>
      <c r="GW1072">
        <v>1.39648</v>
      </c>
      <c r="GX1072">
        <v>2.33887</v>
      </c>
      <c r="GY1072">
        <v>1.49536</v>
      </c>
      <c r="GZ1072">
        <v>2.37793</v>
      </c>
      <c r="HA1072">
        <v>33.1992</v>
      </c>
      <c r="HB1072">
        <v>14.6486</v>
      </c>
      <c r="HC1072">
        <v>18</v>
      </c>
      <c r="HD1072">
        <v>503.405</v>
      </c>
      <c r="HE1072">
        <v>448.429</v>
      </c>
      <c r="HF1072">
        <v>21.4005</v>
      </c>
      <c r="HG1072">
        <v>24.9934</v>
      </c>
      <c r="HH1072">
        <v>30.0001</v>
      </c>
      <c r="HI1072">
        <v>25.0117</v>
      </c>
      <c r="HJ1072">
        <v>24.96</v>
      </c>
      <c r="HK1072">
        <v>60.5324</v>
      </c>
      <c r="HL1072">
        <v>15.5718</v>
      </c>
      <c r="HM1072">
        <v>28.556</v>
      </c>
      <c r="HN1072">
        <v>21.3798</v>
      </c>
      <c r="HO1072">
        <v>1604.95</v>
      </c>
      <c r="HP1072">
        <v>15.1798</v>
      </c>
      <c r="HQ1072">
        <v>101.015</v>
      </c>
      <c r="HR1072">
        <v>101.004</v>
      </c>
    </row>
    <row r="1073" spans="1:226">
      <c r="A1073">
        <v>1057</v>
      </c>
      <c r="B1073">
        <v>1664304645.1</v>
      </c>
      <c r="C1073">
        <v>11414.59999990463</v>
      </c>
      <c r="D1073" t="s">
        <v>2481</v>
      </c>
      <c r="E1073" t="s">
        <v>2482</v>
      </c>
      <c r="F1073">
        <v>5</v>
      </c>
      <c r="G1073" t="s">
        <v>2290</v>
      </c>
      <c r="H1073" t="s">
        <v>354</v>
      </c>
      <c r="I1073">
        <v>1664304637.6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1618.143923729641</v>
      </c>
      <c r="AK1073">
        <v>1559.604363636364</v>
      </c>
      <c r="AL1073">
        <v>3.43441441103694</v>
      </c>
      <c r="AM1073">
        <v>64.57533786175165</v>
      </c>
      <c r="AN1073">
        <f>(AP1073 - AO1073 + BO1073*1E3/(8.314*(BQ1073+273.15)) * AR1073/BN1073 * AQ1073) * BN1073/(100*BB1073) * 1000/(1000 - AP1073)</f>
        <v>0</v>
      </c>
      <c r="AO1073">
        <v>15.22847001572427</v>
      </c>
      <c r="AP1073">
        <v>18.2777412030075</v>
      </c>
      <c r="AQ1073">
        <v>-0.0001841075415835641</v>
      </c>
      <c r="AR1073">
        <v>112.27</v>
      </c>
      <c r="AS1073">
        <v>24</v>
      </c>
      <c r="AT1073">
        <v>5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1664304637.6</v>
      </c>
      <c r="BH1073">
        <v>1507.701481481482</v>
      </c>
      <c r="BI1073">
        <v>1578.35</v>
      </c>
      <c r="BJ1073">
        <v>18.27481851851852</v>
      </c>
      <c r="BK1073">
        <v>15.23132592592592</v>
      </c>
      <c r="BL1073">
        <v>1513.649259259259</v>
      </c>
      <c r="BM1073">
        <v>18.44135555555555</v>
      </c>
      <c r="BN1073">
        <v>500.0692222222222</v>
      </c>
      <c r="BO1073">
        <v>91.03779259259261</v>
      </c>
      <c r="BP1073">
        <v>0.09998934444444442</v>
      </c>
      <c r="BQ1073">
        <v>24.52605925925926</v>
      </c>
      <c r="BR1073">
        <v>25.01044074074074</v>
      </c>
      <c r="BS1073">
        <v>999.9000000000001</v>
      </c>
      <c r="BT1073">
        <v>0</v>
      </c>
      <c r="BU1073">
        <v>0</v>
      </c>
      <c r="BV1073">
        <v>9997.946296296295</v>
      </c>
      <c r="BW1073">
        <v>0</v>
      </c>
      <c r="BX1073">
        <v>6.454864074074074</v>
      </c>
      <c r="BY1073">
        <v>-70.64973333333333</v>
      </c>
      <c r="BZ1073">
        <v>1535.766666666667</v>
      </c>
      <c r="CA1073">
        <v>1602.762962962963</v>
      </c>
      <c r="CB1073">
        <v>3.043497037037037</v>
      </c>
      <c r="CC1073">
        <v>1578.35</v>
      </c>
      <c r="CD1073">
        <v>15.23132592592592</v>
      </c>
      <c r="CE1073">
        <v>1.6637</v>
      </c>
      <c r="CF1073">
        <v>1.386625555555556</v>
      </c>
      <c r="CG1073">
        <v>14.56181111111111</v>
      </c>
      <c r="CH1073">
        <v>11.77214444444445</v>
      </c>
      <c r="CI1073">
        <v>1999.984074074074</v>
      </c>
      <c r="CJ1073">
        <v>0.980003148148148</v>
      </c>
      <c r="CK1073">
        <v>0.01999652592592593</v>
      </c>
      <c r="CL1073">
        <v>0</v>
      </c>
      <c r="CM1073">
        <v>835.3113333333332</v>
      </c>
      <c r="CN1073">
        <v>5.00097</v>
      </c>
      <c r="CO1073">
        <v>16602.29259259259</v>
      </c>
      <c r="CP1073">
        <v>16707.45555555556</v>
      </c>
      <c r="CQ1073">
        <v>38.08766666666666</v>
      </c>
      <c r="CR1073">
        <v>38.562</v>
      </c>
      <c r="CS1073">
        <v>38.111</v>
      </c>
      <c r="CT1073">
        <v>38.12959259259259</v>
      </c>
      <c r="CU1073">
        <v>38.437</v>
      </c>
      <c r="CV1073">
        <v>1955.086296296296</v>
      </c>
      <c r="CW1073">
        <v>39.89074074074075</v>
      </c>
      <c r="CX1073">
        <v>0</v>
      </c>
      <c r="CY1073">
        <v>1664304649.7</v>
      </c>
      <c r="CZ1073">
        <v>0</v>
      </c>
      <c r="DA1073">
        <v>0</v>
      </c>
      <c r="DB1073" t="s">
        <v>356</v>
      </c>
      <c r="DC1073">
        <v>1663859321.1</v>
      </c>
      <c r="DD1073">
        <v>1663859315.6</v>
      </c>
      <c r="DE1073">
        <v>0</v>
      </c>
      <c r="DF1073">
        <v>0.196</v>
      </c>
      <c r="DG1073">
        <v>-0.001</v>
      </c>
      <c r="DH1073">
        <v>-5.941</v>
      </c>
      <c r="DI1073">
        <v>-0.174</v>
      </c>
      <c r="DJ1073">
        <v>1500</v>
      </c>
      <c r="DK1073">
        <v>17</v>
      </c>
      <c r="DL1073">
        <v>0.13</v>
      </c>
      <c r="DM1073">
        <v>0.04</v>
      </c>
      <c r="DN1073">
        <v>-70.65637000000001</v>
      </c>
      <c r="DO1073">
        <v>-0.1804232645402089</v>
      </c>
      <c r="DP1073">
        <v>0.09270483320733645</v>
      </c>
      <c r="DQ1073">
        <v>0</v>
      </c>
      <c r="DR1073">
        <v>3.070805</v>
      </c>
      <c r="DS1073">
        <v>-0.4189564727954985</v>
      </c>
      <c r="DT1073">
        <v>0.04289599736572166</v>
      </c>
      <c r="DU1073">
        <v>0</v>
      </c>
      <c r="DV1073">
        <v>0</v>
      </c>
      <c r="DW1073">
        <v>2</v>
      </c>
      <c r="DX1073" t="s">
        <v>357</v>
      </c>
      <c r="DY1073">
        <v>2.98518</v>
      </c>
      <c r="DZ1073">
        <v>2.71552</v>
      </c>
      <c r="EA1073">
        <v>0.227704</v>
      </c>
      <c r="EB1073">
        <v>0.231208</v>
      </c>
      <c r="EC1073">
        <v>0.0898785</v>
      </c>
      <c r="ED1073">
        <v>0.0774127</v>
      </c>
      <c r="EE1073">
        <v>24549.5</v>
      </c>
      <c r="EF1073">
        <v>24542.3</v>
      </c>
      <c r="EG1073">
        <v>29529.4</v>
      </c>
      <c r="EH1073">
        <v>29511.7</v>
      </c>
      <c r="EI1073">
        <v>35628.9</v>
      </c>
      <c r="EJ1073">
        <v>36208.6</v>
      </c>
      <c r="EK1073">
        <v>41618.8</v>
      </c>
      <c r="EL1073">
        <v>42057</v>
      </c>
      <c r="EM1073">
        <v>1.95422</v>
      </c>
      <c r="EN1073">
        <v>1.93617</v>
      </c>
      <c r="EO1073">
        <v>0.128597</v>
      </c>
      <c r="EP1073">
        <v>0</v>
      </c>
      <c r="EQ1073">
        <v>22.9109</v>
      </c>
      <c r="ER1073">
        <v>999.9</v>
      </c>
      <c r="ES1073">
        <v>38.7</v>
      </c>
      <c r="ET1073">
        <v>29.2</v>
      </c>
      <c r="EU1073">
        <v>17.2956</v>
      </c>
      <c r="EV1073">
        <v>62.704</v>
      </c>
      <c r="EW1073">
        <v>32.6482</v>
      </c>
      <c r="EX1073">
        <v>1</v>
      </c>
      <c r="EY1073">
        <v>-0.192741</v>
      </c>
      <c r="EZ1073">
        <v>1.28093</v>
      </c>
      <c r="FA1073">
        <v>20.3832</v>
      </c>
      <c r="FB1073">
        <v>5.21894</v>
      </c>
      <c r="FC1073">
        <v>12.0099</v>
      </c>
      <c r="FD1073">
        <v>4.98975</v>
      </c>
      <c r="FE1073">
        <v>3.2885</v>
      </c>
      <c r="FF1073">
        <v>9999</v>
      </c>
      <c r="FG1073">
        <v>9999</v>
      </c>
      <c r="FH1073">
        <v>9999</v>
      </c>
      <c r="FI1073">
        <v>261.2</v>
      </c>
      <c r="FJ1073">
        <v>1.86707</v>
      </c>
      <c r="FK1073">
        <v>1.86615</v>
      </c>
      <c r="FL1073">
        <v>1.86554</v>
      </c>
      <c r="FM1073">
        <v>1.86553</v>
      </c>
      <c r="FN1073">
        <v>1.86737</v>
      </c>
      <c r="FO1073">
        <v>1.86981</v>
      </c>
      <c r="FP1073">
        <v>1.86845</v>
      </c>
      <c r="FQ1073">
        <v>1.86996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-6.01</v>
      </c>
      <c r="GF1073">
        <v>-0.1665</v>
      </c>
      <c r="GG1073">
        <v>-2.0192013485273</v>
      </c>
      <c r="GH1073">
        <v>-0.003354295288503095</v>
      </c>
      <c r="GI1073">
        <v>8.998442100416266E-07</v>
      </c>
      <c r="GJ1073">
        <v>-2.632750781261316E-10</v>
      </c>
      <c r="GK1073">
        <v>-0.1771344180573433</v>
      </c>
      <c r="GL1073">
        <v>-0.01811282044437078</v>
      </c>
      <c r="GM1073">
        <v>0.001479480632228601</v>
      </c>
      <c r="GN1073">
        <v>-2.527498020886067E-05</v>
      </c>
      <c r="GO1073">
        <v>3</v>
      </c>
      <c r="GP1073">
        <v>2311</v>
      </c>
      <c r="GQ1073">
        <v>1</v>
      </c>
      <c r="GR1073">
        <v>23</v>
      </c>
      <c r="GS1073">
        <v>7422.1</v>
      </c>
      <c r="GT1073">
        <v>7422.2</v>
      </c>
      <c r="GU1073">
        <v>3.0481</v>
      </c>
      <c r="GV1073">
        <v>2.18262</v>
      </c>
      <c r="GW1073">
        <v>1.39648</v>
      </c>
      <c r="GX1073">
        <v>2.33887</v>
      </c>
      <c r="GY1073">
        <v>1.49536</v>
      </c>
      <c r="GZ1073">
        <v>2.36572</v>
      </c>
      <c r="HA1073">
        <v>33.1992</v>
      </c>
      <c r="HB1073">
        <v>14.6486</v>
      </c>
      <c r="HC1073">
        <v>18</v>
      </c>
      <c r="HD1073">
        <v>503.607</v>
      </c>
      <c r="HE1073">
        <v>448.513</v>
      </c>
      <c r="HF1073">
        <v>21.3778</v>
      </c>
      <c r="HG1073">
        <v>24.9924</v>
      </c>
      <c r="HH1073">
        <v>30.0002</v>
      </c>
      <c r="HI1073">
        <v>25.0111</v>
      </c>
      <c r="HJ1073">
        <v>24.9591</v>
      </c>
      <c r="HK1073">
        <v>60.9972</v>
      </c>
      <c r="HL1073">
        <v>15.8423</v>
      </c>
      <c r="HM1073">
        <v>28.556</v>
      </c>
      <c r="HN1073">
        <v>21.3635</v>
      </c>
      <c r="HO1073">
        <v>1624.99</v>
      </c>
      <c r="HP1073">
        <v>15.1998</v>
      </c>
      <c r="HQ1073">
        <v>101.015</v>
      </c>
      <c r="HR1073">
        <v>101.004</v>
      </c>
    </row>
    <row r="1074" spans="1:226">
      <c r="A1074">
        <v>1058</v>
      </c>
      <c r="B1074">
        <v>1664305030.1</v>
      </c>
      <c r="C1074">
        <v>11799.59999990463</v>
      </c>
      <c r="D1074" t="s">
        <v>2483</v>
      </c>
      <c r="E1074" t="s">
        <v>2484</v>
      </c>
      <c r="F1074">
        <v>5</v>
      </c>
      <c r="G1074" t="s">
        <v>2485</v>
      </c>
      <c r="H1074" t="s">
        <v>354</v>
      </c>
      <c r="I1074">
        <v>1664305022.099999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423.3283215473902</v>
      </c>
      <c r="AK1074">
        <v>388.8243151515152</v>
      </c>
      <c r="AL1074">
        <v>0.02060989623009076</v>
      </c>
      <c r="AM1074">
        <v>64.57224884902611</v>
      </c>
      <c r="AN1074">
        <f>(AP1074 - AO1074 + BO1074*1E3/(8.314*(BQ1074+273.15)) * AR1074/BN1074 * AQ1074) * BN1074/(100*BB1074) * 1000/(1000 - AP1074)</f>
        <v>0</v>
      </c>
      <c r="AO1074">
        <v>7.974037637176827</v>
      </c>
      <c r="AP1074">
        <v>18.30298571428571</v>
      </c>
      <c r="AQ1074">
        <v>-0.0003432439923353538</v>
      </c>
      <c r="AR1074">
        <v>112.27</v>
      </c>
      <c r="AS1074">
        <v>4</v>
      </c>
      <c r="AT1074">
        <v>1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1664305022.099999</v>
      </c>
      <c r="BH1074">
        <v>381.612</v>
      </c>
      <c r="BI1074">
        <v>419.9424193548387</v>
      </c>
      <c r="BJ1074">
        <v>18.32197096774194</v>
      </c>
      <c r="BK1074">
        <v>7.923960645161291</v>
      </c>
      <c r="BL1074">
        <v>384.8037096774193</v>
      </c>
      <c r="BM1074">
        <v>18.488</v>
      </c>
      <c r="BN1074">
        <v>500.0651612903225</v>
      </c>
      <c r="BO1074">
        <v>91.02794516129033</v>
      </c>
      <c r="BP1074">
        <v>0.1000363580645161</v>
      </c>
      <c r="BQ1074">
        <v>25.77221612903226</v>
      </c>
      <c r="BR1074">
        <v>25.00244193548387</v>
      </c>
      <c r="BS1074">
        <v>999.9000000000003</v>
      </c>
      <c r="BT1074">
        <v>0</v>
      </c>
      <c r="BU1074">
        <v>0</v>
      </c>
      <c r="BV1074">
        <v>9997.362258064515</v>
      </c>
      <c r="BW1074">
        <v>0</v>
      </c>
      <c r="BX1074">
        <v>6.688700000000003</v>
      </c>
      <c r="BY1074">
        <v>-38.33032903225807</v>
      </c>
      <c r="BZ1074">
        <v>388.7343225806451</v>
      </c>
      <c r="CA1074">
        <v>423.2965161290323</v>
      </c>
      <c r="CB1074">
        <v>10.39800967741936</v>
      </c>
      <c r="CC1074">
        <v>419.9424193548387</v>
      </c>
      <c r="CD1074">
        <v>7.923960645161291</v>
      </c>
      <c r="CE1074">
        <v>1.66781129032258</v>
      </c>
      <c r="CF1074">
        <v>0.7213019032258065</v>
      </c>
      <c r="CG1074">
        <v>14.60003548387097</v>
      </c>
      <c r="CH1074">
        <v>2.245610967741936</v>
      </c>
      <c r="CI1074">
        <v>2000.007419354838</v>
      </c>
      <c r="CJ1074">
        <v>0.9800053225806451</v>
      </c>
      <c r="CK1074">
        <v>0.01999447741935483</v>
      </c>
      <c r="CL1074">
        <v>0</v>
      </c>
      <c r="CM1074">
        <v>884.2525806451614</v>
      </c>
      <c r="CN1074">
        <v>5.000969999999999</v>
      </c>
      <c r="CO1074">
        <v>17577.32580645162</v>
      </c>
      <c r="CP1074">
        <v>16707.66774193548</v>
      </c>
      <c r="CQ1074">
        <v>37.93699999999998</v>
      </c>
      <c r="CR1074">
        <v>38.37093548387096</v>
      </c>
      <c r="CS1074">
        <v>37.90499999999999</v>
      </c>
      <c r="CT1074">
        <v>38</v>
      </c>
      <c r="CU1074">
        <v>38.5</v>
      </c>
      <c r="CV1074">
        <v>1955.116774193549</v>
      </c>
      <c r="CW1074">
        <v>39.89000000000002</v>
      </c>
      <c r="CX1074">
        <v>0</v>
      </c>
      <c r="CY1074">
        <v>1664305034.3</v>
      </c>
      <c r="CZ1074">
        <v>0</v>
      </c>
      <c r="DA1074">
        <v>0</v>
      </c>
      <c r="DB1074" t="s">
        <v>356</v>
      </c>
      <c r="DC1074">
        <v>1663859321.1</v>
      </c>
      <c r="DD1074">
        <v>1663859315.6</v>
      </c>
      <c r="DE1074">
        <v>0</v>
      </c>
      <c r="DF1074">
        <v>0.196</v>
      </c>
      <c r="DG1074">
        <v>-0.001</v>
      </c>
      <c r="DH1074">
        <v>-5.941</v>
      </c>
      <c r="DI1074">
        <v>-0.174</v>
      </c>
      <c r="DJ1074">
        <v>1500</v>
      </c>
      <c r="DK1074">
        <v>17</v>
      </c>
      <c r="DL1074">
        <v>0.13</v>
      </c>
      <c r="DM1074">
        <v>0.04</v>
      </c>
      <c r="DN1074">
        <v>-38.35232439024391</v>
      </c>
      <c r="DO1074">
        <v>0.4643832752614049</v>
      </c>
      <c r="DP1074">
        <v>0.05285482085905584</v>
      </c>
      <c r="DQ1074">
        <v>0</v>
      </c>
      <c r="DR1074">
        <v>10.43865853658537</v>
      </c>
      <c r="DS1074">
        <v>-1.055207665505227</v>
      </c>
      <c r="DT1074">
        <v>0.1052725104265922</v>
      </c>
      <c r="DU1074">
        <v>0</v>
      </c>
      <c r="DV1074">
        <v>0</v>
      </c>
      <c r="DW1074">
        <v>2</v>
      </c>
      <c r="DX1074" t="s">
        <v>357</v>
      </c>
      <c r="DY1074">
        <v>2.98482</v>
      </c>
      <c r="DZ1074">
        <v>2.71525</v>
      </c>
      <c r="EA1074">
        <v>0.0891831</v>
      </c>
      <c r="EB1074">
        <v>0.0943475</v>
      </c>
      <c r="EC1074">
        <v>0.0899382</v>
      </c>
      <c r="ED1074">
        <v>0.0477519</v>
      </c>
      <c r="EE1074">
        <v>28944.1</v>
      </c>
      <c r="EF1074">
        <v>28901.5</v>
      </c>
      <c r="EG1074">
        <v>29525.6</v>
      </c>
      <c r="EH1074">
        <v>29507</v>
      </c>
      <c r="EI1074">
        <v>35620</v>
      </c>
      <c r="EJ1074">
        <v>37375.2</v>
      </c>
      <c r="EK1074">
        <v>41613.9</v>
      </c>
      <c r="EL1074">
        <v>42051.3</v>
      </c>
      <c r="EM1074">
        <v>1.99265</v>
      </c>
      <c r="EN1074">
        <v>1.9173</v>
      </c>
      <c r="EO1074">
        <v>0.06761399999999999</v>
      </c>
      <c r="EP1074">
        <v>0</v>
      </c>
      <c r="EQ1074">
        <v>23.8723</v>
      </c>
      <c r="ER1074">
        <v>999.9</v>
      </c>
      <c r="ES1074">
        <v>35.7</v>
      </c>
      <c r="ET1074">
        <v>29.2</v>
      </c>
      <c r="EU1074">
        <v>15.9558</v>
      </c>
      <c r="EV1074">
        <v>62.754</v>
      </c>
      <c r="EW1074">
        <v>33.0489</v>
      </c>
      <c r="EX1074">
        <v>1</v>
      </c>
      <c r="EY1074">
        <v>-0.186918</v>
      </c>
      <c r="EZ1074">
        <v>1.16797</v>
      </c>
      <c r="FA1074">
        <v>20.3844</v>
      </c>
      <c r="FB1074">
        <v>5.21999</v>
      </c>
      <c r="FC1074">
        <v>12.0099</v>
      </c>
      <c r="FD1074">
        <v>4.9905</v>
      </c>
      <c r="FE1074">
        <v>3.2891</v>
      </c>
      <c r="FF1074">
        <v>9999</v>
      </c>
      <c r="FG1074">
        <v>9999</v>
      </c>
      <c r="FH1074">
        <v>9999</v>
      </c>
      <c r="FI1074">
        <v>261.3</v>
      </c>
      <c r="FJ1074">
        <v>1.86702</v>
      </c>
      <c r="FK1074">
        <v>1.86614</v>
      </c>
      <c r="FL1074">
        <v>1.86554</v>
      </c>
      <c r="FM1074">
        <v>1.86554</v>
      </c>
      <c r="FN1074">
        <v>1.86731</v>
      </c>
      <c r="FO1074">
        <v>1.86981</v>
      </c>
      <c r="FP1074">
        <v>1.86844</v>
      </c>
      <c r="FQ1074">
        <v>1.86996</v>
      </c>
      <c r="FR1074">
        <v>0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-3.192</v>
      </c>
      <c r="GF1074">
        <v>-0.1662</v>
      </c>
      <c r="GG1074">
        <v>-2.0192013485273</v>
      </c>
      <c r="GH1074">
        <v>-0.003354295288503095</v>
      </c>
      <c r="GI1074">
        <v>8.998442100416266E-07</v>
      </c>
      <c r="GJ1074">
        <v>-2.632750781261316E-10</v>
      </c>
      <c r="GK1074">
        <v>-0.1771344180573433</v>
      </c>
      <c r="GL1074">
        <v>-0.01811282044437078</v>
      </c>
      <c r="GM1074">
        <v>0.001479480632228601</v>
      </c>
      <c r="GN1074">
        <v>-2.527498020886067E-05</v>
      </c>
      <c r="GO1074">
        <v>3</v>
      </c>
      <c r="GP1074">
        <v>2311</v>
      </c>
      <c r="GQ1074">
        <v>1</v>
      </c>
      <c r="GR1074">
        <v>23</v>
      </c>
      <c r="GS1074">
        <v>7428.5</v>
      </c>
      <c r="GT1074">
        <v>7428.6</v>
      </c>
      <c r="GU1074">
        <v>1.03394</v>
      </c>
      <c r="GV1074">
        <v>2.20581</v>
      </c>
      <c r="GW1074">
        <v>1.39648</v>
      </c>
      <c r="GX1074">
        <v>2.33887</v>
      </c>
      <c r="GY1074">
        <v>1.49536</v>
      </c>
      <c r="GZ1074">
        <v>2.44995</v>
      </c>
      <c r="HA1074">
        <v>33.1769</v>
      </c>
      <c r="HB1074">
        <v>14.5698</v>
      </c>
      <c r="HC1074">
        <v>18</v>
      </c>
      <c r="HD1074">
        <v>528.751</v>
      </c>
      <c r="HE1074">
        <v>437.353</v>
      </c>
      <c r="HF1074">
        <v>22.6636</v>
      </c>
      <c r="HG1074">
        <v>25.0987</v>
      </c>
      <c r="HH1074">
        <v>30</v>
      </c>
      <c r="HI1074">
        <v>25.0494</v>
      </c>
      <c r="HJ1074">
        <v>24.9871</v>
      </c>
      <c r="HK1074">
        <v>20.7109</v>
      </c>
      <c r="HL1074">
        <v>44.278</v>
      </c>
      <c r="HM1074">
        <v>14.8793</v>
      </c>
      <c r="HN1074">
        <v>24.0027</v>
      </c>
      <c r="HO1074">
        <v>413.28</v>
      </c>
      <c r="HP1074">
        <v>8.189959999999999</v>
      </c>
      <c r="HQ1074">
        <v>101.003</v>
      </c>
      <c r="HR1074">
        <v>100.99</v>
      </c>
    </row>
    <row r="1075" spans="1:226">
      <c r="A1075">
        <v>1059</v>
      </c>
      <c r="B1075">
        <v>1664305035.1</v>
      </c>
      <c r="C1075">
        <v>11804.59999990463</v>
      </c>
      <c r="D1075" t="s">
        <v>2486</v>
      </c>
      <c r="E1075" t="s">
        <v>2487</v>
      </c>
      <c r="F1075">
        <v>5</v>
      </c>
      <c r="G1075" t="s">
        <v>2485</v>
      </c>
      <c r="H1075" t="s">
        <v>354</v>
      </c>
      <c r="I1075">
        <v>1664305027.255172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423.3840045824742</v>
      </c>
      <c r="AK1075">
        <v>388.7841878787878</v>
      </c>
      <c r="AL1075">
        <v>-0.002838015171334519</v>
      </c>
      <c r="AM1075">
        <v>64.57224884902611</v>
      </c>
      <c r="AN1075">
        <f>(AP1075 - AO1075 + BO1075*1E3/(8.314*(BQ1075+273.15)) * AR1075/BN1075 * AQ1075) * BN1075/(100*BB1075) * 1000/(1000 - AP1075)</f>
        <v>0</v>
      </c>
      <c r="AO1075">
        <v>8.025150908099898</v>
      </c>
      <c r="AP1075">
        <v>18.3089369924812</v>
      </c>
      <c r="AQ1075">
        <v>-0.0008276323005670014</v>
      </c>
      <c r="AR1075">
        <v>112.27</v>
      </c>
      <c r="AS1075">
        <v>4</v>
      </c>
      <c r="AT1075">
        <v>1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6</v>
      </c>
      <c r="BC1075">
        <v>0.5</v>
      </c>
      <c r="BD1075" t="s">
        <v>355</v>
      </c>
      <c r="BE1075">
        <v>2</v>
      </c>
      <c r="BF1075" t="b">
        <v>1</v>
      </c>
      <c r="BG1075">
        <v>1664305027.255172</v>
      </c>
      <c r="BH1075">
        <v>381.6437586206897</v>
      </c>
      <c r="BI1075">
        <v>419.7861034482758</v>
      </c>
      <c r="BJ1075">
        <v>18.30846896551724</v>
      </c>
      <c r="BK1075">
        <v>8.007172068965517</v>
      </c>
      <c r="BL1075">
        <v>384.8355862068966</v>
      </c>
      <c r="BM1075">
        <v>18.47465517241379</v>
      </c>
      <c r="BN1075">
        <v>500.0495517241379</v>
      </c>
      <c r="BO1075">
        <v>91.02849310344827</v>
      </c>
      <c r="BP1075">
        <v>0.09996316896551723</v>
      </c>
      <c r="BQ1075">
        <v>25.74827931034483</v>
      </c>
      <c r="BR1075">
        <v>24.99548620689655</v>
      </c>
      <c r="BS1075">
        <v>999.9000000000002</v>
      </c>
      <c r="BT1075">
        <v>0</v>
      </c>
      <c r="BU1075">
        <v>0</v>
      </c>
      <c r="BV1075">
        <v>9993.084827586208</v>
      </c>
      <c r="BW1075">
        <v>0</v>
      </c>
      <c r="BX1075">
        <v>6.688700000000002</v>
      </c>
      <c r="BY1075">
        <v>-38.14222413793103</v>
      </c>
      <c r="BZ1075">
        <v>388.7614137931034</v>
      </c>
      <c r="CA1075">
        <v>423.1744482758621</v>
      </c>
      <c r="CB1075">
        <v>10.30130689655172</v>
      </c>
      <c r="CC1075">
        <v>419.7861034482758</v>
      </c>
      <c r="CD1075">
        <v>8.007172068965517</v>
      </c>
      <c r="CE1075">
        <v>1.666593103448276</v>
      </c>
      <c r="CF1075">
        <v>0.7288808965517243</v>
      </c>
      <c r="CG1075">
        <v>14.58871724137931</v>
      </c>
      <c r="CH1075">
        <v>2.392383448275862</v>
      </c>
      <c r="CI1075">
        <v>2000.002068965517</v>
      </c>
      <c r="CJ1075">
        <v>0.9800053793103448</v>
      </c>
      <c r="CK1075">
        <v>0.01999442068965517</v>
      </c>
      <c r="CL1075">
        <v>0</v>
      </c>
      <c r="CM1075">
        <v>881.5823103448273</v>
      </c>
      <c r="CN1075">
        <v>5.000969999999999</v>
      </c>
      <c r="CO1075">
        <v>17525.76551724138</v>
      </c>
      <c r="CP1075">
        <v>16707.61379310345</v>
      </c>
      <c r="CQ1075">
        <v>37.93699999999999</v>
      </c>
      <c r="CR1075">
        <v>38.35544827586206</v>
      </c>
      <c r="CS1075">
        <v>37.88782758620689</v>
      </c>
      <c r="CT1075">
        <v>38</v>
      </c>
      <c r="CU1075">
        <v>38.5</v>
      </c>
      <c r="CV1075">
        <v>1955.111724137932</v>
      </c>
      <c r="CW1075">
        <v>39.89000000000001</v>
      </c>
      <c r="CX1075">
        <v>0</v>
      </c>
      <c r="CY1075">
        <v>1664305039.1</v>
      </c>
      <c r="CZ1075">
        <v>0</v>
      </c>
      <c r="DA1075">
        <v>0</v>
      </c>
      <c r="DB1075" t="s">
        <v>356</v>
      </c>
      <c r="DC1075">
        <v>1663859321.1</v>
      </c>
      <c r="DD1075">
        <v>1663859315.6</v>
      </c>
      <c r="DE1075">
        <v>0</v>
      </c>
      <c r="DF1075">
        <v>0.196</v>
      </c>
      <c r="DG1075">
        <v>-0.001</v>
      </c>
      <c r="DH1075">
        <v>-5.941</v>
      </c>
      <c r="DI1075">
        <v>-0.174</v>
      </c>
      <c r="DJ1075">
        <v>1500</v>
      </c>
      <c r="DK1075">
        <v>17</v>
      </c>
      <c r="DL1075">
        <v>0.13</v>
      </c>
      <c r="DM1075">
        <v>0.04</v>
      </c>
      <c r="DN1075">
        <v>-38.29021707317074</v>
      </c>
      <c r="DO1075">
        <v>0.9566675958188109</v>
      </c>
      <c r="DP1075">
        <v>0.156298017250097</v>
      </c>
      <c r="DQ1075">
        <v>0</v>
      </c>
      <c r="DR1075">
        <v>10.37184878048781</v>
      </c>
      <c r="DS1075">
        <v>-1.110401393728215</v>
      </c>
      <c r="DT1075">
        <v>0.1101939711554158</v>
      </c>
      <c r="DU1075">
        <v>0</v>
      </c>
      <c r="DV1075">
        <v>0</v>
      </c>
      <c r="DW1075">
        <v>2</v>
      </c>
      <c r="DX1075" t="s">
        <v>357</v>
      </c>
      <c r="DY1075">
        <v>2.98491</v>
      </c>
      <c r="DZ1075">
        <v>2.71557</v>
      </c>
      <c r="EA1075">
        <v>0.0891622</v>
      </c>
      <c r="EB1075">
        <v>0.09384579999999999</v>
      </c>
      <c r="EC1075">
        <v>0.0899735</v>
      </c>
      <c r="ED1075">
        <v>0.0481595</v>
      </c>
      <c r="EE1075">
        <v>28945.1</v>
      </c>
      <c r="EF1075">
        <v>28916.9</v>
      </c>
      <c r="EG1075">
        <v>29526</v>
      </c>
      <c r="EH1075">
        <v>29506.4</v>
      </c>
      <c r="EI1075">
        <v>35619.1</v>
      </c>
      <c r="EJ1075">
        <v>37358.6</v>
      </c>
      <c r="EK1075">
        <v>41614.4</v>
      </c>
      <c r="EL1075">
        <v>42050.7</v>
      </c>
      <c r="EM1075">
        <v>1.99323</v>
      </c>
      <c r="EN1075">
        <v>1.9174</v>
      </c>
      <c r="EO1075">
        <v>0.0694394</v>
      </c>
      <c r="EP1075">
        <v>0</v>
      </c>
      <c r="EQ1075">
        <v>23.8629</v>
      </c>
      <c r="ER1075">
        <v>999.9</v>
      </c>
      <c r="ES1075">
        <v>35.7</v>
      </c>
      <c r="ET1075">
        <v>29.2</v>
      </c>
      <c r="EU1075">
        <v>15.9568</v>
      </c>
      <c r="EV1075">
        <v>62.854</v>
      </c>
      <c r="EW1075">
        <v>33.3814</v>
      </c>
      <c r="EX1075">
        <v>1</v>
      </c>
      <c r="EY1075">
        <v>-0.181514</v>
      </c>
      <c r="EZ1075">
        <v>-3.21669</v>
      </c>
      <c r="FA1075">
        <v>20.3444</v>
      </c>
      <c r="FB1075">
        <v>5.21879</v>
      </c>
      <c r="FC1075">
        <v>12.0099</v>
      </c>
      <c r="FD1075">
        <v>4.9901</v>
      </c>
      <c r="FE1075">
        <v>3.28865</v>
      </c>
      <c r="FF1075">
        <v>9999</v>
      </c>
      <c r="FG1075">
        <v>9999</v>
      </c>
      <c r="FH1075">
        <v>9999</v>
      </c>
      <c r="FI1075">
        <v>261.3</v>
      </c>
      <c r="FJ1075">
        <v>1.867</v>
      </c>
      <c r="FK1075">
        <v>1.86612</v>
      </c>
      <c r="FL1075">
        <v>1.86554</v>
      </c>
      <c r="FM1075">
        <v>1.86553</v>
      </c>
      <c r="FN1075">
        <v>1.86729</v>
      </c>
      <c r="FO1075">
        <v>1.86981</v>
      </c>
      <c r="FP1075">
        <v>1.86844</v>
      </c>
      <c r="FQ1075">
        <v>1.86996</v>
      </c>
      <c r="FR1075">
        <v>0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-3.192</v>
      </c>
      <c r="GF1075">
        <v>-0.1662</v>
      </c>
      <c r="GG1075">
        <v>-2.0192013485273</v>
      </c>
      <c r="GH1075">
        <v>-0.003354295288503095</v>
      </c>
      <c r="GI1075">
        <v>8.998442100416266E-07</v>
      </c>
      <c r="GJ1075">
        <v>-2.632750781261316E-10</v>
      </c>
      <c r="GK1075">
        <v>-0.1771344180573433</v>
      </c>
      <c r="GL1075">
        <v>-0.01811282044437078</v>
      </c>
      <c r="GM1075">
        <v>0.001479480632228601</v>
      </c>
      <c r="GN1075">
        <v>-2.527498020886067E-05</v>
      </c>
      <c r="GO1075">
        <v>3</v>
      </c>
      <c r="GP1075">
        <v>2311</v>
      </c>
      <c r="GQ1075">
        <v>1</v>
      </c>
      <c r="GR1075">
        <v>23</v>
      </c>
      <c r="GS1075">
        <v>7428.6</v>
      </c>
      <c r="GT1075">
        <v>7428.7</v>
      </c>
      <c r="GU1075">
        <v>1.00586</v>
      </c>
      <c r="GV1075">
        <v>2.20947</v>
      </c>
      <c r="GW1075">
        <v>1.39648</v>
      </c>
      <c r="GX1075">
        <v>2.34009</v>
      </c>
      <c r="GY1075">
        <v>1.49536</v>
      </c>
      <c r="GZ1075">
        <v>2.43774</v>
      </c>
      <c r="HA1075">
        <v>33.1769</v>
      </c>
      <c r="HB1075">
        <v>14.5436</v>
      </c>
      <c r="HC1075">
        <v>18</v>
      </c>
      <c r="HD1075">
        <v>529.15</v>
      </c>
      <c r="HE1075">
        <v>437.428</v>
      </c>
      <c r="HF1075">
        <v>23.5825</v>
      </c>
      <c r="HG1075">
        <v>25.1003</v>
      </c>
      <c r="HH1075">
        <v>30.0032</v>
      </c>
      <c r="HI1075">
        <v>25.0515</v>
      </c>
      <c r="HJ1075">
        <v>24.989</v>
      </c>
      <c r="HK1075">
        <v>20.139</v>
      </c>
      <c r="HL1075">
        <v>43.9998</v>
      </c>
      <c r="HM1075">
        <v>14.4928</v>
      </c>
      <c r="HN1075">
        <v>24.0102</v>
      </c>
      <c r="HO1075">
        <v>399.854</v>
      </c>
      <c r="HP1075">
        <v>8.241099999999999</v>
      </c>
      <c r="HQ1075">
        <v>101.004</v>
      </c>
      <c r="HR1075">
        <v>100.988</v>
      </c>
    </row>
    <row r="1076" spans="1:226">
      <c r="A1076">
        <v>1060</v>
      </c>
      <c r="B1076">
        <v>1664305040.1</v>
      </c>
      <c r="C1076">
        <v>11809.59999990463</v>
      </c>
      <c r="D1076" t="s">
        <v>2488</v>
      </c>
      <c r="E1076" t="s">
        <v>2489</v>
      </c>
      <c r="F1076">
        <v>5</v>
      </c>
      <c r="G1076" t="s">
        <v>2485</v>
      </c>
      <c r="H1076" t="s">
        <v>354</v>
      </c>
      <c r="I1076">
        <v>1664305032.332142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415.4223464970701</v>
      </c>
      <c r="AK1076">
        <v>385.2988606060606</v>
      </c>
      <c r="AL1076">
        <v>-0.8801997763175773</v>
      </c>
      <c r="AM1076">
        <v>64.57224884902611</v>
      </c>
      <c r="AN1076">
        <f>(AP1076 - AO1076 + BO1076*1E3/(8.314*(BQ1076+273.15)) * AR1076/BN1076 * AQ1076) * BN1076/(100*BB1076) * 1000/(1000 - AP1076)</f>
        <v>0</v>
      </c>
      <c r="AO1076">
        <v>8.117295983020979</v>
      </c>
      <c r="AP1076">
        <v>18.34358390977442</v>
      </c>
      <c r="AQ1076">
        <v>0.0002206630572369588</v>
      </c>
      <c r="AR1076">
        <v>112.27</v>
      </c>
      <c r="AS1076">
        <v>4</v>
      </c>
      <c r="AT1076">
        <v>1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6</v>
      </c>
      <c r="BC1076">
        <v>0.5</v>
      </c>
      <c r="BD1076" t="s">
        <v>355</v>
      </c>
      <c r="BE1076">
        <v>2</v>
      </c>
      <c r="BF1076" t="b">
        <v>1</v>
      </c>
      <c r="BG1076">
        <v>1664305032.332142</v>
      </c>
      <c r="BH1076">
        <v>381.2027142857143</v>
      </c>
      <c r="BI1076">
        <v>416.7749642857142</v>
      </c>
      <c r="BJ1076">
        <v>18.31306785714286</v>
      </c>
      <c r="BK1076">
        <v>8.08337</v>
      </c>
      <c r="BL1076">
        <v>384.3931785714286</v>
      </c>
      <c r="BM1076">
        <v>18.47920714285714</v>
      </c>
      <c r="BN1076">
        <v>500.0385357142856</v>
      </c>
      <c r="BO1076">
        <v>91.02813571428571</v>
      </c>
      <c r="BP1076">
        <v>0.099934725</v>
      </c>
      <c r="BQ1076">
        <v>25.73624285714285</v>
      </c>
      <c r="BR1076">
        <v>24.9984</v>
      </c>
      <c r="BS1076">
        <v>999.9000000000002</v>
      </c>
      <c r="BT1076">
        <v>0</v>
      </c>
      <c r="BU1076">
        <v>0</v>
      </c>
      <c r="BV1076">
        <v>9996.6775</v>
      </c>
      <c r="BW1076">
        <v>0</v>
      </c>
      <c r="BX1076">
        <v>6.688700000000002</v>
      </c>
      <c r="BY1076">
        <v>-35.57227142857143</v>
      </c>
      <c r="BZ1076">
        <v>388.3138928571429</v>
      </c>
      <c r="CA1076">
        <v>420.1710714285715</v>
      </c>
      <c r="CB1076">
        <v>10.22970357142857</v>
      </c>
      <c r="CC1076">
        <v>416.7749642857142</v>
      </c>
      <c r="CD1076">
        <v>8.08337</v>
      </c>
      <c r="CE1076">
        <v>1.667005</v>
      </c>
      <c r="CF1076">
        <v>0.7358140714285714</v>
      </c>
      <c r="CG1076">
        <v>14.59253928571429</v>
      </c>
      <c r="CH1076">
        <v>2.525433928571429</v>
      </c>
      <c r="CI1076">
        <v>2000.005357142857</v>
      </c>
      <c r="CJ1076">
        <v>0.9800055714285714</v>
      </c>
      <c r="CK1076">
        <v>0.01999422857142857</v>
      </c>
      <c r="CL1076">
        <v>0</v>
      </c>
      <c r="CM1076">
        <v>879.0903928571428</v>
      </c>
      <c r="CN1076">
        <v>5.00097</v>
      </c>
      <c r="CO1076">
        <v>17477.14642857143</v>
      </c>
      <c r="CP1076">
        <v>16707.64285714286</v>
      </c>
      <c r="CQ1076">
        <v>37.93257142857142</v>
      </c>
      <c r="CR1076">
        <v>38.33449999999999</v>
      </c>
      <c r="CS1076">
        <v>37.87942857142857</v>
      </c>
      <c r="CT1076">
        <v>37.9955</v>
      </c>
      <c r="CU1076">
        <v>38.5</v>
      </c>
      <c r="CV1076">
        <v>1955.115357142857</v>
      </c>
      <c r="CW1076">
        <v>39.89000000000001</v>
      </c>
      <c r="CX1076">
        <v>0</v>
      </c>
      <c r="CY1076">
        <v>1664305044.5</v>
      </c>
      <c r="CZ1076">
        <v>0</v>
      </c>
      <c r="DA1076">
        <v>0</v>
      </c>
      <c r="DB1076" t="s">
        <v>356</v>
      </c>
      <c r="DC1076">
        <v>1663859321.1</v>
      </c>
      <c r="DD1076">
        <v>1663859315.6</v>
      </c>
      <c r="DE1076">
        <v>0</v>
      </c>
      <c r="DF1076">
        <v>0.196</v>
      </c>
      <c r="DG1076">
        <v>-0.001</v>
      </c>
      <c r="DH1076">
        <v>-5.941</v>
      </c>
      <c r="DI1076">
        <v>-0.174</v>
      </c>
      <c r="DJ1076">
        <v>1500</v>
      </c>
      <c r="DK1076">
        <v>17</v>
      </c>
      <c r="DL1076">
        <v>0.13</v>
      </c>
      <c r="DM1076">
        <v>0.04</v>
      </c>
      <c r="DN1076">
        <v>-36.6280225</v>
      </c>
      <c r="DO1076">
        <v>24.30796210131349</v>
      </c>
      <c r="DP1076">
        <v>3.121773080837835</v>
      </c>
      <c r="DQ1076">
        <v>0</v>
      </c>
      <c r="DR1076">
        <v>10.2746025</v>
      </c>
      <c r="DS1076">
        <v>-0.8866322701688826</v>
      </c>
      <c r="DT1076">
        <v>0.08622684178230125</v>
      </c>
      <c r="DU1076">
        <v>0</v>
      </c>
      <c r="DV1076">
        <v>0</v>
      </c>
      <c r="DW1076">
        <v>2</v>
      </c>
      <c r="DX1076" t="s">
        <v>357</v>
      </c>
      <c r="DY1076">
        <v>2.98485</v>
      </c>
      <c r="DZ1076">
        <v>2.71575</v>
      </c>
      <c r="EA1076">
        <v>0.0884303</v>
      </c>
      <c r="EB1076">
        <v>0.0914509</v>
      </c>
      <c r="EC1076">
        <v>0.0900846</v>
      </c>
      <c r="ED1076">
        <v>0.048423</v>
      </c>
      <c r="EE1076">
        <v>28968</v>
      </c>
      <c r="EF1076">
        <v>28992.9</v>
      </c>
      <c r="EG1076">
        <v>29525.7</v>
      </c>
      <c r="EH1076">
        <v>29506</v>
      </c>
      <c r="EI1076">
        <v>35614.2</v>
      </c>
      <c r="EJ1076">
        <v>37347.5</v>
      </c>
      <c r="EK1076">
        <v>41613.9</v>
      </c>
      <c r="EL1076">
        <v>42049.9</v>
      </c>
      <c r="EM1076">
        <v>1.9935</v>
      </c>
      <c r="EN1076">
        <v>1.9172</v>
      </c>
      <c r="EO1076">
        <v>0.0716746</v>
      </c>
      <c r="EP1076">
        <v>0</v>
      </c>
      <c r="EQ1076">
        <v>23.8528</v>
      </c>
      <c r="ER1076">
        <v>999.9</v>
      </c>
      <c r="ES1076">
        <v>35.6</v>
      </c>
      <c r="ET1076">
        <v>29.2</v>
      </c>
      <c r="EU1076">
        <v>15.9119</v>
      </c>
      <c r="EV1076">
        <v>63.074</v>
      </c>
      <c r="EW1076">
        <v>33.5857</v>
      </c>
      <c r="EX1076">
        <v>1</v>
      </c>
      <c r="EY1076">
        <v>-0.186601</v>
      </c>
      <c r="EZ1076">
        <v>-0.985212</v>
      </c>
      <c r="FA1076">
        <v>20.3836</v>
      </c>
      <c r="FB1076">
        <v>5.21729</v>
      </c>
      <c r="FC1076">
        <v>12.0099</v>
      </c>
      <c r="FD1076">
        <v>4.9897</v>
      </c>
      <c r="FE1076">
        <v>3.28858</v>
      </c>
      <c r="FF1076">
        <v>9999</v>
      </c>
      <c r="FG1076">
        <v>9999</v>
      </c>
      <c r="FH1076">
        <v>9999</v>
      </c>
      <c r="FI1076">
        <v>261.3</v>
      </c>
      <c r="FJ1076">
        <v>1.86706</v>
      </c>
      <c r="FK1076">
        <v>1.86614</v>
      </c>
      <c r="FL1076">
        <v>1.86554</v>
      </c>
      <c r="FM1076">
        <v>1.86554</v>
      </c>
      <c r="FN1076">
        <v>1.86734</v>
      </c>
      <c r="FO1076">
        <v>1.86981</v>
      </c>
      <c r="FP1076">
        <v>1.86844</v>
      </c>
      <c r="FQ1076">
        <v>1.86996</v>
      </c>
      <c r="FR1076">
        <v>0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-3.18</v>
      </c>
      <c r="GF1076">
        <v>-0.1658</v>
      </c>
      <c r="GG1076">
        <v>-2.0192013485273</v>
      </c>
      <c r="GH1076">
        <v>-0.003354295288503095</v>
      </c>
      <c r="GI1076">
        <v>8.998442100416266E-07</v>
      </c>
      <c r="GJ1076">
        <v>-2.632750781261316E-10</v>
      </c>
      <c r="GK1076">
        <v>-0.1771344180573433</v>
      </c>
      <c r="GL1076">
        <v>-0.01811282044437078</v>
      </c>
      <c r="GM1076">
        <v>0.001479480632228601</v>
      </c>
      <c r="GN1076">
        <v>-2.527498020886067E-05</v>
      </c>
      <c r="GO1076">
        <v>3</v>
      </c>
      <c r="GP1076">
        <v>2311</v>
      </c>
      <c r="GQ1076">
        <v>1</v>
      </c>
      <c r="GR1076">
        <v>23</v>
      </c>
      <c r="GS1076">
        <v>7428.6</v>
      </c>
      <c r="GT1076">
        <v>7428.7</v>
      </c>
      <c r="GU1076">
        <v>0.977783</v>
      </c>
      <c r="GV1076">
        <v>2.21069</v>
      </c>
      <c r="GW1076">
        <v>1.39648</v>
      </c>
      <c r="GX1076">
        <v>2.33887</v>
      </c>
      <c r="GY1076">
        <v>1.49536</v>
      </c>
      <c r="GZ1076">
        <v>2.45483</v>
      </c>
      <c r="HA1076">
        <v>33.1992</v>
      </c>
      <c r="HB1076">
        <v>14.5523</v>
      </c>
      <c r="HC1076">
        <v>18</v>
      </c>
      <c r="HD1076">
        <v>529.336</v>
      </c>
      <c r="HE1076">
        <v>437.31</v>
      </c>
      <c r="HF1076">
        <v>24.1074</v>
      </c>
      <c r="HG1076">
        <v>25.1013</v>
      </c>
      <c r="HH1076">
        <v>29.9984</v>
      </c>
      <c r="HI1076">
        <v>25.052</v>
      </c>
      <c r="HJ1076">
        <v>24.9891</v>
      </c>
      <c r="HK1076">
        <v>19.575</v>
      </c>
      <c r="HL1076">
        <v>43.7265</v>
      </c>
      <c r="HM1076">
        <v>14.4928</v>
      </c>
      <c r="HN1076">
        <v>24.055</v>
      </c>
      <c r="HO1076">
        <v>379.805</v>
      </c>
      <c r="HP1076">
        <v>8.270619999999999</v>
      </c>
      <c r="HQ1076">
        <v>101.003</v>
      </c>
      <c r="HR1076">
        <v>100.986</v>
      </c>
    </row>
    <row r="1077" spans="1:226">
      <c r="A1077">
        <v>1061</v>
      </c>
      <c r="B1077">
        <v>1664305045.1</v>
      </c>
      <c r="C1077">
        <v>11814.59999990463</v>
      </c>
      <c r="D1077" t="s">
        <v>2490</v>
      </c>
      <c r="E1077" t="s">
        <v>2491</v>
      </c>
      <c r="F1077">
        <v>5</v>
      </c>
      <c r="G1077" t="s">
        <v>2485</v>
      </c>
      <c r="H1077" t="s">
        <v>354</v>
      </c>
      <c r="I1077">
        <v>1664305037.6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400.1547696713291</v>
      </c>
      <c r="AK1077">
        <v>375.9612181818182</v>
      </c>
      <c r="AL1077">
        <v>-1.992663931170932</v>
      </c>
      <c r="AM1077">
        <v>64.57224884902611</v>
      </c>
      <c r="AN1077">
        <f>(AP1077 - AO1077 + BO1077*1E3/(8.314*(BQ1077+273.15)) * AR1077/BN1077 * AQ1077) * BN1077/(100*BB1077) * 1000/(1000 - AP1077)</f>
        <v>0</v>
      </c>
      <c r="AO1077">
        <v>8.179706314483516</v>
      </c>
      <c r="AP1077">
        <v>18.34908902255638</v>
      </c>
      <c r="AQ1077">
        <v>0.008900389798023432</v>
      </c>
      <c r="AR1077">
        <v>112.27</v>
      </c>
      <c r="AS1077">
        <v>4</v>
      </c>
      <c r="AT1077">
        <v>1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6</v>
      </c>
      <c r="BC1077">
        <v>0.5</v>
      </c>
      <c r="BD1077" t="s">
        <v>355</v>
      </c>
      <c r="BE1077">
        <v>2</v>
      </c>
      <c r="BF1077" t="b">
        <v>1</v>
      </c>
      <c r="BG1077">
        <v>1664305037.6</v>
      </c>
      <c r="BH1077">
        <v>378.3289259259259</v>
      </c>
      <c r="BI1077">
        <v>408.5053333333333</v>
      </c>
      <c r="BJ1077">
        <v>18.32722592592592</v>
      </c>
      <c r="BK1077">
        <v>8.146852222222222</v>
      </c>
      <c r="BL1077">
        <v>381.5113703703703</v>
      </c>
      <c r="BM1077">
        <v>18.4932037037037</v>
      </c>
      <c r="BN1077">
        <v>500.0454444444445</v>
      </c>
      <c r="BO1077">
        <v>91.02809259259259</v>
      </c>
      <c r="BP1077">
        <v>0.09992094074074075</v>
      </c>
      <c r="BQ1077">
        <v>25.74736296296296</v>
      </c>
      <c r="BR1077">
        <v>25.01891481481482</v>
      </c>
      <c r="BS1077">
        <v>999.9000000000001</v>
      </c>
      <c r="BT1077">
        <v>0</v>
      </c>
      <c r="BU1077">
        <v>0</v>
      </c>
      <c r="BV1077">
        <v>10002.94074074074</v>
      </c>
      <c r="BW1077">
        <v>0</v>
      </c>
      <c r="BX1077">
        <v>6.685525555555553</v>
      </c>
      <c r="BY1077">
        <v>-30.17637777777778</v>
      </c>
      <c r="BZ1077">
        <v>385.3919999999999</v>
      </c>
      <c r="CA1077">
        <v>411.8602222222221</v>
      </c>
      <c r="CB1077">
        <v>10.18037777777778</v>
      </c>
      <c r="CC1077">
        <v>408.5053333333333</v>
      </c>
      <c r="CD1077">
        <v>8.146852222222222</v>
      </c>
      <c r="CE1077">
        <v>1.668291111111111</v>
      </c>
      <c r="CF1077">
        <v>0.7415922962962962</v>
      </c>
      <c r="CG1077">
        <v>14.60448888888889</v>
      </c>
      <c r="CH1077">
        <v>2.635663703703704</v>
      </c>
      <c r="CI1077">
        <v>1999.981481481482</v>
      </c>
      <c r="CJ1077">
        <v>0.9800054444444444</v>
      </c>
      <c r="CK1077">
        <v>0.01999435555555555</v>
      </c>
      <c r="CL1077">
        <v>0</v>
      </c>
      <c r="CM1077">
        <v>876.4881851851852</v>
      </c>
      <c r="CN1077">
        <v>5.00097</v>
      </c>
      <c r="CO1077">
        <v>17425.27037037037</v>
      </c>
      <c r="CP1077">
        <v>16707.44074074074</v>
      </c>
      <c r="CQ1077">
        <v>37.92781481481481</v>
      </c>
      <c r="CR1077">
        <v>38.31666666666666</v>
      </c>
      <c r="CS1077">
        <v>37.875</v>
      </c>
      <c r="CT1077">
        <v>37.986</v>
      </c>
      <c r="CU1077">
        <v>38.49533333333333</v>
      </c>
      <c r="CV1077">
        <v>1955.091481481482</v>
      </c>
      <c r="CW1077">
        <v>39.89000000000001</v>
      </c>
      <c r="CX1077">
        <v>0</v>
      </c>
      <c r="CY1077">
        <v>1664305049.3</v>
      </c>
      <c r="CZ1077">
        <v>0</v>
      </c>
      <c r="DA1077">
        <v>0</v>
      </c>
      <c r="DB1077" t="s">
        <v>356</v>
      </c>
      <c r="DC1077">
        <v>1663859321.1</v>
      </c>
      <c r="DD1077">
        <v>1663859315.6</v>
      </c>
      <c r="DE1077">
        <v>0</v>
      </c>
      <c r="DF1077">
        <v>0.196</v>
      </c>
      <c r="DG1077">
        <v>-0.001</v>
      </c>
      <c r="DH1077">
        <v>-5.941</v>
      </c>
      <c r="DI1077">
        <v>-0.174</v>
      </c>
      <c r="DJ1077">
        <v>1500</v>
      </c>
      <c r="DK1077">
        <v>17</v>
      </c>
      <c r="DL1077">
        <v>0.13</v>
      </c>
      <c r="DM1077">
        <v>0.04</v>
      </c>
      <c r="DN1077">
        <v>-32.873175</v>
      </c>
      <c r="DO1077">
        <v>60.71229118198887</v>
      </c>
      <c r="DP1077">
        <v>6.319343905847743</v>
      </c>
      <c r="DQ1077">
        <v>0</v>
      </c>
      <c r="DR1077">
        <v>10.2166</v>
      </c>
      <c r="DS1077">
        <v>-0.585095684803009</v>
      </c>
      <c r="DT1077">
        <v>0.05941436694941718</v>
      </c>
      <c r="DU1077">
        <v>0</v>
      </c>
      <c r="DV1077">
        <v>0</v>
      </c>
      <c r="DW1077">
        <v>2</v>
      </c>
      <c r="DX1077" t="s">
        <v>357</v>
      </c>
      <c r="DY1077">
        <v>2.98498</v>
      </c>
      <c r="DZ1077">
        <v>2.71565</v>
      </c>
      <c r="EA1077">
        <v>0.0866951</v>
      </c>
      <c r="EB1077">
        <v>0.08878270000000001</v>
      </c>
      <c r="EC1077">
        <v>0.0901004</v>
      </c>
      <c r="ED1077">
        <v>0.0485437</v>
      </c>
      <c r="EE1077">
        <v>29023.7</v>
      </c>
      <c r="EF1077">
        <v>29078.1</v>
      </c>
      <c r="EG1077">
        <v>29526.3</v>
      </c>
      <c r="EH1077">
        <v>29506.1</v>
      </c>
      <c r="EI1077">
        <v>35614</v>
      </c>
      <c r="EJ1077">
        <v>37342.6</v>
      </c>
      <c r="EK1077">
        <v>41614.4</v>
      </c>
      <c r="EL1077">
        <v>42049.8</v>
      </c>
      <c r="EM1077">
        <v>1.9931</v>
      </c>
      <c r="EN1077">
        <v>1.9173</v>
      </c>
      <c r="EO1077">
        <v>0.0751019</v>
      </c>
      <c r="EP1077">
        <v>0</v>
      </c>
      <c r="EQ1077">
        <v>23.8457</v>
      </c>
      <c r="ER1077">
        <v>999.9</v>
      </c>
      <c r="ES1077">
        <v>35.6</v>
      </c>
      <c r="ET1077">
        <v>29.2</v>
      </c>
      <c r="EU1077">
        <v>15.9109</v>
      </c>
      <c r="EV1077">
        <v>62.7241</v>
      </c>
      <c r="EW1077">
        <v>33.4655</v>
      </c>
      <c r="EX1077">
        <v>1</v>
      </c>
      <c r="EY1077">
        <v>-0.18812</v>
      </c>
      <c r="EZ1077">
        <v>-0.311187</v>
      </c>
      <c r="FA1077">
        <v>20.3875</v>
      </c>
      <c r="FB1077">
        <v>5.21714</v>
      </c>
      <c r="FC1077">
        <v>12.0099</v>
      </c>
      <c r="FD1077">
        <v>4.98945</v>
      </c>
      <c r="FE1077">
        <v>3.28845</v>
      </c>
      <c r="FF1077">
        <v>9999</v>
      </c>
      <c r="FG1077">
        <v>9999</v>
      </c>
      <c r="FH1077">
        <v>9999</v>
      </c>
      <c r="FI1077">
        <v>261.3</v>
      </c>
      <c r="FJ1077">
        <v>1.86705</v>
      </c>
      <c r="FK1077">
        <v>1.86614</v>
      </c>
      <c r="FL1077">
        <v>1.86554</v>
      </c>
      <c r="FM1077">
        <v>1.86554</v>
      </c>
      <c r="FN1077">
        <v>1.86732</v>
      </c>
      <c r="FO1077">
        <v>1.86981</v>
      </c>
      <c r="FP1077">
        <v>1.86845</v>
      </c>
      <c r="FQ1077">
        <v>1.86996</v>
      </c>
      <c r="FR1077">
        <v>0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-3.154</v>
      </c>
      <c r="GF1077">
        <v>-0.1657</v>
      </c>
      <c r="GG1077">
        <v>-2.0192013485273</v>
      </c>
      <c r="GH1077">
        <v>-0.003354295288503095</v>
      </c>
      <c r="GI1077">
        <v>8.998442100416266E-07</v>
      </c>
      <c r="GJ1077">
        <v>-2.632750781261316E-10</v>
      </c>
      <c r="GK1077">
        <v>-0.1771344180573433</v>
      </c>
      <c r="GL1077">
        <v>-0.01811282044437078</v>
      </c>
      <c r="GM1077">
        <v>0.001479480632228601</v>
      </c>
      <c r="GN1077">
        <v>-2.527498020886067E-05</v>
      </c>
      <c r="GO1077">
        <v>3</v>
      </c>
      <c r="GP1077">
        <v>2311</v>
      </c>
      <c r="GQ1077">
        <v>1</v>
      </c>
      <c r="GR1077">
        <v>23</v>
      </c>
      <c r="GS1077">
        <v>7428.7</v>
      </c>
      <c r="GT1077">
        <v>7428.8</v>
      </c>
      <c r="GU1077">
        <v>0.943604</v>
      </c>
      <c r="GV1077">
        <v>2.21191</v>
      </c>
      <c r="GW1077">
        <v>1.39648</v>
      </c>
      <c r="GX1077">
        <v>2.34009</v>
      </c>
      <c r="GY1077">
        <v>1.49536</v>
      </c>
      <c r="GZ1077">
        <v>2.42432</v>
      </c>
      <c r="HA1077">
        <v>33.1992</v>
      </c>
      <c r="HB1077">
        <v>14.5611</v>
      </c>
      <c r="HC1077">
        <v>18</v>
      </c>
      <c r="HD1077">
        <v>529.087</v>
      </c>
      <c r="HE1077">
        <v>437.386</v>
      </c>
      <c r="HF1077">
        <v>24.181</v>
      </c>
      <c r="HG1077">
        <v>25.1029</v>
      </c>
      <c r="HH1077">
        <v>29.9986</v>
      </c>
      <c r="HI1077">
        <v>25.0536</v>
      </c>
      <c r="HJ1077">
        <v>24.9912</v>
      </c>
      <c r="HK1077">
        <v>18.9059</v>
      </c>
      <c r="HL1077">
        <v>43.4343</v>
      </c>
      <c r="HM1077">
        <v>14.4928</v>
      </c>
      <c r="HN1077">
        <v>23.9962</v>
      </c>
      <c r="HO1077">
        <v>366.435</v>
      </c>
      <c r="HP1077">
        <v>8.32067</v>
      </c>
      <c r="HQ1077">
        <v>101.005</v>
      </c>
      <c r="HR1077">
        <v>100.986</v>
      </c>
    </row>
    <row r="1078" spans="1:226">
      <c r="A1078">
        <v>1062</v>
      </c>
      <c r="B1078">
        <v>1664305050.1</v>
      </c>
      <c r="C1078">
        <v>11819.59999990463</v>
      </c>
      <c r="D1078" t="s">
        <v>2492</v>
      </c>
      <c r="E1078" t="s">
        <v>2493</v>
      </c>
      <c r="F1078">
        <v>5</v>
      </c>
      <c r="G1078" t="s">
        <v>2485</v>
      </c>
      <c r="H1078" t="s">
        <v>354</v>
      </c>
      <c r="I1078">
        <v>1664305042.314285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384.5346555815586</v>
      </c>
      <c r="AK1078">
        <v>363.6380484848483</v>
      </c>
      <c r="AL1078">
        <v>-2.528351324840074</v>
      </c>
      <c r="AM1078">
        <v>64.57224884902611</v>
      </c>
      <c r="AN1078">
        <f>(AP1078 - AO1078 + BO1078*1E3/(8.314*(BQ1078+273.15)) * AR1078/BN1078 * AQ1078) * BN1078/(100*BB1078) * 1000/(1000 - AP1078)</f>
        <v>0</v>
      </c>
      <c r="AO1078">
        <v>8.201077847824175</v>
      </c>
      <c r="AP1078">
        <v>18.35177353383458</v>
      </c>
      <c r="AQ1078">
        <v>8.361633495219763E-05</v>
      </c>
      <c r="AR1078">
        <v>112.27</v>
      </c>
      <c r="AS1078">
        <v>4</v>
      </c>
      <c r="AT1078">
        <v>1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6</v>
      </c>
      <c r="BC1078">
        <v>0.5</v>
      </c>
      <c r="BD1078" t="s">
        <v>355</v>
      </c>
      <c r="BE1078">
        <v>2</v>
      </c>
      <c r="BF1078" t="b">
        <v>1</v>
      </c>
      <c r="BG1078">
        <v>1664305042.314285</v>
      </c>
      <c r="BH1078">
        <v>372.1174999999999</v>
      </c>
      <c r="BI1078">
        <v>396.1286071428571</v>
      </c>
      <c r="BJ1078">
        <v>18.34170714285715</v>
      </c>
      <c r="BK1078">
        <v>8.193720000000001</v>
      </c>
      <c r="BL1078">
        <v>375.2825357142856</v>
      </c>
      <c r="BM1078">
        <v>18.50752142857143</v>
      </c>
      <c r="BN1078">
        <v>500.0400714285715</v>
      </c>
      <c r="BO1078">
        <v>91.02802857142855</v>
      </c>
      <c r="BP1078">
        <v>0.09993828571428572</v>
      </c>
      <c r="BQ1078">
        <v>25.77278928571428</v>
      </c>
      <c r="BR1078">
        <v>25.05506071428571</v>
      </c>
      <c r="BS1078">
        <v>999.9000000000002</v>
      </c>
      <c r="BT1078">
        <v>0</v>
      </c>
      <c r="BU1078">
        <v>0</v>
      </c>
      <c r="BV1078">
        <v>10007.215</v>
      </c>
      <c r="BW1078">
        <v>0</v>
      </c>
      <c r="BX1078">
        <v>6.681273214285712</v>
      </c>
      <c r="BY1078">
        <v>-24.01109642857143</v>
      </c>
      <c r="BZ1078">
        <v>379.0700714285715</v>
      </c>
      <c r="CA1078">
        <v>399.4005714285714</v>
      </c>
      <c r="CB1078">
        <v>10.14797857142857</v>
      </c>
      <c r="CC1078">
        <v>396.1286071428571</v>
      </c>
      <c r="CD1078">
        <v>8.193720000000001</v>
      </c>
      <c r="CE1078">
        <v>1.669607857142857</v>
      </c>
      <c r="CF1078">
        <v>0.7458581428571428</v>
      </c>
      <c r="CG1078">
        <v>14.61671428571429</v>
      </c>
      <c r="CH1078">
        <v>2.716465357142857</v>
      </c>
      <c r="CI1078">
        <v>1999.992857142857</v>
      </c>
      <c r="CJ1078">
        <v>0.9800056785714285</v>
      </c>
      <c r="CK1078">
        <v>0.01999412142857142</v>
      </c>
      <c r="CL1078">
        <v>0</v>
      </c>
      <c r="CM1078">
        <v>873.5075357142857</v>
      </c>
      <c r="CN1078">
        <v>5.00097</v>
      </c>
      <c r="CO1078">
        <v>17364.85</v>
      </c>
      <c r="CP1078">
        <v>16707.54642857143</v>
      </c>
      <c r="CQ1078">
        <v>37.92371428571429</v>
      </c>
      <c r="CR1078">
        <v>38.312</v>
      </c>
      <c r="CS1078">
        <v>37.875</v>
      </c>
      <c r="CT1078">
        <v>37.98200000000001</v>
      </c>
      <c r="CU1078">
        <v>38.48199999999999</v>
      </c>
      <c r="CV1078">
        <v>1955.102857142857</v>
      </c>
      <c r="CW1078">
        <v>39.89000000000001</v>
      </c>
      <c r="CX1078">
        <v>0</v>
      </c>
      <c r="CY1078">
        <v>1664305054.1</v>
      </c>
      <c r="CZ1078">
        <v>0</v>
      </c>
      <c r="DA1078">
        <v>0</v>
      </c>
      <c r="DB1078" t="s">
        <v>356</v>
      </c>
      <c r="DC1078">
        <v>1663859321.1</v>
      </c>
      <c r="DD1078">
        <v>1663859315.6</v>
      </c>
      <c r="DE1078">
        <v>0</v>
      </c>
      <c r="DF1078">
        <v>0.196</v>
      </c>
      <c r="DG1078">
        <v>-0.001</v>
      </c>
      <c r="DH1078">
        <v>-5.941</v>
      </c>
      <c r="DI1078">
        <v>-0.174</v>
      </c>
      <c r="DJ1078">
        <v>1500</v>
      </c>
      <c r="DK1078">
        <v>17</v>
      </c>
      <c r="DL1078">
        <v>0.13</v>
      </c>
      <c r="DM1078">
        <v>0.04</v>
      </c>
      <c r="DN1078">
        <v>-27.64190243902439</v>
      </c>
      <c r="DO1078">
        <v>78.65297979094068</v>
      </c>
      <c r="DP1078">
        <v>7.862825196081902</v>
      </c>
      <c r="DQ1078">
        <v>0</v>
      </c>
      <c r="DR1078">
        <v>10.16855853658537</v>
      </c>
      <c r="DS1078">
        <v>-0.4165066202090329</v>
      </c>
      <c r="DT1078">
        <v>0.04336765106429005</v>
      </c>
      <c r="DU1078">
        <v>0</v>
      </c>
      <c r="DV1078">
        <v>0</v>
      </c>
      <c r="DW1078">
        <v>2</v>
      </c>
      <c r="DX1078" t="s">
        <v>357</v>
      </c>
      <c r="DY1078">
        <v>2.98496</v>
      </c>
      <c r="DZ1078">
        <v>2.71567</v>
      </c>
      <c r="EA1078">
        <v>0.0844273</v>
      </c>
      <c r="EB1078">
        <v>0.0859272</v>
      </c>
      <c r="EC1078">
        <v>0.09011139999999999</v>
      </c>
      <c r="ED1078">
        <v>0.0488738</v>
      </c>
      <c r="EE1078">
        <v>29096.2</v>
      </c>
      <c r="EF1078">
        <v>29169.3</v>
      </c>
      <c r="EG1078">
        <v>29526.7</v>
      </c>
      <c r="EH1078">
        <v>29506.1</v>
      </c>
      <c r="EI1078">
        <v>35614</v>
      </c>
      <c r="EJ1078">
        <v>37329.7</v>
      </c>
      <c r="EK1078">
        <v>41615</v>
      </c>
      <c r="EL1078">
        <v>42050</v>
      </c>
      <c r="EM1078">
        <v>1.99285</v>
      </c>
      <c r="EN1078">
        <v>1.9175</v>
      </c>
      <c r="EO1078">
        <v>0.078693</v>
      </c>
      <c r="EP1078">
        <v>0</v>
      </c>
      <c r="EQ1078">
        <v>23.8416</v>
      </c>
      <c r="ER1078">
        <v>999.9</v>
      </c>
      <c r="ES1078">
        <v>35.5</v>
      </c>
      <c r="ET1078">
        <v>29.2</v>
      </c>
      <c r="EU1078">
        <v>15.8662</v>
      </c>
      <c r="EV1078">
        <v>62.5841</v>
      </c>
      <c r="EW1078">
        <v>33.0088</v>
      </c>
      <c r="EX1078">
        <v>1</v>
      </c>
      <c r="EY1078">
        <v>-0.187665</v>
      </c>
      <c r="EZ1078">
        <v>0.344112</v>
      </c>
      <c r="FA1078">
        <v>20.3875</v>
      </c>
      <c r="FB1078">
        <v>5.21459</v>
      </c>
      <c r="FC1078">
        <v>12.0099</v>
      </c>
      <c r="FD1078">
        <v>4.9888</v>
      </c>
      <c r="FE1078">
        <v>3.28805</v>
      </c>
      <c r="FF1078">
        <v>9999</v>
      </c>
      <c r="FG1078">
        <v>9999</v>
      </c>
      <c r="FH1078">
        <v>9999</v>
      </c>
      <c r="FI1078">
        <v>261.3</v>
      </c>
      <c r="FJ1078">
        <v>1.86706</v>
      </c>
      <c r="FK1078">
        <v>1.86614</v>
      </c>
      <c r="FL1078">
        <v>1.86554</v>
      </c>
      <c r="FM1078">
        <v>1.86554</v>
      </c>
      <c r="FN1078">
        <v>1.86733</v>
      </c>
      <c r="FO1078">
        <v>1.86981</v>
      </c>
      <c r="FP1078">
        <v>1.86844</v>
      </c>
      <c r="FQ1078">
        <v>1.86996</v>
      </c>
      <c r="FR1078">
        <v>0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-3.119</v>
      </c>
      <c r="GF1078">
        <v>-0.1657</v>
      </c>
      <c r="GG1078">
        <v>-2.0192013485273</v>
      </c>
      <c r="GH1078">
        <v>-0.003354295288503095</v>
      </c>
      <c r="GI1078">
        <v>8.998442100416266E-07</v>
      </c>
      <c r="GJ1078">
        <v>-2.632750781261316E-10</v>
      </c>
      <c r="GK1078">
        <v>-0.1771344180573433</v>
      </c>
      <c r="GL1078">
        <v>-0.01811282044437078</v>
      </c>
      <c r="GM1078">
        <v>0.001479480632228601</v>
      </c>
      <c r="GN1078">
        <v>-2.527498020886067E-05</v>
      </c>
      <c r="GO1078">
        <v>3</v>
      </c>
      <c r="GP1078">
        <v>2311</v>
      </c>
      <c r="GQ1078">
        <v>1</v>
      </c>
      <c r="GR1078">
        <v>23</v>
      </c>
      <c r="GS1078">
        <v>7428.8</v>
      </c>
      <c r="GT1078">
        <v>7428.9</v>
      </c>
      <c r="GU1078">
        <v>0.913086</v>
      </c>
      <c r="GV1078">
        <v>2.21436</v>
      </c>
      <c r="GW1078">
        <v>1.39648</v>
      </c>
      <c r="GX1078">
        <v>2.33887</v>
      </c>
      <c r="GY1078">
        <v>1.49536</v>
      </c>
      <c r="GZ1078">
        <v>2.44507</v>
      </c>
      <c r="HA1078">
        <v>33.1769</v>
      </c>
      <c r="HB1078">
        <v>14.5348</v>
      </c>
      <c r="HC1078">
        <v>18</v>
      </c>
      <c r="HD1078">
        <v>528.937</v>
      </c>
      <c r="HE1078">
        <v>437.512</v>
      </c>
      <c r="HF1078">
        <v>24.1239</v>
      </c>
      <c r="HG1078">
        <v>25.105</v>
      </c>
      <c r="HH1078">
        <v>30</v>
      </c>
      <c r="HI1078">
        <v>25.0551</v>
      </c>
      <c r="HJ1078">
        <v>24.992</v>
      </c>
      <c r="HK1078">
        <v>18.2819</v>
      </c>
      <c r="HL1078">
        <v>42.7602</v>
      </c>
      <c r="HM1078">
        <v>14.1119</v>
      </c>
      <c r="HN1078">
        <v>23.8905</v>
      </c>
      <c r="HO1078">
        <v>346.323</v>
      </c>
      <c r="HP1078">
        <v>8.45613</v>
      </c>
      <c r="HQ1078">
        <v>101.006</v>
      </c>
      <c r="HR1078">
        <v>100.987</v>
      </c>
    </row>
    <row r="1079" spans="1:226">
      <c r="A1079">
        <v>1063</v>
      </c>
      <c r="B1079">
        <v>1664305055.1</v>
      </c>
      <c r="C1079">
        <v>11824.59999990463</v>
      </c>
      <c r="D1079" t="s">
        <v>2494</v>
      </c>
      <c r="E1079" t="s">
        <v>2495</v>
      </c>
      <c r="F1079">
        <v>5</v>
      </c>
      <c r="G1079" t="s">
        <v>2485</v>
      </c>
      <c r="H1079" t="s">
        <v>354</v>
      </c>
      <c r="I1079">
        <v>1664305047.6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368.0707015660897</v>
      </c>
      <c r="AK1079">
        <v>349.7705636363635</v>
      </c>
      <c r="AL1079">
        <v>-2.803770629463887</v>
      </c>
      <c r="AM1079">
        <v>64.57224884902611</v>
      </c>
      <c r="AN1079">
        <f>(AP1079 - AO1079 + BO1079*1E3/(8.314*(BQ1079+273.15)) * AR1079/BN1079 * AQ1079) * BN1079/(100*BB1079) * 1000/(1000 - AP1079)</f>
        <v>0</v>
      </c>
      <c r="AO1079">
        <v>8.265159159782216</v>
      </c>
      <c r="AP1079">
        <v>18.36175999999999</v>
      </c>
      <c r="AQ1079">
        <v>-4.004540763750501E-05</v>
      </c>
      <c r="AR1079">
        <v>112.27</v>
      </c>
      <c r="AS1079">
        <v>4</v>
      </c>
      <c r="AT1079">
        <v>1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6</v>
      </c>
      <c r="BC1079">
        <v>0.5</v>
      </c>
      <c r="BD1079" t="s">
        <v>355</v>
      </c>
      <c r="BE1079">
        <v>2</v>
      </c>
      <c r="BF1079" t="b">
        <v>1</v>
      </c>
      <c r="BG1079">
        <v>1664305047.6</v>
      </c>
      <c r="BH1079">
        <v>361.3234814814815</v>
      </c>
      <c r="BI1079">
        <v>379.6271481481482</v>
      </c>
      <c r="BJ1079">
        <v>18.35226296296296</v>
      </c>
      <c r="BK1079">
        <v>8.252413703703704</v>
      </c>
      <c r="BL1079">
        <v>364.4583333333334</v>
      </c>
      <c r="BM1079">
        <v>18.51795555555556</v>
      </c>
      <c r="BN1079">
        <v>500.0574074074074</v>
      </c>
      <c r="BO1079">
        <v>91.02833333333332</v>
      </c>
      <c r="BP1079">
        <v>0.100003037037037</v>
      </c>
      <c r="BQ1079">
        <v>25.80367777777778</v>
      </c>
      <c r="BR1079">
        <v>25.10532962962963</v>
      </c>
      <c r="BS1079">
        <v>999.9000000000001</v>
      </c>
      <c r="BT1079">
        <v>0</v>
      </c>
      <c r="BU1079">
        <v>0</v>
      </c>
      <c r="BV1079">
        <v>10005.25555555556</v>
      </c>
      <c r="BW1079">
        <v>0</v>
      </c>
      <c r="BX1079">
        <v>6.677823703703702</v>
      </c>
      <c r="BY1079">
        <v>-18.30361851851852</v>
      </c>
      <c r="BZ1079">
        <v>368.0784444444445</v>
      </c>
      <c r="CA1079">
        <v>382.7851851851852</v>
      </c>
      <c r="CB1079">
        <v>10.09983296296296</v>
      </c>
      <c r="CC1079">
        <v>379.6271481481482</v>
      </c>
      <c r="CD1079">
        <v>8.252413703703704</v>
      </c>
      <c r="CE1079">
        <v>1.670573703703704</v>
      </c>
      <c r="CF1079">
        <v>0.7512034444444444</v>
      </c>
      <c r="CG1079">
        <v>14.62567407407407</v>
      </c>
      <c r="CH1079">
        <v>2.816843703703703</v>
      </c>
      <c r="CI1079">
        <v>1999.992222222223</v>
      </c>
      <c r="CJ1079">
        <v>0.9800057777777779</v>
      </c>
      <c r="CK1079">
        <v>0.01999402222222222</v>
      </c>
      <c r="CL1079">
        <v>0</v>
      </c>
      <c r="CM1079">
        <v>868.8784814814813</v>
      </c>
      <c r="CN1079">
        <v>5.00097</v>
      </c>
      <c r="CO1079">
        <v>17271.68888888889</v>
      </c>
      <c r="CP1079">
        <v>16707.54814814815</v>
      </c>
      <c r="CQ1079">
        <v>37.91633333333333</v>
      </c>
      <c r="CR1079">
        <v>38.312</v>
      </c>
      <c r="CS1079">
        <v>37.875</v>
      </c>
      <c r="CT1079">
        <v>37.96733333333333</v>
      </c>
      <c r="CU1079">
        <v>38.46733333333333</v>
      </c>
      <c r="CV1079">
        <v>1955.102222222223</v>
      </c>
      <c r="CW1079">
        <v>39.89000000000001</v>
      </c>
      <c r="CX1079">
        <v>0</v>
      </c>
      <c r="CY1079">
        <v>1664305059.5</v>
      </c>
      <c r="CZ1079">
        <v>0</v>
      </c>
      <c r="DA1079">
        <v>0</v>
      </c>
      <c r="DB1079" t="s">
        <v>356</v>
      </c>
      <c r="DC1079">
        <v>1663859321.1</v>
      </c>
      <c r="DD1079">
        <v>1663859315.6</v>
      </c>
      <c r="DE1079">
        <v>0</v>
      </c>
      <c r="DF1079">
        <v>0.196</v>
      </c>
      <c r="DG1079">
        <v>-0.001</v>
      </c>
      <c r="DH1079">
        <v>-5.941</v>
      </c>
      <c r="DI1079">
        <v>-0.174</v>
      </c>
      <c r="DJ1079">
        <v>1500</v>
      </c>
      <c r="DK1079">
        <v>17</v>
      </c>
      <c r="DL1079">
        <v>0.13</v>
      </c>
      <c r="DM1079">
        <v>0.04</v>
      </c>
      <c r="DN1079">
        <v>-23.12451219512195</v>
      </c>
      <c r="DO1079">
        <v>70.36351986062715</v>
      </c>
      <c r="DP1079">
        <v>7.119941584550554</v>
      </c>
      <c r="DQ1079">
        <v>0</v>
      </c>
      <c r="DR1079">
        <v>10.13067804878049</v>
      </c>
      <c r="DS1079">
        <v>-0.4870829268292715</v>
      </c>
      <c r="DT1079">
        <v>0.05139886357382365</v>
      </c>
      <c r="DU1079">
        <v>0</v>
      </c>
      <c r="DV1079">
        <v>0</v>
      </c>
      <c r="DW1079">
        <v>2</v>
      </c>
      <c r="DX1079" t="s">
        <v>357</v>
      </c>
      <c r="DY1079">
        <v>2.98492</v>
      </c>
      <c r="DZ1079">
        <v>2.71573</v>
      </c>
      <c r="EA1079">
        <v>0.0818613</v>
      </c>
      <c r="EB1079">
        <v>0.0829206</v>
      </c>
      <c r="EC1079">
        <v>0.0901547</v>
      </c>
      <c r="ED1079">
        <v>0.0493972</v>
      </c>
      <c r="EE1079">
        <v>29177.7</v>
      </c>
      <c r="EF1079">
        <v>29265.4</v>
      </c>
      <c r="EG1079">
        <v>29526.7</v>
      </c>
      <c r="EH1079">
        <v>29506.3</v>
      </c>
      <c r="EI1079">
        <v>35612.1</v>
      </c>
      <c r="EJ1079">
        <v>37309.7</v>
      </c>
      <c r="EK1079">
        <v>41614.9</v>
      </c>
      <c r="EL1079">
        <v>42050.7</v>
      </c>
      <c r="EM1079">
        <v>1.99277</v>
      </c>
      <c r="EN1079">
        <v>1.91753</v>
      </c>
      <c r="EO1079">
        <v>0.080578</v>
      </c>
      <c r="EP1079">
        <v>0</v>
      </c>
      <c r="EQ1079">
        <v>23.8394</v>
      </c>
      <c r="ER1079">
        <v>999.9</v>
      </c>
      <c r="ES1079">
        <v>35.5</v>
      </c>
      <c r="ET1079">
        <v>29.2</v>
      </c>
      <c r="EU1079">
        <v>15.8681</v>
      </c>
      <c r="EV1079">
        <v>62.8941</v>
      </c>
      <c r="EW1079">
        <v>33.5337</v>
      </c>
      <c r="EX1079">
        <v>1</v>
      </c>
      <c r="EY1079">
        <v>-0.186748</v>
      </c>
      <c r="EZ1079">
        <v>0.755408</v>
      </c>
      <c r="FA1079">
        <v>20.3861</v>
      </c>
      <c r="FB1079">
        <v>5.21579</v>
      </c>
      <c r="FC1079">
        <v>12.0099</v>
      </c>
      <c r="FD1079">
        <v>4.9892</v>
      </c>
      <c r="FE1079">
        <v>3.2882</v>
      </c>
      <c r="FF1079">
        <v>9999</v>
      </c>
      <c r="FG1079">
        <v>9999</v>
      </c>
      <c r="FH1079">
        <v>9999</v>
      </c>
      <c r="FI1079">
        <v>261.3</v>
      </c>
      <c r="FJ1079">
        <v>1.86706</v>
      </c>
      <c r="FK1079">
        <v>1.86614</v>
      </c>
      <c r="FL1079">
        <v>1.86554</v>
      </c>
      <c r="FM1079">
        <v>1.86554</v>
      </c>
      <c r="FN1079">
        <v>1.86734</v>
      </c>
      <c r="FO1079">
        <v>1.86983</v>
      </c>
      <c r="FP1079">
        <v>1.86848</v>
      </c>
      <c r="FQ1079">
        <v>1.86996</v>
      </c>
      <c r="FR1079">
        <v>0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-3.08</v>
      </c>
      <c r="GF1079">
        <v>-0.1655</v>
      </c>
      <c r="GG1079">
        <v>-2.0192013485273</v>
      </c>
      <c r="GH1079">
        <v>-0.003354295288503095</v>
      </c>
      <c r="GI1079">
        <v>8.998442100416266E-07</v>
      </c>
      <c r="GJ1079">
        <v>-2.632750781261316E-10</v>
      </c>
      <c r="GK1079">
        <v>-0.1771344180573433</v>
      </c>
      <c r="GL1079">
        <v>-0.01811282044437078</v>
      </c>
      <c r="GM1079">
        <v>0.001479480632228601</v>
      </c>
      <c r="GN1079">
        <v>-2.527498020886067E-05</v>
      </c>
      <c r="GO1079">
        <v>3</v>
      </c>
      <c r="GP1079">
        <v>2311</v>
      </c>
      <c r="GQ1079">
        <v>1</v>
      </c>
      <c r="GR1079">
        <v>23</v>
      </c>
      <c r="GS1079">
        <v>7428.9</v>
      </c>
      <c r="GT1079">
        <v>7429</v>
      </c>
      <c r="GU1079">
        <v>0.877686</v>
      </c>
      <c r="GV1079">
        <v>2.21558</v>
      </c>
      <c r="GW1079">
        <v>1.39648</v>
      </c>
      <c r="GX1079">
        <v>2.33887</v>
      </c>
      <c r="GY1079">
        <v>1.49536</v>
      </c>
      <c r="GZ1079">
        <v>2.44995</v>
      </c>
      <c r="HA1079">
        <v>33.1769</v>
      </c>
      <c r="HB1079">
        <v>14.5698</v>
      </c>
      <c r="HC1079">
        <v>18</v>
      </c>
      <c r="HD1079">
        <v>528.894</v>
      </c>
      <c r="HE1079">
        <v>437.538</v>
      </c>
      <c r="HF1079">
        <v>23.9776</v>
      </c>
      <c r="HG1079">
        <v>25.1051</v>
      </c>
      <c r="HH1079">
        <v>30.0004</v>
      </c>
      <c r="HI1079">
        <v>25.0557</v>
      </c>
      <c r="HJ1079">
        <v>24.9933</v>
      </c>
      <c r="HK1079">
        <v>17.5777</v>
      </c>
      <c r="HL1079">
        <v>41.9205</v>
      </c>
      <c r="HM1079">
        <v>14.1119</v>
      </c>
      <c r="HN1079">
        <v>23.7331</v>
      </c>
      <c r="HO1079">
        <v>332.96</v>
      </c>
      <c r="HP1079">
        <v>8.62562</v>
      </c>
      <c r="HQ1079">
        <v>101.006</v>
      </c>
      <c r="HR1079">
        <v>100.988</v>
      </c>
    </row>
    <row r="1080" spans="1:226">
      <c r="A1080">
        <v>1064</v>
      </c>
      <c r="B1080">
        <v>1664305060.1</v>
      </c>
      <c r="C1080">
        <v>11829.59999990463</v>
      </c>
      <c r="D1080" t="s">
        <v>2496</v>
      </c>
      <c r="E1080" t="s">
        <v>2497</v>
      </c>
      <c r="F1080">
        <v>5</v>
      </c>
      <c r="G1080" t="s">
        <v>2485</v>
      </c>
      <c r="H1080" t="s">
        <v>354</v>
      </c>
      <c r="I1080">
        <v>1664305052.314285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351.5098439725654</v>
      </c>
      <c r="AK1080">
        <v>334.9774242424241</v>
      </c>
      <c r="AL1080">
        <v>-2.987937909623598</v>
      </c>
      <c r="AM1080">
        <v>64.57224884902611</v>
      </c>
      <c r="AN1080">
        <f>(AP1080 - AO1080 + BO1080*1E3/(8.314*(BQ1080+273.15)) * AR1080/BN1080 * AQ1080) * BN1080/(100*BB1080) * 1000/(1000 - AP1080)</f>
        <v>0</v>
      </c>
      <c r="AO1080">
        <v>8.370751357686313</v>
      </c>
      <c r="AP1080">
        <v>18.40078857142857</v>
      </c>
      <c r="AQ1080">
        <v>0.0001133241731773374</v>
      </c>
      <c r="AR1080">
        <v>112.27</v>
      </c>
      <c r="AS1080">
        <v>4</v>
      </c>
      <c r="AT1080">
        <v>1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6</v>
      </c>
      <c r="BC1080">
        <v>0.5</v>
      </c>
      <c r="BD1080" t="s">
        <v>355</v>
      </c>
      <c r="BE1080">
        <v>2</v>
      </c>
      <c r="BF1080" t="b">
        <v>1</v>
      </c>
      <c r="BG1080">
        <v>1664305052.314285</v>
      </c>
      <c r="BH1080">
        <v>349.2642857142858</v>
      </c>
      <c r="BI1080">
        <v>364.37875</v>
      </c>
      <c r="BJ1080">
        <v>18.36302857142857</v>
      </c>
      <c r="BK1080">
        <v>8.344217500000001</v>
      </c>
      <c r="BL1080">
        <v>352.3651785714286</v>
      </c>
      <c r="BM1080">
        <v>18.52861785714286</v>
      </c>
      <c r="BN1080">
        <v>500.0614642857143</v>
      </c>
      <c r="BO1080">
        <v>91.02815714285714</v>
      </c>
      <c r="BP1080">
        <v>0.1000389214285714</v>
      </c>
      <c r="BQ1080">
        <v>25.81691071428572</v>
      </c>
      <c r="BR1080">
        <v>25.14228571428572</v>
      </c>
      <c r="BS1080">
        <v>999.9000000000002</v>
      </c>
      <c r="BT1080">
        <v>0</v>
      </c>
      <c r="BU1080">
        <v>0</v>
      </c>
      <c r="BV1080">
        <v>10001.99107142857</v>
      </c>
      <c r="BW1080">
        <v>0</v>
      </c>
      <c r="BX1080">
        <v>6.680219285714287</v>
      </c>
      <c r="BY1080">
        <v>-15.11445357142857</v>
      </c>
      <c r="BZ1080">
        <v>355.7975714285715</v>
      </c>
      <c r="CA1080">
        <v>367.4431785714286</v>
      </c>
      <c r="CB1080">
        <v>10.01879821428571</v>
      </c>
      <c r="CC1080">
        <v>364.37875</v>
      </c>
      <c r="CD1080">
        <v>8.344217500000001</v>
      </c>
      <c r="CE1080">
        <v>1.671551428571429</v>
      </c>
      <c r="CF1080">
        <v>0.7595587142857143</v>
      </c>
      <c r="CG1080">
        <v>14.634725</v>
      </c>
      <c r="CH1080">
        <v>2.972149642857143</v>
      </c>
      <c r="CI1080">
        <v>2000.008214285715</v>
      </c>
      <c r="CJ1080">
        <v>0.980006</v>
      </c>
      <c r="CK1080">
        <v>0.0199938</v>
      </c>
      <c r="CL1080">
        <v>0</v>
      </c>
      <c r="CM1080">
        <v>863.0609285714285</v>
      </c>
      <c r="CN1080">
        <v>5.00097</v>
      </c>
      <c r="CO1080">
        <v>17156.42142857143</v>
      </c>
      <c r="CP1080">
        <v>16707.68214285715</v>
      </c>
      <c r="CQ1080">
        <v>37.90157142857142</v>
      </c>
      <c r="CR1080">
        <v>38.312</v>
      </c>
      <c r="CS1080">
        <v>37.875</v>
      </c>
      <c r="CT1080">
        <v>37.95724999999999</v>
      </c>
      <c r="CU1080">
        <v>38.45274999999999</v>
      </c>
      <c r="CV1080">
        <v>1955.118214285715</v>
      </c>
      <c r="CW1080">
        <v>39.89000000000001</v>
      </c>
      <c r="CX1080">
        <v>0</v>
      </c>
      <c r="CY1080">
        <v>1664305064.3</v>
      </c>
      <c r="CZ1080">
        <v>0</v>
      </c>
      <c r="DA1080">
        <v>0</v>
      </c>
      <c r="DB1080" t="s">
        <v>356</v>
      </c>
      <c r="DC1080">
        <v>1663859321.1</v>
      </c>
      <c r="DD1080">
        <v>1663859315.6</v>
      </c>
      <c r="DE1080">
        <v>0</v>
      </c>
      <c r="DF1080">
        <v>0.196</v>
      </c>
      <c r="DG1080">
        <v>-0.001</v>
      </c>
      <c r="DH1080">
        <v>-5.941</v>
      </c>
      <c r="DI1080">
        <v>-0.174</v>
      </c>
      <c r="DJ1080">
        <v>1500</v>
      </c>
      <c r="DK1080">
        <v>17</v>
      </c>
      <c r="DL1080">
        <v>0.13</v>
      </c>
      <c r="DM1080">
        <v>0.04</v>
      </c>
      <c r="DN1080">
        <v>-17.2175756097561</v>
      </c>
      <c r="DO1080">
        <v>42.43527804878047</v>
      </c>
      <c r="DP1080">
        <v>4.252895842850707</v>
      </c>
      <c r="DQ1080">
        <v>0</v>
      </c>
      <c r="DR1080">
        <v>10.05649195121951</v>
      </c>
      <c r="DS1080">
        <v>-0.9686732404181033</v>
      </c>
      <c r="DT1080">
        <v>0.09860722244411906</v>
      </c>
      <c r="DU1080">
        <v>0</v>
      </c>
      <c r="DV1080">
        <v>0</v>
      </c>
      <c r="DW1080">
        <v>2</v>
      </c>
      <c r="DX1080" t="s">
        <v>357</v>
      </c>
      <c r="DY1080">
        <v>2.98494</v>
      </c>
      <c r="DZ1080">
        <v>2.71555</v>
      </c>
      <c r="EA1080">
        <v>0.07907839999999999</v>
      </c>
      <c r="EB1080">
        <v>0.07981969999999999</v>
      </c>
      <c r="EC1080">
        <v>0.0902988</v>
      </c>
      <c r="ED1080">
        <v>0.0500743</v>
      </c>
      <c r="EE1080">
        <v>29265.1</v>
      </c>
      <c r="EF1080">
        <v>29364.4</v>
      </c>
      <c r="EG1080">
        <v>29525.7</v>
      </c>
      <c r="EH1080">
        <v>29506.4</v>
      </c>
      <c r="EI1080">
        <v>35605.5</v>
      </c>
      <c r="EJ1080">
        <v>37282.9</v>
      </c>
      <c r="EK1080">
        <v>41613.9</v>
      </c>
      <c r="EL1080">
        <v>42050.6</v>
      </c>
      <c r="EM1080">
        <v>1.99268</v>
      </c>
      <c r="EN1080">
        <v>1.9174</v>
      </c>
      <c r="EO1080">
        <v>0.0822619</v>
      </c>
      <c r="EP1080">
        <v>0</v>
      </c>
      <c r="EQ1080">
        <v>23.8412</v>
      </c>
      <c r="ER1080">
        <v>999.9</v>
      </c>
      <c r="ES1080">
        <v>35.5</v>
      </c>
      <c r="ET1080">
        <v>29.2</v>
      </c>
      <c r="EU1080">
        <v>15.8656</v>
      </c>
      <c r="EV1080">
        <v>62.9341</v>
      </c>
      <c r="EW1080">
        <v>33.4696</v>
      </c>
      <c r="EX1080">
        <v>1</v>
      </c>
      <c r="EY1080">
        <v>-0.18595</v>
      </c>
      <c r="EZ1080">
        <v>1.12474</v>
      </c>
      <c r="FA1080">
        <v>20.3836</v>
      </c>
      <c r="FB1080">
        <v>5.21714</v>
      </c>
      <c r="FC1080">
        <v>12.0099</v>
      </c>
      <c r="FD1080">
        <v>4.98935</v>
      </c>
      <c r="FE1080">
        <v>3.28845</v>
      </c>
      <c r="FF1080">
        <v>9999</v>
      </c>
      <c r="FG1080">
        <v>9999</v>
      </c>
      <c r="FH1080">
        <v>9999</v>
      </c>
      <c r="FI1080">
        <v>261.3</v>
      </c>
      <c r="FJ1080">
        <v>1.86706</v>
      </c>
      <c r="FK1080">
        <v>1.86614</v>
      </c>
      <c r="FL1080">
        <v>1.86554</v>
      </c>
      <c r="FM1080">
        <v>1.86554</v>
      </c>
      <c r="FN1080">
        <v>1.86736</v>
      </c>
      <c r="FO1080">
        <v>1.86981</v>
      </c>
      <c r="FP1080">
        <v>1.86845</v>
      </c>
      <c r="FQ1080">
        <v>1.86996</v>
      </c>
      <c r="FR1080">
        <v>0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-3.039</v>
      </c>
      <c r="GF1080">
        <v>-0.1651</v>
      </c>
      <c r="GG1080">
        <v>-2.0192013485273</v>
      </c>
      <c r="GH1080">
        <v>-0.003354295288503095</v>
      </c>
      <c r="GI1080">
        <v>8.998442100416266E-07</v>
      </c>
      <c r="GJ1080">
        <v>-2.632750781261316E-10</v>
      </c>
      <c r="GK1080">
        <v>-0.1771344180573433</v>
      </c>
      <c r="GL1080">
        <v>-0.01811282044437078</v>
      </c>
      <c r="GM1080">
        <v>0.001479480632228601</v>
      </c>
      <c r="GN1080">
        <v>-2.527498020886067E-05</v>
      </c>
      <c r="GO1080">
        <v>3</v>
      </c>
      <c r="GP1080">
        <v>2311</v>
      </c>
      <c r="GQ1080">
        <v>1</v>
      </c>
      <c r="GR1080">
        <v>23</v>
      </c>
      <c r="GS1080">
        <v>7429</v>
      </c>
      <c r="GT1080">
        <v>7429.1</v>
      </c>
      <c r="GU1080">
        <v>0.845947</v>
      </c>
      <c r="GV1080">
        <v>2.21558</v>
      </c>
      <c r="GW1080">
        <v>1.39648</v>
      </c>
      <c r="GX1080">
        <v>2.33887</v>
      </c>
      <c r="GY1080">
        <v>1.49536</v>
      </c>
      <c r="GZ1080">
        <v>2.45972</v>
      </c>
      <c r="HA1080">
        <v>33.1769</v>
      </c>
      <c r="HB1080">
        <v>14.5348</v>
      </c>
      <c r="HC1080">
        <v>18</v>
      </c>
      <c r="HD1080">
        <v>528.848</v>
      </c>
      <c r="HE1080">
        <v>437.479</v>
      </c>
      <c r="HF1080">
        <v>23.8046</v>
      </c>
      <c r="HG1080">
        <v>25.107</v>
      </c>
      <c r="HH1080">
        <v>30.0008</v>
      </c>
      <c r="HI1080">
        <v>25.0578</v>
      </c>
      <c r="HJ1080">
        <v>24.9954</v>
      </c>
      <c r="HK1080">
        <v>16.9514</v>
      </c>
      <c r="HL1080">
        <v>41.6473</v>
      </c>
      <c r="HM1080">
        <v>13.7332</v>
      </c>
      <c r="HN1080">
        <v>23.5566</v>
      </c>
      <c r="HO1080">
        <v>312.924</v>
      </c>
      <c r="HP1080">
        <v>8.698560000000001</v>
      </c>
      <c r="HQ1080">
        <v>101.003</v>
      </c>
      <c r="HR1080">
        <v>100.988</v>
      </c>
    </row>
    <row r="1081" spans="1:226">
      <c r="A1081">
        <v>1065</v>
      </c>
      <c r="B1081">
        <v>1664305065.1</v>
      </c>
      <c r="C1081">
        <v>11834.59999990463</v>
      </c>
      <c r="D1081" t="s">
        <v>2498</v>
      </c>
      <c r="E1081" t="s">
        <v>2499</v>
      </c>
      <c r="F1081">
        <v>5</v>
      </c>
      <c r="G1081" t="s">
        <v>2485</v>
      </c>
      <c r="H1081" t="s">
        <v>354</v>
      </c>
      <c r="I1081">
        <v>1664305057.6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334.8300712456121</v>
      </c>
      <c r="AK1081">
        <v>319.9136848484849</v>
      </c>
      <c r="AL1081">
        <v>-3.016129266089832</v>
      </c>
      <c r="AM1081">
        <v>64.57224884902611</v>
      </c>
      <c r="AN1081">
        <f>(AP1081 - AO1081 + BO1081*1E3/(8.314*(BQ1081+273.15)) * AR1081/BN1081 * AQ1081) * BN1081/(100*BB1081) * 1000/(1000 - AP1081)</f>
        <v>0</v>
      </c>
      <c r="AO1081">
        <v>8.528989510689305</v>
      </c>
      <c r="AP1081">
        <v>18.44397022556391</v>
      </c>
      <c r="AQ1081">
        <v>0.00898185876455861</v>
      </c>
      <c r="AR1081">
        <v>112.27</v>
      </c>
      <c r="AS1081">
        <v>5</v>
      </c>
      <c r="AT1081">
        <v>1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6</v>
      </c>
      <c r="BC1081">
        <v>0.5</v>
      </c>
      <c r="BD1081" t="s">
        <v>355</v>
      </c>
      <c r="BE1081">
        <v>2</v>
      </c>
      <c r="BF1081" t="b">
        <v>1</v>
      </c>
      <c r="BG1081">
        <v>1664305057.6</v>
      </c>
      <c r="BH1081">
        <v>334.5141851851852</v>
      </c>
      <c r="BI1081">
        <v>346.9561111111111</v>
      </c>
      <c r="BJ1081">
        <v>18.38905185185185</v>
      </c>
      <c r="BK1081">
        <v>8.465853703703704</v>
      </c>
      <c r="BL1081">
        <v>337.5731481481481</v>
      </c>
      <c r="BM1081">
        <v>18.55436666666667</v>
      </c>
      <c r="BN1081">
        <v>500.0777777777778</v>
      </c>
      <c r="BO1081">
        <v>91.02866666666667</v>
      </c>
      <c r="BP1081">
        <v>0.1000661074074074</v>
      </c>
      <c r="BQ1081">
        <v>25.82143333333334</v>
      </c>
      <c r="BR1081">
        <v>25.17838888888889</v>
      </c>
      <c r="BS1081">
        <v>999.9000000000001</v>
      </c>
      <c r="BT1081">
        <v>0</v>
      </c>
      <c r="BU1081">
        <v>0</v>
      </c>
      <c r="BV1081">
        <v>9996.897407407409</v>
      </c>
      <c r="BW1081">
        <v>0</v>
      </c>
      <c r="BX1081">
        <v>6.684952962962965</v>
      </c>
      <c r="BY1081">
        <v>-12.44197259259259</v>
      </c>
      <c r="BZ1081">
        <v>340.7804444444445</v>
      </c>
      <c r="CA1081">
        <v>349.9168888888889</v>
      </c>
      <c r="CB1081">
        <v>9.923187407407408</v>
      </c>
      <c r="CC1081">
        <v>346.9561111111111</v>
      </c>
      <c r="CD1081">
        <v>8.465853703703704</v>
      </c>
      <c r="CE1081">
        <v>1.67392962962963</v>
      </c>
      <c r="CF1081">
        <v>0.7706354074074073</v>
      </c>
      <c r="CG1081">
        <v>14.65673703703704</v>
      </c>
      <c r="CH1081">
        <v>3.176546666666667</v>
      </c>
      <c r="CI1081">
        <v>2000.002592592593</v>
      </c>
      <c r="CJ1081">
        <v>0.980006</v>
      </c>
      <c r="CK1081">
        <v>0.0199938</v>
      </c>
      <c r="CL1081">
        <v>0</v>
      </c>
      <c r="CM1081">
        <v>855.1499999999999</v>
      </c>
      <c r="CN1081">
        <v>5.00097</v>
      </c>
      <c r="CO1081">
        <v>17000.21851851852</v>
      </c>
      <c r="CP1081">
        <v>16707.63703703704</v>
      </c>
      <c r="CQ1081">
        <v>37.88418518518519</v>
      </c>
      <c r="CR1081">
        <v>38.312</v>
      </c>
      <c r="CS1081">
        <v>37.875</v>
      </c>
      <c r="CT1081">
        <v>37.93933333333333</v>
      </c>
      <c r="CU1081">
        <v>38.444</v>
      </c>
      <c r="CV1081">
        <v>1955.112592592592</v>
      </c>
      <c r="CW1081">
        <v>39.89000000000001</v>
      </c>
      <c r="CX1081">
        <v>0</v>
      </c>
      <c r="CY1081">
        <v>1664305069.1</v>
      </c>
      <c r="CZ1081">
        <v>0</v>
      </c>
      <c r="DA1081">
        <v>0</v>
      </c>
      <c r="DB1081" t="s">
        <v>356</v>
      </c>
      <c r="DC1081">
        <v>1663859321.1</v>
      </c>
      <c r="DD1081">
        <v>1663859315.6</v>
      </c>
      <c r="DE1081">
        <v>0</v>
      </c>
      <c r="DF1081">
        <v>0.196</v>
      </c>
      <c r="DG1081">
        <v>-0.001</v>
      </c>
      <c r="DH1081">
        <v>-5.941</v>
      </c>
      <c r="DI1081">
        <v>-0.174</v>
      </c>
      <c r="DJ1081">
        <v>1500</v>
      </c>
      <c r="DK1081">
        <v>17</v>
      </c>
      <c r="DL1081">
        <v>0.13</v>
      </c>
      <c r="DM1081">
        <v>0.04</v>
      </c>
      <c r="DN1081">
        <v>-14.64424146341464</v>
      </c>
      <c r="DO1081">
        <v>32.56364111498254</v>
      </c>
      <c r="DP1081">
        <v>3.25233211823534</v>
      </c>
      <c r="DQ1081">
        <v>0</v>
      </c>
      <c r="DR1081">
        <v>9.994548536585363</v>
      </c>
      <c r="DS1081">
        <v>-1.117826968641122</v>
      </c>
      <c r="DT1081">
        <v>0.1112145599469777</v>
      </c>
      <c r="DU1081">
        <v>0</v>
      </c>
      <c r="DV1081">
        <v>0</v>
      </c>
      <c r="DW1081">
        <v>2</v>
      </c>
      <c r="DX1081" t="s">
        <v>357</v>
      </c>
      <c r="DY1081">
        <v>2.98475</v>
      </c>
      <c r="DZ1081">
        <v>2.71556</v>
      </c>
      <c r="EA1081">
        <v>0.076197</v>
      </c>
      <c r="EB1081">
        <v>0.0766855</v>
      </c>
      <c r="EC1081">
        <v>0.0904307</v>
      </c>
      <c r="ED1081">
        <v>0.0504</v>
      </c>
      <c r="EE1081">
        <v>29356.9</v>
      </c>
      <c r="EF1081">
        <v>29464.4</v>
      </c>
      <c r="EG1081">
        <v>29525.9</v>
      </c>
      <c r="EH1081">
        <v>29506.4</v>
      </c>
      <c r="EI1081">
        <v>35600.4</v>
      </c>
      <c r="EJ1081">
        <v>37269.8</v>
      </c>
      <c r="EK1081">
        <v>41614.1</v>
      </c>
      <c r="EL1081">
        <v>42050.4</v>
      </c>
      <c r="EM1081">
        <v>1.9924</v>
      </c>
      <c r="EN1081">
        <v>1.91745</v>
      </c>
      <c r="EO1081">
        <v>0.0827387</v>
      </c>
      <c r="EP1081">
        <v>0</v>
      </c>
      <c r="EQ1081">
        <v>23.8443</v>
      </c>
      <c r="ER1081">
        <v>999.9</v>
      </c>
      <c r="ES1081">
        <v>35.4</v>
      </c>
      <c r="ET1081">
        <v>29.2</v>
      </c>
      <c r="EU1081">
        <v>15.8212</v>
      </c>
      <c r="EV1081">
        <v>62.7641</v>
      </c>
      <c r="EW1081">
        <v>33.6498</v>
      </c>
      <c r="EX1081">
        <v>1</v>
      </c>
      <c r="EY1081">
        <v>-0.185119</v>
      </c>
      <c r="EZ1081">
        <v>1.32625</v>
      </c>
      <c r="FA1081">
        <v>20.3818</v>
      </c>
      <c r="FB1081">
        <v>5.21774</v>
      </c>
      <c r="FC1081">
        <v>12.0099</v>
      </c>
      <c r="FD1081">
        <v>4.9899</v>
      </c>
      <c r="FE1081">
        <v>3.2886</v>
      </c>
      <c r="FF1081">
        <v>9999</v>
      </c>
      <c r="FG1081">
        <v>9999</v>
      </c>
      <c r="FH1081">
        <v>9999</v>
      </c>
      <c r="FI1081">
        <v>261.3</v>
      </c>
      <c r="FJ1081">
        <v>1.86704</v>
      </c>
      <c r="FK1081">
        <v>1.86615</v>
      </c>
      <c r="FL1081">
        <v>1.86554</v>
      </c>
      <c r="FM1081">
        <v>1.86554</v>
      </c>
      <c r="FN1081">
        <v>1.86733</v>
      </c>
      <c r="FO1081">
        <v>1.86982</v>
      </c>
      <c r="FP1081">
        <v>1.86844</v>
      </c>
      <c r="FQ1081">
        <v>1.86996</v>
      </c>
      <c r="FR1081">
        <v>0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-2.996</v>
      </c>
      <c r="GF1081">
        <v>-0.1648</v>
      </c>
      <c r="GG1081">
        <v>-2.0192013485273</v>
      </c>
      <c r="GH1081">
        <v>-0.003354295288503095</v>
      </c>
      <c r="GI1081">
        <v>8.998442100416266E-07</v>
      </c>
      <c r="GJ1081">
        <v>-2.632750781261316E-10</v>
      </c>
      <c r="GK1081">
        <v>-0.1771344180573433</v>
      </c>
      <c r="GL1081">
        <v>-0.01811282044437078</v>
      </c>
      <c r="GM1081">
        <v>0.001479480632228601</v>
      </c>
      <c r="GN1081">
        <v>-2.527498020886067E-05</v>
      </c>
      <c r="GO1081">
        <v>3</v>
      </c>
      <c r="GP1081">
        <v>2311</v>
      </c>
      <c r="GQ1081">
        <v>1</v>
      </c>
      <c r="GR1081">
        <v>23</v>
      </c>
      <c r="GS1081">
        <v>7429.1</v>
      </c>
      <c r="GT1081">
        <v>7429.2</v>
      </c>
      <c r="GU1081">
        <v>0.810547</v>
      </c>
      <c r="GV1081">
        <v>2.21802</v>
      </c>
      <c r="GW1081">
        <v>1.39648</v>
      </c>
      <c r="GX1081">
        <v>2.33887</v>
      </c>
      <c r="GY1081">
        <v>1.49536</v>
      </c>
      <c r="GZ1081">
        <v>2.44751</v>
      </c>
      <c r="HA1081">
        <v>33.1992</v>
      </c>
      <c r="HB1081">
        <v>14.5523</v>
      </c>
      <c r="HC1081">
        <v>18</v>
      </c>
      <c r="HD1081">
        <v>528.681</v>
      </c>
      <c r="HE1081">
        <v>437.516</v>
      </c>
      <c r="HF1081">
        <v>23.5956</v>
      </c>
      <c r="HG1081">
        <v>25.1071</v>
      </c>
      <c r="HH1081">
        <v>30.0009</v>
      </c>
      <c r="HI1081">
        <v>25.0594</v>
      </c>
      <c r="HJ1081">
        <v>24.9963</v>
      </c>
      <c r="HK1081">
        <v>16.2393</v>
      </c>
      <c r="HL1081">
        <v>41.0839</v>
      </c>
      <c r="HM1081">
        <v>13.7332</v>
      </c>
      <c r="HN1081">
        <v>23.3532</v>
      </c>
      <c r="HO1081">
        <v>299.564</v>
      </c>
      <c r="HP1081">
        <v>8.76648</v>
      </c>
      <c r="HQ1081">
        <v>101.004</v>
      </c>
      <c r="HR1081">
        <v>100.988</v>
      </c>
    </row>
    <row r="1082" spans="1:226">
      <c r="A1082">
        <v>1066</v>
      </c>
      <c r="B1082">
        <v>1664305070.1</v>
      </c>
      <c r="C1082">
        <v>11839.59999990463</v>
      </c>
      <c r="D1082" t="s">
        <v>2500</v>
      </c>
      <c r="E1082" t="s">
        <v>2501</v>
      </c>
      <c r="F1082">
        <v>5</v>
      </c>
      <c r="G1082" t="s">
        <v>2485</v>
      </c>
      <c r="H1082" t="s">
        <v>354</v>
      </c>
      <c r="I1082">
        <v>1664305062.314285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317.9828952916847</v>
      </c>
      <c r="AK1082">
        <v>304.6668242424242</v>
      </c>
      <c r="AL1082">
        <v>-3.050011509501371</v>
      </c>
      <c r="AM1082">
        <v>64.57224884902611</v>
      </c>
      <c r="AN1082">
        <f>(AP1082 - AO1082 + BO1082*1E3/(8.314*(BQ1082+273.15)) * AR1082/BN1082 * AQ1082) * BN1082/(100*BB1082) * 1000/(1000 - AP1082)</f>
        <v>0</v>
      </c>
      <c r="AO1082">
        <v>8.610075065970033</v>
      </c>
      <c r="AP1082">
        <v>18.44972255639097</v>
      </c>
      <c r="AQ1082">
        <v>0.009472171605479031</v>
      </c>
      <c r="AR1082">
        <v>112.27</v>
      </c>
      <c r="AS1082">
        <v>5</v>
      </c>
      <c r="AT1082">
        <v>1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6</v>
      </c>
      <c r="BC1082">
        <v>0.5</v>
      </c>
      <c r="BD1082" t="s">
        <v>355</v>
      </c>
      <c r="BE1082">
        <v>2</v>
      </c>
      <c r="BF1082" t="b">
        <v>1</v>
      </c>
      <c r="BG1082">
        <v>1664305062.314285</v>
      </c>
      <c r="BH1082">
        <v>320.7345357142857</v>
      </c>
      <c r="BI1082">
        <v>331.31525</v>
      </c>
      <c r="BJ1082">
        <v>18.41775</v>
      </c>
      <c r="BK1082">
        <v>8.567211428571429</v>
      </c>
      <c r="BL1082">
        <v>323.7541428571429</v>
      </c>
      <c r="BM1082">
        <v>18.58276428571428</v>
      </c>
      <c r="BN1082">
        <v>500.0643928571429</v>
      </c>
      <c r="BO1082">
        <v>91.02878571428572</v>
      </c>
      <c r="BP1082">
        <v>0.1000431964285714</v>
      </c>
      <c r="BQ1082">
        <v>25.81648214285714</v>
      </c>
      <c r="BR1082">
        <v>25.19469285714285</v>
      </c>
      <c r="BS1082">
        <v>999.9000000000002</v>
      </c>
      <c r="BT1082">
        <v>0</v>
      </c>
      <c r="BU1082">
        <v>0</v>
      </c>
      <c r="BV1082">
        <v>9995.221428571429</v>
      </c>
      <c r="BW1082">
        <v>0</v>
      </c>
      <c r="BX1082">
        <v>6.687646071428573</v>
      </c>
      <c r="BY1082">
        <v>-10.5808325</v>
      </c>
      <c r="BZ1082">
        <v>326.7522142857143</v>
      </c>
      <c r="CA1082">
        <v>334.1769285714286</v>
      </c>
      <c r="CB1082">
        <v>9.85053607142857</v>
      </c>
      <c r="CC1082">
        <v>331.31525</v>
      </c>
      <c r="CD1082">
        <v>8.567211428571429</v>
      </c>
      <c r="CE1082">
        <v>1.676545</v>
      </c>
      <c r="CF1082">
        <v>0.7798628214285713</v>
      </c>
      <c r="CG1082">
        <v>14.68092142857143</v>
      </c>
      <c r="CH1082">
        <v>3.34535</v>
      </c>
      <c r="CI1082">
        <v>1999.981071428572</v>
      </c>
      <c r="CJ1082">
        <v>0.980006</v>
      </c>
      <c r="CK1082">
        <v>0.0199938</v>
      </c>
      <c r="CL1082">
        <v>0</v>
      </c>
      <c r="CM1082">
        <v>847.0732142857144</v>
      </c>
      <c r="CN1082">
        <v>5.00097</v>
      </c>
      <c r="CO1082">
        <v>16842.25714285714</v>
      </c>
      <c r="CP1082">
        <v>16707.45714285714</v>
      </c>
      <c r="CQ1082">
        <v>37.87721428571428</v>
      </c>
      <c r="CR1082">
        <v>38.312</v>
      </c>
      <c r="CS1082">
        <v>37.875</v>
      </c>
      <c r="CT1082">
        <v>37.937</v>
      </c>
      <c r="CU1082">
        <v>38.437</v>
      </c>
      <c r="CV1082">
        <v>1955.091071428571</v>
      </c>
      <c r="CW1082">
        <v>39.89000000000001</v>
      </c>
      <c r="CX1082">
        <v>0</v>
      </c>
      <c r="CY1082">
        <v>1664305074.5</v>
      </c>
      <c r="CZ1082">
        <v>0</v>
      </c>
      <c r="DA1082">
        <v>0</v>
      </c>
      <c r="DB1082" t="s">
        <v>356</v>
      </c>
      <c r="DC1082">
        <v>1663859321.1</v>
      </c>
      <c r="DD1082">
        <v>1663859315.6</v>
      </c>
      <c r="DE1082">
        <v>0</v>
      </c>
      <c r="DF1082">
        <v>0.196</v>
      </c>
      <c r="DG1082">
        <v>-0.001</v>
      </c>
      <c r="DH1082">
        <v>-5.941</v>
      </c>
      <c r="DI1082">
        <v>-0.174</v>
      </c>
      <c r="DJ1082">
        <v>1500</v>
      </c>
      <c r="DK1082">
        <v>17</v>
      </c>
      <c r="DL1082">
        <v>0.13</v>
      </c>
      <c r="DM1082">
        <v>0.04</v>
      </c>
      <c r="DN1082">
        <v>-11.73461097560975</v>
      </c>
      <c r="DO1082">
        <v>24.17396634146343</v>
      </c>
      <c r="DP1082">
        <v>2.398475820240241</v>
      </c>
      <c r="DQ1082">
        <v>0</v>
      </c>
      <c r="DR1082">
        <v>9.899768048780487</v>
      </c>
      <c r="DS1082">
        <v>-0.9378025087108063</v>
      </c>
      <c r="DT1082">
        <v>0.09509558978308487</v>
      </c>
      <c r="DU1082">
        <v>0</v>
      </c>
      <c r="DV1082">
        <v>0</v>
      </c>
      <c r="DW1082">
        <v>2</v>
      </c>
      <c r="DX1082" t="s">
        <v>357</v>
      </c>
      <c r="DY1082">
        <v>2.98516</v>
      </c>
      <c r="DZ1082">
        <v>2.71579</v>
      </c>
      <c r="EA1082">
        <v>0.0732347</v>
      </c>
      <c r="EB1082">
        <v>0.0734804</v>
      </c>
      <c r="EC1082">
        <v>0.0904597</v>
      </c>
      <c r="ED1082">
        <v>0.0507863</v>
      </c>
      <c r="EE1082">
        <v>29451.2</v>
      </c>
      <c r="EF1082">
        <v>29566.4</v>
      </c>
      <c r="EG1082">
        <v>29526.1</v>
      </c>
      <c r="EH1082">
        <v>29506.2</v>
      </c>
      <c r="EI1082">
        <v>35598.9</v>
      </c>
      <c r="EJ1082">
        <v>37254.3</v>
      </c>
      <c r="EK1082">
        <v>41613.8</v>
      </c>
      <c r="EL1082">
        <v>42050.1</v>
      </c>
      <c r="EM1082">
        <v>1.99245</v>
      </c>
      <c r="EN1082">
        <v>1.91745</v>
      </c>
      <c r="EO1082">
        <v>0.082694</v>
      </c>
      <c r="EP1082">
        <v>0</v>
      </c>
      <c r="EQ1082">
        <v>23.8487</v>
      </c>
      <c r="ER1082">
        <v>999.9</v>
      </c>
      <c r="ES1082">
        <v>35.4</v>
      </c>
      <c r="ET1082">
        <v>29.2</v>
      </c>
      <c r="EU1082">
        <v>15.823</v>
      </c>
      <c r="EV1082">
        <v>62.8641</v>
      </c>
      <c r="EW1082">
        <v>33.2051</v>
      </c>
      <c r="EX1082">
        <v>1</v>
      </c>
      <c r="EY1082">
        <v>-0.184388</v>
      </c>
      <c r="EZ1082">
        <v>1.54458</v>
      </c>
      <c r="FA1082">
        <v>20.3795</v>
      </c>
      <c r="FB1082">
        <v>5.21834</v>
      </c>
      <c r="FC1082">
        <v>12.0099</v>
      </c>
      <c r="FD1082">
        <v>4.98995</v>
      </c>
      <c r="FE1082">
        <v>3.28863</v>
      </c>
      <c r="FF1082">
        <v>9999</v>
      </c>
      <c r="FG1082">
        <v>9999</v>
      </c>
      <c r="FH1082">
        <v>9999</v>
      </c>
      <c r="FI1082">
        <v>261.3</v>
      </c>
      <c r="FJ1082">
        <v>1.86707</v>
      </c>
      <c r="FK1082">
        <v>1.86615</v>
      </c>
      <c r="FL1082">
        <v>1.86554</v>
      </c>
      <c r="FM1082">
        <v>1.86554</v>
      </c>
      <c r="FN1082">
        <v>1.86735</v>
      </c>
      <c r="FO1082">
        <v>1.86981</v>
      </c>
      <c r="FP1082">
        <v>1.86845</v>
      </c>
      <c r="FQ1082">
        <v>1.86996</v>
      </c>
      <c r="FR1082">
        <v>0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-2.953</v>
      </c>
      <c r="GF1082">
        <v>-0.1646</v>
      </c>
      <c r="GG1082">
        <v>-2.0192013485273</v>
      </c>
      <c r="GH1082">
        <v>-0.003354295288503095</v>
      </c>
      <c r="GI1082">
        <v>8.998442100416266E-07</v>
      </c>
      <c r="GJ1082">
        <v>-2.632750781261316E-10</v>
      </c>
      <c r="GK1082">
        <v>-0.1771344180573433</v>
      </c>
      <c r="GL1082">
        <v>-0.01811282044437078</v>
      </c>
      <c r="GM1082">
        <v>0.001479480632228601</v>
      </c>
      <c r="GN1082">
        <v>-2.527498020886067E-05</v>
      </c>
      <c r="GO1082">
        <v>3</v>
      </c>
      <c r="GP1082">
        <v>2311</v>
      </c>
      <c r="GQ1082">
        <v>1</v>
      </c>
      <c r="GR1082">
        <v>23</v>
      </c>
      <c r="GS1082">
        <v>7429.1</v>
      </c>
      <c r="GT1082">
        <v>7429.2</v>
      </c>
      <c r="GU1082">
        <v>0.778809</v>
      </c>
      <c r="GV1082">
        <v>2.2229</v>
      </c>
      <c r="GW1082">
        <v>1.39648</v>
      </c>
      <c r="GX1082">
        <v>2.33887</v>
      </c>
      <c r="GY1082">
        <v>1.49536</v>
      </c>
      <c r="GZ1082">
        <v>2.45483</v>
      </c>
      <c r="HA1082">
        <v>33.1769</v>
      </c>
      <c r="HB1082">
        <v>14.5523</v>
      </c>
      <c r="HC1082">
        <v>18</v>
      </c>
      <c r="HD1082">
        <v>528.7190000000001</v>
      </c>
      <c r="HE1082">
        <v>437.526</v>
      </c>
      <c r="HF1082">
        <v>23.3781</v>
      </c>
      <c r="HG1082">
        <v>25.1081</v>
      </c>
      <c r="HH1082">
        <v>30.0009</v>
      </c>
      <c r="HI1082">
        <v>25.0599</v>
      </c>
      <c r="HJ1082">
        <v>24.9974</v>
      </c>
      <c r="HK1082">
        <v>15.5972</v>
      </c>
      <c r="HL1082">
        <v>40.4889</v>
      </c>
      <c r="HM1082">
        <v>13.7332</v>
      </c>
      <c r="HN1082">
        <v>23.1441</v>
      </c>
      <c r="HO1082">
        <v>279.527</v>
      </c>
      <c r="HP1082">
        <v>8.84652</v>
      </c>
      <c r="HQ1082">
        <v>101.004</v>
      </c>
      <c r="HR1082">
        <v>100.987</v>
      </c>
    </row>
    <row r="1083" spans="1:226">
      <c r="A1083">
        <v>1067</v>
      </c>
      <c r="B1083">
        <v>1664305075.1</v>
      </c>
      <c r="C1083">
        <v>11844.59999990463</v>
      </c>
      <c r="D1083" t="s">
        <v>2502</v>
      </c>
      <c r="E1083" t="s">
        <v>2503</v>
      </c>
      <c r="F1083">
        <v>5</v>
      </c>
      <c r="G1083" t="s">
        <v>2485</v>
      </c>
      <c r="H1083" t="s">
        <v>354</v>
      </c>
      <c r="I1083">
        <v>1664305067.6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301.4616612726462</v>
      </c>
      <c r="AK1083">
        <v>289.4453333333332</v>
      </c>
      <c r="AL1083">
        <v>-3.051035258653698</v>
      </c>
      <c r="AM1083">
        <v>64.57224884902611</v>
      </c>
      <c r="AN1083">
        <f>(AP1083 - AO1083 + BO1083*1E3/(8.314*(BQ1083+273.15)) * AR1083/BN1083 * AQ1083) * BN1083/(100*BB1083) * 1000/(1000 - AP1083)</f>
        <v>0</v>
      </c>
      <c r="AO1083">
        <v>8.686535041770229</v>
      </c>
      <c r="AP1083">
        <v>18.47074285714284</v>
      </c>
      <c r="AQ1083">
        <v>0.000429487622798473</v>
      </c>
      <c r="AR1083">
        <v>112.27</v>
      </c>
      <c r="AS1083">
        <v>5</v>
      </c>
      <c r="AT1083">
        <v>1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6</v>
      </c>
      <c r="BC1083">
        <v>0.5</v>
      </c>
      <c r="BD1083" t="s">
        <v>355</v>
      </c>
      <c r="BE1083">
        <v>2</v>
      </c>
      <c r="BF1083" t="b">
        <v>1</v>
      </c>
      <c r="BG1083">
        <v>1664305067.6</v>
      </c>
      <c r="BH1083">
        <v>305.0228148148148</v>
      </c>
      <c r="BI1083">
        <v>313.8123333333334</v>
      </c>
      <c r="BJ1083">
        <v>18.44651111111111</v>
      </c>
      <c r="BK1083">
        <v>8.660715555555557</v>
      </c>
      <c r="BL1083">
        <v>307.9972222222223</v>
      </c>
      <c r="BM1083">
        <v>18.61121481481482</v>
      </c>
      <c r="BN1083">
        <v>500.0602962962963</v>
      </c>
      <c r="BO1083">
        <v>91.02924814814816</v>
      </c>
      <c r="BP1083">
        <v>0.09995479259259259</v>
      </c>
      <c r="BQ1083">
        <v>25.80564074074073</v>
      </c>
      <c r="BR1083">
        <v>25.20845925925926</v>
      </c>
      <c r="BS1083">
        <v>999.9000000000001</v>
      </c>
      <c r="BT1083">
        <v>0</v>
      </c>
      <c r="BU1083">
        <v>0</v>
      </c>
      <c r="BV1083">
        <v>9998.77037037037</v>
      </c>
      <c r="BW1083">
        <v>0</v>
      </c>
      <c r="BX1083">
        <v>6.688700000000001</v>
      </c>
      <c r="BY1083">
        <v>-8.789672592592593</v>
      </c>
      <c r="BZ1083">
        <v>310.755037037037</v>
      </c>
      <c r="CA1083">
        <v>316.552962962963</v>
      </c>
      <c r="CB1083">
        <v>9.785798518518519</v>
      </c>
      <c r="CC1083">
        <v>313.8123333333334</v>
      </c>
      <c r="CD1083">
        <v>8.660715555555557</v>
      </c>
      <c r="CE1083">
        <v>1.679172592592592</v>
      </c>
      <c r="CF1083">
        <v>0.7883782592592591</v>
      </c>
      <c r="CG1083">
        <v>14.70521111111111</v>
      </c>
      <c r="CH1083">
        <v>3.499387777777778</v>
      </c>
      <c r="CI1083">
        <v>1999.965185185185</v>
      </c>
      <c r="CJ1083">
        <v>0.9800044444444445</v>
      </c>
      <c r="CK1083">
        <v>0.01999538148148148</v>
      </c>
      <c r="CL1083">
        <v>0</v>
      </c>
      <c r="CM1083">
        <v>837.6870740740742</v>
      </c>
      <c r="CN1083">
        <v>5.00097</v>
      </c>
      <c r="CO1083">
        <v>16656.83703703704</v>
      </c>
      <c r="CP1083">
        <v>16707.32592592593</v>
      </c>
      <c r="CQ1083">
        <v>37.875</v>
      </c>
      <c r="CR1083">
        <v>38.312</v>
      </c>
      <c r="CS1083">
        <v>37.875</v>
      </c>
      <c r="CT1083">
        <v>37.937</v>
      </c>
      <c r="CU1083">
        <v>38.437</v>
      </c>
      <c r="CV1083">
        <v>1955.071851851852</v>
      </c>
      <c r="CW1083">
        <v>39.89333333333334</v>
      </c>
      <c r="CX1083">
        <v>0</v>
      </c>
      <c r="CY1083">
        <v>1664305079.3</v>
      </c>
      <c r="CZ1083">
        <v>0</v>
      </c>
      <c r="DA1083">
        <v>0</v>
      </c>
      <c r="DB1083" t="s">
        <v>356</v>
      </c>
      <c r="DC1083">
        <v>1663859321.1</v>
      </c>
      <c r="DD1083">
        <v>1663859315.6</v>
      </c>
      <c r="DE1083">
        <v>0</v>
      </c>
      <c r="DF1083">
        <v>0.196</v>
      </c>
      <c r="DG1083">
        <v>-0.001</v>
      </c>
      <c r="DH1083">
        <v>-5.941</v>
      </c>
      <c r="DI1083">
        <v>-0.174</v>
      </c>
      <c r="DJ1083">
        <v>1500</v>
      </c>
      <c r="DK1083">
        <v>17</v>
      </c>
      <c r="DL1083">
        <v>0.13</v>
      </c>
      <c r="DM1083">
        <v>0.04</v>
      </c>
      <c r="DN1083">
        <v>-10.1880656097561</v>
      </c>
      <c r="DO1083">
        <v>21.01264285714284</v>
      </c>
      <c r="DP1083">
        <v>2.076345807442288</v>
      </c>
      <c r="DQ1083">
        <v>0</v>
      </c>
      <c r="DR1083">
        <v>9.837628292682929</v>
      </c>
      <c r="DS1083">
        <v>-0.7776566550522507</v>
      </c>
      <c r="DT1083">
        <v>0.07838314891397534</v>
      </c>
      <c r="DU1083">
        <v>0</v>
      </c>
      <c r="DV1083">
        <v>0</v>
      </c>
      <c r="DW1083">
        <v>2</v>
      </c>
      <c r="DX1083" t="s">
        <v>357</v>
      </c>
      <c r="DY1083">
        <v>2.9849</v>
      </c>
      <c r="DZ1083">
        <v>2.71554</v>
      </c>
      <c r="EA1083">
        <v>0.0702125</v>
      </c>
      <c r="EB1083">
        <v>0.0702141</v>
      </c>
      <c r="EC1083">
        <v>0.0905127</v>
      </c>
      <c r="ED1083">
        <v>0.0511563</v>
      </c>
      <c r="EE1083">
        <v>29546.5</v>
      </c>
      <c r="EF1083">
        <v>29671</v>
      </c>
      <c r="EG1083">
        <v>29525.4</v>
      </c>
      <c r="EH1083">
        <v>29506.5</v>
      </c>
      <c r="EI1083">
        <v>35596</v>
      </c>
      <c r="EJ1083">
        <v>37239.9</v>
      </c>
      <c r="EK1083">
        <v>41612.9</v>
      </c>
      <c r="EL1083">
        <v>42050.4</v>
      </c>
      <c r="EM1083">
        <v>1.99242</v>
      </c>
      <c r="EN1083">
        <v>1.91745</v>
      </c>
      <c r="EO1083">
        <v>0.0829995</v>
      </c>
      <c r="EP1083">
        <v>0</v>
      </c>
      <c r="EQ1083">
        <v>23.8532</v>
      </c>
      <c r="ER1083">
        <v>999.9</v>
      </c>
      <c r="ES1083">
        <v>35.4</v>
      </c>
      <c r="ET1083">
        <v>29.2</v>
      </c>
      <c r="EU1083">
        <v>15.8234</v>
      </c>
      <c r="EV1083">
        <v>62.6641</v>
      </c>
      <c r="EW1083">
        <v>33.5657</v>
      </c>
      <c r="EX1083">
        <v>1</v>
      </c>
      <c r="EY1083">
        <v>-0.18359</v>
      </c>
      <c r="EZ1083">
        <v>1.74416</v>
      </c>
      <c r="FA1083">
        <v>20.3772</v>
      </c>
      <c r="FB1083">
        <v>5.21789</v>
      </c>
      <c r="FC1083">
        <v>12.0099</v>
      </c>
      <c r="FD1083">
        <v>4.9898</v>
      </c>
      <c r="FE1083">
        <v>3.28865</v>
      </c>
      <c r="FF1083">
        <v>9999</v>
      </c>
      <c r="FG1083">
        <v>9999</v>
      </c>
      <c r="FH1083">
        <v>9999</v>
      </c>
      <c r="FI1083">
        <v>261.3</v>
      </c>
      <c r="FJ1083">
        <v>1.86707</v>
      </c>
      <c r="FK1083">
        <v>1.86615</v>
      </c>
      <c r="FL1083">
        <v>1.86554</v>
      </c>
      <c r="FM1083">
        <v>1.86554</v>
      </c>
      <c r="FN1083">
        <v>1.86735</v>
      </c>
      <c r="FO1083">
        <v>1.86981</v>
      </c>
      <c r="FP1083">
        <v>1.86846</v>
      </c>
      <c r="FQ1083">
        <v>1.86996</v>
      </c>
      <c r="FR1083">
        <v>0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-2.91</v>
      </c>
      <c r="GF1083">
        <v>-0.1645</v>
      </c>
      <c r="GG1083">
        <v>-2.0192013485273</v>
      </c>
      <c r="GH1083">
        <v>-0.003354295288503095</v>
      </c>
      <c r="GI1083">
        <v>8.998442100416266E-07</v>
      </c>
      <c r="GJ1083">
        <v>-2.632750781261316E-10</v>
      </c>
      <c r="GK1083">
        <v>-0.1771344180573433</v>
      </c>
      <c r="GL1083">
        <v>-0.01811282044437078</v>
      </c>
      <c r="GM1083">
        <v>0.001479480632228601</v>
      </c>
      <c r="GN1083">
        <v>-2.527498020886067E-05</v>
      </c>
      <c r="GO1083">
        <v>3</v>
      </c>
      <c r="GP1083">
        <v>2311</v>
      </c>
      <c r="GQ1083">
        <v>1</v>
      </c>
      <c r="GR1083">
        <v>23</v>
      </c>
      <c r="GS1083">
        <v>7429.2</v>
      </c>
      <c r="GT1083">
        <v>7429.3</v>
      </c>
      <c r="GU1083">
        <v>0.742188</v>
      </c>
      <c r="GV1083">
        <v>2.21802</v>
      </c>
      <c r="GW1083">
        <v>1.39648</v>
      </c>
      <c r="GX1083">
        <v>2.33887</v>
      </c>
      <c r="GY1083">
        <v>1.49536</v>
      </c>
      <c r="GZ1083">
        <v>2.45605</v>
      </c>
      <c r="HA1083">
        <v>33.1992</v>
      </c>
      <c r="HB1083">
        <v>14.5523</v>
      </c>
      <c r="HC1083">
        <v>18</v>
      </c>
      <c r="HD1083">
        <v>528.721</v>
      </c>
      <c r="HE1083">
        <v>437.533</v>
      </c>
      <c r="HF1083">
        <v>23.1641</v>
      </c>
      <c r="HG1083">
        <v>25.1093</v>
      </c>
      <c r="HH1083">
        <v>30.0009</v>
      </c>
      <c r="HI1083">
        <v>25.0619</v>
      </c>
      <c r="HJ1083">
        <v>24.9984</v>
      </c>
      <c r="HK1083">
        <v>14.87</v>
      </c>
      <c r="HL1083">
        <v>40.2073</v>
      </c>
      <c r="HM1083">
        <v>13.3539</v>
      </c>
      <c r="HN1083">
        <v>22.9312</v>
      </c>
      <c r="HO1083">
        <v>266.161</v>
      </c>
      <c r="HP1083">
        <v>8.92191</v>
      </c>
      <c r="HQ1083">
        <v>101.001</v>
      </c>
      <c r="HR1083">
        <v>100.988</v>
      </c>
    </row>
    <row r="1084" spans="1:226">
      <c r="A1084">
        <v>1068</v>
      </c>
      <c r="B1084">
        <v>1664305080.1</v>
      </c>
      <c r="C1084">
        <v>11849.59999990463</v>
      </c>
      <c r="D1084" t="s">
        <v>2504</v>
      </c>
      <c r="E1084" t="s">
        <v>2505</v>
      </c>
      <c r="F1084">
        <v>5</v>
      </c>
      <c r="G1084" t="s">
        <v>2485</v>
      </c>
      <c r="H1084" t="s">
        <v>354</v>
      </c>
      <c r="I1084">
        <v>1664305072.314285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284.8018166153074</v>
      </c>
      <c r="AK1084">
        <v>274.2406484848484</v>
      </c>
      <c r="AL1084">
        <v>-3.046526383412003</v>
      </c>
      <c r="AM1084">
        <v>64.57224884902611</v>
      </c>
      <c r="AN1084">
        <f>(AP1084 - AO1084 + BO1084*1E3/(8.314*(BQ1084+273.15)) * AR1084/BN1084 * AQ1084) * BN1084/(100*BB1084) * 1000/(1000 - AP1084)</f>
        <v>0</v>
      </c>
      <c r="AO1084">
        <v>8.770386636881117</v>
      </c>
      <c r="AP1084">
        <v>18.47400751879699</v>
      </c>
      <c r="AQ1084">
        <v>0.0007134776998503077</v>
      </c>
      <c r="AR1084">
        <v>112.27</v>
      </c>
      <c r="AS1084">
        <v>5</v>
      </c>
      <c r="AT1084">
        <v>1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6</v>
      </c>
      <c r="BC1084">
        <v>0.5</v>
      </c>
      <c r="BD1084" t="s">
        <v>355</v>
      </c>
      <c r="BE1084">
        <v>2</v>
      </c>
      <c r="BF1084" t="b">
        <v>1</v>
      </c>
      <c r="BG1084">
        <v>1664305072.314285</v>
      </c>
      <c r="BH1084">
        <v>290.9486785714286</v>
      </c>
      <c r="BI1084">
        <v>298.2061071428571</v>
      </c>
      <c r="BJ1084">
        <v>18.46097142857143</v>
      </c>
      <c r="BK1084">
        <v>8.731169642857143</v>
      </c>
      <c r="BL1084">
        <v>293.8824642857143</v>
      </c>
      <c r="BM1084">
        <v>18.62553214285714</v>
      </c>
      <c r="BN1084">
        <v>500.0665714285715</v>
      </c>
      <c r="BO1084">
        <v>91.02877857142857</v>
      </c>
      <c r="BP1084">
        <v>0.09999457857142857</v>
      </c>
      <c r="BQ1084">
        <v>25.79076785714286</v>
      </c>
      <c r="BR1084">
        <v>25.21132142857143</v>
      </c>
      <c r="BS1084">
        <v>999.9000000000002</v>
      </c>
      <c r="BT1084">
        <v>0</v>
      </c>
      <c r="BU1084">
        <v>0</v>
      </c>
      <c r="BV1084">
        <v>9995.021428571428</v>
      </c>
      <c r="BW1084">
        <v>0</v>
      </c>
      <c r="BX1084">
        <v>6.688700000000002</v>
      </c>
      <c r="BY1084">
        <v>-7.257645357142858</v>
      </c>
      <c r="BZ1084">
        <v>296.4207857142857</v>
      </c>
      <c r="CA1084">
        <v>300.8317857142857</v>
      </c>
      <c r="CB1084">
        <v>9.729813214285715</v>
      </c>
      <c r="CC1084">
        <v>298.2061071428571</v>
      </c>
      <c r="CD1084">
        <v>8.731169642857143</v>
      </c>
      <c r="CE1084">
        <v>1.680481071428572</v>
      </c>
      <c r="CF1084">
        <v>0.7947876071428571</v>
      </c>
      <c r="CG1084">
        <v>14.71728571428571</v>
      </c>
      <c r="CH1084">
        <v>3.614146785714286</v>
      </c>
      <c r="CI1084">
        <v>1999.958571428572</v>
      </c>
      <c r="CJ1084">
        <v>0.9800036428571429</v>
      </c>
      <c r="CK1084">
        <v>0.019996225</v>
      </c>
      <c r="CL1084">
        <v>0</v>
      </c>
      <c r="CM1084">
        <v>829.4431785714285</v>
      </c>
      <c r="CN1084">
        <v>5.00097</v>
      </c>
      <c r="CO1084">
        <v>16493.2</v>
      </c>
      <c r="CP1084">
        <v>16707.26785714286</v>
      </c>
      <c r="CQ1084">
        <v>37.875</v>
      </c>
      <c r="CR1084">
        <v>38.312</v>
      </c>
      <c r="CS1084">
        <v>37.875</v>
      </c>
      <c r="CT1084">
        <v>37.937</v>
      </c>
      <c r="CU1084">
        <v>38.437</v>
      </c>
      <c r="CV1084">
        <v>1955.063214285714</v>
      </c>
      <c r="CW1084">
        <v>39.89535714285715</v>
      </c>
      <c r="CX1084">
        <v>0</v>
      </c>
      <c r="CY1084">
        <v>1664305084.7</v>
      </c>
      <c r="CZ1084">
        <v>0</v>
      </c>
      <c r="DA1084">
        <v>0</v>
      </c>
      <c r="DB1084" t="s">
        <v>356</v>
      </c>
      <c r="DC1084">
        <v>1663859321.1</v>
      </c>
      <c r="DD1084">
        <v>1663859315.6</v>
      </c>
      <c r="DE1084">
        <v>0</v>
      </c>
      <c r="DF1084">
        <v>0.196</v>
      </c>
      <c r="DG1084">
        <v>-0.001</v>
      </c>
      <c r="DH1084">
        <v>-5.941</v>
      </c>
      <c r="DI1084">
        <v>-0.174</v>
      </c>
      <c r="DJ1084">
        <v>1500</v>
      </c>
      <c r="DK1084">
        <v>17</v>
      </c>
      <c r="DL1084">
        <v>0.13</v>
      </c>
      <c r="DM1084">
        <v>0.04</v>
      </c>
      <c r="DN1084">
        <v>-8.151217560975608</v>
      </c>
      <c r="DO1084">
        <v>19.34734891986061</v>
      </c>
      <c r="DP1084">
        <v>1.908564472701267</v>
      </c>
      <c r="DQ1084">
        <v>0</v>
      </c>
      <c r="DR1084">
        <v>9.759989024390244</v>
      </c>
      <c r="DS1084">
        <v>-0.720066480836224</v>
      </c>
      <c r="DT1084">
        <v>0.07152419392150711</v>
      </c>
      <c r="DU1084">
        <v>0</v>
      </c>
      <c r="DV1084">
        <v>0</v>
      </c>
      <c r="DW1084">
        <v>2</v>
      </c>
      <c r="DX1084" t="s">
        <v>357</v>
      </c>
      <c r="DY1084">
        <v>2.98477</v>
      </c>
      <c r="DZ1084">
        <v>2.71552</v>
      </c>
      <c r="EA1084">
        <v>0.0671277</v>
      </c>
      <c r="EB1084">
        <v>0.0668436</v>
      </c>
      <c r="EC1084">
        <v>0.0905266</v>
      </c>
      <c r="ED1084">
        <v>0.0513841</v>
      </c>
      <c r="EE1084">
        <v>29643.5</v>
      </c>
      <c r="EF1084">
        <v>29778.5</v>
      </c>
      <c r="EG1084">
        <v>29524.4</v>
      </c>
      <c r="EH1084">
        <v>29506.5</v>
      </c>
      <c r="EI1084">
        <v>35594.2</v>
      </c>
      <c r="EJ1084">
        <v>37230.9</v>
      </c>
      <c r="EK1084">
        <v>41611.5</v>
      </c>
      <c r="EL1084">
        <v>42050.5</v>
      </c>
      <c r="EM1084">
        <v>1.99225</v>
      </c>
      <c r="EN1084">
        <v>1.91763</v>
      </c>
      <c r="EO1084">
        <v>0.0826865</v>
      </c>
      <c r="EP1084">
        <v>0</v>
      </c>
      <c r="EQ1084">
        <v>23.8573</v>
      </c>
      <c r="ER1084">
        <v>999.9</v>
      </c>
      <c r="ES1084">
        <v>35.3</v>
      </c>
      <c r="ET1084">
        <v>29.2</v>
      </c>
      <c r="EU1084">
        <v>15.7777</v>
      </c>
      <c r="EV1084">
        <v>62.9441</v>
      </c>
      <c r="EW1084">
        <v>33.4856</v>
      </c>
      <c r="EX1084">
        <v>1</v>
      </c>
      <c r="EY1084">
        <v>-0.183232</v>
      </c>
      <c r="EZ1084">
        <v>1.94261</v>
      </c>
      <c r="FA1084">
        <v>20.3751</v>
      </c>
      <c r="FB1084">
        <v>5.21834</v>
      </c>
      <c r="FC1084">
        <v>12.0099</v>
      </c>
      <c r="FD1084">
        <v>4.9897</v>
      </c>
      <c r="FE1084">
        <v>3.28865</v>
      </c>
      <c r="FF1084">
        <v>9999</v>
      </c>
      <c r="FG1084">
        <v>9999</v>
      </c>
      <c r="FH1084">
        <v>9999</v>
      </c>
      <c r="FI1084">
        <v>261.3</v>
      </c>
      <c r="FJ1084">
        <v>1.86705</v>
      </c>
      <c r="FK1084">
        <v>1.86614</v>
      </c>
      <c r="FL1084">
        <v>1.86554</v>
      </c>
      <c r="FM1084">
        <v>1.86554</v>
      </c>
      <c r="FN1084">
        <v>1.86733</v>
      </c>
      <c r="FO1084">
        <v>1.86981</v>
      </c>
      <c r="FP1084">
        <v>1.86844</v>
      </c>
      <c r="FQ1084">
        <v>1.86996</v>
      </c>
      <c r="FR1084">
        <v>0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-2.866</v>
      </c>
      <c r="GF1084">
        <v>-0.1644</v>
      </c>
      <c r="GG1084">
        <v>-2.0192013485273</v>
      </c>
      <c r="GH1084">
        <v>-0.003354295288503095</v>
      </c>
      <c r="GI1084">
        <v>8.998442100416266E-07</v>
      </c>
      <c r="GJ1084">
        <v>-2.632750781261316E-10</v>
      </c>
      <c r="GK1084">
        <v>-0.1771344180573433</v>
      </c>
      <c r="GL1084">
        <v>-0.01811282044437078</v>
      </c>
      <c r="GM1084">
        <v>0.001479480632228601</v>
      </c>
      <c r="GN1084">
        <v>-2.527498020886067E-05</v>
      </c>
      <c r="GO1084">
        <v>3</v>
      </c>
      <c r="GP1084">
        <v>2311</v>
      </c>
      <c r="GQ1084">
        <v>1</v>
      </c>
      <c r="GR1084">
        <v>23</v>
      </c>
      <c r="GS1084">
        <v>7429.3</v>
      </c>
      <c r="GT1084">
        <v>7429.4</v>
      </c>
      <c r="GU1084">
        <v>0.710449</v>
      </c>
      <c r="GV1084">
        <v>2.22412</v>
      </c>
      <c r="GW1084">
        <v>1.39648</v>
      </c>
      <c r="GX1084">
        <v>2.34009</v>
      </c>
      <c r="GY1084">
        <v>1.49536</v>
      </c>
      <c r="GZ1084">
        <v>2.4707</v>
      </c>
      <c r="HA1084">
        <v>33.1769</v>
      </c>
      <c r="HB1084">
        <v>14.5436</v>
      </c>
      <c r="HC1084">
        <v>18</v>
      </c>
      <c r="HD1084">
        <v>528.607</v>
      </c>
      <c r="HE1084">
        <v>437.647</v>
      </c>
      <c r="HF1084">
        <v>22.952</v>
      </c>
      <c r="HG1084">
        <v>25.1093</v>
      </c>
      <c r="HH1084">
        <v>30.0009</v>
      </c>
      <c r="HI1084">
        <v>25.0619</v>
      </c>
      <c r="HJ1084">
        <v>24.9995</v>
      </c>
      <c r="HK1084">
        <v>14.2181</v>
      </c>
      <c r="HL1084">
        <v>39.5756</v>
      </c>
      <c r="HM1084">
        <v>13.3539</v>
      </c>
      <c r="HN1084">
        <v>22.7182</v>
      </c>
      <c r="HO1084">
        <v>246.125</v>
      </c>
      <c r="HP1084">
        <v>8.996499999999999</v>
      </c>
      <c r="HQ1084">
        <v>100.998</v>
      </c>
      <c r="HR1084">
        <v>100.988</v>
      </c>
    </row>
    <row r="1085" spans="1:226">
      <c r="A1085">
        <v>1069</v>
      </c>
      <c r="B1085">
        <v>1664305085.1</v>
      </c>
      <c r="C1085">
        <v>11854.59999990463</v>
      </c>
      <c r="D1085" t="s">
        <v>2506</v>
      </c>
      <c r="E1085" t="s">
        <v>2507</v>
      </c>
      <c r="F1085">
        <v>5</v>
      </c>
      <c r="G1085" t="s">
        <v>2485</v>
      </c>
      <c r="H1085" t="s">
        <v>354</v>
      </c>
      <c r="I1085">
        <v>1664305077.6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268.093280235612</v>
      </c>
      <c r="AK1085">
        <v>259.0856666666665</v>
      </c>
      <c r="AL1085">
        <v>-3.029104268741202</v>
      </c>
      <c r="AM1085">
        <v>64.57224884902611</v>
      </c>
      <c r="AN1085">
        <f>(AP1085 - AO1085 + BO1085*1E3/(8.314*(BQ1085+273.15)) * AR1085/BN1085 * AQ1085) * BN1085/(100*BB1085) * 1000/(1000 - AP1085)</f>
        <v>0</v>
      </c>
      <c r="AO1085">
        <v>8.825822837714284</v>
      </c>
      <c r="AP1085">
        <v>18.4668192481203</v>
      </c>
      <c r="AQ1085">
        <v>7.780643258927364E-05</v>
      </c>
      <c r="AR1085">
        <v>112.27</v>
      </c>
      <c r="AS1085">
        <v>5</v>
      </c>
      <c r="AT1085">
        <v>1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6</v>
      </c>
      <c r="BC1085">
        <v>0.5</v>
      </c>
      <c r="BD1085" t="s">
        <v>355</v>
      </c>
      <c r="BE1085">
        <v>2</v>
      </c>
      <c r="BF1085" t="b">
        <v>1</v>
      </c>
      <c r="BG1085">
        <v>1664305077.6</v>
      </c>
      <c r="BH1085">
        <v>275.1687777777777</v>
      </c>
      <c r="BI1085">
        <v>280.7395555555556</v>
      </c>
      <c r="BJ1085">
        <v>18.46844074074074</v>
      </c>
      <c r="BK1085">
        <v>8.812114814814814</v>
      </c>
      <c r="BL1085">
        <v>278.0565555555555</v>
      </c>
      <c r="BM1085">
        <v>18.63292592592592</v>
      </c>
      <c r="BN1085">
        <v>500.0708148148149</v>
      </c>
      <c r="BO1085">
        <v>91.02842592592594</v>
      </c>
      <c r="BP1085">
        <v>0.1000066407407408</v>
      </c>
      <c r="BQ1085">
        <v>25.76934444444445</v>
      </c>
      <c r="BR1085">
        <v>25.21141111111111</v>
      </c>
      <c r="BS1085">
        <v>999.9000000000001</v>
      </c>
      <c r="BT1085">
        <v>0</v>
      </c>
      <c r="BU1085">
        <v>0</v>
      </c>
      <c r="BV1085">
        <v>9987.592222222222</v>
      </c>
      <c r="BW1085">
        <v>0</v>
      </c>
      <c r="BX1085">
        <v>6.688700000000001</v>
      </c>
      <c r="BY1085">
        <v>-5.570926296296296</v>
      </c>
      <c r="BZ1085">
        <v>280.3462962962963</v>
      </c>
      <c r="CA1085">
        <v>283.2346666666667</v>
      </c>
      <c r="CB1085">
        <v>9.656335185185185</v>
      </c>
      <c r="CC1085">
        <v>280.7395555555556</v>
      </c>
      <c r="CD1085">
        <v>8.812114814814814</v>
      </c>
      <c r="CE1085">
        <v>1.681153703703704</v>
      </c>
      <c r="CF1085">
        <v>0.8021528518518517</v>
      </c>
      <c r="CG1085">
        <v>14.7235</v>
      </c>
      <c r="CH1085">
        <v>3.745146296296296</v>
      </c>
      <c r="CI1085">
        <v>1999.984074074074</v>
      </c>
      <c r="CJ1085">
        <v>0.980001777777778</v>
      </c>
      <c r="CK1085">
        <v>0.01999815185185185</v>
      </c>
      <c r="CL1085">
        <v>0</v>
      </c>
      <c r="CM1085">
        <v>820.8217777777777</v>
      </c>
      <c r="CN1085">
        <v>5.00097</v>
      </c>
      <c r="CO1085">
        <v>16322.52962962963</v>
      </c>
      <c r="CP1085">
        <v>16707.46296296296</v>
      </c>
      <c r="CQ1085">
        <v>37.875</v>
      </c>
      <c r="CR1085">
        <v>38.312</v>
      </c>
      <c r="CS1085">
        <v>37.875</v>
      </c>
      <c r="CT1085">
        <v>37.937</v>
      </c>
      <c r="CU1085">
        <v>38.437</v>
      </c>
      <c r="CV1085">
        <v>1955.084074074074</v>
      </c>
      <c r="CW1085">
        <v>39.89962962962964</v>
      </c>
      <c r="CX1085">
        <v>0</v>
      </c>
      <c r="CY1085">
        <v>1664305089.5</v>
      </c>
      <c r="CZ1085">
        <v>0</v>
      </c>
      <c r="DA1085">
        <v>0</v>
      </c>
      <c r="DB1085" t="s">
        <v>356</v>
      </c>
      <c r="DC1085">
        <v>1663859321.1</v>
      </c>
      <c r="DD1085">
        <v>1663859315.6</v>
      </c>
      <c r="DE1085">
        <v>0</v>
      </c>
      <c r="DF1085">
        <v>0.196</v>
      </c>
      <c r="DG1085">
        <v>-0.001</v>
      </c>
      <c r="DH1085">
        <v>-5.941</v>
      </c>
      <c r="DI1085">
        <v>-0.174</v>
      </c>
      <c r="DJ1085">
        <v>1500</v>
      </c>
      <c r="DK1085">
        <v>17</v>
      </c>
      <c r="DL1085">
        <v>0.13</v>
      </c>
      <c r="DM1085">
        <v>0.04</v>
      </c>
      <c r="DN1085">
        <v>-6.844470243902438</v>
      </c>
      <c r="DO1085">
        <v>19.1986026480836</v>
      </c>
      <c r="DP1085">
        <v>1.893651205570465</v>
      </c>
      <c r="DQ1085">
        <v>0</v>
      </c>
      <c r="DR1085">
        <v>9.711244878048781</v>
      </c>
      <c r="DS1085">
        <v>-0.7981323344947662</v>
      </c>
      <c r="DT1085">
        <v>0.07903483156555019</v>
      </c>
      <c r="DU1085">
        <v>0</v>
      </c>
      <c r="DV1085">
        <v>0</v>
      </c>
      <c r="DW1085">
        <v>2</v>
      </c>
      <c r="DX1085" t="s">
        <v>357</v>
      </c>
      <c r="DY1085">
        <v>2.98491</v>
      </c>
      <c r="DZ1085">
        <v>2.71553</v>
      </c>
      <c r="EA1085">
        <v>0.063988</v>
      </c>
      <c r="EB1085">
        <v>0.06340510000000001</v>
      </c>
      <c r="EC1085">
        <v>0.09051339999999999</v>
      </c>
      <c r="ED1085">
        <v>0.0518145</v>
      </c>
      <c r="EE1085">
        <v>29743</v>
      </c>
      <c r="EF1085">
        <v>29888.2</v>
      </c>
      <c r="EG1085">
        <v>29524.2</v>
      </c>
      <c r="EH1085">
        <v>29506.4</v>
      </c>
      <c r="EI1085">
        <v>35594.4</v>
      </c>
      <c r="EJ1085">
        <v>37213.8</v>
      </c>
      <c r="EK1085">
        <v>41611.2</v>
      </c>
      <c r="EL1085">
        <v>42050.4</v>
      </c>
      <c r="EM1085">
        <v>1.99233</v>
      </c>
      <c r="EN1085">
        <v>1.91755</v>
      </c>
      <c r="EO1085">
        <v>0.08169559999999999</v>
      </c>
      <c r="EP1085">
        <v>0</v>
      </c>
      <c r="EQ1085">
        <v>23.8594</v>
      </c>
      <c r="ER1085">
        <v>999.9</v>
      </c>
      <c r="ES1085">
        <v>35.3</v>
      </c>
      <c r="ET1085">
        <v>29.2</v>
      </c>
      <c r="EU1085">
        <v>15.7776</v>
      </c>
      <c r="EV1085">
        <v>63.0741</v>
      </c>
      <c r="EW1085">
        <v>33.5417</v>
      </c>
      <c r="EX1085">
        <v>1</v>
      </c>
      <c r="EY1085">
        <v>-0.182584</v>
      </c>
      <c r="EZ1085">
        <v>2.05493</v>
      </c>
      <c r="FA1085">
        <v>20.3737</v>
      </c>
      <c r="FB1085">
        <v>5.21834</v>
      </c>
      <c r="FC1085">
        <v>12.0099</v>
      </c>
      <c r="FD1085">
        <v>4.9898</v>
      </c>
      <c r="FE1085">
        <v>3.28855</v>
      </c>
      <c r="FF1085">
        <v>9999</v>
      </c>
      <c r="FG1085">
        <v>9999</v>
      </c>
      <c r="FH1085">
        <v>9999</v>
      </c>
      <c r="FI1085">
        <v>261.3</v>
      </c>
      <c r="FJ1085">
        <v>1.86705</v>
      </c>
      <c r="FK1085">
        <v>1.86615</v>
      </c>
      <c r="FL1085">
        <v>1.86554</v>
      </c>
      <c r="FM1085">
        <v>1.86554</v>
      </c>
      <c r="FN1085">
        <v>1.86733</v>
      </c>
      <c r="FO1085">
        <v>1.86981</v>
      </c>
      <c r="FP1085">
        <v>1.86844</v>
      </c>
      <c r="FQ1085">
        <v>1.86996</v>
      </c>
      <c r="FR1085">
        <v>0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-2.823</v>
      </c>
      <c r="GF1085">
        <v>-0.1645</v>
      </c>
      <c r="GG1085">
        <v>-2.0192013485273</v>
      </c>
      <c r="GH1085">
        <v>-0.003354295288503095</v>
      </c>
      <c r="GI1085">
        <v>8.998442100416266E-07</v>
      </c>
      <c r="GJ1085">
        <v>-2.632750781261316E-10</v>
      </c>
      <c r="GK1085">
        <v>-0.1771344180573433</v>
      </c>
      <c r="GL1085">
        <v>-0.01811282044437078</v>
      </c>
      <c r="GM1085">
        <v>0.001479480632228601</v>
      </c>
      <c r="GN1085">
        <v>-2.527498020886067E-05</v>
      </c>
      <c r="GO1085">
        <v>3</v>
      </c>
      <c r="GP1085">
        <v>2311</v>
      </c>
      <c r="GQ1085">
        <v>1</v>
      </c>
      <c r="GR1085">
        <v>23</v>
      </c>
      <c r="GS1085">
        <v>7429.4</v>
      </c>
      <c r="GT1085">
        <v>7429.5</v>
      </c>
      <c r="GU1085">
        <v>0.672607</v>
      </c>
      <c r="GV1085">
        <v>2.22778</v>
      </c>
      <c r="GW1085">
        <v>1.39648</v>
      </c>
      <c r="GX1085">
        <v>2.33887</v>
      </c>
      <c r="GY1085">
        <v>1.49536</v>
      </c>
      <c r="GZ1085">
        <v>2.45117</v>
      </c>
      <c r="HA1085">
        <v>33.1769</v>
      </c>
      <c r="HB1085">
        <v>14.5436</v>
      </c>
      <c r="HC1085">
        <v>18</v>
      </c>
      <c r="HD1085">
        <v>528.6660000000001</v>
      </c>
      <c r="HE1085">
        <v>437.613</v>
      </c>
      <c r="HF1085">
        <v>22.7286</v>
      </c>
      <c r="HG1085">
        <v>25.1108</v>
      </c>
      <c r="HH1085">
        <v>30.0008</v>
      </c>
      <c r="HI1085">
        <v>25.063</v>
      </c>
      <c r="HJ1085">
        <v>25.001</v>
      </c>
      <c r="HK1085">
        <v>13.4814</v>
      </c>
      <c r="HL1085">
        <v>39.2681</v>
      </c>
      <c r="HM1085">
        <v>13.3539</v>
      </c>
      <c r="HN1085">
        <v>22.5102</v>
      </c>
      <c r="HO1085">
        <v>232.767</v>
      </c>
      <c r="HP1085">
        <v>9.08042</v>
      </c>
      <c r="HQ1085">
        <v>100.997</v>
      </c>
      <c r="HR1085">
        <v>100.988</v>
      </c>
    </row>
    <row r="1086" spans="1:226">
      <c r="A1086">
        <v>1070</v>
      </c>
      <c r="B1086">
        <v>1664305090.1</v>
      </c>
      <c r="C1086">
        <v>11859.59999990463</v>
      </c>
      <c r="D1086" t="s">
        <v>2508</v>
      </c>
      <c r="E1086" t="s">
        <v>2509</v>
      </c>
      <c r="F1086">
        <v>5</v>
      </c>
      <c r="G1086" t="s">
        <v>2485</v>
      </c>
      <c r="H1086" t="s">
        <v>354</v>
      </c>
      <c r="I1086">
        <v>1664305082.314285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251.3752136043624</v>
      </c>
      <c r="AK1086">
        <v>243.8720545454545</v>
      </c>
      <c r="AL1086">
        <v>-3.040155019298523</v>
      </c>
      <c r="AM1086">
        <v>64.57224884902611</v>
      </c>
      <c r="AN1086">
        <f>(AP1086 - AO1086 + BO1086*1E3/(8.314*(BQ1086+273.15)) * AR1086/BN1086 * AQ1086) * BN1086/(100*BB1086) * 1000/(1000 - AP1086)</f>
        <v>0</v>
      </c>
      <c r="AO1086">
        <v>8.916713993430571</v>
      </c>
      <c r="AP1086">
        <v>18.46796406015039</v>
      </c>
      <c r="AQ1086">
        <v>1.401460609843981E-05</v>
      </c>
      <c r="AR1086">
        <v>112.27</v>
      </c>
      <c r="AS1086">
        <v>5</v>
      </c>
      <c r="AT1086">
        <v>1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6</v>
      </c>
      <c r="BC1086">
        <v>0.5</v>
      </c>
      <c r="BD1086" t="s">
        <v>355</v>
      </c>
      <c r="BE1086">
        <v>2</v>
      </c>
      <c r="BF1086" t="b">
        <v>1</v>
      </c>
      <c r="BG1086">
        <v>1664305082.314285</v>
      </c>
      <c r="BH1086">
        <v>261.1</v>
      </c>
      <c r="BI1086">
        <v>265.1195714285714</v>
      </c>
      <c r="BJ1086">
        <v>18.47039642857143</v>
      </c>
      <c r="BK1086">
        <v>8.887373571428572</v>
      </c>
      <c r="BL1086">
        <v>263.9465714285715</v>
      </c>
      <c r="BM1086">
        <v>18.63486428571429</v>
      </c>
      <c r="BN1086">
        <v>500.0735</v>
      </c>
      <c r="BO1086">
        <v>91.02782857142859</v>
      </c>
      <c r="BP1086">
        <v>0.09997711428571429</v>
      </c>
      <c r="BQ1086">
        <v>25.74503571428571</v>
      </c>
      <c r="BR1086">
        <v>25.20406785714286</v>
      </c>
      <c r="BS1086">
        <v>999.9000000000002</v>
      </c>
      <c r="BT1086">
        <v>0</v>
      </c>
      <c r="BU1086">
        <v>0</v>
      </c>
      <c r="BV1086">
        <v>9993.520357142856</v>
      </c>
      <c r="BW1086">
        <v>0</v>
      </c>
      <c r="BX1086">
        <v>6.688700000000002</v>
      </c>
      <c r="BY1086">
        <v>-4.019739642857142</v>
      </c>
      <c r="BZ1086">
        <v>266.0133928571429</v>
      </c>
      <c r="CA1086">
        <v>267.4959642857143</v>
      </c>
      <c r="CB1086">
        <v>9.583023571428571</v>
      </c>
      <c r="CC1086">
        <v>265.1195714285714</v>
      </c>
      <c r="CD1086">
        <v>8.887373571428572</v>
      </c>
      <c r="CE1086">
        <v>1.681319285714286</v>
      </c>
      <c r="CF1086">
        <v>0.8089983214285713</v>
      </c>
      <c r="CG1086">
        <v>14.725025</v>
      </c>
      <c r="CH1086">
        <v>3.865750357142857</v>
      </c>
      <c r="CI1086">
        <v>1999.986071428571</v>
      </c>
      <c r="CJ1086">
        <v>0.9800016071428572</v>
      </c>
      <c r="CK1086">
        <v>0.01999832142857142</v>
      </c>
      <c r="CL1086">
        <v>0</v>
      </c>
      <c r="CM1086">
        <v>814.0096785714286</v>
      </c>
      <c r="CN1086">
        <v>5.00097</v>
      </c>
      <c r="CO1086">
        <v>16188.23214285714</v>
      </c>
      <c r="CP1086">
        <v>16707.47142857143</v>
      </c>
      <c r="CQ1086">
        <v>37.875</v>
      </c>
      <c r="CR1086">
        <v>38.312</v>
      </c>
      <c r="CS1086">
        <v>37.875</v>
      </c>
      <c r="CT1086">
        <v>37.937</v>
      </c>
      <c r="CU1086">
        <v>38.437</v>
      </c>
      <c r="CV1086">
        <v>1955.085357142858</v>
      </c>
      <c r="CW1086">
        <v>39.89857142857143</v>
      </c>
      <c r="CX1086">
        <v>0</v>
      </c>
      <c r="CY1086">
        <v>1664305094.3</v>
      </c>
      <c r="CZ1086">
        <v>0</v>
      </c>
      <c r="DA1086">
        <v>0</v>
      </c>
      <c r="DB1086" t="s">
        <v>356</v>
      </c>
      <c r="DC1086">
        <v>1663859321.1</v>
      </c>
      <c r="DD1086">
        <v>1663859315.6</v>
      </c>
      <c r="DE1086">
        <v>0</v>
      </c>
      <c r="DF1086">
        <v>0.196</v>
      </c>
      <c r="DG1086">
        <v>-0.001</v>
      </c>
      <c r="DH1086">
        <v>-5.941</v>
      </c>
      <c r="DI1086">
        <v>-0.174</v>
      </c>
      <c r="DJ1086">
        <v>1500</v>
      </c>
      <c r="DK1086">
        <v>17</v>
      </c>
      <c r="DL1086">
        <v>0.13</v>
      </c>
      <c r="DM1086">
        <v>0.04</v>
      </c>
      <c r="DN1086">
        <v>-4.98874775</v>
      </c>
      <c r="DO1086">
        <v>19.71733632270172</v>
      </c>
      <c r="DP1086">
        <v>1.896905487824166</v>
      </c>
      <c r="DQ1086">
        <v>0</v>
      </c>
      <c r="DR1086">
        <v>9.626277999999999</v>
      </c>
      <c r="DS1086">
        <v>-0.9019695309568776</v>
      </c>
      <c r="DT1086">
        <v>0.08748939716331354</v>
      </c>
      <c r="DU1086">
        <v>0</v>
      </c>
      <c r="DV1086">
        <v>0</v>
      </c>
      <c r="DW1086">
        <v>2</v>
      </c>
      <c r="DX1086" t="s">
        <v>357</v>
      </c>
      <c r="DY1086">
        <v>2.98499</v>
      </c>
      <c r="DZ1086">
        <v>2.71578</v>
      </c>
      <c r="EA1086">
        <v>0.0607749</v>
      </c>
      <c r="EB1086">
        <v>0.0598885</v>
      </c>
      <c r="EC1086">
        <v>0.09050709999999999</v>
      </c>
      <c r="ED1086">
        <v>0.0521988</v>
      </c>
      <c r="EE1086">
        <v>29845.3</v>
      </c>
      <c r="EF1086">
        <v>30000.2</v>
      </c>
      <c r="EG1086">
        <v>29524.4</v>
      </c>
      <c r="EH1086">
        <v>29506.3</v>
      </c>
      <c r="EI1086">
        <v>35594.8</v>
      </c>
      <c r="EJ1086">
        <v>37198.4</v>
      </c>
      <c r="EK1086">
        <v>41611.4</v>
      </c>
      <c r="EL1086">
        <v>42050.2</v>
      </c>
      <c r="EM1086">
        <v>1.99198</v>
      </c>
      <c r="EN1086">
        <v>1.91782</v>
      </c>
      <c r="EO1086">
        <v>0.0805892</v>
      </c>
      <c r="EP1086">
        <v>0</v>
      </c>
      <c r="EQ1086">
        <v>23.8575</v>
      </c>
      <c r="ER1086">
        <v>999.9</v>
      </c>
      <c r="ES1086">
        <v>35.3</v>
      </c>
      <c r="ET1086">
        <v>29.2</v>
      </c>
      <c r="EU1086">
        <v>15.7777</v>
      </c>
      <c r="EV1086">
        <v>62.7841</v>
      </c>
      <c r="EW1086">
        <v>32.9688</v>
      </c>
      <c r="EX1086">
        <v>1</v>
      </c>
      <c r="EY1086">
        <v>-0.182193</v>
      </c>
      <c r="EZ1086">
        <v>2.20497</v>
      </c>
      <c r="FA1086">
        <v>20.372</v>
      </c>
      <c r="FB1086">
        <v>5.21774</v>
      </c>
      <c r="FC1086">
        <v>12.0099</v>
      </c>
      <c r="FD1086">
        <v>4.9896</v>
      </c>
      <c r="FE1086">
        <v>3.28848</v>
      </c>
      <c r="FF1086">
        <v>9999</v>
      </c>
      <c r="FG1086">
        <v>9999</v>
      </c>
      <c r="FH1086">
        <v>9999</v>
      </c>
      <c r="FI1086">
        <v>261.3</v>
      </c>
      <c r="FJ1086">
        <v>1.86703</v>
      </c>
      <c r="FK1086">
        <v>1.86615</v>
      </c>
      <c r="FL1086">
        <v>1.86554</v>
      </c>
      <c r="FM1086">
        <v>1.86554</v>
      </c>
      <c r="FN1086">
        <v>1.86731</v>
      </c>
      <c r="FO1086">
        <v>1.86981</v>
      </c>
      <c r="FP1086">
        <v>1.86844</v>
      </c>
      <c r="FQ1086">
        <v>1.86996</v>
      </c>
      <c r="FR1086">
        <v>0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-2.778</v>
      </c>
      <c r="GF1086">
        <v>-0.1645</v>
      </c>
      <c r="GG1086">
        <v>-2.0192013485273</v>
      </c>
      <c r="GH1086">
        <v>-0.003354295288503095</v>
      </c>
      <c r="GI1086">
        <v>8.998442100416266E-07</v>
      </c>
      <c r="GJ1086">
        <v>-2.632750781261316E-10</v>
      </c>
      <c r="GK1086">
        <v>-0.1771344180573433</v>
      </c>
      <c r="GL1086">
        <v>-0.01811282044437078</v>
      </c>
      <c r="GM1086">
        <v>0.001479480632228601</v>
      </c>
      <c r="GN1086">
        <v>-2.527498020886067E-05</v>
      </c>
      <c r="GO1086">
        <v>3</v>
      </c>
      <c r="GP1086">
        <v>2311</v>
      </c>
      <c r="GQ1086">
        <v>1</v>
      </c>
      <c r="GR1086">
        <v>23</v>
      </c>
      <c r="GS1086">
        <v>7429.5</v>
      </c>
      <c r="GT1086">
        <v>7429.6</v>
      </c>
      <c r="GU1086">
        <v>0.639648</v>
      </c>
      <c r="GV1086">
        <v>2.23389</v>
      </c>
      <c r="GW1086">
        <v>1.39648</v>
      </c>
      <c r="GX1086">
        <v>2.33887</v>
      </c>
      <c r="GY1086">
        <v>1.49536</v>
      </c>
      <c r="GZ1086">
        <v>2.45728</v>
      </c>
      <c r="HA1086">
        <v>33.1769</v>
      </c>
      <c r="HB1086">
        <v>14.5523</v>
      </c>
      <c r="HC1086">
        <v>18</v>
      </c>
      <c r="HD1086">
        <v>528.446</v>
      </c>
      <c r="HE1086">
        <v>437.783</v>
      </c>
      <c r="HF1086">
        <v>22.5209</v>
      </c>
      <c r="HG1086">
        <v>25.1114</v>
      </c>
      <c r="HH1086">
        <v>30.0007</v>
      </c>
      <c r="HI1086">
        <v>25.0641</v>
      </c>
      <c r="HJ1086">
        <v>25.0016</v>
      </c>
      <c r="HK1086">
        <v>12.8155</v>
      </c>
      <c r="HL1086">
        <v>38.7015</v>
      </c>
      <c r="HM1086">
        <v>12.9835</v>
      </c>
      <c r="HN1086">
        <v>22.3219</v>
      </c>
      <c r="HO1086">
        <v>212.727</v>
      </c>
      <c r="HP1086">
        <v>9.1629</v>
      </c>
      <c r="HQ1086">
        <v>100.998</v>
      </c>
      <c r="HR1086">
        <v>100.987</v>
      </c>
    </row>
    <row r="1087" spans="1:226">
      <c r="A1087">
        <v>1071</v>
      </c>
      <c r="B1087">
        <v>1664305095.1</v>
      </c>
      <c r="C1087">
        <v>11864.59999990463</v>
      </c>
      <c r="D1087" t="s">
        <v>2510</v>
      </c>
      <c r="E1087" t="s">
        <v>2511</v>
      </c>
      <c r="F1087">
        <v>5</v>
      </c>
      <c r="G1087" t="s">
        <v>2485</v>
      </c>
      <c r="H1087" t="s">
        <v>354</v>
      </c>
      <c r="I1087">
        <v>1664305087.6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234.6837105232005</v>
      </c>
      <c r="AK1087">
        <v>228.6976242424243</v>
      </c>
      <c r="AL1087">
        <v>-3.036284671673407</v>
      </c>
      <c r="AM1087">
        <v>64.57224884902611</v>
      </c>
      <c r="AN1087">
        <f>(AP1087 - AO1087 + BO1087*1E3/(8.314*(BQ1087+273.15)) * AR1087/BN1087 * AQ1087) * BN1087/(100*BB1087) * 1000/(1000 - AP1087)</f>
        <v>0</v>
      </c>
      <c r="AO1087">
        <v>9.008404623104898</v>
      </c>
      <c r="AP1087">
        <v>18.4697784962406</v>
      </c>
      <c r="AQ1087">
        <v>-5.944258570320319E-05</v>
      </c>
      <c r="AR1087">
        <v>112.27</v>
      </c>
      <c r="AS1087">
        <v>5</v>
      </c>
      <c r="AT1087">
        <v>1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6</v>
      </c>
      <c r="BC1087">
        <v>0.5</v>
      </c>
      <c r="BD1087" t="s">
        <v>355</v>
      </c>
      <c r="BE1087">
        <v>2</v>
      </c>
      <c r="BF1087" t="b">
        <v>1</v>
      </c>
      <c r="BG1087">
        <v>1664305087.6</v>
      </c>
      <c r="BH1087">
        <v>245.3400740740741</v>
      </c>
      <c r="BI1087">
        <v>247.5942962962963</v>
      </c>
      <c r="BJ1087">
        <v>18.46931111111111</v>
      </c>
      <c r="BK1087">
        <v>8.96810888888889</v>
      </c>
      <c r="BL1087">
        <v>248.1400740740741</v>
      </c>
      <c r="BM1087">
        <v>18.63378148148148</v>
      </c>
      <c r="BN1087">
        <v>500.0722592592593</v>
      </c>
      <c r="BO1087">
        <v>91.02734814814815</v>
      </c>
      <c r="BP1087">
        <v>0.1000338962962963</v>
      </c>
      <c r="BQ1087">
        <v>25.71495925925926</v>
      </c>
      <c r="BR1087">
        <v>25.19024444444445</v>
      </c>
      <c r="BS1087">
        <v>999.9000000000001</v>
      </c>
      <c r="BT1087">
        <v>0</v>
      </c>
      <c r="BU1087">
        <v>0</v>
      </c>
      <c r="BV1087">
        <v>9998.047037037039</v>
      </c>
      <c r="BW1087">
        <v>0</v>
      </c>
      <c r="BX1087">
        <v>6.688700000000001</v>
      </c>
      <c r="BY1087">
        <v>-2.254349274074074</v>
      </c>
      <c r="BZ1087">
        <v>249.9565925925926</v>
      </c>
      <c r="CA1087">
        <v>249.8339629629629</v>
      </c>
      <c r="CB1087">
        <v>9.501198148148148</v>
      </c>
      <c r="CC1087">
        <v>247.5942962962963</v>
      </c>
      <c r="CD1087">
        <v>8.96810888888889</v>
      </c>
      <c r="CE1087">
        <v>1.681210740740741</v>
      </c>
      <c r="CF1087">
        <v>0.8163431481481481</v>
      </c>
      <c r="CG1087">
        <v>14.72402962962963</v>
      </c>
      <c r="CH1087">
        <v>3.994348888888889</v>
      </c>
      <c r="CI1087">
        <v>1999.988888888889</v>
      </c>
      <c r="CJ1087">
        <v>0.9800004444444446</v>
      </c>
      <c r="CK1087">
        <v>0.01999948888888889</v>
      </c>
      <c r="CL1087">
        <v>0</v>
      </c>
      <c r="CM1087">
        <v>807.4798518518519</v>
      </c>
      <c r="CN1087">
        <v>5.00097</v>
      </c>
      <c r="CO1087">
        <v>16059.35555555555</v>
      </c>
      <c r="CP1087">
        <v>16707.48518518519</v>
      </c>
      <c r="CQ1087">
        <v>37.875</v>
      </c>
      <c r="CR1087">
        <v>38.312</v>
      </c>
      <c r="CS1087">
        <v>37.875</v>
      </c>
      <c r="CT1087">
        <v>37.937</v>
      </c>
      <c r="CU1087">
        <v>38.437</v>
      </c>
      <c r="CV1087">
        <v>1955.085555555556</v>
      </c>
      <c r="CW1087">
        <v>39.89925925925927</v>
      </c>
      <c r="CX1087">
        <v>0</v>
      </c>
      <c r="CY1087">
        <v>1664305099.1</v>
      </c>
      <c r="CZ1087">
        <v>0</v>
      </c>
      <c r="DA1087">
        <v>0</v>
      </c>
      <c r="DB1087" t="s">
        <v>356</v>
      </c>
      <c r="DC1087">
        <v>1663859321.1</v>
      </c>
      <c r="DD1087">
        <v>1663859315.6</v>
      </c>
      <c r="DE1087">
        <v>0</v>
      </c>
      <c r="DF1087">
        <v>0.196</v>
      </c>
      <c r="DG1087">
        <v>-0.001</v>
      </c>
      <c r="DH1087">
        <v>-5.941</v>
      </c>
      <c r="DI1087">
        <v>-0.174</v>
      </c>
      <c r="DJ1087">
        <v>1500</v>
      </c>
      <c r="DK1087">
        <v>17</v>
      </c>
      <c r="DL1087">
        <v>0.13</v>
      </c>
      <c r="DM1087">
        <v>0.04</v>
      </c>
      <c r="DN1087">
        <v>-3.33901536</v>
      </c>
      <c r="DO1087">
        <v>20.00360449981238</v>
      </c>
      <c r="DP1087">
        <v>1.924342425104871</v>
      </c>
      <c r="DQ1087">
        <v>0</v>
      </c>
      <c r="DR1087">
        <v>9.55168825</v>
      </c>
      <c r="DS1087">
        <v>-0.9521577861163658</v>
      </c>
      <c r="DT1087">
        <v>0.09226703988661124</v>
      </c>
      <c r="DU1087">
        <v>0</v>
      </c>
      <c r="DV1087">
        <v>0</v>
      </c>
      <c r="DW1087">
        <v>2</v>
      </c>
      <c r="DX1087" t="s">
        <v>357</v>
      </c>
      <c r="DY1087">
        <v>2.98499</v>
      </c>
      <c r="DZ1087">
        <v>2.71569</v>
      </c>
      <c r="EA1087">
        <v>0.0574982</v>
      </c>
      <c r="EB1087">
        <v>0.0562699</v>
      </c>
      <c r="EC1087">
        <v>0.09049939999999999</v>
      </c>
      <c r="ED1087">
        <v>0.0523397</v>
      </c>
      <c r="EE1087">
        <v>29949.8</v>
      </c>
      <c r="EF1087">
        <v>30115.8</v>
      </c>
      <c r="EG1087">
        <v>29524.7</v>
      </c>
      <c r="EH1087">
        <v>29506.4</v>
      </c>
      <c r="EI1087">
        <v>35595.5</v>
      </c>
      <c r="EJ1087">
        <v>37192.8</v>
      </c>
      <c r="EK1087">
        <v>41611.9</v>
      </c>
      <c r="EL1087">
        <v>42050.2</v>
      </c>
      <c r="EM1087">
        <v>1.9919</v>
      </c>
      <c r="EN1087">
        <v>1.91803</v>
      </c>
      <c r="EO1087">
        <v>0.0796467</v>
      </c>
      <c r="EP1087">
        <v>0</v>
      </c>
      <c r="EQ1087">
        <v>23.8546</v>
      </c>
      <c r="ER1087">
        <v>999.9</v>
      </c>
      <c r="ES1087">
        <v>35.2</v>
      </c>
      <c r="ET1087">
        <v>29.2</v>
      </c>
      <c r="EU1087">
        <v>15.7326</v>
      </c>
      <c r="EV1087">
        <v>62.5541</v>
      </c>
      <c r="EW1087">
        <v>33.5417</v>
      </c>
      <c r="EX1087">
        <v>1</v>
      </c>
      <c r="EY1087">
        <v>-0.181954</v>
      </c>
      <c r="EZ1087">
        <v>2.23496</v>
      </c>
      <c r="FA1087">
        <v>20.3719</v>
      </c>
      <c r="FB1087">
        <v>5.21714</v>
      </c>
      <c r="FC1087">
        <v>12.0099</v>
      </c>
      <c r="FD1087">
        <v>4.9897</v>
      </c>
      <c r="FE1087">
        <v>3.2885</v>
      </c>
      <c r="FF1087">
        <v>9999</v>
      </c>
      <c r="FG1087">
        <v>9999</v>
      </c>
      <c r="FH1087">
        <v>9999</v>
      </c>
      <c r="FI1087">
        <v>261.3</v>
      </c>
      <c r="FJ1087">
        <v>1.86705</v>
      </c>
      <c r="FK1087">
        <v>1.86615</v>
      </c>
      <c r="FL1087">
        <v>1.86554</v>
      </c>
      <c r="FM1087">
        <v>1.86554</v>
      </c>
      <c r="FN1087">
        <v>1.86732</v>
      </c>
      <c r="FO1087">
        <v>1.86981</v>
      </c>
      <c r="FP1087">
        <v>1.86845</v>
      </c>
      <c r="FQ1087">
        <v>1.86996</v>
      </c>
      <c r="FR1087">
        <v>0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-2.733</v>
      </c>
      <c r="GF1087">
        <v>-0.1645</v>
      </c>
      <c r="GG1087">
        <v>-2.0192013485273</v>
      </c>
      <c r="GH1087">
        <v>-0.003354295288503095</v>
      </c>
      <c r="GI1087">
        <v>8.998442100416266E-07</v>
      </c>
      <c r="GJ1087">
        <v>-2.632750781261316E-10</v>
      </c>
      <c r="GK1087">
        <v>-0.1771344180573433</v>
      </c>
      <c r="GL1087">
        <v>-0.01811282044437078</v>
      </c>
      <c r="GM1087">
        <v>0.001479480632228601</v>
      </c>
      <c r="GN1087">
        <v>-2.527498020886067E-05</v>
      </c>
      <c r="GO1087">
        <v>3</v>
      </c>
      <c r="GP1087">
        <v>2311</v>
      </c>
      <c r="GQ1087">
        <v>1</v>
      </c>
      <c r="GR1087">
        <v>23</v>
      </c>
      <c r="GS1087">
        <v>7429.6</v>
      </c>
      <c r="GT1087">
        <v>7429.7</v>
      </c>
      <c r="GU1087">
        <v>0.603027</v>
      </c>
      <c r="GV1087">
        <v>2.23633</v>
      </c>
      <c r="GW1087">
        <v>1.39648</v>
      </c>
      <c r="GX1087">
        <v>2.33887</v>
      </c>
      <c r="GY1087">
        <v>1.49536</v>
      </c>
      <c r="GZ1087">
        <v>2.44507</v>
      </c>
      <c r="HA1087">
        <v>33.1769</v>
      </c>
      <c r="HB1087">
        <v>14.5348</v>
      </c>
      <c r="HC1087">
        <v>18</v>
      </c>
      <c r="HD1087">
        <v>528.4109999999999</v>
      </c>
      <c r="HE1087">
        <v>437.905</v>
      </c>
      <c r="HF1087">
        <v>22.3206</v>
      </c>
      <c r="HG1087">
        <v>25.1114</v>
      </c>
      <c r="HH1087">
        <v>30.0005</v>
      </c>
      <c r="HI1087">
        <v>25.0656</v>
      </c>
      <c r="HJ1087">
        <v>25.002</v>
      </c>
      <c r="HK1087">
        <v>12.0731</v>
      </c>
      <c r="HL1087">
        <v>37.8198</v>
      </c>
      <c r="HM1087">
        <v>12.9835</v>
      </c>
      <c r="HN1087">
        <v>22.1501</v>
      </c>
      <c r="HO1087">
        <v>199.37</v>
      </c>
      <c r="HP1087">
        <v>9.25041</v>
      </c>
      <c r="HQ1087">
        <v>100.999</v>
      </c>
      <c r="HR1087">
        <v>100.987</v>
      </c>
    </row>
    <row r="1088" spans="1:226">
      <c r="A1088">
        <v>1072</v>
      </c>
      <c r="B1088">
        <v>1664305100.1</v>
      </c>
      <c r="C1088">
        <v>11869.59999990463</v>
      </c>
      <c r="D1088" t="s">
        <v>2512</v>
      </c>
      <c r="E1088" t="s">
        <v>2513</v>
      </c>
      <c r="F1088">
        <v>5</v>
      </c>
      <c r="G1088" t="s">
        <v>2485</v>
      </c>
      <c r="H1088" t="s">
        <v>354</v>
      </c>
      <c r="I1088">
        <v>1664305092.314285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217.8832177032778</v>
      </c>
      <c r="AK1088">
        <v>213.5475454545454</v>
      </c>
      <c r="AL1088">
        <v>-3.028961472383363</v>
      </c>
      <c r="AM1088">
        <v>64.57224884902611</v>
      </c>
      <c r="AN1088">
        <f>(AP1088 - AO1088 + BO1088*1E3/(8.314*(BQ1088+273.15)) * AR1088/BN1088 * AQ1088) * BN1088/(100*BB1088) * 1000/(1000 - AP1088)</f>
        <v>0</v>
      </c>
      <c r="AO1088">
        <v>9.046159843558444</v>
      </c>
      <c r="AP1088">
        <v>18.44357548872179</v>
      </c>
      <c r="AQ1088">
        <v>3.059915941622624E-06</v>
      </c>
      <c r="AR1088">
        <v>112.27</v>
      </c>
      <c r="AS1088">
        <v>5</v>
      </c>
      <c r="AT1088">
        <v>1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6</v>
      </c>
      <c r="BC1088">
        <v>0.5</v>
      </c>
      <c r="BD1088" t="s">
        <v>355</v>
      </c>
      <c r="BE1088">
        <v>2</v>
      </c>
      <c r="BF1088" t="b">
        <v>1</v>
      </c>
      <c r="BG1088">
        <v>1664305092.314285</v>
      </c>
      <c r="BH1088">
        <v>231.2904642857143</v>
      </c>
      <c r="BI1088">
        <v>231.9463571428572</v>
      </c>
      <c r="BJ1088">
        <v>18.46431428571429</v>
      </c>
      <c r="BK1088">
        <v>9.037436071428571</v>
      </c>
      <c r="BL1088">
        <v>234.0486785714286</v>
      </c>
      <c r="BM1088">
        <v>18.62883214285714</v>
      </c>
      <c r="BN1088">
        <v>500.0784642857142</v>
      </c>
      <c r="BO1088">
        <v>91.02758214285714</v>
      </c>
      <c r="BP1088">
        <v>0.09996943571428572</v>
      </c>
      <c r="BQ1088">
        <v>25.68368571428571</v>
      </c>
      <c r="BR1088">
        <v>25.17125714285715</v>
      </c>
      <c r="BS1088">
        <v>999.9000000000002</v>
      </c>
      <c r="BT1088">
        <v>0</v>
      </c>
      <c r="BU1088">
        <v>0</v>
      </c>
      <c r="BV1088">
        <v>10006.97535714286</v>
      </c>
      <c r="BW1088">
        <v>0</v>
      </c>
      <c r="BX1088">
        <v>6.688700000000002</v>
      </c>
      <c r="BY1088">
        <v>-0.6559905500000001</v>
      </c>
      <c r="BZ1088">
        <v>235.6415</v>
      </c>
      <c r="CA1088">
        <v>234.0608214285714</v>
      </c>
      <c r="CB1088">
        <v>9.426873928571428</v>
      </c>
      <c r="CC1088">
        <v>231.9463571428572</v>
      </c>
      <c r="CD1088">
        <v>9.037436071428571</v>
      </c>
      <c r="CE1088">
        <v>1.680760357142857</v>
      </c>
      <c r="CF1088">
        <v>0.8226559642857142</v>
      </c>
      <c r="CG1088">
        <v>14.71987857142857</v>
      </c>
      <c r="CH1088">
        <v>4.104080357142857</v>
      </c>
      <c r="CI1088">
        <v>1999.976428571428</v>
      </c>
      <c r="CJ1088">
        <v>0.9800002142857144</v>
      </c>
      <c r="CK1088">
        <v>0.01999971785714286</v>
      </c>
      <c r="CL1088">
        <v>0</v>
      </c>
      <c r="CM1088">
        <v>802.696107142857</v>
      </c>
      <c r="CN1088">
        <v>5.00097</v>
      </c>
      <c r="CO1088">
        <v>15966.30357142857</v>
      </c>
      <c r="CP1088">
        <v>16707.39285714286</v>
      </c>
      <c r="CQ1088">
        <v>37.875</v>
      </c>
      <c r="CR1088">
        <v>38.312</v>
      </c>
      <c r="CS1088">
        <v>37.875</v>
      </c>
      <c r="CT1088">
        <v>37.937</v>
      </c>
      <c r="CU1088">
        <v>38.437</v>
      </c>
      <c r="CV1088">
        <v>1955.0725</v>
      </c>
      <c r="CW1088">
        <v>39.89750000000002</v>
      </c>
      <c r="CX1088">
        <v>0</v>
      </c>
      <c r="CY1088">
        <v>1664305104.5</v>
      </c>
      <c r="CZ1088">
        <v>0</v>
      </c>
      <c r="DA1088">
        <v>0</v>
      </c>
      <c r="DB1088" t="s">
        <v>356</v>
      </c>
      <c r="DC1088">
        <v>1663859321.1</v>
      </c>
      <c r="DD1088">
        <v>1663859315.6</v>
      </c>
      <c r="DE1088">
        <v>0</v>
      </c>
      <c r="DF1088">
        <v>0.196</v>
      </c>
      <c r="DG1088">
        <v>-0.001</v>
      </c>
      <c r="DH1088">
        <v>-5.941</v>
      </c>
      <c r="DI1088">
        <v>-0.174</v>
      </c>
      <c r="DJ1088">
        <v>1500</v>
      </c>
      <c r="DK1088">
        <v>17</v>
      </c>
      <c r="DL1088">
        <v>0.13</v>
      </c>
      <c r="DM1088">
        <v>0.04</v>
      </c>
      <c r="DN1088">
        <v>-1.568372058536585</v>
      </c>
      <c r="DO1088">
        <v>20.29008609198606</v>
      </c>
      <c r="DP1088">
        <v>2.000839326970859</v>
      </c>
      <c r="DQ1088">
        <v>0</v>
      </c>
      <c r="DR1088">
        <v>9.472170975609757</v>
      </c>
      <c r="DS1088">
        <v>-0.9445051567944136</v>
      </c>
      <c r="DT1088">
        <v>0.0944097520749476</v>
      </c>
      <c r="DU1088">
        <v>0</v>
      </c>
      <c r="DV1088">
        <v>0</v>
      </c>
      <c r="DW1088">
        <v>2</v>
      </c>
      <c r="DX1088" t="s">
        <v>357</v>
      </c>
      <c r="DY1088">
        <v>2.98493</v>
      </c>
      <c r="DZ1088">
        <v>2.71574</v>
      </c>
      <c r="EA1088">
        <v>0.0541573</v>
      </c>
      <c r="EB1088">
        <v>0.0525807</v>
      </c>
      <c r="EC1088">
        <v>0.090437</v>
      </c>
      <c r="ED1088">
        <v>0.0529176</v>
      </c>
      <c r="EE1088">
        <v>30056.5</v>
      </c>
      <c r="EF1088">
        <v>30233.6</v>
      </c>
      <c r="EG1088">
        <v>29525.3</v>
      </c>
      <c r="EH1088">
        <v>29506.5</v>
      </c>
      <c r="EI1088">
        <v>35598.5</v>
      </c>
      <c r="EJ1088">
        <v>37170</v>
      </c>
      <c r="EK1088">
        <v>41612.7</v>
      </c>
      <c r="EL1088">
        <v>42050.3</v>
      </c>
      <c r="EM1088">
        <v>1.99217</v>
      </c>
      <c r="EN1088">
        <v>1.9183</v>
      </c>
      <c r="EO1088">
        <v>0.0782534</v>
      </c>
      <c r="EP1088">
        <v>0</v>
      </c>
      <c r="EQ1088">
        <v>23.8497</v>
      </c>
      <c r="ER1088">
        <v>999.9</v>
      </c>
      <c r="ES1088">
        <v>35.1</v>
      </c>
      <c r="ET1088">
        <v>29.2</v>
      </c>
      <c r="EU1088">
        <v>15.6883</v>
      </c>
      <c r="EV1088">
        <v>62.7741</v>
      </c>
      <c r="EW1088">
        <v>33.0569</v>
      </c>
      <c r="EX1088">
        <v>1</v>
      </c>
      <c r="EY1088">
        <v>-0.182048</v>
      </c>
      <c r="EZ1088">
        <v>2.27971</v>
      </c>
      <c r="FA1088">
        <v>20.3716</v>
      </c>
      <c r="FB1088">
        <v>5.21744</v>
      </c>
      <c r="FC1088">
        <v>12.0099</v>
      </c>
      <c r="FD1088">
        <v>4.9895</v>
      </c>
      <c r="FE1088">
        <v>3.2885</v>
      </c>
      <c r="FF1088">
        <v>9999</v>
      </c>
      <c r="FG1088">
        <v>9999</v>
      </c>
      <c r="FH1088">
        <v>9999</v>
      </c>
      <c r="FI1088">
        <v>261.3</v>
      </c>
      <c r="FJ1088">
        <v>1.86705</v>
      </c>
      <c r="FK1088">
        <v>1.86615</v>
      </c>
      <c r="FL1088">
        <v>1.86554</v>
      </c>
      <c r="FM1088">
        <v>1.86554</v>
      </c>
      <c r="FN1088">
        <v>1.86733</v>
      </c>
      <c r="FO1088">
        <v>1.86981</v>
      </c>
      <c r="FP1088">
        <v>1.86845</v>
      </c>
      <c r="FQ1088">
        <v>1.86995</v>
      </c>
      <c r="FR1088">
        <v>0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-2.688</v>
      </c>
      <c r="GF1088">
        <v>-0.1647</v>
      </c>
      <c r="GG1088">
        <v>-2.0192013485273</v>
      </c>
      <c r="GH1088">
        <v>-0.003354295288503095</v>
      </c>
      <c r="GI1088">
        <v>8.998442100416266E-07</v>
      </c>
      <c r="GJ1088">
        <v>-2.632750781261316E-10</v>
      </c>
      <c r="GK1088">
        <v>-0.1771344180573433</v>
      </c>
      <c r="GL1088">
        <v>-0.01811282044437078</v>
      </c>
      <c r="GM1088">
        <v>0.001479480632228601</v>
      </c>
      <c r="GN1088">
        <v>-2.527498020886067E-05</v>
      </c>
      <c r="GO1088">
        <v>3</v>
      </c>
      <c r="GP1088">
        <v>2311</v>
      </c>
      <c r="GQ1088">
        <v>1</v>
      </c>
      <c r="GR1088">
        <v>23</v>
      </c>
      <c r="GS1088">
        <v>7429.6</v>
      </c>
      <c r="GT1088">
        <v>7429.7</v>
      </c>
      <c r="GU1088">
        <v>0.570068</v>
      </c>
      <c r="GV1088">
        <v>2.23633</v>
      </c>
      <c r="GW1088">
        <v>1.39648</v>
      </c>
      <c r="GX1088">
        <v>2.34009</v>
      </c>
      <c r="GY1088">
        <v>1.49536</v>
      </c>
      <c r="GZ1088">
        <v>2.44751</v>
      </c>
      <c r="HA1088">
        <v>33.1769</v>
      </c>
      <c r="HB1088">
        <v>14.5348</v>
      </c>
      <c r="HC1088">
        <v>18</v>
      </c>
      <c r="HD1088">
        <v>528.597</v>
      </c>
      <c r="HE1088">
        <v>438.083</v>
      </c>
      <c r="HF1088">
        <v>22.1449</v>
      </c>
      <c r="HG1088">
        <v>25.1135</v>
      </c>
      <c r="HH1088">
        <v>30.0002</v>
      </c>
      <c r="HI1088">
        <v>25.0662</v>
      </c>
      <c r="HJ1088">
        <v>25.0037</v>
      </c>
      <c r="HK1088">
        <v>11.3973</v>
      </c>
      <c r="HL1088">
        <v>37.2666</v>
      </c>
      <c r="HM1088">
        <v>12.9835</v>
      </c>
      <c r="HN1088">
        <v>22.003</v>
      </c>
      <c r="HO1088">
        <v>179.292</v>
      </c>
      <c r="HP1088">
        <v>9.343109999999999</v>
      </c>
      <c r="HQ1088">
        <v>101.001</v>
      </c>
      <c r="HR1088">
        <v>100.988</v>
      </c>
    </row>
    <row r="1089" spans="1:226">
      <c r="A1089">
        <v>1073</v>
      </c>
      <c r="B1089">
        <v>1664305105.1</v>
      </c>
      <c r="C1089">
        <v>11874.59999990463</v>
      </c>
      <c r="D1089" t="s">
        <v>2514</v>
      </c>
      <c r="E1089" t="s">
        <v>2515</v>
      </c>
      <c r="F1089">
        <v>5</v>
      </c>
      <c r="G1089" t="s">
        <v>2485</v>
      </c>
      <c r="H1089" t="s">
        <v>354</v>
      </c>
      <c r="I1089">
        <v>1664305097.6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201.3790889255549</v>
      </c>
      <c r="AK1089">
        <v>198.4969212121212</v>
      </c>
      <c r="AL1089">
        <v>-3.008885338192222</v>
      </c>
      <c r="AM1089">
        <v>64.57224884902611</v>
      </c>
      <c r="AN1089">
        <f>(AP1089 - AO1089 + BO1089*1E3/(8.314*(BQ1089+273.15)) * AR1089/BN1089 * AQ1089) * BN1089/(100*BB1089) * 1000/(1000 - AP1089)</f>
        <v>0</v>
      </c>
      <c r="AO1089">
        <v>9.155717188057945</v>
      </c>
      <c r="AP1089">
        <v>18.46124225563909</v>
      </c>
      <c r="AQ1089">
        <v>-0.005227319475159833</v>
      </c>
      <c r="AR1089">
        <v>112.27</v>
      </c>
      <c r="AS1089">
        <v>5</v>
      </c>
      <c r="AT1089">
        <v>1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6</v>
      </c>
      <c r="BC1089">
        <v>0.5</v>
      </c>
      <c r="BD1089" t="s">
        <v>355</v>
      </c>
      <c r="BE1089">
        <v>2</v>
      </c>
      <c r="BF1089" t="b">
        <v>1</v>
      </c>
      <c r="BG1089">
        <v>1664305097.6</v>
      </c>
      <c r="BH1089">
        <v>215.5774814814815</v>
      </c>
      <c r="BI1089">
        <v>214.4537777777778</v>
      </c>
      <c r="BJ1089">
        <v>18.45902962962963</v>
      </c>
      <c r="BK1089">
        <v>9.128006296296295</v>
      </c>
      <c r="BL1089">
        <v>218.2885925925926</v>
      </c>
      <c r="BM1089">
        <v>18.6235962962963</v>
      </c>
      <c r="BN1089">
        <v>500.0661851851852</v>
      </c>
      <c r="BO1089">
        <v>91.02734444444442</v>
      </c>
      <c r="BP1089">
        <v>0.09998007407407407</v>
      </c>
      <c r="BQ1089">
        <v>25.64809629629629</v>
      </c>
      <c r="BR1089">
        <v>25.14966666666666</v>
      </c>
      <c r="BS1089">
        <v>999.9000000000001</v>
      </c>
      <c r="BT1089">
        <v>0</v>
      </c>
      <c r="BU1089">
        <v>0</v>
      </c>
      <c r="BV1089">
        <v>10007.74925925926</v>
      </c>
      <c r="BW1089">
        <v>0</v>
      </c>
      <c r="BX1089">
        <v>6.688700000000001</v>
      </c>
      <c r="BY1089">
        <v>1.123693133333333</v>
      </c>
      <c r="BZ1089">
        <v>219.6317407407407</v>
      </c>
      <c r="CA1089">
        <v>216.4281481481481</v>
      </c>
      <c r="CB1089">
        <v>9.331015185185187</v>
      </c>
      <c r="CC1089">
        <v>214.4537777777778</v>
      </c>
      <c r="CD1089">
        <v>9.128006296296295</v>
      </c>
      <c r="CE1089">
        <v>1.680275185185185</v>
      </c>
      <c r="CF1089">
        <v>0.8308979259259259</v>
      </c>
      <c r="CG1089">
        <v>14.7154037037037</v>
      </c>
      <c r="CH1089">
        <v>4.24586037037037</v>
      </c>
      <c r="CI1089">
        <v>1999.995925925926</v>
      </c>
      <c r="CJ1089">
        <v>0.9799991111111112</v>
      </c>
      <c r="CK1089">
        <v>0.02000085555555555</v>
      </c>
      <c r="CL1089">
        <v>0</v>
      </c>
      <c r="CM1089">
        <v>798.4889259259261</v>
      </c>
      <c r="CN1089">
        <v>5.00097</v>
      </c>
      <c r="CO1089">
        <v>15882.3</v>
      </c>
      <c r="CP1089">
        <v>16707.56666666667</v>
      </c>
      <c r="CQ1089">
        <v>37.875</v>
      </c>
      <c r="CR1089">
        <v>38.3074074074074</v>
      </c>
      <c r="CS1089">
        <v>37.875</v>
      </c>
      <c r="CT1089">
        <v>37.937</v>
      </c>
      <c r="CU1089">
        <v>38.437</v>
      </c>
      <c r="CV1089">
        <v>1955.08962962963</v>
      </c>
      <c r="CW1089">
        <v>39.89888888888889</v>
      </c>
      <c r="CX1089">
        <v>0</v>
      </c>
      <c r="CY1089">
        <v>1664305109.3</v>
      </c>
      <c r="CZ1089">
        <v>0</v>
      </c>
      <c r="DA1089">
        <v>0</v>
      </c>
      <c r="DB1089" t="s">
        <v>356</v>
      </c>
      <c r="DC1089">
        <v>1663859321.1</v>
      </c>
      <c r="DD1089">
        <v>1663859315.6</v>
      </c>
      <c r="DE1089">
        <v>0</v>
      </c>
      <c r="DF1089">
        <v>0.196</v>
      </c>
      <c r="DG1089">
        <v>-0.001</v>
      </c>
      <c r="DH1089">
        <v>-5.941</v>
      </c>
      <c r="DI1089">
        <v>-0.174</v>
      </c>
      <c r="DJ1089">
        <v>1500</v>
      </c>
      <c r="DK1089">
        <v>17</v>
      </c>
      <c r="DL1089">
        <v>0.13</v>
      </c>
      <c r="DM1089">
        <v>0.04</v>
      </c>
      <c r="DN1089">
        <v>-0.2291479121951219</v>
      </c>
      <c r="DO1089">
        <v>20.21037233310103</v>
      </c>
      <c r="DP1089">
        <v>1.993053659445005</v>
      </c>
      <c r="DQ1089">
        <v>0</v>
      </c>
      <c r="DR1089">
        <v>9.397913902439026</v>
      </c>
      <c r="DS1089">
        <v>-1.048459024390272</v>
      </c>
      <c r="DT1089">
        <v>0.1056548926499315</v>
      </c>
      <c r="DU1089">
        <v>0</v>
      </c>
      <c r="DV1089">
        <v>0</v>
      </c>
      <c r="DW1089">
        <v>2</v>
      </c>
      <c r="DX1089" t="s">
        <v>357</v>
      </c>
      <c r="DY1089">
        <v>2.98494</v>
      </c>
      <c r="DZ1089">
        <v>2.71571</v>
      </c>
      <c r="EA1089">
        <v>0.0507619</v>
      </c>
      <c r="EB1089">
        <v>0.0488038</v>
      </c>
      <c r="EC1089">
        <v>0.0904774</v>
      </c>
      <c r="ED1089">
        <v>0.0533532</v>
      </c>
      <c r="EE1089">
        <v>30163.9</v>
      </c>
      <c r="EF1089">
        <v>30354.1</v>
      </c>
      <c r="EG1089">
        <v>29524.8</v>
      </c>
      <c r="EH1089">
        <v>29506.4</v>
      </c>
      <c r="EI1089">
        <v>35596.5</v>
      </c>
      <c r="EJ1089">
        <v>37152.6</v>
      </c>
      <c r="EK1089">
        <v>41612.2</v>
      </c>
      <c r="EL1089">
        <v>42050.1</v>
      </c>
      <c r="EM1089">
        <v>1.9919</v>
      </c>
      <c r="EN1089">
        <v>1.91795</v>
      </c>
      <c r="EO1089">
        <v>0.0782311</v>
      </c>
      <c r="EP1089">
        <v>0</v>
      </c>
      <c r="EQ1089">
        <v>23.8422</v>
      </c>
      <c r="ER1089">
        <v>999.9</v>
      </c>
      <c r="ES1089">
        <v>35.1</v>
      </c>
      <c r="ET1089">
        <v>29.2</v>
      </c>
      <c r="EU1089">
        <v>15.688</v>
      </c>
      <c r="EV1089">
        <v>62.8441</v>
      </c>
      <c r="EW1089">
        <v>33.4375</v>
      </c>
      <c r="EX1089">
        <v>1</v>
      </c>
      <c r="EY1089">
        <v>-0.182165</v>
      </c>
      <c r="EZ1089">
        <v>2.25103</v>
      </c>
      <c r="FA1089">
        <v>20.3724</v>
      </c>
      <c r="FB1089">
        <v>5.21744</v>
      </c>
      <c r="FC1089">
        <v>12.0099</v>
      </c>
      <c r="FD1089">
        <v>4.9897</v>
      </c>
      <c r="FE1089">
        <v>3.28845</v>
      </c>
      <c r="FF1089">
        <v>9999</v>
      </c>
      <c r="FG1089">
        <v>9999</v>
      </c>
      <c r="FH1089">
        <v>9999</v>
      </c>
      <c r="FI1089">
        <v>261.3</v>
      </c>
      <c r="FJ1089">
        <v>1.86706</v>
      </c>
      <c r="FK1089">
        <v>1.86614</v>
      </c>
      <c r="FL1089">
        <v>1.86554</v>
      </c>
      <c r="FM1089">
        <v>1.86554</v>
      </c>
      <c r="FN1089">
        <v>1.86732</v>
      </c>
      <c r="FO1089">
        <v>1.86982</v>
      </c>
      <c r="FP1089">
        <v>1.86845</v>
      </c>
      <c r="FQ1089">
        <v>1.86996</v>
      </c>
      <c r="FR1089">
        <v>0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-2.645</v>
      </c>
      <c r="GF1089">
        <v>-0.1646</v>
      </c>
      <c r="GG1089">
        <v>-2.0192013485273</v>
      </c>
      <c r="GH1089">
        <v>-0.003354295288503095</v>
      </c>
      <c r="GI1089">
        <v>8.998442100416266E-07</v>
      </c>
      <c r="GJ1089">
        <v>-2.632750781261316E-10</v>
      </c>
      <c r="GK1089">
        <v>-0.1771344180573433</v>
      </c>
      <c r="GL1089">
        <v>-0.01811282044437078</v>
      </c>
      <c r="GM1089">
        <v>0.001479480632228601</v>
      </c>
      <c r="GN1089">
        <v>-2.527498020886067E-05</v>
      </c>
      <c r="GO1089">
        <v>3</v>
      </c>
      <c r="GP1089">
        <v>2311</v>
      </c>
      <c r="GQ1089">
        <v>1</v>
      </c>
      <c r="GR1089">
        <v>23</v>
      </c>
      <c r="GS1089">
        <v>7429.7</v>
      </c>
      <c r="GT1089">
        <v>7429.8</v>
      </c>
      <c r="GU1089">
        <v>0.532227</v>
      </c>
      <c r="GV1089">
        <v>2.24243</v>
      </c>
      <c r="GW1089">
        <v>1.39648</v>
      </c>
      <c r="GX1089">
        <v>2.34009</v>
      </c>
      <c r="GY1089">
        <v>1.49536</v>
      </c>
      <c r="GZ1089">
        <v>2.44385</v>
      </c>
      <c r="HA1089">
        <v>33.1769</v>
      </c>
      <c r="HB1089">
        <v>14.5348</v>
      </c>
      <c r="HC1089">
        <v>18</v>
      </c>
      <c r="HD1089">
        <v>528.417</v>
      </c>
      <c r="HE1089">
        <v>437.874</v>
      </c>
      <c r="HF1089">
        <v>21.9909</v>
      </c>
      <c r="HG1089">
        <v>25.1135</v>
      </c>
      <c r="HH1089">
        <v>30.0001</v>
      </c>
      <c r="HI1089">
        <v>25.0662</v>
      </c>
      <c r="HJ1089">
        <v>25.0037</v>
      </c>
      <c r="HK1089">
        <v>10.6366</v>
      </c>
      <c r="HL1089">
        <v>36.9742</v>
      </c>
      <c r="HM1089">
        <v>12.9835</v>
      </c>
      <c r="HN1089">
        <v>21.8754</v>
      </c>
      <c r="HO1089">
        <v>165.917</v>
      </c>
      <c r="HP1089">
        <v>9.41831</v>
      </c>
      <c r="HQ1089">
        <v>101</v>
      </c>
      <c r="HR1089">
        <v>100.987</v>
      </c>
    </row>
    <row r="1090" spans="1:226">
      <c r="A1090">
        <v>1074</v>
      </c>
      <c r="B1090">
        <v>1664305109.6</v>
      </c>
      <c r="C1090">
        <v>11879.09999990463</v>
      </c>
      <c r="D1090" t="s">
        <v>2516</v>
      </c>
      <c r="E1090" t="s">
        <v>2517</v>
      </c>
      <c r="F1090">
        <v>5</v>
      </c>
      <c r="G1090" t="s">
        <v>2485</v>
      </c>
      <c r="H1090" t="s">
        <v>354</v>
      </c>
      <c r="I1090">
        <v>1664305102.044444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186.2108671672115</v>
      </c>
      <c r="AK1090">
        <v>184.9009454545454</v>
      </c>
      <c r="AL1090">
        <v>-3.022721458757204</v>
      </c>
      <c r="AM1090">
        <v>64.57224884902611</v>
      </c>
      <c r="AN1090">
        <f>(AP1090 - AO1090 + BO1090*1E3/(8.314*(BQ1090+273.15)) * AR1090/BN1090 * AQ1090) * BN1090/(100*BB1090) * 1000/(1000 - AP1090)</f>
        <v>0</v>
      </c>
      <c r="AO1090">
        <v>9.260570835932063</v>
      </c>
      <c r="AP1090">
        <v>18.46116766917292</v>
      </c>
      <c r="AQ1090">
        <v>0.00105940362217571</v>
      </c>
      <c r="AR1090">
        <v>112.27</v>
      </c>
      <c r="AS1090">
        <v>5</v>
      </c>
      <c r="AT1090">
        <v>1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6</v>
      </c>
      <c r="BC1090">
        <v>0.5</v>
      </c>
      <c r="BD1090" t="s">
        <v>355</v>
      </c>
      <c r="BE1090">
        <v>2</v>
      </c>
      <c r="BF1090" t="b">
        <v>1</v>
      </c>
      <c r="BG1090">
        <v>1664305102.044444</v>
      </c>
      <c r="BH1090">
        <v>202.3908148148148</v>
      </c>
      <c r="BI1090">
        <v>199.7177037037036</v>
      </c>
      <c r="BJ1090">
        <v>18.45652962962963</v>
      </c>
      <c r="BK1090">
        <v>9.210527777777777</v>
      </c>
      <c r="BL1090">
        <v>205.0621481481482</v>
      </c>
      <c r="BM1090">
        <v>18.62111481481482</v>
      </c>
      <c r="BN1090">
        <v>500.0606666666666</v>
      </c>
      <c r="BO1090">
        <v>91.02732592592594</v>
      </c>
      <c r="BP1090">
        <v>0.0999327148148148</v>
      </c>
      <c r="BQ1090">
        <v>25.61675185185184</v>
      </c>
      <c r="BR1090">
        <v>25.13345185185185</v>
      </c>
      <c r="BS1090">
        <v>999.9000000000001</v>
      </c>
      <c r="BT1090">
        <v>0</v>
      </c>
      <c r="BU1090">
        <v>0</v>
      </c>
      <c r="BV1090">
        <v>10008.81740740741</v>
      </c>
      <c r="BW1090">
        <v>0</v>
      </c>
      <c r="BX1090">
        <v>6.688700000000001</v>
      </c>
      <c r="BY1090">
        <v>2.673134777777777</v>
      </c>
      <c r="BZ1090">
        <v>206.1964074074074</v>
      </c>
      <c r="CA1090">
        <v>201.5729259259259</v>
      </c>
      <c r="CB1090">
        <v>9.245993333333335</v>
      </c>
      <c r="CC1090">
        <v>199.7177037037036</v>
      </c>
      <c r="CD1090">
        <v>9.210527777777777</v>
      </c>
      <c r="CE1090">
        <v>1.680047407407407</v>
      </c>
      <c r="CF1090">
        <v>0.8384094814814814</v>
      </c>
      <c r="CG1090">
        <v>14.7132962962963</v>
      </c>
      <c r="CH1090">
        <v>4.374108148148149</v>
      </c>
      <c r="CI1090">
        <v>2000.011111111111</v>
      </c>
      <c r="CJ1090">
        <v>0.9799983333333335</v>
      </c>
      <c r="CK1090">
        <v>0.02000166296296297</v>
      </c>
      <c r="CL1090">
        <v>0</v>
      </c>
      <c r="CM1090">
        <v>795.7635185185185</v>
      </c>
      <c r="CN1090">
        <v>5.00097</v>
      </c>
      <c r="CO1090">
        <v>15827.95925925926</v>
      </c>
      <c r="CP1090">
        <v>16707.68518518519</v>
      </c>
      <c r="CQ1090">
        <v>37.875</v>
      </c>
      <c r="CR1090">
        <v>38.30511111111111</v>
      </c>
      <c r="CS1090">
        <v>37.875</v>
      </c>
      <c r="CT1090">
        <v>37.937</v>
      </c>
      <c r="CU1090">
        <v>38.437</v>
      </c>
      <c r="CV1090">
        <v>1955.103703703703</v>
      </c>
      <c r="CW1090">
        <v>39.90000000000001</v>
      </c>
      <c r="CX1090">
        <v>0</v>
      </c>
      <c r="CY1090">
        <v>1664305114.1</v>
      </c>
      <c r="CZ1090">
        <v>0</v>
      </c>
      <c r="DA1090">
        <v>0</v>
      </c>
      <c r="DB1090" t="s">
        <v>356</v>
      </c>
      <c r="DC1090">
        <v>1663859321.1</v>
      </c>
      <c r="DD1090">
        <v>1663859315.6</v>
      </c>
      <c r="DE1090">
        <v>0</v>
      </c>
      <c r="DF1090">
        <v>0.196</v>
      </c>
      <c r="DG1090">
        <v>-0.001</v>
      </c>
      <c r="DH1090">
        <v>-5.941</v>
      </c>
      <c r="DI1090">
        <v>-0.174</v>
      </c>
      <c r="DJ1090">
        <v>1500</v>
      </c>
      <c r="DK1090">
        <v>17</v>
      </c>
      <c r="DL1090">
        <v>0.13</v>
      </c>
      <c r="DM1090">
        <v>0.04</v>
      </c>
      <c r="DN1090">
        <v>1.39627639</v>
      </c>
      <c r="DO1090">
        <v>20.6685115587242</v>
      </c>
      <c r="DP1090">
        <v>1.988821699370344</v>
      </c>
      <c r="DQ1090">
        <v>0</v>
      </c>
      <c r="DR1090">
        <v>9.313708500000001</v>
      </c>
      <c r="DS1090">
        <v>-1.154688855534738</v>
      </c>
      <c r="DT1090">
        <v>0.1129395356717478</v>
      </c>
      <c r="DU1090">
        <v>0</v>
      </c>
      <c r="DV1090">
        <v>0</v>
      </c>
      <c r="DW1090">
        <v>2</v>
      </c>
      <c r="DX1090" t="s">
        <v>357</v>
      </c>
      <c r="DY1090">
        <v>2.98506</v>
      </c>
      <c r="DZ1090">
        <v>2.71563</v>
      </c>
      <c r="EA1090">
        <v>0.0476317</v>
      </c>
      <c r="EB1090">
        <v>0.045302</v>
      </c>
      <c r="EC1090">
        <v>0.0904831</v>
      </c>
      <c r="ED1090">
        <v>0.053688</v>
      </c>
      <c r="EE1090">
        <v>30263.8</v>
      </c>
      <c r="EF1090">
        <v>30465.8</v>
      </c>
      <c r="EG1090">
        <v>29525.2</v>
      </c>
      <c r="EH1090">
        <v>29506.4</v>
      </c>
      <c r="EI1090">
        <v>35596.5</v>
      </c>
      <c r="EJ1090">
        <v>37139.3</v>
      </c>
      <c r="EK1090">
        <v>41612.6</v>
      </c>
      <c r="EL1090">
        <v>42050.1</v>
      </c>
      <c r="EM1090">
        <v>1.99175</v>
      </c>
      <c r="EN1090">
        <v>1.91805</v>
      </c>
      <c r="EO1090">
        <v>0.077635</v>
      </c>
      <c r="EP1090">
        <v>0</v>
      </c>
      <c r="EQ1090">
        <v>23.8338</v>
      </c>
      <c r="ER1090">
        <v>999.9</v>
      </c>
      <c r="ES1090">
        <v>35.1</v>
      </c>
      <c r="ET1090">
        <v>29.2</v>
      </c>
      <c r="EU1090">
        <v>15.6867</v>
      </c>
      <c r="EV1090">
        <v>62.8341</v>
      </c>
      <c r="EW1090">
        <v>33.101</v>
      </c>
      <c r="EX1090">
        <v>1</v>
      </c>
      <c r="EY1090">
        <v>-0.182523</v>
      </c>
      <c r="EZ1090">
        <v>2.29472</v>
      </c>
      <c r="FA1090">
        <v>20.3716</v>
      </c>
      <c r="FB1090">
        <v>5.21834</v>
      </c>
      <c r="FC1090">
        <v>12.0099</v>
      </c>
      <c r="FD1090">
        <v>4.99005</v>
      </c>
      <c r="FE1090">
        <v>3.28865</v>
      </c>
      <c r="FF1090">
        <v>9999</v>
      </c>
      <c r="FG1090">
        <v>9999</v>
      </c>
      <c r="FH1090">
        <v>9999</v>
      </c>
      <c r="FI1090">
        <v>261.3</v>
      </c>
      <c r="FJ1090">
        <v>1.86707</v>
      </c>
      <c r="FK1090">
        <v>1.86615</v>
      </c>
      <c r="FL1090">
        <v>1.86554</v>
      </c>
      <c r="FM1090">
        <v>1.86554</v>
      </c>
      <c r="FN1090">
        <v>1.86734</v>
      </c>
      <c r="FO1090">
        <v>1.86981</v>
      </c>
      <c r="FP1090">
        <v>1.86845</v>
      </c>
      <c r="FQ1090">
        <v>1.86996</v>
      </c>
      <c r="FR1090">
        <v>0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-2.603</v>
      </c>
      <c r="GF1090">
        <v>-0.1645</v>
      </c>
      <c r="GG1090">
        <v>-2.0192013485273</v>
      </c>
      <c r="GH1090">
        <v>-0.003354295288503095</v>
      </c>
      <c r="GI1090">
        <v>8.998442100416266E-07</v>
      </c>
      <c r="GJ1090">
        <v>-2.632750781261316E-10</v>
      </c>
      <c r="GK1090">
        <v>-0.1771344180573433</v>
      </c>
      <c r="GL1090">
        <v>-0.01811282044437078</v>
      </c>
      <c r="GM1090">
        <v>0.001479480632228601</v>
      </c>
      <c r="GN1090">
        <v>-2.527498020886067E-05</v>
      </c>
      <c r="GO1090">
        <v>3</v>
      </c>
      <c r="GP1090">
        <v>2311</v>
      </c>
      <c r="GQ1090">
        <v>1</v>
      </c>
      <c r="GR1090">
        <v>23</v>
      </c>
      <c r="GS1090">
        <v>7429.8</v>
      </c>
      <c r="GT1090">
        <v>7429.9</v>
      </c>
      <c r="GU1090">
        <v>0.500488</v>
      </c>
      <c r="GV1090">
        <v>2.24731</v>
      </c>
      <c r="GW1090">
        <v>1.39648</v>
      </c>
      <c r="GX1090">
        <v>2.34009</v>
      </c>
      <c r="GY1090">
        <v>1.49536</v>
      </c>
      <c r="GZ1090">
        <v>2.37793</v>
      </c>
      <c r="HA1090">
        <v>33.1769</v>
      </c>
      <c r="HB1090">
        <v>14.5436</v>
      </c>
      <c r="HC1090">
        <v>18</v>
      </c>
      <c r="HD1090">
        <v>528.335</v>
      </c>
      <c r="HE1090">
        <v>437.951</v>
      </c>
      <c r="HF1090">
        <v>21.8728</v>
      </c>
      <c r="HG1090">
        <v>25.1143</v>
      </c>
      <c r="HH1090">
        <v>30</v>
      </c>
      <c r="HI1090">
        <v>25.068</v>
      </c>
      <c r="HJ1090">
        <v>25.0058</v>
      </c>
      <c r="HK1090">
        <v>10.0026</v>
      </c>
      <c r="HL1090">
        <v>36.6791</v>
      </c>
      <c r="HM1090">
        <v>12.6101</v>
      </c>
      <c r="HN1090">
        <v>21.8754</v>
      </c>
      <c r="HO1090">
        <v>152.56</v>
      </c>
      <c r="HP1090">
        <v>9.491899999999999</v>
      </c>
      <c r="HQ1090">
        <v>101.001</v>
      </c>
      <c r="HR1090">
        <v>100.987</v>
      </c>
    </row>
    <row r="1091" spans="1:226">
      <c r="A1091">
        <v>1075</v>
      </c>
      <c r="B1091">
        <v>1664305114.6</v>
      </c>
      <c r="C1091">
        <v>11884.09999990463</v>
      </c>
      <c r="D1091" t="s">
        <v>2518</v>
      </c>
      <c r="E1091" t="s">
        <v>2519</v>
      </c>
      <c r="F1091">
        <v>5</v>
      </c>
      <c r="G1091" t="s">
        <v>2485</v>
      </c>
      <c r="H1091" t="s">
        <v>354</v>
      </c>
      <c r="I1091">
        <v>1664305107.062963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169.4309727814785</v>
      </c>
      <c r="AK1091">
        <v>169.7918181818181</v>
      </c>
      <c r="AL1091">
        <v>-3.022358933570001</v>
      </c>
      <c r="AM1091">
        <v>64.57224884902611</v>
      </c>
      <c r="AN1091">
        <f>(AP1091 - AO1091 + BO1091*1E3/(8.314*(BQ1091+273.15)) * AR1091/BN1091 * AQ1091) * BN1091/(100*BB1091) * 1000/(1000 - AP1091)</f>
        <v>0</v>
      </c>
      <c r="AO1091">
        <v>9.344502629376626</v>
      </c>
      <c r="AP1091">
        <v>18.45590796992481</v>
      </c>
      <c r="AQ1091">
        <v>0.0001746190540284595</v>
      </c>
      <c r="AR1091">
        <v>112.27</v>
      </c>
      <c r="AS1091">
        <v>5</v>
      </c>
      <c r="AT1091">
        <v>1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6</v>
      </c>
      <c r="BC1091">
        <v>0.5</v>
      </c>
      <c r="BD1091" t="s">
        <v>355</v>
      </c>
      <c r="BE1091">
        <v>2</v>
      </c>
      <c r="BF1091" t="b">
        <v>1</v>
      </c>
      <c r="BG1091">
        <v>1664305107.062963</v>
      </c>
      <c r="BH1091">
        <v>187.52</v>
      </c>
      <c r="BI1091">
        <v>183.0798148148148</v>
      </c>
      <c r="BJ1091">
        <v>18.45765185185185</v>
      </c>
      <c r="BK1091">
        <v>9.30100851851852</v>
      </c>
      <c r="BL1091">
        <v>190.1461481481481</v>
      </c>
      <c r="BM1091">
        <v>18.62223703703703</v>
      </c>
      <c r="BN1091">
        <v>500.0507407407408</v>
      </c>
      <c r="BO1091">
        <v>91.02781111111113</v>
      </c>
      <c r="BP1091">
        <v>0.09996398888888891</v>
      </c>
      <c r="BQ1091">
        <v>25.5805</v>
      </c>
      <c r="BR1091">
        <v>25.11742592592592</v>
      </c>
      <c r="BS1091">
        <v>999.9000000000001</v>
      </c>
      <c r="BT1091">
        <v>0</v>
      </c>
      <c r="BU1091">
        <v>0</v>
      </c>
      <c r="BV1091">
        <v>10006.64333333333</v>
      </c>
      <c r="BW1091">
        <v>0</v>
      </c>
      <c r="BX1091">
        <v>6.688700000000001</v>
      </c>
      <c r="BY1091">
        <v>4.440170370370371</v>
      </c>
      <c r="BZ1091">
        <v>191.0462222222222</v>
      </c>
      <c r="CA1091">
        <v>184.7978148148148</v>
      </c>
      <c r="CB1091">
        <v>9.156639999999999</v>
      </c>
      <c r="CC1091">
        <v>183.0798148148148</v>
      </c>
      <c r="CD1091">
        <v>9.30100851851852</v>
      </c>
      <c r="CE1091">
        <v>1.68016</v>
      </c>
      <c r="CF1091">
        <v>0.8466503333333333</v>
      </c>
      <c r="CG1091">
        <v>14.71432962962963</v>
      </c>
      <c r="CH1091">
        <v>4.514197777777778</v>
      </c>
      <c r="CI1091">
        <v>1999.991111111111</v>
      </c>
      <c r="CJ1091">
        <v>0.9799987777777779</v>
      </c>
      <c r="CK1091">
        <v>0.02000121481481481</v>
      </c>
      <c r="CL1091">
        <v>0</v>
      </c>
      <c r="CM1091">
        <v>793.4765185185184</v>
      </c>
      <c r="CN1091">
        <v>5.00097</v>
      </c>
      <c r="CO1091">
        <v>15780.25555555556</v>
      </c>
      <c r="CP1091">
        <v>16707.51851851852</v>
      </c>
      <c r="CQ1091">
        <v>37.875</v>
      </c>
      <c r="CR1091">
        <v>38.30051851851852</v>
      </c>
      <c r="CS1091">
        <v>37.875</v>
      </c>
      <c r="CT1091">
        <v>37.937</v>
      </c>
      <c r="CU1091">
        <v>38.437</v>
      </c>
      <c r="CV1091">
        <v>1955.086666666667</v>
      </c>
      <c r="CW1091">
        <v>39.89814814814815</v>
      </c>
      <c r="CX1091">
        <v>0</v>
      </c>
      <c r="CY1091">
        <v>1664305118.9</v>
      </c>
      <c r="CZ1091">
        <v>0</v>
      </c>
      <c r="DA1091">
        <v>0</v>
      </c>
      <c r="DB1091" t="s">
        <v>356</v>
      </c>
      <c r="DC1091">
        <v>1663859321.1</v>
      </c>
      <c r="DD1091">
        <v>1663859315.6</v>
      </c>
      <c r="DE1091">
        <v>0</v>
      </c>
      <c r="DF1091">
        <v>0.196</v>
      </c>
      <c r="DG1091">
        <v>-0.001</v>
      </c>
      <c r="DH1091">
        <v>-5.941</v>
      </c>
      <c r="DI1091">
        <v>-0.174</v>
      </c>
      <c r="DJ1091">
        <v>1500</v>
      </c>
      <c r="DK1091">
        <v>17</v>
      </c>
      <c r="DL1091">
        <v>0.13</v>
      </c>
      <c r="DM1091">
        <v>0.04</v>
      </c>
      <c r="DN1091">
        <v>3.238588404878049</v>
      </c>
      <c r="DO1091">
        <v>21.12482014494773</v>
      </c>
      <c r="DP1091">
        <v>2.083824718497377</v>
      </c>
      <c r="DQ1091">
        <v>0</v>
      </c>
      <c r="DR1091">
        <v>9.225763414634146</v>
      </c>
      <c r="DS1091">
        <v>-1.108659930313579</v>
      </c>
      <c r="DT1091">
        <v>0.1119369791251192</v>
      </c>
      <c r="DU1091">
        <v>0</v>
      </c>
      <c r="DV1091">
        <v>0</v>
      </c>
      <c r="DW1091">
        <v>2</v>
      </c>
      <c r="DX1091" t="s">
        <v>357</v>
      </c>
      <c r="DY1091">
        <v>2.98518</v>
      </c>
      <c r="DZ1091">
        <v>2.71566</v>
      </c>
      <c r="EA1091">
        <v>0.0440829</v>
      </c>
      <c r="EB1091">
        <v>0.0413293</v>
      </c>
      <c r="EC1091">
        <v>0.0904567</v>
      </c>
      <c r="ED1091">
        <v>0.0539008</v>
      </c>
      <c r="EE1091">
        <v>30376.5</v>
      </c>
      <c r="EF1091">
        <v>30592.1</v>
      </c>
      <c r="EG1091">
        <v>29525.2</v>
      </c>
      <c r="EH1091">
        <v>29506</v>
      </c>
      <c r="EI1091">
        <v>35597.3</v>
      </c>
      <c r="EJ1091">
        <v>37130.1</v>
      </c>
      <c r="EK1091">
        <v>41612.4</v>
      </c>
      <c r="EL1091">
        <v>42049.2</v>
      </c>
      <c r="EM1091">
        <v>1.99168</v>
      </c>
      <c r="EN1091">
        <v>1.9185</v>
      </c>
      <c r="EO1091">
        <v>0.0772998</v>
      </c>
      <c r="EP1091">
        <v>0</v>
      </c>
      <c r="EQ1091">
        <v>23.8238</v>
      </c>
      <c r="ER1091">
        <v>999.9</v>
      </c>
      <c r="ES1091">
        <v>35</v>
      </c>
      <c r="ET1091">
        <v>29.2</v>
      </c>
      <c r="EU1091">
        <v>15.6423</v>
      </c>
      <c r="EV1091">
        <v>62.4841</v>
      </c>
      <c r="EW1091">
        <v>32.9808</v>
      </c>
      <c r="EX1091">
        <v>1</v>
      </c>
      <c r="EY1091">
        <v>-0.182345</v>
      </c>
      <c r="EZ1091">
        <v>2.2908</v>
      </c>
      <c r="FA1091">
        <v>20.3718</v>
      </c>
      <c r="FB1091">
        <v>5.21804</v>
      </c>
      <c r="FC1091">
        <v>12.0099</v>
      </c>
      <c r="FD1091">
        <v>4.9899</v>
      </c>
      <c r="FE1091">
        <v>3.28865</v>
      </c>
      <c r="FF1091">
        <v>9999</v>
      </c>
      <c r="FG1091">
        <v>9999</v>
      </c>
      <c r="FH1091">
        <v>9999</v>
      </c>
      <c r="FI1091">
        <v>261.3</v>
      </c>
      <c r="FJ1091">
        <v>1.86705</v>
      </c>
      <c r="FK1091">
        <v>1.86615</v>
      </c>
      <c r="FL1091">
        <v>1.86554</v>
      </c>
      <c r="FM1091">
        <v>1.86554</v>
      </c>
      <c r="FN1091">
        <v>1.86734</v>
      </c>
      <c r="FO1091">
        <v>1.86981</v>
      </c>
      <c r="FP1091">
        <v>1.86845</v>
      </c>
      <c r="FQ1091">
        <v>1.86996</v>
      </c>
      <c r="FR1091">
        <v>0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-2.557</v>
      </c>
      <c r="GF1091">
        <v>-0.1647</v>
      </c>
      <c r="GG1091">
        <v>-2.0192013485273</v>
      </c>
      <c r="GH1091">
        <v>-0.003354295288503095</v>
      </c>
      <c r="GI1091">
        <v>8.998442100416266E-07</v>
      </c>
      <c r="GJ1091">
        <v>-2.632750781261316E-10</v>
      </c>
      <c r="GK1091">
        <v>-0.1771344180573433</v>
      </c>
      <c r="GL1091">
        <v>-0.01811282044437078</v>
      </c>
      <c r="GM1091">
        <v>0.001479480632228601</v>
      </c>
      <c r="GN1091">
        <v>-2.527498020886067E-05</v>
      </c>
      <c r="GO1091">
        <v>3</v>
      </c>
      <c r="GP1091">
        <v>2311</v>
      </c>
      <c r="GQ1091">
        <v>1</v>
      </c>
      <c r="GR1091">
        <v>23</v>
      </c>
      <c r="GS1091">
        <v>7429.9</v>
      </c>
      <c r="GT1091">
        <v>7430</v>
      </c>
      <c r="GU1091">
        <v>0.462646</v>
      </c>
      <c r="GV1091">
        <v>2.26074</v>
      </c>
      <c r="GW1091">
        <v>1.39648</v>
      </c>
      <c r="GX1091">
        <v>2.34009</v>
      </c>
      <c r="GY1091">
        <v>1.49536</v>
      </c>
      <c r="GZ1091">
        <v>2.38159</v>
      </c>
      <c r="HA1091">
        <v>33.1769</v>
      </c>
      <c r="HB1091">
        <v>14.5173</v>
      </c>
      <c r="HC1091">
        <v>18</v>
      </c>
      <c r="HD1091">
        <v>528.289</v>
      </c>
      <c r="HE1091">
        <v>438.22</v>
      </c>
      <c r="HF1091">
        <v>21.76</v>
      </c>
      <c r="HG1091">
        <v>25.1156</v>
      </c>
      <c r="HH1091">
        <v>30.0002</v>
      </c>
      <c r="HI1091">
        <v>25.0683</v>
      </c>
      <c r="HJ1091">
        <v>25.0058</v>
      </c>
      <c r="HK1091">
        <v>9.2479</v>
      </c>
      <c r="HL1091">
        <v>35.7637</v>
      </c>
      <c r="HM1091">
        <v>12.6101</v>
      </c>
      <c r="HN1091">
        <v>21.7586</v>
      </c>
      <c r="HO1091">
        <v>132.524</v>
      </c>
      <c r="HP1091">
        <v>9.58516</v>
      </c>
      <c r="HQ1091">
        <v>101</v>
      </c>
      <c r="HR1091">
        <v>100.985</v>
      </c>
    </row>
    <row r="1092" spans="1:226">
      <c r="A1092">
        <v>1076</v>
      </c>
      <c r="B1092">
        <v>1664305119.6</v>
      </c>
      <c r="C1092">
        <v>11889.09999990463</v>
      </c>
      <c r="D1092" t="s">
        <v>2520</v>
      </c>
      <c r="E1092" t="s">
        <v>2521</v>
      </c>
      <c r="F1092">
        <v>5</v>
      </c>
      <c r="G1092" t="s">
        <v>2485</v>
      </c>
      <c r="H1092" t="s">
        <v>354</v>
      </c>
      <c r="I1092">
        <v>1664305112.081481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152.7415299434686</v>
      </c>
      <c r="AK1092">
        <v>154.7100484848484</v>
      </c>
      <c r="AL1092">
        <v>-3.014967301370022</v>
      </c>
      <c r="AM1092">
        <v>64.57224884902611</v>
      </c>
      <c r="AN1092">
        <f>(AP1092 - AO1092 + BO1092*1E3/(8.314*(BQ1092+273.15)) * AR1092/BN1092 * AQ1092) * BN1092/(100*BB1092) * 1000/(1000 - AP1092)</f>
        <v>0</v>
      </c>
      <c r="AO1092">
        <v>9.382962752779218</v>
      </c>
      <c r="AP1092">
        <v>18.4484569924812</v>
      </c>
      <c r="AQ1092">
        <v>-0.000325223325694598</v>
      </c>
      <c r="AR1092">
        <v>112.27</v>
      </c>
      <c r="AS1092">
        <v>5</v>
      </c>
      <c r="AT1092">
        <v>1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6</v>
      </c>
      <c r="BC1092">
        <v>0.5</v>
      </c>
      <c r="BD1092" t="s">
        <v>355</v>
      </c>
      <c r="BE1092">
        <v>2</v>
      </c>
      <c r="BF1092" t="b">
        <v>1</v>
      </c>
      <c r="BG1092">
        <v>1664305112.081481</v>
      </c>
      <c r="BH1092">
        <v>172.6491481481482</v>
      </c>
      <c r="BI1092">
        <v>166.4031111111111</v>
      </c>
      <c r="BJ1092">
        <v>18.4567</v>
      </c>
      <c r="BK1092">
        <v>9.383535185185185</v>
      </c>
      <c r="BL1092">
        <v>175.2297777777778</v>
      </c>
      <c r="BM1092">
        <v>18.6213037037037</v>
      </c>
      <c r="BN1092">
        <v>500.060074074074</v>
      </c>
      <c r="BO1092">
        <v>91.02871481481482</v>
      </c>
      <c r="BP1092">
        <v>0.09999637407407409</v>
      </c>
      <c r="BQ1092">
        <v>25.54389259259259</v>
      </c>
      <c r="BR1092">
        <v>25.09751481481481</v>
      </c>
      <c r="BS1092">
        <v>999.9000000000001</v>
      </c>
      <c r="BT1092">
        <v>0</v>
      </c>
      <c r="BU1092">
        <v>0</v>
      </c>
      <c r="BV1092">
        <v>9998.606666666667</v>
      </c>
      <c r="BW1092">
        <v>0</v>
      </c>
      <c r="BX1092">
        <v>6.683494814814815</v>
      </c>
      <c r="BY1092">
        <v>6.245921851851851</v>
      </c>
      <c r="BZ1092">
        <v>175.8955555555556</v>
      </c>
      <c r="CA1092">
        <v>167.9784444444444</v>
      </c>
      <c r="CB1092">
        <v>9.073170740740741</v>
      </c>
      <c r="CC1092">
        <v>166.4031111111111</v>
      </c>
      <c r="CD1092">
        <v>9.383535185185185</v>
      </c>
      <c r="CE1092">
        <v>1.680090370370371</v>
      </c>
      <c r="CF1092">
        <v>0.8541711111111111</v>
      </c>
      <c r="CG1092">
        <v>14.71368888888889</v>
      </c>
      <c r="CH1092">
        <v>4.64055</v>
      </c>
      <c r="CI1092">
        <v>1999.961851851852</v>
      </c>
      <c r="CJ1092">
        <v>0.9799985555555557</v>
      </c>
      <c r="CK1092">
        <v>0.02000144444444444</v>
      </c>
      <c r="CL1092">
        <v>0</v>
      </c>
      <c r="CM1092">
        <v>791.7181851851853</v>
      </c>
      <c r="CN1092">
        <v>5.00097</v>
      </c>
      <c r="CO1092">
        <v>15746.16666666667</v>
      </c>
      <c r="CP1092">
        <v>16707.26296296297</v>
      </c>
      <c r="CQ1092">
        <v>37.875</v>
      </c>
      <c r="CR1092">
        <v>38.30511111111111</v>
      </c>
      <c r="CS1092">
        <v>37.875</v>
      </c>
      <c r="CT1092">
        <v>37.937</v>
      </c>
      <c r="CU1092">
        <v>38.437</v>
      </c>
      <c r="CV1092">
        <v>1955.058148148148</v>
      </c>
      <c r="CW1092">
        <v>39.89814814814815</v>
      </c>
      <c r="CX1092">
        <v>0</v>
      </c>
      <c r="CY1092">
        <v>1664305123.7</v>
      </c>
      <c r="CZ1092">
        <v>0</v>
      </c>
      <c r="DA1092">
        <v>0</v>
      </c>
      <c r="DB1092" t="s">
        <v>356</v>
      </c>
      <c r="DC1092">
        <v>1663859321.1</v>
      </c>
      <c r="DD1092">
        <v>1663859315.6</v>
      </c>
      <c r="DE1092">
        <v>0</v>
      </c>
      <c r="DF1092">
        <v>0.196</v>
      </c>
      <c r="DG1092">
        <v>-0.001</v>
      </c>
      <c r="DH1092">
        <v>-5.941</v>
      </c>
      <c r="DI1092">
        <v>-0.174</v>
      </c>
      <c r="DJ1092">
        <v>1500</v>
      </c>
      <c r="DK1092">
        <v>17</v>
      </c>
      <c r="DL1092">
        <v>0.13</v>
      </c>
      <c r="DM1092">
        <v>0.04</v>
      </c>
      <c r="DN1092">
        <v>5.25505025</v>
      </c>
      <c r="DO1092">
        <v>21.54792641651032</v>
      </c>
      <c r="DP1092">
        <v>2.073162565992459</v>
      </c>
      <c r="DQ1092">
        <v>0</v>
      </c>
      <c r="DR1092">
        <v>9.115585000000001</v>
      </c>
      <c r="DS1092">
        <v>-0.9610050281425973</v>
      </c>
      <c r="DT1092">
        <v>0.09397975473473011</v>
      </c>
      <c r="DU1092">
        <v>0</v>
      </c>
      <c r="DV1092">
        <v>0</v>
      </c>
      <c r="DW1092">
        <v>2</v>
      </c>
      <c r="DX1092" t="s">
        <v>357</v>
      </c>
      <c r="DY1092">
        <v>2.98492</v>
      </c>
      <c r="DZ1092">
        <v>2.71532</v>
      </c>
      <c r="EA1092">
        <v>0.0404695</v>
      </c>
      <c r="EB1092">
        <v>0.037281</v>
      </c>
      <c r="EC1092">
        <v>0.0904466</v>
      </c>
      <c r="ED1092">
        <v>0.0544226</v>
      </c>
      <c r="EE1092">
        <v>30491</v>
      </c>
      <c r="EF1092">
        <v>30721.6</v>
      </c>
      <c r="EG1092">
        <v>29524.9</v>
      </c>
      <c r="EH1092">
        <v>29506.3</v>
      </c>
      <c r="EI1092">
        <v>35597.3</v>
      </c>
      <c r="EJ1092">
        <v>37109.9</v>
      </c>
      <c r="EK1092">
        <v>41611.9</v>
      </c>
      <c r="EL1092">
        <v>42049.7</v>
      </c>
      <c r="EM1092">
        <v>1.99142</v>
      </c>
      <c r="EN1092">
        <v>1.91873</v>
      </c>
      <c r="EO1092">
        <v>0.07566059999999999</v>
      </c>
      <c r="EP1092">
        <v>0</v>
      </c>
      <c r="EQ1092">
        <v>23.8116</v>
      </c>
      <c r="ER1092">
        <v>999.9</v>
      </c>
      <c r="ES1092">
        <v>34.9</v>
      </c>
      <c r="ET1092">
        <v>29.2</v>
      </c>
      <c r="EU1092">
        <v>15.5982</v>
      </c>
      <c r="EV1092">
        <v>62.8541</v>
      </c>
      <c r="EW1092">
        <v>33.0409</v>
      </c>
      <c r="EX1092">
        <v>1</v>
      </c>
      <c r="EY1092">
        <v>-0.182731</v>
      </c>
      <c r="EZ1092">
        <v>2.26491</v>
      </c>
      <c r="FA1092">
        <v>20.372</v>
      </c>
      <c r="FB1092">
        <v>5.21759</v>
      </c>
      <c r="FC1092">
        <v>12.0099</v>
      </c>
      <c r="FD1092">
        <v>4.98945</v>
      </c>
      <c r="FE1092">
        <v>3.28842</v>
      </c>
      <c r="FF1092">
        <v>9999</v>
      </c>
      <c r="FG1092">
        <v>9999</v>
      </c>
      <c r="FH1092">
        <v>9999</v>
      </c>
      <c r="FI1092">
        <v>261.3</v>
      </c>
      <c r="FJ1092">
        <v>1.86701</v>
      </c>
      <c r="FK1092">
        <v>1.86615</v>
      </c>
      <c r="FL1092">
        <v>1.86554</v>
      </c>
      <c r="FM1092">
        <v>1.86554</v>
      </c>
      <c r="FN1092">
        <v>1.86732</v>
      </c>
      <c r="FO1092">
        <v>1.86981</v>
      </c>
      <c r="FP1092">
        <v>1.86844</v>
      </c>
      <c r="FQ1092">
        <v>1.86996</v>
      </c>
      <c r="FR1092">
        <v>0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-2.512</v>
      </c>
      <c r="GF1092">
        <v>-0.1646</v>
      </c>
      <c r="GG1092">
        <v>-2.0192013485273</v>
      </c>
      <c r="GH1092">
        <v>-0.003354295288503095</v>
      </c>
      <c r="GI1092">
        <v>8.998442100416266E-07</v>
      </c>
      <c r="GJ1092">
        <v>-2.632750781261316E-10</v>
      </c>
      <c r="GK1092">
        <v>-0.1771344180573433</v>
      </c>
      <c r="GL1092">
        <v>-0.01811282044437078</v>
      </c>
      <c r="GM1092">
        <v>0.001479480632228601</v>
      </c>
      <c r="GN1092">
        <v>-2.527498020886067E-05</v>
      </c>
      <c r="GO1092">
        <v>3</v>
      </c>
      <c r="GP1092">
        <v>2311</v>
      </c>
      <c r="GQ1092">
        <v>1</v>
      </c>
      <c r="GR1092">
        <v>23</v>
      </c>
      <c r="GS1092">
        <v>7430</v>
      </c>
      <c r="GT1092">
        <v>7430.1</v>
      </c>
      <c r="GU1092">
        <v>0.429688</v>
      </c>
      <c r="GV1092">
        <v>2.2644</v>
      </c>
      <c r="GW1092">
        <v>1.39648</v>
      </c>
      <c r="GX1092">
        <v>2.33887</v>
      </c>
      <c r="GY1092">
        <v>1.49536</v>
      </c>
      <c r="GZ1092">
        <v>2.33276</v>
      </c>
      <c r="HA1092">
        <v>33.1769</v>
      </c>
      <c r="HB1092">
        <v>14.5261</v>
      </c>
      <c r="HC1092">
        <v>18</v>
      </c>
      <c r="HD1092">
        <v>528.135</v>
      </c>
      <c r="HE1092">
        <v>438.363</v>
      </c>
      <c r="HF1092">
        <v>21.655</v>
      </c>
      <c r="HG1092">
        <v>25.1156</v>
      </c>
      <c r="HH1092">
        <v>30.0001</v>
      </c>
      <c r="HI1092">
        <v>25.0696</v>
      </c>
      <c r="HJ1092">
        <v>25.007</v>
      </c>
      <c r="HK1092">
        <v>8.544320000000001</v>
      </c>
      <c r="HL1092">
        <v>35.4533</v>
      </c>
      <c r="HM1092">
        <v>12.6101</v>
      </c>
      <c r="HN1092">
        <v>21.6577</v>
      </c>
      <c r="HO1092">
        <v>119.168</v>
      </c>
      <c r="HP1092">
        <v>9.5336</v>
      </c>
      <c r="HQ1092">
        <v>100.999</v>
      </c>
      <c r="HR1092">
        <v>100.986</v>
      </c>
    </row>
    <row r="1093" spans="1:226">
      <c r="A1093">
        <v>1077</v>
      </c>
      <c r="B1093">
        <v>1664305124.6</v>
      </c>
      <c r="C1093">
        <v>11894.09999990463</v>
      </c>
      <c r="D1093" t="s">
        <v>2522</v>
      </c>
      <c r="E1093" t="s">
        <v>2523</v>
      </c>
      <c r="F1093">
        <v>5</v>
      </c>
      <c r="G1093" t="s">
        <v>2485</v>
      </c>
      <c r="H1093" t="s">
        <v>354</v>
      </c>
      <c r="I1093">
        <v>1664305117.1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136.0228770961922</v>
      </c>
      <c r="AK1093">
        <v>139.6130242424243</v>
      </c>
      <c r="AL1093">
        <v>-3.02387462697134</v>
      </c>
      <c r="AM1093">
        <v>64.57224884902611</v>
      </c>
      <c r="AN1093">
        <f>(AP1093 - AO1093 + BO1093*1E3/(8.314*(BQ1093+273.15)) * AR1093/BN1093 * AQ1093) * BN1093/(100*BB1093) * 1000/(1000 - AP1093)</f>
        <v>0</v>
      </c>
      <c r="AO1093">
        <v>9.510726640455546</v>
      </c>
      <c r="AP1093">
        <v>18.45573172932331</v>
      </c>
      <c r="AQ1093">
        <v>-3.711220595983819E-05</v>
      </c>
      <c r="AR1093">
        <v>112.27</v>
      </c>
      <c r="AS1093">
        <v>5</v>
      </c>
      <c r="AT1093">
        <v>1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6</v>
      </c>
      <c r="BC1093">
        <v>0.5</v>
      </c>
      <c r="BD1093" t="s">
        <v>355</v>
      </c>
      <c r="BE1093">
        <v>2</v>
      </c>
      <c r="BF1093" t="b">
        <v>1</v>
      </c>
      <c r="BG1093">
        <v>1664305117.1</v>
      </c>
      <c r="BH1093">
        <v>157.7771851851852</v>
      </c>
      <c r="BI1093">
        <v>149.7544444444444</v>
      </c>
      <c r="BJ1093">
        <v>18.45404814814815</v>
      </c>
      <c r="BK1093">
        <v>9.465985185185184</v>
      </c>
      <c r="BL1093">
        <v>160.312</v>
      </c>
      <c r="BM1093">
        <v>18.61869259259259</v>
      </c>
      <c r="BN1093">
        <v>500.0501481481481</v>
      </c>
      <c r="BO1093">
        <v>91.02932962962966</v>
      </c>
      <c r="BP1093">
        <v>0.09997485925925924</v>
      </c>
      <c r="BQ1093">
        <v>25.5062925925926</v>
      </c>
      <c r="BR1093">
        <v>25.07372592592593</v>
      </c>
      <c r="BS1093">
        <v>999.9000000000001</v>
      </c>
      <c r="BT1093">
        <v>0</v>
      </c>
      <c r="BU1093">
        <v>0</v>
      </c>
      <c r="BV1093">
        <v>9991.846296296295</v>
      </c>
      <c r="BW1093">
        <v>0</v>
      </c>
      <c r="BX1093">
        <v>6.674124814814816</v>
      </c>
      <c r="BY1093">
        <v>8.022586666666667</v>
      </c>
      <c r="BZ1093">
        <v>160.7435185185185</v>
      </c>
      <c r="CA1093">
        <v>151.1845185185185</v>
      </c>
      <c r="CB1093">
        <v>8.98807074074074</v>
      </c>
      <c r="CC1093">
        <v>149.7544444444444</v>
      </c>
      <c r="CD1093">
        <v>9.465985185185184</v>
      </c>
      <c r="CE1093">
        <v>1.679860370370371</v>
      </c>
      <c r="CF1093">
        <v>0.8616821851851851</v>
      </c>
      <c r="CG1093">
        <v>14.71157037037037</v>
      </c>
      <c r="CH1093">
        <v>4.76570111111111</v>
      </c>
      <c r="CI1093">
        <v>1999.974444444444</v>
      </c>
      <c r="CJ1093">
        <v>0.9799978888888888</v>
      </c>
      <c r="CK1093">
        <v>0.02000209259259259</v>
      </c>
      <c r="CL1093">
        <v>0</v>
      </c>
      <c r="CM1093">
        <v>790.644</v>
      </c>
      <c r="CN1093">
        <v>5.00097</v>
      </c>
      <c r="CO1093">
        <v>15724.22592592593</v>
      </c>
      <c r="CP1093">
        <v>16707.35925925926</v>
      </c>
      <c r="CQ1093">
        <v>37.87959259259259</v>
      </c>
      <c r="CR1093">
        <v>38.29592592592593</v>
      </c>
      <c r="CS1093">
        <v>37.875</v>
      </c>
      <c r="CT1093">
        <v>37.937</v>
      </c>
      <c r="CU1093">
        <v>38.437</v>
      </c>
      <c r="CV1093">
        <v>1955.068888888889</v>
      </c>
      <c r="CW1093">
        <v>39.9</v>
      </c>
      <c r="CX1093">
        <v>0</v>
      </c>
      <c r="CY1093">
        <v>1664305129.1</v>
      </c>
      <c r="CZ1093">
        <v>0</v>
      </c>
      <c r="DA1093">
        <v>0</v>
      </c>
      <c r="DB1093" t="s">
        <v>356</v>
      </c>
      <c r="DC1093">
        <v>1663859321.1</v>
      </c>
      <c r="DD1093">
        <v>1663859315.6</v>
      </c>
      <c r="DE1093">
        <v>0</v>
      </c>
      <c r="DF1093">
        <v>0.196</v>
      </c>
      <c r="DG1093">
        <v>-0.001</v>
      </c>
      <c r="DH1093">
        <v>-5.941</v>
      </c>
      <c r="DI1093">
        <v>-0.174</v>
      </c>
      <c r="DJ1093">
        <v>1500</v>
      </c>
      <c r="DK1093">
        <v>17</v>
      </c>
      <c r="DL1093">
        <v>0.13</v>
      </c>
      <c r="DM1093">
        <v>0.04</v>
      </c>
      <c r="DN1093">
        <v>7.04633475</v>
      </c>
      <c r="DO1093">
        <v>21.22172318949343</v>
      </c>
      <c r="DP1093">
        <v>2.041533107899536</v>
      </c>
      <c r="DQ1093">
        <v>0</v>
      </c>
      <c r="DR1093">
        <v>9.031662000000001</v>
      </c>
      <c r="DS1093">
        <v>-1.050511519699852</v>
      </c>
      <c r="DT1093">
        <v>0.1024351333332466</v>
      </c>
      <c r="DU1093">
        <v>0</v>
      </c>
      <c r="DV1093">
        <v>0</v>
      </c>
      <c r="DW1093">
        <v>2</v>
      </c>
      <c r="DX1093" t="s">
        <v>357</v>
      </c>
      <c r="DY1093">
        <v>2.98513</v>
      </c>
      <c r="DZ1093">
        <v>2.7157</v>
      </c>
      <c r="EA1093">
        <v>0.0367708</v>
      </c>
      <c r="EB1093">
        <v>0.0331446</v>
      </c>
      <c r="EC1093">
        <v>0.0904657</v>
      </c>
      <c r="ED1093">
        <v>0.0547575</v>
      </c>
      <c r="EE1093">
        <v>30609</v>
      </c>
      <c r="EF1093">
        <v>30853.6</v>
      </c>
      <c r="EG1093">
        <v>29525.3</v>
      </c>
      <c r="EH1093">
        <v>29506.3</v>
      </c>
      <c r="EI1093">
        <v>35596.9</v>
      </c>
      <c r="EJ1093">
        <v>37096.3</v>
      </c>
      <c r="EK1093">
        <v>41612.4</v>
      </c>
      <c r="EL1093">
        <v>42049.5</v>
      </c>
      <c r="EM1093">
        <v>1.99175</v>
      </c>
      <c r="EN1093">
        <v>1.91873</v>
      </c>
      <c r="EO1093">
        <v>0.075642</v>
      </c>
      <c r="EP1093">
        <v>0</v>
      </c>
      <c r="EQ1093">
        <v>23.7974</v>
      </c>
      <c r="ER1093">
        <v>999.9</v>
      </c>
      <c r="ES1093">
        <v>34.9</v>
      </c>
      <c r="ET1093">
        <v>29.2</v>
      </c>
      <c r="EU1093">
        <v>15.5991</v>
      </c>
      <c r="EV1093">
        <v>62.5641</v>
      </c>
      <c r="EW1093">
        <v>33.0809</v>
      </c>
      <c r="EX1093">
        <v>1</v>
      </c>
      <c r="EY1093">
        <v>-0.182909</v>
      </c>
      <c r="EZ1093">
        <v>2.14644</v>
      </c>
      <c r="FA1093">
        <v>20.3739</v>
      </c>
      <c r="FB1093">
        <v>5.21819</v>
      </c>
      <c r="FC1093">
        <v>12.0099</v>
      </c>
      <c r="FD1093">
        <v>4.98975</v>
      </c>
      <c r="FE1093">
        <v>3.28865</v>
      </c>
      <c r="FF1093">
        <v>9999</v>
      </c>
      <c r="FG1093">
        <v>9999</v>
      </c>
      <c r="FH1093">
        <v>9999</v>
      </c>
      <c r="FI1093">
        <v>261.3</v>
      </c>
      <c r="FJ1093">
        <v>1.86705</v>
      </c>
      <c r="FK1093">
        <v>1.86614</v>
      </c>
      <c r="FL1093">
        <v>1.86554</v>
      </c>
      <c r="FM1093">
        <v>1.86554</v>
      </c>
      <c r="FN1093">
        <v>1.86734</v>
      </c>
      <c r="FO1093">
        <v>1.86981</v>
      </c>
      <c r="FP1093">
        <v>1.86844</v>
      </c>
      <c r="FQ1093">
        <v>1.86996</v>
      </c>
      <c r="FR1093">
        <v>0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-2.466</v>
      </c>
      <c r="GF1093">
        <v>-0.1647</v>
      </c>
      <c r="GG1093">
        <v>-2.0192013485273</v>
      </c>
      <c r="GH1093">
        <v>-0.003354295288503095</v>
      </c>
      <c r="GI1093">
        <v>8.998442100416266E-07</v>
      </c>
      <c r="GJ1093">
        <v>-2.632750781261316E-10</v>
      </c>
      <c r="GK1093">
        <v>-0.1771344180573433</v>
      </c>
      <c r="GL1093">
        <v>-0.01811282044437078</v>
      </c>
      <c r="GM1093">
        <v>0.001479480632228601</v>
      </c>
      <c r="GN1093">
        <v>-2.527498020886067E-05</v>
      </c>
      <c r="GO1093">
        <v>3</v>
      </c>
      <c r="GP1093">
        <v>2311</v>
      </c>
      <c r="GQ1093">
        <v>1</v>
      </c>
      <c r="GR1093">
        <v>23</v>
      </c>
      <c r="GS1093">
        <v>7430.1</v>
      </c>
      <c r="GT1093">
        <v>7430.1</v>
      </c>
      <c r="GU1093">
        <v>0.389404</v>
      </c>
      <c r="GV1093">
        <v>2.29736</v>
      </c>
      <c r="GW1093">
        <v>1.39771</v>
      </c>
      <c r="GX1093">
        <v>2.33887</v>
      </c>
      <c r="GY1093">
        <v>1.49536</v>
      </c>
      <c r="GZ1093">
        <v>2.37305</v>
      </c>
      <c r="HA1093">
        <v>33.1769</v>
      </c>
      <c r="HB1093">
        <v>14.4735</v>
      </c>
      <c r="HC1093">
        <v>18</v>
      </c>
      <c r="HD1093">
        <v>528.357</v>
      </c>
      <c r="HE1093">
        <v>438.371</v>
      </c>
      <c r="HF1093">
        <v>21.58</v>
      </c>
      <c r="HG1093">
        <v>25.1177</v>
      </c>
      <c r="HH1093">
        <v>29.9999</v>
      </c>
      <c r="HI1093">
        <v>25.0704</v>
      </c>
      <c r="HJ1093">
        <v>25.0078</v>
      </c>
      <c r="HK1093">
        <v>7.77841</v>
      </c>
      <c r="HL1093">
        <v>35.4533</v>
      </c>
      <c r="HM1093">
        <v>12.2356</v>
      </c>
      <c r="HN1093">
        <v>21.5937</v>
      </c>
      <c r="HO1093">
        <v>99.1318</v>
      </c>
      <c r="HP1093">
        <v>9.55311</v>
      </c>
      <c r="HQ1093">
        <v>101.001</v>
      </c>
      <c r="HR1093">
        <v>100.986</v>
      </c>
    </row>
    <row r="1094" spans="1:226">
      <c r="A1094">
        <v>1078</v>
      </c>
      <c r="B1094">
        <v>1664305129.6</v>
      </c>
      <c r="C1094">
        <v>11899.09999990463</v>
      </c>
      <c r="D1094" t="s">
        <v>2524</v>
      </c>
      <c r="E1094" t="s">
        <v>2525</v>
      </c>
      <c r="F1094">
        <v>5</v>
      </c>
      <c r="G1094" t="s">
        <v>2485</v>
      </c>
      <c r="H1094" t="s">
        <v>354</v>
      </c>
      <c r="I1094">
        <v>1664305121.814285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119.2160827773492</v>
      </c>
      <c r="AK1094">
        <v>124.4751151515151</v>
      </c>
      <c r="AL1094">
        <v>-3.029464471717829</v>
      </c>
      <c r="AM1094">
        <v>64.57224884902611</v>
      </c>
      <c r="AN1094">
        <f>(AP1094 - AO1094 + BO1094*1E3/(8.314*(BQ1094+273.15)) * AR1094/BN1094 * AQ1094) * BN1094/(100*BB1094) * 1000/(1000 - AP1094)</f>
        <v>0</v>
      </c>
      <c r="AO1094">
        <v>9.589197109710287</v>
      </c>
      <c r="AP1094">
        <v>18.44999533834585</v>
      </c>
      <c r="AQ1094">
        <v>0.0001575420460135533</v>
      </c>
      <c r="AR1094">
        <v>112.27</v>
      </c>
      <c r="AS1094">
        <v>5</v>
      </c>
      <c r="AT1094">
        <v>1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6</v>
      </c>
      <c r="BC1094">
        <v>0.5</v>
      </c>
      <c r="BD1094" t="s">
        <v>355</v>
      </c>
      <c r="BE1094">
        <v>2</v>
      </c>
      <c r="BF1094" t="b">
        <v>1</v>
      </c>
      <c r="BG1094">
        <v>1664305121.814285</v>
      </c>
      <c r="BH1094">
        <v>143.8039285714286</v>
      </c>
      <c r="BI1094">
        <v>134.1023214285715</v>
      </c>
      <c r="BJ1094">
        <v>18.452175</v>
      </c>
      <c r="BK1094">
        <v>9.542041785714286</v>
      </c>
      <c r="BL1094">
        <v>146.2953214285714</v>
      </c>
      <c r="BM1094">
        <v>18.61682857142857</v>
      </c>
      <c r="BN1094">
        <v>500.04875</v>
      </c>
      <c r="BO1094">
        <v>91.02847857142855</v>
      </c>
      <c r="BP1094">
        <v>0.09994675714285714</v>
      </c>
      <c r="BQ1094">
        <v>25.47129642857142</v>
      </c>
      <c r="BR1094">
        <v>25.04941428571428</v>
      </c>
      <c r="BS1094">
        <v>999.9000000000002</v>
      </c>
      <c r="BT1094">
        <v>0</v>
      </c>
      <c r="BU1094">
        <v>0</v>
      </c>
      <c r="BV1094">
        <v>9995.492857142857</v>
      </c>
      <c r="BW1094">
        <v>0</v>
      </c>
      <c r="BX1094">
        <v>6.669124999999998</v>
      </c>
      <c r="BY1094">
        <v>9.701507142857144</v>
      </c>
      <c r="BZ1094">
        <v>146.5071785714286</v>
      </c>
      <c r="CA1094">
        <v>135.3933928571429</v>
      </c>
      <c r="CB1094">
        <v>8.910131785714286</v>
      </c>
      <c r="CC1094">
        <v>134.1023214285715</v>
      </c>
      <c r="CD1094">
        <v>9.542041785714286</v>
      </c>
      <c r="CE1094">
        <v>1.6796725</v>
      </c>
      <c r="CF1094">
        <v>0.8685974999999999</v>
      </c>
      <c r="CG1094">
        <v>14.70984285714286</v>
      </c>
      <c r="CH1094">
        <v>4.880399642857143</v>
      </c>
      <c r="CI1094">
        <v>2000.009642857143</v>
      </c>
      <c r="CJ1094">
        <v>0.979996892857143</v>
      </c>
      <c r="CK1094">
        <v>0.02000310714285714</v>
      </c>
      <c r="CL1094">
        <v>0</v>
      </c>
      <c r="CM1094">
        <v>790.1950357142856</v>
      </c>
      <c r="CN1094">
        <v>5.00097</v>
      </c>
      <c r="CO1094">
        <v>15714.14285714286</v>
      </c>
      <c r="CP1094">
        <v>16707.63928571429</v>
      </c>
      <c r="CQ1094">
        <v>37.87942857142857</v>
      </c>
      <c r="CR1094">
        <v>38.281</v>
      </c>
      <c r="CS1094">
        <v>37.8705</v>
      </c>
      <c r="CT1094">
        <v>37.937</v>
      </c>
      <c r="CU1094">
        <v>38.437</v>
      </c>
      <c r="CV1094">
        <v>1955.099642857143</v>
      </c>
      <c r="CW1094">
        <v>39.90285714285715</v>
      </c>
      <c r="CX1094">
        <v>0</v>
      </c>
      <c r="CY1094">
        <v>1664305133.9</v>
      </c>
      <c r="CZ1094">
        <v>0</v>
      </c>
      <c r="DA1094">
        <v>0</v>
      </c>
      <c r="DB1094" t="s">
        <v>356</v>
      </c>
      <c r="DC1094">
        <v>1663859321.1</v>
      </c>
      <c r="DD1094">
        <v>1663859315.6</v>
      </c>
      <c r="DE1094">
        <v>0</v>
      </c>
      <c r="DF1094">
        <v>0.196</v>
      </c>
      <c r="DG1094">
        <v>-0.001</v>
      </c>
      <c r="DH1094">
        <v>-5.941</v>
      </c>
      <c r="DI1094">
        <v>-0.174</v>
      </c>
      <c r="DJ1094">
        <v>1500</v>
      </c>
      <c r="DK1094">
        <v>17</v>
      </c>
      <c r="DL1094">
        <v>0.13</v>
      </c>
      <c r="DM1094">
        <v>0.04</v>
      </c>
      <c r="DN1094">
        <v>8.4703765</v>
      </c>
      <c r="DO1094">
        <v>21.25009508442776</v>
      </c>
      <c r="DP1094">
        <v>2.044344338035486</v>
      </c>
      <c r="DQ1094">
        <v>0</v>
      </c>
      <c r="DR1094">
        <v>8.969381000000002</v>
      </c>
      <c r="DS1094">
        <v>-1.021669643527209</v>
      </c>
      <c r="DT1094">
        <v>0.1001310138468596</v>
      </c>
      <c r="DU1094">
        <v>0</v>
      </c>
      <c r="DV1094">
        <v>0</v>
      </c>
      <c r="DW1094">
        <v>2</v>
      </c>
      <c r="DX1094" t="s">
        <v>357</v>
      </c>
      <c r="DY1094">
        <v>2.98499</v>
      </c>
      <c r="DZ1094">
        <v>2.71567</v>
      </c>
      <c r="EA1094">
        <v>0.0329948</v>
      </c>
      <c r="EB1094">
        <v>0.0288549</v>
      </c>
      <c r="EC1094">
        <v>0.09043420000000001</v>
      </c>
      <c r="ED1094">
        <v>0.0548114</v>
      </c>
      <c r="EE1094">
        <v>30728.7</v>
      </c>
      <c r="EF1094">
        <v>30991</v>
      </c>
      <c r="EG1094">
        <v>29525</v>
      </c>
      <c r="EH1094">
        <v>29506.7</v>
      </c>
      <c r="EI1094">
        <v>35597.8</v>
      </c>
      <c r="EJ1094">
        <v>37094.8</v>
      </c>
      <c r="EK1094">
        <v>41612.2</v>
      </c>
      <c r="EL1094">
        <v>42050.2</v>
      </c>
      <c r="EM1094">
        <v>1.99155</v>
      </c>
      <c r="EN1094">
        <v>1.91838</v>
      </c>
      <c r="EO1094">
        <v>0.07512050000000001</v>
      </c>
      <c r="EP1094">
        <v>0</v>
      </c>
      <c r="EQ1094">
        <v>23.7819</v>
      </c>
      <c r="ER1094">
        <v>999.9</v>
      </c>
      <c r="ES1094">
        <v>34.8</v>
      </c>
      <c r="ET1094">
        <v>29.2</v>
      </c>
      <c r="EU1094">
        <v>15.5536</v>
      </c>
      <c r="EV1094">
        <v>62.9041</v>
      </c>
      <c r="EW1094">
        <v>33.0409</v>
      </c>
      <c r="EX1094">
        <v>1</v>
      </c>
      <c r="EY1094">
        <v>-0.182962</v>
      </c>
      <c r="EZ1094">
        <v>2.0398</v>
      </c>
      <c r="FA1094">
        <v>20.3756</v>
      </c>
      <c r="FB1094">
        <v>5.21729</v>
      </c>
      <c r="FC1094">
        <v>12.0099</v>
      </c>
      <c r="FD1094">
        <v>4.9892</v>
      </c>
      <c r="FE1094">
        <v>3.28853</v>
      </c>
      <c r="FF1094">
        <v>9999</v>
      </c>
      <c r="FG1094">
        <v>9999</v>
      </c>
      <c r="FH1094">
        <v>9999</v>
      </c>
      <c r="FI1094">
        <v>261.3</v>
      </c>
      <c r="FJ1094">
        <v>1.86703</v>
      </c>
      <c r="FK1094">
        <v>1.86614</v>
      </c>
      <c r="FL1094">
        <v>1.86554</v>
      </c>
      <c r="FM1094">
        <v>1.86554</v>
      </c>
      <c r="FN1094">
        <v>1.86731</v>
      </c>
      <c r="FO1094">
        <v>1.86981</v>
      </c>
      <c r="FP1094">
        <v>1.86844</v>
      </c>
      <c r="FQ1094">
        <v>1.86996</v>
      </c>
      <c r="FR1094">
        <v>0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-2.419</v>
      </c>
      <c r="GF1094">
        <v>-0.1647</v>
      </c>
      <c r="GG1094">
        <v>-2.0192013485273</v>
      </c>
      <c r="GH1094">
        <v>-0.003354295288503095</v>
      </c>
      <c r="GI1094">
        <v>8.998442100416266E-07</v>
      </c>
      <c r="GJ1094">
        <v>-2.632750781261316E-10</v>
      </c>
      <c r="GK1094">
        <v>-0.1771344180573433</v>
      </c>
      <c r="GL1094">
        <v>-0.01811282044437078</v>
      </c>
      <c r="GM1094">
        <v>0.001479480632228601</v>
      </c>
      <c r="GN1094">
        <v>-2.527498020886067E-05</v>
      </c>
      <c r="GO1094">
        <v>3</v>
      </c>
      <c r="GP1094">
        <v>2311</v>
      </c>
      <c r="GQ1094">
        <v>1</v>
      </c>
      <c r="GR1094">
        <v>23</v>
      </c>
      <c r="GS1094">
        <v>7430.1</v>
      </c>
      <c r="GT1094">
        <v>7430.2</v>
      </c>
      <c r="GU1094">
        <v>0.354004</v>
      </c>
      <c r="GV1094">
        <v>2.27539</v>
      </c>
      <c r="GW1094">
        <v>1.39648</v>
      </c>
      <c r="GX1094">
        <v>2.33887</v>
      </c>
      <c r="GY1094">
        <v>1.49536</v>
      </c>
      <c r="GZ1094">
        <v>2.35962</v>
      </c>
      <c r="HA1094">
        <v>33.1769</v>
      </c>
      <c r="HB1094">
        <v>14.5348</v>
      </c>
      <c r="HC1094">
        <v>18</v>
      </c>
      <c r="HD1094">
        <v>528.226</v>
      </c>
      <c r="HE1094">
        <v>438.161</v>
      </c>
      <c r="HF1094">
        <v>21.5296</v>
      </c>
      <c r="HG1094">
        <v>25.118</v>
      </c>
      <c r="HH1094">
        <v>29.9999</v>
      </c>
      <c r="HI1094">
        <v>25.0704</v>
      </c>
      <c r="HJ1094">
        <v>25.0078</v>
      </c>
      <c r="HK1094">
        <v>7.07445</v>
      </c>
      <c r="HL1094">
        <v>35.4533</v>
      </c>
      <c r="HM1094">
        <v>12.2356</v>
      </c>
      <c r="HN1094">
        <v>21.5478</v>
      </c>
      <c r="HO1094">
        <v>85.7749</v>
      </c>
      <c r="HP1094">
        <v>9.59084</v>
      </c>
      <c r="HQ1094">
        <v>101</v>
      </c>
      <c r="HR1094">
        <v>100.988</v>
      </c>
    </row>
    <row r="1095" spans="1:226">
      <c r="A1095">
        <v>1079</v>
      </c>
      <c r="B1095">
        <v>1664305134.6</v>
      </c>
      <c r="C1095">
        <v>11904.09999990463</v>
      </c>
      <c r="D1095" t="s">
        <v>2526</v>
      </c>
      <c r="E1095" t="s">
        <v>2527</v>
      </c>
      <c r="F1095">
        <v>5</v>
      </c>
      <c r="G1095" t="s">
        <v>2485</v>
      </c>
      <c r="H1095" t="s">
        <v>354</v>
      </c>
      <c r="I1095">
        <v>1664305127.1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102.239791912394</v>
      </c>
      <c r="AK1095">
        <v>109.3014484848485</v>
      </c>
      <c r="AL1095">
        <v>-3.032489987113313</v>
      </c>
      <c r="AM1095">
        <v>64.57224884902611</v>
      </c>
      <c r="AN1095">
        <f>(AP1095 - AO1095 + BO1095*1E3/(8.314*(BQ1095+273.15)) * AR1095/BN1095 * AQ1095) * BN1095/(100*BB1095) * 1000/(1000 - AP1095)</f>
        <v>0</v>
      </c>
      <c r="AO1095">
        <v>9.611098087572426</v>
      </c>
      <c r="AP1095">
        <v>18.41526060150375</v>
      </c>
      <c r="AQ1095">
        <v>-5.798960519893101E-06</v>
      </c>
      <c r="AR1095">
        <v>112.27</v>
      </c>
      <c r="AS1095">
        <v>5</v>
      </c>
      <c r="AT1095">
        <v>1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6</v>
      </c>
      <c r="BC1095">
        <v>0.5</v>
      </c>
      <c r="BD1095" t="s">
        <v>355</v>
      </c>
      <c r="BE1095">
        <v>2</v>
      </c>
      <c r="BF1095" t="b">
        <v>1</v>
      </c>
      <c r="BG1095">
        <v>1664305127.1</v>
      </c>
      <c r="BH1095">
        <v>128.1109259259259</v>
      </c>
      <c r="BI1095">
        <v>116.4729518518518</v>
      </c>
      <c r="BJ1095">
        <v>18.4459</v>
      </c>
      <c r="BK1095">
        <v>9.594052222222221</v>
      </c>
      <c r="BL1095">
        <v>130.5532222222222</v>
      </c>
      <c r="BM1095">
        <v>18.61061111111111</v>
      </c>
      <c r="BN1095">
        <v>500.0548518518519</v>
      </c>
      <c r="BO1095">
        <v>91.02777407407406</v>
      </c>
      <c r="BP1095">
        <v>0.09999197037037037</v>
      </c>
      <c r="BQ1095">
        <v>25.43390740740741</v>
      </c>
      <c r="BR1095">
        <v>25.02664444444445</v>
      </c>
      <c r="BS1095">
        <v>999.9000000000001</v>
      </c>
      <c r="BT1095">
        <v>0</v>
      </c>
      <c r="BU1095">
        <v>0</v>
      </c>
      <c r="BV1095">
        <v>9992.832962962962</v>
      </c>
      <c r="BW1095">
        <v>0</v>
      </c>
      <c r="BX1095">
        <v>6.66761925925926</v>
      </c>
      <c r="BY1095">
        <v>11.63804703703704</v>
      </c>
      <c r="BZ1095">
        <v>130.5185925925926</v>
      </c>
      <c r="CA1095">
        <v>117.6009259259259</v>
      </c>
      <c r="CB1095">
        <v>8.851837407407407</v>
      </c>
      <c r="CC1095">
        <v>116.4729518518518</v>
      </c>
      <c r="CD1095">
        <v>9.594052222222221</v>
      </c>
      <c r="CE1095">
        <v>1.679087777777778</v>
      </c>
      <c r="CF1095">
        <v>0.8733252222222221</v>
      </c>
      <c r="CG1095">
        <v>14.70444074074074</v>
      </c>
      <c r="CH1095">
        <v>4.958475555555555</v>
      </c>
      <c r="CI1095">
        <v>2000.039259259259</v>
      </c>
      <c r="CJ1095">
        <v>0.9799959999999999</v>
      </c>
      <c r="CK1095">
        <v>0.02000401111111111</v>
      </c>
      <c r="CL1095">
        <v>0</v>
      </c>
      <c r="CM1095">
        <v>790.1923333333334</v>
      </c>
      <c r="CN1095">
        <v>5.00097</v>
      </c>
      <c r="CO1095">
        <v>15712.51111111111</v>
      </c>
      <c r="CP1095">
        <v>16707.87777777778</v>
      </c>
      <c r="CQ1095">
        <v>37.87959259259259</v>
      </c>
      <c r="CR1095">
        <v>38.25918518518519</v>
      </c>
      <c r="CS1095">
        <v>37.868</v>
      </c>
      <c r="CT1095">
        <v>37.937</v>
      </c>
      <c r="CU1095">
        <v>38.437</v>
      </c>
      <c r="CV1095">
        <v>1955.126296296296</v>
      </c>
      <c r="CW1095">
        <v>39.90518518518519</v>
      </c>
      <c r="CX1095">
        <v>0</v>
      </c>
      <c r="CY1095">
        <v>1664305138.7</v>
      </c>
      <c r="CZ1095">
        <v>0</v>
      </c>
      <c r="DA1095">
        <v>0</v>
      </c>
      <c r="DB1095" t="s">
        <v>356</v>
      </c>
      <c r="DC1095">
        <v>1663859321.1</v>
      </c>
      <c r="DD1095">
        <v>1663859315.6</v>
      </c>
      <c r="DE1095">
        <v>0</v>
      </c>
      <c r="DF1095">
        <v>0.196</v>
      </c>
      <c r="DG1095">
        <v>-0.001</v>
      </c>
      <c r="DH1095">
        <v>-5.941</v>
      </c>
      <c r="DI1095">
        <v>-0.174</v>
      </c>
      <c r="DJ1095">
        <v>1500</v>
      </c>
      <c r="DK1095">
        <v>17</v>
      </c>
      <c r="DL1095">
        <v>0.13</v>
      </c>
      <c r="DM1095">
        <v>0.04</v>
      </c>
      <c r="DN1095">
        <v>10.36982926829268</v>
      </c>
      <c r="DO1095">
        <v>21.86884452961674</v>
      </c>
      <c r="DP1095">
        <v>2.156851518176539</v>
      </c>
      <c r="DQ1095">
        <v>0</v>
      </c>
      <c r="DR1095">
        <v>8.89764512195122</v>
      </c>
      <c r="DS1095">
        <v>-0.7242204878048569</v>
      </c>
      <c r="DT1095">
        <v>0.07545756646738765</v>
      </c>
      <c r="DU1095">
        <v>0</v>
      </c>
      <c r="DV1095">
        <v>0</v>
      </c>
      <c r="DW1095">
        <v>2</v>
      </c>
      <c r="DX1095" t="s">
        <v>357</v>
      </c>
      <c r="DY1095">
        <v>2.98501</v>
      </c>
      <c r="DZ1095">
        <v>2.71553</v>
      </c>
      <c r="EA1095">
        <v>0.0291416</v>
      </c>
      <c r="EB1095">
        <v>0.0245115</v>
      </c>
      <c r="EC1095">
        <v>0.090309</v>
      </c>
      <c r="ED1095">
        <v>0.0548271</v>
      </c>
      <c r="EE1095">
        <v>30851.6</v>
      </c>
      <c r="EF1095">
        <v>31129.6</v>
      </c>
      <c r="EG1095">
        <v>29525.4</v>
      </c>
      <c r="EH1095">
        <v>29506.7</v>
      </c>
      <c r="EI1095">
        <v>35603</v>
      </c>
      <c r="EJ1095">
        <v>37093.9</v>
      </c>
      <c r="EK1095">
        <v>41612.4</v>
      </c>
      <c r="EL1095">
        <v>42050.1</v>
      </c>
      <c r="EM1095">
        <v>1.99172</v>
      </c>
      <c r="EN1095">
        <v>1.91838</v>
      </c>
      <c r="EO1095">
        <v>0.07487829999999999</v>
      </c>
      <c r="EP1095">
        <v>0</v>
      </c>
      <c r="EQ1095">
        <v>23.7653</v>
      </c>
      <c r="ER1095">
        <v>999.9</v>
      </c>
      <c r="ES1095">
        <v>34.8</v>
      </c>
      <c r="ET1095">
        <v>29.2</v>
      </c>
      <c r="EU1095">
        <v>15.5547</v>
      </c>
      <c r="EV1095">
        <v>62.4641</v>
      </c>
      <c r="EW1095">
        <v>33.1971</v>
      </c>
      <c r="EX1095">
        <v>1</v>
      </c>
      <c r="EY1095">
        <v>-0.247708</v>
      </c>
      <c r="EZ1095">
        <v>1.98049</v>
      </c>
      <c r="FA1095">
        <v>20.3772</v>
      </c>
      <c r="FB1095">
        <v>5.21729</v>
      </c>
      <c r="FC1095">
        <v>12.0099</v>
      </c>
      <c r="FD1095">
        <v>4.9897</v>
      </c>
      <c r="FE1095">
        <v>3.2885</v>
      </c>
      <c r="FF1095">
        <v>9999</v>
      </c>
      <c r="FG1095">
        <v>9999</v>
      </c>
      <c r="FH1095">
        <v>9999</v>
      </c>
      <c r="FI1095">
        <v>261.3</v>
      </c>
      <c r="FJ1095">
        <v>1.86705</v>
      </c>
      <c r="FK1095">
        <v>1.86614</v>
      </c>
      <c r="FL1095">
        <v>1.86554</v>
      </c>
      <c r="FM1095">
        <v>1.86554</v>
      </c>
      <c r="FN1095">
        <v>1.86731</v>
      </c>
      <c r="FO1095">
        <v>1.86981</v>
      </c>
      <c r="FP1095">
        <v>1.86844</v>
      </c>
      <c r="FQ1095">
        <v>1.86996</v>
      </c>
      <c r="FR1095">
        <v>0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-2.372</v>
      </c>
      <c r="GF1095">
        <v>-0.1651</v>
      </c>
      <c r="GG1095">
        <v>-2.0192013485273</v>
      </c>
      <c r="GH1095">
        <v>-0.003354295288503095</v>
      </c>
      <c r="GI1095">
        <v>8.998442100416266E-07</v>
      </c>
      <c r="GJ1095">
        <v>-2.632750781261316E-10</v>
      </c>
      <c r="GK1095">
        <v>-0.1771344180573433</v>
      </c>
      <c r="GL1095">
        <v>-0.01811282044437078</v>
      </c>
      <c r="GM1095">
        <v>0.001479480632228601</v>
      </c>
      <c r="GN1095">
        <v>-2.527498020886067E-05</v>
      </c>
      <c r="GO1095">
        <v>3</v>
      </c>
      <c r="GP1095">
        <v>2311</v>
      </c>
      <c r="GQ1095">
        <v>1</v>
      </c>
      <c r="GR1095">
        <v>23</v>
      </c>
      <c r="GS1095">
        <v>7430.2</v>
      </c>
      <c r="GT1095">
        <v>7430.3</v>
      </c>
      <c r="GU1095">
        <v>0.322266</v>
      </c>
      <c r="GV1095">
        <v>2.28149</v>
      </c>
      <c r="GW1095">
        <v>1.39648</v>
      </c>
      <c r="GX1095">
        <v>2.33887</v>
      </c>
      <c r="GY1095">
        <v>1.49536</v>
      </c>
      <c r="GZ1095">
        <v>2.38403</v>
      </c>
      <c r="HA1095">
        <v>33.1769</v>
      </c>
      <c r="HB1095">
        <v>14.5173</v>
      </c>
      <c r="HC1095">
        <v>18</v>
      </c>
      <c r="HD1095">
        <v>528.3579999999999</v>
      </c>
      <c r="HE1095">
        <v>438.162</v>
      </c>
      <c r="HF1095">
        <v>21.505</v>
      </c>
      <c r="HG1095">
        <v>25.1198</v>
      </c>
      <c r="HH1095">
        <v>29.9997</v>
      </c>
      <c r="HI1095">
        <v>25.0722</v>
      </c>
      <c r="HJ1095">
        <v>25.008</v>
      </c>
      <c r="HK1095">
        <v>6.31431</v>
      </c>
      <c r="HL1095">
        <v>35.4533</v>
      </c>
      <c r="HM1095">
        <v>12.2356</v>
      </c>
      <c r="HN1095">
        <v>21.5255</v>
      </c>
      <c r="HO1095">
        <v>65.739</v>
      </c>
      <c r="HP1095">
        <v>9.654859999999999</v>
      </c>
      <c r="HQ1095">
        <v>101.001</v>
      </c>
      <c r="HR1095">
        <v>100.988</v>
      </c>
    </row>
    <row r="1096" spans="1:226">
      <c r="A1096">
        <v>1080</v>
      </c>
      <c r="B1096">
        <v>1664305139.6</v>
      </c>
      <c r="C1096">
        <v>11909.09999990463</v>
      </c>
      <c r="D1096" t="s">
        <v>2528</v>
      </c>
      <c r="E1096" t="s">
        <v>2529</v>
      </c>
      <c r="F1096">
        <v>5</v>
      </c>
      <c r="G1096" t="s">
        <v>2485</v>
      </c>
      <c r="H1096" t="s">
        <v>354</v>
      </c>
      <c r="I1096">
        <v>1664305131.814285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85.37156755535162</v>
      </c>
      <c r="AK1096">
        <v>94.14760181818178</v>
      </c>
      <c r="AL1096">
        <v>-3.030071741272406</v>
      </c>
      <c r="AM1096">
        <v>64.57224884902611</v>
      </c>
      <c r="AN1096">
        <f>(AP1096 - AO1096 + BO1096*1E3/(8.314*(BQ1096+273.15)) * AR1096/BN1096 * AQ1096) * BN1096/(100*BB1096) * 1000/(1000 - AP1096)</f>
        <v>0</v>
      </c>
      <c r="AO1096">
        <v>9.614067103558442</v>
      </c>
      <c r="AP1096">
        <v>18.38036030075186</v>
      </c>
      <c r="AQ1096">
        <v>-0.00784927259324778</v>
      </c>
      <c r="AR1096">
        <v>112.27</v>
      </c>
      <c r="AS1096">
        <v>5</v>
      </c>
      <c r="AT1096">
        <v>1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6</v>
      </c>
      <c r="BC1096">
        <v>0.5</v>
      </c>
      <c r="BD1096" t="s">
        <v>355</v>
      </c>
      <c r="BE1096">
        <v>2</v>
      </c>
      <c r="BF1096" t="b">
        <v>1</v>
      </c>
      <c r="BG1096">
        <v>1664305131.814285</v>
      </c>
      <c r="BH1096">
        <v>114.0926892857143</v>
      </c>
      <c r="BI1096">
        <v>100.6967142857143</v>
      </c>
      <c r="BJ1096">
        <v>18.427275</v>
      </c>
      <c r="BK1096">
        <v>9.612747142857145</v>
      </c>
      <c r="BL1096">
        <v>116.4906857142857</v>
      </c>
      <c r="BM1096">
        <v>18.59218571428571</v>
      </c>
      <c r="BN1096">
        <v>500.06925</v>
      </c>
      <c r="BO1096">
        <v>91.0264607142857</v>
      </c>
      <c r="BP1096">
        <v>0.1000405</v>
      </c>
      <c r="BQ1096">
        <v>25.40188214285714</v>
      </c>
      <c r="BR1096">
        <v>25.00919285714286</v>
      </c>
      <c r="BS1096">
        <v>999.9000000000002</v>
      </c>
      <c r="BT1096">
        <v>0</v>
      </c>
      <c r="BU1096">
        <v>0</v>
      </c>
      <c r="BV1096">
        <v>9997.646428571428</v>
      </c>
      <c r="BW1096">
        <v>0</v>
      </c>
      <c r="BX1096">
        <v>6.676403571428573</v>
      </c>
      <c r="BY1096">
        <v>13.39607142857143</v>
      </c>
      <c r="BZ1096">
        <v>116.2349678571428</v>
      </c>
      <c r="CA1096">
        <v>101.6739714285714</v>
      </c>
      <c r="CB1096">
        <v>8.814518928571429</v>
      </c>
      <c r="CC1096">
        <v>100.6967142857143</v>
      </c>
      <c r="CD1096">
        <v>9.612747142857145</v>
      </c>
      <c r="CE1096">
        <v>1.677368214285714</v>
      </c>
      <c r="CF1096">
        <v>0.8750144285714286</v>
      </c>
      <c r="CG1096">
        <v>14.68855357142857</v>
      </c>
      <c r="CH1096">
        <v>4.986233928571429</v>
      </c>
      <c r="CI1096">
        <v>1999.999642857143</v>
      </c>
      <c r="CJ1096">
        <v>0.97999775</v>
      </c>
      <c r="CK1096">
        <v>0.02000225</v>
      </c>
      <c r="CL1096">
        <v>0</v>
      </c>
      <c r="CM1096">
        <v>790.6115</v>
      </c>
      <c r="CN1096">
        <v>5.00097</v>
      </c>
      <c r="CO1096">
        <v>15719.075</v>
      </c>
      <c r="CP1096">
        <v>16707.56071428572</v>
      </c>
      <c r="CQ1096">
        <v>37.875</v>
      </c>
      <c r="CR1096">
        <v>38.25</v>
      </c>
      <c r="CS1096">
        <v>37.85475</v>
      </c>
      <c r="CT1096">
        <v>37.937</v>
      </c>
      <c r="CU1096">
        <v>38.43257142857142</v>
      </c>
      <c r="CV1096">
        <v>1955.090357142857</v>
      </c>
      <c r="CW1096">
        <v>39.90071428571429</v>
      </c>
      <c r="CX1096">
        <v>0</v>
      </c>
      <c r="CY1096">
        <v>1664305144.1</v>
      </c>
      <c r="CZ1096">
        <v>0</v>
      </c>
      <c r="DA1096">
        <v>0</v>
      </c>
      <c r="DB1096" t="s">
        <v>356</v>
      </c>
      <c r="DC1096">
        <v>1663859321.1</v>
      </c>
      <c r="DD1096">
        <v>1663859315.6</v>
      </c>
      <c r="DE1096">
        <v>0</v>
      </c>
      <c r="DF1096">
        <v>0.196</v>
      </c>
      <c r="DG1096">
        <v>-0.001</v>
      </c>
      <c r="DH1096">
        <v>-5.941</v>
      </c>
      <c r="DI1096">
        <v>-0.174</v>
      </c>
      <c r="DJ1096">
        <v>1500</v>
      </c>
      <c r="DK1096">
        <v>17</v>
      </c>
      <c r="DL1096">
        <v>0.13</v>
      </c>
      <c r="DM1096">
        <v>0.04</v>
      </c>
      <c r="DN1096">
        <v>12.20191780487805</v>
      </c>
      <c r="DO1096">
        <v>22.34283219512198</v>
      </c>
      <c r="DP1096">
        <v>2.203335644144713</v>
      </c>
      <c r="DQ1096">
        <v>0</v>
      </c>
      <c r="DR1096">
        <v>8.84154</v>
      </c>
      <c r="DS1096">
        <v>-0.4801917073170464</v>
      </c>
      <c r="DT1096">
        <v>0.04818396919935995</v>
      </c>
      <c r="DU1096">
        <v>0</v>
      </c>
      <c r="DV1096">
        <v>0</v>
      </c>
      <c r="DW1096">
        <v>2</v>
      </c>
      <c r="DX1096" t="s">
        <v>357</v>
      </c>
      <c r="DY1096">
        <v>2.98511</v>
      </c>
      <c r="DZ1096">
        <v>2.71552</v>
      </c>
      <c r="EA1096">
        <v>0.0252278</v>
      </c>
      <c r="EB1096">
        <v>0.0200718</v>
      </c>
      <c r="EC1096">
        <v>0.0901887</v>
      </c>
      <c r="ED1096">
        <v>0.0548532</v>
      </c>
      <c r="EE1096">
        <v>30976.2</v>
      </c>
      <c r="EF1096">
        <v>31271.4</v>
      </c>
      <c r="EG1096">
        <v>29525.6</v>
      </c>
      <c r="EH1096">
        <v>29506.8</v>
      </c>
      <c r="EI1096">
        <v>35608.3</v>
      </c>
      <c r="EJ1096">
        <v>37093.3</v>
      </c>
      <c r="EK1096">
        <v>41613.2</v>
      </c>
      <c r="EL1096">
        <v>42050.6</v>
      </c>
      <c r="EM1096">
        <v>1.99182</v>
      </c>
      <c r="EN1096">
        <v>1.9182</v>
      </c>
      <c r="EO1096">
        <v>0.07521360000000001</v>
      </c>
      <c r="EP1096">
        <v>0</v>
      </c>
      <c r="EQ1096">
        <v>23.7488</v>
      </c>
      <c r="ER1096">
        <v>999.9</v>
      </c>
      <c r="ES1096">
        <v>34.8</v>
      </c>
      <c r="ET1096">
        <v>29.2</v>
      </c>
      <c r="EU1096">
        <v>15.554</v>
      </c>
      <c r="EV1096">
        <v>62.8041</v>
      </c>
      <c r="EW1096">
        <v>33.2091</v>
      </c>
      <c r="EX1096">
        <v>1</v>
      </c>
      <c r="EY1096">
        <v>-0.183638</v>
      </c>
      <c r="EZ1096">
        <v>1.79605</v>
      </c>
      <c r="FA1096">
        <v>20.3787</v>
      </c>
      <c r="FB1096">
        <v>5.21729</v>
      </c>
      <c r="FC1096">
        <v>12.0099</v>
      </c>
      <c r="FD1096">
        <v>4.98965</v>
      </c>
      <c r="FE1096">
        <v>3.2885</v>
      </c>
      <c r="FF1096">
        <v>9999</v>
      </c>
      <c r="FG1096">
        <v>9999</v>
      </c>
      <c r="FH1096">
        <v>9999</v>
      </c>
      <c r="FI1096">
        <v>261.3</v>
      </c>
      <c r="FJ1096">
        <v>1.86706</v>
      </c>
      <c r="FK1096">
        <v>1.86614</v>
      </c>
      <c r="FL1096">
        <v>1.86554</v>
      </c>
      <c r="FM1096">
        <v>1.86554</v>
      </c>
      <c r="FN1096">
        <v>1.86734</v>
      </c>
      <c r="FO1096">
        <v>1.86981</v>
      </c>
      <c r="FP1096">
        <v>1.86846</v>
      </c>
      <c r="FQ1096">
        <v>1.86996</v>
      </c>
      <c r="FR1096">
        <v>0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-2.324</v>
      </c>
      <c r="GF1096">
        <v>-0.1655</v>
      </c>
      <c r="GG1096">
        <v>-2.0192013485273</v>
      </c>
      <c r="GH1096">
        <v>-0.003354295288503095</v>
      </c>
      <c r="GI1096">
        <v>8.998442100416266E-07</v>
      </c>
      <c r="GJ1096">
        <v>-2.632750781261316E-10</v>
      </c>
      <c r="GK1096">
        <v>-0.1771344180573433</v>
      </c>
      <c r="GL1096">
        <v>-0.01811282044437078</v>
      </c>
      <c r="GM1096">
        <v>0.001479480632228601</v>
      </c>
      <c r="GN1096">
        <v>-2.527498020886067E-05</v>
      </c>
      <c r="GO1096">
        <v>3</v>
      </c>
      <c r="GP1096">
        <v>2311</v>
      </c>
      <c r="GQ1096">
        <v>1</v>
      </c>
      <c r="GR1096">
        <v>23</v>
      </c>
      <c r="GS1096">
        <v>7430.3</v>
      </c>
      <c r="GT1096">
        <v>7430.4</v>
      </c>
      <c r="GU1096">
        <v>0.280762</v>
      </c>
      <c r="GV1096">
        <v>2.29126</v>
      </c>
      <c r="GW1096">
        <v>1.39771</v>
      </c>
      <c r="GX1096">
        <v>2.33887</v>
      </c>
      <c r="GY1096">
        <v>1.49536</v>
      </c>
      <c r="GZ1096">
        <v>2.40356</v>
      </c>
      <c r="HA1096">
        <v>33.1769</v>
      </c>
      <c r="HB1096">
        <v>14.5348</v>
      </c>
      <c r="HC1096">
        <v>18</v>
      </c>
      <c r="HD1096">
        <v>528.427</v>
      </c>
      <c r="HE1096">
        <v>438.073</v>
      </c>
      <c r="HF1096">
        <v>21.5</v>
      </c>
      <c r="HG1096">
        <v>25.1206</v>
      </c>
      <c r="HH1096">
        <v>29.9998</v>
      </c>
      <c r="HI1096">
        <v>25.0725</v>
      </c>
      <c r="HJ1096">
        <v>25.0099</v>
      </c>
      <c r="HK1096">
        <v>5.61658</v>
      </c>
      <c r="HL1096">
        <v>35.4533</v>
      </c>
      <c r="HM1096">
        <v>12.2356</v>
      </c>
      <c r="HN1096">
        <v>21.5227</v>
      </c>
      <c r="HO1096">
        <v>52.3785</v>
      </c>
      <c r="HP1096">
        <v>9.722239999999999</v>
      </c>
      <c r="HQ1096">
        <v>101.002</v>
      </c>
      <c r="HR1096">
        <v>100.988</v>
      </c>
    </row>
    <row r="1097" spans="1:226">
      <c r="A1097">
        <v>1081</v>
      </c>
      <c r="B1097">
        <v>1664305144.6</v>
      </c>
      <c r="C1097">
        <v>11914.09999990463</v>
      </c>
      <c r="D1097" t="s">
        <v>2530</v>
      </c>
      <c r="E1097" t="s">
        <v>2531</v>
      </c>
      <c r="F1097">
        <v>5</v>
      </c>
      <c r="G1097" t="s">
        <v>2485</v>
      </c>
      <c r="H1097" t="s">
        <v>354</v>
      </c>
      <c r="I1097">
        <v>1664305137.1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68.34581509576238</v>
      </c>
      <c r="AK1097">
        <v>78.89810727272729</v>
      </c>
      <c r="AL1097">
        <v>-3.051611123987273</v>
      </c>
      <c r="AM1097">
        <v>64.57224884902611</v>
      </c>
      <c r="AN1097">
        <f>(AP1097 - AO1097 + BO1097*1E3/(8.314*(BQ1097+273.15)) * AR1097/BN1097 * AQ1097) * BN1097/(100*BB1097) * 1000/(1000 - AP1097)</f>
        <v>0</v>
      </c>
      <c r="AO1097">
        <v>9.621412335128875</v>
      </c>
      <c r="AP1097">
        <v>18.34452375939848</v>
      </c>
      <c r="AQ1097">
        <v>-0.006614863039955924</v>
      </c>
      <c r="AR1097">
        <v>112.27</v>
      </c>
      <c r="AS1097">
        <v>5</v>
      </c>
      <c r="AT1097">
        <v>1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6</v>
      </c>
      <c r="BC1097">
        <v>0.5</v>
      </c>
      <c r="BD1097" t="s">
        <v>355</v>
      </c>
      <c r="BE1097">
        <v>2</v>
      </c>
      <c r="BF1097" t="b">
        <v>1</v>
      </c>
      <c r="BG1097">
        <v>1664305137.1</v>
      </c>
      <c r="BH1097">
        <v>98.34694444444446</v>
      </c>
      <c r="BI1097">
        <v>82.94492222222223</v>
      </c>
      <c r="BJ1097">
        <v>18.39473703703704</v>
      </c>
      <c r="BK1097">
        <v>9.618894444444445</v>
      </c>
      <c r="BL1097">
        <v>100.6949074074074</v>
      </c>
      <c r="BM1097">
        <v>18.5599962962963</v>
      </c>
      <c r="BN1097">
        <v>500.0686296296296</v>
      </c>
      <c r="BO1097">
        <v>91.0254</v>
      </c>
      <c r="BP1097">
        <v>0.1000437407407407</v>
      </c>
      <c r="BQ1097">
        <v>25.36871851851852</v>
      </c>
      <c r="BR1097">
        <v>24.99078518518518</v>
      </c>
      <c r="BS1097">
        <v>999.9000000000001</v>
      </c>
      <c r="BT1097">
        <v>0</v>
      </c>
      <c r="BU1097">
        <v>0</v>
      </c>
      <c r="BV1097">
        <v>9989.546296296296</v>
      </c>
      <c r="BW1097">
        <v>0</v>
      </c>
      <c r="BX1097">
        <v>6.682714074074076</v>
      </c>
      <c r="BY1097">
        <v>15.40205185185185</v>
      </c>
      <c r="BZ1097">
        <v>100.1903851851852</v>
      </c>
      <c r="CA1097">
        <v>83.75043333333333</v>
      </c>
      <c r="CB1097">
        <v>8.775838518518519</v>
      </c>
      <c r="CC1097">
        <v>82.94492222222223</v>
      </c>
      <c r="CD1097">
        <v>9.618894444444445</v>
      </c>
      <c r="CE1097">
        <v>1.674387777777778</v>
      </c>
      <c r="CF1097">
        <v>0.875563814814815</v>
      </c>
      <c r="CG1097">
        <v>14.66098148148148</v>
      </c>
      <c r="CH1097">
        <v>4.995237777777778</v>
      </c>
      <c r="CI1097">
        <v>1999.977777777778</v>
      </c>
      <c r="CJ1097">
        <v>0.9799982222222221</v>
      </c>
      <c r="CK1097">
        <v>0.02000175555555555</v>
      </c>
      <c r="CL1097">
        <v>0</v>
      </c>
      <c r="CM1097">
        <v>791.3994444444444</v>
      </c>
      <c r="CN1097">
        <v>5.00097</v>
      </c>
      <c r="CO1097">
        <v>15734.47037037037</v>
      </c>
      <c r="CP1097">
        <v>16707.37407407408</v>
      </c>
      <c r="CQ1097">
        <v>37.875</v>
      </c>
      <c r="CR1097">
        <v>38.25</v>
      </c>
      <c r="CS1097">
        <v>37.84233333333334</v>
      </c>
      <c r="CT1097">
        <v>37.937</v>
      </c>
      <c r="CU1097">
        <v>38.43011111111111</v>
      </c>
      <c r="CV1097">
        <v>1955.070740740741</v>
      </c>
      <c r="CW1097">
        <v>39.89925925925926</v>
      </c>
      <c r="CX1097">
        <v>0</v>
      </c>
      <c r="CY1097">
        <v>1664305148.9</v>
      </c>
      <c r="CZ1097">
        <v>0</v>
      </c>
      <c r="DA1097">
        <v>0</v>
      </c>
      <c r="DB1097" t="s">
        <v>356</v>
      </c>
      <c r="DC1097">
        <v>1663859321.1</v>
      </c>
      <c r="DD1097">
        <v>1663859315.6</v>
      </c>
      <c r="DE1097">
        <v>0</v>
      </c>
      <c r="DF1097">
        <v>0.196</v>
      </c>
      <c r="DG1097">
        <v>-0.001</v>
      </c>
      <c r="DH1097">
        <v>-5.941</v>
      </c>
      <c r="DI1097">
        <v>-0.174</v>
      </c>
      <c r="DJ1097">
        <v>1500</v>
      </c>
      <c r="DK1097">
        <v>17</v>
      </c>
      <c r="DL1097">
        <v>0.13</v>
      </c>
      <c r="DM1097">
        <v>0.04</v>
      </c>
      <c r="DN1097">
        <v>14.07621707317073</v>
      </c>
      <c r="DO1097">
        <v>22.75330871080143</v>
      </c>
      <c r="DP1097">
        <v>2.243630202443857</v>
      </c>
      <c r="DQ1097">
        <v>0</v>
      </c>
      <c r="DR1097">
        <v>8.800279999999999</v>
      </c>
      <c r="DS1097">
        <v>-0.4368572822299678</v>
      </c>
      <c r="DT1097">
        <v>0.04340941366940992</v>
      </c>
      <c r="DU1097">
        <v>0</v>
      </c>
      <c r="DV1097">
        <v>0</v>
      </c>
      <c r="DW1097">
        <v>2</v>
      </c>
      <c r="DX1097" t="s">
        <v>357</v>
      </c>
      <c r="DY1097">
        <v>2.98482</v>
      </c>
      <c r="DZ1097">
        <v>2.71559</v>
      </c>
      <c r="EA1097">
        <v>0.0212389</v>
      </c>
      <c r="EB1097">
        <v>0.0155765</v>
      </c>
      <c r="EC1097">
        <v>0.0900793</v>
      </c>
      <c r="ED1097">
        <v>0.0549192</v>
      </c>
      <c r="EE1097">
        <v>31103.4</v>
      </c>
      <c r="EF1097">
        <v>31414.7</v>
      </c>
      <c r="EG1097">
        <v>29526.1</v>
      </c>
      <c r="EH1097">
        <v>29506.6</v>
      </c>
      <c r="EI1097">
        <v>35613.4</v>
      </c>
      <c r="EJ1097">
        <v>37090</v>
      </c>
      <c r="EK1097">
        <v>41614</v>
      </c>
      <c r="EL1097">
        <v>42049.9</v>
      </c>
      <c r="EM1097">
        <v>1.99175</v>
      </c>
      <c r="EN1097">
        <v>1.91828</v>
      </c>
      <c r="EO1097">
        <v>0.07493420000000001</v>
      </c>
      <c r="EP1097">
        <v>0</v>
      </c>
      <c r="EQ1097">
        <v>23.7324</v>
      </c>
      <c r="ER1097">
        <v>999.9</v>
      </c>
      <c r="ES1097">
        <v>34.7</v>
      </c>
      <c r="ET1097">
        <v>29.2</v>
      </c>
      <c r="EU1097">
        <v>15.5108</v>
      </c>
      <c r="EV1097">
        <v>62.8141</v>
      </c>
      <c r="EW1097">
        <v>33.3734</v>
      </c>
      <c r="EX1097">
        <v>1</v>
      </c>
      <c r="EY1097">
        <v>-0.181944</v>
      </c>
      <c r="EZ1097">
        <v>-3.17003</v>
      </c>
      <c r="FA1097">
        <v>20.3431</v>
      </c>
      <c r="FB1097">
        <v>5.21684</v>
      </c>
      <c r="FC1097">
        <v>12.0099</v>
      </c>
      <c r="FD1097">
        <v>4.9896</v>
      </c>
      <c r="FE1097">
        <v>3.28823</v>
      </c>
      <c r="FF1097">
        <v>9999</v>
      </c>
      <c r="FG1097">
        <v>9999</v>
      </c>
      <c r="FH1097">
        <v>9999</v>
      </c>
      <c r="FI1097">
        <v>261.3</v>
      </c>
      <c r="FJ1097">
        <v>1.86703</v>
      </c>
      <c r="FK1097">
        <v>1.86614</v>
      </c>
      <c r="FL1097">
        <v>1.86554</v>
      </c>
      <c r="FM1097">
        <v>1.86553</v>
      </c>
      <c r="FN1097">
        <v>1.86734</v>
      </c>
      <c r="FO1097">
        <v>1.86981</v>
      </c>
      <c r="FP1097">
        <v>1.86846</v>
      </c>
      <c r="FQ1097">
        <v>1.86996</v>
      </c>
      <c r="FR1097">
        <v>0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-2.276</v>
      </c>
      <c r="GF1097">
        <v>-0.1657</v>
      </c>
      <c r="GG1097">
        <v>-2.0192013485273</v>
      </c>
      <c r="GH1097">
        <v>-0.003354295288503095</v>
      </c>
      <c r="GI1097">
        <v>8.998442100416266E-07</v>
      </c>
      <c r="GJ1097">
        <v>-2.632750781261316E-10</v>
      </c>
      <c r="GK1097">
        <v>-0.1771344180573433</v>
      </c>
      <c r="GL1097">
        <v>-0.01811282044437078</v>
      </c>
      <c r="GM1097">
        <v>0.001479480632228601</v>
      </c>
      <c r="GN1097">
        <v>-2.527498020886067E-05</v>
      </c>
      <c r="GO1097">
        <v>3</v>
      </c>
      <c r="GP1097">
        <v>2311</v>
      </c>
      <c r="GQ1097">
        <v>1</v>
      </c>
      <c r="GR1097">
        <v>23</v>
      </c>
      <c r="GS1097">
        <v>7430.4</v>
      </c>
      <c r="GT1097">
        <v>7430.5</v>
      </c>
      <c r="GU1097">
        <v>0.249023</v>
      </c>
      <c r="GV1097">
        <v>2.30347</v>
      </c>
      <c r="GW1097">
        <v>1.39648</v>
      </c>
      <c r="GX1097">
        <v>2.34009</v>
      </c>
      <c r="GY1097">
        <v>1.49536</v>
      </c>
      <c r="GZ1097">
        <v>2.40967</v>
      </c>
      <c r="HA1097">
        <v>33.1769</v>
      </c>
      <c r="HB1097">
        <v>14.5173</v>
      </c>
      <c r="HC1097">
        <v>18</v>
      </c>
      <c r="HD1097">
        <v>528.377</v>
      </c>
      <c r="HE1097">
        <v>438.118</v>
      </c>
      <c r="HF1097">
        <v>22.1411</v>
      </c>
      <c r="HG1097">
        <v>25.1219</v>
      </c>
      <c r="HH1097">
        <v>30.0011</v>
      </c>
      <c r="HI1097">
        <v>25.0725</v>
      </c>
      <c r="HJ1097">
        <v>25.0099</v>
      </c>
      <c r="HK1097">
        <v>4.86732</v>
      </c>
      <c r="HL1097">
        <v>35.1685</v>
      </c>
      <c r="HM1097">
        <v>11.8623</v>
      </c>
      <c r="HN1097">
        <v>22.7777</v>
      </c>
      <c r="HO1097">
        <v>32.344</v>
      </c>
      <c r="HP1097">
        <v>9.6493</v>
      </c>
      <c r="HQ1097">
        <v>101.004</v>
      </c>
      <c r="HR1097">
        <v>100.987</v>
      </c>
    </row>
    <row r="1098" spans="1:226">
      <c r="A1098">
        <v>1082</v>
      </c>
      <c r="B1098">
        <v>1664305241.6</v>
      </c>
      <c r="C1098">
        <v>12011.09999990463</v>
      </c>
      <c r="D1098" t="s">
        <v>2532</v>
      </c>
      <c r="E1098" t="s">
        <v>2533</v>
      </c>
      <c r="F1098">
        <v>5</v>
      </c>
      <c r="G1098" t="s">
        <v>2485</v>
      </c>
      <c r="H1098" t="s">
        <v>354</v>
      </c>
      <c r="I1098">
        <v>1664305233.599999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424.3663100467738</v>
      </c>
      <c r="AK1098">
        <v>392.3557575757577</v>
      </c>
      <c r="AL1098">
        <v>-0.0001340180241422932</v>
      </c>
      <c r="AM1098">
        <v>64.57224884902611</v>
      </c>
      <c r="AN1098">
        <f>(AP1098 - AO1098 + BO1098*1E3/(8.314*(BQ1098+273.15)) * AR1098/BN1098 * AQ1098) * BN1098/(100*BB1098) * 1000/(1000 - AP1098)</f>
        <v>0</v>
      </c>
      <c r="AO1098">
        <v>10.41368639782218</v>
      </c>
      <c r="AP1098">
        <v>18.34910827067667</v>
      </c>
      <c r="AQ1098">
        <v>-0.005412391567152788</v>
      </c>
      <c r="AR1098">
        <v>112.27</v>
      </c>
      <c r="AS1098">
        <v>5</v>
      </c>
      <c r="AT1098">
        <v>1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6</v>
      </c>
      <c r="BC1098">
        <v>0.5</v>
      </c>
      <c r="BD1098" t="s">
        <v>355</v>
      </c>
      <c r="BE1098">
        <v>2</v>
      </c>
      <c r="BF1098" t="b">
        <v>1</v>
      </c>
      <c r="BG1098">
        <v>1664305233.599999</v>
      </c>
      <c r="BH1098">
        <v>385.1950322580645</v>
      </c>
      <c r="BI1098">
        <v>419.9372258064516</v>
      </c>
      <c r="BJ1098">
        <v>18.36682258064516</v>
      </c>
      <c r="BK1098">
        <v>10.46374193548387</v>
      </c>
      <c r="BL1098">
        <v>388.3965806451612</v>
      </c>
      <c r="BM1098">
        <v>18.53236774193548</v>
      </c>
      <c r="BN1098">
        <v>500.0526451612904</v>
      </c>
      <c r="BO1098">
        <v>91.02697096774192</v>
      </c>
      <c r="BP1098">
        <v>0.0998851129032258</v>
      </c>
      <c r="BQ1098">
        <v>25.21823225806451</v>
      </c>
      <c r="BR1098">
        <v>24.99135161290322</v>
      </c>
      <c r="BS1098">
        <v>999.9000000000003</v>
      </c>
      <c r="BT1098">
        <v>0</v>
      </c>
      <c r="BU1098">
        <v>0</v>
      </c>
      <c r="BV1098">
        <v>10009.3364516129</v>
      </c>
      <c r="BW1098">
        <v>0</v>
      </c>
      <c r="BX1098">
        <v>6.687294838709678</v>
      </c>
      <c r="BY1098">
        <v>-34.74218064516129</v>
      </c>
      <c r="BZ1098">
        <v>392.4020967741935</v>
      </c>
      <c r="CA1098">
        <v>424.3777096774193</v>
      </c>
      <c r="CB1098">
        <v>7.903068709677419</v>
      </c>
      <c r="CC1098">
        <v>419.9372258064516</v>
      </c>
      <c r="CD1098">
        <v>10.46374193548387</v>
      </c>
      <c r="CE1098">
        <v>1.671876129032258</v>
      </c>
      <c r="CF1098">
        <v>0.9524832580645159</v>
      </c>
      <c r="CG1098">
        <v>14.63772580645161</v>
      </c>
      <c r="CH1098">
        <v>6.209042580645161</v>
      </c>
      <c r="CI1098">
        <v>2000.008064516129</v>
      </c>
      <c r="CJ1098">
        <v>0.9799940000000004</v>
      </c>
      <c r="CK1098">
        <v>0.02000610000000001</v>
      </c>
      <c r="CL1098">
        <v>0</v>
      </c>
      <c r="CM1098">
        <v>806.1581935483872</v>
      </c>
      <c r="CN1098">
        <v>5.000969999999999</v>
      </c>
      <c r="CO1098">
        <v>16046.13225806452</v>
      </c>
      <c r="CP1098">
        <v>16707.61290322581</v>
      </c>
      <c r="CQ1098">
        <v>37.875</v>
      </c>
      <c r="CR1098">
        <v>38.25</v>
      </c>
      <c r="CS1098">
        <v>37.81199999999998</v>
      </c>
      <c r="CT1098">
        <v>37.93699999999998</v>
      </c>
      <c r="CU1098">
        <v>38.375</v>
      </c>
      <c r="CV1098">
        <v>1955.098064516129</v>
      </c>
      <c r="CW1098">
        <v>39.91000000000001</v>
      </c>
      <c r="CX1098">
        <v>0</v>
      </c>
      <c r="CY1098">
        <v>1664305246.1</v>
      </c>
      <c r="CZ1098">
        <v>0</v>
      </c>
      <c r="DA1098">
        <v>0</v>
      </c>
      <c r="DB1098" t="s">
        <v>356</v>
      </c>
      <c r="DC1098">
        <v>1663859321.1</v>
      </c>
      <c r="DD1098">
        <v>1663859315.6</v>
      </c>
      <c r="DE1098">
        <v>0</v>
      </c>
      <c r="DF1098">
        <v>0.196</v>
      </c>
      <c r="DG1098">
        <v>-0.001</v>
      </c>
      <c r="DH1098">
        <v>-5.941</v>
      </c>
      <c r="DI1098">
        <v>-0.174</v>
      </c>
      <c r="DJ1098">
        <v>1500</v>
      </c>
      <c r="DK1098">
        <v>17</v>
      </c>
      <c r="DL1098">
        <v>0.13</v>
      </c>
      <c r="DM1098">
        <v>0.04</v>
      </c>
      <c r="DN1098">
        <v>-34.73597</v>
      </c>
      <c r="DO1098">
        <v>-0.08091782363971464</v>
      </c>
      <c r="DP1098">
        <v>0.04851374135232227</v>
      </c>
      <c r="DQ1098">
        <v>1</v>
      </c>
      <c r="DR1098">
        <v>7.91540125</v>
      </c>
      <c r="DS1098">
        <v>-0.2826685553470986</v>
      </c>
      <c r="DT1098">
        <v>0.04065733120776006</v>
      </c>
      <c r="DU1098">
        <v>0</v>
      </c>
      <c r="DV1098">
        <v>1</v>
      </c>
      <c r="DW1098">
        <v>2</v>
      </c>
      <c r="DX1098" t="s">
        <v>471</v>
      </c>
      <c r="DY1098">
        <v>2.98482</v>
      </c>
      <c r="DZ1098">
        <v>2.7157</v>
      </c>
      <c r="EA1098">
        <v>0.0897961</v>
      </c>
      <c r="EB1098">
        <v>0.0943577</v>
      </c>
      <c r="EC1098">
        <v>0.0901344</v>
      </c>
      <c r="ED1098">
        <v>0.0588278</v>
      </c>
      <c r="EE1098">
        <v>28924.4</v>
      </c>
      <c r="EF1098">
        <v>28901.5</v>
      </c>
      <c r="EG1098">
        <v>29525.5</v>
      </c>
      <c r="EH1098">
        <v>29507.3</v>
      </c>
      <c r="EI1098">
        <v>35611.9</v>
      </c>
      <c r="EJ1098">
        <v>36938.4</v>
      </c>
      <c r="EK1098">
        <v>41613.4</v>
      </c>
      <c r="EL1098">
        <v>42051.5</v>
      </c>
      <c r="EM1098">
        <v>1.991</v>
      </c>
      <c r="EN1098">
        <v>1.922</v>
      </c>
      <c r="EO1098">
        <v>0.0828132</v>
      </c>
      <c r="EP1098">
        <v>0</v>
      </c>
      <c r="EQ1098">
        <v>23.6281</v>
      </c>
      <c r="ER1098">
        <v>999.9</v>
      </c>
      <c r="ES1098">
        <v>33.9</v>
      </c>
      <c r="ET1098">
        <v>29.2</v>
      </c>
      <c r="EU1098">
        <v>15.1531</v>
      </c>
      <c r="EV1098">
        <v>62.9241</v>
      </c>
      <c r="EW1098">
        <v>32.9487</v>
      </c>
      <c r="EX1098">
        <v>1</v>
      </c>
      <c r="EY1098">
        <v>-0.187106</v>
      </c>
      <c r="EZ1098">
        <v>0.08514430000000001</v>
      </c>
      <c r="FA1098">
        <v>20.3891</v>
      </c>
      <c r="FB1098">
        <v>5.22028</v>
      </c>
      <c r="FC1098">
        <v>12.0099</v>
      </c>
      <c r="FD1098">
        <v>4.99065</v>
      </c>
      <c r="FE1098">
        <v>3.28933</v>
      </c>
      <c r="FF1098">
        <v>9999</v>
      </c>
      <c r="FG1098">
        <v>9999</v>
      </c>
      <c r="FH1098">
        <v>9999</v>
      </c>
      <c r="FI1098">
        <v>261.3</v>
      </c>
      <c r="FJ1098">
        <v>1.86707</v>
      </c>
      <c r="FK1098">
        <v>1.86614</v>
      </c>
      <c r="FL1098">
        <v>1.86554</v>
      </c>
      <c r="FM1098">
        <v>1.86554</v>
      </c>
      <c r="FN1098">
        <v>1.86734</v>
      </c>
      <c r="FO1098">
        <v>1.86981</v>
      </c>
      <c r="FP1098">
        <v>1.86844</v>
      </c>
      <c r="FQ1098">
        <v>1.86996</v>
      </c>
      <c r="FR1098">
        <v>0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-3.201</v>
      </c>
      <c r="GF1098">
        <v>-0.1656</v>
      </c>
      <c r="GG1098">
        <v>-2.0192013485273</v>
      </c>
      <c r="GH1098">
        <v>-0.003354295288503095</v>
      </c>
      <c r="GI1098">
        <v>8.998442100416266E-07</v>
      </c>
      <c r="GJ1098">
        <v>-2.632750781261316E-10</v>
      </c>
      <c r="GK1098">
        <v>-0.1771344180573433</v>
      </c>
      <c r="GL1098">
        <v>-0.01811282044437078</v>
      </c>
      <c r="GM1098">
        <v>0.001479480632228601</v>
      </c>
      <c r="GN1098">
        <v>-2.527498020886067E-05</v>
      </c>
      <c r="GO1098">
        <v>3</v>
      </c>
      <c r="GP1098">
        <v>2311</v>
      </c>
      <c r="GQ1098">
        <v>1</v>
      </c>
      <c r="GR1098">
        <v>23</v>
      </c>
      <c r="GS1098">
        <v>7432</v>
      </c>
      <c r="GT1098">
        <v>7432.1</v>
      </c>
      <c r="GU1098">
        <v>1.03638</v>
      </c>
      <c r="GV1098">
        <v>2.229</v>
      </c>
      <c r="GW1098">
        <v>1.39648</v>
      </c>
      <c r="GX1098">
        <v>2.34131</v>
      </c>
      <c r="GY1098">
        <v>1.49536</v>
      </c>
      <c r="GZ1098">
        <v>2.37427</v>
      </c>
      <c r="HA1098">
        <v>33.1769</v>
      </c>
      <c r="HB1098">
        <v>14.5261</v>
      </c>
      <c r="HC1098">
        <v>18</v>
      </c>
      <c r="HD1098">
        <v>527.943</v>
      </c>
      <c r="HE1098">
        <v>440.418</v>
      </c>
      <c r="HF1098">
        <v>22.3768</v>
      </c>
      <c r="HG1098">
        <v>25.118</v>
      </c>
      <c r="HH1098">
        <v>29.9988</v>
      </c>
      <c r="HI1098">
        <v>25.0787</v>
      </c>
      <c r="HJ1098">
        <v>25.0183</v>
      </c>
      <c r="HK1098">
        <v>20.7542</v>
      </c>
      <c r="HL1098">
        <v>27.5735</v>
      </c>
      <c r="HM1098">
        <v>10.738</v>
      </c>
      <c r="HN1098">
        <v>22.4387</v>
      </c>
      <c r="HO1098">
        <v>419.969</v>
      </c>
      <c r="HP1098">
        <v>10.6768</v>
      </c>
      <c r="HQ1098">
        <v>101.002</v>
      </c>
      <c r="HR1098">
        <v>100.99</v>
      </c>
    </row>
    <row r="1099" spans="1:226">
      <c r="A1099">
        <v>1083</v>
      </c>
      <c r="B1099">
        <v>1664305246.6</v>
      </c>
      <c r="C1099">
        <v>12016.09999990463</v>
      </c>
      <c r="D1099" t="s">
        <v>2534</v>
      </c>
      <c r="E1099" t="s">
        <v>2535</v>
      </c>
      <c r="F1099">
        <v>5</v>
      </c>
      <c r="G1099" t="s">
        <v>2485</v>
      </c>
      <c r="H1099" t="s">
        <v>354</v>
      </c>
      <c r="I1099">
        <v>1664305238.755172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424.4558802774374</v>
      </c>
      <c r="AK1099">
        <v>392.4583878787876</v>
      </c>
      <c r="AL1099">
        <v>0.02166718021340451</v>
      </c>
      <c r="AM1099">
        <v>64.57224884902611</v>
      </c>
      <c r="AN1099">
        <f>(AP1099 - AO1099 + BO1099*1E3/(8.314*(BQ1099+273.15)) * AR1099/BN1099 * AQ1099) * BN1099/(100*BB1099) * 1000/(1000 - AP1099)</f>
        <v>0</v>
      </c>
      <c r="AO1099">
        <v>10.53461848531469</v>
      </c>
      <c r="AP1099">
        <v>18.39303654135337</v>
      </c>
      <c r="AQ1099">
        <v>-0.0004651412845831486</v>
      </c>
      <c r="AR1099">
        <v>112.27</v>
      </c>
      <c r="AS1099">
        <v>5</v>
      </c>
      <c r="AT1099">
        <v>1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6</v>
      </c>
      <c r="BC1099">
        <v>0.5</v>
      </c>
      <c r="BD1099" t="s">
        <v>355</v>
      </c>
      <c r="BE1099">
        <v>2</v>
      </c>
      <c r="BF1099" t="b">
        <v>1</v>
      </c>
      <c r="BG1099">
        <v>1664305238.755172</v>
      </c>
      <c r="BH1099">
        <v>385.1888965517242</v>
      </c>
      <c r="BI1099">
        <v>420.0664827586207</v>
      </c>
      <c r="BJ1099">
        <v>18.36775517241379</v>
      </c>
      <c r="BK1099">
        <v>10.50138965517241</v>
      </c>
      <c r="BL1099">
        <v>388.3904827586206</v>
      </c>
      <c r="BM1099">
        <v>18.53328965517241</v>
      </c>
      <c r="BN1099">
        <v>500.0415517241379</v>
      </c>
      <c r="BO1099">
        <v>91.02699310344828</v>
      </c>
      <c r="BP1099">
        <v>0.09991752413793104</v>
      </c>
      <c r="BQ1099">
        <v>25.20932413793104</v>
      </c>
      <c r="BR1099">
        <v>24.98794482758621</v>
      </c>
      <c r="BS1099">
        <v>999.9000000000002</v>
      </c>
      <c r="BT1099">
        <v>0</v>
      </c>
      <c r="BU1099">
        <v>0</v>
      </c>
      <c r="BV1099">
        <v>10005.60482758621</v>
      </c>
      <c r="BW1099">
        <v>0</v>
      </c>
      <c r="BX1099">
        <v>6.68530827586207</v>
      </c>
      <c r="BY1099">
        <v>-34.87756551724138</v>
      </c>
      <c r="BZ1099">
        <v>392.3962413793104</v>
      </c>
      <c r="CA1099">
        <v>424.5244827586207</v>
      </c>
      <c r="CB1099">
        <v>7.866362413793103</v>
      </c>
      <c r="CC1099">
        <v>420.0664827586207</v>
      </c>
      <c r="CD1099">
        <v>10.50138965517241</v>
      </c>
      <c r="CE1099">
        <v>1.671960689655172</v>
      </c>
      <c r="CF1099">
        <v>0.9559096206896553</v>
      </c>
      <c r="CG1099">
        <v>14.63851034482759</v>
      </c>
      <c r="CH1099">
        <v>6.260879655172414</v>
      </c>
      <c r="CI1099">
        <v>2000.010689655172</v>
      </c>
      <c r="CJ1099">
        <v>0.9799944137931038</v>
      </c>
      <c r="CK1099">
        <v>0.02000567586206897</v>
      </c>
      <c r="CL1099">
        <v>0</v>
      </c>
      <c r="CM1099">
        <v>805.4896206896552</v>
      </c>
      <c r="CN1099">
        <v>5.000969999999999</v>
      </c>
      <c r="CO1099">
        <v>16033.63448275862</v>
      </c>
      <c r="CP1099">
        <v>16707.64827586207</v>
      </c>
      <c r="CQ1099">
        <v>37.875</v>
      </c>
      <c r="CR1099">
        <v>38.25</v>
      </c>
      <c r="CS1099">
        <v>37.81199999999999</v>
      </c>
      <c r="CT1099">
        <v>37.93272413793103</v>
      </c>
      <c r="CU1099">
        <v>38.375</v>
      </c>
      <c r="CV1099">
        <v>1955.101724137931</v>
      </c>
      <c r="CW1099">
        <v>39.90896551724138</v>
      </c>
      <c r="CX1099">
        <v>0</v>
      </c>
      <c r="CY1099">
        <v>1664305250.9</v>
      </c>
      <c r="CZ1099">
        <v>0</v>
      </c>
      <c r="DA1099">
        <v>0</v>
      </c>
      <c r="DB1099" t="s">
        <v>356</v>
      </c>
      <c r="DC1099">
        <v>1663859321.1</v>
      </c>
      <c r="DD1099">
        <v>1663859315.6</v>
      </c>
      <c r="DE1099">
        <v>0</v>
      </c>
      <c r="DF1099">
        <v>0.196</v>
      </c>
      <c r="DG1099">
        <v>-0.001</v>
      </c>
      <c r="DH1099">
        <v>-5.941</v>
      </c>
      <c r="DI1099">
        <v>-0.174</v>
      </c>
      <c r="DJ1099">
        <v>1500</v>
      </c>
      <c r="DK1099">
        <v>17</v>
      </c>
      <c r="DL1099">
        <v>0.13</v>
      </c>
      <c r="DM1099">
        <v>0.04</v>
      </c>
      <c r="DN1099">
        <v>-34.779155</v>
      </c>
      <c r="DO1099">
        <v>-0.631866416510263</v>
      </c>
      <c r="DP1099">
        <v>0.1327745456591743</v>
      </c>
      <c r="DQ1099">
        <v>0</v>
      </c>
      <c r="DR1099">
        <v>7.882021249999999</v>
      </c>
      <c r="DS1099">
        <v>-0.4314476172608119</v>
      </c>
      <c r="DT1099">
        <v>0.05502971030214046</v>
      </c>
      <c r="DU1099">
        <v>0</v>
      </c>
      <c r="DV1099">
        <v>0</v>
      </c>
      <c r="DW1099">
        <v>2</v>
      </c>
      <c r="DX1099" t="s">
        <v>357</v>
      </c>
      <c r="DY1099">
        <v>2.98518</v>
      </c>
      <c r="DZ1099">
        <v>2.71551</v>
      </c>
      <c r="EA1099">
        <v>0.0898234</v>
      </c>
      <c r="EB1099">
        <v>0.09478</v>
      </c>
      <c r="EC1099">
        <v>0.0902473</v>
      </c>
      <c r="ED1099">
        <v>0.0590703</v>
      </c>
      <c r="EE1099">
        <v>28923.8</v>
      </c>
      <c r="EF1099">
        <v>28888.1</v>
      </c>
      <c r="EG1099">
        <v>29525.8</v>
      </c>
      <c r="EH1099">
        <v>29507.4</v>
      </c>
      <c r="EI1099">
        <v>35607.5</v>
      </c>
      <c r="EJ1099">
        <v>36928.9</v>
      </c>
      <c r="EK1099">
        <v>41613.6</v>
      </c>
      <c r="EL1099">
        <v>42051.6</v>
      </c>
      <c r="EM1099">
        <v>1.99102</v>
      </c>
      <c r="EN1099">
        <v>1.92195</v>
      </c>
      <c r="EO1099">
        <v>0.0837445</v>
      </c>
      <c r="EP1099">
        <v>0</v>
      </c>
      <c r="EQ1099">
        <v>23.6183</v>
      </c>
      <c r="ER1099">
        <v>999.9</v>
      </c>
      <c r="ES1099">
        <v>33.8</v>
      </c>
      <c r="ET1099">
        <v>29.2</v>
      </c>
      <c r="EU1099">
        <v>15.1063</v>
      </c>
      <c r="EV1099">
        <v>63.0241</v>
      </c>
      <c r="EW1099">
        <v>32.9728</v>
      </c>
      <c r="EX1099">
        <v>1</v>
      </c>
      <c r="EY1099">
        <v>-0.186598</v>
      </c>
      <c r="EZ1099">
        <v>0.556841</v>
      </c>
      <c r="FA1099">
        <v>20.3879</v>
      </c>
      <c r="FB1099">
        <v>5.21699</v>
      </c>
      <c r="FC1099">
        <v>12.0099</v>
      </c>
      <c r="FD1099">
        <v>4.98955</v>
      </c>
      <c r="FE1099">
        <v>3.28858</v>
      </c>
      <c r="FF1099">
        <v>9999</v>
      </c>
      <c r="FG1099">
        <v>9999</v>
      </c>
      <c r="FH1099">
        <v>9999</v>
      </c>
      <c r="FI1099">
        <v>261.3</v>
      </c>
      <c r="FJ1099">
        <v>1.86705</v>
      </c>
      <c r="FK1099">
        <v>1.86613</v>
      </c>
      <c r="FL1099">
        <v>1.86554</v>
      </c>
      <c r="FM1099">
        <v>1.86553</v>
      </c>
      <c r="FN1099">
        <v>1.86734</v>
      </c>
      <c r="FO1099">
        <v>1.86981</v>
      </c>
      <c r="FP1099">
        <v>1.86844</v>
      </c>
      <c r="FQ1099">
        <v>1.86996</v>
      </c>
      <c r="FR1099">
        <v>0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-3.202</v>
      </c>
      <c r="GF1099">
        <v>-0.1653</v>
      </c>
      <c r="GG1099">
        <v>-2.0192013485273</v>
      </c>
      <c r="GH1099">
        <v>-0.003354295288503095</v>
      </c>
      <c r="GI1099">
        <v>8.998442100416266E-07</v>
      </c>
      <c r="GJ1099">
        <v>-2.632750781261316E-10</v>
      </c>
      <c r="GK1099">
        <v>-0.1771344180573433</v>
      </c>
      <c r="GL1099">
        <v>-0.01811282044437078</v>
      </c>
      <c r="GM1099">
        <v>0.001479480632228601</v>
      </c>
      <c r="GN1099">
        <v>-2.527498020886067E-05</v>
      </c>
      <c r="GO1099">
        <v>3</v>
      </c>
      <c r="GP1099">
        <v>2311</v>
      </c>
      <c r="GQ1099">
        <v>1</v>
      </c>
      <c r="GR1099">
        <v>23</v>
      </c>
      <c r="GS1099">
        <v>7432.1</v>
      </c>
      <c r="GT1099">
        <v>7432.2</v>
      </c>
      <c r="GU1099">
        <v>1.06323</v>
      </c>
      <c r="GV1099">
        <v>2.229</v>
      </c>
      <c r="GW1099">
        <v>1.39648</v>
      </c>
      <c r="GX1099">
        <v>2.34009</v>
      </c>
      <c r="GY1099">
        <v>1.49536</v>
      </c>
      <c r="GZ1099">
        <v>2.37793</v>
      </c>
      <c r="HA1099">
        <v>33.1769</v>
      </c>
      <c r="HB1099">
        <v>14.5261</v>
      </c>
      <c r="HC1099">
        <v>18</v>
      </c>
      <c r="HD1099">
        <v>527.971</v>
      </c>
      <c r="HE1099">
        <v>440.387</v>
      </c>
      <c r="HF1099">
        <v>22.4799</v>
      </c>
      <c r="HG1099">
        <v>25.1177</v>
      </c>
      <c r="HH1099">
        <v>29.9999</v>
      </c>
      <c r="HI1099">
        <v>25.0801</v>
      </c>
      <c r="HJ1099">
        <v>25.0183</v>
      </c>
      <c r="HK1099">
        <v>21.2882</v>
      </c>
      <c r="HL1099">
        <v>27.2913</v>
      </c>
      <c r="HM1099">
        <v>10.738</v>
      </c>
      <c r="HN1099">
        <v>22.4467</v>
      </c>
      <c r="HO1099">
        <v>440.015</v>
      </c>
      <c r="HP1099">
        <v>10.6944</v>
      </c>
      <c r="HQ1099">
        <v>101.003</v>
      </c>
      <c r="HR1099">
        <v>100.991</v>
      </c>
    </row>
    <row r="1100" spans="1:226">
      <c r="A1100">
        <v>1084</v>
      </c>
      <c r="B1100">
        <v>1664305251.6</v>
      </c>
      <c r="C1100">
        <v>12021.09999990463</v>
      </c>
      <c r="D1100" t="s">
        <v>2536</v>
      </c>
      <c r="E1100" t="s">
        <v>2537</v>
      </c>
      <c r="F1100">
        <v>5</v>
      </c>
      <c r="G1100" t="s">
        <v>2485</v>
      </c>
      <c r="H1100" t="s">
        <v>354</v>
      </c>
      <c r="I1100">
        <v>1664305243.832142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431.6554984478473</v>
      </c>
      <c r="AK1100">
        <v>395.6728424242424</v>
      </c>
      <c r="AL1100">
        <v>0.8079234981544222</v>
      </c>
      <c r="AM1100">
        <v>64.57224884902611</v>
      </c>
      <c r="AN1100">
        <f>(AP1100 - AO1100 + BO1100*1E3/(8.314*(BQ1100+273.15)) * AR1100/BN1100 * AQ1100) * BN1100/(100*BB1100) * 1000/(1000 - AP1100)</f>
        <v>0</v>
      </c>
      <c r="AO1100">
        <v>10.60313044441559</v>
      </c>
      <c r="AP1100">
        <v>18.41631172932329</v>
      </c>
      <c r="AQ1100">
        <v>0.00716845761462027</v>
      </c>
      <c r="AR1100">
        <v>112.27</v>
      </c>
      <c r="AS1100">
        <v>5</v>
      </c>
      <c r="AT1100">
        <v>1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6</v>
      </c>
      <c r="BC1100">
        <v>0.5</v>
      </c>
      <c r="BD1100" t="s">
        <v>355</v>
      </c>
      <c r="BE1100">
        <v>2</v>
      </c>
      <c r="BF1100" t="b">
        <v>1</v>
      </c>
      <c r="BG1100">
        <v>1664305243.832142</v>
      </c>
      <c r="BH1100">
        <v>385.6255714285714</v>
      </c>
      <c r="BI1100">
        <v>422.8310357142856</v>
      </c>
      <c r="BJ1100">
        <v>18.37792857142857</v>
      </c>
      <c r="BK1100">
        <v>10.56693928571429</v>
      </c>
      <c r="BL1100">
        <v>388.8284285714286</v>
      </c>
      <c r="BM1100">
        <v>18.54336071428571</v>
      </c>
      <c r="BN1100">
        <v>500.0374999999999</v>
      </c>
      <c r="BO1100">
        <v>91.02658214285714</v>
      </c>
      <c r="BP1100">
        <v>0.09991267857142859</v>
      </c>
      <c r="BQ1100">
        <v>25.20669642857143</v>
      </c>
      <c r="BR1100">
        <v>24.99095</v>
      </c>
      <c r="BS1100">
        <v>999.9000000000002</v>
      </c>
      <c r="BT1100">
        <v>0</v>
      </c>
      <c r="BU1100">
        <v>0</v>
      </c>
      <c r="BV1100">
        <v>10001.005</v>
      </c>
      <c r="BW1100">
        <v>0</v>
      </c>
      <c r="BX1100">
        <v>6.685187142857145</v>
      </c>
      <c r="BY1100">
        <v>-37.20545714285714</v>
      </c>
      <c r="BZ1100">
        <v>392.8452857142857</v>
      </c>
      <c r="CA1100">
        <v>427.347</v>
      </c>
      <c r="CB1100">
        <v>7.810990714285714</v>
      </c>
      <c r="CC1100">
        <v>422.8310357142856</v>
      </c>
      <c r="CD1100">
        <v>10.56693928571429</v>
      </c>
      <c r="CE1100">
        <v>1.672879285714286</v>
      </c>
      <c r="CF1100">
        <v>0.9618719285714283</v>
      </c>
      <c r="CG1100">
        <v>14.64702142857143</v>
      </c>
      <c r="CH1100">
        <v>6.3509825</v>
      </c>
      <c r="CI1100">
        <v>2000.0125</v>
      </c>
      <c r="CJ1100">
        <v>0.9799944285714288</v>
      </c>
      <c r="CK1100">
        <v>0.02000566071428572</v>
      </c>
      <c r="CL1100">
        <v>0</v>
      </c>
      <c r="CM1100">
        <v>804.6385357142857</v>
      </c>
      <c r="CN1100">
        <v>5.00097</v>
      </c>
      <c r="CO1100">
        <v>16017.34642857143</v>
      </c>
      <c r="CP1100">
        <v>16707.66428571428</v>
      </c>
      <c r="CQ1100">
        <v>37.875</v>
      </c>
      <c r="CR1100">
        <v>38.25</v>
      </c>
      <c r="CS1100">
        <v>37.812</v>
      </c>
      <c r="CT1100">
        <v>37.92592857142857</v>
      </c>
      <c r="CU1100">
        <v>38.375</v>
      </c>
      <c r="CV1100">
        <v>1955.103571428571</v>
      </c>
      <c r="CW1100">
        <v>39.90892857142858</v>
      </c>
      <c r="CX1100">
        <v>0</v>
      </c>
      <c r="CY1100">
        <v>1664305255.7</v>
      </c>
      <c r="CZ1100">
        <v>0</v>
      </c>
      <c r="DA1100">
        <v>0</v>
      </c>
      <c r="DB1100" t="s">
        <v>356</v>
      </c>
      <c r="DC1100">
        <v>1663859321.1</v>
      </c>
      <c r="DD1100">
        <v>1663859315.6</v>
      </c>
      <c r="DE1100">
        <v>0</v>
      </c>
      <c r="DF1100">
        <v>0.196</v>
      </c>
      <c r="DG1100">
        <v>-0.001</v>
      </c>
      <c r="DH1100">
        <v>-5.941</v>
      </c>
      <c r="DI1100">
        <v>-0.174</v>
      </c>
      <c r="DJ1100">
        <v>1500</v>
      </c>
      <c r="DK1100">
        <v>17</v>
      </c>
      <c r="DL1100">
        <v>0.13</v>
      </c>
      <c r="DM1100">
        <v>0.04</v>
      </c>
      <c r="DN1100">
        <v>-36.20049024390244</v>
      </c>
      <c r="DO1100">
        <v>-20.96964459930316</v>
      </c>
      <c r="DP1100">
        <v>2.8043178669561</v>
      </c>
      <c r="DQ1100">
        <v>0</v>
      </c>
      <c r="DR1100">
        <v>7.845331463414634</v>
      </c>
      <c r="DS1100">
        <v>-0.6247101742160138</v>
      </c>
      <c r="DT1100">
        <v>0.06817632979414398</v>
      </c>
      <c r="DU1100">
        <v>0</v>
      </c>
      <c r="DV1100">
        <v>0</v>
      </c>
      <c r="DW1100">
        <v>2</v>
      </c>
      <c r="DX1100" t="s">
        <v>357</v>
      </c>
      <c r="DY1100">
        <v>2.98514</v>
      </c>
      <c r="DZ1100">
        <v>2.71552</v>
      </c>
      <c r="EA1100">
        <v>0.0904884</v>
      </c>
      <c r="EB1100">
        <v>0.0970081</v>
      </c>
      <c r="EC1100">
        <v>0.09032320000000001</v>
      </c>
      <c r="ED1100">
        <v>0.0593392</v>
      </c>
      <c r="EE1100">
        <v>28902.7</v>
      </c>
      <c r="EF1100">
        <v>28817.2</v>
      </c>
      <c r="EG1100">
        <v>29525.8</v>
      </c>
      <c r="EH1100">
        <v>29507.6</v>
      </c>
      <c r="EI1100">
        <v>35604.3</v>
      </c>
      <c r="EJ1100">
        <v>36918.6</v>
      </c>
      <c r="EK1100">
        <v>41613.4</v>
      </c>
      <c r="EL1100">
        <v>42051.8</v>
      </c>
      <c r="EM1100">
        <v>1.99105</v>
      </c>
      <c r="EN1100">
        <v>1.92213</v>
      </c>
      <c r="EO1100">
        <v>0.0849739</v>
      </c>
      <c r="EP1100">
        <v>0</v>
      </c>
      <c r="EQ1100">
        <v>23.6102</v>
      </c>
      <c r="ER1100">
        <v>999.9</v>
      </c>
      <c r="ES1100">
        <v>33.8</v>
      </c>
      <c r="ET1100">
        <v>29.2</v>
      </c>
      <c r="EU1100">
        <v>15.1076</v>
      </c>
      <c r="EV1100">
        <v>62.8841</v>
      </c>
      <c r="EW1100">
        <v>32.8486</v>
      </c>
      <c r="EX1100">
        <v>1</v>
      </c>
      <c r="EY1100">
        <v>-0.186471</v>
      </c>
      <c r="EZ1100">
        <v>0.809817</v>
      </c>
      <c r="FA1100">
        <v>20.3867</v>
      </c>
      <c r="FB1100">
        <v>5.21789</v>
      </c>
      <c r="FC1100">
        <v>12.0099</v>
      </c>
      <c r="FD1100">
        <v>4.9897</v>
      </c>
      <c r="FE1100">
        <v>3.28865</v>
      </c>
      <c r="FF1100">
        <v>9999</v>
      </c>
      <c r="FG1100">
        <v>9999</v>
      </c>
      <c r="FH1100">
        <v>9999</v>
      </c>
      <c r="FI1100">
        <v>261.3</v>
      </c>
      <c r="FJ1100">
        <v>1.86707</v>
      </c>
      <c r="FK1100">
        <v>1.86613</v>
      </c>
      <c r="FL1100">
        <v>1.86554</v>
      </c>
      <c r="FM1100">
        <v>1.86553</v>
      </c>
      <c r="FN1100">
        <v>1.86734</v>
      </c>
      <c r="FO1100">
        <v>1.86981</v>
      </c>
      <c r="FP1100">
        <v>1.86844</v>
      </c>
      <c r="FQ1100">
        <v>1.86996</v>
      </c>
      <c r="FR1100">
        <v>0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-3.213</v>
      </c>
      <c r="GF1100">
        <v>-0.165</v>
      </c>
      <c r="GG1100">
        <v>-2.0192013485273</v>
      </c>
      <c r="GH1100">
        <v>-0.003354295288503095</v>
      </c>
      <c r="GI1100">
        <v>8.998442100416266E-07</v>
      </c>
      <c r="GJ1100">
        <v>-2.632750781261316E-10</v>
      </c>
      <c r="GK1100">
        <v>-0.1771344180573433</v>
      </c>
      <c r="GL1100">
        <v>-0.01811282044437078</v>
      </c>
      <c r="GM1100">
        <v>0.001479480632228601</v>
      </c>
      <c r="GN1100">
        <v>-2.527498020886067E-05</v>
      </c>
      <c r="GO1100">
        <v>3</v>
      </c>
      <c r="GP1100">
        <v>2311</v>
      </c>
      <c r="GQ1100">
        <v>1</v>
      </c>
      <c r="GR1100">
        <v>23</v>
      </c>
      <c r="GS1100">
        <v>7432.2</v>
      </c>
      <c r="GT1100">
        <v>7432.3</v>
      </c>
      <c r="GU1100">
        <v>1.09253</v>
      </c>
      <c r="GV1100">
        <v>2.22534</v>
      </c>
      <c r="GW1100">
        <v>1.39648</v>
      </c>
      <c r="GX1100">
        <v>2.34009</v>
      </c>
      <c r="GY1100">
        <v>1.49536</v>
      </c>
      <c r="GZ1100">
        <v>2.36938</v>
      </c>
      <c r="HA1100">
        <v>33.1769</v>
      </c>
      <c r="HB1100">
        <v>14.5173</v>
      </c>
      <c r="HC1100">
        <v>18</v>
      </c>
      <c r="HD1100">
        <v>527.995</v>
      </c>
      <c r="HE1100">
        <v>440.492</v>
      </c>
      <c r="HF1100">
        <v>22.4941</v>
      </c>
      <c r="HG1100">
        <v>25.1177</v>
      </c>
      <c r="HH1100">
        <v>30</v>
      </c>
      <c r="HI1100">
        <v>25.0808</v>
      </c>
      <c r="HJ1100">
        <v>25.0183</v>
      </c>
      <c r="HK1100">
        <v>21.8659</v>
      </c>
      <c r="HL1100">
        <v>27.2913</v>
      </c>
      <c r="HM1100">
        <v>10.738</v>
      </c>
      <c r="HN1100">
        <v>22.4495</v>
      </c>
      <c r="HO1100">
        <v>453.371</v>
      </c>
      <c r="HP1100">
        <v>10.7133</v>
      </c>
      <c r="HQ1100">
        <v>101.003</v>
      </c>
      <c r="HR1100">
        <v>100.991</v>
      </c>
    </row>
    <row r="1101" spans="1:226">
      <c r="A1101">
        <v>1085</v>
      </c>
      <c r="B1101">
        <v>1664305256.6</v>
      </c>
      <c r="C1101">
        <v>12026.09999990463</v>
      </c>
      <c r="D1101" t="s">
        <v>2538</v>
      </c>
      <c r="E1101" t="s">
        <v>2539</v>
      </c>
      <c r="F1101">
        <v>5</v>
      </c>
      <c r="G1101" t="s">
        <v>2485</v>
      </c>
      <c r="H1101" t="s">
        <v>354</v>
      </c>
      <c r="I1101">
        <v>1664305249.1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446.9108088281209</v>
      </c>
      <c r="AK1101">
        <v>404.7127272727273</v>
      </c>
      <c r="AL1101">
        <v>1.936835422546089</v>
      </c>
      <c r="AM1101">
        <v>64.57224884902611</v>
      </c>
      <c r="AN1101">
        <f>(AP1101 - AO1101 + BO1101*1E3/(8.314*(BQ1101+273.15)) * AR1101/BN1101 * AQ1101) * BN1101/(100*BB1101) * 1000/(1000 - AP1101)</f>
        <v>0</v>
      </c>
      <c r="AO1101">
        <v>10.6655204775025</v>
      </c>
      <c r="AP1101">
        <v>18.43309939849623</v>
      </c>
      <c r="AQ1101">
        <v>0.003871394250326923</v>
      </c>
      <c r="AR1101">
        <v>112.27</v>
      </c>
      <c r="AS1101">
        <v>5</v>
      </c>
      <c r="AT1101">
        <v>1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6</v>
      </c>
      <c r="BC1101">
        <v>0.5</v>
      </c>
      <c r="BD1101" t="s">
        <v>355</v>
      </c>
      <c r="BE1101">
        <v>2</v>
      </c>
      <c r="BF1101" t="b">
        <v>1</v>
      </c>
      <c r="BG1101">
        <v>1664305249.1</v>
      </c>
      <c r="BH1101">
        <v>388.3632962962963</v>
      </c>
      <c r="BI1101">
        <v>430.8485185185185</v>
      </c>
      <c r="BJ1101">
        <v>18.40324074074074</v>
      </c>
      <c r="BK1101">
        <v>10.63602962962963</v>
      </c>
      <c r="BL1101">
        <v>391.5738148148149</v>
      </c>
      <c r="BM1101">
        <v>18.56841111111111</v>
      </c>
      <c r="BN1101">
        <v>500.0412962962962</v>
      </c>
      <c r="BO1101">
        <v>91.02523333333332</v>
      </c>
      <c r="BP1101">
        <v>0.1000139222222222</v>
      </c>
      <c r="BQ1101">
        <v>25.20992962962963</v>
      </c>
      <c r="BR1101">
        <v>24.99821111111111</v>
      </c>
      <c r="BS1101">
        <v>999.9000000000001</v>
      </c>
      <c r="BT1101">
        <v>0</v>
      </c>
      <c r="BU1101">
        <v>0</v>
      </c>
      <c r="BV1101">
        <v>9989.766296296297</v>
      </c>
      <c r="BW1101">
        <v>0</v>
      </c>
      <c r="BX1101">
        <v>6.684016296296296</v>
      </c>
      <c r="BY1101">
        <v>-42.48526666666667</v>
      </c>
      <c r="BZ1101">
        <v>395.6444074074075</v>
      </c>
      <c r="CA1101">
        <v>435.4807037037037</v>
      </c>
      <c r="CB1101">
        <v>7.767211111111111</v>
      </c>
      <c r="CC1101">
        <v>430.8485185185185</v>
      </c>
      <c r="CD1101">
        <v>10.63602962962963</v>
      </c>
      <c r="CE1101">
        <v>1.675158888888889</v>
      </c>
      <c r="CF1101">
        <v>0.9681472592592594</v>
      </c>
      <c r="CG1101">
        <v>14.66812962962963</v>
      </c>
      <c r="CH1101">
        <v>6.44553851851852</v>
      </c>
      <c r="CI1101">
        <v>1999.991851851852</v>
      </c>
      <c r="CJ1101">
        <v>0.9799943333333334</v>
      </c>
      <c r="CK1101">
        <v>0.02000575555555556</v>
      </c>
      <c r="CL1101">
        <v>0</v>
      </c>
      <c r="CM1101">
        <v>803.5495925925927</v>
      </c>
      <c r="CN1101">
        <v>5.00097</v>
      </c>
      <c r="CO1101">
        <v>15996.17777777778</v>
      </c>
      <c r="CP1101">
        <v>16707.48518518519</v>
      </c>
      <c r="CQ1101">
        <v>37.868</v>
      </c>
      <c r="CR1101">
        <v>38.25</v>
      </c>
      <c r="CS1101">
        <v>37.812</v>
      </c>
      <c r="CT1101">
        <v>37.91403703703703</v>
      </c>
      <c r="CU1101">
        <v>38.375</v>
      </c>
      <c r="CV1101">
        <v>1955.082962962963</v>
      </c>
      <c r="CW1101">
        <v>39.90888888888889</v>
      </c>
      <c r="CX1101">
        <v>0</v>
      </c>
      <c r="CY1101">
        <v>1664305261.1</v>
      </c>
      <c r="CZ1101">
        <v>0</v>
      </c>
      <c r="DA1101">
        <v>0</v>
      </c>
      <c r="DB1101" t="s">
        <v>356</v>
      </c>
      <c r="DC1101">
        <v>1663859321.1</v>
      </c>
      <c r="DD1101">
        <v>1663859315.6</v>
      </c>
      <c r="DE1101">
        <v>0</v>
      </c>
      <c r="DF1101">
        <v>0.196</v>
      </c>
      <c r="DG1101">
        <v>-0.001</v>
      </c>
      <c r="DH1101">
        <v>-5.941</v>
      </c>
      <c r="DI1101">
        <v>-0.174</v>
      </c>
      <c r="DJ1101">
        <v>1500</v>
      </c>
      <c r="DK1101">
        <v>17</v>
      </c>
      <c r="DL1101">
        <v>0.13</v>
      </c>
      <c r="DM1101">
        <v>0.04</v>
      </c>
      <c r="DN1101">
        <v>-40.3331875</v>
      </c>
      <c r="DO1101">
        <v>-61.79617598499072</v>
      </c>
      <c r="DP1101">
        <v>6.398414749068221</v>
      </c>
      <c r="DQ1101">
        <v>0</v>
      </c>
      <c r="DR1101">
        <v>7.794057</v>
      </c>
      <c r="DS1101">
        <v>-0.4907263789868726</v>
      </c>
      <c r="DT1101">
        <v>0.05256105222500782</v>
      </c>
      <c r="DU1101">
        <v>0</v>
      </c>
      <c r="DV1101">
        <v>0</v>
      </c>
      <c r="DW1101">
        <v>2</v>
      </c>
      <c r="DX1101" t="s">
        <v>357</v>
      </c>
      <c r="DY1101">
        <v>2.985</v>
      </c>
      <c r="DZ1101">
        <v>2.71543</v>
      </c>
      <c r="EA1101">
        <v>0.0921371</v>
      </c>
      <c r="EB1101">
        <v>0.0996686</v>
      </c>
      <c r="EC1101">
        <v>0.09038599999999999</v>
      </c>
      <c r="ED1101">
        <v>0.0593928</v>
      </c>
      <c r="EE1101">
        <v>28850.6</v>
      </c>
      <c r="EF1101">
        <v>28732</v>
      </c>
      <c r="EG1101">
        <v>29526.1</v>
      </c>
      <c r="EH1101">
        <v>29507.3</v>
      </c>
      <c r="EI1101">
        <v>35602.2</v>
      </c>
      <c r="EJ1101">
        <v>36916</v>
      </c>
      <c r="EK1101">
        <v>41613.8</v>
      </c>
      <c r="EL1101">
        <v>42051.3</v>
      </c>
      <c r="EM1101">
        <v>1.9906</v>
      </c>
      <c r="EN1101">
        <v>1.92208</v>
      </c>
      <c r="EO1101">
        <v>0.0861287</v>
      </c>
      <c r="EP1101">
        <v>0</v>
      </c>
      <c r="EQ1101">
        <v>23.6024</v>
      </c>
      <c r="ER1101">
        <v>999.9</v>
      </c>
      <c r="ES1101">
        <v>33.7</v>
      </c>
      <c r="ET1101">
        <v>29.2</v>
      </c>
      <c r="EU1101">
        <v>15.063</v>
      </c>
      <c r="EV1101">
        <v>62.8941</v>
      </c>
      <c r="EW1101">
        <v>32.9527</v>
      </c>
      <c r="EX1101">
        <v>1</v>
      </c>
      <c r="EY1101">
        <v>-0.186037</v>
      </c>
      <c r="EZ1101">
        <v>0.910098</v>
      </c>
      <c r="FA1101">
        <v>20.386</v>
      </c>
      <c r="FB1101">
        <v>5.21639</v>
      </c>
      <c r="FC1101">
        <v>12.0099</v>
      </c>
      <c r="FD1101">
        <v>4.9895</v>
      </c>
      <c r="FE1101">
        <v>3.28845</v>
      </c>
      <c r="FF1101">
        <v>9999</v>
      </c>
      <c r="FG1101">
        <v>9999</v>
      </c>
      <c r="FH1101">
        <v>9999</v>
      </c>
      <c r="FI1101">
        <v>261.3</v>
      </c>
      <c r="FJ1101">
        <v>1.86706</v>
      </c>
      <c r="FK1101">
        <v>1.86614</v>
      </c>
      <c r="FL1101">
        <v>1.86554</v>
      </c>
      <c r="FM1101">
        <v>1.86554</v>
      </c>
      <c r="FN1101">
        <v>1.86735</v>
      </c>
      <c r="FO1101">
        <v>1.86981</v>
      </c>
      <c r="FP1101">
        <v>1.86844</v>
      </c>
      <c r="FQ1101">
        <v>1.86996</v>
      </c>
      <c r="FR1101">
        <v>0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-3.238</v>
      </c>
      <c r="GF1101">
        <v>-0.1648</v>
      </c>
      <c r="GG1101">
        <v>-2.0192013485273</v>
      </c>
      <c r="GH1101">
        <v>-0.003354295288503095</v>
      </c>
      <c r="GI1101">
        <v>8.998442100416266E-07</v>
      </c>
      <c r="GJ1101">
        <v>-2.632750781261316E-10</v>
      </c>
      <c r="GK1101">
        <v>-0.1771344180573433</v>
      </c>
      <c r="GL1101">
        <v>-0.01811282044437078</v>
      </c>
      <c r="GM1101">
        <v>0.001479480632228601</v>
      </c>
      <c r="GN1101">
        <v>-2.527498020886067E-05</v>
      </c>
      <c r="GO1101">
        <v>3</v>
      </c>
      <c r="GP1101">
        <v>2311</v>
      </c>
      <c r="GQ1101">
        <v>1</v>
      </c>
      <c r="GR1101">
        <v>23</v>
      </c>
      <c r="GS1101">
        <v>7432.3</v>
      </c>
      <c r="GT1101">
        <v>7432.4</v>
      </c>
      <c r="GU1101">
        <v>1.12549</v>
      </c>
      <c r="GV1101">
        <v>2.22534</v>
      </c>
      <c r="GW1101">
        <v>1.39648</v>
      </c>
      <c r="GX1101">
        <v>2.34009</v>
      </c>
      <c r="GY1101">
        <v>1.49536</v>
      </c>
      <c r="GZ1101">
        <v>2.36572</v>
      </c>
      <c r="HA1101">
        <v>33.1769</v>
      </c>
      <c r="HB1101">
        <v>14.5173</v>
      </c>
      <c r="HC1101">
        <v>18</v>
      </c>
      <c r="HD1101">
        <v>527.7</v>
      </c>
      <c r="HE1101">
        <v>440.462</v>
      </c>
      <c r="HF1101">
        <v>22.4808</v>
      </c>
      <c r="HG1101">
        <v>25.1175</v>
      </c>
      <c r="HH1101">
        <v>30.0004</v>
      </c>
      <c r="HI1101">
        <v>25.0808</v>
      </c>
      <c r="HJ1101">
        <v>25.0183</v>
      </c>
      <c r="HK1101">
        <v>22.5447</v>
      </c>
      <c r="HL1101">
        <v>27.2913</v>
      </c>
      <c r="HM1101">
        <v>10.738</v>
      </c>
      <c r="HN1101">
        <v>22.4564</v>
      </c>
      <c r="HO1101">
        <v>473.406</v>
      </c>
      <c r="HP1101">
        <v>10.7244</v>
      </c>
      <c r="HQ1101">
        <v>101.004</v>
      </c>
      <c r="HR1101">
        <v>100.99</v>
      </c>
    </row>
    <row r="1102" spans="1:226">
      <c r="A1102">
        <v>1086</v>
      </c>
      <c r="B1102">
        <v>1664305261.6</v>
      </c>
      <c r="C1102">
        <v>12031.09999990463</v>
      </c>
      <c r="D1102" t="s">
        <v>2540</v>
      </c>
      <c r="E1102" t="s">
        <v>2541</v>
      </c>
      <c r="F1102">
        <v>5</v>
      </c>
      <c r="G1102" t="s">
        <v>2485</v>
      </c>
      <c r="H1102" t="s">
        <v>354</v>
      </c>
      <c r="I1102">
        <v>1664305253.814285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463.4478531655822</v>
      </c>
      <c r="AK1102">
        <v>417.3925939393937</v>
      </c>
      <c r="AL1102">
        <v>2.613772577599469</v>
      </c>
      <c r="AM1102">
        <v>64.57224884902611</v>
      </c>
      <c r="AN1102">
        <f>(AP1102 - AO1102 + BO1102*1E3/(8.314*(BQ1102+273.15)) * AR1102/BN1102 * AQ1102) * BN1102/(100*BB1102) * 1000/(1000 - AP1102)</f>
        <v>0</v>
      </c>
      <c r="AO1102">
        <v>10.68379716921079</v>
      </c>
      <c r="AP1102">
        <v>18.43713052631578</v>
      </c>
      <c r="AQ1102">
        <v>0.001295881114549455</v>
      </c>
      <c r="AR1102">
        <v>112.27</v>
      </c>
      <c r="AS1102">
        <v>5</v>
      </c>
      <c r="AT1102">
        <v>1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6</v>
      </c>
      <c r="BC1102">
        <v>0.5</v>
      </c>
      <c r="BD1102" t="s">
        <v>355</v>
      </c>
      <c r="BE1102">
        <v>2</v>
      </c>
      <c r="BF1102" t="b">
        <v>1</v>
      </c>
      <c r="BG1102">
        <v>1664305253.814285</v>
      </c>
      <c r="BH1102">
        <v>394.456</v>
      </c>
      <c r="BI1102">
        <v>443.2610714285714</v>
      </c>
      <c r="BJ1102">
        <v>18.42226428571429</v>
      </c>
      <c r="BK1102">
        <v>10.66758928571428</v>
      </c>
      <c r="BL1102">
        <v>397.6833571428571</v>
      </c>
      <c r="BM1102">
        <v>18.58723928571428</v>
      </c>
      <c r="BN1102">
        <v>500.0486428571429</v>
      </c>
      <c r="BO1102">
        <v>91.02441785714284</v>
      </c>
      <c r="BP1102">
        <v>0.09996022500000001</v>
      </c>
      <c r="BQ1102">
        <v>25.21164642857143</v>
      </c>
      <c r="BR1102">
        <v>25.00680357142857</v>
      </c>
      <c r="BS1102">
        <v>999.9000000000002</v>
      </c>
      <c r="BT1102">
        <v>0</v>
      </c>
      <c r="BU1102">
        <v>0</v>
      </c>
      <c r="BV1102">
        <v>9999.106428571427</v>
      </c>
      <c r="BW1102">
        <v>0</v>
      </c>
      <c r="BX1102">
        <v>6.685187142857145</v>
      </c>
      <c r="BY1102">
        <v>-48.80520357142858</v>
      </c>
      <c r="BZ1102">
        <v>401.8591428571428</v>
      </c>
      <c r="CA1102">
        <v>448.0409642857143</v>
      </c>
      <c r="CB1102">
        <v>7.754674642857144</v>
      </c>
      <c r="CC1102">
        <v>443.2610714285714</v>
      </c>
      <c r="CD1102">
        <v>10.66758928571428</v>
      </c>
      <c r="CE1102">
        <v>1.676876428571428</v>
      </c>
      <c r="CF1102">
        <v>0.9710117142857142</v>
      </c>
      <c r="CG1102">
        <v>14.68401785714286</v>
      </c>
      <c r="CH1102">
        <v>6.488484999999999</v>
      </c>
      <c r="CI1102">
        <v>1999.985714285714</v>
      </c>
      <c r="CJ1102">
        <v>0.979993892857143</v>
      </c>
      <c r="CK1102">
        <v>0.02000620714285714</v>
      </c>
      <c r="CL1102">
        <v>0</v>
      </c>
      <c r="CM1102">
        <v>802.7257857142855</v>
      </c>
      <c r="CN1102">
        <v>5.00097</v>
      </c>
      <c r="CO1102">
        <v>15980.11785714286</v>
      </c>
      <c r="CP1102">
        <v>16707.43214285715</v>
      </c>
      <c r="CQ1102">
        <v>37.86825</v>
      </c>
      <c r="CR1102">
        <v>38.25</v>
      </c>
      <c r="CS1102">
        <v>37.812</v>
      </c>
      <c r="CT1102">
        <v>37.91928571428571</v>
      </c>
      <c r="CU1102">
        <v>38.375</v>
      </c>
      <c r="CV1102">
        <v>1955.075714285714</v>
      </c>
      <c r="CW1102">
        <v>39.91</v>
      </c>
      <c r="CX1102">
        <v>0</v>
      </c>
      <c r="CY1102">
        <v>1664305265.9</v>
      </c>
      <c r="CZ1102">
        <v>0</v>
      </c>
      <c r="DA1102">
        <v>0</v>
      </c>
      <c r="DB1102" t="s">
        <v>356</v>
      </c>
      <c r="DC1102">
        <v>1663859321.1</v>
      </c>
      <c r="DD1102">
        <v>1663859315.6</v>
      </c>
      <c r="DE1102">
        <v>0</v>
      </c>
      <c r="DF1102">
        <v>0.196</v>
      </c>
      <c r="DG1102">
        <v>-0.001</v>
      </c>
      <c r="DH1102">
        <v>-5.941</v>
      </c>
      <c r="DI1102">
        <v>-0.174</v>
      </c>
      <c r="DJ1102">
        <v>1500</v>
      </c>
      <c r="DK1102">
        <v>17</v>
      </c>
      <c r="DL1102">
        <v>0.13</v>
      </c>
      <c r="DM1102">
        <v>0.04</v>
      </c>
      <c r="DN1102">
        <v>-44.67242926829268</v>
      </c>
      <c r="DO1102">
        <v>-79.63082717770044</v>
      </c>
      <c r="DP1102">
        <v>7.96582021732559</v>
      </c>
      <c r="DQ1102">
        <v>0</v>
      </c>
      <c r="DR1102">
        <v>7.766906341463415</v>
      </c>
      <c r="DS1102">
        <v>-0.2080975609756284</v>
      </c>
      <c r="DT1102">
        <v>0.02317004476517014</v>
      </c>
      <c r="DU1102">
        <v>0</v>
      </c>
      <c r="DV1102">
        <v>0</v>
      </c>
      <c r="DW1102">
        <v>2</v>
      </c>
      <c r="DX1102" t="s">
        <v>357</v>
      </c>
      <c r="DY1102">
        <v>2.98511</v>
      </c>
      <c r="DZ1102">
        <v>2.71584</v>
      </c>
      <c r="EA1102">
        <v>0.09435300000000001</v>
      </c>
      <c r="EB1102">
        <v>0.102381</v>
      </c>
      <c r="EC1102">
        <v>0.0903852</v>
      </c>
      <c r="ED1102">
        <v>0.0594149</v>
      </c>
      <c r="EE1102">
        <v>28779.7</v>
      </c>
      <c r="EF1102">
        <v>28645.5</v>
      </c>
      <c r="EG1102">
        <v>29525.6</v>
      </c>
      <c r="EH1102">
        <v>29507.3</v>
      </c>
      <c r="EI1102">
        <v>35601.9</v>
      </c>
      <c r="EJ1102">
        <v>36915.3</v>
      </c>
      <c r="EK1102">
        <v>41613.3</v>
      </c>
      <c r="EL1102">
        <v>42051.3</v>
      </c>
      <c r="EM1102">
        <v>1.9908</v>
      </c>
      <c r="EN1102">
        <v>1.92232</v>
      </c>
      <c r="EO1102">
        <v>0.0860728</v>
      </c>
      <c r="EP1102">
        <v>0</v>
      </c>
      <c r="EQ1102">
        <v>23.5961</v>
      </c>
      <c r="ER1102">
        <v>999.9</v>
      </c>
      <c r="ES1102">
        <v>33.7</v>
      </c>
      <c r="ET1102">
        <v>29.2</v>
      </c>
      <c r="EU1102">
        <v>15.0627</v>
      </c>
      <c r="EV1102">
        <v>63.0841</v>
      </c>
      <c r="EW1102">
        <v>32.8446</v>
      </c>
      <c r="EX1102">
        <v>1</v>
      </c>
      <c r="EY1102">
        <v>-0.185833</v>
      </c>
      <c r="EZ1102">
        <v>0.971852</v>
      </c>
      <c r="FA1102">
        <v>20.3855</v>
      </c>
      <c r="FB1102">
        <v>5.21654</v>
      </c>
      <c r="FC1102">
        <v>12.0099</v>
      </c>
      <c r="FD1102">
        <v>4.98945</v>
      </c>
      <c r="FE1102">
        <v>3.28848</v>
      </c>
      <c r="FF1102">
        <v>9999</v>
      </c>
      <c r="FG1102">
        <v>9999</v>
      </c>
      <c r="FH1102">
        <v>9999</v>
      </c>
      <c r="FI1102">
        <v>261.3</v>
      </c>
      <c r="FJ1102">
        <v>1.86706</v>
      </c>
      <c r="FK1102">
        <v>1.86614</v>
      </c>
      <c r="FL1102">
        <v>1.86554</v>
      </c>
      <c r="FM1102">
        <v>1.86554</v>
      </c>
      <c r="FN1102">
        <v>1.86734</v>
      </c>
      <c r="FO1102">
        <v>1.86981</v>
      </c>
      <c r="FP1102">
        <v>1.86844</v>
      </c>
      <c r="FQ1102">
        <v>1.86996</v>
      </c>
      <c r="FR1102">
        <v>0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-3.273</v>
      </c>
      <c r="GF1102">
        <v>-0.1648</v>
      </c>
      <c r="GG1102">
        <v>-2.0192013485273</v>
      </c>
      <c r="GH1102">
        <v>-0.003354295288503095</v>
      </c>
      <c r="GI1102">
        <v>8.998442100416266E-07</v>
      </c>
      <c r="GJ1102">
        <v>-2.632750781261316E-10</v>
      </c>
      <c r="GK1102">
        <v>-0.1771344180573433</v>
      </c>
      <c r="GL1102">
        <v>-0.01811282044437078</v>
      </c>
      <c r="GM1102">
        <v>0.001479480632228601</v>
      </c>
      <c r="GN1102">
        <v>-2.527498020886067E-05</v>
      </c>
      <c r="GO1102">
        <v>3</v>
      </c>
      <c r="GP1102">
        <v>2311</v>
      </c>
      <c r="GQ1102">
        <v>1</v>
      </c>
      <c r="GR1102">
        <v>23</v>
      </c>
      <c r="GS1102">
        <v>7432.3</v>
      </c>
      <c r="GT1102">
        <v>7432.4</v>
      </c>
      <c r="GU1102">
        <v>1.15601</v>
      </c>
      <c r="GV1102">
        <v>2.22168</v>
      </c>
      <c r="GW1102">
        <v>1.39648</v>
      </c>
      <c r="GX1102">
        <v>2.34009</v>
      </c>
      <c r="GY1102">
        <v>1.49536</v>
      </c>
      <c r="GZ1102">
        <v>2.37671</v>
      </c>
      <c r="HA1102">
        <v>33.1769</v>
      </c>
      <c r="HB1102">
        <v>14.5173</v>
      </c>
      <c r="HC1102">
        <v>18</v>
      </c>
      <c r="HD1102">
        <v>527.831</v>
      </c>
      <c r="HE1102">
        <v>440.613</v>
      </c>
      <c r="HF1102">
        <v>22.4709</v>
      </c>
      <c r="HG1102">
        <v>25.1156</v>
      </c>
      <c r="HH1102">
        <v>30.0002</v>
      </c>
      <c r="HI1102">
        <v>25.0808</v>
      </c>
      <c r="HJ1102">
        <v>25.0183</v>
      </c>
      <c r="HK1102">
        <v>23.146</v>
      </c>
      <c r="HL1102">
        <v>27.2913</v>
      </c>
      <c r="HM1102">
        <v>10.738</v>
      </c>
      <c r="HN1102">
        <v>22.4391</v>
      </c>
      <c r="HO1102">
        <v>486.763</v>
      </c>
      <c r="HP1102">
        <v>10.7496</v>
      </c>
      <c r="HQ1102">
        <v>101.002</v>
      </c>
      <c r="HR1102">
        <v>100.99</v>
      </c>
    </row>
    <row r="1103" spans="1:226">
      <c r="A1103">
        <v>1087</v>
      </c>
      <c r="B1103">
        <v>1664305266.6</v>
      </c>
      <c r="C1103">
        <v>12036.09999990463</v>
      </c>
      <c r="D1103" t="s">
        <v>2542</v>
      </c>
      <c r="E1103" t="s">
        <v>2543</v>
      </c>
      <c r="F1103">
        <v>5</v>
      </c>
      <c r="G1103" t="s">
        <v>2485</v>
      </c>
      <c r="H1103" t="s">
        <v>354</v>
      </c>
      <c r="I1103">
        <v>1664305259.1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480.3811631708356</v>
      </c>
      <c r="AK1103">
        <v>431.847321212121</v>
      </c>
      <c r="AL1103">
        <v>2.925582932745595</v>
      </c>
      <c r="AM1103">
        <v>64.57224884902611</v>
      </c>
      <c r="AN1103">
        <f>(AP1103 - AO1103 + BO1103*1E3/(8.314*(BQ1103+273.15)) * AR1103/BN1103 * AQ1103) * BN1103/(100*BB1103) * 1000/(1000 - AP1103)</f>
        <v>0</v>
      </c>
      <c r="AO1103">
        <v>10.69010901696303</v>
      </c>
      <c r="AP1103">
        <v>18.42635233082707</v>
      </c>
      <c r="AQ1103">
        <v>5.823490490913026E-05</v>
      </c>
      <c r="AR1103">
        <v>112.27</v>
      </c>
      <c r="AS1103">
        <v>5</v>
      </c>
      <c r="AT1103">
        <v>1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6</v>
      </c>
      <c r="BC1103">
        <v>0.5</v>
      </c>
      <c r="BD1103" t="s">
        <v>355</v>
      </c>
      <c r="BE1103">
        <v>2</v>
      </c>
      <c r="BF1103" t="b">
        <v>1</v>
      </c>
      <c r="BG1103">
        <v>1664305259.1</v>
      </c>
      <c r="BH1103">
        <v>405.3048888888889</v>
      </c>
      <c r="BI1103">
        <v>460.1585555555556</v>
      </c>
      <c r="BJ1103">
        <v>18.43155185185185</v>
      </c>
      <c r="BK1103">
        <v>10.68693703703703</v>
      </c>
      <c r="BL1103">
        <v>408.5621481481481</v>
      </c>
      <c r="BM1103">
        <v>18.59642592592592</v>
      </c>
      <c r="BN1103">
        <v>500.0492962962963</v>
      </c>
      <c r="BO1103">
        <v>91.02324074074073</v>
      </c>
      <c r="BP1103">
        <v>0.09994511481481483</v>
      </c>
      <c r="BQ1103">
        <v>25.21111111111111</v>
      </c>
      <c r="BR1103">
        <v>25.00862222222222</v>
      </c>
      <c r="BS1103">
        <v>999.9000000000001</v>
      </c>
      <c r="BT1103">
        <v>0</v>
      </c>
      <c r="BU1103">
        <v>0</v>
      </c>
      <c r="BV1103">
        <v>10005.27222222222</v>
      </c>
      <c r="BW1103">
        <v>0</v>
      </c>
      <c r="BX1103">
        <v>6.681049999999999</v>
      </c>
      <c r="BY1103">
        <v>-54.8538037037037</v>
      </c>
      <c r="BZ1103">
        <v>412.9154814814815</v>
      </c>
      <c r="CA1103">
        <v>465.1294074074074</v>
      </c>
      <c r="CB1103">
        <v>7.744612222222223</v>
      </c>
      <c r="CC1103">
        <v>460.1585555555556</v>
      </c>
      <c r="CD1103">
        <v>10.68693703703703</v>
      </c>
      <c r="CE1103">
        <v>1.677701111111111</v>
      </c>
      <c r="CF1103">
        <v>0.9727604074074074</v>
      </c>
      <c r="CG1103">
        <v>14.69162592592593</v>
      </c>
      <c r="CH1103">
        <v>6.514648518518519</v>
      </c>
      <c r="CI1103">
        <v>1999.98</v>
      </c>
      <c r="CJ1103">
        <v>0.9799940000000001</v>
      </c>
      <c r="CK1103">
        <v>0.0200061037037037</v>
      </c>
      <c r="CL1103">
        <v>0</v>
      </c>
      <c r="CM1103">
        <v>802.3562962962963</v>
      </c>
      <c r="CN1103">
        <v>5.00097</v>
      </c>
      <c r="CO1103">
        <v>15973.03703703704</v>
      </c>
      <c r="CP1103">
        <v>16707.39259259259</v>
      </c>
      <c r="CQ1103">
        <v>37.868</v>
      </c>
      <c r="CR1103">
        <v>38.25</v>
      </c>
      <c r="CS1103">
        <v>37.812</v>
      </c>
      <c r="CT1103">
        <v>37.92551851851852</v>
      </c>
      <c r="CU1103">
        <v>38.375</v>
      </c>
      <c r="CV1103">
        <v>1955.07</v>
      </c>
      <c r="CW1103">
        <v>39.91</v>
      </c>
      <c r="CX1103">
        <v>0</v>
      </c>
      <c r="CY1103">
        <v>1664305270.7</v>
      </c>
      <c r="CZ1103">
        <v>0</v>
      </c>
      <c r="DA1103">
        <v>0</v>
      </c>
      <c r="DB1103" t="s">
        <v>356</v>
      </c>
      <c r="DC1103">
        <v>1663859321.1</v>
      </c>
      <c r="DD1103">
        <v>1663859315.6</v>
      </c>
      <c r="DE1103">
        <v>0</v>
      </c>
      <c r="DF1103">
        <v>0.196</v>
      </c>
      <c r="DG1103">
        <v>-0.001</v>
      </c>
      <c r="DH1103">
        <v>-5.941</v>
      </c>
      <c r="DI1103">
        <v>-0.174</v>
      </c>
      <c r="DJ1103">
        <v>1500</v>
      </c>
      <c r="DK1103">
        <v>17</v>
      </c>
      <c r="DL1103">
        <v>0.13</v>
      </c>
      <c r="DM1103">
        <v>0.04</v>
      </c>
      <c r="DN1103">
        <v>-50.37582195121951</v>
      </c>
      <c r="DO1103">
        <v>-72.03707665505223</v>
      </c>
      <c r="DP1103">
        <v>7.279988731883273</v>
      </c>
      <c r="DQ1103">
        <v>0</v>
      </c>
      <c r="DR1103">
        <v>7.752439024390244</v>
      </c>
      <c r="DS1103">
        <v>-0.1149961672473867</v>
      </c>
      <c r="DT1103">
        <v>0.01419291540976248</v>
      </c>
      <c r="DU1103">
        <v>0</v>
      </c>
      <c r="DV1103">
        <v>0</v>
      </c>
      <c r="DW1103">
        <v>2</v>
      </c>
      <c r="DX1103" t="s">
        <v>357</v>
      </c>
      <c r="DY1103">
        <v>2.98521</v>
      </c>
      <c r="DZ1103">
        <v>2.71582</v>
      </c>
      <c r="EA1103">
        <v>0.09681579999999999</v>
      </c>
      <c r="EB1103">
        <v>0.105065</v>
      </c>
      <c r="EC1103">
        <v>0.0903567</v>
      </c>
      <c r="ED1103">
        <v>0.0594349</v>
      </c>
      <c r="EE1103">
        <v>28702</v>
      </c>
      <c r="EF1103">
        <v>28559.8</v>
      </c>
      <c r="EG1103">
        <v>29526.1</v>
      </c>
      <c r="EH1103">
        <v>29507.2</v>
      </c>
      <c r="EI1103">
        <v>35603.8</v>
      </c>
      <c r="EJ1103">
        <v>36914.4</v>
      </c>
      <c r="EK1103">
        <v>41614.2</v>
      </c>
      <c r="EL1103">
        <v>42051.2</v>
      </c>
      <c r="EM1103">
        <v>1.9908</v>
      </c>
      <c r="EN1103">
        <v>1.92222</v>
      </c>
      <c r="EO1103">
        <v>0.0857748</v>
      </c>
      <c r="EP1103">
        <v>0</v>
      </c>
      <c r="EQ1103">
        <v>23.5917</v>
      </c>
      <c r="ER1103">
        <v>999.9</v>
      </c>
      <c r="ES1103">
        <v>33.7</v>
      </c>
      <c r="ET1103">
        <v>29.2</v>
      </c>
      <c r="EU1103">
        <v>15.0633</v>
      </c>
      <c r="EV1103">
        <v>62.7041</v>
      </c>
      <c r="EW1103">
        <v>32.9287</v>
      </c>
      <c r="EX1103">
        <v>1</v>
      </c>
      <c r="EY1103">
        <v>-0.186222</v>
      </c>
      <c r="EZ1103">
        <v>0.999444</v>
      </c>
      <c r="FA1103">
        <v>20.3852</v>
      </c>
      <c r="FB1103">
        <v>5.21684</v>
      </c>
      <c r="FC1103">
        <v>12.0099</v>
      </c>
      <c r="FD1103">
        <v>4.98945</v>
      </c>
      <c r="FE1103">
        <v>3.2885</v>
      </c>
      <c r="FF1103">
        <v>9999</v>
      </c>
      <c r="FG1103">
        <v>9999</v>
      </c>
      <c r="FH1103">
        <v>9999</v>
      </c>
      <c r="FI1103">
        <v>261.3</v>
      </c>
      <c r="FJ1103">
        <v>1.86705</v>
      </c>
      <c r="FK1103">
        <v>1.86615</v>
      </c>
      <c r="FL1103">
        <v>1.86554</v>
      </c>
      <c r="FM1103">
        <v>1.86554</v>
      </c>
      <c r="FN1103">
        <v>1.86737</v>
      </c>
      <c r="FO1103">
        <v>1.86982</v>
      </c>
      <c r="FP1103">
        <v>1.86844</v>
      </c>
      <c r="FQ1103">
        <v>1.86996</v>
      </c>
      <c r="FR1103">
        <v>0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-3.313</v>
      </c>
      <c r="GF1103">
        <v>-0.1649</v>
      </c>
      <c r="GG1103">
        <v>-2.0192013485273</v>
      </c>
      <c r="GH1103">
        <v>-0.003354295288503095</v>
      </c>
      <c r="GI1103">
        <v>8.998442100416266E-07</v>
      </c>
      <c r="GJ1103">
        <v>-2.632750781261316E-10</v>
      </c>
      <c r="GK1103">
        <v>-0.1771344180573433</v>
      </c>
      <c r="GL1103">
        <v>-0.01811282044437078</v>
      </c>
      <c r="GM1103">
        <v>0.001479480632228601</v>
      </c>
      <c r="GN1103">
        <v>-2.527498020886067E-05</v>
      </c>
      <c r="GO1103">
        <v>3</v>
      </c>
      <c r="GP1103">
        <v>2311</v>
      </c>
      <c r="GQ1103">
        <v>1</v>
      </c>
      <c r="GR1103">
        <v>23</v>
      </c>
      <c r="GS1103">
        <v>7432.4</v>
      </c>
      <c r="GT1103">
        <v>7432.5</v>
      </c>
      <c r="GU1103">
        <v>1.19019</v>
      </c>
      <c r="GV1103">
        <v>2.22168</v>
      </c>
      <c r="GW1103">
        <v>1.39648</v>
      </c>
      <c r="GX1103">
        <v>2.34131</v>
      </c>
      <c r="GY1103">
        <v>1.49536</v>
      </c>
      <c r="GZ1103">
        <v>2.37671</v>
      </c>
      <c r="HA1103">
        <v>33.1769</v>
      </c>
      <c r="HB1103">
        <v>14.5085</v>
      </c>
      <c r="HC1103">
        <v>18</v>
      </c>
      <c r="HD1103">
        <v>527.831</v>
      </c>
      <c r="HE1103">
        <v>440.57</v>
      </c>
      <c r="HF1103">
        <v>22.4461</v>
      </c>
      <c r="HG1103">
        <v>25.1156</v>
      </c>
      <c r="HH1103">
        <v>30.0001</v>
      </c>
      <c r="HI1103">
        <v>25.0808</v>
      </c>
      <c r="HJ1103">
        <v>25.0204</v>
      </c>
      <c r="HK1103">
        <v>23.8259</v>
      </c>
      <c r="HL1103">
        <v>27.007</v>
      </c>
      <c r="HM1103">
        <v>10.738</v>
      </c>
      <c r="HN1103">
        <v>22.4331</v>
      </c>
      <c r="HO1103">
        <v>506.808</v>
      </c>
      <c r="HP1103">
        <v>10.7817</v>
      </c>
      <c r="HQ1103">
        <v>101.004</v>
      </c>
      <c r="HR1103">
        <v>100.99</v>
      </c>
    </row>
    <row r="1104" spans="1:226">
      <c r="A1104">
        <v>1088</v>
      </c>
      <c r="B1104">
        <v>1664305271.6</v>
      </c>
      <c r="C1104">
        <v>12041.09999990463</v>
      </c>
      <c r="D1104" t="s">
        <v>2544</v>
      </c>
      <c r="E1104" t="s">
        <v>2545</v>
      </c>
      <c r="F1104">
        <v>5</v>
      </c>
      <c r="G1104" t="s">
        <v>2485</v>
      </c>
      <c r="H1104" t="s">
        <v>354</v>
      </c>
      <c r="I1104">
        <v>1664305263.814285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497.4057537223676</v>
      </c>
      <c r="AK1104">
        <v>447.1328242424242</v>
      </c>
      <c r="AL1104">
        <v>3.079224283909268</v>
      </c>
      <c r="AM1104">
        <v>64.57224884902611</v>
      </c>
      <c r="AN1104">
        <f>(AP1104 - AO1104 + BO1104*1E3/(8.314*(BQ1104+273.15)) * AR1104/BN1104 * AQ1104) * BN1104/(100*BB1104) * 1000/(1000 - AP1104)</f>
        <v>0</v>
      </c>
      <c r="AO1104">
        <v>10.69423664235764</v>
      </c>
      <c r="AP1104">
        <v>18.41458210526315</v>
      </c>
      <c r="AQ1104">
        <v>-0.0001608605042017446</v>
      </c>
      <c r="AR1104">
        <v>112.27</v>
      </c>
      <c r="AS1104">
        <v>5</v>
      </c>
      <c r="AT1104">
        <v>1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6</v>
      </c>
      <c r="BC1104">
        <v>0.5</v>
      </c>
      <c r="BD1104" t="s">
        <v>355</v>
      </c>
      <c r="BE1104">
        <v>2</v>
      </c>
      <c r="BF1104" t="b">
        <v>1</v>
      </c>
      <c r="BG1104">
        <v>1664305263.814285</v>
      </c>
      <c r="BH1104">
        <v>417.7203928571429</v>
      </c>
      <c r="BI1104">
        <v>475.8630357142857</v>
      </c>
      <c r="BJ1104">
        <v>18.42962500000001</v>
      </c>
      <c r="BK1104">
        <v>10.69378928571428</v>
      </c>
      <c r="BL1104">
        <v>421.0118214285715</v>
      </c>
      <c r="BM1104">
        <v>18.59451785714286</v>
      </c>
      <c r="BN1104">
        <v>500.0570714285714</v>
      </c>
      <c r="BO1104">
        <v>91.02334285714285</v>
      </c>
      <c r="BP1104">
        <v>0.09997525714285714</v>
      </c>
      <c r="BQ1104">
        <v>25.20747857142857</v>
      </c>
      <c r="BR1104">
        <v>25.008075</v>
      </c>
      <c r="BS1104">
        <v>999.9000000000002</v>
      </c>
      <c r="BT1104">
        <v>0</v>
      </c>
      <c r="BU1104">
        <v>0</v>
      </c>
      <c r="BV1104">
        <v>10004.55142857143</v>
      </c>
      <c r="BW1104">
        <v>0</v>
      </c>
      <c r="BX1104">
        <v>6.683380714285716</v>
      </c>
      <c r="BY1104">
        <v>-58.14266428571428</v>
      </c>
      <c r="BZ1104">
        <v>425.56325</v>
      </c>
      <c r="CA1104">
        <v>481.0067857142857</v>
      </c>
      <c r="CB1104">
        <v>7.735826071428574</v>
      </c>
      <c r="CC1104">
        <v>475.8630357142857</v>
      </c>
      <c r="CD1104">
        <v>10.69378928571428</v>
      </c>
      <c r="CE1104">
        <v>1.677526428571429</v>
      </c>
      <c r="CF1104">
        <v>0.9733849999999998</v>
      </c>
      <c r="CG1104">
        <v>14.69001785714286</v>
      </c>
      <c r="CH1104">
        <v>6.52397</v>
      </c>
      <c r="CI1104">
        <v>1999.989285714286</v>
      </c>
      <c r="CJ1104">
        <v>0.9799941071428575</v>
      </c>
      <c r="CK1104">
        <v>0.02000599642857143</v>
      </c>
      <c r="CL1104">
        <v>0</v>
      </c>
      <c r="CM1104">
        <v>802.8389999999999</v>
      </c>
      <c r="CN1104">
        <v>5.00097</v>
      </c>
      <c r="CO1104">
        <v>15983.17142857143</v>
      </c>
      <c r="CP1104">
        <v>16707.46785714286</v>
      </c>
      <c r="CQ1104">
        <v>37.86825</v>
      </c>
      <c r="CR1104">
        <v>38.25</v>
      </c>
      <c r="CS1104">
        <v>37.812</v>
      </c>
      <c r="CT1104">
        <v>37.92371428571429</v>
      </c>
      <c r="CU1104">
        <v>38.375</v>
      </c>
      <c r="CV1104">
        <v>1955.079285714286</v>
      </c>
      <c r="CW1104">
        <v>39.91</v>
      </c>
      <c r="CX1104">
        <v>0</v>
      </c>
      <c r="CY1104">
        <v>1664305276.1</v>
      </c>
      <c r="CZ1104">
        <v>0</v>
      </c>
      <c r="DA1104">
        <v>0</v>
      </c>
      <c r="DB1104" t="s">
        <v>356</v>
      </c>
      <c r="DC1104">
        <v>1663859321.1</v>
      </c>
      <c r="DD1104">
        <v>1663859315.6</v>
      </c>
      <c r="DE1104">
        <v>0</v>
      </c>
      <c r="DF1104">
        <v>0.196</v>
      </c>
      <c r="DG1104">
        <v>-0.001</v>
      </c>
      <c r="DH1104">
        <v>-5.941</v>
      </c>
      <c r="DI1104">
        <v>-0.174</v>
      </c>
      <c r="DJ1104">
        <v>1500</v>
      </c>
      <c r="DK1104">
        <v>17</v>
      </c>
      <c r="DL1104">
        <v>0.13</v>
      </c>
      <c r="DM1104">
        <v>0.04</v>
      </c>
      <c r="DN1104">
        <v>-56.132845</v>
      </c>
      <c r="DO1104">
        <v>-42.67641726078793</v>
      </c>
      <c r="DP1104">
        <v>4.224598427717717</v>
      </c>
      <c r="DQ1104">
        <v>0</v>
      </c>
      <c r="DR1104">
        <v>7.73842825</v>
      </c>
      <c r="DS1104">
        <v>-0.1088119699812632</v>
      </c>
      <c r="DT1104">
        <v>0.01280065796892881</v>
      </c>
      <c r="DU1104">
        <v>0</v>
      </c>
      <c r="DV1104">
        <v>0</v>
      </c>
      <c r="DW1104">
        <v>2</v>
      </c>
      <c r="DX1104" t="s">
        <v>357</v>
      </c>
      <c r="DY1104">
        <v>2.98508</v>
      </c>
      <c r="DZ1104">
        <v>2.71544</v>
      </c>
      <c r="EA1104">
        <v>0.0993787</v>
      </c>
      <c r="EB1104">
        <v>0.107718</v>
      </c>
      <c r="EC1104">
        <v>0.09031640000000001</v>
      </c>
      <c r="ED1104">
        <v>0.0595349</v>
      </c>
      <c r="EE1104">
        <v>28620.5</v>
      </c>
      <c r="EF1104">
        <v>28475.2</v>
      </c>
      <c r="EG1104">
        <v>29526</v>
      </c>
      <c r="EH1104">
        <v>29507.3</v>
      </c>
      <c r="EI1104">
        <v>35605.3</v>
      </c>
      <c r="EJ1104">
        <v>36910.7</v>
      </c>
      <c r="EK1104">
        <v>41614</v>
      </c>
      <c r="EL1104">
        <v>42051.4</v>
      </c>
      <c r="EM1104">
        <v>1.99075</v>
      </c>
      <c r="EN1104">
        <v>1.9223</v>
      </c>
      <c r="EO1104">
        <v>0.08638949999999999</v>
      </c>
      <c r="EP1104">
        <v>0</v>
      </c>
      <c r="EQ1104">
        <v>23.5867</v>
      </c>
      <c r="ER1104">
        <v>999.9</v>
      </c>
      <c r="ES1104">
        <v>33.6</v>
      </c>
      <c r="ET1104">
        <v>29.2</v>
      </c>
      <c r="EU1104">
        <v>15.0173</v>
      </c>
      <c r="EV1104">
        <v>62.8341</v>
      </c>
      <c r="EW1104">
        <v>32.9247</v>
      </c>
      <c r="EX1104">
        <v>1</v>
      </c>
      <c r="EY1104">
        <v>-0.186123</v>
      </c>
      <c r="EZ1104">
        <v>0.973848</v>
      </c>
      <c r="FA1104">
        <v>20.3856</v>
      </c>
      <c r="FB1104">
        <v>5.21744</v>
      </c>
      <c r="FC1104">
        <v>12.0099</v>
      </c>
      <c r="FD1104">
        <v>4.9897</v>
      </c>
      <c r="FE1104">
        <v>3.28858</v>
      </c>
      <c r="FF1104">
        <v>9999</v>
      </c>
      <c r="FG1104">
        <v>9999</v>
      </c>
      <c r="FH1104">
        <v>9999</v>
      </c>
      <c r="FI1104">
        <v>261.3</v>
      </c>
      <c r="FJ1104">
        <v>1.86706</v>
      </c>
      <c r="FK1104">
        <v>1.86615</v>
      </c>
      <c r="FL1104">
        <v>1.86554</v>
      </c>
      <c r="FM1104">
        <v>1.86553</v>
      </c>
      <c r="FN1104">
        <v>1.86735</v>
      </c>
      <c r="FO1104">
        <v>1.86981</v>
      </c>
      <c r="FP1104">
        <v>1.86844</v>
      </c>
      <c r="FQ1104">
        <v>1.86996</v>
      </c>
      <c r="FR1104">
        <v>0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-3.353</v>
      </c>
      <c r="GF1104">
        <v>-0.1651</v>
      </c>
      <c r="GG1104">
        <v>-2.0192013485273</v>
      </c>
      <c r="GH1104">
        <v>-0.003354295288503095</v>
      </c>
      <c r="GI1104">
        <v>8.998442100416266E-07</v>
      </c>
      <c r="GJ1104">
        <v>-2.632750781261316E-10</v>
      </c>
      <c r="GK1104">
        <v>-0.1771344180573433</v>
      </c>
      <c r="GL1104">
        <v>-0.01811282044437078</v>
      </c>
      <c r="GM1104">
        <v>0.001479480632228601</v>
      </c>
      <c r="GN1104">
        <v>-2.527498020886067E-05</v>
      </c>
      <c r="GO1104">
        <v>3</v>
      </c>
      <c r="GP1104">
        <v>2311</v>
      </c>
      <c r="GQ1104">
        <v>1</v>
      </c>
      <c r="GR1104">
        <v>23</v>
      </c>
      <c r="GS1104">
        <v>7432.5</v>
      </c>
      <c r="GT1104">
        <v>7432.6</v>
      </c>
      <c r="GU1104">
        <v>1.21948</v>
      </c>
      <c r="GV1104">
        <v>2.21802</v>
      </c>
      <c r="GW1104">
        <v>1.39648</v>
      </c>
      <c r="GX1104">
        <v>2.34009</v>
      </c>
      <c r="GY1104">
        <v>1.49536</v>
      </c>
      <c r="GZ1104">
        <v>2.36816</v>
      </c>
      <c r="HA1104">
        <v>33.1769</v>
      </c>
      <c r="HB1104">
        <v>14.5173</v>
      </c>
      <c r="HC1104">
        <v>18</v>
      </c>
      <c r="HD1104">
        <v>527.798</v>
      </c>
      <c r="HE1104">
        <v>440.615</v>
      </c>
      <c r="HF1104">
        <v>22.4319</v>
      </c>
      <c r="HG1104">
        <v>25.1156</v>
      </c>
      <c r="HH1104">
        <v>30.0001</v>
      </c>
      <c r="HI1104">
        <v>25.0808</v>
      </c>
      <c r="HJ1104">
        <v>25.0204</v>
      </c>
      <c r="HK1104">
        <v>24.4184</v>
      </c>
      <c r="HL1104">
        <v>27.007</v>
      </c>
      <c r="HM1104">
        <v>10.738</v>
      </c>
      <c r="HN1104">
        <v>22.4312</v>
      </c>
      <c r="HO1104">
        <v>520.205</v>
      </c>
      <c r="HP1104">
        <v>10.8188</v>
      </c>
      <c r="HQ1104">
        <v>101.004</v>
      </c>
      <c r="HR1104">
        <v>100.99</v>
      </c>
    </row>
    <row r="1105" spans="1:226">
      <c r="A1105">
        <v>1089</v>
      </c>
      <c r="B1105">
        <v>1664305276.6</v>
      </c>
      <c r="C1105">
        <v>12046.09999990463</v>
      </c>
      <c r="D1105" t="s">
        <v>2546</v>
      </c>
      <c r="E1105" t="s">
        <v>2547</v>
      </c>
      <c r="F1105">
        <v>5</v>
      </c>
      <c r="G1105" t="s">
        <v>2485</v>
      </c>
      <c r="H1105" t="s">
        <v>354</v>
      </c>
      <c r="I1105">
        <v>1664305269.1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514.2718177371246</v>
      </c>
      <c r="AK1105">
        <v>462.7610303030299</v>
      </c>
      <c r="AL1105">
        <v>3.131121951093576</v>
      </c>
      <c r="AM1105">
        <v>64.57224884902611</v>
      </c>
      <c r="AN1105">
        <f>(AP1105 - AO1105 + BO1105*1E3/(8.314*(BQ1105+273.15)) * AR1105/BN1105 * AQ1105) * BN1105/(100*BB1105) * 1000/(1000 - AP1105)</f>
        <v>0</v>
      </c>
      <c r="AO1105">
        <v>10.71200097986014</v>
      </c>
      <c r="AP1105">
        <v>18.41681894736841</v>
      </c>
      <c r="AQ1105">
        <v>-0.0003538232771472692</v>
      </c>
      <c r="AR1105">
        <v>112.27</v>
      </c>
      <c r="AS1105">
        <v>5</v>
      </c>
      <c r="AT1105">
        <v>1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6</v>
      </c>
      <c r="BC1105">
        <v>0.5</v>
      </c>
      <c r="BD1105" t="s">
        <v>355</v>
      </c>
      <c r="BE1105">
        <v>2</v>
      </c>
      <c r="BF1105" t="b">
        <v>1</v>
      </c>
      <c r="BG1105">
        <v>1664305269.1</v>
      </c>
      <c r="BH1105">
        <v>433.0082962962963</v>
      </c>
      <c r="BI1105">
        <v>493.5483333333333</v>
      </c>
      <c r="BJ1105">
        <v>18.42181111111111</v>
      </c>
      <c r="BK1105">
        <v>10.70997037037037</v>
      </c>
      <c r="BL1105">
        <v>436.3416296296296</v>
      </c>
      <c r="BM1105">
        <v>18.58678518518519</v>
      </c>
      <c r="BN1105">
        <v>500.0613703703704</v>
      </c>
      <c r="BO1105">
        <v>91.02438888888889</v>
      </c>
      <c r="BP1105">
        <v>0.1000199037037037</v>
      </c>
      <c r="BQ1105">
        <v>25.19998888888889</v>
      </c>
      <c r="BR1105">
        <v>25.00356296296296</v>
      </c>
      <c r="BS1105">
        <v>999.9000000000001</v>
      </c>
      <c r="BT1105">
        <v>0</v>
      </c>
      <c r="BU1105">
        <v>0</v>
      </c>
      <c r="BV1105">
        <v>9987.288148148149</v>
      </c>
      <c r="BW1105">
        <v>0</v>
      </c>
      <c r="BX1105">
        <v>6.684692962962965</v>
      </c>
      <c r="BY1105">
        <v>-60.53997407407407</v>
      </c>
      <c r="BZ1105">
        <v>441.1347407407408</v>
      </c>
      <c r="CA1105">
        <v>498.8915925925926</v>
      </c>
      <c r="CB1105">
        <v>7.711833703703705</v>
      </c>
      <c r="CC1105">
        <v>493.5483333333333</v>
      </c>
      <c r="CD1105">
        <v>10.70997037037037</v>
      </c>
      <c r="CE1105">
        <v>1.676834444444445</v>
      </c>
      <c r="CF1105">
        <v>0.9748687037037037</v>
      </c>
      <c r="CG1105">
        <v>14.68361481481482</v>
      </c>
      <c r="CH1105">
        <v>6.546073333333332</v>
      </c>
      <c r="CI1105">
        <v>2000.008148148148</v>
      </c>
      <c r="CJ1105">
        <v>0.9799941111111115</v>
      </c>
      <c r="CK1105">
        <v>0.02000599259259259</v>
      </c>
      <c r="CL1105">
        <v>0</v>
      </c>
      <c r="CM1105">
        <v>804.0142222222223</v>
      </c>
      <c r="CN1105">
        <v>5.00097</v>
      </c>
      <c r="CO1105">
        <v>16007.80740740741</v>
      </c>
      <c r="CP1105">
        <v>16707.62222222222</v>
      </c>
      <c r="CQ1105">
        <v>37.85633333333333</v>
      </c>
      <c r="CR1105">
        <v>38.25</v>
      </c>
      <c r="CS1105">
        <v>37.812</v>
      </c>
      <c r="CT1105">
        <v>37.91862962962963</v>
      </c>
      <c r="CU1105">
        <v>38.375</v>
      </c>
      <c r="CV1105">
        <v>1955.098148148148</v>
      </c>
      <c r="CW1105">
        <v>39.91</v>
      </c>
      <c r="CX1105">
        <v>0</v>
      </c>
      <c r="CY1105">
        <v>1664305280.9</v>
      </c>
      <c r="CZ1105">
        <v>0</v>
      </c>
      <c r="DA1105">
        <v>0</v>
      </c>
      <c r="DB1105" t="s">
        <v>356</v>
      </c>
      <c r="DC1105">
        <v>1663859321.1</v>
      </c>
      <c r="DD1105">
        <v>1663859315.6</v>
      </c>
      <c r="DE1105">
        <v>0</v>
      </c>
      <c r="DF1105">
        <v>0.196</v>
      </c>
      <c r="DG1105">
        <v>-0.001</v>
      </c>
      <c r="DH1105">
        <v>-5.941</v>
      </c>
      <c r="DI1105">
        <v>-0.174</v>
      </c>
      <c r="DJ1105">
        <v>1500</v>
      </c>
      <c r="DK1105">
        <v>17</v>
      </c>
      <c r="DL1105">
        <v>0.13</v>
      </c>
      <c r="DM1105">
        <v>0.04</v>
      </c>
      <c r="DN1105">
        <v>-58.67083</v>
      </c>
      <c r="DO1105">
        <v>-29.50556622889302</v>
      </c>
      <c r="DP1105">
        <v>2.903379081794177</v>
      </c>
      <c r="DQ1105">
        <v>0</v>
      </c>
      <c r="DR1105">
        <v>7.7262315</v>
      </c>
      <c r="DS1105">
        <v>-0.2388479549718577</v>
      </c>
      <c r="DT1105">
        <v>0.02451233960171896</v>
      </c>
      <c r="DU1105">
        <v>0</v>
      </c>
      <c r="DV1105">
        <v>0</v>
      </c>
      <c r="DW1105">
        <v>2</v>
      </c>
      <c r="DX1105" t="s">
        <v>357</v>
      </c>
      <c r="DY1105">
        <v>2.98497</v>
      </c>
      <c r="DZ1105">
        <v>2.71542</v>
      </c>
      <c r="EA1105">
        <v>0.101933</v>
      </c>
      <c r="EB1105">
        <v>0.110261</v>
      </c>
      <c r="EC1105">
        <v>0.090324</v>
      </c>
      <c r="ED1105">
        <v>0.0597153</v>
      </c>
      <c r="EE1105">
        <v>28538.6</v>
      </c>
      <c r="EF1105">
        <v>28393.9</v>
      </c>
      <c r="EG1105">
        <v>29525.3</v>
      </c>
      <c r="EH1105">
        <v>29507</v>
      </c>
      <c r="EI1105">
        <v>35604.2</v>
      </c>
      <c r="EJ1105">
        <v>36903.3</v>
      </c>
      <c r="EK1105">
        <v>41613</v>
      </c>
      <c r="EL1105">
        <v>42051.1</v>
      </c>
      <c r="EM1105">
        <v>1.99088</v>
      </c>
      <c r="EN1105">
        <v>1.92255</v>
      </c>
      <c r="EO1105">
        <v>0.0868551</v>
      </c>
      <c r="EP1105">
        <v>0</v>
      </c>
      <c r="EQ1105">
        <v>23.5816</v>
      </c>
      <c r="ER1105">
        <v>999.9</v>
      </c>
      <c r="ES1105">
        <v>33.6</v>
      </c>
      <c r="ET1105">
        <v>29.2</v>
      </c>
      <c r="EU1105">
        <v>15.0188</v>
      </c>
      <c r="EV1105">
        <v>62.9941</v>
      </c>
      <c r="EW1105">
        <v>33.2933</v>
      </c>
      <c r="EX1105">
        <v>1</v>
      </c>
      <c r="EY1105">
        <v>-0.186049</v>
      </c>
      <c r="EZ1105">
        <v>0.956778</v>
      </c>
      <c r="FA1105">
        <v>20.3857</v>
      </c>
      <c r="FB1105">
        <v>5.21699</v>
      </c>
      <c r="FC1105">
        <v>12.0099</v>
      </c>
      <c r="FD1105">
        <v>4.98945</v>
      </c>
      <c r="FE1105">
        <v>3.28838</v>
      </c>
      <c r="FF1105">
        <v>9999</v>
      </c>
      <c r="FG1105">
        <v>9999</v>
      </c>
      <c r="FH1105">
        <v>9999</v>
      </c>
      <c r="FI1105">
        <v>261.4</v>
      </c>
      <c r="FJ1105">
        <v>1.86707</v>
      </c>
      <c r="FK1105">
        <v>1.86614</v>
      </c>
      <c r="FL1105">
        <v>1.86554</v>
      </c>
      <c r="FM1105">
        <v>1.86554</v>
      </c>
      <c r="FN1105">
        <v>1.86733</v>
      </c>
      <c r="FO1105">
        <v>1.86981</v>
      </c>
      <c r="FP1105">
        <v>1.86844</v>
      </c>
      <c r="FQ1105">
        <v>1.86996</v>
      </c>
      <c r="FR1105">
        <v>0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-3.395</v>
      </c>
      <c r="GF1105">
        <v>-0.165</v>
      </c>
      <c r="GG1105">
        <v>-2.0192013485273</v>
      </c>
      <c r="GH1105">
        <v>-0.003354295288503095</v>
      </c>
      <c r="GI1105">
        <v>8.998442100416266E-07</v>
      </c>
      <c r="GJ1105">
        <v>-2.632750781261316E-10</v>
      </c>
      <c r="GK1105">
        <v>-0.1771344180573433</v>
      </c>
      <c r="GL1105">
        <v>-0.01811282044437078</v>
      </c>
      <c r="GM1105">
        <v>0.001479480632228601</v>
      </c>
      <c r="GN1105">
        <v>-2.527498020886067E-05</v>
      </c>
      <c r="GO1105">
        <v>3</v>
      </c>
      <c r="GP1105">
        <v>2311</v>
      </c>
      <c r="GQ1105">
        <v>1</v>
      </c>
      <c r="GR1105">
        <v>23</v>
      </c>
      <c r="GS1105">
        <v>7432.6</v>
      </c>
      <c r="GT1105">
        <v>7432.7</v>
      </c>
      <c r="GU1105">
        <v>1.25244</v>
      </c>
      <c r="GV1105">
        <v>2.21313</v>
      </c>
      <c r="GW1105">
        <v>1.39648</v>
      </c>
      <c r="GX1105">
        <v>2.34009</v>
      </c>
      <c r="GY1105">
        <v>1.49536</v>
      </c>
      <c r="GZ1105">
        <v>2.44385</v>
      </c>
      <c r="HA1105">
        <v>33.1769</v>
      </c>
      <c r="HB1105">
        <v>14.5173</v>
      </c>
      <c r="HC1105">
        <v>18</v>
      </c>
      <c r="HD1105">
        <v>527.88</v>
      </c>
      <c r="HE1105">
        <v>440.765</v>
      </c>
      <c r="HF1105">
        <v>22.4276</v>
      </c>
      <c r="HG1105">
        <v>25.1156</v>
      </c>
      <c r="HH1105">
        <v>30.0002</v>
      </c>
      <c r="HI1105">
        <v>25.0808</v>
      </c>
      <c r="HJ1105">
        <v>25.0204</v>
      </c>
      <c r="HK1105">
        <v>25.0822</v>
      </c>
      <c r="HL1105">
        <v>26.705</v>
      </c>
      <c r="HM1105">
        <v>10.738</v>
      </c>
      <c r="HN1105">
        <v>22.4269</v>
      </c>
      <c r="HO1105">
        <v>540.341</v>
      </c>
      <c r="HP1105">
        <v>10.8436</v>
      </c>
      <c r="HQ1105">
        <v>101.001</v>
      </c>
      <c r="HR1105">
        <v>100.99</v>
      </c>
    </row>
    <row r="1106" spans="1:226">
      <c r="A1106">
        <v>1090</v>
      </c>
      <c r="B1106">
        <v>1664305281.6</v>
      </c>
      <c r="C1106">
        <v>12051.09999990463</v>
      </c>
      <c r="D1106" t="s">
        <v>2548</v>
      </c>
      <c r="E1106" t="s">
        <v>2549</v>
      </c>
      <c r="F1106">
        <v>5</v>
      </c>
      <c r="G1106" t="s">
        <v>2485</v>
      </c>
      <c r="H1106" t="s">
        <v>354</v>
      </c>
      <c r="I1106">
        <v>1664305273.814285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530.9426052068917</v>
      </c>
      <c r="AK1106">
        <v>478.4974121212119</v>
      </c>
      <c r="AL1106">
        <v>3.15291433465349</v>
      </c>
      <c r="AM1106">
        <v>64.57224884902611</v>
      </c>
      <c r="AN1106">
        <f>(AP1106 - AO1106 + BO1106*1E3/(8.314*(BQ1106+273.15)) * AR1106/BN1106 * AQ1106) * BN1106/(100*BB1106) * 1000/(1000 - AP1106)</f>
        <v>0</v>
      </c>
      <c r="AO1106">
        <v>10.75169984081918</v>
      </c>
      <c r="AP1106">
        <v>18.42375804511277</v>
      </c>
      <c r="AQ1106">
        <v>3.78379531713689E-05</v>
      </c>
      <c r="AR1106">
        <v>112.27</v>
      </c>
      <c r="AS1106">
        <v>5</v>
      </c>
      <c r="AT1106">
        <v>1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6</v>
      </c>
      <c r="BC1106">
        <v>0.5</v>
      </c>
      <c r="BD1106" t="s">
        <v>355</v>
      </c>
      <c r="BE1106">
        <v>2</v>
      </c>
      <c r="BF1106" t="b">
        <v>1</v>
      </c>
      <c r="BG1106">
        <v>1664305273.814285</v>
      </c>
      <c r="BH1106">
        <v>447.2658214285714</v>
      </c>
      <c r="BI1106">
        <v>509.2831071428573</v>
      </c>
      <c r="BJ1106">
        <v>18.41846071428571</v>
      </c>
      <c r="BK1106">
        <v>10.73946785714286</v>
      </c>
      <c r="BL1106">
        <v>450.6378571428571</v>
      </c>
      <c r="BM1106">
        <v>18.58347142857142</v>
      </c>
      <c r="BN1106">
        <v>500.0590357142857</v>
      </c>
      <c r="BO1106">
        <v>91.02487500000002</v>
      </c>
      <c r="BP1106">
        <v>0.1000099285714286</v>
      </c>
      <c r="BQ1106">
        <v>25.19260357142857</v>
      </c>
      <c r="BR1106">
        <v>25.00460357142857</v>
      </c>
      <c r="BS1106">
        <v>999.9000000000002</v>
      </c>
      <c r="BT1106">
        <v>0</v>
      </c>
      <c r="BU1106">
        <v>0</v>
      </c>
      <c r="BV1106">
        <v>9991.693928571429</v>
      </c>
      <c r="BW1106">
        <v>0</v>
      </c>
      <c r="BX1106">
        <v>6.688599642857143</v>
      </c>
      <c r="BY1106">
        <v>-62.01723571428571</v>
      </c>
      <c r="BZ1106">
        <v>455.65825</v>
      </c>
      <c r="CA1106">
        <v>514.8123214285714</v>
      </c>
      <c r="CB1106">
        <v>7.678987142857144</v>
      </c>
      <c r="CC1106">
        <v>509.2831071428573</v>
      </c>
      <c r="CD1106">
        <v>10.73946785714286</v>
      </c>
      <c r="CE1106">
        <v>1.676537142857143</v>
      </c>
      <c r="CF1106">
        <v>0.9775590357142858</v>
      </c>
      <c r="CG1106">
        <v>14.68089285714285</v>
      </c>
      <c r="CH1106">
        <v>6.586061785714285</v>
      </c>
      <c r="CI1106">
        <v>2000.021071428571</v>
      </c>
      <c r="CJ1106">
        <v>0.9799940000000003</v>
      </c>
      <c r="CK1106">
        <v>0.0200061</v>
      </c>
      <c r="CL1106">
        <v>0</v>
      </c>
      <c r="CM1106">
        <v>805.5647500000001</v>
      </c>
      <c r="CN1106">
        <v>5.00097</v>
      </c>
      <c r="CO1106">
        <v>16038.60357142857</v>
      </c>
      <c r="CP1106">
        <v>16707.72857142857</v>
      </c>
      <c r="CQ1106">
        <v>37.83675</v>
      </c>
      <c r="CR1106">
        <v>38.24775</v>
      </c>
      <c r="CS1106">
        <v>37.80535714285714</v>
      </c>
      <c r="CT1106">
        <v>37.90821428571428</v>
      </c>
      <c r="CU1106">
        <v>38.36825</v>
      </c>
      <c r="CV1106">
        <v>1955.111071428571</v>
      </c>
      <c r="CW1106">
        <v>39.91</v>
      </c>
      <c r="CX1106">
        <v>0</v>
      </c>
      <c r="CY1106">
        <v>1664305285.7</v>
      </c>
      <c r="CZ1106">
        <v>0</v>
      </c>
      <c r="DA1106">
        <v>0</v>
      </c>
      <c r="DB1106" t="s">
        <v>356</v>
      </c>
      <c r="DC1106">
        <v>1663859321.1</v>
      </c>
      <c r="DD1106">
        <v>1663859315.6</v>
      </c>
      <c r="DE1106">
        <v>0</v>
      </c>
      <c r="DF1106">
        <v>0.196</v>
      </c>
      <c r="DG1106">
        <v>-0.001</v>
      </c>
      <c r="DH1106">
        <v>-5.941</v>
      </c>
      <c r="DI1106">
        <v>-0.174</v>
      </c>
      <c r="DJ1106">
        <v>1500</v>
      </c>
      <c r="DK1106">
        <v>17</v>
      </c>
      <c r="DL1106">
        <v>0.13</v>
      </c>
      <c r="DM1106">
        <v>0.04</v>
      </c>
      <c r="DN1106">
        <v>-60.87485365853659</v>
      </c>
      <c r="DO1106">
        <v>-19.82544668989526</v>
      </c>
      <c r="DP1106">
        <v>1.985515235472016</v>
      </c>
      <c r="DQ1106">
        <v>0</v>
      </c>
      <c r="DR1106">
        <v>7.697814634146342</v>
      </c>
      <c r="DS1106">
        <v>-0.3970248083623562</v>
      </c>
      <c r="DT1106">
        <v>0.04008752990812041</v>
      </c>
      <c r="DU1106">
        <v>0</v>
      </c>
      <c r="DV1106">
        <v>0</v>
      </c>
      <c r="DW1106">
        <v>2</v>
      </c>
      <c r="DX1106" t="s">
        <v>357</v>
      </c>
      <c r="DY1106">
        <v>2.98503</v>
      </c>
      <c r="DZ1106">
        <v>2.71574</v>
      </c>
      <c r="EA1106">
        <v>0.104474</v>
      </c>
      <c r="EB1106">
        <v>0.112883</v>
      </c>
      <c r="EC1106">
        <v>0.090354</v>
      </c>
      <c r="ED1106">
        <v>0.0598506</v>
      </c>
      <c r="EE1106">
        <v>28458.1</v>
      </c>
      <c r="EF1106">
        <v>28310.1</v>
      </c>
      <c r="EG1106">
        <v>29525.4</v>
      </c>
      <c r="EH1106">
        <v>29506.8</v>
      </c>
      <c r="EI1106">
        <v>35602.9</v>
      </c>
      <c r="EJ1106">
        <v>36897.6</v>
      </c>
      <c r="EK1106">
        <v>41612.9</v>
      </c>
      <c r="EL1106">
        <v>42050.7</v>
      </c>
      <c r="EM1106">
        <v>1.99093</v>
      </c>
      <c r="EN1106">
        <v>1.92253</v>
      </c>
      <c r="EO1106">
        <v>0.08638949999999999</v>
      </c>
      <c r="EP1106">
        <v>0</v>
      </c>
      <c r="EQ1106">
        <v>23.5758</v>
      </c>
      <c r="ER1106">
        <v>999.9</v>
      </c>
      <c r="ES1106">
        <v>33.6</v>
      </c>
      <c r="ET1106">
        <v>29.2</v>
      </c>
      <c r="EU1106">
        <v>15.018</v>
      </c>
      <c r="EV1106">
        <v>62.8541</v>
      </c>
      <c r="EW1106">
        <v>33.2452</v>
      </c>
      <c r="EX1106">
        <v>1</v>
      </c>
      <c r="EY1106">
        <v>-0.185838</v>
      </c>
      <c r="EZ1106">
        <v>0.954812</v>
      </c>
      <c r="FA1106">
        <v>20.3859</v>
      </c>
      <c r="FB1106">
        <v>5.21789</v>
      </c>
      <c r="FC1106">
        <v>12.0099</v>
      </c>
      <c r="FD1106">
        <v>4.9897</v>
      </c>
      <c r="FE1106">
        <v>3.28863</v>
      </c>
      <c r="FF1106">
        <v>9999</v>
      </c>
      <c r="FG1106">
        <v>9999</v>
      </c>
      <c r="FH1106">
        <v>9999</v>
      </c>
      <c r="FI1106">
        <v>261.4</v>
      </c>
      <c r="FJ1106">
        <v>1.86707</v>
      </c>
      <c r="FK1106">
        <v>1.86615</v>
      </c>
      <c r="FL1106">
        <v>1.86554</v>
      </c>
      <c r="FM1106">
        <v>1.86554</v>
      </c>
      <c r="FN1106">
        <v>1.86735</v>
      </c>
      <c r="FO1106">
        <v>1.86982</v>
      </c>
      <c r="FP1106">
        <v>1.86845</v>
      </c>
      <c r="FQ1106">
        <v>1.86996</v>
      </c>
      <c r="FR1106">
        <v>0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-3.437</v>
      </c>
      <c r="GF1106">
        <v>-0.165</v>
      </c>
      <c r="GG1106">
        <v>-2.0192013485273</v>
      </c>
      <c r="GH1106">
        <v>-0.003354295288503095</v>
      </c>
      <c r="GI1106">
        <v>8.998442100416266E-07</v>
      </c>
      <c r="GJ1106">
        <v>-2.632750781261316E-10</v>
      </c>
      <c r="GK1106">
        <v>-0.1771344180573433</v>
      </c>
      <c r="GL1106">
        <v>-0.01811282044437078</v>
      </c>
      <c r="GM1106">
        <v>0.001479480632228601</v>
      </c>
      <c r="GN1106">
        <v>-2.527498020886067E-05</v>
      </c>
      <c r="GO1106">
        <v>3</v>
      </c>
      <c r="GP1106">
        <v>2311</v>
      </c>
      <c r="GQ1106">
        <v>1</v>
      </c>
      <c r="GR1106">
        <v>23</v>
      </c>
      <c r="GS1106">
        <v>7432.7</v>
      </c>
      <c r="GT1106">
        <v>7432.8</v>
      </c>
      <c r="GU1106">
        <v>1.28174</v>
      </c>
      <c r="GV1106">
        <v>2.2168</v>
      </c>
      <c r="GW1106">
        <v>1.39648</v>
      </c>
      <c r="GX1106">
        <v>2.34131</v>
      </c>
      <c r="GY1106">
        <v>1.49536</v>
      </c>
      <c r="GZ1106">
        <v>2.44507</v>
      </c>
      <c r="HA1106">
        <v>33.1769</v>
      </c>
      <c r="HB1106">
        <v>14.5261</v>
      </c>
      <c r="HC1106">
        <v>18</v>
      </c>
      <c r="HD1106">
        <v>527.913</v>
      </c>
      <c r="HE1106">
        <v>440.767</v>
      </c>
      <c r="HF1106">
        <v>22.4231</v>
      </c>
      <c r="HG1106">
        <v>25.1135</v>
      </c>
      <c r="HH1106">
        <v>30.0001</v>
      </c>
      <c r="HI1106">
        <v>25.0808</v>
      </c>
      <c r="HJ1106">
        <v>25.0225</v>
      </c>
      <c r="HK1106">
        <v>25.6715</v>
      </c>
      <c r="HL1106">
        <v>26.705</v>
      </c>
      <c r="HM1106">
        <v>10.3676</v>
      </c>
      <c r="HN1106">
        <v>22.4189</v>
      </c>
      <c r="HO1106">
        <v>553.701</v>
      </c>
      <c r="HP1106">
        <v>10.8643</v>
      </c>
      <c r="HQ1106">
        <v>101.001</v>
      </c>
      <c r="HR1106">
        <v>100.989</v>
      </c>
    </row>
    <row r="1107" spans="1:226">
      <c r="A1107">
        <v>1091</v>
      </c>
      <c r="B1107">
        <v>1664305286.6</v>
      </c>
      <c r="C1107">
        <v>12056.09999990463</v>
      </c>
      <c r="D1107" t="s">
        <v>2550</v>
      </c>
      <c r="E1107" t="s">
        <v>2551</v>
      </c>
      <c r="F1107">
        <v>5</v>
      </c>
      <c r="G1107" t="s">
        <v>2485</v>
      </c>
      <c r="H1107" t="s">
        <v>354</v>
      </c>
      <c r="I1107">
        <v>1664305279.1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548.4182564981303</v>
      </c>
      <c r="AK1107">
        <v>494.6839757575756</v>
      </c>
      <c r="AL1107">
        <v>3.238515544929325</v>
      </c>
      <c r="AM1107">
        <v>64.57224884902611</v>
      </c>
      <c r="AN1107">
        <f>(AP1107 - AO1107 + BO1107*1E3/(8.314*(BQ1107+273.15)) * AR1107/BN1107 * AQ1107) * BN1107/(100*BB1107) * 1000/(1000 - AP1107)</f>
        <v>0</v>
      </c>
      <c r="AO1107">
        <v>10.79446989518481</v>
      </c>
      <c r="AP1107">
        <v>18.41979097744359</v>
      </c>
      <c r="AQ1107">
        <v>0.0002094214359426523</v>
      </c>
      <c r="AR1107">
        <v>112.27</v>
      </c>
      <c r="AS1107">
        <v>5</v>
      </c>
      <c r="AT1107">
        <v>1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6</v>
      </c>
      <c r="BC1107">
        <v>0.5</v>
      </c>
      <c r="BD1107" t="s">
        <v>355</v>
      </c>
      <c r="BE1107">
        <v>2</v>
      </c>
      <c r="BF1107" t="b">
        <v>1</v>
      </c>
      <c r="BG1107">
        <v>1664305279.1</v>
      </c>
      <c r="BH1107">
        <v>463.5947407407407</v>
      </c>
      <c r="BI1107">
        <v>527.0120000000001</v>
      </c>
      <c r="BJ1107">
        <v>18.4191962962963</v>
      </c>
      <c r="BK1107">
        <v>10.76688518518518</v>
      </c>
      <c r="BL1107">
        <v>467.010925925926</v>
      </c>
      <c r="BM1107">
        <v>18.5842</v>
      </c>
      <c r="BN1107">
        <v>500.0541481481482</v>
      </c>
      <c r="BO1107">
        <v>91.02573333333332</v>
      </c>
      <c r="BP1107">
        <v>0.1000223629629629</v>
      </c>
      <c r="BQ1107">
        <v>25.18396666666667</v>
      </c>
      <c r="BR1107">
        <v>24.99983703703704</v>
      </c>
      <c r="BS1107">
        <v>999.9000000000001</v>
      </c>
      <c r="BT1107">
        <v>0</v>
      </c>
      <c r="BU1107">
        <v>0</v>
      </c>
      <c r="BV1107">
        <v>9989.858518518518</v>
      </c>
      <c r="BW1107">
        <v>0</v>
      </c>
      <c r="BX1107">
        <v>6.688700000000001</v>
      </c>
      <c r="BY1107">
        <v>-63.41732962962963</v>
      </c>
      <c r="BZ1107">
        <v>472.293962962963</v>
      </c>
      <c r="CA1107">
        <v>532.7482962962963</v>
      </c>
      <c r="CB1107">
        <v>7.652315185185187</v>
      </c>
      <c r="CC1107">
        <v>527.0120000000001</v>
      </c>
      <c r="CD1107">
        <v>10.76688518518518</v>
      </c>
      <c r="CE1107">
        <v>1.676621111111111</v>
      </c>
      <c r="CF1107">
        <v>0.9800637037037037</v>
      </c>
      <c r="CG1107">
        <v>14.68166296296296</v>
      </c>
      <c r="CH1107">
        <v>6.623289259259259</v>
      </c>
      <c r="CI1107">
        <v>2000.024814814815</v>
      </c>
      <c r="CJ1107">
        <v>0.979994888888889</v>
      </c>
      <c r="CK1107">
        <v>0.02000519629629629</v>
      </c>
      <c r="CL1107">
        <v>0</v>
      </c>
      <c r="CM1107">
        <v>807.439962962963</v>
      </c>
      <c r="CN1107">
        <v>5.00097</v>
      </c>
      <c r="CO1107">
        <v>16077.34814814815</v>
      </c>
      <c r="CP1107">
        <v>16707.75925925926</v>
      </c>
      <c r="CQ1107">
        <v>37.819</v>
      </c>
      <c r="CR1107">
        <v>38.24766666666666</v>
      </c>
      <c r="CS1107">
        <v>37.80051851851852</v>
      </c>
      <c r="CT1107">
        <v>37.89796296296296</v>
      </c>
      <c r="CU1107">
        <v>38.354</v>
      </c>
      <c r="CV1107">
        <v>1955.117037037037</v>
      </c>
      <c r="CW1107">
        <v>39.90777777777777</v>
      </c>
      <c r="CX1107">
        <v>0</v>
      </c>
      <c r="CY1107">
        <v>1664305291.1</v>
      </c>
      <c r="CZ1107">
        <v>0</v>
      </c>
      <c r="DA1107">
        <v>0</v>
      </c>
      <c r="DB1107" t="s">
        <v>356</v>
      </c>
      <c r="DC1107">
        <v>1663859321.1</v>
      </c>
      <c r="DD1107">
        <v>1663859315.6</v>
      </c>
      <c r="DE1107">
        <v>0</v>
      </c>
      <c r="DF1107">
        <v>0.196</v>
      </c>
      <c r="DG1107">
        <v>-0.001</v>
      </c>
      <c r="DH1107">
        <v>-5.941</v>
      </c>
      <c r="DI1107">
        <v>-0.174</v>
      </c>
      <c r="DJ1107">
        <v>1500</v>
      </c>
      <c r="DK1107">
        <v>17</v>
      </c>
      <c r="DL1107">
        <v>0.13</v>
      </c>
      <c r="DM1107">
        <v>0.04</v>
      </c>
      <c r="DN1107">
        <v>-62.48272439024392</v>
      </c>
      <c r="DO1107">
        <v>-16.37385993031361</v>
      </c>
      <c r="DP1107">
        <v>1.624303873375808</v>
      </c>
      <c r="DQ1107">
        <v>0</v>
      </c>
      <c r="DR1107">
        <v>7.673045365853658</v>
      </c>
      <c r="DS1107">
        <v>-0.3436636933797921</v>
      </c>
      <c r="DT1107">
        <v>0.03690697707173361</v>
      </c>
      <c r="DU1107">
        <v>0</v>
      </c>
      <c r="DV1107">
        <v>0</v>
      </c>
      <c r="DW1107">
        <v>2</v>
      </c>
      <c r="DX1107" t="s">
        <v>357</v>
      </c>
      <c r="DY1107">
        <v>2.98491</v>
      </c>
      <c r="DZ1107">
        <v>2.71548</v>
      </c>
      <c r="EA1107">
        <v>0.10704</v>
      </c>
      <c r="EB1107">
        <v>0.115347</v>
      </c>
      <c r="EC1107">
        <v>0.0903236</v>
      </c>
      <c r="ED1107">
        <v>0.0596934</v>
      </c>
      <c r="EE1107">
        <v>28376.3</v>
      </c>
      <c r="EF1107">
        <v>28231.3</v>
      </c>
      <c r="EG1107">
        <v>29525.1</v>
      </c>
      <c r="EH1107">
        <v>29506.6</v>
      </c>
      <c r="EI1107">
        <v>35604</v>
      </c>
      <c r="EJ1107">
        <v>36903.8</v>
      </c>
      <c r="EK1107">
        <v>41612.7</v>
      </c>
      <c r="EL1107">
        <v>42050.6</v>
      </c>
      <c r="EM1107">
        <v>1.99083</v>
      </c>
      <c r="EN1107">
        <v>1.9228</v>
      </c>
      <c r="EO1107">
        <v>0.08629630000000001</v>
      </c>
      <c r="EP1107">
        <v>0</v>
      </c>
      <c r="EQ1107">
        <v>23.5703</v>
      </c>
      <c r="ER1107">
        <v>999.9</v>
      </c>
      <c r="ES1107">
        <v>33.6</v>
      </c>
      <c r="ET1107">
        <v>29.2</v>
      </c>
      <c r="EU1107">
        <v>15.0175</v>
      </c>
      <c r="EV1107">
        <v>62.8641</v>
      </c>
      <c r="EW1107">
        <v>33.3734</v>
      </c>
      <c r="EX1107">
        <v>1</v>
      </c>
      <c r="EY1107">
        <v>-0.18594</v>
      </c>
      <c r="EZ1107">
        <v>0.9067809999999999</v>
      </c>
      <c r="FA1107">
        <v>20.3859</v>
      </c>
      <c r="FB1107">
        <v>5.21699</v>
      </c>
      <c r="FC1107">
        <v>12.0099</v>
      </c>
      <c r="FD1107">
        <v>4.9897</v>
      </c>
      <c r="FE1107">
        <v>3.2885</v>
      </c>
      <c r="FF1107">
        <v>9999</v>
      </c>
      <c r="FG1107">
        <v>9999</v>
      </c>
      <c r="FH1107">
        <v>9999</v>
      </c>
      <c r="FI1107">
        <v>261.4</v>
      </c>
      <c r="FJ1107">
        <v>1.86706</v>
      </c>
      <c r="FK1107">
        <v>1.86614</v>
      </c>
      <c r="FL1107">
        <v>1.86554</v>
      </c>
      <c r="FM1107">
        <v>1.86554</v>
      </c>
      <c r="FN1107">
        <v>1.86735</v>
      </c>
      <c r="FO1107">
        <v>1.86981</v>
      </c>
      <c r="FP1107">
        <v>1.86844</v>
      </c>
      <c r="FQ1107">
        <v>1.86996</v>
      </c>
      <c r="FR1107">
        <v>0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-3.48</v>
      </c>
      <c r="GF1107">
        <v>-0.165</v>
      </c>
      <c r="GG1107">
        <v>-2.0192013485273</v>
      </c>
      <c r="GH1107">
        <v>-0.003354295288503095</v>
      </c>
      <c r="GI1107">
        <v>8.998442100416266E-07</v>
      </c>
      <c r="GJ1107">
        <v>-2.632750781261316E-10</v>
      </c>
      <c r="GK1107">
        <v>-0.1771344180573433</v>
      </c>
      <c r="GL1107">
        <v>-0.01811282044437078</v>
      </c>
      <c r="GM1107">
        <v>0.001479480632228601</v>
      </c>
      <c r="GN1107">
        <v>-2.527498020886067E-05</v>
      </c>
      <c r="GO1107">
        <v>3</v>
      </c>
      <c r="GP1107">
        <v>2311</v>
      </c>
      <c r="GQ1107">
        <v>1</v>
      </c>
      <c r="GR1107">
        <v>23</v>
      </c>
      <c r="GS1107">
        <v>7432.8</v>
      </c>
      <c r="GT1107">
        <v>7432.9</v>
      </c>
      <c r="GU1107">
        <v>1.3147</v>
      </c>
      <c r="GV1107">
        <v>2.21436</v>
      </c>
      <c r="GW1107">
        <v>1.39648</v>
      </c>
      <c r="GX1107">
        <v>2.34131</v>
      </c>
      <c r="GY1107">
        <v>1.49536</v>
      </c>
      <c r="GZ1107">
        <v>2.4353</v>
      </c>
      <c r="HA1107">
        <v>33.1769</v>
      </c>
      <c r="HB1107">
        <v>14.5261</v>
      </c>
      <c r="HC1107">
        <v>18</v>
      </c>
      <c r="HD1107">
        <v>527.8680000000001</v>
      </c>
      <c r="HE1107">
        <v>440.932</v>
      </c>
      <c r="HF1107">
        <v>22.4163</v>
      </c>
      <c r="HG1107">
        <v>25.1135</v>
      </c>
      <c r="HH1107">
        <v>30.0002</v>
      </c>
      <c r="HI1107">
        <v>25.083</v>
      </c>
      <c r="HJ1107">
        <v>25.0225</v>
      </c>
      <c r="HK1107">
        <v>26.328</v>
      </c>
      <c r="HL1107">
        <v>26.1175</v>
      </c>
      <c r="HM1107">
        <v>10.3676</v>
      </c>
      <c r="HN1107">
        <v>22.4371</v>
      </c>
      <c r="HO1107">
        <v>573.742</v>
      </c>
      <c r="HP1107">
        <v>10.9067</v>
      </c>
      <c r="HQ1107">
        <v>101.001</v>
      </c>
      <c r="HR1107">
        <v>100.988</v>
      </c>
    </row>
    <row r="1108" spans="1:226">
      <c r="A1108">
        <v>1092</v>
      </c>
      <c r="B1108">
        <v>1664305291.6</v>
      </c>
      <c r="C1108">
        <v>12061.09999990463</v>
      </c>
      <c r="D1108" t="s">
        <v>2552</v>
      </c>
      <c r="E1108" t="s">
        <v>2553</v>
      </c>
      <c r="F1108">
        <v>5</v>
      </c>
      <c r="G1108" t="s">
        <v>2485</v>
      </c>
      <c r="H1108" t="s">
        <v>354</v>
      </c>
      <c r="I1108">
        <v>1664305283.814285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564.857266841638</v>
      </c>
      <c r="AK1108">
        <v>510.6384787878787</v>
      </c>
      <c r="AL1108">
        <v>3.192143097801778</v>
      </c>
      <c r="AM1108">
        <v>64.57224884902611</v>
      </c>
      <c r="AN1108">
        <f>(AP1108 - AO1108 + BO1108*1E3/(8.314*(BQ1108+273.15)) * AR1108/BN1108 * AQ1108) * BN1108/(100*BB1108) * 1000/(1000 - AP1108)</f>
        <v>0</v>
      </c>
      <c r="AO1108">
        <v>10.7618114025974</v>
      </c>
      <c r="AP1108">
        <v>18.40135293233082</v>
      </c>
      <c r="AQ1108">
        <v>-0.0001350255324586239</v>
      </c>
      <c r="AR1108">
        <v>112.27</v>
      </c>
      <c r="AS1108">
        <v>5</v>
      </c>
      <c r="AT1108">
        <v>1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6</v>
      </c>
      <c r="BC1108">
        <v>0.5</v>
      </c>
      <c r="BD1108" t="s">
        <v>355</v>
      </c>
      <c r="BE1108">
        <v>2</v>
      </c>
      <c r="BF1108" t="b">
        <v>1</v>
      </c>
      <c r="BG1108">
        <v>1664305283.814285</v>
      </c>
      <c r="BH1108">
        <v>478.3291785714286</v>
      </c>
      <c r="BI1108">
        <v>542.7778571428572</v>
      </c>
      <c r="BJ1108">
        <v>18.41688214285714</v>
      </c>
      <c r="BK1108">
        <v>10.78231428571428</v>
      </c>
      <c r="BL1108">
        <v>481.7849285714287</v>
      </c>
      <c r="BM1108">
        <v>18.58191785714286</v>
      </c>
      <c r="BN1108">
        <v>500.0582857142857</v>
      </c>
      <c r="BO1108">
        <v>91.02610000000001</v>
      </c>
      <c r="BP1108">
        <v>0.09999980357142858</v>
      </c>
      <c r="BQ1108">
        <v>25.17695</v>
      </c>
      <c r="BR1108">
        <v>24.993275</v>
      </c>
      <c r="BS1108">
        <v>999.9000000000002</v>
      </c>
      <c r="BT1108">
        <v>0</v>
      </c>
      <c r="BU1108">
        <v>0</v>
      </c>
      <c r="BV1108">
        <v>10002.24642857143</v>
      </c>
      <c r="BW1108">
        <v>0</v>
      </c>
      <c r="BX1108">
        <v>6.688700000000002</v>
      </c>
      <c r="BY1108">
        <v>-64.44871071428571</v>
      </c>
      <c r="BZ1108">
        <v>487.3036785714286</v>
      </c>
      <c r="CA1108">
        <v>548.6941071428571</v>
      </c>
      <c r="CB1108">
        <v>7.634575357142857</v>
      </c>
      <c r="CC1108">
        <v>542.7778571428572</v>
      </c>
      <c r="CD1108">
        <v>10.78231428571428</v>
      </c>
      <c r="CE1108">
        <v>1.676417857142857</v>
      </c>
      <c r="CF1108">
        <v>0.9814725</v>
      </c>
      <c r="CG1108">
        <v>14.67978571428571</v>
      </c>
      <c r="CH1108">
        <v>6.64419142857143</v>
      </c>
      <c r="CI1108">
        <v>2000.030357142857</v>
      </c>
      <c r="CJ1108">
        <v>0.9799950714285713</v>
      </c>
      <c r="CK1108">
        <v>0.02000498928571429</v>
      </c>
      <c r="CL1108">
        <v>0</v>
      </c>
      <c r="CM1108">
        <v>809.2541428571428</v>
      </c>
      <c r="CN1108">
        <v>5.00097</v>
      </c>
      <c r="CO1108">
        <v>16113.06071428572</v>
      </c>
      <c r="CP1108">
        <v>16707.80714285715</v>
      </c>
      <c r="CQ1108">
        <v>37.81425</v>
      </c>
      <c r="CR1108">
        <v>38.24325</v>
      </c>
      <c r="CS1108">
        <v>37.78985714285714</v>
      </c>
      <c r="CT1108">
        <v>37.88385714285715</v>
      </c>
      <c r="CU1108">
        <v>38.33449999999999</v>
      </c>
      <c r="CV1108">
        <v>1955.122857142857</v>
      </c>
      <c r="CW1108">
        <v>39.90750000000001</v>
      </c>
      <c r="CX1108">
        <v>0</v>
      </c>
      <c r="CY1108">
        <v>1664305295.9</v>
      </c>
      <c r="CZ1108">
        <v>0</v>
      </c>
      <c r="DA1108">
        <v>0</v>
      </c>
      <c r="DB1108" t="s">
        <v>356</v>
      </c>
      <c r="DC1108">
        <v>1663859321.1</v>
      </c>
      <c r="DD1108">
        <v>1663859315.6</v>
      </c>
      <c r="DE1108">
        <v>0</v>
      </c>
      <c r="DF1108">
        <v>0.196</v>
      </c>
      <c r="DG1108">
        <v>-0.001</v>
      </c>
      <c r="DH1108">
        <v>-5.941</v>
      </c>
      <c r="DI1108">
        <v>-0.174</v>
      </c>
      <c r="DJ1108">
        <v>1500</v>
      </c>
      <c r="DK1108">
        <v>17</v>
      </c>
      <c r="DL1108">
        <v>0.13</v>
      </c>
      <c r="DM1108">
        <v>0.04</v>
      </c>
      <c r="DN1108">
        <v>-63.86864749999999</v>
      </c>
      <c r="DO1108">
        <v>-13.64753808630379</v>
      </c>
      <c r="DP1108">
        <v>1.331705108871236</v>
      </c>
      <c r="DQ1108">
        <v>0</v>
      </c>
      <c r="DR1108">
        <v>7.646331000000001</v>
      </c>
      <c r="DS1108">
        <v>-0.1943840150094027</v>
      </c>
      <c r="DT1108">
        <v>0.02500475622756603</v>
      </c>
      <c r="DU1108">
        <v>0</v>
      </c>
      <c r="DV1108">
        <v>0</v>
      </c>
      <c r="DW1108">
        <v>2</v>
      </c>
      <c r="DX1108" t="s">
        <v>357</v>
      </c>
      <c r="DY1108">
        <v>2.98501</v>
      </c>
      <c r="DZ1108">
        <v>2.71561</v>
      </c>
      <c r="EA1108">
        <v>0.109531</v>
      </c>
      <c r="EB1108">
        <v>0.117891</v>
      </c>
      <c r="EC1108">
        <v>0.0902888</v>
      </c>
      <c r="ED1108">
        <v>0.0599505</v>
      </c>
      <c r="EE1108">
        <v>28296.5</v>
      </c>
      <c r="EF1108">
        <v>28150</v>
      </c>
      <c r="EG1108">
        <v>29524.5</v>
      </c>
      <c r="EH1108">
        <v>29506.4</v>
      </c>
      <c r="EI1108">
        <v>35604.6</v>
      </c>
      <c r="EJ1108">
        <v>36893.2</v>
      </c>
      <c r="EK1108">
        <v>41611.7</v>
      </c>
      <c r="EL1108">
        <v>42050</v>
      </c>
      <c r="EM1108">
        <v>1.991</v>
      </c>
      <c r="EN1108">
        <v>1.9228</v>
      </c>
      <c r="EO1108">
        <v>0.0863522</v>
      </c>
      <c r="EP1108">
        <v>0</v>
      </c>
      <c r="EQ1108">
        <v>23.5644</v>
      </c>
      <c r="ER1108">
        <v>999.9</v>
      </c>
      <c r="ES1108">
        <v>33.5</v>
      </c>
      <c r="ET1108">
        <v>29.2</v>
      </c>
      <c r="EU1108">
        <v>14.9724</v>
      </c>
      <c r="EV1108">
        <v>62.8141</v>
      </c>
      <c r="EW1108">
        <v>33.3694</v>
      </c>
      <c r="EX1108">
        <v>1</v>
      </c>
      <c r="EY1108">
        <v>-0.185661</v>
      </c>
      <c r="EZ1108">
        <v>0.846808</v>
      </c>
      <c r="FA1108">
        <v>20.3863</v>
      </c>
      <c r="FB1108">
        <v>5.21714</v>
      </c>
      <c r="FC1108">
        <v>12.0099</v>
      </c>
      <c r="FD1108">
        <v>4.9896</v>
      </c>
      <c r="FE1108">
        <v>3.28858</v>
      </c>
      <c r="FF1108">
        <v>9999</v>
      </c>
      <c r="FG1108">
        <v>9999</v>
      </c>
      <c r="FH1108">
        <v>9999</v>
      </c>
      <c r="FI1108">
        <v>261.4</v>
      </c>
      <c r="FJ1108">
        <v>1.86707</v>
      </c>
      <c r="FK1108">
        <v>1.86615</v>
      </c>
      <c r="FL1108">
        <v>1.86554</v>
      </c>
      <c r="FM1108">
        <v>1.86554</v>
      </c>
      <c r="FN1108">
        <v>1.86737</v>
      </c>
      <c r="FO1108">
        <v>1.86981</v>
      </c>
      <c r="FP1108">
        <v>1.86846</v>
      </c>
      <c r="FQ1108">
        <v>1.86996</v>
      </c>
      <c r="FR1108">
        <v>0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-3.521</v>
      </c>
      <c r="GF1108">
        <v>-0.1651</v>
      </c>
      <c r="GG1108">
        <v>-2.0192013485273</v>
      </c>
      <c r="GH1108">
        <v>-0.003354295288503095</v>
      </c>
      <c r="GI1108">
        <v>8.998442100416266E-07</v>
      </c>
      <c r="GJ1108">
        <v>-2.632750781261316E-10</v>
      </c>
      <c r="GK1108">
        <v>-0.1771344180573433</v>
      </c>
      <c r="GL1108">
        <v>-0.01811282044437078</v>
      </c>
      <c r="GM1108">
        <v>0.001479480632228601</v>
      </c>
      <c r="GN1108">
        <v>-2.527498020886067E-05</v>
      </c>
      <c r="GO1108">
        <v>3</v>
      </c>
      <c r="GP1108">
        <v>2311</v>
      </c>
      <c r="GQ1108">
        <v>1</v>
      </c>
      <c r="GR1108">
        <v>23</v>
      </c>
      <c r="GS1108">
        <v>7432.8</v>
      </c>
      <c r="GT1108">
        <v>7432.9</v>
      </c>
      <c r="GU1108">
        <v>1.34399</v>
      </c>
      <c r="GV1108">
        <v>2.21313</v>
      </c>
      <c r="GW1108">
        <v>1.39648</v>
      </c>
      <c r="GX1108">
        <v>2.34131</v>
      </c>
      <c r="GY1108">
        <v>1.49536</v>
      </c>
      <c r="GZ1108">
        <v>2.46094</v>
      </c>
      <c r="HA1108">
        <v>33.1769</v>
      </c>
      <c r="HB1108">
        <v>14.5261</v>
      </c>
      <c r="HC1108">
        <v>18</v>
      </c>
      <c r="HD1108">
        <v>527.9829999999999</v>
      </c>
      <c r="HE1108">
        <v>440.932</v>
      </c>
      <c r="HF1108">
        <v>22.431</v>
      </c>
      <c r="HG1108">
        <v>25.1135</v>
      </c>
      <c r="HH1108">
        <v>30.0003</v>
      </c>
      <c r="HI1108">
        <v>25.083</v>
      </c>
      <c r="HJ1108">
        <v>25.0225</v>
      </c>
      <c r="HK1108">
        <v>26.9101</v>
      </c>
      <c r="HL1108">
        <v>25.5362</v>
      </c>
      <c r="HM1108">
        <v>10.3676</v>
      </c>
      <c r="HN1108">
        <v>22.4475</v>
      </c>
      <c r="HO1108">
        <v>587.103</v>
      </c>
      <c r="HP1108">
        <v>10.9347</v>
      </c>
      <c r="HQ1108">
        <v>100.998</v>
      </c>
      <c r="HR1108">
        <v>100.987</v>
      </c>
    </row>
    <row r="1109" spans="1:226">
      <c r="A1109">
        <v>1093</v>
      </c>
      <c r="B1109">
        <v>1664305296.6</v>
      </c>
      <c r="C1109">
        <v>12066.09999990463</v>
      </c>
      <c r="D1109" t="s">
        <v>2554</v>
      </c>
      <c r="E1109" t="s">
        <v>2555</v>
      </c>
      <c r="F1109">
        <v>5</v>
      </c>
      <c r="G1109" t="s">
        <v>2485</v>
      </c>
      <c r="H1109" t="s">
        <v>354</v>
      </c>
      <c r="I1109">
        <v>1664305289.1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582.4574286135331</v>
      </c>
      <c r="AK1109">
        <v>527.0316969696969</v>
      </c>
      <c r="AL1109">
        <v>3.287484047575175</v>
      </c>
      <c r="AM1109">
        <v>64.57224884902611</v>
      </c>
      <c r="AN1109">
        <f>(AP1109 - AO1109 + BO1109*1E3/(8.314*(BQ1109+273.15)) * AR1109/BN1109 * AQ1109) * BN1109/(100*BB1109) * 1000/(1000 - AP1109)</f>
        <v>0</v>
      </c>
      <c r="AO1109">
        <v>10.80934766477523</v>
      </c>
      <c r="AP1109">
        <v>18.40928</v>
      </c>
      <c r="AQ1109">
        <v>-0.001167950464402436</v>
      </c>
      <c r="AR1109">
        <v>112.27</v>
      </c>
      <c r="AS1109">
        <v>5</v>
      </c>
      <c r="AT1109">
        <v>1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6</v>
      </c>
      <c r="BC1109">
        <v>0.5</v>
      </c>
      <c r="BD1109" t="s">
        <v>355</v>
      </c>
      <c r="BE1109">
        <v>2</v>
      </c>
      <c r="BF1109" t="b">
        <v>1</v>
      </c>
      <c r="BG1109">
        <v>1664305289.1</v>
      </c>
      <c r="BH1109">
        <v>495.018962962963</v>
      </c>
      <c r="BI1109">
        <v>560.6551481481482</v>
      </c>
      <c r="BJ1109">
        <v>18.41274444444444</v>
      </c>
      <c r="BK1109">
        <v>10.80138518518518</v>
      </c>
      <c r="BL1109">
        <v>498.5193333333333</v>
      </c>
      <c r="BM1109">
        <v>18.57782592592593</v>
      </c>
      <c r="BN1109">
        <v>500.0611111111112</v>
      </c>
      <c r="BO1109">
        <v>91.02774444444445</v>
      </c>
      <c r="BP1109">
        <v>0.100025</v>
      </c>
      <c r="BQ1109">
        <v>25.16903703703704</v>
      </c>
      <c r="BR1109">
        <v>24.98440370370371</v>
      </c>
      <c r="BS1109">
        <v>999.9000000000001</v>
      </c>
      <c r="BT1109">
        <v>0</v>
      </c>
      <c r="BU1109">
        <v>0</v>
      </c>
      <c r="BV1109">
        <v>9992.286296296295</v>
      </c>
      <c r="BW1109">
        <v>0</v>
      </c>
      <c r="BX1109">
        <v>6.688700000000001</v>
      </c>
      <c r="BY1109">
        <v>-65.63613703703703</v>
      </c>
      <c r="BZ1109">
        <v>504.3045555555556</v>
      </c>
      <c r="CA1109">
        <v>566.7775185185186</v>
      </c>
      <c r="CB1109">
        <v>7.611376666666668</v>
      </c>
      <c r="CC1109">
        <v>560.6551481481482</v>
      </c>
      <c r="CD1109">
        <v>10.80138518518518</v>
      </c>
      <c r="CE1109">
        <v>1.676071481481482</v>
      </c>
      <c r="CF1109">
        <v>0.9832253333333334</v>
      </c>
      <c r="CG1109">
        <v>14.67658148148148</v>
      </c>
      <c r="CH1109">
        <v>6.670094444444442</v>
      </c>
      <c r="CI1109">
        <v>1999.983703703703</v>
      </c>
      <c r="CJ1109">
        <v>0.9799973333333334</v>
      </c>
      <c r="CK1109">
        <v>0.02000269259259259</v>
      </c>
      <c r="CL1109">
        <v>0</v>
      </c>
      <c r="CM1109">
        <v>811.2404814814814</v>
      </c>
      <c r="CN1109">
        <v>5.00097</v>
      </c>
      <c r="CO1109">
        <v>16151.35185185185</v>
      </c>
      <c r="CP1109">
        <v>16707.42592592592</v>
      </c>
      <c r="CQ1109">
        <v>37.812</v>
      </c>
      <c r="CR1109">
        <v>38.23833333333333</v>
      </c>
      <c r="CS1109">
        <v>37.77985185185185</v>
      </c>
      <c r="CT1109">
        <v>37.87959259259259</v>
      </c>
      <c r="CU1109">
        <v>38.319</v>
      </c>
      <c r="CV1109">
        <v>1955.081851851852</v>
      </c>
      <c r="CW1109">
        <v>39.90185185185185</v>
      </c>
      <c r="CX1109">
        <v>0</v>
      </c>
      <c r="CY1109">
        <v>1664305300.7</v>
      </c>
      <c r="CZ1109">
        <v>0</v>
      </c>
      <c r="DA1109">
        <v>0</v>
      </c>
      <c r="DB1109" t="s">
        <v>356</v>
      </c>
      <c r="DC1109">
        <v>1663859321.1</v>
      </c>
      <c r="DD1109">
        <v>1663859315.6</v>
      </c>
      <c r="DE1109">
        <v>0</v>
      </c>
      <c r="DF1109">
        <v>0.196</v>
      </c>
      <c r="DG1109">
        <v>-0.001</v>
      </c>
      <c r="DH1109">
        <v>-5.941</v>
      </c>
      <c r="DI1109">
        <v>-0.174</v>
      </c>
      <c r="DJ1109">
        <v>1500</v>
      </c>
      <c r="DK1109">
        <v>17</v>
      </c>
      <c r="DL1109">
        <v>0.13</v>
      </c>
      <c r="DM1109">
        <v>0.04</v>
      </c>
      <c r="DN1109">
        <v>-64.80271999999999</v>
      </c>
      <c r="DO1109">
        <v>-13.57366378986848</v>
      </c>
      <c r="DP1109">
        <v>1.325935203959832</v>
      </c>
      <c r="DQ1109">
        <v>0</v>
      </c>
      <c r="DR1109">
        <v>7.624271250000001</v>
      </c>
      <c r="DS1109">
        <v>-0.2404974484052471</v>
      </c>
      <c r="DT1109">
        <v>0.03014578786393713</v>
      </c>
      <c r="DU1109">
        <v>0</v>
      </c>
      <c r="DV1109">
        <v>0</v>
      </c>
      <c r="DW1109">
        <v>2</v>
      </c>
      <c r="DX1109" t="s">
        <v>357</v>
      </c>
      <c r="DY1109">
        <v>2.98481</v>
      </c>
      <c r="DZ1109">
        <v>2.71545</v>
      </c>
      <c r="EA1109">
        <v>0.11205</v>
      </c>
      <c r="EB1109">
        <v>0.120301</v>
      </c>
      <c r="EC1109">
        <v>0.09029570000000001</v>
      </c>
      <c r="ED1109">
        <v>0.0601366</v>
      </c>
      <c r="EE1109">
        <v>28217.5</v>
      </c>
      <c r="EF1109">
        <v>28073.1</v>
      </c>
      <c r="EG1109">
        <v>29525.6</v>
      </c>
      <c r="EH1109">
        <v>29506.4</v>
      </c>
      <c r="EI1109">
        <v>35605.6</v>
      </c>
      <c r="EJ1109">
        <v>36886.1</v>
      </c>
      <c r="EK1109">
        <v>41613.2</v>
      </c>
      <c r="EL1109">
        <v>42050.2</v>
      </c>
      <c r="EM1109">
        <v>1.99075</v>
      </c>
      <c r="EN1109">
        <v>1.92302</v>
      </c>
      <c r="EO1109">
        <v>0.086017</v>
      </c>
      <c r="EP1109">
        <v>0</v>
      </c>
      <c r="EQ1109">
        <v>23.5578</v>
      </c>
      <c r="ER1109">
        <v>999.9</v>
      </c>
      <c r="ES1109">
        <v>33.5</v>
      </c>
      <c r="ET1109">
        <v>29.2</v>
      </c>
      <c r="EU1109">
        <v>14.9733</v>
      </c>
      <c r="EV1109">
        <v>63.0341</v>
      </c>
      <c r="EW1109">
        <v>33.4255</v>
      </c>
      <c r="EX1109">
        <v>1</v>
      </c>
      <c r="EY1109">
        <v>-0.185595</v>
      </c>
      <c r="EZ1109">
        <v>0.829605</v>
      </c>
      <c r="FA1109">
        <v>20.3861</v>
      </c>
      <c r="FB1109">
        <v>5.21639</v>
      </c>
      <c r="FC1109">
        <v>12.0099</v>
      </c>
      <c r="FD1109">
        <v>4.98935</v>
      </c>
      <c r="FE1109">
        <v>3.28842</v>
      </c>
      <c r="FF1109">
        <v>9999</v>
      </c>
      <c r="FG1109">
        <v>9999</v>
      </c>
      <c r="FH1109">
        <v>9999</v>
      </c>
      <c r="FI1109">
        <v>261.4</v>
      </c>
      <c r="FJ1109">
        <v>1.86706</v>
      </c>
      <c r="FK1109">
        <v>1.86614</v>
      </c>
      <c r="FL1109">
        <v>1.86554</v>
      </c>
      <c r="FM1109">
        <v>1.86553</v>
      </c>
      <c r="FN1109">
        <v>1.86736</v>
      </c>
      <c r="FO1109">
        <v>1.86981</v>
      </c>
      <c r="FP1109">
        <v>1.86844</v>
      </c>
      <c r="FQ1109">
        <v>1.86996</v>
      </c>
      <c r="FR1109">
        <v>0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-3.564</v>
      </c>
      <c r="GF1109">
        <v>-0.1651</v>
      </c>
      <c r="GG1109">
        <v>-2.0192013485273</v>
      </c>
      <c r="GH1109">
        <v>-0.003354295288503095</v>
      </c>
      <c r="GI1109">
        <v>8.998442100416266E-07</v>
      </c>
      <c r="GJ1109">
        <v>-2.632750781261316E-10</v>
      </c>
      <c r="GK1109">
        <v>-0.1771344180573433</v>
      </c>
      <c r="GL1109">
        <v>-0.01811282044437078</v>
      </c>
      <c r="GM1109">
        <v>0.001479480632228601</v>
      </c>
      <c r="GN1109">
        <v>-2.527498020886067E-05</v>
      </c>
      <c r="GO1109">
        <v>3</v>
      </c>
      <c r="GP1109">
        <v>2311</v>
      </c>
      <c r="GQ1109">
        <v>1</v>
      </c>
      <c r="GR1109">
        <v>23</v>
      </c>
      <c r="GS1109">
        <v>7432.9</v>
      </c>
      <c r="GT1109">
        <v>7433</v>
      </c>
      <c r="GU1109">
        <v>1.37695</v>
      </c>
      <c r="GV1109">
        <v>2.21191</v>
      </c>
      <c r="GW1109">
        <v>1.39648</v>
      </c>
      <c r="GX1109">
        <v>2.34009</v>
      </c>
      <c r="GY1109">
        <v>1.49536</v>
      </c>
      <c r="GZ1109">
        <v>2.43896</v>
      </c>
      <c r="HA1109">
        <v>33.1769</v>
      </c>
      <c r="HB1109">
        <v>14.5173</v>
      </c>
      <c r="HC1109">
        <v>18</v>
      </c>
      <c r="HD1109">
        <v>527.818</v>
      </c>
      <c r="HE1109">
        <v>441.067</v>
      </c>
      <c r="HF1109">
        <v>22.446</v>
      </c>
      <c r="HG1109">
        <v>25.1135</v>
      </c>
      <c r="HH1109">
        <v>30.0002</v>
      </c>
      <c r="HI1109">
        <v>25.083</v>
      </c>
      <c r="HJ1109">
        <v>25.0225</v>
      </c>
      <c r="HK1109">
        <v>27.5539</v>
      </c>
      <c r="HL1109">
        <v>25.2128</v>
      </c>
      <c r="HM1109">
        <v>10.3676</v>
      </c>
      <c r="HN1109">
        <v>22.4593</v>
      </c>
      <c r="HO1109">
        <v>607.157</v>
      </c>
      <c r="HP1109">
        <v>10.9688</v>
      </c>
      <c r="HQ1109">
        <v>101.002</v>
      </c>
      <c r="HR1109">
        <v>100.987</v>
      </c>
    </row>
    <row r="1110" spans="1:226">
      <c r="A1110">
        <v>1094</v>
      </c>
      <c r="B1110">
        <v>1664305301.6</v>
      </c>
      <c r="C1110">
        <v>12071.09999990463</v>
      </c>
      <c r="D1110" t="s">
        <v>2556</v>
      </c>
      <c r="E1110" t="s">
        <v>2557</v>
      </c>
      <c r="F1110">
        <v>5</v>
      </c>
      <c r="G1110" t="s">
        <v>2485</v>
      </c>
      <c r="H1110" t="s">
        <v>354</v>
      </c>
      <c r="I1110">
        <v>1664305293.814285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598.9873231183027</v>
      </c>
      <c r="AK1110">
        <v>543.2464060606061</v>
      </c>
      <c r="AL1110">
        <v>3.243427383190049</v>
      </c>
      <c r="AM1110">
        <v>64.57224884902611</v>
      </c>
      <c r="AN1110">
        <f>(AP1110 - AO1110 + BO1110*1E3/(8.314*(BQ1110+273.15)) * AR1110/BN1110 * AQ1110) * BN1110/(100*BB1110) * 1000/(1000 - AP1110)</f>
        <v>0</v>
      </c>
      <c r="AO1110">
        <v>10.85502140127872</v>
      </c>
      <c r="AP1110">
        <v>18.41421383458646</v>
      </c>
      <c r="AQ1110">
        <v>-0.0001177443262133985</v>
      </c>
      <c r="AR1110">
        <v>112.27</v>
      </c>
      <c r="AS1110">
        <v>5</v>
      </c>
      <c r="AT1110">
        <v>1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6</v>
      </c>
      <c r="BC1110">
        <v>0.5</v>
      </c>
      <c r="BD1110" t="s">
        <v>355</v>
      </c>
      <c r="BE1110">
        <v>2</v>
      </c>
      <c r="BF1110" t="b">
        <v>1</v>
      </c>
      <c r="BG1110">
        <v>1664305293.814285</v>
      </c>
      <c r="BH1110">
        <v>509.9960714285715</v>
      </c>
      <c r="BI1110">
        <v>576.4080714285715</v>
      </c>
      <c r="BJ1110">
        <v>18.40893571428571</v>
      </c>
      <c r="BK1110">
        <v>10.83150357142857</v>
      </c>
      <c r="BL1110">
        <v>513.5361428571429</v>
      </c>
      <c r="BM1110">
        <v>18.57405357142857</v>
      </c>
      <c r="BN1110">
        <v>500.0584642857143</v>
      </c>
      <c r="BO1110">
        <v>91.02776071428569</v>
      </c>
      <c r="BP1110">
        <v>0.09997334285714286</v>
      </c>
      <c r="BQ1110">
        <v>25.16058928571428</v>
      </c>
      <c r="BR1110">
        <v>24.97874285714286</v>
      </c>
      <c r="BS1110">
        <v>999.9000000000002</v>
      </c>
      <c r="BT1110">
        <v>0</v>
      </c>
      <c r="BU1110">
        <v>0</v>
      </c>
      <c r="BV1110">
        <v>9999.410000000002</v>
      </c>
      <c r="BW1110">
        <v>0</v>
      </c>
      <c r="BX1110">
        <v>6.688700000000002</v>
      </c>
      <c r="BY1110">
        <v>-66.41192857142856</v>
      </c>
      <c r="BZ1110">
        <v>519.5606785714285</v>
      </c>
      <c r="CA1110">
        <v>582.7203928571428</v>
      </c>
      <c r="CB1110">
        <v>7.577445</v>
      </c>
      <c r="CC1110">
        <v>576.4080714285715</v>
      </c>
      <c r="CD1110">
        <v>10.83150357142857</v>
      </c>
      <c r="CE1110">
        <v>1.675724642857143</v>
      </c>
      <c r="CF1110">
        <v>0.9859673214285715</v>
      </c>
      <c r="CG1110">
        <v>14.67337857142857</v>
      </c>
      <c r="CH1110">
        <v>6.71055357142857</v>
      </c>
      <c r="CI1110">
        <v>1999.981428571429</v>
      </c>
      <c r="CJ1110">
        <v>0.9799970000000001</v>
      </c>
      <c r="CK1110">
        <v>0.02000302857142857</v>
      </c>
      <c r="CL1110">
        <v>0</v>
      </c>
      <c r="CM1110">
        <v>812.8344285714286</v>
      </c>
      <c r="CN1110">
        <v>5.00097</v>
      </c>
      <c r="CO1110">
        <v>16183.54285714285</v>
      </c>
      <c r="CP1110">
        <v>16707.41071428571</v>
      </c>
      <c r="CQ1110">
        <v>37.812</v>
      </c>
      <c r="CR1110">
        <v>38.2185</v>
      </c>
      <c r="CS1110">
        <v>37.7655</v>
      </c>
      <c r="CT1110">
        <v>37.87942857142857</v>
      </c>
      <c r="CU1110">
        <v>38.31424999999999</v>
      </c>
      <c r="CV1110">
        <v>1955.076785714286</v>
      </c>
      <c r="CW1110">
        <v>39.90214285714286</v>
      </c>
      <c r="CX1110">
        <v>0</v>
      </c>
      <c r="CY1110">
        <v>1664305306.1</v>
      </c>
      <c r="CZ1110">
        <v>0</v>
      </c>
      <c r="DA1110">
        <v>0</v>
      </c>
      <c r="DB1110" t="s">
        <v>356</v>
      </c>
      <c r="DC1110">
        <v>1663859321.1</v>
      </c>
      <c r="DD1110">
        <v>1663859315.6</v>
      </c>
      <c r="DE1110">
        <v>0</v>
      </c>
      <c r="DF1110">
        <v>0.196</v>
      </c>
      <c r="DG1110">
        <v>-0.001</v>
      </c>
      <c r="DH1110">
        <v>-5.941</v>
      </c>
      <c r="DI1110">
        <v>-0.174</v>
      </c>
      <c r="DJ1110">
        <v>1500</v>
      </c>
      <c r="DK1110">
        <v>17</v>
      </c>
      <c r="DL1110">
        <v>0.13</v>
      </c>
      <c r="DM1110">
        <v>0.04</v>
      </c>
      <c r="DN1110">
        <v>-65.80607999999999</v>
      </c>
      <c r="DO1110">
        <v>-10.63688555347074</v>
      </c>
      <c r="DP1110">
        <v>1.048264227234717</v>
      </c>
      <c r="DQ1110">
        <v>0</v>
      </c>
      <c r="DR1110">
        <v>7.59844425</v>
      </c>
      <c r="DS1110">
        <v>-0.4176816135084633</v>
      </c>
      <c r="DT1110">
        <v>0.04375214959790547</v>
      </c>
      <c r="DU1110">
        <v>0</v>
      </c>
      <c r="DV1110">
        <v>0</v>
      </c>
      <c r="DW1110">
        <v>2</v>
      </c>
      <c r="DX1110" t="s">
        <v>357</v>
      </c>
      <c r="DY1110">
        <v>2.98488</v>
      </c>
      <c r="DZ1110">
        <v>2.71542</v>
      </c>
      <c r="EA1110">
        <v>0.1145</v>
      </c>
      <c r="EB1110">
        <v>0.122736</v>
      </c>
      <c r="EC1110">
        <v>0.0903133</v>
      </c>
      <c r="ED1110">
        <v>0.0602592</v>
      </c>
      <c r="EE1110">
        <v>28139</v>
      </c>
      <c r="EF1110">
        <v>27995.6</v>
      </c>
      <c r="EG1110">
        <v>29524.8</v>
      </c>
      <c r="EH1110">
        <v>29506.6</v>
      </c>
      <c r="EI1110">
        <v>35603.9</v>
      </c>
      <c r="EJ1110">
        <v>36881.6</v>
      </c>
      <c r="EK1110">
        <v>41611.9</v>
      </c>
      <c r="EL1110">
        <v>42050.6</v>
      </c>
      <c r="EM1110">
        <v>1.99093</v>
      </c>
      <c r="EN1110">
        <v>1.92315</v>
      </c>
      <c r="EO1110">
        <v>0.08644540000000001</v>
      </c>
      <c r="EP1110">
        <v>0</v>
      </c>
      <c r="EQ1110">
        <v>23.5509</v>
      </c>
      <c r="ER1110">
        <v>999.9</v>
      </c>
      <c r="ES1110">
        <v>33.4</v>
      </c>
      <c r="ET1110">
        <v>29.2</v>
      </c>
      <c r="EU1110">
        <v>14.9292</v>
      </c>
      <c r="EV1110">
        <v>62.8341</v>
      </c>
      <c r="EW1110">
        <v>33.4215</v>
      </c>
      <c r="EX1110">
        <v>1</v>
      </c>
      <c r="EY1110">
        <v>-0.18564</v>
      </c>
      <c r="EZ1110">
        <v>0.798167</v>
      </c>
      <c r="FA1110">
        <v>20.3862</v>
      </c>
      <c r="FB1110">
        <v>5.21474</v>
      </c>
      <c r="FC1110">
        <v>12.0099</v>
      </c>
      <c r="FD1110">
        <v>4.98905</v>
      </c>
      <c r="FE1110">
        <v>3.28813</v>
      </c>
      <c r="FF1110">
        <v>9999</v>
      </c>
      <c r="FG1110">
        <v>9999</v>
      </c>
      <c r="FH1110">
        <v>9999</v>
      </c>
      <c r="FI1110">
        <v>261.4</v>
      </c>
      <c r="FJ1110">
        <v>1.86706</v>
      </c>
      <c r="FK1110">
        <v>1.86615</v>
      </c>
      <c r="FL1110">
        <v>1.86554</v>
      </c>
      <c r="FM1110">
        <v>1.86554</v>
      </c>
      <c r="FN1110">
        <v>1.86736</v>
      </c>
      <c r="FO1110">
        <v>1.86981</v>
      </c>
      <c r="FP1110">
        <v>1.86845</v>
      </c>
      <c r="FQ1110">
        <v>1.86996</v>
      </c>
      <c r="FR1110">
        <v>0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-3.605</v>
      </c>
      <c r="GF1110">
        <v>-0.1651</v>
      </c>
      <c r="GG1110">
        <v>-2.0192013485273</v>
      </c>
      <c r="GH1110">
        <v>-0.003354295288503095</v>
      </c>
      <c r="GI1110">
        <v>8.998442100416266E-07</v>
      </c>
      <c r="GJ1110">
        <v>-2.632750781261316E-10</v>
      </c>
      <c r="GK1110">
        <v>-0.1771344180573433</v>
      </c>
      <c r="GL1110">
        <v>-0.01811282044437078</v>
      </c>
      <c r="GM1110">
        <v>0.001479480632228601</v>
      </c>
      <c r="GN1110">
        <v>-2.527498020886067E-05</v>
      </c>
      <c r="GO1110">
        <v>3</v>
      </c>
      <c r="GP1110">
        <v>2311</v>
      </c>
      <c r="GQ1110">
        <v>1</v>
      </c>
      <c r="GR1110">
        <v>23</v>
      </c>
      <c r="GS1110">
        <v>7433</v>
      </c>
      <c r="GT1110">
        <v>7433.1</v>
      </c>
      <c r="GU1110">
        <v>1.40503</v>
      </c>
      <c r="GV1110">
        <v>2.21436</v>
      </c>
      <c r="GW1110">
        <v>1.39648</v>
      </c>
      <c r="GX1110">
        <v>2.34131</v>
      </c>
      <c r="GY1110">
        <v>1.49536</v>
      </c>
      <c r="GZ1110">
        <v>2.4585</v>
      </c>
      <c r="HA1110">
        <v>33.1769</v>
      </c>
      <c r="HB1110">
        <v>14.5261</v>
      </c>
      <c r="HC1110">
        <v>18</v>
      </c>
      <c r="HD1110">
        <v>527.933</v>
      </c>
      <c r="HE1110">
        <v>441.159</v>
      </c>
      <c r="HF1110">
        <v>22.46</v>
      </c>
      <c r="HG1110">
        <v>25.1127</v>
      </c>
      <c r="HH1110">
        <v>30.0002</v>
      </c>
      <c r="HI1110">
        <v>25.083</v>
      </c>
      <c r="HJ1110">
        <v>25.0245</v>
      </c>
      <c r="HK1110">
        <v>28.1343</v>
      </c>
      <c r="HL1110">
        <v>25.2128</v>
      </c>
      <c r="HM1110">
        <v>10.3676</v>
      </c>
      <c r="HN1110">
        <v>22.4798</v>
      </c>
      <c r="HO1110">
        <v>620.52</v>
      </c>
      <c r="HP1110">
        <v>10.904</v>
      </c>
      <c r="HQ1110">
        <v>100.999</v>
      </c>
      <c r="HR1110">
        <v>100.988</v>
      </c>
    </row>
    <row r="1111" spans="1:226">
      <c r="A1111">
        <v>1095</v>
      </c>
      <c r="B1111">
        <v>1664305306.6</v>
      </c>
      <c r="C1111">
        <v>12076.09999990463</v>
      </c>
      <c r="D1111" t="s">
        <v>2558</v>
      </c>
      <c r="E1111" t="s">
        <v>2559</v>
      </c>
      <c r="F1111">
        <v>5</v>
      </c>
      <c r="G1111" t="s">
        <v>2485</v>
      </c>
      <c r="H1111" t="s">
        <v>354</v>
      </c>
      <c r="I1111">
        <v>1664305299.1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616.3141985252529</v>
      </c>
      <c r="AK1111">
        <v>559.6997999999998</v>
      </c>
      <c r="AL1111">
        <v>3.299275204148889</v>
      </c>
      <c r="AM1111">
        <v>64.57224884902611</v>
      </c>
      <c r="AN1111">
        <f>(AP1111 - AO1111 + BO1111*1E3/(8.314*(BQ1111+273.15)) * AR1111/BN1111 * AQ1111) * BN1111/(100*BB1111) * 1000/(1000 - AP1111)</f>
        <v>0</v>
      </c>
      <c r="AO1111">
        <v>10.88742207536463</v>
      </c>
      <c r="AP1111">
        <v>18.41571744360902</v>
      </c>
      <c r="AQ1111">
        <v>0.0002620264823268843</v>
      </c>
      <c r="AR1111">
        <v>112.27</v>
      </c>
      <c r="AS1111">
        <v>5</v>
      </c>
      <c r="AT1111">
        <v>1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6</v>
      </c>
      <c r="BC1111">
        <v>0.5</v>
      </c>
      <c r="BD1111" t="s">
        <v>355</v>
      </c>
      <c r="BE1111">
        <v>2</v>
      </c>
      <c r="BF1111" t="b">
        <v>1</v>
      </c>
      <c r="BG1111">
        <v>1664305299.1</v>
      </c>
      <c r="BH1111">
        <v>526.8805555555555</v>
      </c>
      <c r="BI1111">
        <v>594.252111111111</v>
      </c>
      <c r="BJ1111">
        <v>18.41121481481482</v>
      </c>
      <c r="BK1111">
        <v>10.87368888888889</v>
      </c>
      <c r="BL1111">
        <v>530.4651111111111</v>
      </c>
      <c r="BM1111">
        <v>18.5762962962963</v>
      </c>
      <c r="BN1111">
        <v>500.0609629629629</v>
      </c>
      <c r="BO1111">
        <v>91.02617037037037</v>
      </c>
      <c r="BP1111">
        <v>0.09996142222222221</v>
      </c>
      <c r="BQ1111">
        <v>25.15184814814815</v>
      </c>
      <c r="BR1111">
        <v>24.97315185185185</v>
      </c>
      <c r="BS1111">
        <v>999.9000000000001</v>
      </c>
      <c r="BT1111">
        <v>0</v>
      </c>
      <c r="BU1111">
        <v>0</v>
      </c>
      <c r="BV1111">
        <v>9998.212592592592</v>
      </c>
      <c r="BW1111">
        <v>0</v>
      </c>
      <c r="BX1111">
        <v>6.688700000000001</v>
      </c>
      <c r="BY1111">
        <v>-67.37145555555556</v>
      </c>
      <c r="BZ1111">
        <v>536.7631111111111</v>
      </c>
      <c r="CA1111">
        <v>600.7851851851852</v>
      </c>
      <c r="CB1111">
        <v>7.537531851851853</v>
      </c>
      <c r="CC1111">
        <v>594.252111111111</v>
      </c>
      <c r="CD1111">
        <v>10.87368888888889</v>
      </c>
      <c r="CE1111">
        <v>1.675901851851852</v>
      </c>
      <c r="CF1111">
        <v>0.9897896666666667</v>
      </c>
      <c r="CG1111">
        <v>14.67501481481482</v>
      </c>
      <c r="CH1111">
        <v>6.766904814814814</v>
      </c>
      <c r="CI1111">
        <v>1999.96</v>
      </c>
      <c r="CJ1111">
        <v>0.9799985555555557</v>
      </c>
      <c r="CK1111">
        <v>0.02000143703703703</v>
      </c>
      <c r="CL1111">
        <v>0</v>
      </c>
      <c r="CM1111">
        <v>814.4022222222222</v>
      </c>
      <c r="CN1111">
        <v>5.00097</v>
      </c>
      <c r="CO1111">
        <v>16216.08148148148</v>
      </c>
      <c r="CP1111">
        <v>16707.23703703704</v>
      </c>
      <c r="CQ1111">
        <v>37.80281481481482</v>
      </c>
      <c r="CR1111">
        <v>38.20099999999999</v>
      </c>
      <c r="CS1111">
        <v>37.75459259259259</v>
      </c>
      <c r="CT1111">
        <v>37.87959259259259</v>
      </c>
      <c r="CU1111">
        <v>38.312</v>
      </c>
      <c r="CV1111">
        <v>1955.056296296296</v>
      </c>
      <c r="CW1111">
        <v>39.89814814814815</v>
      </c>
      <c r="CX1111">
        <v>0</v>
      </c>
      <c r="CY1111">
        <v>1664305310.9</v>
      </c>
      <c r="CZ1111">
        <v>0</v>
      </c>
      <c r="DA1111">
        <v>0</v>
      </c>
      <c r="DB1111" t="s">
        <v>356</v>
      </c>
      <c r="DC1111">
        <v>1663859321.1</v>
      </c>
      <c r="DD1111">
        <v>1663859315.6</v>
      </c>
      <c r="DE1111">
        <v>0</v>
      </c>
      <c r="DF1111">
        <v>0.196</v>
      </c>
      <c r="DG1111">
        <v>-0.001</v>
      </c>
      <c r="DH1111">
        <v>-5.941</v>
      </c>
      <c r="DI1111">
        <v>-0.174</v>
      </c>
      <c r="DJ1111">
        <v>1500</v>
      </c>
      <c r="DK1111">
        <v>17</v>
      </c>
      <c r="DL1111">
        <v>0.13</v>
      </c>
      <c r="DM1111">
        <v>0.04</v>
      </c>
      <c r="DN1111">
        <v>-66.84864999999999</v>
      </c>
      <c r="DO1111">
        <v>-10.41963827392114</v>
      </c>
      <c r="DP1111">
        <v>1.028576073025228</v>
      </c>
      <c r="DQ1111">
        <v>0</v>
      </c>
      <c r="DR1111">
        <v>7.560682</v>
      </c>
      <c r="DS1111">
        <v>-0.451515196998138</v>
      </c>
      <c r="DT1111">
        <v>0.04497744819351142</v>
      </c>
      <c r="DU1111">
        <v>0</v>
      </c>
      <c r="DV1111">
        <v>0</v>
      </c>
      <c r="DW1111">
        <v>2</v>
      </c>
      <c r="DX1111" t="s">
        <v>357</v>
      </c>
      <c r="DY1111">
        <v>2.9849</v>
      </c>
      <c r="DZ1111">
        <v>2.71564</v>
      </c>
      <c r="EA1111">
        <v>0.116953</v>
      </c>
      <c r="EB1111">
        <v>0.12508</v>
      </c>
      <c r="EC1111">
        <v>0.0903209</v>
      </c>
      <c r="ED1111">
        <v>0.0603219</v>
      </c>
      <c r="EE1111">
        <v>28061.1</v>
      </c>
      <c r="EF1111">
        <v>27920.9</v>
      </c>
      <c r="EG1111">
        <v>29524.8</v>
      </c>
      <c r="EH1111">
        <v>29506.7</v>
      </c>
      <c r="EI1111">
        <v>35603.9</v>
      </c>
      <c r="EJ1111">
        <v>36879.1</v>
      </c>
      <c r="EK1111">
        <v>41612.3</v>
      </c>
      <c r="EL1111">
        <v>42050.6</v>
      </c>
      <c r="EM1111">
        <v>1.99083</v>
      </c>
      <c r="EN1111">
        <v>1.92342</v>
      </c>
      <c r="EO1111">
        <v>0.0864267</v>
      </c>
      <c r="EP1111">
        <v>0</v>
      </c>
      <c r="EQ1111">
        <v>23.5429</v>
      </c>
      <c r="ER1111">
        <v>999.9</v>
      </c>
      <c r="ES1111">
        <v>33.4</v>
      </c>
      <c r="ET1111">
        <v>29.2</v>
      </c>
      <c r="EU1111">
        <v>14.929</v>
      </c>
      <c r="EV1111">
        <v>62.9641</v>
      </c>
      <c r="EW1111">
        <v>33.3494</v>
      </c>
      <c r="EX1111">
        <v>1</v>
      </c>
      <c r="EY1111">
        <v>-0.185869</v>
      </c>
      <c r="EZ1111">
        <v>0.752239</v>
      </c>
      <c r="FA1111">
        <v>20.3869</v>
      </c>
      <c r="FB1111">
        <v>5.21654</v>
      </c>
      <c r="FC1111">
        <v>12.0099</v>
      </c>
      <c r="FD1111">
        <v>4.9896</v>
      </c>
      <c r="FE1111">
        <v>3.28838</v>
      </c>
      <c r="FF1111">
        <v>9999</v>
      </c>
      <c r="FG1111">
        <v>9999</v>
      </c>
      <c r="FH1111">
        <v>9999</v>
      </c>
      <c r="FI1111">
        <v>261.4</v>
      </c>
      <c r="FJ1111">
        <v>1.86706</v>
      </c>
      <c r="FK1111">
        <v>1.86615</v>
      </c>
      <c r="FL1111">
        <v>1.86554</v>
      </c>
      <c r="FM1111">
        <v>1.86553</v>
      </c>
      <c r="FN1111">
        <v>1.86735</v>
      </c>
      <c r="FO1111">
        <v>1.86981</v>
      </c>
      <c r="FP1111">
        <v>1.86844</v>
      </c>
      <c r="FQ1111">
        <v>1.86996</v>
      </c>
      <c r="FR1111">
        <v>0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-3.648</v>
      </c>
      <c r="GF1111">
        <v>-0.1651</v>
      </c>
      <c r="GG1111">
        <v>-2.0192013485273</v>
      </c>
      <c r="GH1111">
        <v>-0.003354295288503095</v>
      </c>
      <c r="GI1111">
        <v>8.998442100416266E-07</v>
      </c>
      <c r="GJ1111">
        <v>-2.632750781261316E-10</v>
      </c>
      <c r="GK1111">
        <v>-0.1771344180573433</v>
      </c>
      <c r="GL1111">
        <v>-0.01811282044437078</v>
      </c>
      <c r="GM1111">
        <v>0.001479480632228601</v>
      </c>
      <c r="GN1111">
        <v>-2.527498020886067E-05</v>
      </c>
      <c r="GO1111">
        <v>3</v>
      </c>
      <c r="GP1111">
        <v>2311</v>
      </c>
      <c r="GQ1111">
        <v>1</v>
      </c>
      <c r="GR1111">
        <v>23</v>
      </c>
      <c r="GS1111">
        <v>7433.1</v>
      </c>
      <c r="GT1111">
        <v>7433.2</v>
      </c>
      <c r="GU1111">
        <v>1.43799</v>
      </c>
      <c r="GV1111">
        <v>2.20947</v>
      </c>
      <c r="GW1111">
        <v>1.39648</v>
      </c>
      <c r="GX1111">
        <v>2.34131</v>
      </c>
      <c r="GY1111">
        <v>1.49536</v>
      </c>
      <c r="GZ1111">
        <v>2.45605</v>
      </c>
      <c r="HA1111">
        <v>33.1769</v>
      </c>
      <c r="HB1111">
        <v>14.5173</v>
      </c>
      <c r="HC1111">
        <v>18</v>
      </c>
      <c r="HD1111">
        <v>527.867</v>
      </c>
      <c r="HE1111">
        <v>441.324</v>
      </c>
      <c r="HF1111">
        <v>22.4795</v>
      </c>
      <c r="HG1111">
        <v>25.1114</v>
      </c>
      <c r="HH1111">
        <v>30</v>
      </c>
      <c r="HI1111">
        <v>25.083</v>
      </c>
      <c r="HJ1111">
        <v>25.0245</v>
      </c>
      <c r="HK1111">
        <v>28.7774</v>
      </c>
      <c r="HL1111">
        <v>25.2128</v>
      </c>
      <c r="HM1111">
        <v>10.3676</v>
      </c>
      <c r="HN1111">
        <v>22.5012</v>
      </c>
      <c r="HO1111">
        <v>640.607</v>
      </c>
      <c r="HP1111">
        <v>10.8961</v>
      </c>
      <c r="HQ1111">
        <v>101</v>
      </c>
      <c r="HR1111">
        <v>100.988</v>
      </c>
    </row>
    <row r="1112" spans="1:226">
      <c r="A1112">
        <v>1096</v>
      </c>
      <c r="B1112">
        <v>1664305311.6</v>
      </c>
      <c r="C1112">
        <v>12081.09999990463</v>
      </c>
      <c r="D1112" t="s">
        <v>2560</v>
      </c>
      <c r="E1112" t="s">
        <v>2561</v>
      </c>
      <c r="F1112">
        <v>5</v>
      </c>
      <c r="G1112" t="s">
        <v>2485</v>
      </c>
      <c r="H1112" t="s">
        <v>354</v>
      </c>
      <c r="I1112">
        <v>1664305303.814285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632.9472159746018</v>
      </c>
      <c r="AK1112">
        <v>576.1155454545452</v>
      </c>
      <c r="AL1112">
        <v>3.279404105163932</v>
      </c>
      <c r="AM1112">
        <v>64.57224884902611</v>
      </c>
      <c r="AN1112">
        <f>(AP1112 - AO1112 + BO1112*1E3/(8.314*(BQ1112+273.15)) * AR1112/BN1112 * AQ1112) * BN1112/(100*BB1112) * 1000/(1000 - AP1112)</f>
        <v>0</v>
      </c>
      <c r="AO1112">
        <v>10.90726294143856</v>
      </c>
      <c r="AP1112">
        <v>18.4137279699248</v>
      </c>
      <c r="AQ1112">
        <v>6.255964234887919E-05</v>
      </c>
      <c r="AR1112">
        <v>112.27</v>
      </c>
      <c r="AS1112">
        <v>5</v>
      </c>
      <c r="AT1112">
        <v>1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6</v>
      </c>
      <c r="BC1112">
        <v>0.5</v>
      </c>
      <c r="BD1112" t="s">
        <v>355</v>
      </c>
      <c r="BE1112">
        <v>2</v>
      </c>
      <c r="BF1112" t="b">
        <v>1</v>
      </c>
      <c r="BG1112">
        <v>1664305303.814285</v>
      </c>
      <c r="BH1112">
        <v>542.0255357142858</v>
      </c>
      <c r="BI1112">
        <v>609.9843214285714</v>
      </c>
      <c r="BJ1112">
        <v>18.41338928571429</v>
      </c>
      <c r="BK1112">
        <v>10.89549642857143</v>
      </c>
      <c r="BL1112">
        <v>545.6497857142857</v>
      </c>
      <c r="BM1112">
        <v>18.57846071428571</v>
      </c>
      <c r="BN1112">
        <v>500.0638214285714</v>
      </c>
      <c r="BO1112">
        <v>91.02453214285715</v>
      </c>
      <c r="BP1112">
        <v>0.09997225714285715</v>
      </c>
      <c r="BQ1112">
        <v>25.14386071428571</v>
      </c>
      <c r="BR1112">
        <v>24.96678928571428</v>
      </c>
      <c r="BS1112">
        <v>999.9000000000002</v>
      </c>
      <c r="BT1112">
        <v>0</v>
      </c>
      <c r="BU1112">
        <v>0</v>
      </c>
      <c r="BV1112">
        <v>10001.64642857143</v>
      </c>
      <c r="BW1112">
        <v>0</v>
      </c>
      <c r="BX1112">
        <v>6.688700000000002</v>
      </c>
      <c r="BY1112">
        <v>-67.95881071428572</v>
      </c>
      <c r="BZ1112">
        <v>552.1933214285715</v>
      </c>
      <c r="CA1112">
        <v>616.7038214285714</v>
      </c>
      <c r="CB1112">
        <v>7.517900357142857</v>
      </c>
      <c r="CC1112">
        <v>609.9843214285714</v>
      </c>
      <c r="CD1112">
        <v>10.89549642857143</v>
      </c>
      <c r="CE1112">
        <v>1.67607</v>
      </c>
      <c r="CF1112">
        <v>0.9917573214285714</v>
      </c>
      <c r="CG1112">
        <v>14.67656785714286</v>
      </c>
      <c r="CH1112">
        <v>6.795833571428569</v>
      </c>
      <c r="CI1112">
        <v>1999.992142857143</v>
      </c>
      <c r="CJ1112">
        <v>0.9799979642857143</v>
      </c>
      <c r="CK1112">
        <v>0.02000202857142857</v>
      </c>
      <c r="CL1112">
        <v>0</v>
      </c>
      <c r="CM1112">
        <v>815.589142857143</v>
      </c>
      <c r="CN1112">
        <v>5.00097</v>
      </c>
      <c r="CO1112">
        <v>16241.49285714286</v>
      </c>
      <c r="CP1112">
        <v>16707.5</v>
      </c>
      <c r="CQ1112">
        <v>37.78321428571428</v>
      </c>
      <c r="CR1112">
        <v>38.187</v>
      </c>
      <c r="CS1112">
        <v>37.75</v>
      </c>
      <c r="CT1112">
        <v>37.875</v>
      </c>
      <c r="CU1112">
        <v>38.312</v>
      </c>
      <c r="CV1112">
        <v>1955.083928571429</v>
      </c>
      <c r="CW1112">
        <v>39.89964285714286</v>
      </c>
      <c r="CX1112">
        <v>0</v>
      </c>
      <c r="CY1112">
        <v>1664305315.7</v>
      </c>
      <c r="CZ1112">
        <v>0</v>
      </c>
      <c r="DA1112">
        <v>0</v>
      </c>
      <c r="DB1112" t="s">
        <v>356</v>
      </c>
      <c r="DC1112">
        <v>1663859321.1</v>
      </c>
      <c r="DD1112">
        <v>1663859315.6</v>
      </c>
      <c r="DE1112">
        <v>0</v>
      </c>
      <c r="DF1112">
        <v>0.196</v>
      </c>
      <c r="DG1112">
        <v>-0.001</v>
      </c>
      <c r="DH1112">
        <v>-5.941</v>
      </c>
      <c r="DI1112">
        <v>-0.174</v>
      </c>
      <c r="DJ1112">
        <v>1500</v>
      </c>
      <c r="DK1112">
        <v>17</v>
      </c>
      <c r="DL1112">
        <v>0.13</v>
      </c>
      <c r="DM1112">
        <v>0.04</v>
      </c>
      <c r="DN1112">
        <v>-67.4959425</v>
      </c>
      <c r="DO1112">
        <v>-8.020024390243854</v>
      </c>
      <c r="DP1112">
        <v>0.7893077903731534</v>
      </c>
      <c r="DQ1112">
        <v>0</v>
      </c>
      <c r="DR1112">
        <v>7.535029</v>
      </c>
      <c r="DS1112">
        <v>-0.2841618011257101</v>
      </c>
      <c r="DT1112">
        <v>0.02852709815245854</v>
      </c>
      <c r="DU1112">
        <v>0</v>
      </c>
      <c r="DV1112">
        <v>0</v>
      </c>
      <c r="DW1112">
        <v>2</v>
      </c>
      <c r="DX1112" t="s">
        <v>357</v>
      </c>
      <c r="DY1112">
        <v>2.98498</v>
      </c>
      <c r="DZ1112">
        <v>2.71562</v>
      </c>
      <c r="EA1112">
        <v>0.119369</v>
      </c>
      <c r="EB1112">
        <v>0.127473</v>
      </c>
      <c r="EC1112">
        <v>0.0903094</v>
      </c>
      <c r="ED1112">
        <v>0.0603326</v>
      </c>
      <c r="EE1112">
        <v>27984.6</v>
      </c>
      <c r="EF1112">
        <v>27844.8</v>
      </c>
      <c r="EG1112">
        <v>29525.1</v>
      </c>
      <c r="EH1112">
        <v>29506.9</v>
      </c>
      <c r="EI1112">
        <v>35604.5</v>
      </c>
      <c r="EJ1112">
        <v>36878.9</v>
      </c>
      <c r="EK1112">
        <v>41612.3</v>
      </c>
      <c r="EL1112">
        <v>42050.8</v>
      </c>
      <c r="EM1112">
        <v>1.99077</v>
      </c>
      <c r="EN1112">
        <v>1.92327</v>
      </c>
      <c r="EO1112">
        <v>0.086613</v>
      </c>
      <c r="EP1112">
        <v>0</v>
      </c>
      <c r="EQ1112">
        <v>23.5349</v>
      </c>
      <c r="ER1112">
        <v>999.9</v>
      </c>
      <c r="ES1112">
        <v>33.4</v>
      </c>
      <c r="ET1112">
        <v>29.2</v>
      </c>
      <c r="EU1112">
        <v>14.9291</v>
      </c>
      <c r="EV1112">
        <v>62.8841</v>
      </c>
      <c r="EW1112">
        <v>33.2853</v>
      </c>
      <c r="EX1112">
        <v>1</v>
      </c>
      <c r="EY1112">
        <v>-0.185976</v>
      </c>
      <c r="EZ1112">
        <v>0.718069</v>
      </c>
      <c r="FA1112">
        <v>20.387</v>
      </c>
      <c r="FB1112">
        <v>5.21774</v>
      </c>
      <c r="FC1112">
        <v>12.0099</v>
      </c>
      <c r="FD1112">
        <v>4.98975</v>
      </c>
      <c r="FE1112">
        <v>3.28858</v>
      </c>
      <c r="FF1112">
        <v>9999</v>
      </c>
      <c r="FG1112">
        <v>9999</v>
      </c>
      <c r="FH1112">
        <v>9999</v>
      </c>
      <c r="FI1112">
        <v>261.4</v>
      </c>
      <c r="FJ1112">
        <v>1.86707</v>
      </c>
      <c r="FK1112">
        <v>1.86615</v>
      </c>
      <c r="FL1112">
        <v>1.86554</v>
      </c>
      <c r="FM1112">
        <v>1.86553</v>
      </c>
      <c r="FN1112">
        <v>1.86734</v>
      </c>
      <c r="FO1112">
        <v>1.86981</v>
      </c>
      <c r="FP1112">
        <v>1.86844</v>
      </c>
      <c r="FQ1112">
        <v>1.86996</v>
      </c>
      <c r="FR1112">
        <v>0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-3.69</v>
      </c>
      <c r="GF1112">
        <v>-0.165</v>
      </c>
      <c r="GG1112">
        <v>-2.0192013485273</v>
      </c>
      <c r="GH1112">
        <v>-0.003354295288503095</v>
      </c>
      <c r="GI1112">
        <v>8.998442100416266E-07</v>
      </c>
      <c r="GJ1112">
        <v>-2.632750781261316E-10</v>
      </c>
      <c r="GK1112">
        <v>-0.1771344180573433</v>
      </c>
      <c r="GL1112">
        <v>-0.01811282044437078</v>
      </c>
      <c r="GM1112">
        <v>0.001479480632228601</v>
      </c>
      <c r="GN1112">
        <v>-2.527498020886067E-05</v>
      </c>
      <c r="GO1112">
        <v>3</v>
      </c>
      <c r="GP1112">
        <v>2311</v>
      </c>
      <c r="GQ1112">
        <v>1</v>
      </c>
      <c r="GR1112">
        <v>23</v>
      </c>
      <c r="GS1112">
        <v>7433.2</v>
      </c>
      <c r="GT1112">
        <v>7433.3</v>
      </c>
      <c r="GU1112">
        <v>1.46606</v>
      </c>
      <c r="GV1112">
        <v>2.21313</v>
      </c>
      <c r="GW1112">
        <v>1.39648</v>
      </c>
      <c r="GX1112">
        <v>2.34009</v>
      </c>
      <c r="GY1112">
        <v>1.49536</v>
      </c>
      <c r="GZ1112">
        <v>2.44263</v>
      </c>
      <c r="HA1112">
        <v>33.1769</v>
      </c>
      <c r="HB1112">
        <v>14.5261</v>
      </c>
      <c r="HC1112">
        <v>18</v>
      </c>
      <c r="HD1112">
        <v>527.836</v>
      </c>
      <c r="HE1112">
        <v>441.234</v>
      </c>
      <c r="HF1112">
        <v>22.5033</v>
      </c>
      <c r="HG1112">
        <v>25.1114</v>
      </c>
      <c r="HH1112">
        <v>29.9999</v>
      </c>
      <c r="HI1112">
        <v>25.0832</v>
      </c>
      <c r="HJ1112">
        <v>25.0245</v>
      </c>
      <c r="HK1112">
        <v>29.3466</v>
      </c>
      <c r="HL1112">
        <v>25.2128</v>
      </c>
      <c r="HM1112">
        <v>10.3676</v>
      </c>
      <c r="HN1112">
        <v>22.5273</v>
      </c>
      <c r="HO1112">
        <v>653.977</v>
      </c>
      <c r="HP1112">
        <v>10.8973</v>
      </c>
      <c r="HQ1112">
        <v>101</v>
      </c>
      <c r="HR1112">
        <v>100.989</v>
      </c>
    </row>
    <row r="1113" spans="1:226">
      <c r="A1113">
        <v>1097</v>
      </c>
      <c r="B1113">
        <v>1664305316.6</v>
      </c>
      <c r="C1113">
        <v>12086.09999990463</v>
      </c>
      <c r="D1113" t="s">
        <v>2562</v>
      </c>
      <c r="E1113" t="s">
        <v>2563</v>
      </c>
      <c r="F1113">
        <v>5</v>
      </c>
      <c r="G1113" t="s">
        <v>2485</v>
      </c>
      <c r="H1113" t="s">
        <v>354</v>
      </c>
      <c r="I1113">
        <v>1664305309.1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650.3157040979712</v>
      </c>
      <c r="AK1113">
        <v>592.9028787878786</v>
      </c>
      <c r="AL1113">
        <v>3.361663440124167</v>
      </c>
      <c r="AM1113">
        <v>64.57224884902611</v>
      </c>
      <c r="AN1113">
        <f>(AP1113 - AO1113 + BO1113*1E3/(8.314*(BQ1113+273.15)) * AR1113/BN1113 * AQ1113) * BN1113/(100*BB1113) * 1000/(1000 - AP1113)</f>
        <v>0</v>
      </c>
      <c r="AO1113">
        <v>10.91019498597403</v>
      </c>
      <c r="AP1113">
        <v>18.40429007518796</v>
      </c>
      <c r="AQ1113">
        <v>-1.55723476450068E-06</v>
      </c>
      <c r="AR1113">
        <v>112.27</v>
      </c>
      <c r="AS1113">
        <v>5</v>
      </c>
      <c r="AT1113">
        <v>1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6</v>
      </c>
      <c r="BC1113">
        <v>0.5</v>
      </c>
      <c r="BD1113" t="s">
        <v>355</v>
      </c>
      <c r="BE1113">
        <v>2</v>
      </c>
      <c r="BF1113" t="b">
        <v>1</v>
      </c>
      <c r="BG1113">
        <v>1664305309.1</v>
      </c>
      <c r="BH1113">
        <v>559.1146296296297</v>
      </c>
      <c r="BI1113">
        <v>627.8144444444443</v>
      </c>
      <c r="BJ1113">
        <v>18.41285185185185</v>
      </c>
      <c r="BK1113">
        <v>10.90891481481482</v>
      </c>
      <c r="BL1113">
        <v>562.7834074074074</v>
      </c>
      <c r="BM1113">
        <v>18.57793333333333</v>
      </c>
      <c r="BN1113">
        <v>500.0713333333334</v>
      </c>
      <c r="BO1113">
        <v>91.02308148148147</v>
      </c>
      <c r="BP1113">
        <v>0.09998085925925924</v>
      </c>
      <c r="BQ1113">
        <v>25.13764444444444</v>
      </c>
      <c r="BR1113">
        <v>24.96247777777778</v>
      </c>
      <c r="BS1113">
        <v>999.9000000000001</v>
      </c>
      <c r="BT1113">
        <v>0</v>
      </c>
      <c r="BU1113">
        <v>0</v>
      </c>
      <c r="BV1113">
        <v>10002.51962962963</v>
      </c>
      <c r="BW1113">
        <v>0</v>
      </c>
      <c r="BX1113">
        <v>6.688700000000001</v>
      </c>
      <c r="BY1113">
        <v>-68.69994444444444</v>
      </c>
      <c r="BZ1113">
        <v>569.6025555555555</v>
      </c>
      <c r="CA1113">
        <v>634.7388518518518</v>
      </c>
      <c r="CB1113">
        <v>7.503947777777777</v>
      </c>
      <c r="CC1113">
        <v>627.8144444444443</v>
      </c>
      <c r="CD1113">
        <v>10.90891481481482</v>
      </c>
      <c r="CE1113">
        <v>1.675994814814814</v>
      </c>
      <c r="CF1113">
        <v>0.9929626296296296</v>
      </c>
      <c r="CG1113">
        <v>14.67586666666667</v>
      </c>
      <c r="CH1113">
        <v>6.813525555555556</v>
      </c>
      <c r="CI1113">
        <v>1999.996666666667</v>
      </c>
      <c r="CJ1113">
        <v>0.9799990000000001</v>
      </c>
      <c r="CK1113">
        <v>0.02000095925925926</v>
      </c>
      <c r="CL1113">
        <v>0</v>
      </c>
      <c r="CM1113">
        <v>816.7972962962964</v>
      </c>
      <c r="CN1113">
        <v>5.00097</v>
      </c>
      <c r="CO1113">
        <v>16265.54444444445</v>
      </c>
      <c r="CP1113">
        <v>16707.53703703704</v>
      </c>
      <c r="CQ1113">
        <v>37.77066666666666</v>
      </c>
      <c r="CR1113">
        <v>38.187</v>
      </c>
      <c r="CS1113">
        <v>37.75</v>
      </c>
      <c r="CT1113">
        <v>37.875</v>
      </c>
      <c r="CU1113">
        <v>38.312</v>
      </c>
      <c r="CV1113">
        <v>1955.09</v>
      </c>
      <c r="CW1113">
        <v>39.89888888888889</v>
      </c>
      <c r="CX1113">
        <v>0</v>
      </c>
      <c r="CY1113">
        <v>1664305321.1</v>
      </c>
      <c r="CZ1113">
        <v>0</v>
      </c>
      <c r="DA1113">
        <v>0</v>
      </c>
      <c r="DB1113" t="s">
        <v>356</v>
      </c>
      <c r="DC1113">
        <v>1663859321.1</v>
      </c>
      <c r="DD1113">
        <v>1663859315.6</v>
      </c>
      <c r="DE1113">
        <v>0</v>
      </c>
      <c r="DF1113">
        <v>0.196</v>
      </c>
      <c r="DG1113">
        <v>-0.001</v>
      </c>
      <c r="DH1113">
        <v>-5.941</v>
      </c>
      <c r="DI1113">
        <v>-0.174</v>
      </c>
      <c r="DJ1113">
        <v>1500</v>
      </c>
      <c r="DK1113">
        <v>17</v>
      </c>
      <c r="DL1113">
        <v>0.13</v>
      </c>
      <c r="DM1113">
        <v>0.04</v>
      </c>
      <c r="DN1113">
        <v>-68.29598</v>
      </c>
      <c r="DO1113">
        <v>-8.168325703564616</v>
      </c>
      <c r="DP1113">
        <v>0.8053507491149436</v>
      </c>
      <c r="DQ1113">
        <v>0</v>
      </c>
      <c r="DR1113">
        <v>7.512060750000001</v>
      </c>
      <c r="DS1113">
        <v>-0.1491384990619411</v>
      </c>
      <c r="DT1113">
        <v>0.01490277010952999</v>
      </c>
      <c r="DU1113">
        <v>0</v>
      </c>
      <c r="DV1113">
        <v>0</v>
      </c>
      <c r="DW1113">
        <v>2</v>
      </c>
      <c r="DX1113" t="s">
        <v>357</v>
      </c>
      <c r="DY1113">
        <v>2.98495</v>
      </c>
      <c r="DZ1113">
        <v>2.71561</v>
      </c>
      <c r="EA1113">
        <v>0.121794</v>
      </c>
      <c r="EB1113">
        <v>0.129752</v>
      </c>
      <c r="EC1113">
        <v>0.0902758</v>
      </c>
      <c r="ED1113">
        <v>0.0603509</v>
      </c>
      <c r="EE1113">
        <v>27907.4</v>
      </c>
      <c r="EF1113">
        <v>27772.2</v>
      </c>
      <c r="EG1113">
        <v>29524.9</v>
      </c>
      <c r="EH1113">
        <v>29507</v>
      </c>
      <c r="EI1113">
        <v>35605.4</v>
      </c>
      <c r="EJ1113">
        <v>36878.5</v>
      </c>
      <c r="EK1113">
        <v>41611.8</v>
      </c>
      <c r="EL1113">
        <v>42051</v>
      </c>
      <c r="EM1113">
        <v>1.9907</v>
      </c>
      <c r="EN1113">
        <v>1.9233</v>
      </c>
      <c r="EO1113">
        <v>0.0874326</v>
      </c>
      <c r="EP1113">
        <v>0</v>
      </c>
      <c r="EQ1113">
        <v>23.525</v>
      </c>
      <c r="ER1113">
        <v>999.9</v>
      </c>
      <c r="ES1113">
        <v>33.4</v>
      </c>
      <c r="ET1113">
        <v>29.2</v>
      </c>
      <c r="EU1113">
        <v>14.9301</v>
      </c>
      <c r="EV1113">
        <v>62.5941</v>
      </c>
      <c r="EW1113">
        <v>33.3614</v>
      </c>
      <c r="EX1113">
        <v>1</v>
      </c>
      <c r="EY1113">
        <v>-0.186326</v>
      </c>
      <c r="EZ1113">
        <v>0.678723</v>
      </c>
      <c r="FA1113">
        <v>20.3874</v>
      </c>
      <c r="FB1113">
        <v>5.21699</v>
      </c>
      <c r="FC1113">
        <v>12.0099</v>
      </c>
      <c r="FD1113">
        <v>4.98945</v>
      </c>
      <c r="FE1113">
        <v>3.28845</v>
      </c>
      <c r="FF1113">
        <v>9999</v>
      </c>
      <c r="FG1113">
        <v>9999</v>
      </c>
      <c r="FH1113">
        <v>9999</v>
      </c>
      <c r="FI1113">
        <v>261.4</v>
      </c>
      <c r="FJ1113">
        <v>1.86705</v>
      </c>
      <c r="FK1113">
        <v>1.86615</v>
      </c>
      <c r="FL1113">
        <v>1.86554</v>
      </c>
      <c r="FM1113">
        <v>1.86554</v>
      </c>
      <c r="FN1113">
        <v>1.86735</v>
      </c>
      <c r="FO1113">
        <v>1.86982</v>
      </c>
      <c r="FP1113">
        <v>1.86844</v>
      </c>
      <c r="FQ1113">
        <v>1.86996</v>
      </c>
      <c r="FR1113">
        <v>0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-3.733</v>
      </c>
      <c r="GF1113">
        <v>-0.1652</v>
      </c>
      <c r="GG1113">
        <v>-2.0192013485273</v>
      </c>
      <c r="GH1113">
        <v>-0.003354295288503095</v>
      </c>
      <c r="GI1113">
        <v>8.998442100416266E-07</v>
      </c>
      <c r="GJ1113">
        <v>-2.632750781261316E-10</v>
      </c>
      <c r="GK1113">
        <v>-0.1771344180573433</v>
      </c>
      <c r="GL1113">
        <v>-0.01811282044437078</v>
      </c>
      <c r="GM1113">
        <v>0.001479480632228601</v>
      </c>
      <c r="GN1113">
        <v>-2.527498020886067E-05</v>
      </c>
      <c r="GO1113">
        <v>3</v>
      </c>
      <c r="GP1113">
        <v>2311</v>
      </c>
      <c r="GQ1113">
        <v>1</v>
      </c>
      <c r="GR1113">
        <v>23</v>
      </c>
      <c r="GS1113">
        <v>7433.3</v>
      </c>
      <c r="GT1113">
        <v>7433.4</v>
      </c>
      <c r="GU1113">
        <v>1.4978</v>
      </c>
      <c r="GV1113">
        <v>2.21069</v>
      </c>
      <c r="GW1113">
        <v>1.39648</v>
      </c>
      <c r="GX1113">
        <v>2.34131</v>
      </c>
      <c r="GY1113">
        <v>1.49536</v>
      </c>
      <c r="GZ1113">
        <v>2.47803</v>
      </c>
      <c r="HA1113">
        <v>33.1545</v>
      </c>
      <c r="HB1113">
        <v>14.5173</v>
      </c>
      <c r="HC1113">
        <v>18</v>
      </c>
      <c r="HD1113">
        <v>527.8049999999999</v>
      </c>
      <c r="HE1113">
        <v>441.249</v>
      </c>
      <c r="HF1113">
        <v>22.5303</v>
      </c>
      <c r="HG1113">
        <v>25.1114</v>
      </c>
      <c r="HH1113">
        <v>29.9998</v>
      </c>
      <c r="HI1113">
        <v>25.0851</v>
      </c>
      <c r="HJ1113">
        <v>25.0245</v>
      </c>
      <c r="HK1113">
        <v>29.9837</v>
      </c>
      <c r="HL1113">
        <v>25.2128</v>
      </c>
      <c r="HM1113">
        <v>10.3676</v>
      </c>
      <c r="HN1113">
        <v>22.5566</v>
      </c>
      <c r="HO1113">
        <v>674.028</v>
      </c>
      <c r="HP1113">
        <v>10.8997</v>
      </c>
      <c r="HQ1113">
        <v>100.999</v>
      </c>
      <c r="HR1113">
        <v>100.989</v>
      </c>
    </row>
    <row r="1114" spans="1:226">
      <c r="A1114">
        <v>1098</v>
      </c>
      <c r="B1114">
        <v>1664305321.6</v>
      </c>
      <c r="C1114">
        <v>12091.09999990463</v>
      </c>
      <c r="D1114" t="s">
        <v>2564</v>
      </c>
      <c r="E1114" t="s">
        <v>2565</v>
      </c>
      <c r="F1114">
        <v>5</v>
      </c>
      <c r="G1114" t="s">
        <v>2485</v>
      </c>
      <c r="H1114" t="s">
        <v>354</v>
      </c>
      <c r="I1114">
        <v>1664305313.814285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666.8597835931591</v>
      </c>
      <c r="AK1114">
        <v>609.3751212121209</v>
      </c>
      <c r="AL1114">
        <v>3.289346303133869</v>
      </c>
      <c r="AM1114">
        <v>64.57224884902611</v>
      </c>
      <c r="AN1114">
        <f>(AP1114 - AO1114 + BO1114*1E3/(8.314*(BQ1114+273.15)) * AR1114/BN1114 * AQ1114) * BN1114/(100*BB1114) * 1000/(1000 - AP1114)</f>
        <v>0</v>
      </c>
      <c r="AO1114">
        <v>10.91498587492507</v>
      </c>
      <c r="AP1114">
        <v>18.38800285714285</v>
      </c>
      <c r="AQ1114">
        <v>-0.0001082247828035197</v>
      </c>
      <c r="AR1114">
        <v>112.27</v>
      </c>
      <c r="AS1114">
        <v>5</v>
      </c>
      <c r="AT1114">
        <v>1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6</v>
      </c>
      <c r="BC1114">
        <v>0.5</v>
      </c>
      <c r="BD1114" t="s">
        <v>355</v>
      </c>
      <c r="BE1114">
        <v>2</v>
      </c>
      <c r="BF1114" t="b">
        <v>1</v>
      </c>
      <c r="BG1114">
        <v>1664305313.814285</v>
      </c>
      <c r="BH1114">
        <v>574.4518928571429</v>
      </c>
      <c r="BI1114">
        <v>643.5575714285715</v>
      </c>
      <c r="BJ1114">
        <v>18.40646071428571</v>
      </c>
      <c r="BK1114">
        <v>10.91303571428572</v>
      </c>
      <c r="BL1114">
        <v>578.1603571428572</v>
      </c>
      <c r="BM1114">
        <v>18.57161428571428</v>
      </c>
      <c r="BN1114">
        <v>500.0634642857142</v>
      </c>
      <c r="BO1114">
        <v>91.0230142857143</v>
      </c>
      <c r="BP1114">
        <v>0.09998698214285714</v>
      </c>
      <c r="BQ1114">
        <v>25.13262142857142</v>
      </c>
      <c r="BR1114">
        <v>24.96115</v>
      </c>
      <c r="BS1114">
        <v>999.9000000000002</v>
      </c>
      <c r="BT1114">
        <v>0</v>
      </c>
      <c r="BU1114">
        <v>0</v>
      </c>
      <c r="BV1114">
        <v>9999.931785714285</v>
      </c>
      <c r="BW1114">
        <v>0</v>
      </c>
      <c r="BX1114">
        <v>6.68513714285714</v>
      </c>
      <c r="BY1114">
        <v>-69.10589285714285</v>
      </c>
      <c r="BZ1114">
        <v>585.2234999999999</v>
      </c>
      <c r="CA1114">
        <v>650.6583214285713</v>
      </c>
      <c r="CB1114">
        <v>7.493440714285714</v>
      </c>
      <c r="CC1114">
        <v>643.5575714285715</v>
      </c>
      <c r="CD1114">
        <v>10.91303571428572</v>
      </c>
      <c r="CE1114">
        <v>1.675412142857143</v>
      </c>
      <c r="CF1114">
        <v>0.9933368571428571</v>
      </c>
      <c r="CG1114">
        <v>14.67047142857143</v>
      </c>
      <c r="CH1114">
        <v>6.819011785714286</v>
      </c>
      <c r="CI1114">
        <v>1999.986785714286</v>
      </c>
      <c r="CJ1114">
        <v>0.9799991428571427</v>
      </c>
      <c r="CK1114">
        <v>0.02000081785714285</v>
      </c>
      <c r="CL1114">
        <v>0</v>
      </c>
      <c r="CM1114">
        <v>817.585607142857</v>
      </c>
      <c r="CN1114">
        <v>5.00097</v>
      </c>
      <c r="CO1114">
        <v>16282.21428571429</v>
      </c>
      <c r="CP1114">
        <v>16707.45357142857</v>
      </c>
      <c r="CQ1114">
        <v>37.76107142857143</v>
      </c>
      <c r="CR1114">
        <v>38.187</v>
      </c>
      <c r="CS1114">
        <v>37.75</v>
      </c>
      <c r="CT1114">
        <v>37.875</v>
      </c>
      <c r="CU1114">
        <v>38.312</v>
      </c>
      <c r="CV1114">
        <v>1955.080714285714</v>
      </c>
      <c r="CW1114">
        <v>39.89964285714286</v>
      </c>
      <c r="CX1114">
        <v>0</v>
      </c>
      <c r="CY1114">
        <v>1664305325.9</v>
      </c>
      <c r="CZ1114">
        <v>0</v>
      </c>
      <c r="DA1114">
        <v>0</v>
      </c>
      <c r="DB1114" t="s">
        <v>356</v>
      </c>
      <c r="DC1114">
        <v>1663859321.1</v>
      </c>
      <c r="DD1114">
        <v>1663859315.6</v>
      </c>
      <c r="DE1114">
        <v>0</v>
      </c>
      <c r="DF1114">
        <v>0.196</v>
      </c>
      <c r="DG1114">
        <v>-0.001</v>
      </c>
      <c r="DH1114">
        <v>-5.941</v>
      </c>
      <c r="DI1114">
        <v>-0.174</v>
      </c>
      <c r="DJ1114">
        <v>1500</v>
      </c>
      <c r="DK1114">
        <v>17</v>
      </c>
      <c r="DL1114">
        <v>0.13</v>
      </c>
      <c r="DM1114">
        <v>0.04</v>
      </c>
      <c r="DN1114">
        <v>-68.78393414634147</v>
      </c>
      <c r="DO1114">
        <v>-5.908009756097638</v>
      </c>
      <c r="DP1114">
        <v>0.6100823949190182</v>
      </c>
      <c r="DQ1114">
        <v>0</v>
      </c>
      <c r="DR1114">
        <v>7.500346829268292</v>
      </c>
      <c r="DS1114">
        <v>-0.1330783275261153</v>
      </c>
      <c r="DT1114">
        <v>0.01342185466429236</v>
      </c>
      <c r="DU1114">
        <v>0</v>
      </c>
      <c r="DV1114">
        <v>0</v>
      </c>
      <c r="DW1114">
        <v>2</v>
      </c>
      <c r="DX1114" t="s">
        <v>357</v>
      </c>
      <c r="DY1114">
        <v>2.98476</v>
      </c>
      <c r="DZ1114">
        <v>2.7156</v>
      </c>
      <c r="EA1114">
        <v>0.124154</v>
      </c>
      <c r="EB1114">
        <v>0.132042</v>
      </c>
      <c r="EC1114">
        <v>0.09021990000000001</v>
      </c>
      <c r="ED1114">
        <v>0.0603619</v>
      </c>
      <c r="EE1114">
        <v>27832.8</v>
      </c>
      <c r="EF1114">
        <v>27699</v>
      </c>
      <c r="EG1114">
        <v>29525.2</v>
      </c>
      <c r="EH1114">
        <v>29506.8</v>
      </c>
      <c r="EI1114">
        <v>35608.2</v>
      </c>
      <c r="EJ1114">
        <v>36877.7</v>
      </c>
      <c r="EK1114">
        <v>41612.5</v>
      </c>
      <c r="EL1114">
        <v>42050.6</v>
      </c>
      <c r="EM1114">
        <v>1.99055</v>
      </c>
      <c r="EN1114">
        <v>1.92348</v>
      </c>
      <c r="EO1114">
        <v>0.08786099999999999</v>
      </c>
      <c r="EP1114">
        <v>0</v>
      </c>
      <c r="EQ1114">
        <v>23.5151</v>
      </c>
      <c r="ER1114">
        <v>999.9</v>
      </c>
      <c r="ES1114">
        <v>33.4</v>
      </c>
      <c r="ET1114">
        <v>29.2</v>
      </c>
      <c r="EU1114">
        <v>14.9289</v>
      </c>
      <c r="EV1114">
        <v>62.8741</v>
      </c>
      <c r="EW1114">
        <v>33.3894</v>
      </c>
      <c r="EX1114">
        <v>1</v>
      </c>
      <c r="EY1114">
        <v>-0.186555</v>
      </c>
      <c r="EZ1114">
        <v>0.646827</v>
      </c>
      <c r="FA1114">
        <v>20.3875</v>
      </c>
      <c r="FB1114">
        <v>5.21729</v>
      </c>
      <c r="FC1114">
        <v>12.0099</v>
      </c>
      <c r="FD1114">
        <v>4.9896</v>
      </c>
      <c r="FE1114">
        <v>3.28865</v>
      </c>
      <c r="FF1114">
        <v>9999</v>
      </c>
      <c r="FG1114">
        <v>9999</v>
      </c>
      <c r="FH1114">
        <v>9999</v>
      </c>
      <c r="FI1114">
        <v>261.4</v>
      </c>
      <c r="FJ1114">
        <v>1.86706</v>
      </c>
      <c r="FK1114">
        <v>1.86615</v>
      </c>
      <c r="FL1114">
        <v>1.86554</v>
      </c>
      <c r="FM1114">
        <v>1.86554</v>
      </c>
      <c r="FN1114">
        <v>1.86735</v>
      </c>
      <c r="FO1114">
        <v>1.86981</v>
      </c>
      <c r="FP1114">
        <v>1.86844</v>
      </c>
      <c r="FQ1114">
        <v>1.86996</v>
      </c>
      <c r="FR1114">
        <v>0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-3.774</v>
      </c>
      <c r="GF1114">
        <v>-0.1653</v>
      </c>
      <c r="GG1114">
        <v>-2.0192013485273</v>
      </c>
      <c r="GH1114">
        <v>-0.003354295288503095</v>
      </c>
      <c r="GI1114">
        <v>8.998442100416266E-07</v>
      </c>
      <c r="GJ1114">
        <v>-2.632750781261316E-10</v>
      </c>
      <c r="GK1114">
        <v>-0.1771344180573433</v>
      </c>
      <c r="GL1114">
        <v>-0.01811282044437078</v>
      </c>
      <c r="GM1114">
        <v>0.001479480632228601</v>
      </c>
      <c r="GN1114">
        <v>-2.527498020886067E-05</v>
      </c>
      <c r="GO1114">
        <v>3</v>
      </c>
      <c r="GP1114">
        <v>2311</v>
      </c>
      <c r="GQ1114">
        <v>1</v>
      </c>
      <c r="GR1114">
        <v>23</v>
      </c>
      <c r="GS1114">
        <v>7433.3</v>
      </c>
      <c r="GT1114">
        <v>7433.4</v>
      </c>
      <c r="GU1114">
        <v>1.52344</v>
      </c>
      <c r="GV1114">
        <v>2.20825</v>
      </c>
      <c r="GW1114">
        <v>1.39648</v>
      </c>
      <c r="GX1114">
        <v>2.34131</v>
      </c>
      <c r="GY1114">
        <v>1.49536</v>
      </c>
      <c r="GZ1114">
        <v>2.4646</v>
      </c>
      <c r="HA1114">
        <v>33.1545</v>
      </c>
      <c r="HB1114">
        <v>14.5173</v>
      </c>
      <c r="HC1114">
        <v>18</v>
      </c>
      <c r="HD1114">
        <v>527.706</v>
      </c>
      <c r="HE1114">
        <v>441.354</v>
      </c>
      <c r="HF1114">
        <v>22.5597</v>
      </c>
      <c r="HG1114">
        <v>25.1114</v>
      </c>
      <c r="HH1114">
        <v>29.9999</v>
      </c>
      <c r="HI1114">
        <v>25.0851</v>
      </c>
      <c r="HJ1114">
        <v>25.0245</v>
      </c>
      <c r="HK1114">
        <v>30.5058</v>
      </c>
      <c r="HL1114">
        <v>25.2128</v>
      </c>
      <c r="HM1114">
        <v>10.3676</v>
      </c>
      <c r="HN1114">
        <v>22.5826</v>
      </c>
      <c r="HO1114">
        <v>687.404</v>
      </c>
      <c r="HP1114">
        <v>10.9014</v>
      </c>
      <c r="HQ1114">
        <v>101.001</v>
      </c>
      <c r="HR1114">
        <v>100.988</v>
      </c>
    </row>
    <row r="1115" spans="1:226">
      <c r="A1115">
        <v>1099</v>
      </c>
      <c r="B1115">
        <v>1664305326.6</v>
      </c>
      <c r="C1115">
        <v>12096.09999990463</v>
      </c>
      <c r="D1115" t="s">
        <v>2566</v>
      </c>
      <c r="E1115" t="s">
        <v>2567</v>
      </c>
      <c r="F1115">
        <v>5</v>
      </c>
      <c r="G1115" t="s">
        <v>2485</v>
      </c>
      <c r="H1115" t="s">
        <v>354</v>
      </c>
      <c r="I1115">
        <v>1664305319.1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683.3954124753291</v>
      </c>
      <c r="AK1115">
        <v>625.9047878787874</v>
      </c>
      <c r="AL1115">
        <v>3.294200046920463</v>
      </c>
      <c r="AM1115">
        <v>64.57224884902611</v>
      </c>
      <c r="AN1115">
        <f>(AP1115 - AO1115 + BO1115*1E3/(8.314*(BQ1115+273.15)) * AR1115/BN1115 * AQ1115) * BN1115/(100*BB1115) * 1000/(1000 - AP1115)</f>
        <v>0</v>
      </c>
      <c r="AO1115">
        <v>10.91729799638362</v>
      </c>
      <c r="AP1115">
        <v>18.37215518796993</v>
      </c>
      <c r="AQ1115">
        <v>-0.0001861674731168889</v>
      </c>
      <c r="AR1115">
        <v>112.27</v>
      </c>
      <c r="AS1115">
        <v>5</v>
      </c>
      <c r="AT1115">
        <v>1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6</v>
      </c>
      <c r="BC1115">
        <v>0.5</v>
      </c>
      <c r="BD1115" t="s">
        <v>355</v>
      </c>
      <c r="BE1115">
        <v>2</v>
      </c>
      <c r="BF1115" t="b">
        <v>1</v>
      </c>
      <c r="BG1115">
        <v>1664305319.1</v>
      </c>
      <c r="BH1115">
        <v>591.6803703703705</v>
      </c>
      <c r="BI1115">
        <v>661.100925925926</v>
      </c>
      <c r="BJ1115">
        <v>18.39414444444445</v>
      </c>
      <c r="BK1115">
        <v>10.91618888888889</v>
      </c>
      <c r="BL1115">
        <v>595.4332962962964</v>
      </c>
      <c r="BM1115">
        <v>18.55941481481482</v>
      </c>
      <c r="BN1115">
        <v>500.0719259259261</v>
      </c>
      <c r="BO1115">
        <v>91.02306666666665</v>
      </c>
      <c r="BP1115">
        <v>0.1000048888888889</v>
      </c>
      <c r="BQ1115">
        <v>25.12992962962963</v>
      </c>
      <c r="BR1115">
        <v>24.95800370370371</v>
      </c>
      <c r="BS1115">
        <v>999.9000000000001</v>
      </c>
      <c r="BT1115">
        <v>0</v>
      </c>
      <c r="BU1115">
        <v>0</v>
      </c>
      <c r="BV1115">
        <v>9998.653703703705</v>
      </c>
      <c r="BW1115">
        <v>0</v>
      </c>
      <c r="BX1115">
        <v>6.680894074074073</v>
      </c>
      <c r="BY1115">
        <v>-69.42076666666667</v>
      </c>
      <c r="BZ1115">
        <v>602.7674074074074</v>
      </c>
      <c r="CA1115">
        <v>668.3974074074074</v>
      </c>
      <c r="CB1115">
        <v>7.477965185185185</v>
      </c>
      <c r="CC1115">
        <v>661.100925925926</v>
      </c>
      <c r="CD1115">
        <v>10.91618888888889</v>
      </c>
      <c r="CE1115">
        <v>1.674292592592593</v>
      </c>
      <c r="CF1115">
        <v>0.9936245555555553</v>
      </c>
      <c r="CG1115">
        <v>14.6601</v>
      </c>
      <c r="CH1115">
        <v>6.823228148148148</v>
      </c>
      <c r="CI1115">
        <v>1999.992222222222</v>
      </c>
      <c r="CJ1115">
        <v>0.9799992222222222</v>
      </c>
      <c r="CK1115">
        <v>0.02000073333333333</v>
      </c>
      <c r="CL1115">
        <v>0</v>
      </c>
      <c r="CM1115">
        <v>818.386962962963</v>
      </c>
      <c r="CN1115">
        <v>5.00097</v>
      </c>
      <c r="CO1115">
        <v>16296.60370370371</v>
      </c>
      <c r="CP1115">
        <v>16707.50370370371</v>
      </c>
      <c r="CQ1115">
        <v>37.75918518518519</v>
      </c>
      <c r="CR1115">
        <v>38.187</v>
      </c>
      <c r="CS1115">
        <v>37.75</v>
      </c>
      <c r="CT1115">
        <v>37.861</v>
      </c>
      <c r="CU1115">
        <v>38.3074074074074</v>
      </c>
      <c r="CV1115">
        <v>1955.086666666667</v>
      </c>
      <c r="CW1115">
        <v>39.90148148148149</v>
      </c>
      <c r="CX1115">
        <v>0</v>
      </c>
      <c r="CY1115">
        <v>1664305330.7</v>
      </c>
      <c r="CZ1115">
        <v>0</v>
      </c>
      <c r="DA1115">
        <v>0</v>
      </c>
      <c r="DB1115" t="s">
        <v>356</v>
      </c>
      <c r="DC1115">
        <v>1663859321.1</v>
      </c>
      <c r="DD1115">
        <v>1663859315.6</v>
      </c>
      <c r="DE1115">
        <v>0</v>
      </c>
      <c r="DF1115">
        <v>0.196</v>
      </c>
      <c r="DG1115">
        <v>-0.001</v>
      </c>
      <c r="DH1115">
        <v>-5.941</v>
      </c>
      <c r="DI1115">
        <v>-0.174</v>
      </c>
      <c r="DJ1115">
        <v>1500</v>
      </c>
      <c r="DK1115">
        <v>17</v>
      </c>
      <c r="DL1115">
        <v>0.13</v>
      </c>
      <c r="DM1115">
        <v>0.04</v>
      </c>
      <c r="DN1115">
        <v>-69.15708048780488</v>
      </c>
      <c r="DO1115">
        <v>-4.04983693379781</v>
      </c>
      <c r="DP1115">
        <v>0.4778413407568963</v>
      </c>
      <c r="DQ1115">
        <v>0</v>
      </c>
      <c r="DR1115">
        <v>7.487435365853658</v>
      </c>
      <c r="DS1115">
        <v>-0.1687465505226391</v>
      </c>
      <c r="DT1115">
        <v>0.01692897863277868</v>
      </c>
      <c r="DU1115">
        <v>0</v>
      </c>
      <c r="DV1115">
        <v>0</v>
      </c>
      <c r="DW1115">
        <v>2</v>
      </c>
      <c r="DX1115" t="s">
        <v>357</v>
      </c>
      <c r="DY1115">
        <v>2.98485</v>
      </c>
      <c r="DZ1115">
        <v>2.71556</v>
      </c>
      <c r="EA1115">
        <v>0.126479</v>
      </c>
      <c r="EB1115">
        <v>0.134166</v>
      </c>
      <c r="EC1115">
        <v>0.0901597</v>
      </c>
      <c r="ED1115">
        <v>0.060373</v>
      </c>
      <c r="EE1115">
        <v>27759</v>
      </c>
      <c r="EF1115">
        <v>27631.2</v>
      </c>
      <c r="EG1115">
        <v>29525.3</v>
      </c>
      <c r="EH1115">
        <v>29506.7</v>
      </c>
      <c r="EI1115">
        <v>35610.6</v>
      </c>
      <c r="EJ1115">
        <v>36877.3</v>
      </c>
      <c r="EK1115">
        <v>41612.5</v>
      </c>
      <c r="EL1115">
        <v>42050.6</v>
      </c>
      <c r="EM1115">
        <v>1.99065</v>
      </c>
      <c r="EN1115">
        <v>1.92358</v>
      </c>
      <c r="EO1115">
        <v>0.0876933</v>
      </c>
      <c r="EP1115">
        <v>0</v>
      </c>
      <c r="EQ1115">
        <v>23.5052</v>
      </c>
      <c r="ER1115">
        <v>999.9</v>
      </c>
      <c r="ES1115">
        <v>33.4</v>
      </c>
      <c r="ET1115">
        <v>29.2</v>
      </c>
      <c r="EU1115">
        <v>14.9281</v>
      </c>
      <c r="EV1115">
        <v>63.1841</v>
      </c>
      <c r="EW1115">
        <v>33.4014</v>
      </c>
      <c r="EX1115">
        <v>1</v>
      </c>
      <c r="EY1115">
        <v>-0.186502</v>
      </c>
      <c r="EZ1115">
        <v>0.620964</v>
      </c>
      <c r="FA1115">
        <v>20.3874</v>
      </c>
      <c r="FB1115">
        <v>5.21624</v>
      </c>
      <c r="FC1115">
        <v>12.0099</v>
      </c>
      <c r="FD1115">
        <v>4.98905</v>
      </c>
      <c r="FE1115">
        <v>3.28838</v>
      </c>
      <c r="FF1115">
        <v>9999</v>
      </c>
      <c r="FG1115">
        <v>9999</v>
      </c>
      <c r="FH1115">
        <v>9999</v>
      </c>
      <c r="FI1115">
        <v>261.4</v>
      </c>
      <c r="FJ1115">
        <v>1.86706</v>
      </c>
      <c r="FK1115">
        <v>1.86614</v>
      </c>
      <c r="FL1115">
        <v>1.86554</v>
      </c>
      <c r="FM1115">
        <v>1.86554</v>
      </c>
      <c r="FN1115">
        <v>1.86736</v>
      </c>
      <c r="FO1115">
        <v>1.86981</v>
      </c>
      <c r="FP1115">
        <v>1.86844</v>
      </c>
      <c r="FQ1115">
        <v>1.86996</v>
      </c>
      <c r="FR1115">
        <v>0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-3.816</v>
      </c>
      <c r="GF1115">
        <v>-0.1655</v>
      </c>
      <c r="GG1115">
        <v>-2.0192013485273</v>
      </c>
      <c r="GH1115">
        <v>-0.003354295288503095</v>
      </c>
      <c r="GI1115">
        <v>8.998442100416266E-07</v>
      </c>
      <c r="GJ1115">
        <v>-2.632750781261316E-10</v>
      </c>
      <c r="GK1115">
        <v>-0.1771344180573433</v>
      </c>
      <c r="GL1115">
        <v>-0.01811282044437078</v>
      </c>
      <c r="GM1115">
        <v>0.001479480632228601</v>
      </c>
      <c r="GN1115">
        <v>-2.527498020886067E-05</v>
      </c>
      <c r="GO1115">
        <v>3</v>
      </c>
      <c r="GP1115">
        <v>2311</v>
      </c>
      <c r="GQ1115">
        <v>1</v>
      </c>
      <c r="GR1115">
        <v>23</v>
      </c>
      <c r="GS1115">
        <v>7433.4</v>
      </c>
      <c r="GT1115">
        <v>7433.5</v>
      </c>
      <c r="GU1115">
        <v>1.55518</v>
      </c>
      <c r="GV1115">
        <v>2.20947</v>
      </c>
      <c r="GW1115">
        <v>1.39648</v>
      </c>
      <c r="GX1115">
        <v>2.34009</v>
      </c>
      <c r="GY1115">
        <v>1.49536</v>
      </c>
      <c r="GZ1115">
        <v>2.46826</v>
      </c>
      <c r="HA1115">
        <v>33.1769</v>
      </c>
      <c r="HB1115">
        <v>14.5173</v>
      </c>
      <c r="HC1115">
        <v>18</v>
      </c>
      <c r="HD1115">
        <v>527.773</v>
      </c>
      <c r="HE1115">
        <v>441.428</v>
      </c>
      <c r="HF1115">
        <v>22.5882</v>
      </c>
      <c r="HG1115">
        <v>25.1093</v>
      </c>
      <c r="HH1115">
        <v>30</v>
      </c>
      <c r="HI1115">
        <v>25.0851</v>
      </c>
      <c r="HJ1115">
        <v>25.0263</v>
      </c>
      <c r="HK1115">
        <v>31.1265</v>
      </c>
      <c r="HL1115">
        <v>25.2128</v>
      </c>
      <c r="HM1115">
        <v>10.3676</v>
      </c>
      <c r="HN1115">
        <v>22.6135</v>
      </c>
      <c r="HO1115">
        <v>707.458</v>
      </c>
      <c r="HP1115">
        <v>10.9014</v>
      </c>
      <c r="HQ1115">
        <v>101.001</v>
      </c>
      <c r="HR1115">
        <v>100.988</v>
      </c>
    </row>
    <row r="1116" spans="1:226">
      <c r="A1116">
        <v>1100</v>
      </c>
      <c r="B1116">
        <v>1664305331.6</v>
      </c>
      <c r="C1116">
        <v>12101.09999990463</v>
      </c>
      <c r="D1116" t="s">
        <v>2568</v>
      </c>
      <c r="E1116" t="s">
        <v>2569</v>
      </c>
      <c r="F1116">
        <v>5</v>
      </c>
      <c r="G1116" t="s">
        <v>2485</v>
      </c>
      <c r="H1116" t="s">
        <v>354</v>
      </c>
      <c r="I1116">
        <v>1664305323.814285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699.7234200952022</v>
      </c>
      <c r="AK1116">
        <v>642.1804787878785</v>
      </c>
      <c r="AL1116">
        <v>3.261968311753308</v>
      </c>
      <c r="AM1116">
        <v>64.57224884902611</v>
      </c>
      <c r="AN1116">
        <f>(AP1116 - AO1116 + BO1116*1E3/(8.314*(BQ1116+273.15)) * AR1116/BN1116 * AQ1116) * BN1116/(100*BB1116) * 1000/(1000 - AP1116)</f>
        <v>0</v>
      </c>
      <c r="AO1116">
        <v>10.91969289060939</v>
      </c>
      <c r="AP1116">
        <v>18.35544706766917</v>
      </c>
      <c r="AQ1116">
        <v>-0.0001874838356395831</v>
      </c>
      <c r="AR1116">
        <v>112.27</v>
      </c>
      <c r="AS1116">
        <v>5</v>
      </c>
      <c r="AT1116">
        <v>1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6</v>
      </c>
      <c r="BC1116">
        <v>0.5</v>
      </c>
      <c r="BD1116" t="s">
        <v>355</v>
      </c>
      <c r="BE1116">
        <v>2</v>
      </c>
      <c r="BF1116" t="b">
        <v>1</v>
      </c>
      <c r="BG1116">
        <v>1664305323.814285</v>
      </c>
      <c r="BH1116">
        <v>606.9531071428572</v>
      </c>
      <c r="BI1116">
        <v>676.4739642857141</v>
      </c>
      <c r="BJ1116">
        <v>18.379475</v>
      </c>
      <c r="BK1116">
        <v>10.91856071428572</v>
      </c>
      <c r="BL1116">
        <v>610.7451785714286</v>
      </c>
      <c r="BM1116">
        <v>18.54488928571428</v>
      </c>
      <c r="BN1116">
        <v>500.0728928571428</v>
      </c>
      <c r="BO1116">
        <v>91.02387857142857</v>
      </c>
      <c r="BP1116">
        <v>0.1000168464285714</v>
      </c>
      <c r="BQ1116">
        <v>25.1265</v>
      </c>
      <c r="BR1116">
        <v>24.95327142857143</v>
      </c>
      <c r="BS1116">
        <v>999.9000000000002</v>
      </c>
      <c r="BT1116">
        <v>0</v>
      </c>
      <c r="BU1116">
        <v>0</v>
      </c>
      <c r="BV1116">
        <v>9994.237857142858</v>
      </c>
      <c r="BW1116">
        <v>0</v>
      </c>
      <c r="BX1116">
        <v>6.676304285714287</v>
      </c>
      <c r="BY1116">
        <v>-69.52094642857142</v>
      </c>
      <c r="BZ1116">
        <v>618.317107142857</v>
      </c>
      <c r="CA1116">
        <v>683.9416785714284</v>
      </c>
      <c r="CB1116">
        <v>7.460920000000001</v>
      </c>
      <c r="CC1116">
        <v>676.4739642857141</v>
      </c>
      <c r="CD1116">
        <v>10.91856071428572</v>
      </c>
      <c r="CE1116">
        <v>1.672971428571428</v>
      </c>
      <c r="CF1116">
        <v>0.9938493214285715</v>
      </c>
      <c r="CG1116">
        <v>14.64787857142857</v>
      </c>
      <c r="CH1116">
        <v>6.82652142857143</v>
      </c>
      <c r="CI1116">
        <v>1999.996785714286</v>
      </c>
      <c r="CJ1116">
        <v>0.9799995714285714</v>
      </c>
      <c r="CK1116">
        <v>0.02000038571428571</v>
      </c>
      <c r="CL1116">
        <v>0</v>
      </c>
      <c r="CM1116">
        <v>818.79075</v>
      </c>
      <c r="CN1116">
        <v>5.00097</v>
      </c>
      <c r="CO1116">
        <v>16304.93928571428</v>
      </c>
      <c r="CP1116">
        <v>16707.55</v>
      </c>
      <c r="CQ1116">
        <v>37.75</v>
      </c>
      <c r="CR1116">
        <v>38.187</v>
      </c>
      <c r="CS1116">
        <v>37.75</v>
      </c>
      <c r="CT1116">
        <v>37.84125</v>
      </c>
      <c r="CU1116">
        <v>38.29207142857143</v>
      </c>
      <c r="CV1116">
        <v>1955.091785714286</v>
      </c>
      <c r="CW1116">
        <v>39.90142857142858</v>
      </c>
      <c r="CX1116">
        <v>0</v>
      </c>
      <c r="CY1116">
        <v>1664305336.1</v>
      </c>
      <c r="CZ1116">
        <v>0</v>
      </c>
      <c r="DA1116">
        <v>0</v>
      </c>
      <c r="DB1116" t="s">
        <v>356</v>
      </c>
      <c r="DC1116">
        <v>1663859321.1</v>
      </c>
      <c r="DD1116">
        <v>1663859315.6</v>
      </c>
      <c r="DE1116">
        <v>0</v>
      </c>
      <c r="DF1116">
        <v>0.196</v>
      </c>
      <c r="DG1116">
        <v>-0.001</v>
      </c>
      <c r="DH1116">
        <v>-5.941</v>
      </c>
      <c r="DI1116">
        <v>-0.174</v>
      </c>
      <c r="DJ1116">
        <v>1500</v>
      </c>
      <c r="DK1116">
        <v>17</v>
      </c>
      <c r="DL1116">
        <v>0.13</v>
      </c>
      <c r="DM1116">
        <v>0.04</v>
      </c>
      <c r="DN1116">
        <v>-69.43872195121951</v>
      </c>
      <c r="DO1116">
        <v>-1.356568641115</v>
      </c>
      <c r="DP1116">
        <v>0.212177999954014</v>
      </c>
      <c r="DQ1116">
        <v>0</v>
      </c>
      <c r="DR1116">
        <v>7.471993658536584</v>
      </c>
      <c r="DS1116">
        <v>-0.2131680836237043</v>
      </c>
      <c r="DT1116">
        <v>0.021069582833114</v>
      </c>
      <c r="DU1116">
        <v>0</v>
      </c>
      <c r="DV1116">
        <v>0</v>
      </c>
      <c r="DW1116">
        <v>2</v>
      </c>
      <c r="DX1116" t="s">
        <v>357</v>
      </c>
      <c r="DY1116">
        <v>2.98483</v>
      </c>
      <c r="DZ1116">
        <v>2.71573</v>
      </c>
      <c r="EA1116">
        <v>0.12875</v>
      </c>
      <c r="EB1116">
        <v>0.136371</v>
      </c>
      <c r="EC1116">
        <v>0.0901057</v>
      </c>
      <c r="ED1116">
        <v>0.0603774</v>
      </c>
      <c r="EE1116">
        <v>27686.4</v>
      </c>
      <c r="EF1116">
        <v>27560.9</v>
      </c>
      <c r="EG1116">
        <v>29524.7</v>
      </c>
      <c r="EH1116">
        <v>29506.7</v>
      </c>
      <c r="EI1116">
        <v>35612.2</v>
      </c>
      <c r="EJ1116">
        <v>36877.1</v>
      </c>
      <c r="EK1116">
        <v>41611.7</v>
      </c>
      <c r="EL1116">
        <v>42050.5</v>
      </c>
      <c r="EM1116">
        <v>1.99085</v>
      </c>
      <c r="EN1116">
        <v>1.9238</v>
      </c>
      <c r="EO1116">
        <v>0.0879914</v>
      </c>
      <c r="EP1116">
        <v>0</v>
      </c>
      <c r="EQ1116">
        <v>23.4953</v>
      </c>
      <c r="ER1116">
        <v>999.9</v>
      </c>
      <c r="ES1116">
        <v>33.3</v>
      </c>
      <c r="ET1116">
        <v>29.2</v>
      </c>
      <c r="EU1116">
        <v>14.8847</v>
      </c>
      <c r="EV1116">
        <v>62.5941</v>
      </c>
      <c r="EW1116">
        <v>33.3934</v>
      </c>
      <c r="EX1116">
        <v>1</v>
      </c>
      <c r="EY1116">
        <v>-0.186474</v>
      </c>
      <c r="EZ1116">
        <v>0.569967</v>
      </c>
      <c r="FA1116">
        <v>20.3876</v>
      </c>
      <c r="FB1116">
        <v>5.21759</v>
      </c>
      <c r="FC1116">
        <v>12.0099</v>
      </c>
      <c r="FD1116">
        <v>4.9896</v>
      </c>
      <c r="FE1116">
        <v>3.28848</v>
      </c>
      <c r="FF1116">
        <v>9999</v>
      </c>
      <c r="FG1116">
        <v>9999</v>
      </c>
      <c r="FH1116">
        <v>9999</v>
      </c>
      <c r="FI1116">
        <v>261.4</v>
      </c>
      <c r="FJ1116">
        <v>1.86707</v>
      </c>
      <c r="FK1116">
        <v>1.86615</v>
      </c>
      <c r="FL1116">
        <v>1.86554</v>
      </c>
      <c r="FM1116">
        <v>1.86554</v>
      </c>
      <c r="FN1116">
        <v>1.86735</v>
      </c>
      <c r="FO1116">
        <v>1.86981</v>
      </c>
      <c r="FP1116">
        <v>1.86845</v>
      </c>
      <c r="FQ1116">
        <v>1.86996</v>
      </c>
      <c r="FR1116">
        <v>0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-3.856</v>
      </c>
      <c r="GF1116">
        <v>-0.1657</v>
      </c>
      <c r="GG1116">
        <v>-2.0192013485273</v>
      </c>
      <c r="GH1116">
        <v>-0.003354295288503095</v>
      </c>
      <c r="GI1116">
        <v>8.998442100416266E-07</v>
      </c>
      <c r="GJ1116">
        <v>-2.632750781261316E-10</v>
      </c>
      <c r="GK1116">
        <v>-0.1771344180573433</v>
      </c>
      <c r="GL1116">
        <v>-0.01811282044437078</v>
      </c>
      <c r="GM1116">
        <v>0.001479480632228601</v>
      </c>
      <c r="GN1116">
        <v>-2.527498020886067E-05</v>
      </c>
      <c r="GO1116">
        <v>3</v>
      </c>
      <c r="GP1116">
        <v>2311</v>
      </c>
      <c r="GQ1116">
        <v>1</v>
      </c>
      <c r="GR1116">
        <v>23</v>
      </c>
      <c r="GS1116">
        <v>7433.5</v>
      </c>
      <c r="GT1116">
        <v>7433.6</v>
      </c>
      <c r="GU1116">
        <v>1.58325</v>
      </c>
      <c r="GV1116">
        <v>2.20459</v>
      </c>
      <c r="GW1116">
        <v>1.39648</v>
      </c>
      <c r="GX1116">
        <v>2.34009</v>
      </c>
      <c r="GY1116">
        <v>1.49536</v>
      </c>
      <c r="GZ1116">
        <v>2.46216</v>
      </c>
      <c r="HA1116">
        <v>33.1769</v>
      </c>
      <c r="HB1116">
        <v>14.5173</v>
      </c>
      <c r="HC1116">
        <v>18</v>
      </c>
      <c r="HD1116">
        <v>527.904</v>
      </c>
      <c r="HE1116">
        <v>441.567</v>
      </c>
      <c r="HF1116">
        <v>22.6188</v>
      </c>
      <c r="HG1116">
        <v>25.1093</v>
      </c>
      <c r="HH1116">
        <v>30</v>
      </c>
      <c r="HI1116">
        <v>25.0851</v>
      </c>
      <c r="HJ1116">
        <v>25.0266</v>
      </c>
      <c r="HK1116">
        <v>31.6924</v>
      </c>
      <c r="HL1116">
        <v>25.2128</v>
      </c>
      <c r="HM1116">
        <v>10.3676</v>
      </c>
      <c r="HN1116">
        <v>22.6522</v>
      </c>
      <c r="HO1116">
        <v>720.826</v>
      </c>
      <c r="HP1116">
        <v>10.9014</v>
      </c>
      <c r="HQ1116">
        <v>100.999</v>
      </c>
      <c r="HR1116">
        <v>100.988</v>
      </c>
    </row>
    <row r="1117" spans="1:226">
      <c r="A1117">
        <v>1101</v>
      </c>
      <c r="B1117">
        <v>1664305336.6</v>
      </c>
      <c r="C1117">
        <v>12106.09999990463</v>
      </c>
      <c r="D1117" t="s">
        <v>2570</v>
      </c>
      <c r="E1117" t="s">
        <v>2571</v>
      </c>
      <c r="F1117">
        <v>5</v>
      </c>
      <c r="G1117" t="s">
        <v>2485</v>
      </c>
      <c r="H1117" t="s">
        <v>354</v>
      </c>
      <c r="I1117">
        <v>1664305329.1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716.657428830401</v>
      </c>
      <c r="AK1117">
        <v>658.7036121212119</v>
      </c>
      <c r="AL1117">
        <v>3.310700137866761</v>
      </c>
      <c r="AM1117">
        <v>64.57224884902611</v>
      </c>
      <c r="AN1117">
        <f>(AP1117 - AO1117 + BO1117*1E3/(8.314*(BQ1117+273.15)) * AR1117/BN1117 * AQ1117) * BN1117/(100*BB1117) * 1000/(1000 - AP1117)</f>
        <v>0</v>
      </c>
      <c r="AO1117">
        <v>10.92114772889111</v>
      </c>
      <c r="AP1117">
        <v>18.33419203007518</v>
      </c>
      <c r="AQ1117">
        <v>-0.0001174911314798982</v>
      </c>
      <c r="AR1117">
        <v>112.27</v>
      </c>
      <c r="AS1117">
        <v>5</v>
      </c>
      <c r="AT1117">
        <v>1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6</v>
      </c>
      <c r="BC1117">
        <v>0.5</v>
      </c>
      <c r="BD1117" t="s">
        <v>355</v>
      </c>
      <c r="BE1117">
        <v>2</v>
      </c>
      <c r="BF1117" t="b">
        <v>1</v>
      </c>
      <c r="BG1117">
        <v>1664305329.1</v>
      </c>
      <c r="BH1117">
        <v>624.0152962962964</v>
      </c>
      <c r="BI1117">
        <v>693.8078888888888</v>
      </c>
      <c r="BJ1117">
        <v>18.36137037037037</v>
      </c>
      <c r="BK1117">
        <v>10.92087777777778</v>
      </c>
      <c r="BL1117">
        <v>627.850925925926</v>
      </c>
      <c r="BM1117">
        <v>18.52698148148148</v>
      </c>
      <c r="BN1117">
        <v>500.0741111111111</v>
      </c>
      <c r="BO1117">
        <v>91.02416666666666</v>
      </c>
      <c r="BP1117">
        <v>0.1000412222222222</v>
      </c>
      <c r="BQ1117">
        <v>25.12336296296296</v>
      </c>
      <c r="BR1117">
        <v>24.94407777777778</v>
      </c>
      <c r="BS1117">
        <v>999.9000000000001</v>
      </c>
      <c r="BT1117">
        <v>0</v>
      </c>
      <c r="BU1117">
        <v>0</v>
      </c>
      <c r="BV1117">
        <v>9996.107777777777</v>
      </c>
      <c r="BW1117">
        <v>0</v>
      </c>
      <c r="BX1117">
        <v>6.670170000000001</v>
      </c>
      <c r="BY1117">
        <v>-69.79262962962963</v>
      </c>
      <c r="BZ1117">
        <v>635.6871481481481</v>
      </c>
      <c r="CA1117">
        <v>701.4685925925927</v>
      </c>
      <c r="CB1117">
        <v>7.440495555555556</v>
      </c>
      <c r="CC1117">
        <v>693.8078888888888</v>
      </c>
      <c r="CD1117">
        <v>10.92087777777778</v>
      </c>
      <c r="CE1117">
        <v>1.67132962962963</v>
      </c>
      <c r="CF1117">
        <v>0.9940639259259259</v>
      </c>
      <c r="CG1117">
        <v>14.63266296296296</v>
      </c>
      <c r="CH1117">
        <v>6.829664444444444</v>
      </c>
      <c r="CI1117">
        <v>2000.003703703704</v>
      </c>
      <c r="CJ1117">
        <v>0.9800003333333334</v>
      </c>
      <c r="CK1117">
        <v>0.01999959259259259</v>
      </c>
      <c r="CL1117">
        <v>0</v>
      </c>
      <c r="CM1117">
        <v>819.1485555555555</v>
      </c>
      <c r="CN1117">
        <v>5.00097</v>
      </c>
      <c r="CO1117">
        <v>16309.68518518518</v>
      </c>
      <c r="CP1117">
        <v>16707.61851851852</v>
      </c>
      <c r="CQ1117">
        <v>37.75</v>
      </c>
      <c r="CR1117">
        <v>38.187</v>
      </c>
      <c r="CS1117">
        <v>37.73366666666667</v>
      </c>
      <c r="CT1117">
        <v>37.819</v>
      </c>
      <c r="CU1117">
        <v>38.27066666666666</v>
      </c>
      <c r="CV1117">
        <v>1955.100370370371</v>
      </c>
      <c r="CW1117">
        <v>39.90037037037037</v>
      </c>
      <c r="CX1117">
        <v>0</v>
      </c>
      <c r="CY1117">
        <v>1664305340.9</v>
      </c>
      <c r="CZ1117">
        <v>0</v>
      </c>
      <c r="DA1117">
        <v>0</v>
      </c>
      <c r="DB1117" t="s">
        <v>356</v>
      </c>
      <c r="DC1117">
        <v>1663859321.1</v>
      </c>
      <c r="DD1117">
        <v>1663859315.6</v>
      </c>
      <c r="DE1117">
        <v>0</v>
      </c>
      <c r="DF1117">
        <v>0.196</v>
      </c>
      <c r="DG1117">
        <v>-0.001</v>
      </c>
      <c r="DH1117">
        <v>-5.941</v>
      </c>
      <c r="DI1117">
        <v>-0.174</v>
      </c>
      <c r="DJ1117">
        <v>1500</v>
      </c>
      <c r="DK1117">
        <v>17</v>
      </c>
      <c r="DL1117">
        <v>0.13</v>
      </c>
      <c r="DM1117">
        <v>0.04</v>
      </c>
      <c r="DN1117">
        <v>-69.66338292682926</v>
      </c>
      <c r="DO1117">
        <v>-2.800227177700381</v>
      </c>
      <c r="DP1117">
        <v>0.3507263055657839</v>
      </c>
      <c r="DQ1117">
        <v>0</v>
      </c>
      <c r="DR1117">
        <v>7.453911219512196</v>
      </c>
      <c r="DS1117">
        <v>-0.2294023693379687</v>
      </c>
      <c r="DT1117">
        <v>0.02264431702734137</v>
      </c>
      <c r="DU1117">
        <v>0</v>
      </c>
      <c r="DV1117">
        <v>0</v>
      </c>
      <c r="DW1117">
        <v>2</v>
      </c>
      <c r="DX1117" t="s">
        <v>357</v>
      </c>
      <c r="DY1117">
        <v>2.98488</v>
      </c>
      <c r="DZ1117">
        <v>2.71542</v>
      </c>
      <c r="EA1117">
        <v>0.131022</v>
      </c>
      <c r="EB1117">
        <v>0.138577</v>
      </c>
      <c r="EC1117">
        <v>0.09002350000000001</v>
      </c>
      <c r="ED1117">
        <v>0.0603897</v>
      </c>
      <c r="EE1117">
        <v>27613.8</v>
      </c>
      <c r="EF1117">
        <v>27490.3</v>
      </c>
      <c r="EG1117">
        <v>29524.3</v>
      </c>
      <c r="EH1117">
        <v>29506.5</v>
      </c>
      <c r="EI1117">
        <v>35615.1</v>
      </c>
      <c r="EJ1117">
        <v>36876.3</v>
      </c>
      <c r="EK1117">
        <v>41611.3</v>
      </c>
      <c r="EL1117">
        <v>42050.1</v>
      </c>
      <c r="EM1117">
        <v>1.99067</v>
      </c>
      <c r="EN1117">
        <v>1.92375</v>
      </c>
      <c r="EO1117">
        <v>0.0879355</v>
      </c>
      <c r="EP1117">
        <v>0</v>
      </c>
      <c r="EQ1117">
        <v>23.4854</v>
      </c>
      <c r="ER1117">
        <v>999.9</v>
      </c>
      <c r="ES1117">
        <v>33.3</v>
      </c>
      <c r="ET1117">
        <v>29.2</v>
      </c>
      <c r="EU1117">
        <v>14.8856</v>
      </c>
      <c r="EV1117">
        <v>62.7841</v>
      </c>
      <c r="EW1117">
        <v>33.4335</v>
      </c>
      <c r="EX1117">
        <v>1</v>
      </c>
      <c r="EY1117">
        <v>-0.186227</v>
      </c>
      <c r="EZ1117">
        <v>0.511517</v>
      </c>
      <c r="FA1117">
        <v>20.3877</v>
      </c>
      <c r="FB1117">
        <v>5.21714</v>
      </c>
      <c r="FC1117">
        <v>12.0099</v>
      </c>
      <c r="FD1117">
        <v>4.9897</v>
      </c>
      <c r="FE1117">
        <v>3.2885</v>
      </c>
      <c r="FF1117">
        <v>9999</v>
      </c>
      <c r="FG1117">
        <v>9999</v>
      </c>
      <c r="FH1117">
        <v>9999</v>
      </c>
      <c r="FI1117">
        <v>261.4</v>
      </c>
      <c r="FJ1117">
        <v>1.86706</v>
      </c>
      <c r="FK1117">
        <v>1.86615</v>
      </c>
      <c r="FL1117">
        <v>1.86554</v>
      </c>
      <c r="FM1117">
        <v>1.86554</v>
      </c>
      <c r="FN1117">
        <v>1.86736</v>
      </c>
      <c r="FO1117">
        <v>1.86981</v>
      </c>
      <c r="FP1117">
        <v>1.86846</v>
      </c>
      <c r="FQ1117">
        <v>1.86996</v>
      </c>
      <c r="FR1117">
        <v>0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-3.897</v>
      </c>
      <c r="GF1117">
        <v>-0.1659</v>
      </c>
      <c r="GG1117">
        <v>-2.0192013485273</v>
      </c>
      <c r="GH1117">
        <v>-0.003354295288503095</v>
      </c>
      <c r="GI1117">
        <v>8.998442100416266E-07</v>
      </c>
      <c r="GJ1117">
        <v>-2.632750781261316E-10</v>
      </c>
      <c r="GK1117">
        <v>-0.1771344180573433</v>
      </c>
      <c r="GL1117">
        <v>-0.01811282044437078</v>
      </c>
      <c r="GM1117">
        <v>0.001479480632228601</v>
      </c>
      <c r="GN1117">
        <v>-2.527498020886067E-05</v>
      </c>
      <c r="GO1117">
        <v>3</v>
      </c>
      <c r="GP1117">
        <v>2311</v>
      </c>
      <c r="GQ1117">
        <v>1</v>
      </c>
      <c r="GR1117">
        <v>23</v>
      </c>
      <c r="GS1117">
        <v>7433.6</v>
      </c>
      <c r="GT1117">
        <v>7433.7</v>
      </c>
      <c r="GU1117">
        <v>1.61499</v>
      </c>
      <c r="GV1117">
        <v>2.20215</v>
      </c>
      <c r="GW1117">
        <v>1.39648</v>
      </c>
      <c r="GX1117">
        <v>2.34131</v>
      </c>
      <c r="GY1117">
        <v>1.49536</v>
      </c>
      <c r="GZ1117">
        <v>2.46948</v>
      </c>
      <c r="HA1117">
        <v>33.1545</v>
      </c>
      <c r="HB1117">
        <v>14.5173</v>
      </c>
      <c r="HC1117">
        <v>18</v>
      </c>
      <c r="HD1117">
        <v>527.789</v>
      </c>
      <c r="HE1117">
        <v>441.537</v>
      </c>
      <c r="HF1117">
        <v>22.6573</v>
      </c>
      <c r="HG1117">
        <v>25.1093</v>
      </c>
      <c r="HH1117">
        <v>30.0002</v>
      </c>
      <c r="HI1117">
        <v>25.0851</v>
      </c>
      <c r="HJ1117">
        <v>25.0266</v>
      </c>
      <c r="HK1117">
        <v>32.3117</v>
      </c>
      <c r="HL1117">
        <v>25.2128</v>
      </c>
      <c r="HM1117">
        <v>10.3676</v>
      </c>
      <c r="HN1117">
        <v>22.6952</v>
      </c>
      <c r="HO1117">
        <v>740.901</v>
      </c>
      <c r="HP1117">
        <v>10.9137</v>
      </c>
      <c r="HQ1117">
        <v>100.998</v>
      </c>
      <c r="HR1117">
        <v>100.987</v>
      </c>
    </row>
    <row r="1118" spans="1:226">
      <c r="A1118">
        <v>1102</v>
      </c>
      <c r="B1118">
        <v>1664305341.6</v>
      </c>
      <c r="C1118">
        <v>12111.09999990463</v>
      </c>
      <c r="D1118" t="s">
        <v>2572</v>
      </c>
      <c r="E1118" t="s">
        <v>2573</v>
      </c>
      <c r="F1118">
        <v>5</v>
      </c>
      <c r="G1118" t="s">
        <v>2485</v>
      </c>
      <c r="H1118" t="s">
        <v>354</v>
      </c>
      <c r="I1118">
        <v>1664305333.814285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733.6037044902201</v>
      </c>
      <c r="AK1118">
        <v>675.4306545454543</v>
      </c>
      <c r="AL1118">
        <v>3.341946069820688</v>
      </c>
      <c r="AM1118">
        <v>64.57224884902611</v>
      </c>
      <c r="AN1118">
        <f>(AP1118 - AO1118 + BO1118*1E3/(8.314*(BQ1118+273.15)) * AR1118/BN1118 * AQ1118) * BN1118/(100*BB1118) * 1000/(1000 - AP1118)</f>
        <v>0</v>
      </c>
      <c r="AO1118">
        <v>10.92413599706293</v>
      </c>
      <c r="AP1118">
        <v>18.31494240601502</v>
      </c>
      <c r="AQ1118">
        <v>-0.005452694677872722</v>
      </c>
      <c r="AR1118">
        <v>112.27</v>
      </c>
      <c r="AS1118">
        <v>5</v>
      </c>
      <c r="AT1118">
        <v>1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6</v>
      </c>
      <c r="BC1118">
        <v>0.5</v>
      </c>
      <c r="BD1118" t="s">
        <v>355</v>
      </c>
      <c r="BE1118">
        <v>2</v>
      </c>
      <c r="BF1118" t="b">
        <v>1</v>
      </c>
      <c r="BG1118">
        <v>1664305333.814285</v>
      </c>
      <c r="BH1118">
        <v>639.2770000000002</v>
      </c>
      <c r="BI1118">
        <v>709.4269285714284</v>
      </c>
      <c r="BJ1118">
        <v>18.34322857142857</v>
      </c>
      <c r="BK1118">
        <v>10.92335357142857</v>
      </c>
      <c r="BL1118">
        <v>643.1513214285714</v>
      </c>
      <c r="BM1118">
        <v>18.50903214285714</v>
      </c>
      <c r="BN1118">
        <v>500.0478214285715</v>
      </c>
      <c r="BO1118">
        <v>91.02393214285713</v>
      </c>
      <c r="BP1118">
        <v>0.09996201071428569</v>
      </c>
      <c r="BQ1118">
        <v>25.119325</v>
      </c>
      <c r="BR1118">
        <v>24.94</v>
      </c>
      <c r="BS1118">
        <v>999.9000000000002</v>
      </c>
      <c r="BT1118">
        <v>0</v>
      </c>
      <c r="BU1118">
        <v>0</v>
      </c>
      <c r="BV1118">
        <v>9996.605357142858</v>
      </c>
      <c r="BW1118">
        <v>0</v>
      </c>
      <c r="BX1118">
        <v>6.665660357142859</v>
      </c>
      <c r="BY1118">
        <v>-70.14992142857142</v>
      </c>
      <c r="BZ1118">
        <v>651.22225</v>
      </c>
      <c r="CA1118">
        <v>717.2618214285714</v>
      </c>
      <c r="CB1118">
        <v>7.419884285714285</v>
      </c>
      <c r="CC1118">
        <v>709.4269285714284</v>
      </c>
      <c r="CD1118">
        <v>10.92335357142857</v>
      </c>
      <c r="CE1118">
        <v>1.669673928571428</v>
      </c>
      <c r="CF1118">
        <v>0.9942861785714285</v>
      </c>
      <c r="CG1118">
        <v>14.61731428571429</v>
      </c>
      <c r="CH1118">
        <v>6.832919642857143</v>
      </c>
      <c r="CI1118">
        <v>2000.031785714286</v>
      </c>
      <c r="CJ1118">
        <v>0.9799994642857144</v>
      </c>
      <c r="CK1118">
        <v>0.02000045</v>
      </c>
      <c r="CL1118">
        <v>0</v>
      </c>
      <c r="CM1118">
        <v>819.0990714285715</v>
      </c>
      <c r="CN1118">
        <v>5.00097</v>
      </c>
      <c r="CO1118">
        <v>16309.50714285714</v>
      </c>
      <c r="CP1118">
        <v>16707.85</v>
      </c>
      <c r="CQ1118">
        <v>37.75</v>
      </c>
      <c r="CR1118">
        <v>38.187</v>
      </c>
      <c r="CS1118">
        <v>37.7185</v>
      </c>
      <c r="CT1118">
        <v>37.81425</v>
      </c>
      <c r="CU1118">
        <v>38.25664285714286</v>
      </c>
      <c r="CV1118">
        <v>1955.126785714285</v>
      </c>
      <c r="CW1118">
        <v>39.90321428571429</v>
      </c>
      <c r="CX1118">
        <v>0</v>
      </c>
      <c r="CY1118">
        <v>1664305345.7</v>
      </c>
      <c r="CZ1118">
        <v>0</v>
      </c>
      <c r="DA1118">
        <v>0</v>
      </c>
      <c r="DB1118" t="s">
        <v>356</v>
      </c>
      <c r="DC1118">
        <v>1663859321.1</v>
      </c>
      <c r="DD1118">
        <v>1663859315.6</v>
      </c>
      <c r="DE1118">
        <v>0</v>
      </c>
      <c r="DF1118">
        <v>0.196</v>
      </c>
      <c r="DG1118">
        <v>-0.001</v>
      </c>
      <c r="DH1118">
        <v>-5.941</v>
      </c>
      <c r="DI1118">
        <v>-0.174</v>
      </c>
      <c r="DJ1118">
        <v>1500</v>
      </c>
      <c r="DK1118">
        <v>17</v>
      </c>
      <c r="DL1118">
        <v>0.13</v>
      </c>
      <c r="DM1118">
        <v>0.04</v>
      </c>
      <c r="DN1118">
        <v>-69.99229</v>
      </c>
      <c r="DO1118">
        <v>-4.590934333958609</v>
      </c>
      <c r="DP1118">
        <v>0.4785578135398065</v>
      </c>
      <c r="DQ1118">
        <v>0</v>
      </c>
      <c r="DR1118">
        <v>7.430123</v>
      </c>
      <c r="DS1118">
        <v>-0.2568076547842534</v>
      </c>
      <c r="DT1118">
        <v>0.02478942024332151</v>
      </c>
      <c r="DU1118">
        <v>0</v>
      </c>
      <c r="DV1118">
        <v>0</v>
      </c>
      <c r="DW1118">
        <v>2</v>
      </c>
      <c r="DX1118" t="s">
        <v>357</v>
      </c>
      <c r="DY1118">
        <v>2.98476</v>
      </c>
      <c r="DZ1118">
        <v>2.71549</v>
      </c>
      <c r="EA1118">
        <v>0.133292</v>
      </c>
      <c r="EB1118">
        <v>0.140749</v>
      </c>
      <c r="EC1118">
        <v>0.0899689</v>
      </c>
      <c r="ED1118">
        <v>0.0604012</v>
      </c>
      <c r="EE1118">
        <v>27542.1</v>
      </c>
      <c r="EF1118">
        <v>27421</v>
      </c>
      <c r="EG1118">
        <v>29524.7</v>
      </c>
      <c r="EH1118">
        <v>29506.4</v>
      </c>
      <c r="EI1118">
        <v>35617.8</v>
      </c>
      <c r="EJ1118">
        <v>36875.8</v>
      </c>
      <c r="EK1118">
        <v>41611.8</v>
      </c>
      <c r="EL1118">
        <v>42050</v>
      </c>
      <c r="EM1118">
        <v>1.99045</v>
      </c>
      <c r="EN1118">
        <v>1.92377</v>
      </c>
      <c r="EO1118">
        <v>0.0896305</v>
      </c>
      <c r="EP1118">
        <v>0</v>
      </c>
      <c r="EQ1118">
        <v>23.4755</v>
      </c>
      <c r="ER1118">
        <v>999.9</v>
      </c>
      <c r="ES1118">
        <v>33.3</v>
      </c>
      <c r="ET1118">
        <v>29.2</v>
      </c>
      <c r="EU1118">
        <v>14.8849</v>
      </c>
      <c r="EV1118">
        <v>62.5841</v>
      </c>
      <c r="EW1118">
        <v>33.4215</v>
      </c>
      <c r="EX1118">
        <v>1</v>
      </c>
      <c r="EY1118">
        <v>-0.186098</v>
      </c>
      <c r="EZ1118">
        <v>0.461411</v>
      </c>
      <c r="FA1118">
        <v>20.3878</v>
      </c>
      <c r="FB1118">
        <v>5.21654</v>
      </c>
      <c r="FC1118">
        <v>12.0099</v>
      </c>
      <c r="FD1118">
        <v>4.9881</v>
      </c>
      <c r="FE1118">
        <v>3.28848</v>
      </c>
      <c r="FF1118">
        <v>9999</v>
      </c>
      <c r="FG1118">
        <v>9999</v>
      </c>
      <c r="FH1118">
        <v>9999</v>
      </c>
      <c r="FI1118">
        <v>261.4</v>
      </c>
      <c r="FJ1118">
        <v>1.86706</v>
      </c>
      <c r="FK1118">
        <v>1.86615</v>
      </c>
      <c r="FL1118">
        <v>1.86554</v>
      </c>
      <c r="FM1118">
        <v>1.86554</v>
      </c>
      <c r="FN1118">
        <v>1.86735</v>
      </c>
      <c r="FO1118">
        <v>1.86981</v>
      </c>
      <c r="FP1118">
        <v>1.86844</v>
      </c>
      <c r="FQ1118">
        <v>1.86996</v>
      </c>
      <c r="FR1118">
        <v>0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-3.939</v>
      </c>
      <c r="GF1118">
        <v>-0.1661</v>
      </c>
      <c r="GG1118">
        <v>-2.0192013485273</v>
      </c>
      <c r="GH1118">
        <v>-0.003354295288503095</v>
      </c>
      <c r="GI1118">
        <v>8.998442100416266E-07</v>
      </c>
      <c r="GJ1118">
        <v>-2.632750781261316E-10</v>
      </c>
      <c r="GK1118">
        <v>-0.1771344180573433</v>
      </c>
      <c r="GL1118">
        <v>-0.01811282044437078</v>
      </c>
      <c r="GM1118">
        <v>0.001479480632228601</v>
      </c>
      <c r="GN1118">
        <v>-2.527498020886067E-05</v>
      </c>
      <c r="GO1118">
        <v>3</v>
      </c>
      <c r="GP1118">
        <v>2311</v>
      </c>
      <c r="GQ1118">
        <v>1</v>
      </c>
      <c r="GR1118">
        <v>23</v>
      </c>
      <c r="GS1118">
        <v>7433.7</v>
      </c>
      <c r="GT1118">
        <v>7433.8</v>
      </c>
      <c r="GU1118">
        <v>1.64185</v>
      </c>
      <c r="GV1118">
        <v>2.20703</v>
      </c>
      <c r="GW1118">
        <v>1.39648</v>
      </c>
      <c r="GX1118">
        <v>2.34009</v>
      </c>
      <c r="GY1118">
        <v>1.49536</v>
      </c>
      <c r="GZ1118">
        <v>2.44751</v>
      </c>
      <c r="HA1118">
        <v>33.1545</v>
      </c>
      <c r="HB1118">
        <v>14.5173</v>
      </c>
      <c r="HC1118">
        <v>18</v>
      </c>
      <c r="HD1118">
        <v>527.641</v>
      </c>
      <c r="HE1118">
        <v>441.552</v>
      </c>
      <c r="HF1118">
        <v>22.7014</v>
      </c>
      <c r="HG1118">
        <v>25.1079</v>
      </c>
      <c r="HH1118">
        <v>30.0003</v>
      </c>
      <c r="HI1118">
        <v>25.0851</v>
      </c>
      <c r="HJ1118">
        <v>25.0266</v>
      </c>
      <c r="HK1118">
        <v>32.8744</v>
      </c>
      <c r="HL1118">
        <v>25.2128</v>
      </c>
      <c r="HM1118">
        <v>10.3676</v>
      </c>
      <c r="HN1118">
        <v>22.7403</v>
      </c>
      <c r="HO1118">
        <v>754.258</v>
      </c>
      <c r="HP1118">
        <v>10.9283</v>
      </c>
      <c r="HQ1118">
        <v>100.999</v>
      </c>
      <c r="HR1118">
        <v>100.987</v>
      </c>
    </row>
    <row r="1119" spans="1:226">
      <c r="A1119">
        <v>1103</v>
      </c>
      <c r="B1119">
        <v>1664305346.6</v>
      </c>
      <c r="C1119">
        <v>12116.09999990463</v>
      </c>
      <c r="D1119" t="s">
        <v>2574</v>
      </c>
      <c r="E1119" t="s">
        <v>2575</v>
      </c>
      <c r="F1119">
        <v>5</v>
      </c>
      <c r="G1119" t="s">
        <v>2485</v>
      </c>
      <c r="H1119" t="s">
        <v>354</v>
      </c>
      <c r="I1119">
        <v>1664305339.1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750.4889592592712</v>
      </c>
      <c r="AK1119">
        <v>692.299412121212</v>
      </c>
      <c r="AL1119">
        <v>3.382111388344748</v>
      </c>
      <c r="AM1119">
        <v>64.57224884902611</v>
      </c>
      <c r="AN1119">
        <f>(AP1119 - AO1119 + BO1119*1E3/(8.314*(BQ1119+273.15)) * AR1119/BN1119 * AQ1119) * BN1119/(100*BB1119) * 1000/(1000 - AP1119)</f>
        <v>0</v>
      </c>
      <c r="AO1119">
        <v>10.92711652905095</v>
      </c>
      <c r="AP1119">
        <v>18.29178075187969</v>
      </c>
      <c r="AQ1119">
        <v>-0.0007970126623767474</v>
      </c>
      <c r="AR1119">
        <v>112.27</v>
      </c>
      <c r="AS1119">
        <v>5</v>
      </c>
      <c r="AT1119">
        <v>1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6</v>
      </c>
      <c r="BC1119">
        <v>0.5</v>
      </c>
      <c r="BD1119" t="s">
        <v>355</v>
      </c>
      <c r="BE1119">
        <v>2</v>
      </c>
      <c r="BF1119" t="b">
        <v>1</v>
      </c>
      <c r="BG1119">
        <v>1664305339.1</v>
      </c>
      <c r="BH1119">
        <v>656.5293333333334</v>
      </c>
      <c r="BI1119">
        <v>727.1165925925926</v>
      </c>
      <c r="BJ1119">
        <v>18.32258888888889</v>
      </c>
      <c r="BK1119">
        <v>10.92577777777778</v>
      </c>
      <c r="BL1119">
        <v>660.4471851851852</v>
      </c>
      <c r="BM1119">
        <v>18.48861851851852</v>
      </c>
      <c r="BN1119">
        <v>500.0573333333333</v>
      </c>
      <c r="BO1119">
        <v>91.02443333333333</v>
      </c>
      <c r="BP1119">
        <v>0.09999722592592591</v>
      </c>
      <c r="BQ1119">
        <v>25.1186037037037</v>
      </c>
      <c r="BR1119">
        <v>24.9407</v>
      </c>
      <c r="BS1119">
        <v>999.9000000000001</v>
      </c>
      <c r="BT1119">
        <v>0</v>
      </c>
      <c r="BU1119">
        <v>0</v>
      </c>
      <c r="BV1119">
        <v>10005.2737037037</v>
      </c>
      <c r="BW1119">
        <v>0</v>
      </c>
      <c r="BX1119">
        <v>6.660590000000002</v>
      </c>
      <c r="BY1119">
        <v>-70.58716666666668</v>
      </c>
      <c r="BZ1119">
        <v>668.7830000000001</v>
      </c>
      <c r="CA1119">
        <v>735.1485925925924</v>
      </c>
      <c r="CB1119">
        <v>7.396818148148149</v>
      </c>
      <c r="CC1119">
        <v>727.1165925925926</v>
      </c>
      <c r="CD1119">
        <v>10.92577777777778</v>
      </c>
      <c r="CE1119">
        <v>1.667804814814815</v>
      </c>
      <c r="CF1119">
        <v>0.9945128888888889</v>
      </c>
      <c r="CG1119">
        <v>14.59995925925926</v>
      </c>
      <c r="CH1119">
        <v>6.836238888888888</v>
      </c>
      <c r="CI1119">
        <v>2000.021481481481</v>
      </c>
      <c r="CJ1119">
        <v>0.9800001111111111</v>
      </c>
      <c r="CK1119">
        <v>0.01999978518518518</v>
      </c>
      <c r="CL1119">
        <v>0</v>
      </c>
      <c r="CM1119">
        <v>818.8595925925925</v>
      </c>
      <c r="CN1119">
        <v>5.00097</v>
      </c>
      <c r="CO1119">
        <v>16304.61481481481</v>
      </c>
      <c r="CP1119">
        <v>16707.76666666666</v>
      </c>
      <c r="CQ1119">
        <v>37.743</v>
      </c>
      <c r="CR1119">
        <v>38.187</v>
      </c>
      <c r="CS1119">
        <v>37.69633333333334</v>
      </c>
      <c r="CT1119">
        <v>37.812</v>
      </c>
      <c r="CU1119">
        <v>38.25</v>
      </c>
      <c r="CV1119">
        <v>1955.118148148148</v>
      </c>
      <c r="CW1119">
        <v>39.9025925925926</v>
      </c>
      <c r="CX1119">
        <v>0</v>
      </c>
      <c r="CY1119">
        <v>1664305351.1</v>
      </c>
      <c r="CZ1119">
        <v>0</v>
      </c>
      <c r="DA1119">
        <v>0</v>
      </c>
      <c r="DB1119" t="s">
        <v>356</v>
      </c>
      <c r="DC1119">
        <v>1663859321.1</v>
      </c>
      <c r="DD1119">
        <v>1663859315.6</v>
      </c>
      <c r="DE1119">
        <v>0</v>
      </c>
      <c r="DF1119">
        <v>0.196</v>
      </c>
      <c r="DG1119">
        <v>-0.001</v>
      </c>
      <c r="DH1119">
        <v>-5.941</v>
      </c>
      <c r="DI1119">
        <v>-0.174</v>
      </c>
      <c r="DJ1119">
        <v>1500</v>
      </c>
      <c r="DK1119">
        <v>17</v>
      </c>
      <c r="DL1119">
        <v>0.13</v>
      </c>
      <c r="DM1119">
        <v>0.04</v>
      </c>
      <c r="DN1119">
        <v>-70.33043000000001</v>
      </c>
      <c r="DO1119">
        <v>-4.885571482176029</v>
      </c>
      <c r="DP1119">
        <v>0.4820462618877989</v>
      </c>
      <c r="DQ1119">
        <v>0</v>
      </c>
      <c r="DR1119">
        <v>7.408833749999999</v>
      </c>
      <c r="DS1119">
        <v>-0.265821726078817</v>
      </c>
      <c r="DT1119">
        <v>0.02566125354376708</v>
      </c>
      <c r="DU1119">
        <v>0</v>
      </c>
      <c r="DV1119">
        <v>0</v>
      </c>
      <c r="DW1119">
        <v>2</v>
      </c>
      <c r="DX1119" t="s">
        <v>357</v>
      </c>
      <c r="DY1119">
        <v>2.98501</v>
      </c>
      <c r="DZ1119">
        <v>2.71587</v>
      </c>
      <c r="EA1119">
        <v>0.135559</v>
      </c>
      <c r="EB1119">
        <v>0.142912</v>
      </c>
      <c r="EC1119">
        <v>0.0898798</v>
      </c>
      <c r="ED1119">
        <v>0.0604154</v>
      </c>
      <c r="EE1119">
        <v>27470</v>
      </c>
      <c r="EF1119">
        <v>27352.1</v>
      </c>
      <c r="EG1119">
        <v>29524.6</v>
      </c>
      <c r="EH1119">
        <v>29506.5</v>
      </c>
      <c r="EI1119">
        <v>35621.1</v>
      </c>
      <c r="EJ1119">
        <v>36875.4</v>
      </c>
      <c r="EK1119">
        <v>41611.5</v>
      </c>
      <c r="EL1119">
        <v>42050.1</v>
      </c>
      <c r="EM1119">
        <v>1.99055</v>
      </c>
      <c r="EN1119">
        <v>1.92358</v>
      </c>
      <c r="EO1119">
        <v>0.0902265</v>
      </c>
      <c r="EP1119">
        <v>0</v>
      </c>
      <c r="EQ1119">
        <v>23.4635</v>
      </c>
      <c r="ER1119">
        <v>999.9</v>
      </c>
      <c r="ES1119">
        <v>33.3</v>
      </c>
      <c r="ET1119">
        <v>29.2</v>
      </c>
      <c r="EU1119">
        <v>14.8849</v>
      </c>
      <c r="EV1119">
        <v>62.9241</v>
      </c>
      <c r="EW1119">
        <v>33.4655</v>
      </c>
      <c r="EX1119">
        <v>1</v>
      </c>
      <c r="EY1119">
        <v>-0.185869</v>
      </c>
      <c r="EZ1119">
        <v>0.430523</v>
      </c>
      <c r="FA1119">
        <v>20.3883</v>
      </c>
      <c r="FB1119">
        <v>5.21834</v>
      </c>
      <c r="FC1119">
        <v>12.0099</v>
      </c>
      <c r="FD1119">
        <v>4.98955</v>
      </c>
      <c r="FE1119">
        <v>3.28845</v>
      </c>
      <c r="FF1119">
        <v>9999</v>
      </c>
      <c r="FG1119">
        <v>9999</v>
      </c>
      <c r="FH1119">
        <v>9999</v>
      </c>
      <c r="FI1119">
        <v>261.4</v>
      </c>
      <c r="FJ1119">
        <v>1.86706</v>
      </c>
      <c r="FK1119">
        <v>1.86615</v>
      </c>
      <c r="FL1119">
        <v>1.86554</v>
      </c>
      <c r="FM1119">
        <v>1.86554</v>
      </c>
      <c r="FN1119">
        <v>1.86736</v>
      </c>
      <c r="FO1119">
        <v>1.86981</v>
      </c>
      <c r="FP1119">
        <v>1.86844</v>
      </c>
      <c r="FQ1119">
        <v>1.86996</v>
      </c>
      <c r="FR1119">
        <v>0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-3.98</v>
      </c>
      <c r="GF1119">
        <v>-0.1664</v>
      </c>
      <c r="GG1119">
        <v>-2.0192013485273</v>
      </c>
      <c r="GH1119">
        <v>-0.003354295288503095</v>
      </c>
      <c r="GI1119">
        <v>8.998442100416266E-07</v>
      </c>
      <c r="GJ1119">
        <v>-2.632750781261316E-10</v>
      </c>
      <c r="GK1119">
        <v>-0.1771344180573433</v>
      </c>
      <c r="GL1119">
        <v>-0.01811282044437078</v>
      </c>
      <c r="GM1119">
        <v>0.001479480632228601</v>
      </c>
      <c r="GN1119">
        <v>-2.527498020886067E-05</v>
      </c>
      <c r="GO1119">
        <v>3</v>
      </c>
      <c r="GP1119">
        <v>2311</v>
      </c>
      <c r="GQ1119">
        <v>1</v>
      </c>
      <c r="GR1119">
        <v>23</v>
      </c>
      <c r="GS1119">
        <v>7433.8</v>
      </c>
      <c r="GT1119">
        <v>7433.9</v>
      </c>
      <c r="GU1119">
        <v>1.67358</v>
      </c>
      <c r="GV1119">
        <v>2.20093</v>
      </c>
      <c r="GW1119">
        <v>1.39648</v>
      </c>
      <c r="GX1119">
        <v>2.34009</v>
      </c>
      <c r="GY1119">
        <v>1.49536</v>
      </c>
      <c r="GZ1119">
        <v>2.46216</v>
      </c>
      <c r="HA1119">
        <v>33.1545</v>
      </c>
      <c r="HB1119">
        <v>14.5085</v>
      </c>
      <c r="HC1119">
        <v>18</v>
      </c>
      <c r="HD1119">
        <v>527.706</v>
      </c>
      <c r="HE1119">
        <v>441.431</v>
      </c>
      <c r="HF1119">
        <v>22.7479</v>
      </c>
      <c r="HG1119">
        <v>25.1071</v>
      </c>
      <c r="HH1119">
        <v>30.0001</v>
      </c>
      <c r="HI1119">
        <v>25.0851</v>
      </c>
      <c r="HJ1119">
        <v>25.0266</v>
      </c>
      <c r="HK1119">
        <v>33.4912</v>
      </c>
      <c r="HL1119">
        <v>25.2128</v>
      </c>
      <c r="HM1119">
        <v>9.99715</v>
      </c>
      <c r="HN1119">
        <v>22.7777</v>
      </c>
      <c r="HO1119">
        <v>774.297</v>
      </c>
      <c r="HP1119">
        <v>10.9654</v>
      </c>
      <c r="HQ1119">
        <v>100.998</v>
      </c>
      <c r="HR1119">
        <v>100.987</v>
      </c>
    </row>
    <row r="1120" spans="1:226">
      <c r="A1120">
        <v>1104</v>
      </c>
      <c r="B1120">
        <v>1664305351.6</v>
      </c>
      <c r="C1120">
        <v>12121.09999990463</v>
      </c>
      <c r="D1120" t="s">
        <v>2576</v>
      </c>
      <c r="E1120" t="s">
        <v>2577</v>
      </c>
      <c r="F1120">
        <v>5</v>
      </c>
      <c r="G1120" t="s">
        <v>2485</v>
      </c>
      <c r="H1120" t="s">
        <v>354</v>
      </c>
      <c r="I1120">
        <v>1664305343.814285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767.5245212422972</v>
      </c>
      <c r="AK1120">
        <v>709.1572727272724</v>
      </c>
      <c r="AL1120">
        <v>3.373242182864728</v>
      </c>
      <c r="AM1120">
        <v>64.57224884902611</v>
      </c>
      <c r="AN1120">
        <f>(AP1120 - AO1120 + BO1120*1E3/(8.314*(BQ1120+273.15)) * AR1120/BN1120 * AQ1120) * BN1120/(100*BB1120) * 1000/(1000 - AP1120)</f>
        <v>0</v>
      </c>
      <c r="AO1120">
        <v>10.92902455216784</v>
      </c>
      <c r="AP1120">
        <v>18.27145639097744</v>
      </c>
      <c r="AQ1120">
        <v>-0.006681992038921458</v>
      </c>
      <c r="AR1120">
        <v>112.27</v>
      </c>
      <c r="AS1120">
        <v>5</v>
      </c>
      <c r="AT1120">
        <v>1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6</v>
      </c>
      <c r="BC1120">
        <v>0.5</v>
      </c>
      <c r="BD1120" t="s">
        <v>355</v>
      </c>
      <c r="BE1120">
        <v>2</v>
      </c>
      <c r="BF1120" t="b">
        <v>1</v>
      </c>
      <c r="BG1120">
        <v>1664305343.814285</v>
      </c>
      <c r="BH1120">
        <v>672.0698214285713</v>
      </c>
      <c r="BI1120">
        <v>742.930857142857</v>
      </c>
      <c r="BJ1120">
        <v>18.30192857142857</v>
      </c>
      <c r="BK1120">
        <v>10.92951428571429</v>
      </c>
      <c r="BL1120">
        <v>676.0267142857143</v>
      </c>
      <c r="BM1120">
        <v>18.46816785714286</v>
      </c>
      <c r="BN1120">
        <v>500.0618214285714</v>
      </c>
      <c r="BO1120">
        <v>91.02538928571427</v>
      </c>
      <c r="BP1120">
        <v>0.09997285000000002</v>
      </c>
      <c r="BQ1120">
        <v>25.11943214285714</v>
      </c>
      <c r="BR1120">
        <v>24.94323928571428</v>
      </c>
      <c r="BS1120">
        <v>999.9000000000002</v>
      </c>
      <c r="BT1120">
        <v>0</v>
      </c>
      <c r="BU1120">
        <v>0</v>
      </c>
      <c r="BV1120">
        <v>10002.6725</v>
      </c>
      <c r="BW1120">
        <v>0</v>
      </c>
      <c r="BX1120">
        <v>6.660590000000002</v>
      </c>
      <c r="BY1120">
        <v>-70.86093214285714</v>
      </c>
      <c r="BZ1120">
        <v>684.5990714285715</v>
      </c>
      <c r="CA1120">
        <v>751.1403928571427</v>
      </c>
      <c r="CB1120">
        <v>7.372416428571428</v>
      </c>
      <c r="CC1120">
        <v>742.930857142857</v>
      </c>
      <c r="CD1120">
        <v>10.92951428571429</v>
      </c>
      <c r="CE1120">
        <v>1.66594</v>
      </c>
      <c r="CF1120">
        <v>0.9948634285714286</v>
      </c>
      <c r="CG1120">
        <v>14.58265</v>
      </c>
      <c r="CH1120">
        <v>6.841368928571428</v>
      </c>
      <c r="CI1120">
        <v>2000.028571428572</v>
      </c>
      <c r="CJ1120">
        <v>0.9799999999999999</v>
      </c>
      <c r="CK1120">
        <v>0.01999993214285714</v>
      </c>
      <c r="CL1120">
        <v>0</v>
      </c>
      <c r="CM1120">
        <v>818.4821785714284</v>
      </c>
      <c r="CN1120">
        <v>5.00097</v>
      </c>
      <c r="CO1120">
        <v>16296.56071428572</v>
      </c>
      <c r="CP1120">
        <v>16707.825</v>
      </c>
      <c r="CQ1120">
        <v>37.7275</v>
      </c>
      <c r="CR1120">
        <v>38.18257142857142</v>
      </c>
      <c r="CS1120">
        <v>37.6915</v>
      </c>
      <c r="CT1120">
        <v>37.812</v>
      </c>
      <c r="CU1120">
        <v>38.25</v>
      </c>
      <c r="CV1120">
        <v>1955.124642857143</v>
      </c>
      <c r="CW1120">
        <v>39.90392857142858</v>
      </c>
      <c r="CX1120">
        <v>0</v>
      </c>
      <c r="CY1120">
        <v>1664305355.9</v>
      </c>
      <c r="CZ1120">
        <v>0</v>
      </c>
      <c r="DA1120">
        <v>0</v>
      </c>
      <c r="DB1120" t="s">
        <v>356</v>
      </c>
      <c r="DC1120">
        <v>1663859321.1</v>
      </c>
      <c r="DD1120">
        <v>1663859315.6</v>
      </c>
      <c r="DE1120">
        <v>0</v>
      </c>
      <c r="DF1120">
        <v>0.196</v>
      </c>
      <c r="DG1120">
        <v>-0.001</v>
      </c>
      <c r="DH1120">
        <v>-5.941</v>
      </c>
      <c r="DI1120">
        <v>-0.174</v>
      </c>
      <c r="DJ1120">
        <v>1500</v>
      </c>
      <c r="DK1120">
        <v>17</v>
      </c>
      <c r="DL1120">
        <v>0.13</v>
      </c>
      <c r="DM1120">
        <v>0.04</v>
      </c>
      <c r="DN1120">
        <v>-70.63453</v>
      </c>
      <c r="DO1120">
        <v>-3.744853283301932</v>
      </c>
      <c r="DP1120">
        <v>0.3687255233910455</v>
      </c>
      <c r="DQ1120">
        <v>0</v>
      </c>
      <c r="DR1120">
        <v>7.38966875</v>
      </c>
      <c r="DS1120">
        <v>-0.2973218386491447</v>
      </c>
      <c r="DT1120">
        <v>0.02873484367344809</v>
      </c>
      <c r="DU1120">
        <v>0</v>
      </c>
      <c r="DV1120">
        <v>0</v>
      </c>
      <c r="DW1120">
        <v>2</v>
      </c>
      <c r="DX1120" t="s">
        <v>357</v>
      </c>
      <c r="DY1120">
        <v>2.98478</v>
      </c>
      <c r="DZ1120">
        <v>2.71558</v>
      </c>
      <c r="EA1120">
        <v>0.137799</v>
      </c>
      <c r="EB1120">
        <v>0.145057</v>
      </c>
      <c r="EC1120">
        <v>0.0898182</v>
      </c>
      <c r="ED1120">
        <v>0.0604495</v>
      </c>
      <c r="EE1120">
        <v>27398.9</v>
      </c>
      <c r="EF1120">
        <v>27283.6</v>
      </c>
      <c r="EG1120">
        <v>29524.6</v>
      </c>
      <c r="EH1120">
        <v>29506.5</v>
      </c>
      <c r="EI1120">
        <v>35623.8</v>
      </c>
      <c r="EJ1120">
        <v>36874.1</v>
      </c>
      <c r="EK1120">
        <v>41611.8</v>
      </c>
      <c r="EL1120">
        <v>42050.2</v>
      </c>
      <c r="EM1120">
        <v>1.99048</v>
      </c>
      <c r="EN1120">
        <v>1.92393</v>
      </c>
      <c r="EO1120">
        <v>0.0911951</v>
      </c>
      <c r="EP1120">
        <v>0</v>
      </c>
      <c r="EQ1120">
        <v>23.4518</v>
      </c>
      <c r="ER1120">
        <v>999.9</v>
      </c>
      <c r="ES1120">
        <v>33.3</v>
      </c>
      <c r="ET1120">
        <v>29.2</v>
      </c>
      <c r="EU1120">
        <v>14.884</v>
      </c>
      <c r="EV1120">
        <v>62.8441</v>
      </c>
      <c r="EW1120">
        <v>33.3854</v>
      </c>
      <c r="EX1120">
        <v>1</v>
      </c>
      <c r="EY1120">
        <v>-0.186021</v>
      </c>
      <c r="EZ1120">
        <v>0.417791</v>
      </c>
      <c r="FA1120">
        <v>20.3884</v>
      </c>
      <c r="FB1120">
        <v>5.21804</v>
      </c>
      <c r="FC1120">
        <v>12.0099</v>
      </c>
      <c r="FD1120">
        <v>4.98975</v>
      </c>
      <c r="FE1120">
        <v>3.28848</v>
      </c>
      <c r="FF1120">
        <v>9999</v>
      </c>
      <c r="FG1120">
        <v>9999</v>
      </c>
      <c r="FH1120">
        <v>9999</v>
      </c>
      <c r="FI1120">
        <v>261.4</v>
      </c>
      <c r="FJ1120">
        <v>1.86707</v>
      </c>
      <c r="FK1120">
        <v>1.86614</v>
      </c>
      <c r="FL1120">
        <v>1.86554</v>
      </c>
      <c r="FM1120">
        <v>1.86554</v>
      </c>
      <c r="FN1120">
        <v>1.86735</v>
      </c>
      <c r="FO1120">
        <v>1.86981</v>
      </c>
      <c r="FP1120">
        <v>1.86844</v>
      </c>
      <c r="FQ1120">
        <v>1.86996</v>
      </c>
      <c r="FR1120">
        <v>0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-4.021</v>
      </c>
      <c r="GF1120">
        <v>-0.1666</v>
      </c>
      <c r="GG1120">
        <v>-2.0192013485273</v>
      </c>
      <c r="GH1120">
        <v>-0.003354295288503095</v>
      </c>
      <c r="GI1120">
        <v>8.998442100416266E-07</v>
      </c>
      <c r="GJ1120">
        <v>-2.632750781261316E-10</v>
      </c>
      <c r="GK1120">
        <v>-0.1771344180573433</v>
      </c>
      <c r="GL1120">
        <v>-0.01811282044437078</v>
      </c>
      <c r="GM1120">
        <v>0.001479480632228601</v>
      </c>
      <c r="GN1120">
        <v>-2.527498020886067E-05</v>
      </c>
      <c r="GO1120">
        <v>3</v>
      </c>
      <c r="GP1120">
        <v>2311</v>
      </c>
      <c r="GQ1120">
        <v>1</v>
      </c>
      <c r="GR1120">
        <v>23</v>
      </c>
      <c r="GS1120">
        <v>7433.8</v>
      </c>
      <c r="GT1120">
        <v>7433.9</v>
      </c>
      <c r="GU1120">
        <v>1.70044</v>
      </c>
      <c r="GV1120">
        <v>2.20459</v>
      </c>
      <c r="GW1120">
        <v>1.39648</v>
      </c>
      <c r="GX1120">
        <v>2.34009</v>
      </c>
      <c r="GY1120">
        <v>1.49536</v>
      </c>
      <c r="GZ1120">
        <v>2.43896</v>
      </c>
      <c r="HA1120">
        <v>33.1545</v>
      </c>
      <c r="HB1120">
        <v>14.5085</v>
      </c>
      <c r="HC1120">
        <v>18</v>
      </c>
      <c r="HD1120">
        <v>527.657</v>
      </c>
      <c r="HE1120">
        <v>441.642</v>
      </c>
      <c r="HF1120">
        <v>22.7877</v>
      </c>
      <c r="HG1120">
        <v>25.1071</v>
      </c>
      <c r="HH1120">
        <v>30.0001</v>
      </c>
      <c r="HI1120">
        <v>25.0851</v>
      </c>
      <c r="HJ1120">
        <v>25.0266</v>
      </c>
      <c r="HK1120">
        <v>34.0442</v>
      </c>
      <c r="HL1120">
        <v>25.2128</v>
      </c>
      <c r="HM1120">
        <v>9.99715</v>
      </c>
      <c r="HN1120">
        <v>22.8161</v>
      </c>
      <c r="HO1120">
        <v>787.6559999999999</v>
      </c>
      <c r="HP1120">
        <v>10.997</v>
      </c>
      <c r="HQ1120">
        <v>100.999</v>
      </c>
      <c r="HR1120">
        <v>100.987</v>
      </c>
    </row>
    <row r="1121" spans="1:226">
      <c r="A1121">
        <v>1105</v>
      </c>
      <c r="B1121">
        <v>1664305356.6</v>
      </c>
      <c r="C1121">
        <v>12126.09999990463</v>
      </c>
      <c r="D1121" t="s">
        <v>2578</v>
      </c>
      <c r="E1121" t="s">
        <v>2579</v>
      </c>
      <c r="F1121">
        <v>5</v>
      </c>
      <c r="G1121" t="s">
        <v>2485</v>
      </c>
      <c r="H1121" t="s">
        <v>354</v>
      </c>
      <c r="I1121">
        <v>1664305349.1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784.5139984791845</v>
      </c>
      <c r="AK1121">
        <v>726.184224242424</v>
      </c>
      <c r="AL1121">
        <v>3.394093731702452</v>
      </c>
      <c r="AM1121">
        <v>64.57224884902611</v>
      </c>
      <c r="AN1121">
        <f>(AP1121 - AO1121 + BO1121*1E3/(8.314*(BQ1121+273.15)) * AR1121/BN1121 * AQ1121) * BN1121/(100*BB1121) * 1000/(1000 - AP1121)</f>
        <v>0</v>
      </c>
      <c r="AO1121">
        <v>10.93757026883117</v>
      </c>
      <c r="AP1121">
        <v>18.24836691729321</v>
      </c>
      <c r="AQ1121">
        <v>-0.001231615771456029</v>
      </c>
      <c r="AR1121">
        <v>112.27</v>
      </c>
      <c r="AS1121">
        <v>5</v>
      </c>
      <c r="AT1121">
        <v>1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6</v>
      </c>
      <c r="BC1121">
        <v>0.5</v>
      </c>
      <c r="BD1121" t="s">
        <v>355</v>
      </c>
      <c r="BE1121">
        <v>2</v>
      </c>
      <c r="BF1121" t="b">
        <v>1</v>
      </c>
      <c r="BG1121">
        <v>1664305349.1</v>
      </c>
      <c r="BH1121">
        <v>689.6028888888889</v>
      </c>
      <c r="BI1121">
        <v>760.6681481481481</v>
      </c>
      <c r="BJ1121">
        <v>18.27968518518519</v>
      </c>
      <c r="BK1121">
        <v>10.93434444444445</v>
      </c>
      <c r="BL1121">
        <v>693.6035555555558</v>
      </c>
      <c r="BM1121">
        <v>18.44615185185185</v>
      </c>
      <c r="BN1121">
        <v>500.0891851851852</v>
      </c>
      <c r="BO1121">
        <v>91.02671851851849</v>
      </c>
      <c r="BP1121">
        <v>0.1000592777777778</v>
      </c>
      <c r="BQ1121">
        <v>25.12225925925925</v>
      </c>
      <c r="BR1121">
        <v>24.9467037037037</v>
      </c>
      <c r="BS1121">
        <v>999.9000000000001</v>
      </c>
      <c r="BT1121">
        <v>0</v>
      </c>
      <c r="BU1121">
        <v>0</v>
      </c>
      <c r="BV1121">
        <v>10003.02555555556</v>
      </c>
      <c r="BW1121">
        <v>0</v>
      </c>
      <c r="BX1121">
        <v>6.660590000000002</v>
      </c>
      <c r="BY1121">
        <v>-71.06526296296296</v>
      </c>
      <c r="BZ1121">
        <v>702.4431111111111</v>
      </c>
      <c r="CA1121">
        <v>769.0775555555555</v>
      </c>
      <c r="CB1121">
        <v>7.345343333333334</v>
      </c>
      <c r="CC1121">
        <v>760.6681481481481</v>
      </c>
      <c r="CD1121">
        <v>10.93434444444445</v>
      </c>
      <c r="CE1121">
        <v>1.663938888888889</v>
      </c>
      <c r="CF1121">
        <v>0.9953172222222223</v>
      </c>
      <c r="CG1121">
        <v>14.56404444444445</v>
      </c>
      <c r="CH1121">
        <v>6.848009629629629</v>
      </c>
      <c r="CI1121">
        <v>1999.975925925926</v>
      </c>
      <c r="CJ1121">
        <v>0.9800023333333334</v>
      </c>
      <c r="CK1121">
        <v>0.01999757777777778</v>
      </c>
      <c r="CL1121">
        <v>0</v>
      </c>
      <c r="CM1121">
        <v>817.8862222222223</v>
      </c>
      <c r="CN1121">
        <v>5.00097</v>
      </c>
      <c r="CO1121">
        <v>16283.60740740741</v>
      </c>
      <c r="CP1121">
        <v>16707.38888888889</v>
      </c>
      <c r="CQ1121">
        <v>37.70566666666667</v>
      </c>
      <c r="CR1121">
        <v>38.17322222222222</v>
      </c>
      <c r="CS1121">
        <v>37.687</v>
      </c>
      <c r="CT1121">
        <v>37.812</v>
      </c>
      <c r="CU1121">
        <v>38.25</v>
      </c>
      <c r="CV1121">
        <v>1955.077037037037</v>
      </c>
      <c r="CW1121">
        <v>39.89888888888889</v>
      </c>
      <c r="CX1121">
        <v>0</v>
      </c>
      <c r="CY1121">
        <v>1664305360.7</v>
      </c>
      <c r="CZ1121">
        <v>0</v>
      </c>
      <c r="DA1121">
        <v>0</v>
      </c>
      <c r="DB1121" t="s">
        <v>356</v>
      </c>
      <c r="DC1121">
        <v>1663859321.1</v>
      </c>
      <c r="DD1121">
        <v>1663859315.6</v>
      </c>
      <c r="DE1121">
        <v>0</v>
      </c>
      <c r="DF1121">
        <v>0.196</v>
      </c>
      <c r="DG1121">
        <v>-0.001</v>
      </c>
      <c r="DH1121">
        <v>-5.941</v>
      </c>
      <c r="DI1121">
        <v>-0.174</v>
      </c>
      <c r="DJ1121">
        <v>1500</v>
      </c>
      <c r="DK1121">
        <v>17</v>
      </c>
      <c r="DL1121">
        <v>0.13</v>
      </c>
      <c r="DM1121">
        <v>0.04</v>
      </c>
      <c r="DN1121">
        <v>-70.91579268292683</v>
      </c>
      <c r="DO1121">
        <v>-2.545751916376255</v>
      </c>
      <c r="DP1121">
        <v>0.2581948653305197</v>
      </c>
      <c r="DQ1121">
        <v>0</v>
      </c>
      <c r="DR1121">
        <v>7.36283731707317</v>
      </c>
      <c r="DS1121">
        <v>-0.3104356097560976</v>
      </c>
      <c r="DT1121">
        <v>0.03073884005495095</v>
      </c>
      <c r="DU1121">
        <v>0</v>
      </c>
      <c r="DV1121">
        <v>0</v>
      </c>
      <c r="DW1121">
        <v>2</v>
      </c>
      <c r="DX1121" t="s">
        <v>357</v>
      </c>
      <c r="DY1121">
        <v>2.98491</v>
      </c>
      <c r="DZ1121">
        <v>2.71559</v>
      </c>
      <c r="EA1121">
        <v>0.140022</v>
      </c>
      <c r="EB1121">
        <v>0.147151</v>
      </c>
      <c r="EC1121">
        <v>0.08973299999999999</v>
      </c>
      <c r="ED1121">
        <v>0.0604631</v>
      </c>
      <c r="EE1121">
        <v>27328.2</v>
      </c>
      <c r="EF1121">
        <v>27216.9</v>
      </c>
      <c r="EG1121">
        <v>29524.4</v>
      </c>
      <c r="EH1121">
        <v>29506.5</v>
      </c>
      <c r="EI1121">
        <v>35627.3</v>
      </c>
      <c r="EJ1121">
        <v>36873.3</v>
      </c>
      <c r="EK1121">
        <v>41611.9</v>
      </c>
      <c r="EL1121">
        <v>42049.9</v>
      </c>
      <c r="EM1121">
        <v>1.9906</v>
      </c>
      <c r="EN1121">
        <v>1.92407</v>
      </c>
      <c r="EO1121">
        <v>0.09199599999999999</v>
      </c>
      <c r="EP1121">
        <v>0</v>
      </c>
      <c r="EQ1121">
        <v>23.4418</v>
      </c>
      <c r="ER1121">
        <v>999.9</v>
      </c>
      <c r="ES1121">
        <v>33.3</v>
      </c>
      <c r="ET1121">
        <v>29.2</v>
      </c>
      <c r="EU1121">
        <v>14.884</v>
      </c>
      <c r="EV1121">
        <v>62.7641</v>
      </c>
      <c r="EW1121">
        <v>33.3774</v>
      </c>
      <c r="EX1121">
        <v>1</v>
      </c>
      <c r="EY1121">
        <v>-0.185864</v>
      </c>
      <c r="EZ1121">
        <v>0.39594</v>
      </c>
      <c r="FA1121">
        <v>20.3884</v>
      </c>
      <c r="FB1121">
        <v>5.21804</v>
      </c>
      <c r="FC1121">
        <v>12.0099</v>
      </c>
      <c r="FD1121">
        <v>4.98955</v>
      </c>
      <c r="FE1121">
        <v>3.28863</v>
      </c>
      <c r="FF1121">
        <v>9999</v>
      </c>
      <c r="FG1121">
        <v>9999</v>
      </c>
      <c r="FH1121">
        <v>9999</v>
      </c>
      <c r="FI1121">
        <v>261.4</v>
      </c>
      <c r="FJ1121">
        <v>1.86707</v>
      </c>
      <c r="FK1121">
        <v>1.86615</v>
      </c>
      <c r="FL1121">
        <v>1.86554</v>
      </c>
      <c r="FM1121">
        <v>1.86554</v>
      </c>
      <c r="FN1121">
        <v>1.86737</v>
      </c>
      <c r="FO1121">
        <v>1.86981</v>
      </c>
      <c r="FP1121">
        <v>1.86844</v>
      </c>
      <c r="FQ1121">
        <v>1.86996</v>
      </c>
      <c r="FR1121">
        <v>0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-4.063</v>
      </c>
      <c r="GF1121">
        <v>-0.1669</v>
      </c>
      <c r="GG1121">
        <v>-2.0192013485273</v>
      </c>
      <c r="GH1121">
        <v>-0.003354295288503095</v>
      </c>
      <c r="GI1121">
        <v>8.998442100416266E-07</v>
      </c>
      <c r="GJ1121">
        <v>-2.632750781261316E-10</v>
      </c>
      <c r="GK1121">
        <v>-0.1771344180573433</v>
      </c>
      <c r="GL1121">
        <v>-0.01811282044437078</v>
      </c>
      <c r="GM1121">
        <v>0.001479480632228601</v>
      </c>
      <c r="GN1121">
        <v>-2.527498020886067E-05</v>
      </c>
      <c r="GO1121">
        <v>3</v>
      </c>
      <c r="GP1121">
        <v>2311</v>
      </c>
      <c r="GQ1121">
        <v>1</v>
      </c>
      <c r="GR1121">
        <v>23</v>
      </c>
      <c r="GS1121">
        <v>7433.9</v>
      </c>
      <c r="GT1121">
        <v>7434</v>
      </c>
      <c r="GU1121">
        <v>1.73096</v>
      </c>
      <c r="GV1121">
        <v>2.21924</v>
      </c>
      <c r="GW1121">
        <v>1.39648</v>
      </c>
      <c r="GX1121">
        <v>2.34009</v>
      </c>
      <c r="GY1121">
        <v>1.49536</v>
      </c>
      <c r="GZ1121">
        <v>2.44751</v>
      </c>
      <c r="HA1121">
        <v>33.1545</v>
      </c>
      <c r="HB1121">
        <v>14.5085</v>
      </c>
      <c r="HC1121">
        <v>18</v>
      </c>
      <c r="HD1121">
        <v>527.739</v>
      </c>
      <c r="HE1121">
        <v>441.732</v>
      </c>
      <c r="HF1121">
        <v>22.8259</v>
      </c>
      <c r="HG1121">
        <v>25.1064</v>
      </c>
      <c r="HH1121">
        <v>30.0001</v>
      </c>
      <c r="HI1121">
        <v>25.0851</v>
      </c>
      <c r="HJ1121">
        <v>25.0266</v>
      </c>
      <c r="HK1121">
        <v>34.6557</v>
      </c>
      <c r="HL1121">
        <v>24.8968</v>
      </c>
      <c r="HM1121">
        <v>9.99715</v>
      </c>
      <c r="HN1121">
        <v>22.8523</v>
      </c>
      <c r="HO1121">
        <v>807.739</v>
      </c>
      <c r="HP1121">
        <v>11.0459</v>
      </c>
      <c r="HQ1121">
        <v>100.999</v>
      </c>
      <c r="HR1121">
        <v>100.987</v>
      </c>
    </row>
    <row r="1122" spans="1:226">
      <c r="A1122">
        <v>1106</v>
      </c>
      <c r="B1122">
        <v>1664305361.6</v>
      </c>
      <c r="C1122">
        <v>12131.09999990463</v>
      </c>
      <c r="D1122" t="s">
        <v>2580</v>
      </c>
      <c r="E1122" t="s">
        <v>2581</v>
      </c>
      <c r="F1122">
        <v>5</v>
      </c>
      <c r="G1122" t="s">
        <v>2485</v>
      </c>
      <c r="H1122" t="s">
        <v>354</v>
      </c>
      <c r="I1122">
        <v>1664305353.814285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801.3151539012314</v>
      </c>
      <c r="AK1122">
        <v>743.1678424242422</v>
      </c>
      <c r="AL1122">
        <v>3.399493880174366</v>
      </c>
      <c r="AM1122">
        <v>64.57224884902611</v>
      </c>
      <c r="AN1122">
        <f>(AP1122 - AO1122 + BO1122*1E3/(8.314*(BQ1122+273.15)) * AR1122/BN1122 * AQ1122) * BN1122/(100*BB1122) * 1000/(1000 - AP1122)</f>
        <v>0</v>
      </c>
      <c r="AO1122">
        <v>10.9407361808991</v>
      </c>
      <c r="AP1122">
        <v>18.22469879699247</v>
      </c>
      <c r="AQ1122">
        <v>-0.001028979507593348</v>
      </c>
      <c r="AR1122">
        <v>112.27</v>
      </c>
      <c r="AS1122">
        <v>5</v>
      </c>
      <c r="AT1122">
        <v>1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6</v>
      </c>
      <c r="BC1122">
        <v>0.5</v>
      </c>
      <c r="BD1122" t="s">
        <v>355</v>
      </c>
      <c r="BE1122">
        <v>2</v>
      </c>
      <c r="BF1122" t="b">
        <v>1</v>
      </c>
      <c r="BG1122">
        <v>1664305353.814285</v>
      </c>
      <c r="BH1122">
        <v>705.3077142857144</v>
      </c>
      <c r="BI1122">
        <v>776.4666428571428</v>
      </c>
      <c r="BJ1122">
        <v>18.25790357142857</v>
      </c>
      <c r="BK1122">
        <v>10.94378571428572</v>
      </c>
      <c r="BL1122">
        <v>709.3474642857142</v>
      </c>
      <c r="BM1122">
        <v>18.42459642857143</v>
      </c>
      <c r="BN1122">
        <v>500.0715</v>
      </c>
      <c r="BO1122">
        <v>91.02613214285714</v>
      </c>
      <c r="BP1122">
        <v>0.1000567964285714</v>
      </c>
      <c r="BQ1122">
        <v>25.12402857142857</v>
      </c>
      <c r="BR1122">
        <v>24.95272142857143</v>
      </c>
      <c r="BS1122">
        <v>999.9000000000002</v>
      </c>
      <c r="BT1122">
        <v>0</v>
      </c>
      <c r="BU1122">
        <v>0</v>
      </c>
      <c r="BV1122">
        <v>9987.653928571428</v>
      </c>
      <c r="BW1122">
        <v>0</v>
      </c>
      <c r="BX1122">
        <v>6.660590000000002</v>
      </c>
      <c r="BY1122">
        <v>-71.15893214285714</v>
      </c>
      <c r="BZ1122">
        <v>718.424357142857</v>
      </c>
      <c r="CA1122">
        <v>785.0583571428571</v>
      </c>
      <c r="CB1122">
        <v>7.314116071428572</v>
      </c>
      <c r="CC1122">
        <v>776.4666428571428</v>
      </c>
      <c r="CD1122">
        <v>10.94378571428572</v>
      </c>
      <c r="CE1122">
        <v>1.661945357142857</v>
      </c>
      <c r="CF1122">
        <v>0.9961703214285716</v>
      </c>
      <c r="CG1122">
        <v>14.54547857142857</v>
      </c>
      <c r="CH1122">
        <v>6.860480714285713</v>
      </c>
      <c r="CI1122">
        <v>1999.967142857143</v>
      </c>
      <c r="CJ1122">
        <v>0.9800030000000001</v>
      </c>
      <c r="CK1122">
        <v>0.01999689642857142</v>
      </c>
      <c r="CL1122">
        <v>0</v>
      </c>
      <c r="CM1122">
        <v>817.2221428571428</v>
      </c>
      <c r="CN1122">
        <v>5.00097</v>
      </c>
      <c r="CO1122">
        <v>16269.69285714286</v>
      </c>
      <c r="CP1122">
        <v>16707.325</v>
      </c>
      <c r="CQ1122">
        <v>37.6915</v>
      </c>
      <c r="CR1122">
        <v>38.15821428571428</v>
      </c>
      <c r="CS1122">
        <v>37.687</v>
      </c>
      <c r="CT1122">
        <v>37.812</v>
      </c>
      <c r="CU1122">
        <v>38.241</v>
      </c>
      <c r="CV1122">
        <v>1955.069642857143</v>
      </c>
      <c r="CW1122">
        <v>39.8975</v>
      </c>
      <c r="CX1122">
        <v>0</v>
      </c>
      <c r="CY1122">
        <v>1664305366.1</v>
      </c>
      <c r="CZ1122">
        <v>0</v>
      </c>
      <c r="DA1122">
        <v>0</v>
      </c>
      <c r="DB1122" t="s">
        <v>356</v>
      </c>
      <c r="DC1122">
        <v>1663859321.1</v>
      </c>
      <c r="DD1122">
        <v>1663859315.6</v>
      </c>
      <c r="DE1122">
        <v>0</v>
      </c>
      <c r="DF1122">
        <v>0.196</v>
      </c>
      <c r="DG1122">
        <v>-0.001</v>
      </c>
      <c r="DH1122">
        <v>-5.941</v>
      </c>
      <c r="DI1122">
        <v>-0.174</v>
      </c>
      <c r="DJ1122">
        <v>1500</v>
      </c>
      <c r="DK1122">
        <v>17</v>
      </c>
      <c r="DL1122">
        <v>0.13</v>
      </c>
      <c r="DM1122">
        <v>0.04</v>
      </c>
      <c r="DN1122">
        <v>-71.0869275</v>
      </c>
      <c r="DO1122">
        <v>-1.274331332082436</v>
      </c>
      <c r="DP1122">
        <v>0.1507261954464112</v>
      </c>
      <c r="DQ1122">
        <v>0</v>
      </c>
      <c r="DR1122">
        <v>7.32969325</v>
      </c>
      <c r="DS1122">
        <v>-0.3848335834896897</v>
      </c>
      <c r="DT1122">
        <v>0.03755973444977347</v>
      </c>
      <c r="DU1122">
        <v>0</v>
      </c>
      <c r="DV1122">
        <v>0</v>
      </c>
      <c r="DW1122">
        <v>2</v>
      </c>
      <c r="DX1122" t="s">
        <v>357</v>
      </c>
      <c r="DY1122">
        <v>2.98498</v>
      </c>
      <c r="DZ1122">
        <v>2.7155</v>
      </c>
      <c r="EA1122">
        <v>0.142216</v>
      </c>
      <c r="EB1122">
        <v>0.149233</v>
      </c>
      <c r="EC1122">
        <v>0.0896535</v>
      </c>
      <c r="ED1122">
        <v>0.0606406</v>
      </c>
      <c r="EE1122">
        <v>27258.3</v>
      </c>
      <c r="EF1122">
        <v>27150.9</v>
      </c>
      <c r="EG1122">
        <v>29524.2</v>
      </c>
      <c r="EH1122">
        <v>29507</v>
      </c>
      <c r="EI1122">
        <v>35630</v>
      </c>
      <c r="EJ1122">
        <v>36866.7</v>
      </c>
      <c r="EK1122">
        <v>41611.2</v>
      </c>
      <c r="EL1122">
        <v>42050.3</v>
      </c>
      <c r="EM1122">
        <v>1.9906</v>
      </c>
      <c r="EN1122">
        <v>1.92412</v>
      </c>
      <c r="EO1122">
        <v>0.0939518</v>
      </c>
      <c r="EP1122">
        <v>0</v>
      </c>
      <c r="EQ1122">
        <v>23.4301</v>
      </c>
      <c r="ER1122">
        <v>999.9</v>
      </c>
      <c r="ES1122">
        <v>33.3</v>
      </c>
      <c r="ET1122">
        <v>29.2</v>
      </c>
      <c r="EU1122">
        <v>14.883</v>
      </c>
      <c r="EV1122">
        <v>62.7441</v>
      </c>
      <c r="EW1122">
        <v>33.3173</v>
      </c>
      <c r="EX1122">
        <v>1</v>
      </c>
      <c r="EY1122">
        <v>-0.186082</v>
      </c>
      <c r="EZ1122">
        <v>0.398837</v>
      </c>
      <c r="FA1122">
        <v>20.3884</v>
      </c>
      <c r="FB1122">
        <v>5.21849</v>
      </c>
      <c r="FC1122">
        <v>12.0099</v>
      </c>
      <c r="FD1122">
        <v>4.98965</v>
      </c>
      <c r="FE1122">
        <v>3.28863</v>
      </c>
      <c r="FF1122">
        <v>9999</v>
      </c>
      <c r="FG1122">
        <v>9999</v>
      </c>
      <c r="FH1122">
        <v>9999</v>
      </c>
      <c r="FI1122">
        <v>261.4</v>
      </c>
      <c r="FJ1122">
        <v>1.86706</v>
      </c>
      <c r="FK1122">
        <v>1.86615</v>
      </c>
      <c r="FL1122">
        <v>1.86554</v>
      </c>
      <c r="FM1122">
        <v>1.86554</v>
      </c>
      <c r="FN1122">
        <v>1.86737</v>
      </c>
      <c r="FO1122">
        <v>1.86981</v>
      </c>
      <c r="FP1122">
        <v>1.86844</v>
      </c>
      <c r="FQ1122">
        <v>1.86996</v>
      </c>
      <c r="FR1122">
        <v>0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-4.104</v>
      </c>
      <c r="GF1122">
        <v>-0.167</v>
      </c>
      <c r="GG1122">
        <v>-2.0192013485273</v>
      </c>
      <c r="GH1122">
        <v>-0.003354295288503095</v>
      </c>
      <c r="GI1122">
        <v>8.998442100416266E-07</v>
      </c>
      <c r="GJ1122">
        <v>-2.632750781261316E-10</v>
      </c>
      <c r="GK1122">
        <v>-0.1771344180573433</v>
      </c>
      <c r="GL1122">
        <v>-0.01811282044437078</v>
      </c>
      <c r="GM1122">
        <v>0.001479480632228601</v>
      </c>
      <c r="GN1122">
        <v>-2.527498020886067E-05</v>
      </c>
      <c r="GO1122">
        <v>3</v>
      </c>
      <c r="GP1122">
        <v>2311</v>
      </c>
      <c r="GQ1122">
        <v>1</v>
      </c>
      <c r="GR1122">
        <v>23</v>
      </c>
      <c r="GS1122">
        <v>7434</v>
      </c>
      <c r="GT1122">
        <v>7434.1</v>
      </c>
      <c r="GU1122">
        <v>1.75903</v>
      </c>
      <c r="GV1122">
        <v>2.20337</v>
      </c>
      <c r="GW1122">
        <v>1.39648</v>
      </c>
      <c r="GX1122">
        <v>2.34009</v>
      </c>
      <c r="GY1122">
        <v>1.49536</v>
      </c>
      <c r="GZ1122">
        <v>2.48169</v>
      </c>
      <c r="HA1122">
        <v>33.1545</v>
      </c>
      <c r="HB1122">
        <v>14.5173</v>
      </c>
      <c r="HC1122">
        <v>18</v>
      </c>
      <c r="HD1122">
        <v>527.739</v>
      </c>
      <c r="HE1122">
        <v>441.762</v>
      </c>
      <c r="HF1122">
        <v>22.8625</v>
      </c>
      <c r="HG1122">
        <v>25.1051</v>
      </c>
      <c r="HH1122">
        <v>30.0001</v>
      </c>
      <c r="HI1122">
        <v>25.0851</v>
      </c>
      <c r="HJ1122">
        <v>25.0266</v>
      </c>
      <c r="HK1122">
        <v>35.2089</v>
      </c>
      <c r="HL1122">
        <v>24.606</v>
      </c>
      <c r="HM1122">
        <v>9.99715</v>
      </c>
      <c r="HN1122">
        <v>22.8808</v>
      </c>
      <c r="HO1122">
        <v>821.116</v>
      </c>
      <c r="HP1122">
        <v>11.0934</v>
      </c>
      <c r="HQ1122">
        <v>100.997</v>
      </c>
      <c r="HR1122">
        <v>100.988</v>
      </c>
    </row>
    <row r="1123" spans="1:226">
      <c r="A1123">
        <v>1107</v>
      </c>
      <c r="B1123">
        <v>1664305366.6</v>
      </c>
      <c r="C1123">
        <v>12136.09999990463</v>
      </c>
      <c r="D1123" t="s">
        <v>2582</v>
      </c>
      <c r="E1123" t="s">
        <v>2583</v>
      </c>
      <c r="F1123">
        <v>5</v>
      </c>
      <c r="G1123" t="s">
        <v>2485</v>
      </c>
      <c r="H1123" t="s">
        <v>354</v>
      </c>
      <c r="I1123">
        <v>1664305359.1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818.4351751224426</v>
      </c>
      <c r="AK1123">
        <v>760.0602606060603</v>
      </c>
      <c r="AL1123">
        <v>3.389098715488112</v>
      </c>
      <c r="AM1123">
        <v>64.57224884902611</v>
      </c>
      <c r="AN1123">
        <f>(AP1123 - AO1123 + BO1123*1E3/(8.314*(BQ1123+273.15)) * AR1123/BN1123 * AQ1123) * BN1123/(100*BB1123) * 1000/(1000 - AP1123)</f>
        <v>0</v>
      </c>
      <c r="AO1123">
        <v>10.9757943667932</v>
      </c>
      <c r="AP1123">
        <v>18.21486060150376</v>
      </c>
      <c r="AQ1123">
        <v>-0.005503011646770989</v>
      </c>
      <c r="AR1123">
        <v>112.27</v>
      </c>
      <c r="AS1123">
        <v>5</v>
      </c>
      <c r="AT1123">
        <v>1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6</v>
      </c>
      <c r="BC1123">
        <v>0.5</v>
      </c>
      <c r="BD1123" t="s">
        <v>355</v>
      </c>
      <c r="BE1123">
        <v>2</v>
      </c>
      <c r="BF1123" t="b">
        <v>1</v>
      </c>
      <c r="BG1123">
        <v>1664305359.1</v>
      </c>
      <c r="BH1123">
        <v>722.9182962962964</v>
      </c>
      <c r="BI1123">
        <v>794.1877037037037</v>
      </c>
      <c r="BJ1123">
        <v>18.23661111111111</v>
      </c>
      <c r="BK1123">
        <v>10.96772962962963</v>
      </c>
      <c r="BL1123">
        <v>727.0016666666666</v>
      </c>
      <c r="BM1123">
        <v>18.40353703703704</v>
      </c>
      <c r="BN1123">
        <v>500.0597037037037</v>
      </c>
      <c r="BO1123">
        <v>91.02550740740742</v>
      </c>
      <c r="BP1123">
        <v>0.09998978888888888</v>
      </c>
      <c r="BQ1123">
        <v>25.1277037037037</v>
      </c>
      <c r="BR1123">
        <v>24.9612037037037</v>
      </c>
      <c r="BS1123">
        <v>999.9000000000001</v>
      </c>
      <c r="BT1123">
        <v>0</v>
      </c>
      <c r="BU1123">
        <v>0</v>
      </c>
      <c r="BV1123">
        <v>9994.770000000002</v>
      </c>
      <c r="BW1123">
        <v>0</v>
      </c>
      <c r="BX1123">
        <v>6.661214814814815</v>
      </c>
      <c r="BY1123">
        <v>-71.26949999999999</v>
      </c>
      <c r="BZ1123">
        <v>736.3465185185186</v>
      </c>
      <c r="CA1123">
        <v>802.9952592592591</v>
      </c>
      <c r="CB1123">
        <v>7.268883703703705</v>
      </c>
      <c r="CC1123">
        <v>794.1877037037037</v>
      </c>
      <c r="CD1123">
        <v>10.96772962962963</v>
      </c>
      <c r="CE1123">
        <v>1.659996666666667</v>
      </c>
      <c r="CF1123">
        <v>0.9983424074074074</v>
      </c>
      <c r="CG1123">
        <v>14.52730740740741</v>
      </c>
      <c r="CH1123">
        <v>6.892172592592591</v>
      </c>
      <c r="CI1123">
        <v>1999.968888888889</v>
      </c>
      <c r="CJ1123">
        <v>0.9800033333333334</v>
      </c>
      <c r="CK1123">
        <v>0.01999654814814815</v>
      </c>
      <c r="CL1123">
        <v>0</v>
      </c>
      <c r="CM1123">
        <v>816.3284074074074</v>
      </c>
      <c r="CN1123">
        <v>5.00097</v>
      </c>
      <c r="CO1123">
        <v>16252.10370370371</v>
      </c>
      <c r="CP1123">
        <v>16707.34074074074</v>
      </c>
      <c r="CQ1123">
        <v>37.687</v>
      </c>
      <c r="CR1123">
        <v>38.14107407407408</v>
      </c>
      <c r="CS1123">
        <v>37.687</v>
      </c>
      <c r="CT1123">
        <v>37.8074074074074</v>
      </c>
      <c r="CU1123">
        <v>38.23366666666666</v>
      </c>
      <c r="CV1123">
        <v>1955.072222222222</v>
      </c>
      <c r="CW1123">
        <v>39.89666666666667</v>
      </c>
      <c r="CX1123">
        <v>0</v>
      </c>
      <c r="CY1123">
        <v>1664305370.9</v>
      </c>
      <c r="CZ1123">
        <v>0</v>
      </c>
      <c r="DA1123">
        <v>0</v>
      </c>
      <c r="DB1123" t="s">
        <v>356</v>
      </c>
      <c r="DC1123">
        <v>1663859321.1</v>
      </c>
      <c r="DD1123">
        <v>1663859315.6</v>
      </c>
      <c r="DE1123">
        <v>0</v>
      </c>
      <c r="DF1123">
        <v>0.196</v>
      </c>
      <c r="DG1123">
        <v>-0.001</v>
      </c>
      <c r="DH1123">
        <v>-5.941</v>
      </c>
      <c r="DI1123">
        <v>-0.174</v>
      </c>
      <c r="DJ1123">
        <v>1500</v>
      </c>
      <c r="DK1123">
        <v>17</v>
      </c>
      <c r="DL1123">
        <v>0.13</v>
      </c>
      <c r="DM1123">
        <v>0.04</v>
      </c>
      <c r="DN1123">
        <v>-71.22905499999999</v>
      </c>
      <c r="DO1123">
        <v>-1.110051782363698</v>
      </c>
      <c r="DP1123">
        <v>0.1338055883548962</v>
      </c>
      <c r="DQ1123">
        <v>0</v>
      </c>
      <c r="DR1123">
        <v>7.289489499999999</v>
      </c>
      <c r="DS1123">
        <v>-0.5137148217635982</v>
      </c>
      <c r="DT1123">
        <v>0.05059164960494963</v>
      </c>
      <c r="DU1123">
        <v>0</v>
      </c>
      <c r="DV1123">
        <v>0</v>
      </c>
      <c r="DW1123">
        <v>2</v>
      </c>
      <c r="DX1123" t="s">
        <v>357</v>
      </c>
      <c r="DY1123">
        <v>2.98488</v>
      </c>
      <c r="DZ1123">
        <v>2.71565</v>
      </c>
      <c r="EA1123">
        <v>0.144382</v>
      </c>
      <c r="EB1123">
        <v>0.151306</v>
      </c>
      <c r="EC1123">
        <v>0.0896164</v>
      </c>
      <c r="ED1123">
        <v>0.0608119</v>
      </c>
      <c r="EE1123">
        <v>27189.7</v>
      </c>
      <c r="EF1123">
        <v>27084.8</v>
      </c>
      <c r="EG1123">
        <v>29524.4</v>
      </c>
      <c r="EH1123">
        <v>29506.9</v>
      </c>
      <c r="EI1123">
        <v>35631.4</v>
      </c>
      <c r="EJ1123">
        <v>36860</v>
      </c>
      <c r="EK1123">
        <v>41611.1</v>
      </c>
      <c r="EL1123">
        <v>42050.3</v>
      </c>
      <c r="EM1123">
        <v>1.9903</v>
      </c>
      <c r="EN1123">
        <v>1.92455</v>
      </c>
      <c r="EO1123">
        <v>0.0938587</v>
      </c>
      <c r="EP1123">
        <v>0</v>
      </c>
      <c r="EQ1123">
        <v>23.4191</v>
      </c>
      <c r="ER1123">
        <v>999.9</v>
      </c>
      <c r="ES1123">
        <v>33.3</v>
      </c>
      <c r="ET1123">
        <v>29.2</v>
      </c>
      <c r="EU1123">
        <v>14.8833</v>
      </c>
      <c r="EV1123">
        <v>62.9041</v>
      </c>
      <c r="EW1123">
        <v>33.3734</v>
      </c>
      <c r="EX1123">
        <v>1</v>
      </c>
      <c r="EY1123">
        <v>-0.185935</v>
      </c>
      <c r="EZ1123">
        <v>0.410387</v>
      </c>
      <c r="FA1123">
        <v>20.3883</v>
      </c>
      <c r="FB1123">
        <v>5.21729</v>
      </c>
      <c r="FC1123">
        <v>12.0099</v>
      </c>
      <c r="FD1123">
        <v>4.9897</v>
      </c>
      <c r="FE1123">
        <v>3.2885</v>
      </c>
      <c r="FF1123">
        <v>9999</v>
      </c>
      <c r="FG1123">
        <v>9999</v>
      </c>
      <c r="FH1123">
        <v>9999</v>
      </c>
      <c r="FI1123">
        <v>261.4</v>
      </c>
      <c r="FJ1123">
        <v>1.86706</v>
      </c>
      <c r="FK1123">
        <v>1.86615</v>
      </c>
      <c r="FL1123">
        <v>1.86554</v>
      </c>
      <c r="FM1123">
        <v>1.86554</v>
      </c>
      <c r="FN1123">
        <v>1.86737</v>
      </c>
      <c r="FO1123">
        <v>1.86982</v>
      </c>
      <c r="FP1123">
        <v>1.86845</v>
      </c>
      <c r="FQ1123">
        <v>1.86996</v>
      </c>
      <c r="FR1123">
        <v>0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-4.145</v>
      </c>
      <c r="GF1123">
        <v>-0.1672</v>
      </c>
      <c r="GG1123">
        <v>-2.0192013485273</v>
      </c>
      <c r="GH1123">
        <v>-0.003354295288503095</v>
      </c>
      <c r="GI1123">
        <v>8.998442100416266E-07</v>
      </c>
      <c r="GJ1123">
        <v>-2.632750781261316E-10</v>
      </c>
      <c r="GK1123">
        <v>-0.1771344180573433</v>
      </c>
      <c r="GL1123">
        <v>-0.01811282044437078</v>
      </c>
      <c r="GM1123">
        <v>0.001479480632228601</v>
      </c>
      <c r="GN1123">
        <v>-2.527498020886067E-05</v>
      </c>
      <c r="GO1123">
        <v>3</v>
      </c>
      <c r="GP1123">
        <v>2311</v>
      </c>
      <c r="GQ1123">
        <v>1</v>
      </c>
      <c r="GR1123">
        <v>23</v>
      </c>
      <c r="GS1123">
        <v>7434.1</v>
      </c>
      <c r="GT1123">
        <v>7434.2</v>
      </c>
      <c r="GU1123">
        <v>1.78955</v>
      </c>
      <c r="GV1123">
        <v>2.19971</v>
      </c>
      <c r="GW1123">
        <v>1.39648</v>
      </c>
      <c r="GX1123">
        <v>2.34009</v>
      </c>
      <c r="GY1123">
        <v>1.49536</v>
      </c>
      <c r="GZ1123">
        <v>2.45728</v>
      </c>
      <c r="HA1123">
        <v>33.1545</v>
      </c>
      <c r="HB1123">
        <v>14.4998</v>
      </c>
      <c r="HC1123">
        <v>18</v>
      </c>
      <c r="HD1123">
        <v>527.542</v>
      </c>
      <c r="HE1123">
        <v>442.019</v>
      </c>
      <c r="HF1123">
        <v>22.8909</v>
      </c>
      <c r="HG1123">
        <v>25.1051</v>
      </c>
      <c r="HH1123">
        <v>30.0001</v>
      </c>
      <c r="HI1123">
        <v>25.0851</v>
      </c>
      <c r="HJ1123">
        <v>25.0268</v>
      </c>
      <c r="HK1123">
        <v>35.8171</v>
      </c>
      <c r="HL1123">
        <v>24.321</v>
      </c>
      <c r="HM1123">
        <v>9.99715</v>
      </c>
      <c r="HN1123">
        <v>22.9005</v>
      </c>
      <c r="HO1123">
        <v>841.178</v>
      </c>
      <c r="HP1123">
        <v>11.1479</v>
      </c>
      <c r="HQ1123">
        <v>100.997</v>
      </c>
      <c r="HR1123">
        <v>100.988</v>
      </c>
    </row>
    <row r="1124" spans="1:226">
      <c r="A1124">
        <v>1108</v>
      </c>
      <c r="B1124">
        <v>1664305371.6</v>
      </c>
      <c r="C1124">
        <v>12141.09999990463</v>
      </c>
      <c r="D1124" t="s">
        <v>2584</v>
      </c>
      <c r="E1124" t="s">
        <v>2585</v>
      </c>
      <c r="F1124">
        <v>5</v>
      </c>
      <c r="G1124" t="s">
        <v>2485</v>
      </c>
      <c r="H1124" t="s">
        <v>354</v>
      </c>
      <c r="I1124">
        <v>1664305363.814285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835.5048753016819</v>
      </c>
      <c r="AK1124">
        <v>776.9992060606058</v>
      </c>
      <c r="AL1124">
        <v>3.381670109811986</v>
      </c>
      <c r="AM1124">
        <v>64.57224884902611</v>
      </c>
      <c r="AN1124">
        <f>(AP1124 - AO1124 + BO1124*1E3/(8.314*(BQ1124+273.15)) * AR1124/BN1124 * AQ1124) * BN1124/(100*BB1124) * 1000/(1000 - AP1124)</f>
        <v>0</v>
      </c>
      <c r="AO1124">
        <v>11.0186824424975</v>
      </c>
      <c r="AP1124">
        <v>18.20423203007519</v>
      </c>
      <c r="AQ1124">
        <v>-0.0007525428957015037</v>
      </c>
      <c r="AR1124">
        <v>112.27</v>
      </c>
      <c r="AS1124">
        <v>5</v>
      </c>
      <c r="AT1124">
        <v>1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6</v>
      </c>
      <c r="BC1124">
        <v>0.5</v>
      </c>
      <c r="BD1124" t="s">
        <v>355</v>
      </c>
      <c r="BE1124">
        <v>2</v>
      </c>
      <c r="BF1124" t="b">
        <v>1</v>
      </c>
      <c r="BG1124">
        <v>1664305363.814285</v>
      </c>
      <c r="BH1124">
        <v>738.6152499999999</v>
      </c>
      <c r="BI1124">
        <v>810.0172499999999</v>
      </c>
      <c r="BJ1124">
        <v>18.220575</v>
      </c>
      <c r="BK1124">
        <v>11.00367857142857</v>
      </c>
      <c r="BL1124">
        <v>742.7373214285715</v>
      </c>
      <c r="BM1124">
        <v>18.38767857142857</v>
      </c>
      <c r="BN1124">
        <v>500.05925</v>
      </c>
      <c r="BO1124">
        <v>91.02504285714288</v>
      </c>
      <c r="BP1124">
        <v>0.09998177500000001</v>
      </c>
      <c r="BQ1124">
        <v>25.13060714285714</v>
      </c>
      <c r="BR1124">
        <v>24.96694285714286</v>
      </c>
      <c r="BS1124">
        <v>999.9000000000002</v>
      </c>
      <c r="BT1124">
        <v>0</v>
      </c>
      <c r="BU1124">
        <v>0</v>
      </c>
      <c r="BV1124">
        <v>9989.398214285715</v>
      </c>
      <c r="BW1124">
        <v>0</v>
      </c>
      <c r="BX1124">
        <v>6.669324285714287</v>
      </c>
      <c r="BY1124">
        <v>-71.4021</v>
      </c>
      <c r="BZ1124">
        <v>752.3227857142857</v>
      </c>
      <c r="CA1124">
        <v>819.0303928571428</v>
      </c>
      <c r="CB1124">
        <v>7.21689607142857</v>
      </c>
      <c r="CC1124">
        <v>810.0172499999999</v>
      </c>
      <c r="CD1124">
        <v>11.00367857142857</v>
      </c>
      <c r="CE1124">
        <v>1.658529285714286</v>
      </c>
      <c r="CF1124">
        <v>1.001610607142857</v>
      </c>
      <c r="CG1124">
        <v>14.51361785714286</v>
      </c>
      <c r="CH1124">
        <v>6.939733214285715</v>
      </c>
      <c r="CI1124">
        <v>1999.975357142857</v>
      </c>
      <c r="CJ1124">
        <v>0.9800033214285716</v>
      </c>
      <c r="CK1124">
        <v>0.01999654999999999</v>
      </c>
      <c r="CL1124">
        <v>0</v>
      </c>
      <c r="CM1124">
        <v>815.4384285714285</v>
      </c>
      <c r="CN1124">
        <v>5.00097</v>
      </c>
      <c r="CO1124">
        <v>16234.88928571428</v>
      </c>
      <c r="CP1124">
        <v>16707.40357142857</v>
      </c>
      <c r="CQ1124">
        <v>37.687</v>
      </c>
      <c r="CR1124">
        <v>38.13164285714286</v>
      </c>
      <c r="CS1124">
        <v>37.687</v>
      </c>
      <c r="CT1124">
        <v>37.80757142857143</v>
      </c>
      <c r="CU1124">
        <v>38.21399999999999</v>
      </c>
      <c r="CV1124">
        <v>1955.078928571429</v>
      </c>
      <c r="CW1124">
        <v>39.89642857142858</v>
      </c>
      <c r="CX1124">
        <v>0</v>
      </c>
      <c r="CY1124">
        <v>1664305375.7</v>
      </c>
      <c r="CZ1124">
        <v>0</v>
      </c>
      <c r="DA1124">
        <v>0</v>
      </c>
      <c r="DB1124" t="s">
        <v>356</v>
      </c>
      <c r="DC1124">
        <v>1663859321.1</v>
      </c>
      <c r="DD1124">
        <v>1663859315.6</v>
      </c>
      <c r="DE1124">
        <v>0</v>
      </c>
      <c r="DF1124">
        <v>0.196</v>
      </c>
      <c r="DG1124">
        <v>-0.001</v>
      </c>
      <c r="DH1124">
        <v>-5.941</v>
      </c>
      <c r="DI1124">
        <v>-0.174</v>
      </c>
      <c r="DJ1124">
        <v>1500</v>
      </c>
      <c r="DK1124">
        <v>17</v>
      </c>
      <c r="DL1124">
        <v>0.13</v>
      </c>
      <c r="DM1124">
        <v>0.04</v>
      </c>
      <c r="DN1124">
        <v>-71.32618749999999</v>
      </c>
      <c r="DO1124">
        <v>-1.469739962476446</v>
      </c>
      <c r="DP1124">
        <v>0.16546517637784</v>
      </c>
      <c r="DQ1124">
        <v>0</v>
      </c>
      <c r="DR1124">
        <v>7.252288</v>
      </c>
      <c r="DS1124">
        <v>-0.6386904315197102</v>
      </c>
      <c r="DT1124">
        <v>0.06205729575158749</v>
      </c>
      <c r="DU1124">
        <v>0</v>
      </c>
      <c r="DV1124">
        <v>0</v>
      </c>
      <c r="DW1124">
        <v>2</v>
      </c>
      <c r="DX1124" t="s">
        <v>357</v>
      </c>
      <c r="DY1124">
        <v>2.98489</v>
      </c>
      <c r="DZ1124">
        <v>2.7156</v>
      </c>
      <c r="EA1124">
        <v>0.146523</v>
      </c>
      <c r="EB1124">
        <v>0.153361</v>
      </c>
      <c r="EC1124">
        <v>0.08959259999999999</v>
      </c>
      <c r="ED1124">
        <v>0.0610266</v>
      </c>
      <c r="EE1124">
        <v>27121.9</v>
      </c>
      <c r="EF1124">
        <v>27019.4</v>
      </c>
      <c r="EG1124">
        <v>29524.7</v>
      </c>
      <c r="EH1124">
        <v>29507</v>
      </c>
      <c r="EI1124">
        <v>35632.9</v>
      </c>
      <c r="EJ1124">
        <v>36851.7</v>
      </c>
      <c r="EK1124">
        <v>41611.7</v>
      </c>
      <c r="EL1124">
        <v>42050.5</v>
      </c>
      <c r="EM1124">
        <v>1.99037</v>
      </c>
      <c r="EN1124">
        <v>1.9245</v>
      </c>
      <c r="EO1124">
        <v>0.0953302</v>
      </c>
      <c r="EP1124">
        <v>0</v>
      </c>
      <c r="EQ1124">
        <v>23.4084</v>
      </c>
      <c r="ER1124">
        <v>999.9</v>
      </c>
      <c r="ES1124">
        <v>33.3</v>
      </c>
      <c r="ET1124">
        <v>29.2</v>
      </c>
      <c r="EU1124">
        <v>14.884</v>
      </c>
      <c r="EV1124">
        <v>62.8841</v>
      </c>
      <c r="EW1124">
        <v>33.3093</v>
      </c>
      <c r="EX1124">
        <v>1</v>
      </c>
      <c r="EY1124">
        <v>-0.186181</v>
      </c>
      <c r="EZ1124">
        <v>0.414771</v>
      </c>
      <c r="FA1124">
        <v>20.3882</v>
      </c>
      <c r="FB1124">
        <v>5.21789</v>
      </c>
      <c r="FC1124">
        <v>12.0099</v>
      </c>
      <c r="FD1124">
        <v>4.98965</v>
      </c>
      <c r="FE1124">
        <v>3.2885</v>
      </c>
      <c r="FF1124">
        <v>9999</v>
      </c>
      <c r="FG1124">
        <v>9999</v>
      </c>
      <c r="FH1124">
        <v>9999</v>
      </c>
      <c r="FI1124">
        <v>261.4</v>
      </c>
      <c r="FJ1124">
        <v>1.86707</v>
      </c>
      <c r="FK1124">
        <v>1.86615</v>
      </c>
      <c r="FL1124">
        <v>1.86554</v>
      </c>
      <c r="FM1124">
        <v>1.86554</v>
      </c>
      <c r="FN1124">
        <v>1.86737</v>
      </c>
      <c r="FO1124">
        <v>1.86981</v>
      </c>
      <c r="FP1124">
        <v>1.86844</v>
      </c>
      <c r="FQ1124">
        <v>1.86996</v>
      </c>
      <c r="FR1124">
        <v>0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-4.186</v>
      </c>
      <c r="GF1124">
        <v>-0.1673</v>
      </c>
      <c r="GG1124">
        <v>-2.0192013485273</v>
      </c>
      <c r="GH1124">
        <v>-0.003354295288503095</v>
      </c>
      <c r="GI1124">
        <v>8.998442100416266E-07</v>
      </c>
      <c r="GJ1124">
        <v>-2.632750781261316E-10</v>
      </c>
      <c r="GK1124">
        <v>-0.1771344180573433</v>
      </c>
      <c r="GL1124">
        <v>-0.01811282044437078</v>
      </c>
      <c r="GM1124">
        <v>0.001479480632228601</v>
      </c>
      <c r="GN1124">
        <v>-2.527498020886067E-05</v>
      </c>
      <c r="GO1124">
        <v>3</v>
      </c>
      <c r="GP1124">
        <v>2311</v>
      </c>
      <c r="GQ1124">
        <v>1</v>
      </c>
      <c r="GR1124">
        <v>23</v>
      </c>
      <c r="GS1124">
        <v>7434.2</v>
      </c>
      <c r="GT1124">
        <v>7434.3</v>
      </c>
      <c r="GU1124">
        <v>1.81641</v>
      </c>
      <c r="GV1124">
        <v>2.20337</v>
      </c>
      <c r="GW1124">
        <v>1.39648</v>
      </c>
      <c r="GX1124">
        <v>2.34009</v>
      </c>
      <c r="GY1124">
        <v>1.49536</v>
      </c>
      <c r="GZ1124">
        <v>2.4585</v>
      </c>
      <c r="HA1124">
        <v>33.1545</v>
      </c>
      <c r="HB1124">
        <v>14.5085</v>
      </c>
      <c r="HC1124">
        <v>18</v>
      </c>
      <c r="HD1124">
        <v>527.591</v>
      </c>
      <c r="HE1124">
        <v>442.002</v>
      </c>
      <c r="HF1124">
        <v>22.91</v>
      </c>
      <c r="HG1124">
        <v>25.1043</v>
      </c>
      <c r="HH1124">
        <v>30.0001</v>
      </c>
      <c r="HI1124">
        <v>25.0851</v>
      </c>
      <c r="HJ1124">
        <v>25.0283</v>
      </c>
      <c r="HK1124">
        <v>36.3596</v>
      </c>
      <c r="HL1124">
        <v>24.0441</v>
      </c>
      <c r="HM1124">
        <v>9.99715</v>
      </c>
      <c r="HN1124">
        <v>22.925</v>
      </c>
      <c r="HO1124">
        <v>854.535</v>
      </c>
      <c r="HP1124">
        <v>11.1895</v>
      </c>
      <c r="HQ1124">
        <v>100.999</v>
      </c>
      <c r="HR1124">
        <v>100.989</v>
      </c>
    </row>
    <row r="1125" spans="1:226">
      <c r="A1125">
        <v>1109</v>
      </c>
      <c r="B1125">
        <v>1664305376.6</v>
      </c>
      <c r="C1125">
        <v>12146.09999990463</v>
      </c>
      <c r="D1125" t="s">
        <v>2586</v>
      </c>
      <c r="E1125" t="s">
        <v>2587</v>
      </c>
      <c r="F1125">
        <v>5</v>
      </c>
      <c r="G1125" t="s">
        <v>2485</v>
      </c>
      <c r="H1125" t="s">
        <v>354</v>
      </c>
      <c r="I1125">
        <v>1664305369.1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852.3644819374275</v>
      </c>
      <c r="AK1125">
        <v>793.8563636363637</v>
      </c>
      <c r="AL1125">
        <v>3.369830138606245</v>
      </c>
      <c r="AM1125">
        <v>64.57224884902611</v>
      </c>
      <c r="AN1125">
        <f>(AP1125 - AO1125 + BO1125*1E3/(8.314*(BQ1125+273.15)) * AR1125/BN1125 * AQ1125) * BN1125/(100*BB1125) * 1000/(1000 - AP1125)</f>
        <v>0</v>
      </c>
      <c r="AO1125">
        <v>11.07270214979021</v>
      </c>
      <c r="AP1125">
        <v>18.20114315789473</v>
      </c>
      <c r="AQ1125">
        <v>-9.080091533277164E-05</v>
      </c>
      <c r="AR1125">
        <v>112.27</v>
      </c>
      <c r="AS1125">
        <v>5</v>
      </c>
      <c r="AT1125">
        <v>1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6</v>
      </c>
      <c r="BC1125">
        <v>0.5</v>
      </c>
      <c r="BD1125" t="s">
        <v>355</v>
      </c>
      <c r="BE1125">
        <v>2</v>
      </c>
      <c r="BF1125" t="b">
        <v>1</v>
      </c>
      <c r="BG1125">
        <v>1664305369.1</v>
      </c>
      <c r="BH1125">
        <v>756.1811851851852</v>
      </c>
      <c r="BI1125">
        <v>827.7666666666669</v>
      </c>
      <c r="BJ1125">
        <v>18.20931851851852</v>
      </c>
      <c r="BK1125">
        <v>11.0503037037037</v>
      </c>
      <c r="BL1125">
        <v>760.3463703703704</v>
      </c>
      <c r="BM1125">
        <v>18.37654444444444</v>
      </c>
      <c r="BN1125">
        <v>500.0653703703703</v>
      </c>
      <c r="BO1125">
        <v>91.02552592592592</v>
      </c>
      <c r="BP1125">
        <v>0.0999489925925926</v>
      </c>
      <c r="BQ1125">
        <v>25.13438148148148</v>
      </c>
      <c r="BR1125">
        <v>24.96862222222223</v>
      </c>
      <c r="BS1125">
        <v>999.9000000000001</v>
      </c>
      <c r="BT1125">
        <v>0</v>
      </c>
      <c r="BU1125">
        <v>0</v>
      </c>
      <c r="BV1125">
        <v>9994.492962962962</v>
      </c>
      <c r="BW1125">
        <v>0</v>
      </c>
      <c r="BX1125">
        <v>6.679017777777779</v>
      </c>
      <c r="BY1125">
        <v>-71.58556296296297</v>
      </c>
      <c r="BZ1125">
        <v>770.206</v>
      </c>
      <c r="CA1125">
        <v>837.0166296296295</v>
      </c>
      <c r="CB1125">
        <v>7.159016296296296</v>
      </c>
      <c r="CC1125">
        <v>827.7666666666669</v>
      </c>
      <c r="CD1125">
        <v>11.0503037037037</v>
      </c>
      <c r="CE1125">
        <v>1.657512592592593</v>
      </c>
      <c r="CF1125">
        <v>1.00585962962963</v>
      </c>
      <c r="CG1125">
        <v>14.50414814814815</v>
      </c>
      <c r="CH1125">
        <v>7.001462222222223</v>
      </c>
      <c r="CI1125">
        <v>1999.986296296296</v>
      </c>
      <c r="CJ1125">
        <v>0.9800032222222224</v>
      </c>
      <c r="CK1125">
        <v>0.01999666666666666</v>
      </c>
      <c r="CL1125">
        <v>0</v>
      </c>
      <c r="CM1125">
        <v>814.4014814814814</v>
      </c>
      <c r="CN1125">
        <v>5.00097</v>
      </c>
      <c r="CO1125">
        <v>16214.75185185185</v>
      </c>
      <c r="CP1125">
        <v>16707.48148148148</v>
      </c>
      <c r="CQ1125">
        <v>37.68240740740741</v>
      </c>
      <c r="CR1125">
        <v>38.125</v>
      </c>
      <c r="CS1125">
        <v>37.67781481481482</v>
      </c>
      <c r="CT1125">
        <v>37.78674074074074</v>
      </c>
      <c r="CU1125">
        <v>38.20099999999999</v>
      </c>
      <c r="CV1125">
        <v>1955.08962962963</v>
      </c>
      <c r="CW1125">
        <v>39.89666666666667</v>
      </c>
      <c r="CX1125">
        <v>0</v>
      </c>
      <c r="CY1125">
        <v>1664305381.1</v>
      </c>
      <c r="CZ1125">
        <v>0</v>
      </c>
      <c r="DA1125">
        <v>0</v>
      </c>
      <c r="DB1125" t="s">
        <v>356</v>
      </c>
      <c r="DC1125">
        <v>1663859321.1</v>
      </c>
      <c r="DD1125">
        <v>1663859315.6</v>
      </c>
      <c r="DE1125">
        <v>0</v>
      </c>
      <c r="DF1125">
        <v>0.196</v>
      </c>
      <c r="DG1125">
        <v>-0.001</v>
      </c>
      <c r="DH1125">
        <v>-5.941</v>
      </c>
      <c r="DI1125">
        <v>-0.174</v>
      </c>
      <c r="DJ1125">
        <v>1500</v>
      </c>
      <c r="DK1125">
        <v>17</v>
      </c>
      <c r="DL1125">
        <v>0.13</v>
      </c>
      <c r="DM1125">
        <v>0.04</v>
      </c>
      <c r="DN1125">
        <v>-71.45393902439024</v>
      </c>
      <c r="DO1125">
        <v>-2.027732404181207</v>
      </c>
      <c r="DP1125">
        <v>0.209642192129826</v>
      </c>
      <c r="DQ1125">
        <v>0</v>
      </c>
      <c r="DR1125">
        <v>7.198841219512194</v>
      </c>
      <c r="DS1125">
        <v>-0.6707471080139484</v>
      </c>
      <c r="DT1125">
        <v>0.066476259294069</v>
      </c>
      <c r="DU1125">
        <v>0</v>
      </c>
      <c r="DV1125">
        <v>0</v>
      </c>
      <c r="DW1125">
        <v>2</v>
      </c>
      <c r="DX1125" t="s">
        <v>357</v>
      </c>
      <c r="DY1125">
        <v>2.98487</v>
      </c>
      <c r="DZ1125">
        <v>2.71569</v>
      </c>
      <c r="EA1125">
        <v>0.148634</v>
      </c>
      <c r="EB1125">
        <v>0.155373</v>
      </c>
      <c r="EC1125">
        <v>0.0895656</v>
      </c>
      <c r="ED1125">
        <v>0.0611453</v>
      </c>
      <c r="EE1125">
        <v>27055.2</v>
      </c>
      <c r="EF1125">
        <v>26955.2</v>
      </c>
      <c r="EG1125">
        <v>29525.1</v>
      </c>
      <c r="EH1125">
        <v>29507</v>
      </c>
      <c r="EI1125">
        <v>35634.4</v>
      </c>
      <c r="EJ1125">
        <v>36847.2</v>
      </c>
      <c r="EK1125">
        <v>41612.1</v>
      </c>
      <c r="EL1125">
        <v>42050.6</v>
      </c>
      <c r="EM1125">
        <v>1.99032</v>
      </c>
      <c r="EN1125">
        <v>1.92445</v>
      </c>
      <c r="EO1125">
        <v>0.0954792</v>
      </c>
      <c r="EP1125">
        <v>0</v>
      </c>
      <c r="EQ1125">
        <v>23.3997</v>
      </c>
      <c r="ER1125">
        <v>999.9</v>
      </c>
      <c r="ES1125">
        <v>33.3</v>
      </c>
      <c r="ET1125">
        <v>29.2</v>
      </c>
      <c r="EU1125">
        <v>14.884</v>
      </c>
      <c r="EV1125">
        <v>62.8041</v>
      </c>
      <c r="EW1125">
        <v>33.3333</v>
      </c>
      <c r="EX1125">
        <v>1</v>
      </c>
      <c r="EY1125">
        <v>-0.185978</v>
      </c>
      <c r="EZ1125">
        <v>0.394635</v>
      </c>
      <c r="FA1125">
        <v>20.3883</v>
      </c>
      <c r="FB1125">
        <v>5.21804</v>
      </c>
      <c r="FC1125">
        <v>12.0099</v>
      </c>
      <c r="FD1125">
        <v>4.98945</v>
      </c>
      <c r="FE1125">
        <v>3.28848</v>
      </c>
      <c r="FF1125">
        <v>9999</v>
      </c>
      <c r="FG1125">
        <v>9999</v>
      </c>
      <c r="FH1125">
        <v>9999</v>
      </c>
      <c r="FI1125">
        <v>261.4</v>
      </c>
      <c r="FJ1125">
        <v>1.86707</v>
      </c>
      <c r="FK1125">
        <v>1.86615</v>
      </c>
      <c r="FL1125">
        <v>1.86554</v>
      </c>
      <c r="FM1125">
        <v>1.86554</v>
      </c>
      <c r="FN1125">
        <v>1.86734</v>
      </c>
      <c r="FO1125">
        <v>1.86981</v>
      </c>
      <c r="FP1125">
        <v>1.86845</v>
      </c>
      <c r="FQ1125">
        <v>1.86996</v>
      </c>
      <c r="FR1125">
        <v>0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-4.226</v>
      </c>
      <c r="GF1125">
        <v>-0.1674</v>
      </c>
      <c r="GG1125">
        <v>-2.0192013485273</v>
      </c>
      <c r="GH1125">
        <v>-0.003354295288503095</v>
      </c>
      <c r="GI1125">
        <v>8.998442100416266E-07</v>
      </c>
      <c r="GJ1125">
        <v>-2.632750781261316E-10</v>
      </c>
      <c r="GK1125">
        <v>-0.1771344180573433</v>
      </c>
      <c r="GL1125">
        <v>-0.01811282044437078</v>
      </c>
      <c r="GM1125">
        <v>0.001479480632228601</v>
      </c>
      <c r="GN1125">
        <v>-2.527498020886067E-05</v>
      </c>
      <c r="GO1125">
        <v>3</v>
      </c>
      <c r="GP1125">
        <v>2311</v>
      </c>
      <c r="GQ1125">
        <v>1</v>
      </c>
      <c r="GR1125">
        <v>23</v>
      </c>
      <c r="GS1125">
        <v>7434.3</v>
      </c>
      <c r="GT1125">
        <v>7434.4</v>
      </c>
      <c r="GU1125">
        <v>1.84692</v>
      </c>
      <c r="GV1125">
        <v>2.20093</v>
      </c>
      <c r="GW1125">
        <v>1.39648</v>
      </c>
      <c r="GX1125">
        <v>2.34009</v>
      </c>
      <c r="GY1125">
        <v>1.49536</v>
      </c>
      <c r="GZ1125">
        <v>2.46948</v>
      </c>
      <c r="HA1125">
        <v>33.1545</v>
      </c>
      <c r="HB1125">
        <v>14.491</v>
      </c>
      <c r="HC1125">
        <v>18</v>
      </c>
      <c r="HD1125">
        <v>527.559</v>
      </c>
      <c r="HE1125">
        <v>441.975</v>
      </c>
      <c r="HF1125">
        <v>22.9314</v>
      </c>
      <c r="HG1125">
        <v>25.1029</v>
      </c>
      <c r="HH1125">
        <v>30.0001</v>
      </c>
      <c r="HI1125">
        <v>25.0851</v>
      </c>
      <c r="HJ1125">
        <v>25.0287</v>
      </c>
      <c r="HK1125">
        <v>36.9616</v>
      </c>
      <c r="HL1125">
        <v>23.461</v>
      </c>
      <c r="HM1125">
        <v>9.99715</v>
      </c>
      <c r="HN1125">
        <v>22.9457</v>
      </c>
      <c r="HO1125">
        <v>874.569</v>
      </c>
      <c r="HP1125">
        <v>11.2462</v>
      </c>
      <c r="HQ1125">
        <v>101</v>
      </c>
      <c r="HR1125">
        <v>100.989</v>
      </c>
    </row>
    <row r="1126" spans="1:226">
      <c r="A1126">
        <v>1110</v>
      </c>
      <c r="B1126">
        <v>1664305381.6</v>
      </c>
      <c r="C1126">
        <v>12151.09999990463</v>
      </c>
      <c r="D1126" t="s">
        <v>2588</v>
      </c>
      <c r="E1126" t="s">
        <v>2589</v>
      </c>
      <c r="F1126">
        <v>5</v>
      </c>
      <c r="G1126" t="s">
        <v>2485</v>
      </c>
      <c r="H1126" t="s">
        <v>354</v>
      </c>
      <c r="I1126">
        <v>1664305373.814285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869.4201643522782</v>
      </c>
      <c r="AK1126">
        <v>810.9377757575754</v>
      </c>
      <c r="AL1126">
        <v>3.415562958392843</v>
      </c>
      <c r="AM1126">
        <v>64.57224884902611</v>
      </c>
      <c r="AN1126">
        <f>(AP1126 - AO1126 + BO1126*1E3/(8.314*(BQ1126+273.15)) * AR1126/BN1126 * AQ1126) * BN1126/(100*BB1126) * 1000/(1000 - AP1126)</f>
        <v>0</v>
      </c>
      <c r="AO1126">
        <v>11.10112194127873</v>
      </c>
      <c r="AP1126">
        <v>18.18542766917292</v>
      </c>
      <c r="AQ1126">
        <v>-0.0002334359249285451</v>
      </c>
      <c r="AR1126">
        <v>112.27</v>
      </c>
      <c r="AS1126">
        <v>5</v>
      </c>
      <c r="AT1126">
        <v>1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6</v>
      </c>
      <c r="BC1126">
        <v>0.5</v>
      </c>
      <c r="BD1126" t="s">
        <v>355</v>
      </c>
      <c r="BE1126">
        <v>2</v>
      </c>
      <c r="BF1126" t="b">
        <v>1</v>
      </c>
      <c r="BG1126">
        <v>1664305373.814285</v>
      </c>
      <c r="BH1126">
        <v>771.8817857142857</v>
      </c>
      <c r="BI1126">
        <v>843.5711071428574</v>
      </c>
      <c r="BJ1126">
        <v>18.20071428571429</v>
      </c>
      <c r="BK1126">
        <v>11.08907857142857</v>
      </c>
      <c r="BL1126">
        <v>776.0852857142856</v>
      </c>
      <c r="BM1126">
        <v>18.36802857142857</v>
      </c>
      <c r="BN1126">
        <v>500.0696428571428</v>
      </c>
      <c r="BO1126">
        <v>91.02517857142858</v>
      </c>
      <c r="BP1126">
        <v>0.1000076142857143</v>
      </c>
      <c r="BQ1126">
        <v>25.13683571428572</v>
      </c>
      <c r="BR1126">
        <v>24.97406428571429</v>
      </c>
      <c r="BS1126">
        <v>999.9000000000002</v>
      </c>
      <c r="BT1126">
        <v>0</v>
      </c>
      <c r="BU1126">
        <v>0</v>
      </c>
      <c r="BV1126">
        <v>9991.808214285715</v>
      </c>
      <c r="BW1126">
        <v>0</v>
      </c>
      <c r="BX1126">
        <v>6.687244285714288</v>
      </c>
      <c r="BY1126">
        <v>-71.68931785714285</v>
      </c>
      <c r="BZ1126">
        <v>786.1909642857144</v>
      </c>
      <c r="CA1126">
        <v>853.0310357142856</v>
      </c>
      <c r="CB1126">
        <v>7.111635714285714</v>
      </c>
      <c r="CC1126">
        <v>843.5711071428574</v>
      </c>
      <c r="CD1126">
        <v>11.08907857142857</v>
      </c>
      <c r="CE1126">
        <v>1.656723214285714</v>
      </c>
      <c r="CF1126">
        <v>1.009385714285714</v>
      </c>
      <c r="CG1126">
        <v>14.49677857142857</v>
      </c>
      <c r="CH1126">
        <v>7.052501785714285</v>
      </c>
      <c r="CI1126">
        <v>2000.000357142857</v>
      </c>
      <c r="CJ1126">
        <v>0.9800027857142857</v>
      </c>
      <c r="CK1126">
        <v>0.01999708928571428</v>
      </c>
      <c r="CL1126">
        <v>0</v>
      </c>
      <c r="CM1126">
        <v>813.5355000000001</v>
      </c>
      <c r="CN1126">
        <v>5.00097</v>
      </c>
      <c r="CO1126">
        <v>16198.225</v>
      </c>
      <c r="CP1126">
        <v>16707.58928571429</v>
      </c>
      <c r="CQ1126">
        <v>37.6715</v>
      </c>
      <c r="CR1126">
        <v>38.125</v>
      </c>
      <c r="CS1126">
        <v>37.66264285714286</v>
      </c>
      <c r="CT1126">
        <v>37.77657142857142</v>
      </c>
      <c r="CU1126">
        <v>38.187</v>
      </c>
      <c r="CV1126">
        <v>1955.102857142857</v>
      </c>
      <c r="CW1126">
        <v>39.8975</v>
      </c>
      <c r="CX1126">
        <v>0</v>
      </c>
      <c r="CY1126">
        <v>1664305385.9</v>
      </c>
      <c r="CZ1126">
        <v>0</v>
      </c>
      <c r="DA1126">
        <v>0</v>
      </c>
      <c r="DB1126" t="s">
        <v>356</v>
      </c>
      <c r="DC1126">
        <v>1663859321.1</v>
      </c>
      <c r="DD1126">
        <v>1663859315.6</v>
      </c>
      <c r="DE1126">
        <v>0</v>
      </c>
      <c r="DF1126">
        <v>0.196</v>
      </c>
      <c r="DG1126">
        <v>-0.001</v>
      </c>
      <c r="DH1126">
        <v>-5.941</v>
      </c>
      <c r="DI1126">
        <v>-0.174</v>
      </c>
      <c r="DJ1126">
        <v>1500</v>
      </c>
      <c r="DK1126">
        <v>17</v>
      </c>
      <c r="DL1126">
        <v>0.13</v>
      </c>
      <c r="DM1126">
        <v>0.04</v>
      </c>
      <c r="DN1126">
        <v>-71.62569999999999</v>
      </c>
      <c r="DO1126">
        <v>-1.397988742964269</v>
      </c>
      <c r="DP1126">
        <v>0.1493561498566423</v>
      </c>
      <c r="DQ1126">
        <v>0</v>
      </c>
      <c r="DR1126">
        <v>7.137235</v>
      </c>
      <c r="DS1126">
        <v>-0.5937377110694165</v>
      </c>
      <c r="DT1126">
        <v>0.05735787513498038</v>
      </c>
      <c r="DU1126">
        <v>0</v>
      </c>
      <c r="DV1126">
        <v>0</v>
      </c>
      <c r="DW1126">
        <v>2</v>
      </c>
      <c r="DX1126" t="s">
        <v>357</v>
      </c>
      <c r="DY1126">
        <v>2.98481</v>
      </c>
      <c r="DZ1126">
        <v>2.7158</v>
      </c>
      <c r="EA1126">
        <v>0.150738</v>
      </c>
      <c r="EB1126">
        <v>0.157358</v>
      </c>
      <c r="EC1126">
        <v>0.08952499999999999</v>
      </c>
      <c r="ED1126">
        <v>0.0613511</v>
      </c>
      <c r="EE1126">
        <v>26988.1</v>
      </c>
      <c r="EF1126">
        <v>26891.6</v>
      </c>
      <c r="EG1126">
        <v>29524.7</v>
      </c>
      <c r="EH1126">
        <v>29506.7</v>
      </c>
      <c r="EI1126">
        <v>35635.3</v>
      </c>
      <c r="EJ1126">
        <v>36838.6</v>
      </c>
      <c r="EK1126">
        <v>41611.3</v>
      </c>
      <c r="EL1126">
        <v>42050.1</v>
      </c>
      <c r="EM1126">
        <v>1.99053</v>
      </c>
      <c r="EN1126">
        <v>1.92482</v>
      </c>
      <c r="EO1126">
        <v>0.09849670000000001</v>
      </c>
      <c r="EP1126">
        <v>0</v>
      </c>
      <c r="EQ1126">
        <v>23.3887</v>
      </c>
      <c r="ER1126">
        <v>999.9</v>
      </c>
      <c r="ES1126">
        <v>33.3</v>
      </c>
      <c r="ET1126">
        <v>29.2</v>
      </c>
      <c r="EU1126">
        <v>14.8846</v>
      </c>
      <c r="EV1126">
        <v>62.7841</v>
      </c>
      <c r="EW1126">
        <v>33.3133</v>
      </c>
      <c r="EX1126">
        <v>1</v>
      </c>
      <c r="EY1126">
        <v>-0.186319</v>
      </c>
      <c r="EZ1126">
        <v>0.401068</v>
      </c>
      <c r="FA1126">
        <v>20.3881</v>
      </c>
      <c r="FB1126">
        <v>5.21804</v>
      </c>
      <c r="FC1126">
        <v>12.0099</v>
      </c>
      <c r="FD1126">
        <v>4.9897</v>
      </c>
      <c r="FE1126">
        <v>3.2885</v>
      </c>
      <c r="FF1126">
        <v>9999</v>
      </c>
      <c r="FG1126">
        <v>9999</v>
      </c>
      <c r="FH1126">
        <v>9999</v>
      </c>
      <c r="FI1126">
        <v>261.4</v>
      </c>
      <c r="FJ1126">
        <v>1.86706</v>
      </c>
      <c r="FK1126">
        <v>1.86615</v>
      </c>
      <c r="FL1126">
        <v>1.86554</v>
      </c>
      <c r="FM1126">
        <v>1.86554</v>
      </c>
      <c r="FN1126">
        <v>1.86733</v>
      </c>
      <c r="FO1126">
        <v>1.86981</v>
      </c>
      <c r="FP1126">
        <v>1.86845</v>
      </c>
      <c r="FQ1126">
        <v>1.86996</v>
      </c>
      <c r="FR1126">
        <v>0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-4.266</v>
      </c>
      <c r="GF1126">
        <v>-0.1674</v>
      </c>
      <c r="GG1126">
        <v>-2.0192013485273</v>
      </c>
      <c r="GH1126">
        <v>-0.003354295288503095</v>
      </c>
      <c r="GI1126">
        <v>8.998442100416266E-07</v>
      </c>
      <c r="GJ1126">
        <v>-2.632750781261316E-10</v>
      </c>
      <c r="GK1126">
        <v>-0.1771344180573433</v>
      </c>
      <c r="GL1126">
        <v>-0.01811282044437078</v>
      </c>
      <c r="GM1126">
        <v>0.001479480632228601</v>
      </c>
      <c r="GN1126">
        <v>-2.527498020886067E-05</v>
      </c>
      <c r="GO1126">
        <v>3</v>
      </c>
      <c r="GP1126">
        <v>2311</v>
      </c>
      <c r="GQ1126">
        <v>1</v>
      </c>
      <c r="GR1126">
        <v>23</v>
      </c>
      <c r="GS1126">
        <v>7434.3</v>
      </c>
      <c r="GT1126">
        <v>7434.4</v>
      </c>
      <c r="GU1126">
        <v>1.87378</v>
      </c>
      <c r="GV1126">
        <v>2.19971</v>
      </c>
      <c r="GW1126">
        <v>1.39648</v>
      </c>
      <c r="GX1126">
        <v>2.34009</v>
      </c>
      <c r="GY1126">
        <v>1.49536</v>
      </c>
      <c r="GZ1126">
        <v>2.45239</v>
      </c>
      <c r="HA1126">
        <v>33.1545</v>
      </c>
      <c r="HB1126">
        <v>14.4998</v>
      </c>
      <c r="HC1126">
        <v>18</v>
      </c>
      <c r="HD1126">
        <v>527.6900000000001</v>
      </c>
      <c r="HE1126">
        <v>442.201</v>
      </c>
      <c r="HF1126">
        <v>22.952</v>
      </c>
      <c r="HG1126">
        <v>25.1029</v>
      </c>
      <c r="HH1126">
        <v>30.0001</v>
      </c>
      <c r="HI1126">
        <v>25.0851</v>
      </c>
      <c r="HJ1126">
        <v>25.0287</v>
      </c>
      <c r="HK1126">
        <v>37.5072</v>
      </c>
      <c r="HL1126">
        <v>22.9021</v>
      </c>
      <c r="HM1126">
        <v>9.99715</v>
      </c>
      <c r="HN1126">
        <v>22.9609</v>
      </c>
      <c r="HO1126">
        <v>887.926</v>
      </c>
      <c r="HP1126">
        <v>11.2994</v>
      </c>
      <c r="HQ1126">
        <v>100.998</v>
      </c>
      <c r="HR1126">
        <v>100.988</v>
      </c>
    </row>
    <row r="1127" spans="1:226">
      <c r="A1127">
        <v>1111</v>
      </c>
      <c r="B1127">
        <v>1664305386.6</v>
      </c>
      <c r="C1127">
        <v>12156.09999990463</v>
      </c>
      <c r="D1127" t="s">
        <v>2590</v>
      </c>
      <c r="E1127" t="s">
        <v>2591</v>
      </c>
      <c r="F1127">
        <v>5</v>
      </c>
      <c r="G1127" t="s">
        <v>2485</v>
      </c>
      <c r="H1127" t="s">
        <v>354</v>
      </c>
      <c r="I1127">
        <v>1664305379.1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886.299679344896</v>
      </c>
      <c r="AK1127">
        <v>827.7859818181814</v>
      </c>
      <c r="AL1127">
        <v>3.371997741420162</v>
      </c>
      <c r="AM1127">
        <v>64.57224884902611</v>
      </c>
      <c r="AN1127">
        <f>(AP1127 - AO1127 + BO1127*1E3/(8.314*(BQ1127+273.15)) * AR1127/BN1127 * AQ1127) * BN1127/(100*BB1127) * 1000/(1000 - AP1127)</f>
        <v>0</v>
      </c>
      <c r="AO1127">
        <v>11.1467779923077</v>
      </c>
      <c r="AP1127">
        <v>18.18707112781954</v>
      </c>
      <c r="AQ1127">
        <v>-0.0002305550469885903</v>
      </c>
      <c r="AR1127">
        <v>112.27</v>
      </c>
      <c r="AS1127">
        <v>5</v>
      </c>
      <c r="AT1127">
        <v>1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6</v>
      </c>
      <c r="BC1127">
        <v>0.5</v>
      </c>
      <c r="BD1127" t="s">
        <v>355</v>
      </c>
      <c r="BE1127">
        <v>2</v>
      </c>
      <c r="BF1127" t="b">
        <v>1</v>
      </c>
      <c r="BG1127">
        <v>1664305379.1</v>
      </c>
      <c r="BH1127">
        <v>789.4636296296295</v>
      </c>
      <c r="BI1127">
        <v>861.2319259259259</v>
      </c>
      <c r="BJ1127">
        <v>18.19328518518519</v>
      </c>
      <c r="BK1127">
        <v>11.13607037037037</v>
      </c>
      <c r="BL1127">
        <v>793.7099259259261</v>
      </c>
      <c r="BM1127">
        <v>18.36067037037037</v>
      </c>
      <c r="BN1127">
        <v>500.0682592592593</v>
      </c>
      <c r="BO1127">
        <v>91.02407407407406</v>
      </c>
      <c r="BP1127">
        <v>0.09993696666666667</v>
      </c>
      <c r="BQ1127">
        <v>25.14025555555556</v>
      </c>
      <c r="BR1127">
        <v>24.98677037037037</v>
      </c>
      <c r="BS1127">
        <v>999.9000000000001</v>
      </c>
      <c r="BT1127">
        <v>0</v>
      </c>
      <c r="BU1127">
        <v>0</v>
      </c>
      <c r="BV1127">
        <v>10005.72111111111</v>
      </c>
      <c r="BW1127">
        <v>0</v>
      </c>
      <c r="BX1127">
        <v>6.688700000000001</v>
      </c>
      <c r="BY1127">
        <v>-71.76825555555556</v>
      </c>
      <c r="BZ1127">
        <v>804.0926666666668</v>
      </c>
      <c r="CA1127">
        <v>870.9313333333333</v>
      </c>
      <c r="CB1127">
        <v>7.057215925925926</v>
      </c>
      <c r="CC1127">
        <v>861.2319259259259</v>
      </c>
      <c r="CD1127">
        <v>11.13607037037037</v>
      </c>
      <c r="CE1127">
        <v>1.656026296296296</v>
      </c>
      <c r="CF1127">
        <v>1.01364962962963</v>
      </c>
      <c r="CG1127">
        <v>14.49027407407408</v>
      </c>
      <c r="CH1127">
        <v>7.11398814814815</v>
      </c>
      <c r="CI1127">
        <v>2000.008148148148</v>
      </c>
      <c r="CJ1127">
        <v>0.9800021111111111</v>
      </c>
      <c r="CK1127">
        <v>0.01999778518518518</v>
      </c>
      <c r="CL1127">
        <v>0</v>
      </c>
      <c r="CM1127">
        <v>812.6294444444444</v>
      </c>
      <c r="CN1127">
        <v>5.00097</v>
      </c>
      <c r="CO1127">
        <v>16180.63333333333</v>
      </c>
      <c r="CP1127">
        <v>16707.63703703704</v>
      </c>
      <c r="CQ1127">
        <v>37.65025925925926</v>
      </c>
      <c r="CR1127">
        <v>38.125</v>
      </c>
      <c r="CS1127">
        <v>37.64107407407408</v>
      </c>
      <c r="CT1127">
        <v>37.75459259259259</v>
      </c>
      <c r="CU1127">
        <v>38.187</v>
      </c>
      <c r="CV1127">
        <v>1955.109259259259</v>
      </c>
      <c r="CW1127">
        <v>39.89888888888889</v>
      </c>
      <c r="CX1127">
        <v>0</v>
      </c>
      <c r="CY1127">
        <v>1664305390.7</v>
      </c>
      <c r="CZ1127">
        <v>0</v>
      </c>
      <c r="DA1127">
        <v>0</v>
      </c>
      <c r="DB1127" t="s">
        <v>356</v>
      </c>
      <c r="DC1127">
        <v>1663859321.1</v>
      </c>
      <c r="DD1127">
        <v>1663859315.6</v>
      </c>
      <c r="DE1127">
        <v>0</v>
      </c>
      <c r="DF1127">
        <v>0.196</v>
      </c>
      <c r="DG1127">
        <v>-0.001</v>
      </c>
      <c r="DH1127">
        <v>-5.941</v>
      </c>
      <c r="DI1127">
        <v>-0.174</v>
      </c>
      <c r="DJ1127">
        <v>1500</v>
      </c>
      <c r="DK1127">
        <v>17</v>
      </c>
      <c r="DL1127">
        <v>0.13</v>
      </c>
      <c r="DM1127">
        <v>0.04</v>
      </c>
      <c r="DN1127">
        <v>-71.72472499999999</v>
      </c>
      <c r="DO1127">
        <v>-0.9152577861162631</v>
      </c>
      <c r="DP1127">
        <v>0.1078662406640752</v>
      </c>
      <c r="DQ1127">
        <v>0</v>
      </c>
      <c r="DR1127">
        <v>7.08365125</v>
      </c>
      <c r="DS1127">
        <v>-0.6166127954971901</v>
      </c>
      <c r="DT1127">
        <v>0.05968686853854454</v>
      </c>
      <c r="DU1127">
        <v>0</v>
      </c>
      <c r="DV1127">
        <v>0</v>
      </c>
      <c r="DW1127">
        <v>2</v>
      </c>
      <c r="DX1127" t="s">
        <v>357</v>
      </c>
      <c r="DY1127">
        <v>2.985</v>
      </c>
      <c r="DZ1127">
        <v>2.71565</v>
      </c>
      <c r="EA1127">
        <v>0.152797</v>
      </c>
      <c r="EB1127">
        <v>0.159343</v>
      </c>
      <c r="EC1127">
        <v>0.08952110000000001</v>
      </c>
      <c r="ED1127">
        <v>0.0615937</v>
      </c>
      <c r="EE1127">
        <v>26923.1</v>
      </c>
      <c r="EF1127">
        <v>26828.4</v>
      </c>
      <c r="EG1127">
        <v>29525.1</v>
      </c>
      <c r="EH1127">
        <v>29506.8</v>
      </c>
      <c r="EI1127">
        <v>35636.4</v>
      </c>
      <c r="EJ1127">
        <v>36829.3</v>
      </c>
      <c r="EK1127">
        <v>41612.4</v>
      </c>
      <c r="EL1127">
        <v>42050.4</v>
      </c>
      <c r="EM1127">
        <v>1.9903</v>
      </c>
      <c r="EN1127">
        <v>1.92495</v>
      </c>
      <c r="EO1127">
        <v>0.0992604</v>
      </c>
      <c r="EP1127">
        <v>0</v>
      </c>
      <c r="EQ1127">
        <v>23.3789</v>
      </c>
      <c r="ER1127">
        <v>999.9</v>
      </c>
      <c r="ES1127">
        <v>33.3</v>
      </c>
      <c r="ET1127">
        <v>29.2</v>
      </c>
      <c r="EU1127">
        <v>14.8843</v>
      </c>
      <c r="EV1127">
        <v>62.7041</v>
      </c>
      <c r="EW1127">
        <v>33.1651</v>
      </c>
      <c r="EX1127">
        <v>1</v>
      </c>
      <c r="EY1127">
        <v>-0.186006</v>
      </c>
      <c r="EZ1127">
        <v>0.921427</v>
      </c>
      <c r="FA1127">
        <v>20.3845</v>
      </c>
      <c r="FB1127">
        <v>5.21789</v>
      </c>
      <c r="FC1127">
        <v>12.0099</v>
      </c>
      <c r="FD1127">
        <v>4.98935</v>
      </c>
      <c r="FE1127">
        <v>3.28845</v>
      </c>
      <c r="FF1127">
        <v>9999</v>
      </c>
      <c r="FG1127">
        <v>9999</v>
      </c>
      <c r="FH1127">
        <v>9999</v>
      </c>
      <c r="FI1127">
        <v>261.4</v>
      </c>
      <c r="FJ1127">
        <v>1.86707</v>
      </c>
      <c r="FK1127">
        <v>1.86615</v>
      </c>
      <c r="FL1127">
        <v>1.86554</v>
      </c>
      <c r="FM1127">
        <v>1.86554</v>
      </c>
      <c r="FN1127">
        <v>1.86733</v>
      </c>
      <c r="FO1127">
        <v>1.86981</v>
      </c>
      <c r="FP1127">
        <v>1.86844</v>
      </c>
      <c r="FQ1127">
        <v>1.86996</v>
      </c>
      <c r="FR1127">
        <v>0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-4.307</v>
      </c>
      <c r="GF1127">
        <v>-0.1674</v>
      </c>
      <c r="GG1127">
        <v>-2.0192013485273</v>
      </c>
      <c r="GH1127">
        <v>-0.003354295288503095</v>
      </c>
      <c r="GI1127">
        <v>8.998442100416266E-07</v>
      </c>
      <c r="GJ1127">
        <v>-2.632750781261316E-10</v>
      </c>
      <c r="GK1127">
        <v>-0.1771344180573433</v>
      </c>
      <c r="GL1127">
        <v>-0.01811282044437078</v>
      </c>
      <c r="GM1127">
        <v>0.001479480632228601</v>
      </c>
      <c r="GN1127">
        <v>-2.527498020886067E-05</v>
      </c>
      <c r="GO1127">
        <v>3</v>
      </c>
      <c r="GP1127">
        <v>2311</v>
      </c>
      <c r="GQ1127">
        <v>1</v>
      </c>
      <c r="GR1127">
        <v>23</v>
      </c>
      <c r="GS1127">
        <v>7434.4</v>
      </c>
      <c r="GT1127">
        <v>7434.5</v>
      </c>
      <c r="GU1127">
        <v>1.90308</v>
      </c>
      <c r="GV1127">
        <v>2.19604</v>
      </c>
      <c r="GW1127">
        <v>1.39648</v>
      </c>
      <c r="GX1127">
        <v>2.34131</v>
      </c>
      <c r="GY1127">
        <v>1.49536</v>
      </c>
      <c r="GZ1127">
        <v>2.44507</v>
      </c>
      <c r="HA1127">
        <v>33.1545</v>
      </c>
      <c r="HB1127">
        <v>14.4823</v>
      </c>
      <c r="HC1127">
        <v>18</v>
      </c>
      <c r="HD1127">
        <v>527.542</v>
      </c>
      <c r="HE1127">
        <v>442.276</v>
      </c>
      <c r="HF1127">
        <v>22.9598</v>
      </c>
      <c r="HG1127">
        <v>25.1008</v>
      </c>
      <c r="HH1127">
        <v>30.0002</v>
      </c>
      <c r="HI1127">
        <v>25.0851</v>
      </c>
      <c r="HJ1127">
        <v>25.0287</v>
      </c>
      <c r="HK1127">
        <v>38.1062</v>
      </c>
      <c r="HL1127">
        <v>22.338</v>
      </c>
      <c r="HM1127">
        <v>9.99715</v>
      </c>
      <c r="HN1127">
        <v>22.6995</v>
      </c>
      <c r="HO1127">
        <v>907.962</v>
      </c>
      <c r="HP1127">
        <v>11.3521</v>
      </c>
      <c r="HQ1127">
        <v>101</v>
      </c>
      <c r="HR1127">
        <v>100.988</v>
      </c>
    </row>
    <row r="1128" spans="1:226">
      <c r="A1128">
        <v>1112</v>
      </c>
      <c r="B1128">
        <v>1664305391.6</v>
      </c>
      <c r="C1128">
        <v>12161.09999990463</v>
      </c>
      <c r="D1128" t="s">
        <v>2592</v>
      </c>
      <c r="E1128" t="s">
        <v>2593</v>
      </c>
      <c r="F1128">
        <v>5</v>
      </c>
      <c r="G1128" t="s">
        <v>2485</v>
      </c>
      <c r="H1128" t="s">
        <v>354</v>
      </c>
      <c r="I1128">
        <v>1664305383.814285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903.3498979612457</v>
      </c>
      <c r="AK1128">
        <v>844.6547575757571</v>
      </c>
      <c r="AL1128">
        <v>3.377325606341713</v>
      </c>
      <c r="AM1128">
        <v>64.57224884902611</v>
      </c>
      <c r="AN1128">
        <f>(AP1128 - AO1128 + BO1128*1E3/(8.314*(BQ1128+273.15)) * AR1128/BN1128 * AQ1128) * BN1128/(100*BB1128) * 1000/(1000 - AP1128)</f>
        <v>0</v>
      </c>
      <c r="AO1128">
        <v>11.20720564693307</v>
      </c>
      <c r="AP1128">
        <v>18.17234601503759</v>
      </c>
      <c r="AQ1128">
        <v>7.517986976282142E-05</v>
      </c>
      <c r="AR1128">
        <v>112.27</v>
      </c>
      <c r="AS1128">
        <v>6</v>
      </c>
      <c r="AT1128">
        <v>1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6</v>
      </c>
      <c r="BC1128">
        <v>0.5</v>
      </c>
      <c r="BD1128" t="s">
        <v>355</v>
      </c>
      <c r="BE1128">
        <v>2</v>
      </c>
      <c r="BF1128" t="b">
        <v>1</v>
      </c>
      <c r="BG1128">
        <v>1664305383.814285</v>
      </c>
      <c r="BH1128">
        <v>805.1312857142858</v>
      </c>
      <c r="BI1128">
        <v>877.0330357142858</v>
      </c>
      <c r="BJ1128">
        <v>18.18565</v>
      </c>
      <c r="BK1128">
        <v>11.18440357142857</v>
      </c>
      <c r="BL1128">
        <v>809.4155714285714</v>
      </c>
      <c r="BM1128">
        <v>18.35311071428572</v>
      </c>
      <c r="BN1128">
        <v>500.0522500000001</v>
      </c>
      <c r="BO1128">
        <v>91.02270357142858</v>
      </c>
      <c r="BP1128">
        <v>0.099937175</v>
      </c>
      <c r="BQ1128">
        <v>25.14315</v>
      </c>
      <c r="BR1128">
        <v>25.00156071428572</v>
      </c>
      <c r="BS1128">
        <v>999.9000000000002</v>
      </c>
      <c r="BT1128">
        <v>0</v>
      </c>
      <c r="BU1128">
        <v>0</v>
      </c>
      <c r="BV1128">
        <v>10005.67178571428</v>
      </c>
      <c r="BW1128">
        <v>0</v>
      </c>
      <c r="BX1128">
        <v>6.688700000000002</v>
      </c>
      <c r="BY1128">
        <v>-71.90172500000001</v>
      </c>
      <c r="BZ1128">
        <v>820.0443571428571</v>
      </c>
      <c r="CA1128">
        <v>886.9538928571427</v>
      </c>
      <c r="CB1128">
        <v>7.001250000000001</v>
      </c>
      <c r="CC1128">
        <v>877.0330357142858</v>
      </c>
      <c r="CD1128">
        <v>11.18440357142857</v>
      </c>
      <c r="CE1128">
        <v>1.655306785714286</v>
      </c>
      <c r="CF1128">
        <v>1.018033928571429</v>
      </c>
      <c r="CG1128">
        <v>14.48354285714285</v>
      </c>
      <c r="CH1128">
        <v>7.176942500000001</v>
      </c>
      <c r="CI1128">
        <v>1999.997142857143</v>
      </c>
      <c r="CJ1128">
        <v>0.9800026785714285</v>
      </c>
      <c r="CK1128">
        <v>0.01999720357142857</v>
      </c>
      <c r="CL1128">
        <v>0</v>
      </c>
      <c r="CM1128">
        <v>811.928214285714</v>
      </c>
      <c r="CN1128">
        <v>5.00097</v>
      </c>
      <c r="CO1128">
        <v>16166.19285714286</v>
      </c>
      <c r="CP1128">
        <v>16707.55</v>
      </c>
      <c r="CQ1128">
        <v>37.63607142857143</v>
      </c>
      <c r="CR1128">
        <v>38.125</v>
      </c>
      <c r="CS1128">
        <v>37.63164285714286</v>
      </c>
      <c r="CT1128">
        <v>37.75442857142857</v>
      </c>
      <c r="CU1128">
        <v>38.187</v>
      </c>
      <c r="CV1128">
        <v>1955.099642857143</v>
      </c>
      <c r="CW1128">
        <v>39.8975</v>
      </c>
      <c r="CX1128">
        <v>0</v>
      </c>
      <c r="CY1128">
        <v>1664305396.1</v>
      </c>
      <c r="CZ1128">
        <v>0</v>
      </c>
      <c r="DA1128">
        <v>0</v>
      </c>
      <c r="DB1128" t="s">
        <v>356</v>
      </c>
      <c r="DC1128">
        <v>1663859321.1</v>
      </c>
      <c r="DD1128">
        <v>1663859315.6</v>
      </c>
      <c r="DE1128">
        <v>0</v>
      </c>
      <c r="DF1128">
        <v>0.196</v>
      </c>
      <c r="DG1128">
        <v>-0.001</v>
      </c>
      <c r="DH1128">
        <v>-5.941</v>
      </c>
      <c r="DI1128">
        <v>-0.174</v>
      </c>
      <c r="DJ1128">
        <v>1500</v>
      </c>
      <c r="DK1128">
        <v>17</v>
      </c>
      <c r="DL1128">
        <v>0.13</v>
      </c>
      <c r="DM1128">
        <v>0.04</v>
      </c>
      <c r="DN1128">
        <v>-71.8259</v>
      </c>
      <c r="DO1128">
        <v>-1.255285553470747</v>
      </c>
      <c r="DP1128">
        <v>0.1438280031843597</v>
      </c>
      <c r="DQ1128">
        <v>0</v>
      </c>
      <c r="DR1128">
        <v>7.040283</v>
      </c>
      <c r="DS1128">
        <v>-0.6840515572232656</v>
      </c>
      <c r="DT1128">
        <v>0.06615249882657497</v>
      </c>
      <c r="DU1128">
        <v>0</v>
      </c>
      <c r="DV1128">
        <v>0</v>
      </c>
      <c r="DW1128">
        <v>2</v>
      </c>
      <c r="DX1128" t="s">
        <v>357</v>
      </c>
      <c r="DY1128">
        <v>2.985</v>
      </c>
      <c r="DZ1128">
        <v>2.71569</v>
      </c>
      <c r="EA1128">
        <v>0.154848</v>
      </c>
      <c r="EB1128">
        <v>0.161309</v>
      </c>
      <c r="EC1128">
        <v>0.089472</v>
      </c>
      <c r="ED1128">
        <v>0.0618165</v>
      </c>
      <c r="EE1128">
        <v>26857.6</v>
      </c>
      <c r="EF1128">
        <v>26765.8</v>
      </c>
      <c r="EG1128">
        <v>29524.6</v>
      </c>
      <c r="EH1128">
        <v>29506.8</v>
      </c>
      <c r="EI1128">
        <v>35637.8</v>
      </c>
      <c r="EJ1128">
        <v>36820.3</v>
      </c>
      <c r="EK1128">
        <v>41611.6</v>
      </c>
      <c r="EL1128">
        <v>42050.2</v>
      </c>
      <c r="EM1128">
        <v>1.99013</v>
      </c>
      <c r="EN1128">
        <v>1.9251</v>
      </c>
      <c r="EO1128">
        <v>0.100713</v>
      </c>
      <c r="EP1128">
        <v>0</v>
      </c>
      <c r="EQ1128">
        <v>23.3691</v>
      </c>
      <c r="ER1128">
        <v>999.9</v>
      </c>
      <c r="ES1128">
        <v>33.3</v>
      </c>
      <c r="ET1128">
        <v>29.2</v>
      </c>
      <c r="EU1128">
        <v>14.884</v>
      </c>
      <c r="EV1128">
        <v>62.7441</v>
      </c>
      <c r="EW1128">
        <v>33.0729</v>
      </c>
      <c r="EX1128">
        <v>1</v>
      </c>
      <c r="EY1128">
        <v>-0.184705</v>
      </c>
      <c r="EZ1128">
        <v>1.22609</v>
      </c>
      <c r="FA1128">
        <v>20.3828</v>
      </c>
      <c r="FB1128">
        <v>5.21444</v>
      </c>
      <c r="FC1128">
        <v>12.0099</v>
      </c>
      <c r="FD1128">
        <v>4.9886</v>
      </c>
      <c r="FE1128">
        <v>3.2879</v>
      </c>
      <c r="FF1128">
        <v>9999</v>
      </c>
      <c r="FG1128">
        <v>9999</v>
      </c>
      <c r="FH1128">
        <v>9999</v>
      </c>
      <c r="FI1128">
        <v>261.4</v>
      </c>
      <c r="FJ1128">
        <v>1.86707</v>
      </c>
      <c r="FK1128">
        <v>1.86615</v>
      </c>
      <c r="FL1128">
        <v>1.86554</v>
      </c>
      <c r="FM1128">
        <v>1.86553</v>
      </c>
      <c r="FN1128">
        <v>1.86734</v>
      </c>
      <c r="FO1128">
        <v>1.86981</v>
      </c>
      <c r="FP1128">
        <v>1.86844</v>
      </c>
      <c r="FQ1128">
        <v>1.86996</v>
      </c>
      <c r="FR1128">
        <v>0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-4.346</v>
      </c>
      <c r="GF1128">
        <v>-0.1676</v>
      </c>
      <c r="GG1128">
        <v>-2.0192013485273</v>
      </c>
      <c r="GH1128">
        <v>-0.003354295288503095</v>
      </c>
      <c r="GI1128">
        <v>8.998442100416266E-07</v>
      </c>
      <c r="GJ1128">
        <v>-2.632750781261316E-10</v>
      </c>
      <c r="GK1128">
        <v>-0.1771344180573433</v>
      </c>
      <c r="GL1128">
        <v>-0.01811282044437078</v>
      </c>
      <c r="GM1128">
        <v>0.001479480632228601</v>
      </c>
      <c r="GN1128">
        <v>-2.527498020886067E-05</v>
      </c>
      <c r="GO1128">
        <v>3</v>
      </c>
      <c r="GP1128">
        <v>2311</v>
      </c>
      <c r="GQ1128">
        <v>1</v>
      </c>
      <c r="GR1128">
        <v>23</v>
      </c>
      <c r="GS1128">
        <v>7434.5</v>
      </c>
      <c r="GT1128">
        <v>7434.6</v>
      </c>
      <c r="GU1128">
        <v>1.93115</v>
      </c>
      <c r="GV1128">
        <v>2.20093</v>
      </c>
      <c r="GW1128">
        <v>1.39648</v>
      </c>
      <c r="GX1128">
        <v>2.34009</v>
      </c>
      <c r="GY1128">
        <v>1.49536</v>
      </c>
      <c r="GZ1128">
        <v>2.45483</v>
      </c>
      <c r="HA1128">
        <v>33.1545</v>
      </c>
      <c r="HB1128">
        <v>14.491</v>
      </c>
      <c r="HC1128">
        <v>18</v>
      </c>
      <c r="HD1128">
        <v>527.427</v>
      </c>
      <c r="HE1128">
        <v>442.366</v>
      </c>
      <c r="HF1128">
        <v>22.7376</v>
      </c>
      <c r="HG1128">
        <v>25.1008</v>
      </c>
      <c r="HH1128">
        <v>30.0007</v>
      </c>
      <c r="HI1128">
        <v>25.0851</v>
      </c>
      <c r="HJ1128">
        <v>25.0285</v>
      </c>
      <c r="HK1128">
        <v>38.6452</v>
      </c>
      <c r="HL1128">
        <v>21.4218</v>
      </c>
      <c r="HM1128">
        <v>9.99715</v>
      </c>
      <c r="HN1128">
        <v>22.6868</v>
      </c>
      <c r="HO1128">
        <v>921.3200000000001</v>
      </c>
      <c r="HP1128">
        <v>11.5025</v>
      </c>
      <c r="HQ1128">
        <v>100.998</v>
      </c>
      <c r="HR1128">
        <v>100.988</v>
      </c>
    </row>
    <row r="1129" spans="1:226">
      <c r="A1129">
        <v>1113</v>
      </c>
      <c r="B1129">
        <v>1664305396.6</v>
      </c>
      <c r="C1129">
        <v>12166.09999990463</v>
      </c>
      <c r="D1129" t="s">
        <v>2594</v>
      </c>
      <c r="E1129" t="s">
        <v>2595</v>
      </c>
      <c r="F1129">
        <v>5</v>
      </c>
      <c r="G1129" t="s">
        <v>2485</v>
      </c>
      <c r="H1129" t="s">
        <v>354</v>
      </c>
      <c r="I1129">
        <v>1664305389.1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920.2888937123309</v>
      </c>
      <c r="AK1129">
        <v>861.5403333333335</v>
      </c>
      <c r="AL1129">
        <v>3.362531894244375</v>
      </c>
      <c r="AM1129">
        <v>64.57224884902611</v>
      </c>
      <c r="AN1129">
        <f>(AP1129 - AO1129 + BO1129*1E3/(8.314*(BQ1129+273.15)) * AR1129/BN1129 * AQ1129) * BN1129/(100*BB1129) * 1000/(1000 - AP1129)</f>
        <v>0</v>
      </c>
      <c r="AO1129">
        <v>11.26223588963037</v>
      </c>
      <c r="AP1129">
        <v>18.15538796992481</v>
      </c>
      <c r="AQ1129">
        <v>-0.0001964617613131635</v>
      </c>
      <c r="AR1129">
        <v>112.27</v>
      </c>
      <c r="AS1129">
        <v>6</v>
      </c>
      <c r="AT1129">
        <v>1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6</v>
      </c>
      <c r="BC1129">
        <v>0.5</v>
      </c>
      <c r="BD1129" t="s">
        <v>355</v>
      </c>
      <c r="BE1129">
        <v>2</v>
      </c>
      <c r="BF1129" t="b">
        <v>1</v>
      </c>
      <c r="BG1129">
        <v>1664305389.1</v>
      </c>
      <c r="BH1129">
        <v>822.6868518518518</v>
      </c>
      <c r="BI1129">
        <v>894.7137407407406</v>
      </c>
      <c r="BJ1129">
        <v>18.17570740740741</v>
      </c>
      <c r="BK1129">
        <v>11.25014074074074</v>
      </c>
      <c r="BL1129">
        <v>827.0135925925927</v>
      </c>
      <c r="BM1129">
        <v>18.34328148148148</v>
      </c>
      <c r="BN1129">
        <v>500.0597037037037</v>
      </c>
      <c r="BO1129">
        <v>91.02183703703703</v>
      </c>
      <c r="BP1129">
        <v>0.09999469259259258</v>
      </c>
      <c r="BQ1129">
        <v>25.14430740740741</v>
      </c>
      <c r="BR1129">
        <v>25.01648518518519</v>
      </c>
      <c r="BS1129">
        <v>999.9000000000001</v>
      </c>
      <c r="BT1129">
        <v>0</v>
      </c>
      <c r="BU1129">
        <v>0</v>
      </c>
      <c r="BV1129">
        <v>10002.29259259259</v>
      </c>
      <c r="BW1129">
        <v>0</v>
      </c>
      <c r="BX1129">
        <v>6.68817925925926</v>
      </c>
      <c r="BY1129">
        <v>-72.02682222222222</v>
      </c>
      <c r="BZ1129">
        <v>837.9165555555555</v>
      </c>
      <c r="CA1129">
        <v>904.8947407407408</v>
      </c>
      <c r="CB1129">
        <v>6.925577037037037</v>
      </c>
      <c r="CC1129">
        <v>894.7137407407406</v>
      </c>
      <c r="CD1129">
        <v>11.25014074074074</v>
      </c>
      <c r="CE1129">
        <v>1.654385925925926</v>
      </c>
      <c r="CF1129">
        <v>1.024007037037037</v>
      </c>
      <c r="CG1129">
        <v>14.47493333333333</v>
      </c>
      <c r="CH1129">
        <v>7.262361481481481</v>
      </c>
      <c r="CI1129">
        <v>2000.004814814815</v>
      </c>
      <c r="CJ1129">
        <v>0.9800025555555556</v>
      </c>
      <c r="CK1129">
        <v>0.01999731481481481</v>
      </c>
      <c r="CL1129">
        <v>0</v>
      </c>
      <c r="CM1129">
        <v>811.125925925926</v>
      </c>
      <c r="CN1129">
        <v>5.00097</v>
      </c>
      <c r="CO1129">
        <v>16149.41481481482</v>
      </c>
      <c r="CP1129">
        <v>16707.61851851852</v>
      </c>
      <c r="CQ1129">
        <v>37.625</v>
      </c>
      <c r="CR1129">
        <v>38.125</v>
      </c>
      <c r="CS1129">
        <v>37.625</v>
      </c>
      <c r="CT1129">
        <v>37.75</v>
      </c>
      <c r="CU1129">
        <v>38.187</v>
      </c>
      <c r="CV1129">
        <v>1955.107037037037</v>
      </c>
      <c r="CW1129">
        <v>39.89777777777778</v>
      </c>
      <c r="CX1129">
        <v>0</v>
      </c>
      <c r="CY1129">
        <v>1664305400.9</v>
      </c>
      <c r="CZ1129">
        <v>0</v>
      </c>
      <c r="DA1129">
        <v>0</v>
      </c>
      <c r="DB1129" t="s">
        <v>356</v>
      </c>
      <c r="DC1129">
        <v>1663859321.1</v>
      </c>
      <c r="DD1129">
        <v>1663859315.6</v>
      </c>
      <c r="DE1129">
        <v>0</v>
      </c>
      <c r="DF1129">
        <v>0.196</v>
      </c>
      <c r="DG1129">
        <v>-0.001</v>
      </c>
      <c r="DH1129">
        <v>-5.941</v>
      </c>
      <c r="DI1129">
        <v>-0.174</v>
      </c>
      <c r="DJ1129">
        <v>1500</v>
      </c>
      <c r="DK1129">
        <v>17</v>
      </c>
      <c r="DL1129">
        <v>0.13</v>
      </c>
      <c r="DM1129">
        <v>0.04</v>
      </c>
      <c r="DN1129">
        <v>-71.94239512195121</v>
      </c>
      <c r="DO1129">
        <v>-1.532393728223118</v>
      </c>
      <c r="DP1129">
        <v>0.168882070199123</v>
      </c>
      <c r="DQ1129">
        <v>0</v>
      </c>
      <c r="DR1129">
        <v>6.974276097560975</v>
      </c>
      <c r="DS1129">
        <v>-0.8243897560975494</v>
      </c>
      <c r="DT1129">
        <v>0.08182083406571941</v>
      </c>
      <c r="DU1129">
        <v>0</v>
      </c>
      <c r="DV1129">
        <v>0</v>
      </c>
      <c r="DW1129">
        <v>2</v>
      </c>
      <c r="DX1129" t="s">
        <v>357</v>
      </c>
      <c r="DY1129">
        <v>2.98503</v>
      </c>
      <c r="DZ1129">
        <v>2.71568</v>
      </c>
      <c r="EA1129">
        <v>0.156877</v>
      </c>
      <c r="EB1129">
        <v>0.163253</v>
      </c>
      <c r="EC1129">
        <v>0.0894233</v>
      </c>
      <c r="ED1129">
        <v>0.0622852</v>
      </c>
      <c r="EE1129">
        <v>26793.2</v>
      </c>
      <c r="EF1129">
        <v>26703.6</v>
      </c>
      <c r="EG1129">
        <v>29524.7</v>
      </c>
      <c r="EH1129">
        <v>29506.6</v>
      </c>
      <c r="EI1129">
        <v>35640</v>
      </c>
      <c r="EJ1129">
        <v>36801.5</v>
      </c>
      <c r="EK1129">
        <v>41611.9</v>
      </c>
      <c r="EL1129">
        <v>42049.8</v>
      </c>
      <c r="EM1129">
        <v>1.99013</v>
      </c>
      <c r="EN1129">
        <v>1.92552</v>
      </c>
      <c r="EO1129">
        <v>0.101253</v>
      </c>
      <c r="EP1129">
        <v>0</v>
      </c>
      <c r="EQ1129">
        <v>23.3592</v>
      </c>
      <c r="ER1129">
        <v>999.9</v>
      </c>
      <c r="ES1129">
        <v>33.2</v>
      </c>
      <c r="ET1129">
        <v>29.2</v>
      </c>
      <c r="EU1129">
        <v>14.8396</v>
      </c>
      <c r="EV1129">
        <v>63.0841</v>
      </c>
      <c r="EW1129">
        <v>33.0649</v>
      </c>
      <c r="EX1129">
        <v>1</v>
      </c>
      <c r="EY1129">
        <v>-0.185407</v>
      </c>
      <c r="EZ1129">
        <v>0.965929</v>
      </c>
      <c r="FA1129">
        <v>20.3854</v>
      </c>
      <c r="FB1129">
        <v>5.21849</v>
      </c>
      <c r="FC1129">
        <v>12.0099</v>
      </c>
      <c r="FD1129">
        <v>4.9899</v>
      </c>
      <c r="FE1129">
        <v>3.28865</v>
      </c>
      <c r="FF1129">
        <v>9999</v>
      </c>
      <c r="FG1129">
        <v>9999</v>
      </c>
      <c r="FH1129">
        <v>9999</v>
      </c>
      <c r="FI1129">
        <v>261.4</v>
      </c>
      <c r="FJ1129">
        <v>1.86707</v>
      </c>
      <c r="FK1129">
        <v>1.86615</v>
      </c>
      <c r="FL1129">
        <v>1.86554</v>
      </c>
      <c r="FM1129">
        <v>1.86554</v>
      </c>
      <c r="FN1129">
        <v>1.86735</v>
      </c>
      <c r="FO1129">
        <v>1.86981</v>
      </c>
      <c r="FP1129">
        <v>1.86845</v>
      </c>
      <c r="FQ1129">
        <v>1.86996</v>
      </c>
      <c r="FR1129">
        <v>0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-4.387</v>
      </c>
      <c r="GF1129">
        <v>-0.1678</v>
      </c>
      <c r="GG1129">
        <v>-2.0192013485273</v>
      </c>
      <c r="GH1129">
        <v>-0.003354295288503095</v>
      </c>
      <c r="GI1129">
        <v>8.998442100416266E-07</v>
      </c>
      <c r="GJ1129">
        <v>-2.632750781261316E-10</v>
      </c>
      <c r="GK1129">
        <v>-0.1771344180573433</v>
      </c>
      <c r="GL1129">
        <v>-0.01811282044437078</v>
      </c>
      <c r="GM1129">
        <v>0.001479480632228601</v>
      </c>
      <c r="GN1129">
        <v>-2.527498020886067E-05</v>
      </c>
      <c r="GO1129">
        <v>3</v>
      </c>
      <c r="GP1129">
        <v>2311</v>
      </c>
      <c r="GQ1129">
        <v>1</v>
      </c>
      <c r="GR1129">
        <v>23</v>
      </c>
      <c r="GS1129">
        <v>7434.6</v>
      </c>
      <c r="GT1129">
        <v>7434.7</v>
      </c>
      <c r="GU1129">
        <v>1.96045</v>
      </c>
      <c r="GV1129">
        <v>2.1936</v>
      </c>
      <c r="GW1129">
        <v>1.39648</v>
      </c>
      <c r="GX1129">
        <v>2.34131</v>
      </c>
      <c r="GY1129">
        <v>1.49536</v>
      </c>
      <c r="GZ1129">
        <v>2.4585</v>
      </c>
      <c r="HA1129">
        <v>33.1545</v>
      </c>
      <c r="HB1129">
        <v>14.4297</v>
      </c>
      <c r="HC1129">
        <v>18</v>
      </c>
      <c r="HD1129">
        <v>527.427</v>
      </c>
      <c r="HE1129">
        <v>442.606</v>
      </c>
      <c r="HF1129">
        <v>22.6616</v>
      </c>
      <c r="HG1129">
        <v>25.099</v>
      </c>
      <c r="HH1129">
        <v>29.9999</v>
      </c>
      <c r="HI1129">
        <v>25.0851</v>
      </c>
      <c r="HJ1129">
        <v>25.0266</v>
      </c>
      <c r="HK1129">
        <v>39.2422</v>
      </c>
      <c r="HL1129">
        <v>20.3891</v>
      </c>
      <c r="HM1129">
        <v>9.99715</v>
      </c>
      <c r="HN1129">
        <v>22.6601</v>
      </c>
      <c r="HO1129">
        <v>941.356</v>
      </c>
      <c r="HP1129">
        <v>11.6009</v>
      </c>
      <c r="HQ1129">
        <v>100.999</v>
      </c>
      <c r="HR1129">
        <v>100.987</v>
      </c>
    </row>
    <row r="1130" spans="1:226">
      <c r="A1130">
        <v>1114</v>
      </c>
      <c r="B1130">
        <v>1664305401.6</v>
      </c>
      <c r="C1130">
        <v>12171.09999990463</v>
      </c>
      <c r="D1130" t="s">
        <v>2596</v>
      </c>
      <c r="E1130" t="s">
        <v>2597</v>
      </c>
      <c r="F1130">
        <v>5</v>
      </c>
      <c r="G1130" t="s">
        <v>2485</v>
      </c>
      <c r="H1130" t="s">
        <v>354</v>
      </c>
      <c r="I1130">
        <v>1664305393.814285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937.3647340062244</v>
      </c>
      <c r="AK1130">
        <v>878.660606060606</v>
      </c>
      <c r="AL1130">
        <v>3.426743573427984</v>
      </c>
      <c r="AM1130">
        <v>64.57224884902611</v>
      </c>
      <c r="AN1130">
        <f>(AP1130 - AO1130 + BO1130*1E3/(8.314*(BQ1130+273.15)) * AR1130/BN1130 * AQ1130) * BN1130/(100*BB1130) * 1000/(1000 - AP1130)</f>
        <v>0</v>
      </c>
      <c r="AO1130">
        <v>11.36038286895106</v>
      </c>
      <c r="AP1130">
        <v>18.16982661654135</v>
      </c>
      <c r="AQ1130">
        <v>-0.003869738817633343</v>
      </c>
      <c r="AR1130">
        <v>112.27</v>
      </c>
      <c r="AS1130">
        <v>6</v>
      </c>
      <c r="AT1130">
        <v>1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6</v>
      </c>
      <c r="BC1130">
        <v>0.5</v>
      </c>
      <c r="BD1130" t="s">
        <v>355</v>
      </c>
      <c r="BE1130">
        <v>2</v>
      </c>
      <c r="BF1130" t="b">
        <v>1</v>
      </c>
      <c r="BG1130">
        <v>1664305393.814285</v>
      </c>
      <c r="BH1130">
        <v>838.3586785714285</v>
      </c>
      <c r="BI1130">
        <v>910.5027857142857</v>
      </c>
      <c r="BJ1130">
        <v>18.16841428571428</v>
      </c>
      <c r="BK1130">
        <v>11.33876785714286</v>
      </c>
      <c r="BL1130">
        <v>842.7232142857141</v>
      </c>
      <c r="BM1130">
        <v>18.33607142857143</v>
      </c>
      <c r="BN1130">
        <v>500.0623214285714</v>
      </c>
      <c r="BO1130">
        <v>91.02195714285713</v>
      </c>
      <c r="BP1130">
        <v>0.09999277142857142</v>
      </c>
      <c r="BQ1130">
        <v>25.14129285714285</v>
      </c>
      <c r="BR1130">
        <v>25.01994285714286</v>
      </c>
      <c r="BS1130">
        <v>999.9000000000002</v>
      </c>
      <c r="BT1130">
        <v>0</v>
      </c>
      <c r="BU1130">
        <v>0</v>
      </c>
      <c r="BV1130">
        <v>10003.47571428571</v>
      </c>
      <c r="BW1130">
        <v>0</v>
      </c>
      <c r="BX1130">
        <v>6.685186785714287</v>
      </c>
      <c r="BY1130">
        <v>-72.14401785714286</v>
      </c>
      <c r="BZ1130">
        <v>853.8722142857141</v>
      </c>
      <c r="CA1130">
        <v>920.9466428571429</v>
      </c>
      <c r="CB1130">
        <v>6.829647142857143</v>
      </c>
      <c r="CC1130">
        <v>910.5027857142857</v>
      </c>
      <c r="CD1130">
        <v>11.33876785714286</v>
      </c>
      <c r="CE1130">
        <v>1.653723928571429</v>
      </c>
      <c r="CF1130">
        <v>1.032076785714286</v>
      </c>
      <c r="CG1130">
        <v>14.46875</v>
      </c>
      <c r="CH1130">
        <v>7.376757142857144</v>
      </c>
      <c r="CI1130">
        <v>1999.993214285715</v>
      </c>
      <c r="CJ1130">
        <v>0.98000375</v>
      </c>
      <c r="CK1130">
        <v>0.01999610357142857</v>
      </c>
      <c r="CL1130">
        <v>0</v>
      </c>
      <c r="CM1130">
        <v>810.3948571428572</v>
      </c>
      <c r="CN1130">
        <v>5.00097</v>
      </c>
      <c r="CO1130">
        <v>16133.87142857143</v>
      </c>
      <c r="CP1130">
        <v>16707.53928571428</v>
      </c>
      <c r="CQ1130">
        <v>37.625</v>
      </c>
      <c r="CR1130">
        <v>38.125</v>
      </c>
      <c r="CS1130">
        <v>37.625</v>
      </c>
      <c r="CT1130">
        <v>37.75</v>
      </c>
      <c r="CU1130">
        <v>38.17814285714285</v>
      </c>
      <c r="CV1130">
        <v>1955.097857142857</v>
      </c>
      <c r="CW1130">
        <v>39.89535714285715</v>
      </c>
      <c r="CX1130">
        <v>0</v>
      </c>
      <c r="CY1130">
        <v>1664305405.7</v>
      </c>
      <c r="CZ1130">
        <v>0</v>
      </c>
      <c r="DA1130">
        <v>0</v>
      </c>
      <c r="DB1130" t="s">
        <v>356</v>
      </c>
      <c r="DC1130">
        <v>1663859321.1</v>
      </c>
      <c r="DD1130">
        <v>1663859315.6</v>
      </c>
      <c r="DE1130">
        <v>0</v>
      </c>
      <c r="DF1130">
        <v>0.196</v>
      </c>
      <c r="DG1130">
        <v>-0.001</v>
      </c>
      <c r="DH1130">
        <v>-5.941</v>
      </c>
      <c r="DI1130">
        <v>-0.174</v>
      </c>
      <c r="DJ1130">
        <v>1500</v>
      </c>
      <c r="DK1130">
        <v>17</v>
      </c>
      <c r="DL1130">
        <v>0.13</v>
      </c>
      <c r="DM1130">
        <v>0.04</v>
      </c>
      <c r="DN1130">
        <v>-72.065535</v>
      </c>
      <c r="DO1130">
        <v>-1.446655159474717</v>
      </c>
      <c r="DP1130">
        <v>0.1579484196660428</v>
      </c>
      <c r="DQ1130">
        <v>0</v>
      </c>
      <c r="DR1130">
        <v>6.8726715</v>
      </c>
      <c r="DS1130">
        <v>-1.187051257035638</v>
      </c>
      <c r="DT1130">
        <v>0.116956110412197</v>
      </c>
      <c r="DU1130">
        <v>0</v>
      </c>
      <c r="DV1130">
        <v>0</v>
      </c>
      <c r="DW1130">
        <v>2</v>
      </c>
      <c r="DX1130" t="s">
        <v>357</v>
      </c>
      <c r="DY1130">
        <v>2.98494</v>
      </c>
      <c r="DZ1130">
        <v>2.71586</v>
      </c>
      <c r="EA1130">
        <v>0.158906</v>
      </c>
      <c r="EB1130">
        <v>0.165181</v>
      </c>
      <c r="EC1130">
        <v>0.089476</v>
      </c>
      <c r="ED1130">
        <v>0.0629918</v>
      </c>
      <c r="EE1130">
        <v>26729.5</v>
      </c>
      <c r="EF1130">
        <v>26642.1</v>
      </c>
      <c r="EG1130">
        <v>29525.4</v>
      </c>
      <c r="EH1130">
        <v>29506.6</v>
      </c>
      <c r="EI1130">
        <v>35638.5</v>
      </c>
      <c r="EJ1130">
        <v>36773.6</v>
      </c>
      <c r="EK1130">
        <v>41612.6</v>
      </c>
      <c r="EL1130">
        <v>42049.9</v>
      </c>
      <c r="EM1130">
        <v>1.99002</v>
      </c>
      <c r="EN1130">
        <v>1.92563</v>
      </c>
      <c r="EO1130">
        <v>0.101402</v>
      </c>
      <c r="EP1130">
        <v>0</v>
      </c>
      <c r="EQ1130">
        <v>23.3515</v>
      </c>
      <c r="ER1130">
        <v>999.9</v>
      </c>
      <c r="ES1130">
        <v>33.2</v>
      </c>
      <c r="ET1130">
        <v>29.2</v>
      </c>
      <c r="EU1130">
        <v>14.8409</v>
      </c>
      <c r="EV1130">
        <v>62.5541</v>
      </c>
      <c r="EW1130">
        <v>33.141</v>
      </c>
      <c r="EX1130">
        <v>1</v>
      </c>
      <c r="EY1130">
        <v>-0.185976</v>
      </c>
      <c r="EZ1130">
        <v>0.840016</v>
      </c>
      <c r="FA1130">
        <v>20.3863</v>
      </c>
      <c r="FB1130">
        <v>5.21804</v>
      </c>
      <c r="FC1130">
        <v>12.0099</v>
      </c>
      <c r="FD1130">
        <v>4.98975</v>
      </c>
      <c r="FE1130">
        <v>3.28865</v>
      </c>
      <c r="FF1130">
        <v>9999</v>
      </c>
      <c r="FG1130">
        <v>9999</v>
      </c>
      <c r="FH1130">
        <v>9999</v>
      </c>
      <c r="FI1130">
        <v>261.4</v>
      </c>
      <c r="FJ1130">
        <v>1.86707</v>
      </c>
      <c r="FK1130">
        <v>1.86615</v>
      </c>
      <c r="FL1130">
        <v>1.86554</v>
      </c>
      <c r="FM1130">
        <v>1.86554</v>
      </c>
      <c r="FN1130">
        <v>1.86732</v>
      </c>
      <c r="FO1130">
        <v>1.86981</v>
      </c>
      <c r="FP1130">
        <v>1.86844</v>
      </c>
      <c r="FQ1130">
        <v>1.86996</v>
      </c>
      <c r="FR1130">
        <v>0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-4.426</v>
      </c>
      <c r="GF1130">
        <v>-0.1676</v>
      </c>
      <c r="GG1130">
        <v>-2.0192013485273</v>
      </c>
      <c r="GH1130">
        <v>-0.003354295288503095</v>
      </c>
      <c r="GI1130">
        <v>8.998442100416266E-07</v>
      </c>
      <c r="GJ1130">
        <v>-2.632750781261316E-10</v>
      </c>
      <c r="GK1130">
        <v>-0.1771344180573433</v>
      </c>
      <c r="GL1130">
        <v>-0.01811282044437078</v>
      </c>
      <c r="GM1130">
        <v>0.001479480632228601</v>
      </c>
      <c r="GN1130">
        <v>-2.527498020886067E-05</v>
      </c>
      <c r="GO1130">
        <v>3</v>
      </c>
      <c r="GP1130">
        <v>2311</v>
      </c>
      <c r="GQ1130">
        <v>1</v>
      </c>
      <c r="GR1130">
        <v>23</v>
      </c>
      <c r="GS1130">
        <v>7434.7</v>
      </c>
      <c r="GT1130">
        <v>7434.8</v>
      </c>
      <c r="GU1130">
        <v>1.9873</v>
      </c>
      <c r="GV1130">
        <v>2.19849</v>
      </c>
      <c r="GW1130">
        <v>1.39648</v>
      </c>
      <c r="GX1130">
        <v>2.34131</v>
      </c>
      <c r="GY1130">
        <v>1.49536</v>
      </c>
      <c r="GZ1130">
        <v>2.45605</v>
      </c>
      <c r="HA1130">
        <v>33.1545</v>
      </c>
      <c r="HB1130">
        <v>14.491</v>
      </c>
      <c r="HC1130">
        <v>18</v>
      </c>
      <c r="HD1130">
        <v>527.361</v>
      </c>
      <c r="HE1130">
        <v>442.68</v>
      </c>
      <c r="HF1130">
        <v>22.6309</v>
      </c>
      <c r="HG1130">
        <v>25.0987</v>
      </c>
      <c r="HH1130">
        <v>29.9999</v>
      </c>
      <c r="HI1130">
        <v>25.0851</v>
      </c>
      <c r="HJ1130">
        <v>25.0283</v>
      </c>
      <c r="HK1130">
        <v>39.7798</v>
      </c>
      <c r="HL1130">
        <v>20.3891</v>
      </c>
      <c r="HM1130">
        <v>9.99715</v>
      </c>
      <c r="HN1130">
        <v>22.6405</v>
      </c>
      <c r="HO1130">
        <v>954.7140000000001</v>
      </c>
      <c r="HP1130">
        <v>11.6704</v>
      </c>
      <c r="HQ1130">
        <v>101.001</v>
      </c>
      <c r="HR1130">
        <v>100.987</v>
      </c>
    </row>
    <row r="1131" spans="1:226">
      <c r="A1131">
        <v>1115</v>
      </c>
      <c r="B1131">
        <v>1664305406.1</v>
      </c>
      <c r="C1131">
        <v>12175.59999990463</v>
      </c>
      <c r="D1131" t="s">
        <v>2598</v>
      </c>
      <c r="E1131" t="s">
        <v>2599</v>
      </c>
      <c r="F1131">
        <v>5</v>
      </c>
      <c r="G1131" t="s">
        <v>2485</v>
      </c>
      <c r="H1131" t="s">
        <v>354</v>
      </c>
      <c r="I1131">
        <v>1664305398.260714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952.7741635782979</v>
      </c>
      <c r="AK1131">
        <v>893.9374060606059</v>
      </c>
      <c r="AL1131">
        <v>3.396531418618069</v>
      </c>
      <c r="AM1131">
        <v>64.57224884902611</v>
      </c>
      <c r="AN1131">
        <f>(AP1131 - AO1131 + BO1131*1E3/(8.314*(BQ1131+273.15)) * AR1131/BN1131 * AQ1131) * BN1131/(100*BB1131) * 1000/(1000 - AP1131)</f>
        <v>0</v>
      </c>
      <c r="AO1131">
        <v>11.51446081122877</v>
      </c>
      <c r="AP1131">
        <v>18.20029879699247</v>
      </c>
      <c r="AQ1131">
        <v>0.0006065966597155695</v>
      </c>
      <c r="AR1131">
        <v>112.27</v>
      </c>
      <c r="AS1131">
        <v>6</v>
      </c>
      <c r="AT1131">
        <v>1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6</v>
      </c>
      <c r="BC1131">
        <v>0.5</v>
      </c>
      <c r="BD1131" t="s">
        <v>355</v>
      </c>
      <c r="BE1131">
        <v>2</v>
      </c>
      <c r="BF1131" t="b">
        <v>1</v>
      </c>
      <c r="BG1131">
        <v>1664305398.260714</v>
      </c>
      <c r="BH1131">
        <v>853.1831785714285</v>
      </c>
      <c r="BI1131">
        <v>925.3864285714286</v>
      </c>
      <c r="BJ1131">
        <v>18.17034285714286</v>
      </c>
      <c r="BK1131">
        <v>11.44115714285714</v>
      </c>
      <c r="BL1131">
        <v>857.5832142857145</v>
      </c>
      <c r="BM1131">
        <v>18.33797857142857</v>
      </c>
      <c r="BN1131">
        <v>500.0736785714286</v>
      </c>
      <c r="BO1131">
        <v>91.02192142857143</v>
      </c>
      <c r="BP1131">
        <v>0.10005165</v>
      </c>
      <c r="BQ1131">
        <v>25.13671428571429</v>
      </c>
      <c r="BR1131">
        <v>25.02215714285714</v>
      </c>
      <c r="BS1131">
        <v>999.9000000000002</v>
      </c>
      <c r="BT1131">
        <v>0</v>
      </c>
      <c r="BU1131">
        <v>0</v>
      </c>
      <c r="BV1131">
        <v>10002.96285714286</v>
      </c>
      <c r="BW1131">
        <v>0</v>
      </c>
      <c r="BX1131">
        <v>6.685186785714287</v>
      </c>
      <c r="BY1131">
        <v>-72.20323928571429</v>
      </c>
      <c r="BZ1131">
        <v>868.9729285714285</v>
      </c>
      <c r="CA1131">
        <v>936.0983928571429</v>
      </c>
      <c r="CB1131">
        <v>6.729178571428572</v>
      </c>
      <c r="CC1131">
        <v>925.3864285714286</v>
      </c>
      <c r="CD1131">
        <v>11.44115714285714</v>
      </c>
      <c r="CE1131">
        <v>1.653898571428572</v>
      </c>
      <c r="CF1131">
        <v>1.041396071428571</v>
      </c>
      <c r="CG1131">
        <v>14.470375</v>
      </c>
      <c r="CH1131">
        <v>7.508039285714285</v>
      </c>
      <c r="CI1131">
        <v>1999.974642857143</v>
      </c>
      <c r="CJ1131">
        <v>0.9800035357142856</v>
      </c>
      <c r="CK1131">
        <v>0.01999631071428571</v>
      </c>
      <c r="CL1131">
        <v>0</v>
      </c>
      <c r="CM1131">
        <v>809.6549642857143</v>
      </c>
      <c r="CN1131">
        <v>5.00097</v>
      </c>
      <c r="CO1131">
        <v>16118.61428571429</v>
      </c>
      <c r="CP1131">
        <v>16707.38928571429</v>
      </c>
      <c r="CQ1131">
        <v>37.625</v>
      </c>
      <c r="CR1131">
        <v>38.125</v>
      </c>
      <c r="CS1131">
        <v>37.625</v>
      </c>
      <c r="CT1131">
        <v>37.75</v>
      </c>
      <c r="CU1131">
        <v>38.16042857142857</v>
      </c>
      <c r="CV1131">
        <v>1955.079285714286</v>
      </c>
      <c r="CW1131">
        <v>39.89535714285715</v>
      </c>
      <c r="CX1131">
        <v>0</v>
      </c>
      <c r="CY1131">
        <v>1664305410.5</v>
      </c>
      <c r="CZ1131">
        <v>0</v>
      </c>
      <c r="DA1131">
        <v>0</v>
      </c>
      <c r="DB1131" t="s">
        <v>356</v>
      </c>
      <c r="DC1131">
        <v>1663859321.1</v>
      </c>
      <c r="DD1131">
        <v>1663859315.6</v>
      </c>
      <c r="DE1131">
        <v>0</v>
      </c>
      <c r="DF1131">
        <v>0.196</v>
      </c>
      <c r="DG1131">
        <v>-0.001</v>
      </c>
      <c r="DH1131">
        <v>-5.941</v>
      </c>
      <c r="DI1131">
        <v>-0.174</v>
      </c>
      <c r="DJ1131">
        <v>1500</v>
      </c>
      <c r="DK1131">
        <v>17</v>
      </c>
      <c r="DL1131">
        <v>0.13</v>
      </c>
      <c r="DM1131">
        <v>0.04</v>
      </c>
      <c r="DN1131">
        <v>-72.16014500000001</v>
      </c>
      <c r="DO1131">
        <v>-0.8387594746714675</v>
      </c>
      <c r="DP1131">
        <v>0.09391564020438789</v>
      </c>
      <c r="DQ1131">
        <v>0</v>
      </c>
      <c r="DR1131">
        <v>6.79072075</v>
      </c>
      <c r="DS1131">
        <v>-1.401825478424025</v>
      </c>
      <c r="DT1131">
        <v>0.1363840365363098</v>
      </c>
      <c r="DU1131">
        <v>0</v>
      </c>
      <c r="DV1131">
        <v>0</v>
      </c>
      <c r="DW1131">
        <v>2</v>
      </c>
      <c r="DX1131" t="s">
        <v>357</v>
      </c>
      <c r="DY1131">
        <v>2.98505</v>
      </c>
      <c r="DZ1131">
        <v>2.71557</v>
      </c>
      <c r="EA1131">
        <v>0.160708</v>
      </c>
      <c r="EB1131">
        <v>0.166904</v>
      </c>
      <c r="EC1131">
        <v>0.0895668</v>
      </c>
      <c r="ED1131">
        <v>0.0632093</v>
      </c>
      <c r="EE1131">
        <v>26671.7</v>
      </c>
      <c r="EF1131">
        <v>26586.9</v>
      </c>
      <c r="EG1131">
        <v>29524.8</v>
      </c>
      <c r="EH1131">
        <v>29506.3</v>
      </c>
      <c r="EI1131">
        <v>35634.3</v>
      </c>
      <c r="EJ1131">
        <v>36764.8</v>
      </c>
      <c r="EK1131">
        <v>41611.9</v>
      </c>
      <c r="EL1131">
        <v>42049.6</v>
      </c>
      <c r="EM1131">
        <v>1.98995</v>
      </c>
      <c r="EN1131">
        <v>1.92555</v>
      </c>
      <c r="EO1131">
        <v>0.102218</v>
      </c>
      <c r="EP1131">
        <v>0</v>
      </c>
      <c r="EQ1131">
        <v>23.3455</v>
      </c>
      <c r="ER1131">
        <v>999.9</v>
      </c>
      <c r="ES1131">
        <v>33.2</v>
      </c>
      <c r="ET1131">
        <v>29.2</v>
      </c>
      <c r="EU1131">
        <v>14.8409</v>
      </c>
      <c r="EV1131">
        <v>62.5341</v>
      </c>
      <c r="EW1131">
        <v>32.7284</v>
      </c>
      <c r="EX1131">
        <v>1</v>
      </c>
      <c r="EY1131">
        <v>-0.185943</v>
      </c>
      <c r="EZ1131">
        <v>0.782644</v>
      </c>
      <c r="FA1131">
        <v>20.3866</v>
      </c>
      <c r="FB1131">
        <v>5.21729</v>
      </c>
      <c r="FC1131">
        <v>12.0099</v>
      </c>
      <c r="FD1131">
        <v>4.9899</v>
      </c>
      <c r="FE1131">
        <v>3.28865</v>
      </c>
      <c r="FF1131">
        <v>9999</v>
      </c>
      <c r="FG1131">
        <v>9999</v>
      </c>
      <c r="FH1131">
        <v>9999</v>
      </c>
      <c r="FI1131">
        <v>261.4</v>
      </c>
      <c r="FJ1131">
        <v>1.86705</v>
      </c>
      <c r="FK1131">
        <v>1.86615</v>
      </c>
      <c r="FL1131">
        <v>1.86554</v>
      </c>
      <c r="FM1131">
        <v>1.86554</v>
      </c>
      <c r="FN1131">
        <v>1.86733</v>
      </c>
      <c r="FO1131">
        <v>1.86981</v>
      </c>
      <c r="FP1131">
        <v>1.86844</v>
      </c>
      <c r="FQ1131">
        <v>1.86995</v>
      </c>
      <c r="FR1131">
        <v>0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-4.463</v>
      </c>
      <c r="GF1131">
        <v>-0.1673</v>
      </c>
      <c r="GG1131">
        <v>-2.0192013485273</v>
      </c>
      <c r="GH1131">
        <v>-0.003354295288503095</v>
      </c>
      <c r="GI1131">
        <v>8.998442100416266E-07</v>
      </c>
      <c r="GJ1131">
        <v>-2.632750781261316E-10</v>
      </c>
      <c r="GK1131">
        <v>-0.1771344180573433</v>
      </c>
      <c r="GL1131">
        <v>-0.01811282044437078</v>
      </c>
      <c r="GM1131">
        <v>0.001479480632228601</v>
      </c>
      <c r="GN1131">
        <v>-2.527498020886067E-05</v>
      </c>
      <c r="GO1131">
        <v>3</v>
      </c>
      <c r="GP1131">
        <v>2311</v>
      </c>
      <c r="GQ1131">
        <v>1</v>
      </c>
      <c r="GR1131">
        <v>23</v>
      </c>
      <c r="GS1131">
        <v>7434.8</v>
      </c>
      <c r="GT1131">
        <v>7434.8</v>
      </c>
      <c r="GU1131">
        <v>2.01172</v>
      </c>
      <c r="GV1131">
        <v>2.19727</v>
      </c>
      <c r="GW1131">
        <v>1.39648</v>
      </c>
      <c r="GX1131">
        <v>2.34131</v>
      </c>
      <c r="GY1131">
        <v>1.49536</v>
      </c>
      <c r="GZ1131">
        <v>2.3877</v>
      </c>
      <c r="HA1131">
        <v>33.1545</v>
      </c>
      <c r="HB1131">
        <v>14.4998</v>
      </c>
      <c r="HC1131">
        <v>18</v>
      </c>
      <c r="HD1131">
        <v>527.303</v>
      </c>
      <c r="HE1131">
        <v>442.623</v>
      </c>
      <c r="HF1131">
        <v>22.6186</v>
      </c>
      <c r="HG1131">
        <v>25.0966</v>
      </c>
      <c r="HH1131">
        <v>29.9999</v>
      </c>
      <c r="HI1131">
        <v>25.0841</v>
      </c>
      <c r="HJ1131">
        <v>25.0268</v>
      </c>
      <c r="HK1131">
        <v>40.2668</v>
      </c>
      <c r="HL1131">
        <v>20.1104</v>
      </c>
      <c r="HM1131">
        <v>9.99715</v>
      </c>
      <c r="HN1131">
        <v>22.6209</v>
      </c>
      <c r="HO1131">
        <v>974.75</v>
      </c>
      <c r="HP1131">
        <v>11.7288</v>
      </c>
      <c r="HQ1131">
        <v>100.999</v>
      </c>
      <c r="HR1131">
        <v>100.986</v>
      </c>
    </row>
    <row r="1132" spans="1:226">
      <c r="A1132">
        <v>1116</v>
      </c>
      <c r="B1132">
        <v>1664305411.6</v>
      </c>
      <c r="C1132">
        <v>12181.09999990463</v>
      </c>
      <c r="D1132" t="s">
        <v>2600</v>
      </c>
      <c r="E1132" t="s">
        <v>2601</v>
      </c>
      <c r="F1132">
        <v>5</v>
      </c>
      <c r="G1132" t="s">
        <v>2485</v>
      </c>
      <c r="H1132" t="s">
        <v>354</v>
      </c>
      <c r="I1132">
        <v>1664305403.832142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971.298089610546</v>
      </c>
      <c r="AK1132">
        <v>912.6864060606057</v>
      </c>
      <c r="AL1132">
        <v>3.386106574241235</v>
      </c>
      <c r="AM1132">
        <v>64.57224884902611</v>
      </c>
      <c r="AN1132">
        <f>(AP1132 - AO1132 + BO1132*1E3/(8.314*(BQ1132+273.15)) * AR1132/BN1132 * AQ1132) * BN1132/(100*BB1132) * 1000/(1000 - AP1132)</f>
        <v>0</v>
      </c>
      <c r="AO1132">
        <v>11.60881238797203</v>
      </c>
      <c r="AP1132">
        <v>18.19206766917293</v>
      </c>
      <c r="AQ1132">
        <v>0.007143082411904413</v>
      </c>
      <c r="AR1132">
        <v>112.27</v>
      </c>
      <c r="AS1132">
        <v>6</v>
      </c>
      <c r="AT1132">
        <v>1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6</v>
      </c>
      <c r="BC1132">
        <v>0.5</v>
      </c>
      <c r="BD1132" t="s">
        <v>355</v>
      </c>
      <c r="BE1132">
        <v>2</v>
      </c>
      <c r="BF1132" t="b">
        <v>1</v>
      </c>
      <c r="BG1132">
        <v>1664305403.832142</v>
      </c>
      <c r="BH1132">
        <v>871.80175</v>
      </c>
      <c r="BI1132">
        <v>944.0031428571428</v>
      </c>
      <c r="BJ1132">
        <v>18.18187142857143</v>
      </c>
      <c r="BK1132">
        <v>11.56083214285714</v>
      </c>
      <c r="BL1132">
        <v>876.2462857142856</v>
      </c>
      <c r="BM1132">
        <v>18.34937857142857</v>
      </c>
      <c r="BN1132">
        <v>500.0700357142857</v>
      </c>
      <c r="BO1132">
        <v>91.02224642857145</v>
      </c>
      <c r="BP1132">
        <v>0.09998317499999998</v>
      </c>
      <c r="BQ1132">
        <v>25.13164285714286</v>
      </c>
      <c r="BR1132">
        <v>25.02032142857143</v>
      </c>
      <c r="BS1132">
        <v>999.9000000000002</v>
      </c>
      <c r="BT1132">
        <v>0</v>
      </c>
      <c r="BU1132">
        <v>0</v>
      </c>
      <c r="BV1132">
        <v>10000.86464285714</v>
      </c>
      <c r="BW1132">
        <v>0</v>
      </c>
      <c r="BX1132">
        <v>6.685337500000002</v>
      </c>
      <c r="BY1132">
        <v>-72.20147857142858</v>
      </c>
      <c r="BZ1132">
        <v>887.9464285714286</v>
      </c>
      <c r="CA1132">
        <v>955.0455714285714</v>
      </c>
      <c r="CB1132">
        <v>6.621026428571428</v>
      </c>
      <c r="CC1132">
        <v>944.0031428571428</v>
      </c>
      <c r="CD1132">
        <v>11.56083214285714</v>
      </c>
      <c r="CE1132">
        <v>1.654953571428571</v>
      </c>
      <c r="CF1132">
        <v>1.052293214285714</v>
      </c>
      <c r="CG1132">
        <v>14.48023571428572</v>
      </c>
      <c r="CH1132">
        <v>7.660918571428572</v>
      </c>
      <c r="CI1132">
        <v>1999.967857142857</v>
      </c>
      <c r="CJ1132">
        <v>0.9800040714285715</v>
      </c>
      <c r="CK1132">
        <v>0.01999577142857143</v>
      </c>
      <c r="CL1132">
        <v>0</v>
      </c>
      <c r="CM1132">
        <v>808.6848214285712</v>
      </c>
      <c r="CN1132">
        <v>5.00097</v>
      </c>
      <c r="CO1132">
        <v>16099.08928571429</v>
      </c>
      <c r="CP1132">
        <v>16707.33928571429</v>
      </c>
      <c r="CQ1132">
        <v>37.6205</v>
      </c>
      <c r="CR1132">
        <v>38.125</v>
      </c>
      <c r="CS1132">
        <v>37.625</v>
      </c>
      <c r="CT1132">
        <v>37.75</v>
      </c>
      <c r="CU1132">
        <v>38.13828571428571</v>
      </c>
      <c r="CV1132">
        <v>1955.073571428571</v>
      </c>
      <c r="CW1132">
        <v>39.89428571428572</v>
      </c>
      <c r="CX1132">
        <v>0</v>
      </c>
      <c r="CY1132">
        <v>1664305415.9</v>
      </c>
      <c r="CZ1132">
        <v>0</v>
      </c>
      <c r="DA1132">
        <v>0</v>
      </c>
      <c r="DB1132" t="s">
        <v>356</v>
      </c>
      <c r="DC1132">
        <v>1663859321.1</v>
      </c>
      <c r="DD1132">
        <v>1663859315.6</v>
      </c>
      <c r="DE1132">
        <v>0</v>
      </c>
      <c r="DF1132">
        <v>0.196</v>
      </c>
      <c r="DG1132">
        <v>-0.001</v>
      </c>
      <c r="DH1132">
        <v>-5.941</v>
      </c>
      <c r="DI1132">
        <v>-0.174</v>
      </c>
      <c r="DJ1132">
        <v>1500</v>
      </c>
      <c r="DK1132">
        <v>17</v>
      </c>
      <c r="DL1132">
        <v>0.13</v>
      </c>
      <c r="DM1132">
        <v>0.04</v>
      </c>
      <c r="DN1132">
        <v>-72.18832</v>
      </c>
      <c r="DO1132">
        <v>-0.1002911819887474</v>
      </c>
      <c r="DP1132">
        <v>0.06733476516629423</v>
      </c>
      <c r="DQ1132">
        <v>0</v>
      </c>
      <c r="DR1132">
        <v>6.69596625</v>
      </c>
      <c r="DS1132">
        <v>-1.232067804878051</v>
      </c>
      <c r="DT1132">
        <v>0.1227288317529239</v>
      </c>
      <c r="DU1132">
        <v>0</v>
      </c>
      <c r="DV1132">
        <v>0</v>
      </c>
      <c r="DW1132">
        <v>2</v>
      </c>
      <c r="DX1132" t="s">
        <v>357</v>
      </c>
      <c r="DY1132">
        <v>2.98484</v>
      </c>
      <c r="DZ1132">
        <v>2.7155</v>
      </c>
      <c r="EA1132">
        <v>0.162894</v>
      </c>
      <c r="EB1132">
        <v>0.168977</v>
      </c>
      <c r="EC1132">
        <v>0.089547</v>
      </c>
      <c r="ED1132">
        <v>0.06346309999999999</v>
      </c>
      <c r="EE1132">
        <v>26603</v>
      </c>
      <c r="EF1132">
        <v>26521.1</v>
      </c>
      <c r="EG1132">
        <v>29525.6</v>
      </c>
      <c r="EH1132">
        <v>29506.5</v>
      </c>
      <c r="EI1132">
        <v>35636.2</v>
      </c>
      <c r="EJ1132">
        <v>36755.4</v>
      </c>
      <c r="EK1132">
        <v>41613.1</v>
      </c>
      <c r="EL1132">
        <v>42050.3</v>
      </c>
      <c r="EM1132">
        <v>1.9898</v>
      </c>
      <c r="EN1132">
        <v>1.9261</v>
      </c>
      <c r="EO1132">
        <v>0.102576</v>
      </c>
      <c r="EP1132">
        <v>0</v>
      </c>
      <c r="EQ1132">
        <v>23.3383</v>
      </c>
      <c r="ER1132">
        <v>999.9</v>
      </c>
      <c r="ES1132">
        <v>33.2</v>
      </c>
      <c r="ET1132">
        <v>29.2</v>
      </c>
      <c r="EU1132">
        <v>14.8385</v>
      </c>
      <c r="EV1132">
        <v>62.8741</v>
      </c>
      <c r="EW1132">
        <v>33.1811</v>
      </c>
      <c r="EX1132">
        <v>1</v>
      </c>
      <c r="EY1132">
        <v>-0.186136</v>
      </c>
      <c r="EZ1132">
        <v>0.770354</v>
      </c>
      <c r="FA1132">
        <v>20.3867</v>
      </c>
      <c r="FB1132">
        <v>5.21684</v>
      </c>
      <c r="FC1132">
        <v>12.0099</v>
      </c>
      <c r="FD1132">
        <v>4.98985</v>
      </c>
      <c r="FE1132">
        <v>3.28865</v>
      </c>
      <c r="FF1132">
        <v>9999</v>
      </c>
      <c r="FG1132">
        <v>9999</v>
      </c>
      <c r="FH1132">
        <v>9999</v>
      </c>
      <c r="FI1132">
        <v>261.4</v>
      </c>
      <c r="FJ1132">
        <v>1.86707</v>
      </c>
      <c r="FK1132">
        <v>1.86615</v>
      </c>
      <c r="FL1132">
        <v>1.86554</v>
      </c>
      <c r="FM1132">
        <v>1.86554</v>
      </c>
      <c r="FN1132">
        <v>1.86735</v>
      </c>
      <c r="FO1132">
        <v>1.86981</v>
      </c>
      <c r="FP1132">
        <v>1.86844</v>
      </c>
      <c r="FQ1132">
        <v>1.86996</v>
      </c>
      <c r="FR1132">
        <v>0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-4.507</v>
      </c>
      <c r="GF1132">
        <v>-0.1673</v>
      </c>
      <c r="GG1132">
        <v>-2.0192013485273</v>
      </c>
      <c r="GH1132">
        <v>-0.003354295288503095</v>
      </c>
      <c r="GI1132">
        <v>8.998442100416266E-07</v>
      </c>
      <c r="GJ1132">
        <v>-2.632750781261316E-10</v>
      </c>
      <c r="GK1132">
        <v>-0.1771344180573433</v>
      </c>
      <c r="GL1132">
        <v>-0.01811282044437078</v>
      </c>
      <c r="GM1132">
        <v>0.001479480632228601</v>
      </c>
      <c r="GN1132">
        <v>-2.527498020886067E-05</v>
      </c>
      <c r="GO1132">
        <v>3</v>
      </c>
      <c r="GP1132">
        <v>2311</v>
      </c>
      <c r="GQ1132">
        <v>1</v>
      </c>
      <c r="GR1132">
        <v>23</v>
      </c>
      <c r="GS1132">
        <v>7434.8</v>
      </c>
      <c r="GT1132">
        <v>7434.9</v>
      </c>
      <c r="GU1132">
        <v>2.04346</v>
      </c>
      <c r="GV1132">
        <v>2.1936</v>
      </c>
      <c r="GW1132">
        <v>1.39648</v>
      </c>
      <c r="GX1132">
        <v>2.34009</v>
      </c>
      <c r="GY1132">
        <v>1.49536</v>
      </c>
      <c r="GZ1132">
        <v>2.45239</v>
      </c>
      <c r="HA1132">
        <v>33.1545</v>
      </c>
      <c r="HB1132">
        <v>14.491</v>
      </c>
      <c r="HC1132">
        <v>18</v>
      </c>
      <c r="HD1132">
        <v>527.194</v>
      </c>
      <c r="HE1132">
        <v>442.953</v>
      </c>
      <c r="HF1132">
        <v>22.6064</v>
      </c>
      <c r="HG1132">
        <v>25.0958</v>
      </c>
      <c r="HH1132">
        <v>29.9998</v>
      </c>
      <c r="HI1132">
        <v>25.083</v>
      </c>
      <c r="HJ1132">
        <v>25.0266</v>
      </c>
      <c r="HK1132">
        <v>40.9099</v>
      </c>
      <c r="HL1132">
        <v>19.5099</v>
      </c>
      <c r="HM1132">
        <v>9.99715</v>
      </c>
      <c r="HN1132">
        <v>22.5982</v>
      </c>
      <c r="HO1132">
        <v>988.109</v>
      </c>
      <c r="HP1132">
        <v>11.8281</v>
      </c>
      <c r="HQ1132">
        <v>101.002</v>
      </c>
      <c r="HR1132">
        <v>100.988</v>
      </c>
    </row>
    <row r="1133" spans="1:226">
      <c r="A1133">
        <v>1117</v>
      </c>
      <c r="B1133">
        <v>1664305416.1</v>
      </c>
      <c r="C1133">
        <v>12185.59999990463</v>
      </c>
      <c r="D1133" t="s">
        <v>2602</v>
      </c>
      <c r="E1133" t="s">
        <v>2603</v>
      </c>
      <c r="F1133">
        <v>5</v>
      </c>
      <c r="G1133" t="s">
        <v>2485</v>
      </c>
      <c r="H1133" t="s">
        <v>354</v>
      </c>
      <c r="I1133">
        <v>1664305408.278571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986.6980522325314</v>
      </c>
      <c r="AK1133">
        <v>927.9484060606055</v>
      </c>
      <c r="AL1133">
        <v>3.387347122624662</v>
      </c>
      <c r="AM1133">
        <v>64.57224884902611</v>
      </c>
      <c r="AN1133">
        <f>(AP1133 - AO1133 + BO1133*1E3/(8.314*(BQ1133+273.15)) * AR1133/BN1133 * AQ1133) * BN1133/(100*BB1133) * 1000/(1000 - AP1133)</f>
        <v>0</v>
      </c>
      <c r="AO1133">
        <v>11.65313957918082</v>
      </c>
      <c r="AP1133">
        <v>18.18193323308269</v>
      </c>
      <c r="AQ1133">
        <v>-0.0004265384316419613</v>
      </c>
      <c r="AR1133">
        <v>112.27</v>
      </c>
      <c r="AS1133">
        <v>6</v>
      </c>
      <c r="AT1133">
        <v>1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6</v>
      </c>
      <c r="BC1133">
        <v>0.5</v>
      </c>
      <c r="BD1133" t="s">
        <v>355</v>
      </c>
      <c r="BE1133">
        <v>2</v>
      </c>
      <c r="BF1133" t="b">
        <v>1</v>
      </c>
      <c r="BG1133">
        <v>1664305408.278571</v>
      </c>
      <c r="BH1133">
        <v>886.6611071428571</v>
      </c>
      <c r="BI1133">
        <v>958.885142857143</v>
      </c>
      <c r="BJ1133">
        <v>18.18943571428571</v>
      </c>
      <c r="BK1133">
        <v>11.64136785714286</v>
      </c>
      <c r="BL1133">
        <v>891.1411071428571</v>
      </c>
      <c r="BM1133">
        <v>18.35686071428572</v>
      </c>
      <c r="BN1133">
        <v>500.0705357142856</v>
      </c>
      <c r="BO1133">
        <v>91.02266071428572</v>
      </c>
      <c r="BP1133">
        <v>0.1000473928571428</v>
      </c>
      <c r="BQ1133">
        <v>25.12893214285714</v>
      </c>
      <c r="BR1133">
        <v>25.02213214285715</v>
      </c>
      <c r="BS1133">
        <v>999.9000000000002</v>
      </c>
      <c r="BT1133">
        <v>0</v>
      </c>
      <c r="BU1133">
        <v>0</v>
      </c>
      <c r="BV1133">
        <v>9987.0725</v>
      </c>
      <c r="BW1133">
        <v>0</v>
      </c>
      <c r="BX1133">
        <v>6.688700000000002</v>
      </c>
      <c r="BY1133">
        <v>-72.22409285714286</v>
      </c>
      <c r="BZ1133">
        <v>903.0877142857144</v>
      </c>
      <c r="CA1133">
        <v>970.1802857142858</v>
      </c>
      <c r="CB1133">
        <v>6.548059285714284</v>
      </c>
      <c r="CC1133">
        <v>958.885142857143</v>
      </c>
      <c r="CD1133">
        <v>11.64136785714286</v>
      </c>
      <c r="CE1133">
        <v>1.655650357142857</v>
      </c>
      <c r="CF1133">
        <v>1.059628571428571</v>
      </c>
      <c r="CG1133">
        <v>14.48674642857143</v>
      </c>
      <c r="CH1133">
        <v>7.762954642857143</v>
      </c>
      <c r="CI1133">
        <v>1999.96</v>
      </c>
      <c r="CJ1133">
        <v>0.9800044999999999</v>
      </c>
      <c r="CK1133">
        <v>0.019995325</v>
      </c>
      <c r="CL1133">
        <v>0</v>
      </c>
      <c r="CM1133">
        <v>807.87775</v>
      </c>
      <c r="CN1133">
        <v>5.00097</v>
      </c>
      <c r="CO1133">
        <v>16083.47857142857</v>
      </c>
      <c r="CP1133">
        <v>16707.275</v>
      </c>
      <c r="CQ1133">
        <v>37.6205</v>
      </c>
      <c r="CR1133">
        <v>38.116</v>
      </c>
      <c r="CS1133">
        <v>37.625</v>
      </c>
      <c r="CT1133">
        <v>37.75</v>
      </c>
      <c r="CU1133">
        <v>38.12942857142857</v>
      </c>
      <c r="CV1133">
        <v>1955.066785714286</v>
      </c>
      <c r="CW1133">
        <v>39.89321428571429</v>
      </c>
      <c r="CX1133">
        <v>0</v>
      </c>
      <c r="CY1133">
        <v>1664305420.7</v>
      </c>
      <c r="CZ1133">
        <v>0</v>
      </c>
      <c r="DA1133">
        <v>0</v>
      </c>
      <c r="DB1133" t="s">
        <v>356</v>
      </c>
      <c r="DC1133">
        <v>1663859321.1</v>
      </c>
      <c r="DD1133">
        <v>1663859315.6</v>
      </c>
      <c r="DE1133">
        <v>0</v>
      </c>
      <c r="DF1133">
        <v>0.196</v>
      </c>
      <c r="DG1133">
        <v>-0.001</v>
      </c>
      <c r="DH1133">
        <v>-5.941</v>
      </c>
      <c r="DI1133">
        <v>-0.174</v>
      </c>
      <c r="DJ1133">
        <v>1500</v>
      </c>
      <c r="DK1133">
        <v>17</v>
      </c>
      <c r="DL1133">
        <v>0.13</v>
      </c>
      <c r="DM1133">
        <v>0.04</v>
      </c>
      <c r="DN1133">
        <v>-72.22058780487804</v>
      </c>
      <c r="DO1133">
        <v>-0.1041449477351768</v>
      </c>
      <c r="DP1133">
        <v>0.0740607996608251</v>
      </c>
      <c r="DQ1133">
        <v>0</v>
      </c>
      <c r="DR1133">
        <v>6.595231463414635</v>
      </c>
      <c r="DS1133">
        <v>-0.9427256445992909</v>
      </c>
      <c r="DT1133">
        <v>0.09614811545306277</v>
      </c>
      <c r="DU1133">
        <v>0</v>
      </c>
      <c r="DV1133">
        <v>0</v>
      </c>
      <c r="DW1133">
        <v>2</v>
      </c>
      <c r="DX1133" t="s">
        <v>357</v>
      </c>
      <c r="DY1133">
        <v>2.98499</v>
      </c>
      <c r="DZ1133">
        <v>2.71536</v>
      </c>
      <c r="EA1133">
        <v>0.164659</v>
      </c>
      <c r="EB1133">
        <v>0.170683</v>
      </c>
      <c r="EC1133">
        <v>0.089514</v>
      </c>
      <c r="ED1133">
        <v>0.06383800000000001</v>
      </c>
      <c r="EE1133">
        <v>26547.2</v>
      </c>
      <c r="EF1133">
        <v>26466.6</v>
      </c>
      <c r="EG1133">
        <v>29525.9</v>
      </c>
      <c r="EH1133">
        <v>29506.5</v>
      </c>
      <c r="EI1133">
        <v>35637.9</v>
      </c>
      <c r="EJ1133">
        <v>36740.5</v>
      </c>
      <c r="EK1133">
        <v>41613.5</v>
      </c>
      <c r="EL1133">
        <v>42050.2</v>
      </c>
      <c r="EM1133">
        <v>1.98997</v>
      </c>
      <c r="EN1133">
        <v>1.92617</v>
      </c>
      <c r="EO1133">
        <v>0.10268</v>
      </c>
      <c r="EP1133">
        <v>0</v>
      </c>
      <c r="EQ1133">
        <v>23.3331</v>
      </c>
      <c r="ER1133">
        <v>999.9</v>
      </c>
      <c r="ES1133">
        <v>33.2</v>
      </c>
      <c r="ET1133">
        <v>29.2</v>
      </c>
      <c r="EU1133">
        <v>14.8407</v>
      </c>
      <c r="EV1133">
        <v>62.9741</v>
      </c>
      <c r="EW1133">
        <v>32.8285</v>
      </c>
      <c r="EX1133">
        <v>1</v>
      </c>
      <c r="EY1133">
        <v>-0.186568</v>
      </c>
      <c r="EZ1133">
        <v>0.800392</v>
      </c>
      <c r="FA1133">
        <v>20.3864</v>
      </c>
      <c r="FB1133">
        <v>5.21624</v>
      </c>
      <c r="FC1133">
        <v>12.0099</v>
      </c>
      <c r="FD1133">
        <v>4.9896</v>
      </c>
      <c r="FE1133">
        <v>3.28853</v>
      </c>
      <c r="FF1133">
        <v>9999</v>
      </c>
      <c r="FG1133">
        <v>9999</v>
      </c>
      <c r="FH1133">
        <v>9999</v>
      </c>
      <c r="FI1133">
        <v>261.4</v>
      </c>
      <c r="FJ1133">
        <v>1.86706</v>
      </c>
      <c r="FK1133">
        <v>1.86615</v>
      </c>
      <c r="FL1133">
        <v>1.86554</v>
      </c>
      <c r="FM1133">
        <v>1.86554</v>
      </c>
      <c r="FN1133">
        <v>1.86736</v>
      </c>
      <c r="FO1133">
        <v>1.86981</v>
      </c>
      <c r="FP1133">
        <v>1.86845</v>
      </c>
      <c r="FQ1133">
        <v>1.86996</v>
      </c>
      <c r="FR1133">
        <v>0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-4.542</v>
      </c>
      <c r="GF1133">
        <v>-0.1675</v>
      </c>
      <c r="GG1133">
        <v>-2.0192013485273</v>
      </c>
      <c r="GH1133">
        <v>-0.003354295288503095</v>
      </c>
      <c r="GI1133">
        <v>8.998442100416266E-07</v>
      </c>
      <c r="GJ1133">
        <v>-2.632750781261316E-10</v>
      </c>
      <c r="GK1133">
        <v>-0.1771344180573433</v>
      </c>
      <c r="GL1133">
        <v>-0.01811282044437078</v>
      </c>
      <c r="GM1133">
        <v>0.001479480632228601</v>
      </c>
      <c r="GN1133">
        <v>-2.527498020886067E-05</v>
      </c>
      <c r="GO1133">
        <v>3</v>
      </c>
      <c r="GP1133">
        <v>2311</v>
      </c>
      <c r="GQ1133">
        <v>1</v>
      </c>
      <c r="GR1133">
        <v>23</v>
      </c>
      <c r="GS1133">
        <v>7434.9</v>
      </c>
      <c r="GT1133">
        <v>7435</v>
      </c>
      <c r="GU1133">
        <v>2.06787</v>
      </c>
      <c r="GV1133">
        <v>2.19482</v>
      </c>
      <c r="GW1133">
        <v>1.39648</v>
      </c>
      <c r="GX1133">
        <v>2.34009</v>
      </c>
      <c r="GY1133">
        <v>1.49536</v>
      </c>
      <c r="GZ1133">
        <v>2.3999</v>
      </c>
      <c r="HA1133">
        <v>33.1545</v>
      </c>
      <c r="HB1133">
        <v>14.4823</v>
      </c>
      <c r="HC1133">
        <v>18</v>
      </c>
      <c r="HD1133">
        <v>527.309</v>
      </c>
      <c r="HE1133">
        <v>442.998</v>
      </c>
      <c r="HF1133">
        <v>22.5915</v>
      </c>
      <c r="HG1133">
        <v>25.0945</v>
      </c>
      <c r="HH1133">
        <v>29.9999</v>
      </c>
      <c r="HI1133">
        <v>25.083</v>
      </c>
      <c r="HJ1133">
        <v>25.0266</v>
      </c>
      <c r="HK1133">
        <v>41.3941</v>
      </c>
      <c r="HL1133">
        <v>18.9165</v>
      </c>
      <c r="HM1133">
        <v>9.99715</v>
      </c>
      <c r="HN1133">
        <v>22.5741</v>
      </c>
      <c r="HO1133">
        <v>1008.16</v>
      </c>
      <c r="HP1133">
        <v>11.9073</v>
      </c>
      <c r="HQ1133">
        <v>101.003</v>
      </c>
      <c r="HR1133">
        <v>100.987</v>
      </c>
    </row>
    <row r="1134" spans="1:226">
      <c r="A1134">
        <v>1118</v>
      </c>
      <c r="B1134">
        <v>1664305421.6</v>
      </c>
      <c r="C1134">
        <v>12191.09999990463</v>
      </c>
      <c r="D1134" t="s">
        <v>2604</v>
      </c>
      <c r="E1134" t="s">
        <v>2605</v>
      </c>
      <c r="F1134">
        <v>5</v>
      </c>
      <c r="G1134" t="s">
        <v>2485</v>
      </c>
      <c r="H1134" t="s">
        <v>354</v>
      </c>
      <c r="I1134">
        <v>1664305413.85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1005.407800064707</v>
      </c>
      <c r="AK1134">
        <v>946.5833636363637</v>
      </c>
      <c r="AL1134">
        <v>3.357941943446478</v>
      </c>
      <c r="AM1134">
        <v>64.57224884902611</v>
      </c>
      <c r="AN1134">
        <f>(AP1134 - AO1134 + BO1134*1E3/(8.314*(BQ1134+273.15)) * AR1134/BN1134 * AQ1134) * BN1134/(100*BB1134) * 1000/(1000 - AP1134)</f>
        <v>0</v>
      </c>
      <c r="AO1134">
        <v>11.75986357088911</v>
      </c>
      <c r="AP1134">
        <v>18.17719428571428</v>
      </c>
      <c r="AQ1134">
        <v>-0.0003842496079775201</v>
      </c>
      <c r="AR1134">
        <v>112.27</v>
      </c>
      <c r="AS1134">
        <v>6</v>
      </c>
      <c r="AT1134">
        <v>1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6</v>
      </c>
      <c r="BC1134">
        <v>0.5</v>
      </c>
      <c r="BD1134" t="s">
        <v>355</v>
      </c>
      <c r="BE1134">
        <v>2</v>
      </c>
      <c r="BF1134" t="b">
        <v>1</v>
      </c>
      <c r="BG1134">
        <v>1664305413.85</v>
      </c>
      <c r="BH1134">
        <v>905.2780714285713</v>
      </c>
      <c r="BI1134">
        <v>977.5190357142856</v>
      </c>
      <c r="BJ1134">
        <v>18.187725</v>
      </c>
      <c r="BK1134">
        <v>11.72144642857143</v>
      </c>
      <c r="BL1134">
        <v>909.8024285714283</v>
      </c>
      <c r="BM1134">
        <v>18.35517142857143</v>
      </c>
      <c r="BN1134">
        <v>500.0592857142856</v>
      </c>
      <c r="BO1134">
        <v>91.02307499999998</v>
      </c>
      <c r="BP1134">
        <v>0.09999221428571428</v>
      </c>
      <c r="BQ1134">
        <v>25.12642857142857</v>
      </c>
      <c r="BR1134">
        <v>25.02241428571429</v>
      </c>
      <c r="BS1134">
        <v>999.9000000000002</v>
      </c>
      <c r="BT1134">
        <v>0</v>
      </c>
      <c r="BU1134">
        <v>0</v>
      </c>
      <c r="BV1134">
        <v>9985.357142857143</v>
      </c>
      <c r="BW1134">
        <v>0</v>
      </c>
      <c r="BX1134">
        <v>6.688700000000002</v>
      </c>
      <c r="BY1134">
        <v>-72.24099642857142</v>
      </c>
      <c r="BZ1134">
        <v>922.0478214285714</v>
      </c>
      <c r="CA1134">
        <v>989.1139999999999</v>
      </c>
      <c r="CB1134">
        <v>6.466271071428571</v>
      </c>
      <c r="CC1134">
        <v>977.5190357142856</v>
      </c>
      <c r="CD1134">
        <v>11.72144642857143</v>
      </c>
      <c r="CE1134">
        <v>1.6555025</v>
      </c>
      <c r="CF1134">
        <v>1.0669225</v>
      </c>
      <c r="CG1134">
        <v>14.48536785714286</v>
      </c>
      <c r="CH1134">
        <v>7.863532857142857</v>
      </c>
      <c r="CI1134">
        <v>1999.978928571429</v>
      </c>
      <c r="CJ1134">
        <v>0.9800047142857143</v>
      </c>
      <c r="CK1134">
        <v>0.019995125</v>
      </c>
      <c r="CL1134">
        <v>0</v>
      </c>
      <c r="CM1134">
        <v>806.8830357142859</v>
      </c>
      <c r="CN1134">
        <v>5.00097</v>
      </c>
      <c r="CO1134">
        <v>16064.425</v>
      </c>
      <c r="CP1134">
        <v>16707.42857142857</v>
      </c>
      <c r="CQ1134">
        <v>37.6025</v>
      </c>
      <c r="CR1134">
        <v>38.10925</v>
      </c>
      <c r="CS1134">
        <v>37.60700000000001</v>
      </c>
      <c r="CT1134">
        <v>37.75</v>
      </c>
      <c r="CU1134">
        <v>38.125</v>
      </c>
      <c r="CV1134">
        <v>1955.085714285714</v>
      </c>
      <c r="CW1134">
        <v>39.89321428571429</v>
      </c>
      <c r="CX1134">
        <v>0</v>
      </c>
      <c r="CY1134">
        <v>1664305426.1</v>
      </c>
      <c r="CZ1134">
        <v>0</v>
      </c>
      <c r="DA1134">
        <v>0</v>
      </c>
      <c r="DB1134" t="s">
        <v>356</v>
      </c>
      <c r="DC1134">
        <v>1663859321.1</v>
      </c>
      <c r="DD1134">
        <v>1663859315.6</v>
      </c>
      <c r="DE1134">
        <v>0</v>
      </c>
      <c r="DF1134">
        <v>0.196</v>
      </c>
      <c r="DG1134">
        <v>-0.001</v>
      </c>
      <c r="DH1134">
        <v>-5.941</v>
      </c>
      <c r="DI1134">
        <v>-0.174</v>
      </c>
      <c r="DJ1134">
        <v>1500</v>
      </c>
      <c r="DK1134">
        <v>17</v>
      </c>
      <c r="DL1134">
        <v>0.13</v>
      </c>
      <c r="DM1134">
        <v>0.04</v>
      </c>
      <c r="DN1134">
        <v>-72.24091951219512</v>
      </c>
      <c r="DO1134">
        <v>-0.3293665505226998</v>
      </c>
      <c r="DP1134">
        <v>0.08426739443946042</v>
      </c>
      <c r="DQ1134">
        <v>0</v>
      </c>
      <c r="DR1134">
        <v>6.509248048780488</v>
      </c>
      <c r="DS1134">
        <v>-0.8858508710801201</v>
      </c>
      <c r="DT1134">
        <v>0.08943223948670513</v>
      </c>
      <c r="DU1134">
        <v>0</v>
      </c>
      <c r="DV1134">
        <v>0</v>
      </c>
      <c r="DW1134">
        <v>2</v>
      </c>
      <c r="DX1134" t="s">
        <v>357</v>
      </c>
      <c r="DY1134">
        <v>2.98498</v>
      </c>
      <c r="DZ1134">
        <v>2.7156</v>
      </c>
      <c r="EA1134">
        <v>0.16679</v>
      </c>
      <c r="EB1134">
        <v>0.172728</v>
      </c>
      <c r="EC1134">
        <v>0.0894934</v>
      </c>
      <c r="ED1134">
        <v>0.0641888</v>
      </c>
      <c r="EE1134">
        <v>26479.9</v>
      </c>
      <c r="EF1134">
        <v>26402</v>
      </c>
      <c r="EG1134">
        <v>29526.2</v>
      </c>
      <c r="EH1134">
        <v>29507.2</v>
      </c>
      <c r="EI1134">
        <v>35638.9</v>
      </c>
      <c r="EJ1134">
        <v>36727.1</v>
      </c>
      <c r="EK1134">
        <v>41613.7</v>
      </c>
      <c r="EL1134">
        <v>42050.7</v>
      </c>
      <c r="EM1134">
        <v>1.98983</v>
      </c>
      <c r="EN1134">
        <v>1.92658</v>
      </c>
      <c r="EO1134">
        <v>0.10347</v>
      </c>
      <c r="EP1134">
        <v>0</v>
      </c>
      <c r="EQ1134">
        <v>23.3261</v>
      </c>
      <c r="ER1134">
        <v>999.9</v>
      </c>
      <c r="ES1134">
        <v>33.2</v>
      </c>
      <c r="ET1134">
        <v>29.2</v>
      </c>
      <c r="EU1134">
        <v>14.8398</v>
      </c>
      <c r="EV1134">
        <v>63.1641</v>
      </c>
      <c r="EW1134">
        <v>33.2452</v>
      </c>
      <c r="EX1134">
        <v>1</v>
      </c>
      <c r="EY1134">
        <v>-0.186504</v>
      </c>
      <c r="EZ1134">
        <v>0.80969</v>
      </c>
      <c r="FA1134">
        <v>20.3865</v>
      </c>
      <c r="FB1134">
        <v>5.21579</v>
      </c>
      <c r="FC1134">
        <v>12.0099</v>
      </c>
      <c r="FD1134">
        <v>4.98975</v>
      </c>
      <c r="FE1134">
        <v>3.2885</v>
      </c>
      <c r="FF1134">
        <v>9999</v>
      </c>
      <c r="FG1134">
        <v>9999</v>
      </c>
      <c r="FH1134">
        <v>9999</v>
      </c>
      <c r="FI1134">
        <v>261.4</v>
      </c>
      <c r="FJ1134">
        <v>1.86707</v>
      </c>
      <c r="FK1134">
        <v>1.86614</v>
      </c>
      <c r="FL1134">
        <v>1.86554</v>
      </c>
      <c r="FM1134">
        <v>1.86554</v>
      </c>
      <c r="FN1134">
        <v>1.86737</v>
      </c>
      <c r="FO1134">
        <v>1.86981</v>
      </c>
      <c r="FP1134">
        <v>1.86844</v>
      </c>
      <c r="FQ1134">
        <v>1.86996</v>
      </c>
      <c r="FR1134">
        <v>0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-4.586</v>
      </c>
      <c r="GF1134">
        <v>-0.1675</v>
      </c>
      <c r="GG1134">
        <v>-2.0192013485273</v>
      </c>
      <c r="GH1134">
        <v>-0.003354295288503095</v>
      </c>
      <c r="GI1134">
        <v>8.998442100416266E-07</v>
      </c>
      <c r="GJ1134">
        <v>-2.632750781261316E-10</v>
      </c>
      <c r="GK1134">
        <v>-0.1771344180573433</v>
      </c>
      <c r="GL1134">
        <v>-0.01811282044437078</v>
      </c>
      <c r="GM1134">
        <v>0.001479480632228601</v>
      </c>
      <c r="GN1134">
        <v>-2.527498020886067E-05</v>
      </c>
      <c r="GO1134">
        <v>3</v>
      </c>
      <c r="GP1134">
        <v>2311</v>
      </c>
      <c r="GQ1134">
        <v>1</v>
      </c>
      <c r="GR1134">
        <v>23</v>
      </c>
      <c r="GS1134">
        <v>7435</v>
      </c>
      <c r="GT1134">
        <v>7435.1</v>
      </c>
      <c r="GU1134">
        <v>2.09961</v>
      </c>
      <c r="GV1134">
        <v>2.1936</v>
      </c>
      <c r="GW1134">
        <v>1.39648</v>
      </c>
      <c r="GX1134">
        <v>2.34131</v>
      </c>
      <c r="GY1134">
        <v>1.49536</v>
      </c>
      <c r="GZ1134">
        <v>2.45972</v>
      </c>
      <c r="HA1134">
        <v>33.1545</v>
      </c>
      <c r="HB1134">
        <v>14.4823</v>
      </c>
      <c r="HC1134">
        <v>18</v>
      </c>
      <c r="HD1134">
        <v>527.21</v>
      </c>
      <c r="HE1134">
        <v>443.24</v>
      </c>
      <c r="HF1134">
        <v>22.5679</v>
      </c>
      <c r="HG1134">
        <v>25.0927</v>
      </c>
      <c r="HH1134">
        <v>30</v>
      </c>
      <c r="HI1134">
        <v>25.083</v>
      </c>
      <c r="HJ1134">
        <v>25.0266</v>
      </c>
      <c r="HK1134">
        <v>42.0312</v>
      </c>
      <c r="HL1134">
        <v>18.3281</v>
      </c>
      <c r="HM1134">
        <v>9.99715</v>
      </c>
      <c r="HN1134">
        <v>22.5535</v>
      </c>
      <c r="HO1134">
        <v>1021.52</v>
      </c>
      <c r="HP1134">
        <v>12.0043</v>
      </c>
      <c r="HQ1134">
        <v>101.004</v>
      </c>
      <c r="HR1134">
        <v>100.989</v>
      </c>
    </row>
    <row r="1135" spans="1:226">
      <c r="A1135">
        <v>1119</v>
      </c>
      <c r="B1135">
        <v>1664305426.1</v>
      </c>
      <c r="C1135">
        <v>12195.59999990463</v>
      </c>
      <c r="D1135" t="s">
        <v>2606</v>
      </c>
      <c r="E1135" t="s">
        <v>2607</v>
      </c>
      <c r="F1135">
        <v>5</v>
      </c>
      <c r="G1135" t="s">
        <v>2485</v>
      </c>
      <c r="H1135" t="s">
        <v>354</v>
      </c>
      <c r="I1135">
        <v>1664305418.278571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1020.769005649007</v>
      </c>
      <c r="AK1135">
        <v>961.91963030303</v>
      </c>
      <c r="AL1135">
        <v>3.408700655913548</v>
      </c>
      <c r="AM1135">
        <v>64.57224884902611</v>
      </c>
      <c r="AN1135">
        <f>(AP1135 - AO1135 + BO1135*1E3/(8.314*(BQ1135+273.15)) * AR1135/BN1135 * AQ1135) * BN1135/(100*BB1135) * 1000/(1000 - AP1135)</f>
        <v>0</v>
      </c>
      <c r="AO1135">
        <v>11.83095947246754</v>
      </c>
      <c r="AP1135">
        <v>18.16439338345863</v>
      </c>
      <c r="AQ1135">
        <v>-3.876438724934157E-05</v>
      </c>
      <c r="AR1135">
        <v>112.27</v>
      </c>
      <c r="AS1135">
        <v>6</v>
      </c>
      <c r="AT1135">
        <v>1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6</v>
      </c>
      <c r="BC1135">
        <v>0.5</v>
      </c>
      <c r="BD1135" t="s">
        <v>355</v>
      </c>
      <c r="BE1135">
        <v>2</v>
      </c>
      <c r="BF1135" t="b">
        <v>1</v>
      </c>
      <c r="BG1135">
        <v>1664305418.278571</v>
      </c>
      <c r="BH1135">
        <v>920.032392857143</v>
      </c>
      <c r="BI1135">
        <v>992.3611785714286</v>
      </c>
      <c r="BJ1135">
        <v>18.17967857142857</v>
      </c>
      <c r="BK1135">
        <v>11.79271071428571</v>
      </c>
      <c r="BL1135">
        <v>924.5918571428572</v>
      </c>
      <c r="BM1135">
        <v>18.34720714285714</v>
      </c>
      <c r="BN1135">
        <v>500.0650714285715</v>
      </c>
      <c r="BO1135">
        <v>91.02293214285716</v>
      </c>
      <c r="BP1135">
        <v>0.1000092428571429</v>
      </c>
      <c r="BQ1135">
        <v>25.12348571428572</v>
      </c>
      <c r="BR1135">
        <v>25.02593928571428</v>
      </c>
      <c r="BS1135">
        <v>999.9000000000002</v>
      </c>
      <c r="BT1135">
        <v>0</v>
      </c>
      <c r="BU1135">
        <v>0</v>
      </c>
      <c r="BV1135">
        <v>9987.659642857145</v>
      </c>
      <c r="BW1135">
        <v>0</v>
      </c>
      <c r="BX1135">
        <v>6.688700000000002</v>
      </c>
      <c r="BY1135">
        <v>-72.32951428571428</v>
      </c>
      <c r="BZ1135">
        <v>937.0678571428571</v>
      </c>
      <c r="CA1135">
        <v>1004.205357142857</v>
      </c>
      <c r="CB1135">
        <v>6.386958214285714</v>
      </c>
      <c r="CC1135">
        <v>992.3611785714286</v>
      </c>
      <c r="CD1135">
        <v>11.79271071428571</v>
      </c>
      <c r="CE1135">
        <v>1.654767142857143</v>
      </c>
      <c r="CF1135">
        <v>1.0734075</v>
      </c>
      <c r="CG1135">
        <v>14.47848928571429</v>
      </c>
      <c r="CH1135">
        <v>7.952551071428571</v>
      </c>
      <c r="CI1135">
        <v>1999.994285714286</v>
      </c>
      <c r="CJ1135">
        <v>0.9800026785714284</v>
      </c>
      <c r="CK1135">
        <v>0.01999718928571428</v>
      </c>
      <c r="CL1135">
        <v>0</v>
      </c>
      <c r="CM1135">
        <v>806.1083928571427</v>
      </c>
      <c r="CN1135">
        <v>5.00097</v>
      </c>
      <c r="CO1135">
        <v>16049.7</v>
      </c>
      <c r="CP1135">
        <v>16707.55</v>
      </c>
      <c r="CQ1135">
        <v>37.589</v>
      </c>
      <c r="CR1135">
        <v>38.09125</v>
      </c>
      <c r="CS1135">
        <v>37.589</v>
      </c>
      <c r="CT1135">
        <v>37.73200000000001</v>
      </c>
      <c r="CU1135">
        <v>38.125</v>
      </c>
      <c r="CV1135">
        <v>1955.096785714285</v>
      </c>
      <c r="CW1135">
        <v>39.8975</v>
      </c>
      <c r="CX1135">
        <v>0</v>
      </c>
      <c r="CY1135">
        <v>1664305430.3</v>
      </c>
      <c r="CZ1135">
        <v>0</v>
      </c>
      <c r="DA1135">
        <v>0</v>
      </c>
      <c r="DB1135" t="s">
        <v>356</v>
      </c>
      <c r="DC1135">
        <v>1663859321.1</v>
      </c>
      <c r="DD1135">
        <v>1663859315.6</v>
      </c>
      <c r="DE1135">
        <v>0</v>
      </c>
      <c r="DF1135">
        <v>0.196</v>
      </c>
      <c r="DG1135">
        <v>-0.001</v>
      </c>
      <c r="DH1135">
        <v>-5.941</v>
      </c>
      <c r="DI1135">
        <v>-0.174</v>
      </c>
      <c r="DJ1135">
        <v>1500</v>
      </c>
      <c r="DK1135">
        <v>17</v>
      </c>
      <c r="DL1135">
        <v>0.13</v>
      </c>
      <c r="DM1135">
        <v>0.04</v>
      </c>
      <c r="DN1135">
        <v>-72.28846585365854</v>
      </c>
      <c r="DO1135">
        <v>-0.9657867595817385</v>
      </c>
      <c r="DP1135">
        <v>0.1197391588040454</v>
      </c>
      <c r="DQ1135">
        <v>0</v>
      </c>
      <c r="DR1135">
        <v>6.434597073170732</v>
      </c>
      <c r="DS1135">
        <v>-1.065669407665504</v>
      </c>
      <c r="DT1135">
        <v>0.1054040732365135</v>
      </c>
      <c r="DU1135">
        <v>0</v>
      </c>
      <c r="DV1135">
        <v>0</v>
      </c>
      <c r="DW1135">
        <v>2</v>
      </c>
      <c r="DX1135" t="s">
        <v>357</v>
      </c>
      <c r="DY1135">
        <v>2.98498</v>
      </c>
      <c r="DZ1135">
        <v>2.71572</v>
      </c>
      <c r="EA1135">
        <v>0.168523</v>
      </c>
      <c r="EB1135">
        <v>0.174379</v>
      </c>
      <c r="EC1135">
        <v>0.0894387</v>
      </c>
      <c r="ED1135">
        <v>0.0643866</v>
      </c>
      <c r="EE1135">
        <v>26424.8</v>
      </c>
      <c r="EF1135">
        <v>26349.7</v>
      </c>
      <c r="EG1135">
        <v>29526.1</v>
      </c>
      <c r="EH1135">
        <v>29507.5</v>
      </c>
      <c r="EI1135">
        <v>35641.1</v>
      </c>
      <c r="EJ1135">
        <v>36719.7</v>
      </c>
      <c r="EK1135">
        <v>41613.7</v>
      </c>
      <c r="EL1135">
        <v>42051.2</v>
      </c>
      <c r="EM1135">
        <v>1.98967</v>
      </c>
      <c r="EN1135">
        <v>1.92673</v>
      </c>
      <c r="EO1135">
        <v>0.104643</v>
      </c>
      <c r="EP1135">
        <v>0</v>
      </c>
      <c r="EQ1135">
        <v>23.3203</v>
      </c>
      <c r="ER1135">
        <v>999.9</v>
      </c>
      <c r="ES1135">
        <v>33.2</v>
      </c>
      <c r="ET1135">
        <v>29.2</v>
      </c>
      <c r="EU1135">
        <v>14.8388</v>
      </c>
      <c r="EV1135">
        <v>63.0241</v>
      </c>
      <c r="EW1135">
        <v>33.137</v>
      </c>
      <c r="EX1135">
        <v>1</v>
      </c>
      <c r="EY1135">
        <v>-0.186517</v>
      </c>
      <c r="EZ1135">
        <v>0.83729</v>
      </c>
      <c r="FA1135">
        <v>20.3863</v>
      </c>
      <c r="FB1135">
        <v>5.21594</v>
      </c>
      <c r="FC1135">
        <v>12.0099</v>
      </c>
      <c r="FD1135">
        <v>4.9898</v>
      </c>
      <c r="FE1135">
        <v>3.2885</v>
      </c>
      <c r="FF1135">
        <v>9999</v>
      </c>
      <c r="FG1135">
        <v>9999</v>
      </c>
      <c r="FH1135">
        <v>9999</v>
      </c>
      <c r="FI1135">
        <v>261.4</v>
      </c>
      <c r="FJ1135">
        <v>1.86705</v>
      </c>
      <c r="FK1135">
        <v>1.86614</v>
      </c>
      <c r="FL1135">
        <v>1.86554</v>
      </c>
      <c r="FM1135">
        <v>1.86554</v>
      </c>
      <c r="FN1135">
        <v>1.86735</v>
      </c>
      <c r="FO1135">
        <v>1.86981</v>
      </c>
      <c r="FP1135">
        <v>1.86845</v>
      </c>
      <c r="FQ1135">
        <v>1.86996</v>
      </c>
      <c r="FR1135">
        <v>0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-4.621</v>
      </c>
      <c r="GF1135">
        <v>-0.1677</v>
      </c>
      <c r="GG1135">
        <v>-2.0192013485273</v>
      </c>
      <c r="GH1135">
        <v>-0.003354295288503095</v>
      </c>
      <c r="GI1135">
        <v>8.998442100416266E-07</v>
      </c>
      <c r="GJ1135">
        <v>-2.632750781261316E-10</v>
      </c>
      <c r="GK1135">
        <v>-0.1771344180573433</v>
      </c>
      <c r="GL1135">
        <v>-0.01811282044437078</v>
      </c>
      <c r="GM1135">
        <v>0.001479480632228601</v>
      </c>
      <c r="GN1135">
        <v>-2.527498020886067E-05</v>
      </c>
      <c r="GO1135">
        <v>3</v>
      </c>
      <c r="GP1135">
        <v>2311</v>
      </c>
      <c r="GQ1135">
        <v>1</v>
      </c>
      <c r="GR1135">
        <v>23</v>
      </c>
      <c r="GS1135">
        <v>7435.1</v>
      </c>
      <c r="GT1135">
        <v>7435.2</v>
      </c>
      <c r="GU1135">
        <v>2.12402</v>
      </c>
      <c r="GV1135">
        <v>2.19727</v>
      </c>
      <c r="GW1135">
        <v>1.39648</v>
      </c>
      <c r="GX1135">
        <v>2.34009</v>
      </c>
      <c r="GY1135">
        <v>1.49536</v>
      </c>
      <c r="GZ1135">
        <v>2.40601</v>
      </c>
      <c r="HA1135">
        <v>33.1545</v>
      </c>
      <c r="HB1135">
        <v>14.491</v>
      </c>
      <c r="HC1135">
        <v>18</v>
      </c>
      <c r="HD1135">
        <v>527.093</v>
      </c>
      <c r="HE1135">
        <v>443.319</v>
      </c>
      <c r="HF1135">
        <v>22.55</v>
      </c>
      <c r="HG1135">
        <v>25.0913</v>
      </c>
      <c r="HH1135">
        <v>30</v>
      </c>
      <c r="HI1135">
        <v>25.0808</v>
      </c>
      <c r="HJ1135">
        <v>25.0252</v>
      </c>
      <c r="HK1135">
        <v>42.5157</v>
      </c>
      <c r="HL1135">
        <v>17.5948</v>
      </c>
      <c r="HM1135">
        <v>9.99715</v>
      </c>
      <c r="HN1135">
        <v>22.5226</v>
      </c>
      <c r="HO1135">
        <v>1041.56</v>
      </c>
      <c r="HP1135">
        <v>12.1006</v>
      </c>
      <c r="HQ1135">
        <v>101.004</v>
      </c>
      <c r="HR1135">
        <v>100.99</v>
      </c>
    </row>
    <row r="1136" spans="1:226">
      <c r="A1136">
        <v>1120</v>
      </c>
      <c r="B1136">
        <v>1664305431.6</v>
      </c>
      <c r="C1136">
        <v>12201.09999990463</v>
      </c>
      <c r="D1136" t="s">
        <v>2608</v>
      </c>
      <c r="E1136" t="s">
        <v>2609</v>
      </c>
      <c r="F1136">
        <v>5</v>
      </c>
      <c r="G1136" t="s">
        <v>2485</v>
      </c>
      <c r="H1136" t="s">
        <v>354</v>
      </c>
      <c r="I1136">
        <v>1664305423.85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1039.47552744562</v>
      </c>
      <c r="AK1136">
        <v>980.6657333333328</v>
      </c>
      <c r="AL1136">
        <v>3.430517561195751</v>
      </c>
      <c r="AM1136">
        <v>64.57224884902611</v>
      </c>
      <c r="AN1136">
        <f>(AP1136 - AO1136 + BO1136*1E3/(8.314*(BQ1136+273.15)) * AR1136/BN1136 * AQ1136) * BN1136/(100*BB1136) * 1000/(1000 - AP1136)</f>
        <v>0</v>
      </c>
      <c r="AO1136">
        <v>11.89826683100899</v>
      </c>
      <c r="AP1136">
        <v>18.13492225563909</v>
      </c>
      <c r="AQ1136">
        <v>-0.0002515862766162111</v>
      </c>
      <c r="AR1136">
        <v>112.27</v>
      </c>
      <c r="AS1136">
        <v>6</v>
      </c>
      <c r="AT1136">
        <v>1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6</v>
      </c>
      <c r="BC1136">
        <v>0.5</v>
      </c>
      <c r="BD1136" t="s">
        <v>355</v>
      </c>
      <c r="BE1136">
        <v>2</v>
      </c>
      <c r="BF1136" t="b">
        <v>1</v>
      </c>
      <c r="BG1136">
        <v>1664305423.85</v>
      </c>
      <c r="BH1136">
        <v>938.6126785714285</v>
      </c>
      <c r="BI1136">
        <v>1011.021964285714</v>
      </c>
      <c r="BJ1136">
        <v>18.16541785714286</v>
      </c>
      <c r="BK1136">
        <v>11.87632142857143</v>
      </c>
      <c r="BL1136">
        <v>943.2161428571428</v>
      </c>
      <c r="BM1136">
        <v>18.33308928571429</v>
      </c>
      <c r="BN1136">
        <v>500.0586071428571</v>
      </c>
      <c r="BO1136">
        <v>91.02263214285713</v>
      </c>
      <c r="BP1136">
        <v>0.09990768214285714</v>
      </c>
      <c r="BQ1136">
        <v>25.11852142857143</v>
      </c>
      <c r="BR1136">
        <v>25.02939285714286</v>
      </c>
      <c r="BS1136">
        <v>999.9000000000002</v>
      </c>
      <c r="BT1136">
        <v>0</v>
      </c>
      <c r="BU1136">
        <v>0</v>
      </c>
      <c r="BV1136">
        <v>10009.38678571428</v>
      </c>
      <c r="BW1136">
        <v>0</v>
      </c>
      <c r="BX1136">
        <v>6.688700000000002</v>
      </c>
      <c r="BY1136">
        <v>-72.41026785714286</v>
      </c>
      <c r="BZ1136">
        <v>955.97825</v>
      </c>
      <c r="CA1136">
        <v>1023.176035714286</v>
      </c>
      <c r="CB1136">
        <v>6.289077857142856</v>
      </c>
      <c r="CC1136">
        <v>1011.021964285714</v>
      </c>
      <c r="CD1136">
        <v>11.87632142857143</v>
      </c>
      <c r="CE1136">
        <v>1.653463571428571</v>
      </c>
      <c r="CF1136">
        <v>1.081015357142857</v>
      </c>
      <c r="CG1136">
        <v>14.46629285714286</v>
      </c>
      <c r="CH1136">
        <v>8.056423571428573</v>
      </c>
      <c r="CI1136">
        <v>1999.987142857143</v>
      </c>
      <c r="CJ1136">
        <v>0.9800031071428571</v>
      </c>
      <c r="CK1136">
        <v>0.01999675</v>
      </c>
      <c r="CL1136">
        <v>0</v>
      </c>
      <c r="CM1136">
        <v>805.240607142857</v>
      </c>
      <c r="CN1136">
        <v>5.00097</v>
      </c>
      <c r="CO1136">
        <v>16031.33928571428</v>
      </c>
      <c r="CP1136">
        <v>16707.48928571429</v>
      </c>
      <c r="CQ1136">
        <v>37.5665</v>
      </c>
      <c r="CR1136">
        <v>38.08224999999999</v>
      </c>
      <c r="CS1136">
        <v>37.5665</v>
      </c>
      <c r="CT1136">
        <v>37.7095</v>
      </c>
      <c r="CU1136">
        <v>38.125</v>
      </c>
      <c r="CV1136">
        <v>1955.090714285714</v>
      </c>
      <c r="CW1136">
        <v>39.89642857142858</v>
      </c>
      <c r="CX1136">
        <v>0</v>
      </c>
      <c r="CY1136">
        <v>1664305435.7</v>
      </c>
      <c r="CZ1136">
        <v>0</v>
      </c>
      <c r="DA1136">
        <v>0</v>
      </c>
      <c r="DB1136" t="s">
        <v>356</v>
      </c>
      <c r="DC1136">
        <v>1663859321.1</v>
      </c>
      <c r="DD1136">
        <v>1663859315.6</v>
      </c>
      <c r="DE1136">
        <v>0</v>
      </c>
      <c r="DF1136">
        <v>0.196</v>
      </c>
      <c r="DG1136">
        <v>-0.001</v>
      </c>
      <c r="DH1136">
        <v>-5.941</v>
      </c>
      <c r="DI1136">
        <v>-0.174</v>
      </c>
      <c r="DJ1136">
        <v>1500</v>
      </c>
      <c r="DK1136">
        <v>17</v>
      </c>
      <c r="DL1136">
        <v>0.13</v>
      </c>
      <c r="DM1136">
        <v>0.04</v>
      </c>
      <c r="DN1136">
        <v>-72.38206249999999</v>
      </c>
      <c r="DO1136">
        <v>-0.8612071294557162</v>
      </c>
      <c r="DP1136">
        <v>0.1054461537646111</v>
      </c>
      <c r="DQ1136">
        <v>0</v>
      </c>
      <c r="DR1136">
        <v>6.3333285</v>
      </c>
      <c r="DS1136">
        <v>-1.047215909943727</v>
      </c>
      <c r="DT1136">
        <v>0.1010550896429764</v>
      </c>
      <c r="DU1136">
        <v>0</v>
      </c>
      <c r="DV1136">
        <v>0</v>
      </c>
      <c r="DW1136">
        <v>2</v>
      </c>
      <c r="DX1136" t="s">
        <v>357</v>
      </c>
      <c r="DY1136">
        <v>2.98486</v>
      </c>
      <c r="DZ1136">
        <v>2.71582</v>
      </c>
      <c r="EA1136">
        <v>0.170643</v>
      </c>
      <c r="EB1136">
        <v>0.176408</v>
      </c>
      <c r="EC1136">
        <v>0.0893436</v>
      </c>
      <c r="ED1136">
        <v>0.0648262</v>
      </c>
      <c r="EE1136">
        <v>26357.8</v>
      </c>
      <c r="EF1136">
        <v>26285.1</v>
      </c>
      <c r="EG1136">
        <v>29526.5</v>
      </c>
      <c r="EH1136">
        <v>29507.5</v>
      </c>
      <c r="EI1136">
        <v>35645.6</v>
      </c>
      <c r="EJ1136">
        <v>36702.3</v>
      </c>
      <c r="EK1136">
        <v>41614.5</v>
      </c>
      <c r="EL1136">
        <v>42051.1</v>
      </c>
      <c r="EM1136">
        <v>1.98983</v>
      </c>
      <c r="EN1136">
        <v>1.92687</v>
      </c>
      <c r="EO1136">
        <v>0.105333</v>
      </c>
      <c r="EP1136">
        <v>0</v>
      </c>
      <c r="EQ1136">
        <v>23.3132</v>
      </c>
      <c r="ER1136">
        <v>999.9</v>
      </c>
      <c r="ES1136">
        <v>33.2</v>
      </c>
      <c r="ET1136">
        <v>29.2</v>
      </c>
      <c r="EU1136">
        <v>14.8391</v>
      </c>
      <c r="EV1136">
        <v>62.9141</v>
      </c>
      <c r="EW1136">
        <v>33.2532</v>
      </c>
      <c r="EX1136">
        <v>1</v>
      </c>
      <c r="EY1136">
        <v>-0.186563</v>
      </c>
      <c r="EZ1136">
        <v>0.872663</v>
      </c>
      <c r="FA1136">
        <v>20.3862</v>
      </c>
      <c r="FB1136">
        <v>5.21624</v>
      </c>
      <c r="FC1136">
        <v>12.0099</v>
      </c>
      <c r="FD1136">
        <v>4.98975</v>
      </c>
      <c r="FE1136">
        <v>3.2885</v>
      </c>
      <c r="FF1136">
        <v>9999</v>
      </c>
      <c r="FG1136">
        <v>9999</v>
      </c>
      <c r="FH1136">
        <v>9999</v>
      </c>
      <c r="FI1136">
        <v>261.4</v>
      </c>
      <c r="FJ1136">
        <v>1.86707</v>
      </c>
      <c r="FK1136">
        <v>1.86615</v>
      </c>
      <c r="FL1136">
        <v>1.86554</v>
      </c>
      <c r="FM1136">
        <v>1.86554</v>
      </c>
      <c r="FN1136">
        <v>1.86735</v>
      </c>
      <c r="FO1136">
        <v>1.86981</v>
      </c>
      <c r="FP1136">
        <v>1.86844</v>
      </c>
      <c r="FQ1136">
        <v>1.86995</v>
      </c>
      <c r="FR1136">
        <v>0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-4.665</v>
      </c>
      <c r="GF1136">
        <v>-0.1681</v>
      </c>
      <c r="GG1136">
        <v>-2.0192013485273</v>
      </c>
      <c r="GH1136">
        <v>-0.003354295288503095</v>
      </c>
      <c r="GI1136">
        <v>8.998442100416266E-07</v>
      </c>
      <c r="GJ1136">
        <v>-2.632750781261316E-10</v>
      </c>
      <c r="GK1136">
        <v>-0.1771344180573433</v>
      </c>
      <c r="GL1136">
        <v>-0.01811282044437078</v>
      </c>
      <c r="GM1136">
        <v>0.001479480632228601</v>
      </c>
      <c r="GN1136">
        <v>-2.527498020886067E-05</v>
      </c>
      <c r="GO1136">
        <v>3</v>
      </c>
      <c r="GP1136">
        <v>2311</v>
      </c>
      <c r="GQ1136">
        <v>1</v>
      </c>
      <c r="GR1136">
        <v>23</v>
      </c>
      <c r="GS1136">
        <v>7435.2</v>
      </c>
      <c r="GT1136">
        <v>7435.3</v>
      </c>
      <c r="GU1136">
        <v>2.15576</v>
      </c>
      <c r="GV1136">
        <v>2.19604</v>
      </c>
      <c r="GW1136">
        <v>1.39648</v>
      </c>
      <c r="GX1136">
        <v>2.34009</v>
      </c>
      <c r="GY1136">
        <v>1.49536</v>
      </c>
      <c r="GZ1136">
        <v>2.4353</v>
      </c>
      <c r="HA1136">
        <v>33.1545</v>
      </c>
      <c r="HB1136">
        <v>14.491</v>
      </c>
      <c r="HC1136">
        <v>18</v>
      </c>
      <c r="HD1136">
        <v>527.1900000000001</v>
      </c>
      <c r="HE1136">
        <v>443.404</v>
      </c>
      <c r="HF1136">
        <v>22.5168</v>
      </c>
      <c r="HG1136">
        <v>25.09</v>
      </c>
      <c r="HH1136">
        <v>30</v>
      </c>
      <c r="HI1136">
        <v>25.0808</v>
      </c>
      <c r="HJ1136">
        <v>25.0245</v>
      </c>
      <c r="HK1136">
        <v>43.148</v>
      </c>
      <c r="HL1136">
        <v>16.6431</v>
      </c>
      <c r="HM1136">
        <v>9.99715</v>
      </c>
      <c r="HN1136">
        <v>22.4892</v>
      </c>
      <c r="HO1136">
        <v>1054.93</v>
      </c>
      <c r="HP1136">
        <v>12.2295</v>
      </c>
      <c r="HQ1136">
        <v>101.005</v>
      </c>
      <c r="HR1136">
        <v>100.99</v>
      </c>
    </row>
    <row r="1137" spans="1:226">
      <c r="A1137">
        <v>1121</v>
      </c>
      <c r="B1137">
        <v>1664305436.1</v>
      </c>
      <c r="C1137">
        <v>12205.59999990463</v>
      </c>
      <c r="D1137" t="s">
        <v>2610</v>
      </c>
      <c r="E1137" t="s">
        <v>2611</v>
      </c>
      <c r="F1137">
        <v>5</v>
      </c>
      <c r="G1137" t="s">
        <v>2485</v>
      </c>
      <c r="H1137" t="s">
        <v>354</v>
      </c>
      <c r="I1137">
        <v>1664305428.278571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1054.963582535368</v>
      </c>
      <c r="AK1137">
        <v>996.1414060606062</v>
      </c>
      <c r="AL1137">
        <v>3.445217338488044</v>
      </c>
      <c r="AM1137">
        <v>64.57224884902611</v>
      </c>
      <c r="AN1137">
        <f>(AP1137 - AO1137 + BO1137*1E3/(8.314*(BQ1137+273.15)) * AR1137/BN1137 * AQ1137) * BN1137/(100*BB1137) * 1000/(1000 - AP1137)</f>
        <v>0</v>
      </c>
      <c r="AO1137">
        <v>11.97368496027972</v>
      </c>
      <c r="AP1137">
        <v>18.12898150375939</v>
      </c>
      <c r="AQ1137">
        <v>-0.007250614772229398</v>
      </c>
      <c r="AR1137">
        <v>112.27</v>
      </c>
      <c r="AS1137">
        <v>6</v>
      </c>
      <c r="AT1137">
        <v>1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6</v>
      </c>
      <c r="BC1137">
        <v>0.5</v>
      </c>
      <c r="BD1137" t="s">
        <v>355</v>
      </c>
      <c r="BE1137">
        <v>2</v>
      </c>
      <c r="BF1137" t="b">
        <v>1</v>
      </c>
      <c r="BG1137">
        <v>1664305428.278571</v>
      </c>
      <c r="BH1137">
        <v>953.4230357142854</v>
      </c>
      <c r="BI1137">
        <v>1025.890357142857</v>
      </c>
      <c r="BJ1137">
        <v>18.15121071428571</v>
      </c>
      <c r="BK1137">
        <v>11.9538</v>
      </c>
      <c r="BL1137">
        <v>958.0614999999999</v>
      </c>
      <c r="BM1137">
        <v>18.31902857142857</v>
      </c>
      <c r="BN1137">
        <v>500.0795714285714</v>
      </c>
      <c r="BO1137">
        <v>91.02322500000001</v>
      </c>
      <c r="BP1137">
        <v>0.09997095714285716</v>
      </c>
      <c r="BQ1137">
        <v>25.11355</v>
      </c>
      <c r="BR1137">
        <v>25.0341</v>
      </c>
      <c r="BS1137">
        <v>999.9000000000002</v>
      </c>
      <c r="BT1137">
        <v>0</v>
      </c>
      <c r="BU1137">
        <v>0</v>
      </c>
      <c r="BV1137">
        <v>10011.37071428571</v>
      </c>
      <c r="BW1137">
        <v>0</v>
      </c>
      <c r="BX1137">
        <v>6.688700000000002</v>
      </c>
      <c r="BY1137">
        <v>-72.46853214285714</v>
      </c>
      <c r="BZ1137">
        <v>971.0485000000001</v>
      </c>
      <c r="CA1137">
        <v>1038.305</v>
      </c>
      <c r="CB1137">
        <v>6.197394285714284</v>
      </c>
      <c r="CC1137">
        <v>1025.890357142857</v>
      </c>
      <c r="CD1137">
        <v>11.9538</v>
      </c>
      <c r="CE1137">
        <v>1.652181071428571</v>
      </c>
      <c r="CF1137">
        <v>1.088073571428571</v>
      </c>
      <c r="CG1137">
        <v>14.45428928571429</v>
      </c>
      <c r="CH1137">
        <v>8.152031071428571</v>
      </c>
      <c r="CI1137">
        <v>1999.996428571429</v>
      </c>
      <c r="CJ1137">
        <v>0.9800031071428571</v>
      </c>
      <c r="CK1137">
        <v>0.01999674285714285</v>
      </c>
      <c r="CL1137">
        <v>0</v>
      </c>
      <c r="CM1137">
        <v>804.5683928571428</v>
      </c>
      <c r="CN1137">
        <v>5.00097</v>
      </c>
      <c r="CO1137">
        <v>16017.36428571429</v>
      </c>
      <c r="CP1137">
        <v>16707.57142857143</v>
      </c>
      <c r="CQ1137">
        <v>37.562</v>
      </c>
      <c r="CR1137">
        <v>38.0665</v>
      </c>
      <c r="CS1137">
        <v>37.562</v>
      </c>
      <c r="CT1137">
        <v>37.6915</v>
      </c>
      <c r="CU1137">
        <v>38.1205</v>
      </c>
      <c r="CV1137">
        <v>1955.1</v>
      </c>
      <c r="CW1137">
        <v>39.89642857142858</v>
      </c>
      <c r="CX1137">
        <v>0</v>
      </c>
      <c r="CY1137">
        <v>1664305440.5</v>
      </c>
      <c r="CZ1137">
        <v>0</v>
      </c>
      <c r="DA1137">
        <v>0</v>
      </c>
      <c r="DB1137" t="s">
        <v>356</v>
      </c>
      <c r="DC1137">
        <v>1663859321.1</v>
      </c>
      <c r="DD1137">
        <v>1663859315.6</v>
      </c>
      <c r="DE1137">
        <v>0</v>
      </c>
      <c r="DF1137">
        <v>0.196</v>
      </c>
      <c r="DG1137">
        <v>-0.001</v>
      </c>
      <c r="DH1137">
        <v>-5.941</v>
      </c>
      <c r="DI1137">
        <v>-0.174</v>
      </c>
      <c r="DJ1137">
        <v>1500</v>
      </c>
      <c r="DK1137">
        <v>17</v>
      </c>
      <c r="DL1137">
        <v>0.13</v>
      </c>
      <c r="DM1137">
        <v>0.04</v>
      </c>
      <c r="DN1137">
        <v>-72.41941951219513</v>
      </c>
      <c r="DO1137">
        <v>-0.6383832752613114</v>
      </c>
      <c r="DP1137">
        <v>0.09024296802416644</v>
      </c>
      <c r="DQ1137">
        <v>0</v>
      </c>
      <c r="DR1137">
        <v>6.267161707317072</v>
      </c>
      <c r="DS1137">
        <v>-1.154329965156799</v>
      </c>
      <c r="DT1137">
        <v>0.115099239998814</v>
      </c>
      <c r="DU1137">
        <v>0</v>
      </c>
      <c r="DV1137">
        <v>0</v>
      </c>
      <c r="DW1137">
        <v>2</v>
      </c>
      <c r="DX1137" t="s">
        <v>357</v>
      </c>
      <c r="DY1137">
        <v>2.98497</v>
      </c>
      <c r="DZ1137">
        <v>2.71572</v>
      </c>
      <c r="EA1137">
        <v>0.17237</v>
      </c>
      <c r="EB1137">
        <v>0.178063</v>
      </c>
      <c r="EC1137">
        <v>0.0893283</v>
      </c>
      <c r="ED1137">
        <v>0.0652261</v>
      </c>
      <c r="EE1137">
        <v>26302.8</v>
      </c>
      <c r="EF1137">
        <v>26232.3</v>
      </c>
      <c r="EG1137">
        <v>29526.3</v>
      </c>
      <c r="EH1137">
        <v>29507.5</v>
      </c>
      <c r="EI1137">
        <v>35645.7</v>
      </c>
      <c r="EJ1137">
        <v>36686.4</v>
      </c>
      <c r="EK1137">
        <v>41613.8</v>
      </c>
      <c r="EL1137">
        <v>42051.1</v>
      </c>
      <c r="EM1137">
        <v>1.98962</v>
      </c>
      <c r="EN1137">
        <v>1.92722</v>
      </c>
      <c r="EO1137">
        <v>0.104718</v>
      </c>
      <c r="EP1137">
        <v>0</v>
      </c>
      <c r="EQ1137">
        <v>23.3075</v>
      </c>
      <c r="ER1137">
        <v>999.9</v>
      </c>
      <c r="ES1137">
        <v>33.2</v>
      </c>
      <c r="ET1137">
        <v>29.2</v>
      </c>
      <c r="EU1137">
        <v>14.8392</v>
      </c>
      <c r="EV1137">
        <v>63.1641</v>
      </c>
      <c r="EW1137">
        <v>33.0248</v>
      </c>
      <c r="EX1137">
        <v>1</v>
      </c>
      <c r="EY1137">
        <v>-0.187111</v>
      </c>
      <c r="EZ1137">
        <v>0.91317</v>
      </c>
      <c r="FA1137">
        <v>20.3859</v>
      </c>
      <c r="FB1137">
        <v>5.21564</v>
      </c>
      <c r="FC1137">
        <v>12.0099</v>
      </c>
      <c r="FD1137">
        <v>4.98935</v>
      </c>
      <c r="FE1137">
        <v>3.28845</v>
      </c>
      <c r="FF1137">
        <v>9999</v>
      </c>
      <c r="FG1137">
        <v>9999</v>
      </c>
      <c r="FH1137">
        <v>9999</v>
      </c>
      <c r="FI1137">
        <v>261.4</v>
      </c>
      <c r="FJ1137">
        <v>1.86707</v>
      </c>
      <c r="FK1137">
        <v>1.86615</v>
      </c>
      <c r="FL1137">
        <v>1.86554</v>
      </c>
      <c r="FM1137">
        <v>1.86554</v>
      </c>
      <c r="FN1137">
        <v>1.86736</v>
      </c>
      <c r="FO1137">
        <v>1.86981</v>
      </c>
      <c r="FP1137">
        <v>1.86844</v>
      </c>
      <c r="FQ1137">
        <v>1.86996</v>
      </c>
      <c r="FR1137">
        <v>0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-4.7</v>
      </c>
      <c r="GF1137">
        <v>-0.168</v>
      </c>
      <c r="GG1137">
        <v>-2.0192013485273</v>
      </c>
      <c r="GH1137">
        <v>-0.003354295288503095</v>
      </c>
      <c r="GI1137">
        <v>8.998442100416266E-07</v>
      </c>
      <c r="GJ1137">
        <v>-2.632750781261316E-10</v>
      </c>
      <c r="GK1137">
        <v>-0.1771344180573433</v>
      </c>
      <c r="GL1137">
        <v>-0.01811282044437078</v>
      </c>
      <c r="GM1137">
        <v>0.001479480632228601</v>
      </c>
      <c r="GN1137">
        <v>-2.527498020886067E-05</v>
      </c>
      <c r="GO1137">
        <v>3</v>
      </c>
      <c r="GP1137">
        <v>2311</v>
      </c>
      <c r="GQ1137">
        <v>1</v>
      </c>
      <c r="GR1137">
        <v>23</v>
      </c>
      <c r="GS1137">
        <v>7435.2</v>
      </c>
      <c r="GT1137">
        <v>7435.3</v>
      </c>
      <c r="GU1137">
        <v>2.17896</v>
      </c>
      <c r="GV1137">
        <v>2.19238</v>
      </c>
      <c r="GW1137">
        <v>1.39648</v>
      </c>
      <c r="GX1137">
        <v>2.34131</v>
      </c>
      <c r="GY1137">
        <v>1.49536</v>
      </c>
      <c r="GZ1137">
        <v>2.46338</v>
      </c>
      <c r="HA1137">
        <v>33.1545</v>
      </c>
      <c r="HB1137">
        <v>14.4823</v>
      </c>
      <c r="HC1137">
        <v>18</v>
      </c>
      <c r="HD1137">
        <v>527.0549999999999</v>
      </c>
      <c r="HE1137">
        <v>443.615</v>
      </c>
      <c r="HF1137">
        <v>22.4863</v>
      </c>
      <c r="HG1137">
        <v>25.0882</v>
      </c>
      <c r="HH1137">
        <v>30</v>
      </c>
      <c r="HI1137">
        <v>25.0803</v>
      </c>
      <c r="HJ1137">
        <v>25.0245</v>
      </c>
      <c r="HK1137">
        <v>43.6191</v>
      </c>
      <c r="HL1137">
        <v>15.8892</v>
      </c>
      <c r="HM1137">
        <v>9.99715</v>
      </c>
      <c r="HN1137">
        <v>22.4499</v>
      </c>
      <c r="HO1137">
        <v>1074.96</v>
      </c>
      <c r="HP1137">
        <v>12.3207</v>
      </c>
      <c r="HQ1137">
        <v>101.004</v>
      </c>
      <c r="HR1137">
        <v>100.99</v>
      </c>
    </row>
    <row r="1138" spans="1:226">
      <c r="A1138">
        <v>1122</v>
      </c>
      <c r="B1138">
        <v>1664305441.6</v>
      </c>
      <c r="C1138">
        <v>12211.09999990463</v>
      </c>
      <c r="D1138" t="s">
        <v>2612</v>
      </c>
      <c r="E1138" t="s">
        <v>2613</v>
      </c>
      <c r="F1138">
        <v>5</v>
      </c>
      <c r="G1138" t="s">
        <v>2485</v>
      </c>
      <c r="H1138" t="s">
        <v>354</v>
      </c>
      <c r="I1138">
        <v>1664305433.85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1073.607011831434</v>
      </c>
      <c r="AK1138">
        <v>1014.77</v>
      </c>
      <c r="AL1138">
        <v>3.378157040065042</v>
      </c>
      <c r="AM1138">
        <v>64.57224884902611</v>
      </c>
      <c r="AN1138">
        <f>(AP1138 - AO1138 + BO1138*1E3/(8.314*(BQ1138+273.15)) * AR1138/BN1138 * AQ1138) * BN1138/(100*BB1138) * 1000/(1000 - AP1138)</f>
        <v>0</v>
      </c>
      <c r="AO1138">
        <v>12.1058369064935</v>
      </c>
      <c r="AP1138">
        <v>18.12215654135337</v>
      </c>
      <c r="AQ1138">
        <v>-0.000106079315940277</v>
      </c>
      <c r="AR1138">
        <v>112.27</v>
      </c>
      <c r="AS1138">
        <v>6</v>
      </c>
      <c r="AT1138">
        <v>1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6</v>
      </c>
      <c r="BC1138">
        <v>0.5</v>
      </c>
      <c r="BD1138" t="s">
        <v>355</v>
      </c>
      <c r="BE1138">
        <v>2</v>
      </c>
      <c r="BF1138" t="b">
        <v>1</v>
      </c>
      <c r="BG1138">
        <v>1664305433.85</v>
      </c>
      <c r="BH1138">
        <v>972.114392857143</v>
      </c>
      <c r="BI1138">
        <v>1044.5575</v>
      </c>
      <c r="BJ1138">
        <v>18.13481428571428</v>
      </c>
      <c r="BK1138">
        <v>12.05551785714285</v>
      </c>
      <c r="BL1138">
        <v>976.7967500000001</v>
      </c>
      <c r="BM1138">
        <v>18.30281071428572</v>
      </c>
      <c r="BN1138">
        <v>500.0765714285715</v>
      </c>
      <c r="BO1138">
        <v>91.02353928571428</v>
      </c>
      <c r="BP1138">
        <v>0.09996444642857143</v>
      </c>
      <c r="BQ1138">
        <v>25.1063</v>
      </c>
      <c r="BR1138">
        <v>25.03422857142857</v>
      </c>
      <c r="BS1138">
        <v>999.9000000000002</v>
      </c>
      <c r="BT1138">
        <v>0</v>
      </c>
      <c r="BU1138">
        <v>0</v>
      </c>
      <c r="BV1138">
        <v>10010.9</v>
      </c>
      <c r="BW1138">
        <v>0</v>
      </c>
      <c r="BX1138">
        <v>6.688700000000002</v>
      </c>
      <c r="BY1138">
        <v>-72.44326785714286</v>
      </c>
      <c r="BZ1138">
        <v>990.0685714285715</v>
      </c>
      <c r="CA1138">
        <v>1057.306428571429</v>
      </c>
      <c r="CB1138">
        <v>6.079282499999999</v>
      </c>
      <c r="CC1138">
        <v>1044.5575</v>
      </c>
      <c r="CD1138">
        <v>12.05551785714285</v>
      </c>
      <c r="CE1138">
        <v>1.650695357142857</v>
      </c>
      <c r="CF1138">
        <v>1.097336428571429</v>
      </c>
      <c r="CG1138">
        <v>14.44036785714286</v>
      </c>
      <c r="CH1138">
        <v>8.276749285714285</v>
      </c>
      <c r="CI1138">
        <v>1999.987857142857</v>
      </c>
      <c r="CJ1138">
        <v>0.980005142857143</v>
      </c>
      <c r="CK1138">
        <v>0.01999467857142857</v>
      </c>
      <c r="CL1138">
        <v>0</v>
      </c>
      <c r="CM1138">
        <v>803.7713928571428</v>
      </c>
      <c r="CN1138">
        <v>5.00097</v>
      </c>
      <c r="CO1138">
        <v>16000.33214285714</v>
      </c>
      <c r="CP1138">
        <v>16707.49642857143</v>
      </c>
      <c r="CQ1138">
        <v>37.562</v>
      </c>
      <c r="CR1138">
        <v>38.0665</v>
      </c>
      <c r="CS1138">
        <v>37.562</v>
      </c>
      <c r="CT1138">
        <v>37.687</v>
      </c>
      <c r="CU1138">
        <v>38.10925</v>
      </c>
      <c r="CV1138">
        <v>1955.095714285714</v>
      </c>
      <c r="CW1138">
        <v>39.89214285714286</v>
      </c>
      <c r="CX1138">
        <v>0</v>
      </c>
      <c r="CY1138">
        <v>1664305445.9</v>
      </c>
      <c r="CZ1138">
        <v>0</v>
      </c>
      <c r="DA1138">
        <v>0</v>
      </c>
      <c r="DB1138" t="s">
        <v>356</v>
      </c>
      <c r="DC1138">
        <v>1663859321.1</v>
      </c>
      <c r="DD1138">
        <v>1663859315.6</v>
      </c>
      <c r="DE1138">
        <v>0</v>
      </c>
      <c r="DF1138">
        <v>0.196</v>
      </c>
      <c r="DG1138">
        <v>-0.001</v>
      </c>
      <c r="DH1138">
        <v>-5.941</v>
      </c>
      <c r="DI1138">
        <v>-0.174</v>
      </c>
      <c r="DJ1138">
        <v>1500</v>
      </c>
      <c r="DK1138">
        <v>17</v>
      </c>
      <c r="DL1138">
        <v>0.13</v>
      </c>
      <c r="DM1138">
        <v>0.04</v>
      </c>
      <c r="DN1138">
        <v>-72.4491575</v>
      </c>
      <c r="DO1138">
        <v>0.1838825515947902</v>
      </c>
      <c r="DP1138">
        <v>0.06318529056473478</v>
      </c>
      <c r="DQ1138">
        <v>0</v>
      </c>
      <c r="DR1138">
        <v>6.1525395</v>
      </c>
      <c r="DS1138">
        <v>-1.301401125703568</v>
      </c>
      <c r="DT1138">
        <v>0.1260562395510432</v>
      </c>
      <c r="DU1138">
        <v>0</v>
      </c>
      <c r="DV1138">
        <v>0</v>
      </c>
      <c r="DW1138">
        <v>2</v>
      </c>
      <c r="DX1138" t="s">
        <v>357</v>
      </c>
      <c r="DY1138">
        <v>2.98486</v>
      </c>
      <c r="DZ1138">
        <v>2.71568</v>
      </c>
      <c r="EA1138">
        <v>0.174429</v>
      </c>
      <c r="EB1138">
        <v>0.180017</v>
      </c>
      <c r="EC1138">
        <v>0.08930009999999999</v>
      </c>
      <c r="ED1138">
        <v>0.0656636</v>
      </c>
      <c r="EE1138">
        <v>26237.4</v>
      </c>
      <c r="EF1138">
        <v>26169.9</v>
      </c>
      <c r="EG1138">
        <v>29526.3</v>
      </c>
      <c r="EH1138">
        <v>29507.4</v>
      </c>
      <c r="EI1138">
        <v>35646.9</v>
      </c>
      <c r="EJ1138">
        <v>36669.1</v>
      </c>
      <c r="EK1138">
        <v>41613.9</v>
      </c>
      <c r="EL1138">
        <v>42051</v>
      </c>
      <c r="EM1138">
        <v>1.98935</v>
      </c>
      <c r="EN1138">
        <v>1.92765</v>
      </c>
      <c r="EO1138">
        <v>0.105929</v>
      </c>
      <c r="EP1138">
        <v>0</v>
      </c>
      <c r="EQ1138">
        <v>23.3001</v>
      </c>
      <c r="ER1138">
        <v>999.9</v>
      </c>
      <c r="ES1138">
        <v>33.2</v>
      </c>
      <c r="ET1138">
        <v>29.2</v>
      </c>
      <c r="EU1138">
        <v>14.8393</v>
      </c>
      <c r="EV1138">
        <v>63.1441</v>
      </c>
      <c r="EW1138">
        <v>33.3413</v>
      </c>
      <c r="EX1138">
        <v>1</v>
      </c>
      <c r="EY1138">
        <v>-0.187096</v>
      </c>
      <c r="EZ1138">
        <v>0.937565</v>
      </c>
      <c r="FA1138">
        <v>20.3857</v>
      </c>
      <c r="FB1138">
        <v>5.21624</v>
      </c>
      <c r="FC1138">
        <v>12.0099</v>
      </c>
      <c r="FD1138">
        <v>4.9895</v>
      </c>
      <c r="FE1138">
        <v>3.28845</v>
      </c>
      <c r="FF1138">
        <v>9999</v>
      </c>
      <c r="FG1138">
        <v>9999</v>
      </c>
      <c r="FH1138">
        <v>9999</v>
      </c>
      <c r="FI1138">
        <v>261.4</v>
      </c>
      <c r="FJ1138">
        <v>1.86707</v>
      </c>
      <c r="FK1138">
        <v>1.86615</v>
      </c>
      <c r="FL1138">
        <v>1.86554</v>
      </c>
      <c r="FM1138">
        <v>1.86554</v>
      </c>
      <c r="FN1138">
        <v>1.86736</v>
      </c>
      <c r="FO1138">
        <v>1.86981</v>
      </c>
      <c r="FP1138">
        <v>1.86845</v>
      </c>
      <c r="FQ1138">
        <v>1.86995</v>
      </c>
      <c r="FR1138">
        <v>0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-4.748</v>
      </c>
      <c r="GF1138">
        <v>-0.1681</v>
      </c>
      <c r="GG1138">
        <v>-2.0192013485273</v>
      </c>
      <c r="GH1138">
        <v>-0.003354295288503095</v>
      </c>
      <c r="GI1138">
        <v>8.998442100416266E-07</v>
      </c>
      <c r="GJ1138">
        <v>-2.632750781261316E-10</v>
      </c>
      <c r="GK1138">
        <v>-0.1771344180573433</v>
      </c>
      <c r="GL1138">
        <v>-0.01811282044437078</v>
      </c>
      <c r="GM1138">
        <v>0.001479480632228601</v>
      </c>
      <c r="GN1138">
        <v>-2.527498020886067E-05</v>
      </c>
      <c r="GO1138">
        <v>3</v>
      </c>
      <c r="GP1138">
        <v>2311</v>
      </c>
      <c r="GQ1138">
        <v>1</v>
      </c>
      <c r="GR1138">
        <v>23</v>
      </c>
      <c r="GS1138">
        <v>7435.3</v>
      </c>
      <c r="GT1138">
        <v>7435.4</v>
      </c>
      <c r="GU1138">
        <v>2.21069</v>
      </c>
      <c r="GV1138">
        <v>2.19238</v>
      </c>
      <c r="GW1138">
        <v>1.39648</v>
      </c>
      <c r="GX1138">
        <v>2.34009</v>
      </c>
      <c r="GY1138">
        <v>1.49536</v>
      </c>
      <c r="GZ1138">
        <v>2.46094</v>
      </c>
      <c r="HA1138">
        <v>33.1545</v>
      </c>
      <c r="HB1138">
        <v>14.491</v>
      </c>
      <c r="HC1138">
        <v>18</v>
      </c>
      <c r="HD1138">
        <v>526.859</v>
      </c>
      <c r="HE1138">
        <v>443.863</v>
      </c>
      <c r="HF1138">
        <v>22.4433</v>
      </c>
      <c r="HG1138">
        <v>25.0861</v>
      </c>
      <c r="HH1138">
        <v>30</v>
      </c>
      <c r="HI1138">
        <v>25.0787</v>
      </c>
      <c r="HJ1138">
        <v>25.0233</v>
      </c>
      <c r="HK1138">
        <v>44.253</v>
      </c>
      <c r="HL1138">
        <v>14.8992</v>
      </c>
      <c r="HM1138">
        <v>10.3675</v>
      </c>
      <c r="HN1138">
        <v>22.4193</v>
      </c>
      <c r="HO1138">
        <v>1088.33</v>
      </c>
      <c r="HP1138">
        <v>12.443</v>
      </c>
      <c r="HQ1138">
        <v>101.004</v>
      </c>
      <c r="HR1138">
        <v>100.99</v>
      </c>
    </row>
    <row r="1139" spans="1:226">
      <c r="A1139">
        <v>1123</v>
      </c>
      <c r="B1139">
        <v>1664305446.1</v>
      </c>
      <c r="C1139">
        <v>12215.59999990463</v>
      </c>
      <c r="D1139" t="s">
        <v>2614</v>
      </c>
      <c r="E1139" t="s">
        <v>2615</v>
      </c>
      <c r="F1139">
        <v>5</v>
      </c>
      <c r="G1139" t="s">
        <v>2485</v>
      </c>
      <c r="H1139" t="s">
        <v>354</v>
      </c>
      <c r="I1139">
        <v>1664305438.278571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1088.95202013391</v>
      </c>
      <c r="AK1139">
        <v>1030.06096969697</v>
      </c>
      <c r="AL1139">
        <v>3.390108854031581</v>
      </c>
      <c r="AM1139">
        <v>64.57224884902611</v>
      </c>
      <c r="AN1139">
        <f>(AP1139 - AO1139 + BO1139*1E3/(8.314*(BQ1139+273.15)) * AR1139/BN1139 * AQ1139) * BN1139/(100*BB1139) * 1000/(1000 - AP1139)</f>
        <v>0</v>
      </c>
      <c r="AO1139">
        <v>12.18615386471528</v>
      </c>
      <c r="AP1139">
        <v>18.11786601503759</v>
      </c>
      <c r="AQ1139">
        <v>-0.00038351183841947</v>
      </c>
      <c r="AR1139">
        <v>112.27</v>
      </c>
      <c r="AS1139">
        <v>6</v>
      </c>
      <c r="AT1139">
        <v>1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6</v>
      </c>
      <c r="BC1139">
        <v>0.5</v>
      </c>
      <c r="BD1139" t="s">
        <v>355</v>
      </c>
      <c r="BE1139">
        <v>2</v>
      </c>
      <c r="BF1139" t="b">
        <v>1</v>
      </c>
      <c r="BG1139">
        <v>1664305438.278571</v>
      </c>
      <c r="BH1139">
        <v>986.9684642857144</v>
      </c>
      <c r="BI1139">
        <v>1059.381428571429</v>
      </c>
      <c r="BJ1139">
        <v>18.12570357142857</v>
      </c>
      <c r="BK1139">
        <v>12.15303571428572</v>
      </c>
      <c r="BL1139">
        <v>991.6860357142857</v>
      </c>
      <c r="BM1139">
        <v>18.29379642857143</v>
      </c>
      <c r="BN1139">
        <v>500.0742142857143</v>
      </c>
      <c r="BO1139">
        <v>91.02364285714285</v>
      </c>
      <c r="BP1139">
        <v>0.1000157821428571</v>
      </c>
      <c r="BQ1139">
        <v>25.10199285714286</v>
      </c>
      <c r="BR1139">
        <v>25.03673571428572</v>
      </c>
      <c r="BS1139">
        <v>999.9000000000002</v>
      </c>
      <c r="BT1139">
        <v>0</v>
      </c>
      <c r="BU1139">
        <v>0</v>
      </c>
      <c r="BV1139">
        <v>10011.33928571429</v>
      </c>
      <c r="BW1139">
        <v>0</v>
      </c>
      <c r="BX1139">
        <v>6.688700000000002</v>
      </c>
      <c r="BY1139">
        <v>-72.41298214285715</v>
      </c>
      <c r="BZ1139">
        <v>1005.188357142857</v>
      </c>
      <c r="CA1139">
        <v>1072.416428571429</v>
      </c>
      <c r="CB1139">
        <v>5.972654285714286</v>
      </c>
      <c r="CC1139">
        <v>1059.381428571429</v>
      </c>
      <c r="CD1139">
        <v>12.15303571428572</v>
      </c>
      <c r="CE1139">
        <v>1.6498675</v>
      </c>
      <c r="CF1139">
        <v>1.106213571428571</v>
      </c>
      <c r="CG1139">
        <v>14.43260714285714</v>
      </c>
      <c r="CH1139">
        <v>8.395505000000002</v>
      </c>
      <c r="CI1139">
        <v>1999.993928571429</v>
      </c>
      <c r="CJ1139">
        <v>0.9800047142857143</v>
      </c>
      <c r="CK1139">
        <v>0.019995125</v>
      </c>
      <c r="CL1139">
        <v>0</v>
      </c>
      <c r="CM1139">
        <v>803.167607142857</v>
      </c>
      <c r="CN1139">
        <v>5.00097</v>
      </c>
      <c r="CO1139">
        <v>15987.39642857143</v>
      </c>
      <c r="CP1139">
        <v>16707.55</v>
      </c>
      <c r="CQ1139">
        <v>37.562</v>
      </c>
      <c r="CR1139">
        <v>38.062</v>
      </c>
      <c r="CS1139">
        <v>37.562</v>
      </c>
      <c r="CT1139">
        <v>37.687</v>
      </c>
      <c r="CU1139">
        <v>38.09575</v>
      </c>
      <c r="CV1139">
        <v>1955.100714285714</v>
      </c>
      <c r="CW1139">
        <v>39.89321428571429</v>
      </c>
      <c r="CX1139">
        <v>0</v>
      </c>
      <c r="CY1139">
        <v>1664305450.7</v>
      </c>
      <c r="CZ1139">
        <v>0</v>
      </c>
      <c r="DA1139">
        <v>0</v>
      </c>
      <c r="DB1139" t="s">
        <v>356</v>
      </c>
      <c r="DC1139">
        <v>1663859321.1</v>
      </c>
      <c r="DD1139">
        <v>1663859315.6</v>
      </c>
      <c r="DE1139">
        <v>0</v>
      </c>
      <c r="DF1139">
        <v>0.196</v>
      </c>
      <c r="DG1139">
        <v>-0.001</v>
      </c>
      <c r="DH1139">
        <v>-5.941</v>
      </c>
      <c r="DI1139">
        <v>-0.174</v>
      </c>
      <c r="DJ1139">
        <v>1500</v>
      </c>
      <c r="DK1139">
        <v>17</v>
      </c>
      <c r="DL1139">
        <v>0.13</v>
      </c>
      <c r="DM1139">
        <v>0.04</v>
      </c>
      <c r="DN1139">
        <v>-72.43233170731706</v>
      </c>
      <c r="DO1139">
        <v>0.427250174216016</v>
      </c>
      <c r="DP1139">
        <v>0.07464412622579095</v>
      </c>
      <c r="DQ1139">
        <v>0</v>
      </c>
      <c r="DR1139">
        <v>6.037772926829269</v>
      </c>
      <c r="DS1139">
        <v>-1.401439651567956</v>
      </c>
      <c r="DT1139">
        <v>0.1386031730929478</v>
      </c>
      <c r="DU1139">
        <v>0</v>
      </c>
      <c r="DV1139">
        <v>0</v>
      </c>
      <c r="DW1139">
        <v>2</v>
      </c>
      <c r="DX1139" t="s">
        <v>357</v>
      </c>
      <c r="DY1139">
        <v>2.98513</v>
      </c>
      <c r="DZ1139">
        <v>2.71579</v>
      </c>
      <c r="EA1139">
        <v>0.176098</v>
      </c>
      <c r="EB1139">
        <v>0.181631</v>
      </c>
      <c r="EC1139">
        <v>0.08928990000000001</v>
      </c>
      <c r="ED1139">
        <v>0.0660534</v>
      </c>
      <c r="EE1139">
        <v>26184.3</v>
      </c>
      <c r="EF1139">
        <v>26118.2</v>
      </c>
      <c r="EG1139">
        <v>29526.1</v>
      </c>
      <c r="EH1139">
        <v>29507.1</v>
      </c>
      <c r="EI1139">
        <v>35647.1</v>
      </c>
      <c r="EJ1139">
        <v>36653.4</v>
      </c>
      <c r="EK1139">
        <v>41613.7</v>
      </c>
      <c r="EL1139">
        <v>42050.7</v>
      </c>
      <c r="EM1139">
        <v>1.98945</v>
      </c>
      <c r="EN1139">
        <v>1.9278</v>
      </c>
      <c r="EO1139">
        <v>0.106543</v>
      </c>
      <c r="EP1139">
        <v>0</v>
      </c>
      <c r="EQ1139">
        <v>23.2938</v>
      </c>
      <c r="ER1139">
        <v>999.9</v>
      </c>
      <c r="ES1139">
        <v>33.2</v>
      </c>
      <c r="ET1139">
        <v>29.2</v>
      </c>
      <c r="EU1139">
        <v>14.8383</v>
      </c>
      <c r="EV1139">
        <v>62.8541</v>
      </c>
      <c r="EW1139">
        <v>32.8165</v>
      </c>
      <c r="EX1139">
        <v>1</v>
      </c>
      <c r="EY1139">
        <v>-0.187167</v>
      </c>
      <c r="EZ1139">
        <v>0.962876</v>
      </c>
      <c r="FA1139">
        <v>20.3855</v>
      </c>
      <c r="FB1139">
        <v>5.21654</v>
      </c>
      <c r="FC1139">
        <v>12.0099</v>
      </c>
      <c r="FD1139">
        <v>4.98965</v>
      </c>
      <c r="FE1139">
        <v>3.28853</v>
      </c>
      <c r="FF1139">
        <v>9999</v>
      </c>
      <c r="FG1139">
        <v>9999</v>
      </c>
      <c r="FH1139">
        <v>9999</v>
      </c>
      <c r="FI1139">
        <v>261.4</v>
      </c>
      <c r="FJ1139">
        <v>1.86707</v>
      </c>
      <c r="FK1139">
        <v>1.86614</v>
      </c>
      <c r="FL1139">
        <v>1.86554</v>
      </c>
      <c r="FM1139">
        <v>1.86553</v>
      </c>
      <c r="FN1139">
        <v>1.86736</v>
      </c>
      <c r="FO1139">
        <v>1.86981</v>
      </c>
      <c r="FP1139">
        <v>1.86845</v>
      </c>
      <c r="FQ1139">
        <v>1.86996</v>
      </c>
      <c r="FR1139">
        <v>0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-4.77</v>
      </c>
      <c r="GF1139">
        <v>-0.1682</v>
      </c>
      <c r="GG1139">
        <v>-2.0192013485273</v>
      </c>
      <c r="GH1139">
        <v>-0.003354295288503095</v>
      </c>
      <c r="GI1139">
        <v>8.998442100416266E-07</v>
      </c>
      <c r="GJ1139">
        <v>-2.632750781261316E-10</v>
      </c>
      <c r="GK1139">
        <v>-0.1771344180573433</v>
      </c>
      <c r="GL1139">
        <v>-0.01811282044437078</v>
      </c>
      <c r="GM1139">
        <v>0.001479480632228601</v>
      </c>
      <c r="GN1139">
        <v>-2.527498020886067E-05</v>
      </c>
      <c r="GO1139">
        <v>3</v>
      </c>
      <c r="GP1139">
        <v>2311</v>
      </c>
      <c r="GQ1139">
        <v>1</v>
      </c>
      <c r="GR1139">
        <v>23</v>
      </c>
      <c r="GS1139">
        <v>7435.4</v>
      </c>
      <c r="GT1139">
        <v>7435.5</v>
      </c>
      <c r="GU1139">
        <v>2.23511</v>
      </c>
      <c r="GV1139">
        <v>2.19238</v>
      </c>
      <c r="GW1139">
        <v>1.39648</v>
      </c>
      <c r="GX1139">
        <v>2.34009</v>
      </c>
      <c r="GY1139">
        <v>1.49536</v>
      </c>
      <c r="GZ1139">
        <v>2.44751</v>
      </c>
      <c r="HA1139">
        <v>33.1545</v>
      </c>
      <c r="HB1139">
        <v>14.491</v>
      </c>
      <c r="HC1139">
        <v>18</v>
      </c>
      <c r="HD1139">
        <v>526.925</v>
      </c>
      <c r="HE1139">
        <v>443.946</v>
      </c>
      <c r="HF1139">
        <v>22.4138</v>
      </c>
      <c r="HG1139">
        <v>25.0845</v>
      </c>
      <c r="HH1139">
        <v>29.9999</v>
      </c>
      <c r="HI1139">
        <v>25.0787</v>
      </c>
      <c r="HJ1139">
        <v>25.0225</v>
      </c>
      <c r="HK1139">
        <v>44.7317</v>
      </c>
      <c r="HL1139">
        <v>13.8726</v>
      </c>
      <c r="HM1139">
        <v>10.3675</v>
      </c>
      <c r="HN1139">
        <v>22.3794</v>
      </c>
      <c r="HO1139">
        <v>1108.36</v>
      </c>
      <c r="HP1139">
        <v>12.5386</v>
      </c>
      <c r="HQ1139">
        <v>101.003</v>
      </c>
      <c r="HR1139">
        <v>100.989</v>
      </c>
    </row>
    <row r="1140" spans="1:226">
      <c r="A1140">
        <v>1124</v>
      </c>
      <c r="B1140">
        <v>1664305451.6</v>
      </c>
      <c r="C1140">
        <v>12221.09999990463</v>
      </c>
      <c r="D1140" t="s">
        <v>2616</v>
      </c>
      <c r="E1140" t="s">
        <v>2617</v>
      </c>
      <c r="F1140">
        <v>5</v>
      </c>
      <c r="G1140" t="s">
        <v>2485</v>
      </c>
      <c r="H1140" t="s">
        <v>354</v>
      </c>
      <c r="I1140">
        <v>1664305443.85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1107.652379513569</v>
      </c>
      <c r="AK1140">
        <v>1048.692303030303</v>
      </c>
      <c r="AL1140">
        <v>3.396144345998066</v>
      </c>
      <c r="AM1140">
        <v>64.57224884902611</v>
      </c>
      <c r="AN1140">
        <f>(AP1140 - AO1140 + BO1140*1E3/(8.314*(BQ1140+273.15)) * AR1140/BN1140 * AQ1140) * BN1140/(100*BB1140) * 1000/(1000 - AP1140)</f>
        <v>0</v>
      </c>
      <c r="AO1140">
        <v>12.31249324557443</v>
      </c>
      <c r="AP1140">
        <v>18.10859022556391</v>
      </c>
      <c r="AQ1140">
        <v>5.208124675947069E-05</v>
      </c>
      <c r="AR1140">
        <v>112.27</v>
      </c>
      <c r="AS1140">
        <v>6</v>
      </c>
      <c r="AT1140">
        <v>1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6</v>
      </c>
      <c r="BC1140">
        <v>0.5</v>
      </c>
      <c r="BD1140" t="s">
        <v>355</v>
      </c>
      <c r="BE1140">
        <v>2</v>
      </c>
      <c r="BF1140" t="b">
        <v>1</v>
      </c>
      <c r="BG1140">
        <v>1664305443.85</v>
      </c>
      <c r="BH1140">
        <v>1005.55975</v>
      </c>
      <c r="BI1140">
        <v>1077.998571428571</v>
      </c>
      <c r="BJ1140">
        <v>18.119475</v>
      </c>
      <c r="BK1140">
        <v>12.26201428571429</v>
      </c>
      <c r="BL1140">
        <v>1010.320571428571</v>
      </c>
      <c r="BM1140">
        <v>18.28763571428572</v>
      </c>
      <c r="BN1140">
        <v>500.0603928571429</v>
      </c>
      <c r="BO1140">
        <v>91.02308928571429</v>
      </c>
      <c r="BP1140">
        <v>0.09999006785714284</v>
      </c>
      <c r="BQ1140">
        <v>25.09836071428571</v>
      </c>
      <c r="BR1140">
        <v>25.04161785714285</v>
      </c>
      <c r="BS1140">
        <v>999.9000000000002</v>
      </c>
      <c r="BT1140">
        <v>0</v>
      </c>
      <c r="BU1140">
        <v>0</v>
      </c>
      <c r="BV1140">
        <v>10008.39178571429</v>
      </c>
      <c r="BW1140">
        <v>0</v>
      </c>
      <c r="BX1140">
        <v>6.68513714285714</v>
      </c>
      <c r="BY1140">
        <v>-72.43887142857143</v>
      </c>
      <c r="BZ1140">
        <v>1024.116214285714</v>
      </c>
      <c r="CA1140">
        <v>1091.3825</v>
      </c>
      <c r="CB1140">
        <v>5.857452500000001</v>
      </c>
      <c r="CC1140">
        <v>1077.998571428571</v>
      </c>
      <c r="CD1140">
        <v>12.26201428571429</v>
      </c>
      <c r="CE1140">
        <v>1.64929</v>
      </c>
      <c r="CF1140">
        <v>1.116126785714286</v>
      </c>
      <c r="CG1140">
        <v>14.4272</v>
      </c>
      <c r="CH1140">
        <v>8.527145357142857</v>
      </c>
      <c r="CI1140">
        <v>1999.983928571428</v>
      </c>
      <c r="CJ1140">
        <v>0.9800047142857143</v>
      </c>
      <c r="CK1140">
        <v>0.019995125</v>
      </c>
      <c r="CL1140">
        <v>0</v>
      </c>
      <c r="CM1140">
        <v>802.4211071428572</v>
      </c>
      <c r="CN1140">
        <v>5.00097</v>
      </c>
      <c r="CO1140">
        <v>15971.27142857143</v>
      </c>
      <c r="CP1140">
        <v>16707.46071428571</v>
      </c>
      <c r="CQ1140">
        <v>37.562</v>
      </c>
      <c r="CR1140">
        <v>38.062</v>
      </c>
      <c r="CS1140">
        <v>37.562</v>
      </c>
      <c r="CT1140">
        <v>37.687</v>
      </c>
      <c r="CU1140">
        <v>38.07774999999999</v>
      </c>
      <c r="CV1140">
        <v>1955.090714285714</v>
      </c>
      <c r="CW1140">
        <v>39.89321428571429</v>
      </c>
      <c r="CX1140">
        <v>0</v>
      </c>
      <c r="CY1140">
        <v>1664305456.1</v>
      </c>
      <c r="CZ1140">
        <v>0</v>
      </c>
      <c r="DA1140">
        <v>0</v>
      </c>
      <c r="DB1140" t="s">
        <v>356</v>
      </c>
      <c r="DC1140">
        <v>1663859321.1</v>
      </c>
      <c r="DD1140">
        <v>1663859315.6</v>
      </c>
      <c r="DE1140">
        <v>0</v>
      </c>
      <c r="DF1140">
        <v>0.196</v>
      </c>
      <c r="DG1140">
        <v>-0.001</v>
      </c>
      <c r="DH1140">
        <v>-5.941</v>
      </c>
      <c r="DI1140">
        <v>-0.174</v>
      </c>
      <c r="DJ1140">
        <v>1500</v>
      </c>
      <c r="DK1140">
        <v>17</v>
      </c>
      <c r="DL1140">
        <v>0.13</v>
      </c>
      <c r="DM1140">
        <v>0.04</v>
      </c>
      <c r="DN1140">
        <v>-72.44575999999999</v>
      </c>
      <c r="DO1140">
        <v>-0.300108067541997</v>
      </c>
      <c r="DP1140">
        <v>0.09062379323334409</v>
      </c>
      <c r="DQ1140">
        <v>0</v>
      </c>
      <c r="DR1140">
        <v>5.908402000000001</v>
      </c>
      <c r="DS1140">
        <v>-1.25430123827393</v>
      </c>
      <c r="DT1140">
        <v>0.1209594665828186</v>
      </c>
      <c r="DU1140">
        <v>0</v>
      </c>
      <c r="DV1140">
        <v>0</v>
      </c>
      <c r="DW1140">
        <v>2</v>
      </c>
      <c r="DX1140" t="s">
        <v>357</v>
      </c>
      <c r="DY1140">
        <v>2.98491</v>
      </c>
      <c r="DZ1140">
        <v>2.71562</v>
      </c>
      <c r="EA1140">
        <v>0.178129</v>
      </c>
      <c r="EB1140">
        <v>0.183602</v>
      </c>
      <c r="EC1140">
        <v>0.0892458</v>
      </c>
      <c r="ED1140">
        <v>0.06645379999999999</v>
      </c>
      <c r="EE1140">
        <v>26119.5</v>
      </c>
      <c r="EF1140">
        <v>26056</v>
      </c>
      <c r="EG1140">
        <v>29525.7</v>
      </c>
      <c r="EH1140">
        <v>29507.8</v>
      </c>
      <c r="EI1140">
        <v>35648.5</v>
      </c>
      <c r="EJ1140">
        <v>36638.2</v>
      </c>
      <c r="EK1140">
        <v>41613.2</v>
      </c>
      <c r="EL1140">
        <v>42051.5</v>
      </c>
      <c r="EM1140">
        <v>1.98932</v>
      </c>
      <c r="EN1140">
        <v>1.92803</v>
      </c>
      <c r="EO1140">
        <v>0.107568</v>
      </c>
      <c r="EP1140">
        <v>0</v>
      </c>
      <c r="EQ1140">
        <v>23.2864</v>
      </c>
      <c r="ER1140">
        <v>999.9</v>
      </c>
      <c r="ES1140">
        <v>33.2</v>
      </c>
      <c r="ET1140">
        <v>29.2</v>
      </c>
      <c r="EU1140">
        <v>14.8393</v>
      </c>
      <c r="EV1140">
        <v>63.0141</v>
      </c>
      <c r="EW1140">
        <v>33.3253</v>
      </c>
      <c r="EX1140">
        <v>1</v>
      </c>
      <c r="EY1140">
        <v>-0.187198</v>
      </c>
      <c r="EZ1140">
        <v>1.02766</v>
      </c>
      <c r="FA1140">
        <v>20.3852</v>
      </c>
      <c r="FB1140">
        <v>5.21624</v>
      </c>
      <c r="FC1140">
        <v>12.0099</v>
      </c>
      <c r="FD1140">
        <v>4.9895</v>
      </c>
      <c r="FE1140">
        <v>3.2885</v>
      </c>
      <c r="FF1140">
        <v>9999</v>
      </c>
      <c r="FG1140">
        <v>9999</v>
      </c>
      <c r="FH1140">
        <v>9999</v>
      </c>
      <c r="FI1140">
        <v>261.4</v>
      </c>
      <c r="FJ1140">
        <v>1.86707</v>
      </c>
      <c r="FK1140">
        <v>1.86615</v>
      </c>
      <c r="FL1140">
        <v>1.86554</v>
      </c>
      <c r="FM1140">
        <v>1.86554</v>
      </c>
      <c r="FN1140">
        <v>1.86734</v>
      </c>
      <c r="FO1140">
        <v>1.86981</v>
      </c>
      <c r="FP1140">
        <v>1.86844</v>
      </c>
      <c r="FQ1140">
        <v>1.86996</v>
      </c>
      <c r="FR1140">
        <v>0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-4.82</v>
      </c>
      <c r="GF1140">
        <v>-0.1684</v>
      </c>
      <c r="GG1140">
        <v>-2.0192013485273</v>
      </c>
      <c r="GH1140">
        <v>-0.003354295288503095</v>
      </c>
      <c r="GI1140">
        <v>8.998442100416266E-07</v>
      </c>
      <c r="GJ1140">
        <v>-2.632750781261316E-10</v>
      </c>
      <c r="GK1140">
        <v>-0.1771344180573433</v>
      </c>
      <c r="GL1140">
        <v>-0.01811282044437078</v>
      </c>
      <c r="GM1140">
        <v>0.001479480632228601</v>
      </c>
      <c r="GN1140">
        <v>-2.527498020886067E-05</v>
      </c>
      <c r="GO1140">
        <v>3</v>
      </c>
      <c r="GP1140">
        <v>2311</v>
      </c>
      <c r="GQ1140">
        <v>1</v>
      </c>
      <c r="GR1140">
        <v>23</v>
      </c>
      <c r="GS1140">
        <v>7435.5</v>
      </c>
      <c r="GT1140">
        <v>7435.6</v>
      </c>
      <c r="GU1140">
        <v>2.26562</v>
      </c>
      <c r="GV1140">
        <v>2.19604</v>
      </c>
      <c r="GW1140">
        <v>1.39648</v>
      </c>
      <c r="GX1140">
        <v>2.34009</v>
      </c>
      <c r="GY1140">
        <v>1.49536</v>
      </c>
      <c r="GZ1140">
        <v>2.46826</v>
      </c>
      <c r="HA1140">
        <v>33.1545</v>
      </c>
      <c r="HB1140">
        <v>14.491</v>
      </c>
      <c r="HC1140">
        <v>18</v>
      </c>
      <c r="HD1140">
        <v>526.823</v>
      </c>
      <c r="HE1140">
        <v>444.082</v>
      </c>
      <c r="HF1140">
        <v>22.3706</v>
      </c>
      <c r="HG1140">
        <v>25.0826</v>
      </c>
      <c r="HH1140">
        <v>29.9999</v>
      </c>
      <c r="HI1140">
        <v>25.0767</v>
      </c>
      <c r="HJ1140">
        <v>25.0225</v>
      </c>
      <c r="HK1140">
        <v>45.3563</v>
      </c>
      <c r="HL1140">
        <v>12.7921</v>
      </c>
      <c r="HM1140">
        <v>10.759</v>
      </c>
      <c r="HN1140">
        <v>22.3297</v>
      </c>
      <c r="HO1140">
        <v>1121.8</v>
      </c>
      <c r="HP1140">
        <v>12.6701</v>
      </c>
      <c r="HQ1140">
        <v>101.002</v>
      </c>
      <c r="HR1140">
        <v>100.991</v>
      </c>
    </row>
    <row r="1141" spans="1:226">
      <c r="A1141">
        <v>1125</v>
      </c>
      <c r="B1141">
        <v>1664305456.6</v>
      </c>
      <c r="C1141">
        <v>12226.09999990463</v>
      </c>
      <c r="D1141" t="s">
        <v>2618</v>
      </c>
      <c r="E1141" t="s">
        <v>2619</v>
      </c>
      <c r="F1141">
        <v>5</v>
      </c>
      <c r="G1141" t="s">
        <v>2485</v>
      </c>
      <c r="H1141" t="s">
        <v>354</v>
      </c>
      <c r="I1141">
        <v>1664305449.118518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1124.853123991484</v>
      </c>
      <c r="AK1141">
        <v>1065.828545454545</v>
      </c>
      <c r="AL1141">
        <v>3.432897493001863</v>
      </c>
      <c r="AM1141">
        <v>64.57224884902611</v>
      </c>
      <c r="AN1141">
        <f>(AP1141 - AO1141 + BO1141*1E3/(8.314*(BQ1141+273.15)) * AR1141/BN1141 * AQ1141) * BN1141/(100*BB1141) * 1000/(1000 - AP1141)</f>
        <v>0</v>
      </c>
      <c r="AO1141">
        <v>12.39511221648352</v>
      </c>
      <c r="AP1141">
        <v>18.10639503759398</v>
      </c>
      <c r="AQ1141">
        <v>-0.0004038800012947753</v>
      </c>
      <c r="AR1141">
        <v>112.27</v>
      </c>
      <c r="AS1141">
        <v>6</v>
      </c>
      <c r="AT1141">
        <v>1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6</v>
      </c>
      <c r="BC1141">
        <v>0.5</v>
      </c>
      <c r="BD1141" t="s">
        <v>355</v>
      </c>
      <c r="BE1141">
        <v>2</v>
      </c>
      <c r="BF1141" t="b">
        <v>1</v>
      </c>
      <c r="BG1141">
        <v>1664305449.118518</v>
      </c>
      <c r="BH1141">
        <v>1023.133444444444</v>
      </c>
      <c r="BI1141">
        <v>1095.648518518519</v>
      </c>
      <c r="BJ1141">
        <v>18.11234814814815</v>
      </c>
      <c r="BK1141">
        <v>12.38365925925926</v>
      </c>
      <c r="BL1141">
        <v>1027.935555555556</v>
      </c>
      <c r="BM1141">
        <v>18.28058148148148</v>
      </c>
      <c r="BN1141">
        <v>500.0588148148148</v>
      </c>
      <c r="BO1141">
        <v>91.02306296296295</v>
      </c>
      <c r="BP1141">
        <v>0.100046362962963</v>
      </c>
      <c r="BQ1141">
        <v>25.09447407407407</v>
      </c>
      <c r="BR1141">
        <v>25.04911481481482</v>
      </c>
      <c r="BS1141">
        <v>999.9000000000001</v>
      </c>
      <c r="BT1141">
        <v>0</v>
      </c>
      <c r="BU1141">
        <v>0</v>
      </c>
      <c r="BV1141">
        <v>10003.6337037037</v>
      </c>
      <c r="BW1141">
        <v>0</v>
      </c>
      <c r="BX1141">
        <v>6.684901111111112</v>
      </c>
      <c r="BY1141">
        <v>-72.51547777777779</v>
      </c>
      <c r="BZ1141">
        <v>1042.007037037037</v>
      </c>
      <c r="CA1141">
        <v>1109.388148148148</v>
      </c>
      <c r="CB1141">
        <v>5.728684074074074</v>
      </c>
      <c r="CC1141">
        <v>1095.648518518519</v>
      </c>
      <c r="CD1141">
        <v>12.38365925925926</v>
      </c>
      <c r="CE1141">
        <v>1.64864037037037</v>
      </c>
      <c r="CF1141">
        <v>1.127199259259259</v>
      </c>
      <c r="CG1141">
        <v>14.42111851851852</v>
      </c>
      <c r="CH1141">
        <v>8.672846296296296</v>
      </c>
      <c r="CI1141">
        <v>1999.981851851852</v>
      </c>
      <c r="CJ1141">
        <v>0.9800046666666666</v>
      </c>
      <c r="CK1141">
        <v>0.01999517407407407</v>
      </c>
      <c r="CL1141">
        <v>0</v>
      </c>
      <c r="CM1141">
        <v>801.659851851852</v>
      </c>
      <c r="CN1141">
        <v>5.00097</v>
      </c>
      <c r="CO1141">
        <v>15956.3037037037</v>
      </c>
      <c r="CP1141">
        <v>16707.45185185185</v>
      </c>
      <c r="CQ1141">
        <v>37.54133333333333</v>
      </c>
      <c r="CR1141">
        <v>38.0574074074074</v>
      </c>
      <c r="CS1141">
        <v>37.55511111111111</v>
      </c>
      <c r="CT1141">
        <v>37.68011111111111</v>
      </c>
      <c r="CU1141">
        <v>38.06666666666666</v>
      </c>
      <c r="CV1141">
        <v>1955.088518518518</v>
      </c>
      <c r="CW1141">
        <v>39.89333333333334</v>
      </c>
      <c r="CX1141">
        <v>0</v>
      </c>
      <c r="CY1141">
        <v>1664305460.9</v>
      </c>
      <c r="CZ1141">
        <v>0</v>
      </c>
      <c r="DA1141">
        <v>0</v>
      </c>
      <c r="DB1141" t="s">
        <v>356</v>
      </c>
      <c r="DC1141">
        <v>1663859321.1</v>
      </c>
      <c r="DD1141">
        <v>1663859315.6</v>
      </c>
      <c r="DE1141">
        <v>0</v>
      </c>
      <c r="DF1141">
        <v>0.196</v>
      </c>
      <c r="DG1141">
        <v>-0.001</v>
      </c>
      <c r="DH1141">
        <v>-5.941</v>
      </c>
      <c r="DI1141">
        <v>-0.174</v>
      </c>
      <c r="DJ1141">
        <v>1500</v>
      </c>
      <c r="DK1141">
        <v>17</v>
      </c>
      <c r="DL1141">
        <v>0.13</v>
      </c>
      <c r="DM1141">
        <v>0.04</v>
      </c>
      <c r="DN1141">
        <v>-72.47135121951219</v>
      </c>
      <c r="DO1141">
        <v>-0.8421344947734787</v>
      </c>
      <c r="DP1141">
        <v>0.1120116634213384</v>
      </c>
      <c r="DQ1141">
        <v>0</v>
      </c>
      <c r="DR1141">
        <v>5.811188048780488</v>
      </c>
      <c r="DS1141">
        <v>-1.395858606271767</v>
      </c>
      <c r="DT1141">
        <v>0.1385148589760981</v>
      </c>
      <c r="DU1141">
        <v>0</v>
      </c>
      <c r="DV1141">
        <v>0</v>
      </c>
      <c r="DW1141">
        <v>2</v>
      </c>
      <c r="DX1141" t="s">
        <v>357</v>
      </c>
      <c r="DY1141">
        <v>2.9849</v>
      </c>
      <c r="DZ1141">
        <v>2.71548</v>
      </c>
      <c r="EA1141">
        <v>0.179972</v>
      </c>
      <c r="EB1141">
        <v>0.185356</v>
      </c>
      <c r="EC1141">
        <v>0.0892568</v>
      </c>
      <c r="ED1141">
        <v>0.06707050000000001</v>
      </c>
      <c r="EE1141">
        <v>26061.4</v>
      </c>
      <c r="EF1141">
        <v>26000.2</v>
      </c>
      <c r="EG1141">
        <v>29526.2</v>
      </c>
      <c r="EH1141">
        <v>29507.9</v>
      </c>
      <c r="EI1141">
        <v>35648.7</v>
      </c>
      <c r="EJ1141">
        <v>36614.3</v>
      </c>
      <c r="EK1141">
        <v>41613.9</v>
      </c>
      <c r="EL1141">
        <v>42052</v>
      </c>
      <c r="EM1141">
        <v>1.98945</v>
      </c>
      <c r="EN1141">
        <v>1.92813</v>
      </c>
      <c r="EO1141">
        <v>0.107791</v>
      </c>
      <c r="EP1141">
        <v>0</v>
      </c>
      <c r="EQ1141">
        <v>23.2799</v>
      </c>
      <c r="ER1141">
        <v>999.9</v>
      </c>
      <c r="ES1141">
        <v>33.2</v>
      </c>
      <c r="ET1141">
        <v>29.2</v>
      </c>
      <c r="EU1141">
        <v>14.84</v>
      </c>
      <c r="EV1141">
        <v>62.9641</v>
      </c>
      <c r="EW1141">
        <v>33.3213</v>
      </c>
      <c r="EX1141">
        <v>1</v>
      </c>
      <c r="EY1141">
        <v>-0.187416</v>
      </c>
      <c r="EZ1141">
        <v>1.08962</v>
      </c>
      <c r="FA1141">
        <v>20.3846</v>
      </c>
      <c r="FB1141">
        <v>5.21669</v>
      </c>
      <c r="FC1141">
        <v>12.0099</v>
      </c>
      <c r="FD1141">
        <v>4.9896</v>
      </c>
      <c r="FE1141">
        <v>3.28858</v>
      </c>
      <c r="FF1141">
        <v>9999</v>
      </c>
      <c r="FG1141">
        <v>9999</v>
      </c>
      <c r="FH1141">
        <v>9999</v>
      </c>
      <c r="FI1141">
        <v>261.4</v>
      </c>
      <c r="FJ1141">
        <v>1.86707</v>
      </c>
      <c r="FK1141">
        <v>1.86615</v>
      </c>
      <c r="FL1141">
        <v>1.86554</v>
      </c>
      <c r="FM1141">
        <v>1.86553</v>
      </c>
      <c r="FN1141">
        <v>1.86735</v>
      </c>
      <c r="FO1141">
        <v>1.86981</v>
      </c>
      <c r="FP1141">
        <v>1.86845</v>
      </c>
      <c r="FQ1141">
        <v>1.86996</v>
      </c>
      <c r="FR1141">
        <v>0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-4.86</v>
      </c>
      <c r="GF1141">
        <v>-0.1683</v>
      </c>
      <c r="GG1141">
        <v>-2.0192013485273</v>
      </c>
      <c r="GH1141">
        <v>-0.003354295288503095</v>
      </c>
      <c r="GI1141">
        <v>8.998442100416266E-07</v>
      </c>
      <c r="GJ1141">
        <v>-2.632750781261316E-10</v>
      </c>
      <c r="GK1141">
        <v>-0.1771344180573433</v>
      </c>
      <c r="GL1141">
        <v>-0.01811282044437078</v>
      </c>
      <c r="GM1141">
        <v>0.001479480632228601</v>
      </c>
      <c r="GN1141">
        <v>-2.527498020886067E-05</v>
      </c>
      <c r="GO1141">
        <v>3</v>
      </c>
      <c r="GP1141">
        <v>2311</v>
      </c>
      <c r="GQ1141">
        <v>1</v>
      </c>
      <c r="GR1141">
        <v>23</v>
      </c>
      <c r="GS1141">
        <v>7435.6</v>
      </c>
      <c r="GT1141">
        <v>7435.7</v>
      </c>
      <c r="GU1141">
        <v>2.29004</v>
      </c>
      <c r="GV1141">
        <v>2.18994</v>
      </c>
      <c r="GW1141">
        <v>1.39648</v>
      </c>
      <c r="GX1141">
        <v>2.34009</v>
      </c>
      <c r="GY1141">
        <v>1.49536</v>
      </c>
      <c r="GZ1141">
        <v>2.48169</v>
      </c>
      <c r="HA1141">
        <v>33.1545</v>
      </c>
      <c r="HB1141">
        <v>14.4823</v>
      </c>
      <c r="HC1141">
        <v>18</v>
      </c>
      <c r="HD1141">
        <v>526.905</v>
      </c>
      <c r="HE1141">
        <v>444.137</v>
      </c>
      <c r="HF1141">
        <v>22.3208</v>
      </c>
      <c r="HG1141">
        <v>25.0811</v>
      </c>
      <c r="HH1141">
        <v>29.9999</v>
      </c>
      <c r="HI1141">
        <v>25.0767</v>
      </c>
      <c r="HJ1141">
        <v>25.0218</v>
      </c>
      <c r="HK1141">
        <v>45.9422</v>
      </c>
      <c r="HL1141">
        <v>11.9259</v>
      </c>
      <c r="HM1141">
        <v>11.1411</v>
      </c>
      <c r="HN1141">
        <v>22.2756</v>
      </c>
      <c r="HO1141">
        <v>1142.07</v>
      </c>
      <c r="HP1141">
        <v>12.769</v>
      </c>
      <c r="HQ1141">
        <v>101.004</v>
      </c>
      <c r="HR1141">
        <v>100.992</v>
      </c>
    </row>
    <row r="1142" spans="1:226">
      <c r="A1142">
        <v>1126</v>
      </c>
      <c r="B1142">
        <v>1664305461.6</v>
      </c>
      <c r="C1142">
        <v>12231.09999990463</v>
      </c>
      <c r="D1142" t="s">
        <v>2620</v>
      </c>
      <c r="E1142" t="s">
        <v>2621</v>
      </c>
      <c r="F1142">
        <v>5</v>
      </c>
      <c r="G1142" t="s">
        <v>2485</v>
      </c>
      <c r="H1142" t="s">
        <v>354</v>
      </c>
      <c r="I1142">
        <v>1664305453.832142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1141.982982994485</v>
      </c>
      <c r="AK1142">
        <v>1082.89903030303</v>
      </c>
      <c r="AL1142">
        <v>3.408400772570083</v>
      </c>
      <c r="AM1142">
        <v>64.57224884902611</v>
      </c>
      <c r="AN1142">
        <f>(AP1142 - AO1142 + BO1142*1E3/(8.314*(BQ1142+273.15)) * AR1142/BN1142 * AQ1142) * BN1142/(100*BB1142) * 1000/(1000 - AP1142)</f>
        <v>0</v>
      </c>
      <c r="AO1142">
        <v>12.55741406055943</v>
      </c>
      <c r="AP1142">
        <v>18.11417067669171</v>
      </c>
      <c r="AQ1142">
        <v>4.725173949861868E-05</v>
      </c>
      <c r="AR1142">
        <v>112.27</v>
      </c>
      <c r="AS1142">
        <v>6</v>
      </c>
      <c r="AT1142">
        <v>1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6</v>
      </c>
      <c r="BC1142">
        <v>0.5</v>
      </c>
      <c r="BD1142" t="s">
        <v>355</v>
      </c>
      <c r="BE1142">
        <v>2</v>
      </c>
      <c r="BF1142" t="b">
        <v>1</v>
      </c>
      <c r="BG1142">
        <v>1664305453.832142</v>
      </c>
      <c r="BH1142">
        <v>1038.901071428571</v>
      </c>
      <c r="BI1142">
        <v>1111.460714285714</v>
      </c>
      <c r="BJ1142">
        <v>18.10994642857143</v>
      </c>
      <c r="BK1142">
        <v>12.50375357142857</v>
      </c>
      <c r="BL1142">
        <v>1043.740357142857</v>
      </c>
      <c r="BM1142">
        <v>18.27821428571428</v>
      </c>
      <c r="BN1142">
        <v>500.0503928571429</v>
      </c>
      <c r="BO1142">
        <v>91.02268214285714</v>
      </c>
      <c r="BP1142">
        <v>0.09995624642857145</v>
      </c>
      <c r="BQ1142">
        <v>25.08888928571428</v>
      </c>
      <c r="BR1142">
        <v>25.05190714285714</v>
      </c>
      <c r="BS1142">
        <v>999.9000000000002</v>
      </c>
      <c r="BT1142">
        <v>0</v>
      </c>
      <c r="BU1142">
        <v>0</v>
      </c>
      <c r="BV1142">
        <v>10000.13964285714</v>
      </c>
      <c r="BW1142">
        <v>0</v>
      </c>
      <c r="BX1142">
        <v>6.685036785714288</v>
      </c>
      <c r="BY1142">
        <v>-72.55973571428571</v>
      </c>
      <c r="BZ1142">
        <v>1058.0625</v>
      </c>
      <c r="CA1142">
        <v>1125.535714285714</v>
      </c>
      <c r="CB1142">
        <v>5.606199285714287</v>
      </c>
      <c r="CC1142">
        <v>1111.460714285714</v>
      </c>
      <c r="CD1142">
        <v>12.50375357142857</v>
      </c>
      <c r="CE1142">
        <v>1.648415</v>
      </c>
      <c r="CF1142">
        <v>1.138125714285714</v>
      </c>
      <c r="CG1142">
        <v>14.41901071428571</v>
      </c>
      <c r="CH1142">
        <v>8.815169285714285</v>
      </c>
      <c r="CI1142">
        <v>2000.010714285715</v>
      </c>
      <c r="CJ1142">
        <v>0.9800037500000001</v>
      </c>
      <c r="CK1142">
        <v>0.01999608928571429</v>
      </c>
      <c r="CL1142">
        <v>0</v>
      </c>
      <c r="CM1142">
        <v>800.9417142857143</v>
      </c>
      <c r="CN1142">
        <v>5.00097</v>
      </c>
      <c r="CO1142">
        <v>15943.43928571428</v>
      </c>
      <c r="CP1142">
        <v>16707.675</v>
      </c>
      <c r="CQ1142">
        <v>37.52214285714285</v>
      </c>
      <c r="CR1142">
        <v>38.05092857142857</v>
      </c>
      <c r="CS1142">
        <v>37.53542857142857</v>
      </c>
      <c r="CT1142">
        <v>37.66042857142857</v>
      </c>
      <c r="CU1142">
        <v>38.062</v>
      </c>
      <c r="CV1142">
        <v>1955.115357142857</v>
      </c>
      <c r="CW1142">
        <v>39.89535714285715</v>
      </c>
      <c r="CX1142">
        <v>0</v>
      </c>
      <c r="CY1142">
        <v>1664305465.7</v>
      </c>
      <c r="CZ1142">
        <v>0</v>
      </c>
      <c r="DA1142">
        <v>0</v>
      </c>
      <c r="DB1142" t="s">
        <v>356</v>
      </c>
      <c r="DC1142">
        <v>1663859321.1</v>
      </c>
      <c r="DD1142">
        <v>1663859315.6</v>
      </c>
      <c r="DE1142">
        <v>0</v>
      </c>
      <c r="DF1142">
        <v>0.196</v>
      </c>
      <c r="DG1142">
        <v>-0.001</v>
      </c>
      <c r="DH1142">
        <v>-5.941</v>
      </c>
      <c r="DI1142">
        <v>-0.174</v>
      </c>
      <c r="DJ1142">
        <v>1500</v>
      </c>
      <c r="DK1142">
        <v>17</v>
      </c>
      <c r="DL1142">
        <v>0.13</v>
      </c>
      <c r="DM1142">
        <v>0.04</v>
      </c>
      <c r="DN1142">
        <v>-72.50968780487806</v>
      </c>
      <c r="DO1142">
        <v>-0.7408432055749827</v>
      </c>
      <c r="DP1142">
        <v>0.1023452697564611</v>
      </c>
      <c r="DQ1142">
        <v>0</v>
      </c>
      <c r="DR1142">
        <v>5.686845609756098</v>
      </c>
      <c r="DS1142">
        <v>-1.538765226480829</v>
      </c>
      <c r="DT1142">
        <v>0.1530833367498953</v>
      </c>
      <c r="DU1142">
        <v>0</v>
      </c>
      <c r="DV1142">
        <v>0</v>
      </c>
      <c r="DW1142">
        <v>2</v>
      </c>
      <c r="DX1142" t="s">
        <v>357</v>
      </c>
      <c r="DY1142">
        <v>2.98505</v>
      </c>
      <c r="DZ1142">
        <v>2.7159</v>
      </c>
      <c r="EA1142">
        <v>0.181793</v>
      </c>
      <c r="EB1142">
        <v>0.187119</v>
      </c>
      <c r="EC1142">
        <v>0.0892942</v>
      </c>
      <c r="ED1142">
        <v>0.0679969</v>
      </c>
      <c r="EE1142">
        <v>26002.9</v>
      </c>
      <c r="EF1142">
        <v>25944.1</v>
      </c>
      <c r="EG1142">
        <v>29525.4</v>
      </c>
      <c r="EH1142">
        <v>29508.1</v>
      </c>
      <c r="EI1142">
        <v>35646.5</v>
      </c>
      <c r="EJ1142">
        <v>36577.6</v>
      </c>
      <c r="EK1142">
        <v>41613</v>
      </c>
      <c r="EL1142">
        <v>42052</v>
      </c>
      <c r="EM1142">
        <v>1.9891</v>
      </c>
      <c r="EN1142">
        <v>1.9284</v>
      </c>
      <c r="EO1142">
        <v>0.108499</v>
      </c>
      <c r="EP1142">
        <v>0</v>
      </c>
      <c r="EQ1142">
        <v>23.2735</v>
      </c>
      <c r="ER1142">
        <v>999.9</v>
      </c>
      <c r="ES1142">
        <v>33.3</v>
      </c>
      <c r="ET1142">
        <v>29.2</v>
      </c>
      <c r="EU1142">
        <v>14.8856</v>
      </c>
      <c r="EV1142">
        <v>62.8541</v>
      </c>
      <c r="EW1142">
        <v>33.1691</v>
      </c>
      <c r="EX1142">
        <v>1</v>
      </c>
      <c r="EY1142">
        <v>-0.187622</v>
      </c>
      <c r="EZ1142">
        <v>1.1314</v>
      </c>
      <c r="FA1142">
        <v>20.3842</v>
      </c>
      <c r="FB1142">
        <v>5.21609</v>
      </c>
      <c r="FC1142">
        <v>12.0099</v>
      </c>
      <c r="FD1142">
        <v>4.9888</v>
      </c>
      <c r="FE1142">
        <v>3.28845</v>
      </c>
      <c r="FF1142">
        <v>9999</v>
      </c>
      <c r="FG1142">
        <v>9999</v>
      </c>
      <c r="FH1142">
        <v>9999</v>
      </c>
      <c r="FI1142">
        <v>261.4</v>
      </c>
      <c r="FJ1142">
        <v>1.86707</v>
      </c>
      <c r="FK1142">
        <v>1.86615</v>
      </c>
      <c r="FL1142">
        <v>1.86554</v>
      </c>
      <c r="FM1142">
        <v>1.86554</v>
      </c>
      <c r="FN1142">
        <v>1.86735</v>
      </c>
      <c r="FO1142">
        <v>1.86981</v>
      </c>
      <c r="FP1142">
        <v>1.86844</v>
      </c>
      <c r="FQ1142">
        <v>1.86996</v>
      </c>
      <c r="FR1142">
        <v>0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-4.9</v>
      </c>
      <c r="GF1142">
        <v>-0.1681</v>
      </c>
      <c r="GG1142">
        <v>-2.0192013485273</v>
      </c>
      <c r="GH1142">
        <v>-0.003354295288503095</v>
      </c>
      <c r="GI1142">
        <v>8.998442100416266E-07</v>
      </c>
      <c r="GJ1142">
        <v>-2.632750781261316E-10</v>
      </c>
      <c r="GK1142">
        <v>-0.1771344180573433</v>
      </c>
      <c r="GL1142">
        <v>-0.01811282044437078</v>
      </c>
      <c r="GM1142">
        <v>0.001479480632228601</v>
      </c>
      <c r="GN1142">
        <v>-2.527498020886067E-05</v>
      </c>
      <c r="GO1142">
        <v>3</v>
      </c>
      <c r="GP1142">
        <v>2311</v>
      </c>
      <c r="GQ1142">
        <v>1</v>
      </c>
      <c r="GR1142">
        <v>23</v>
      </c>
      <c r="GS1142">
        <v>7435.7</v>
      </c>
      <c r="GT1142">
        <v>7435.8</v>
      </c>
      <c r="GU1142">
        <v>2.32178</v>
      </c>
      <c r="GV1142">
        <v>2.1936</v>
      </c>
      <c r="GW1142">
        <v>1.39648</v>
      </c>
      <c r="GX1142">
        <v>2.33887</v>
      </c>
      <c r="GY1142">
        <v>1.49536</v>
      </c>
      <c r="GZ1142">
        <v>2.45483</v>
      </c>
      <c r="HA1142">
        <v>33.1545</v>
      </c>
      <c r="HB1142">
        <v>14.4823</v>
      </c>
      <c r="HC1142">
        <v>18</v>
      </c>
      <c r="HD1142">
        <v>526.6559999999999</v>
      </c>
      <c r="HE1142">
        <v>444.292</v>
      </c>
      <c r="HF1142">
        <v>22.2653</v>
      </c>
      <c r="HG1142">
        <v>25.0789</v>
      </c>
      <c r="HH1142">
        <v>30.0001</v>
      </c>
      <c r="HI1142">
        <v>25.0746</v>
      </c>
      <c r="HJ1142">
        <v>25.0204</v>
      </c>
      <c r="HK1142">
        <v>46.4701</v>
      </c>
      <c r="HL1142">
        <v>11.644</v>
      </c>
      <c r="HM1142">
        <v>11.1411</v>
      </c>
      <c r="HN1142">
        <v>22.2257</v>
      </c>
      <c r="HO1142">
        <v>1155.66</v>
      </c>
      <c r="HP1142">
        <v>12.8622</v>
      </c>
      <c r="HQ1142">
        <v>101.002</v>
      </c>
      <c r="HR1142">
        <v>100.992</v>
      </c>
    </row>
    <row r="1143" spans="1:226">
      <c r="A1143">
        <v>1127</v>
      </c>
      <c r="B1143">
        <v>1664305466.6</v>
      </c>
      <c r="C1143">
        <v>12236.09999990463</v>
      </c>
      <c r="D1143" t="s">
        <v>2622</v>
      </c>
      <c r="E1143" t="s">
        <v>2623</v>
      </c>
      <c r="F1143">
        <v>5</v>
      </c>
      <c r="G1143" t="s">
        <v>2485</v>
      </c>
      <c r="H1143" t="s">
        <v>354</v>
      </c>
      <c r="I1143">
        <v>1664305459.1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1159.794942614069</v>
      </c>
      <c r="AK1143">
        <v>1100.416303030303</v>
      </c>
      <c r="AL1143">
        <v>3.501797788340824</v>
      </c>
      <c r="AM1143">
        <v>64.57224884902611</v>
      </c>
      <c r="AN1143">
        <f>(AP1143 - AO1143 + BO1143*1E3/(8.314*(BQ1143+273.15)) * AR1143/BN1143 * AQ1143) * BN1143/(100*BB1143) * 1000/(1000 - AP1143)</f>
        <v>0</v>
      </c>
      <c r="AO1143">
        <v>12.75915050927073</v>
      </c>
      <c r="AP1143">
        <v>18.17236045112781</v>
      </c>
      <c r="AQ1143">
        <v>-1.886641386520134E-05</v>
      </c>
      <c r="AR1143">
        <v>112.27</v>
      </c>
      <c r="AS1143">
        <v>6</v>
      </c>
      <c r="AT1143">
        <v>1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6</v>
      </c>
      <c r="BC1143">
        <v>0.5</v>
      </c>
      <c r="BD1143" t="s">
        <v>355</v>
      </c>
      <c r="BE1143">
        <v>2</v>
      </c>
      <c r="BF1143" t="b">
        <v>1</v>
      </c>
      <c r="BG1143">
        <v>1664305459.1</v>
      </c>
      <c r="BH1143">
        <v>1056.652962962963</v>
      </c>
      <c r="BI1143">
        <v>1129.296296296296</v>
      </c>
      <c r="BJ1143">
        <v>18.12077777777777</v>
      </c>
      <c r="BK1143">
        <v>12.68923703703704</v>
      </c>
      <c r="BL1143">
        <v>1061.533703703704</v>
      </c>
      <c r="BM1143">
        <v>18.28893333333333</v>
      </c>
      <c r="BN1143">
        <v>500.0608518518519</v>
      </c>
      <c r="BO1143">
        <v>91.02104074074074</v>
      </c>
      <c r="BP1143">
        <v>0.09997387777777779</v>
      </c>
      <c r="BQ1143">
        <v>25.07951481481481</v>
      </c>
      <c r="BR1143">
        <v>25.05323703703704</v>
      </c>
      <c r="BS1143">
        <v>999.9000000000001</v>
      </c>
      <c r="BT1143">
        <v>0</v>
      </c>
      <c r="BU1143">
        <v>0</v>
      </c>
      <c r="BV1143">
        <v>10002.57925925926</v>
      </c>
      <c r="BW1143">
        <v>0</v>
      </c>
      <c r="BX1143">
        <v>6.686982592592591</v>
      </c>
      <c r="BY1143">
        <v>-72.64374814814815</v>
      </c>
      <c r="BZ1143">
        <v>1076.154814814815</v>
      </c>
      <c r="CA1143">
        <v>1143.813333333333</v>
      </c>
      <c r="CB1143">
        <v>5.431548518518518</v>
      </c>
      <c r="CC1143">
        <v>1129.296296296296</v>
      </c>
      <c r="CD1143">
        <v>12.68923703703704</v>
      </c>
      <c r="CE1143">
        <v>1.649371851851852</v>
      </c>
      <c r="CF1143">
        <v>1.154987407407407</v>
      </c>
      <c r="CG1143">
        <v>14.42796666666667</v>
      </c>
      <c r="CH1143">
        <v>9.032534814814815</v>
      </c>
      <c r="CI1143">
        <v>2000.01037037037</v>
      </c>
      <c r="CJ1143">
        <v>0.9800041111111112</v>
      </c>
      <c r="CK1143">
        <v>0.01999571851851852</v>
      </c>
      <c r="CL1143">
        <v>0</v>
      </c>
      <c r="CM1143">
        <v>800.1688888888889</v>
      </c>
      <c r="CN1143">
        <v>5.00097</v>
      </c>
      <c r="CO1143">
        <v>15929.06296296296</v>
      </c>
      <c r="CP1143">
        <v>16707.67777777778</v>
      </c>
      <c r="CQ1143">
        <v>37.5</v>
      </c>
      <c r="CR1143">
        <v>38.02985185185185</v>
      </c>
      <c r="CS1143">
        <v>37.51377777777778</v>
      </c>
      <c r="CT1143">
        <v>37.63877777777778</v>
      </c>
      <c r="CU1143">
        <v>38.062</v>
      </c>
      <c r="CV1143">
        <v>1955.115925925926</v>
      </c>
      <c r="CW1143">
        <v>39.89444444444445</v>
      </c>
      <c r="CX1143">
        <v>0</v>
      </c>
      <c r="CY1143">
        <v>1664305471.1</v>
      </c>
      <c r="CZ1143">
        <v>0</v>
      </c>
      <c r="DA1143">
        <v>0</v>
      </c>
      <c r="DB1143" t="s">
        <v>356</v>
      </c>
      <c r="DC1143">
        <v>1663859321.1</v>
      </c>
      <c r="DD1143">
        <v>1663859315.6</v>
      </c>
      <c r="DE1143">
        <v>0</v>
      </c>
      <c r="DF1143">
        <v>0.196</v>
      </c>
      <c r="DG1143">
        <v>-0.001</v>
      </c>
      <c r="DH1143">
        <v>-5.941</v>
      </c>
      <c r="DI1143">
        <v>-0.174</v>
      </c>
      <c r="DJ1143">
        <v>1500</v>
      </c>
      <c r="DK1143">
        <v>17</v>
      </c>
      <c r="DL1143">
        <v>0.13</v>
      </c>
      <c r="DM1143">
        <v>0.04</v>
      </c>
      <c r="DN1143">
        <v>-72.60692195121952</v>
      </c>
      <c r="DO1143">
        <v>-0.8322648083624022</v>
      </c>
      <c r="DP1143">
        <v>0.1126637594298878</v>
      </c>
      <c r="DQ1143">
        <v>0</v>
      </c>
      <c r="DR1143">
        <v>5.53925243902439</v>
      </c>
      <c r="DS1143">
        <v>-1.929196933797892</v>
      </c>
      <c r="DT1143">
        <v>0.192270963331421</v>
      </c>
      <c r="DU1143">
        <v>0</v>
      </c>
      <c r="DV1143">
        <v>0</v>
      </c>
      <c r="DW1143">
        <v>2</v>
      </c>
      <c r="DX1143" t="s">
        <v>357</v>
      </c>
      <c r="DY1143">
        <v>2.98493</v>
      </c>
      <c r="DZ1143">
        <v>2.71581</v>
      </c>
      <c r="EA1143">
        <v>0.18364</v>
      </c>
      <c r="EB1143">
        <v>0.188893</v>
      </c>
      <c r="EC1143">
        <v>0.0894754</v>
      </c>
      <c r="ED1143">
        <v>0.06847300000000001</v>
      </c>
      <c r="EE1143">
        <v>25944.6</v>
      </c>
      <c r="EF1143">
        <v>25887.3</v>
      </c>
      <c r="EG1143">
        <v>29525.8</v>
      </c>
      <c r="EH1143">
        <v>29507.7</v>
      </c>
      <c r="EI1143">
        <v>35639.4</v>
      </c>
      <c r="EJ1143">
        <v>36558.4</v>
      </c>
      <c r="EK1143">
        <v>41613.1</v>
      </c>
      <c r="EL1143">
        <v>42051.6</v>
      </c>
      <c r="EM1143">
        <v>1.98915</v>
      </c>
      <c r="EN1143">
        <v>1.92855</v>
      </c>
      <c r="EO1143">
        <v>0.108611</v>
      </c>
      <c r="EP1143">
        <v>0</v>
      </c>
      <c r="EQ1143">
        <v>23.2668</v>
      </c>
      <c r="ER1143">
        <v>999.9</v>
      </c>
      <c r="ES1143">
        <v>33.4</v>
      </c>
      <c r="ET1143">
        <v>29.2</v>
      </c>
      <c r="EU1143">
        <v>14.9304</v>
      </c>
      <c r="EV1143">
        <v>62.8641</v>
      </c>
      <c r="EW1143">
        <v>33.2732</v>
      </c>
      <c r="EX1143">
        <v>1</v>
      </c>
      <c r="EY1143">
        <v>-0.187538</v>
      </c>
      <c r="EZ1143">
        <v>1.16913</v>
      </c>
      <c r="FA1143">
        <v>20.384</v>
      </c>
      <c r="FB1143">
        <v>5.21804</v>
      </c>
      <c r="FC1143">
        <v>12.0099</v>
      </c>
      <c r="FD1143">
        <v>4.98965</v>
      </c>
      <c r="FE1143">
        <v>3.28865</v>
      </c>
      <c r="FF1143">
        <v>9999</v>
      </c>
      <c r="FG1143">
        <v>9999</v>
      </c>
      <c r="FH1143">
        <v>9999</v>
      </c>
      <c r="FI1143">
        <v>261.4</v>
      </c>
      <c r="FJ1143">
        <v>1.86707</v>
      </c>
      <c r="FK1143">
        <v>1.86615</v>
      </c>
      <c r="FL1143">
        <v>1.86554</v>
      </c>
      <c r="FM1143">
        <v>1.86554</v>
      </c>
      <c r="FN1143">
        <v>1.86733</v>
      </c>
      <c r="FO1143">
        <v>1.86981</v>
      </c>
      <c r="FP1143">
        <v>1.86844</v>
      </c>
      <c r="FQ1143">
        <v>1.86996</v>
      </c>
      <c r="FR1143">
        <v>0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-4.94</v>
      </c>
      <c r="GF1143">
        <v>-0.1676</v>
      </c>
      <c r="GG1143">
        <v>-2.0192013485273</v>
      </c>
      <c r="GH1143">
        <v>-0.003354295288503095</v>
      </c>
      <c r="GI1143">
        <v>8.998442100416266E-07</v>
      </c>
      <c r="GJ1143">
        <v>-2.632750781261316E-10</v>
      </c>
      <c r="GK1143">
        <v>-0.1771344180573433</v>
      </c>
      <c r="GL1143">
        <v>-0.01811282044437078</v>
      </c>
      <c r="GM1143">
        <v>0.001479480632228601</v>
      </c>
      <c r="GN1143">
        <v>-2.527498020886067E-05</v>
      </c>
      <c r="GO1143">
        <v>3</v>
      </c>
      <c r="GP1143">
        <v>2311</v>
      </c>
      <c r="GQ1143">
        <v>1</v>
      </c>
      <c r="GR1143">
        <v>23</v>
      </c>
      <c r="GS1143">
        <v>7435.8</v>
      </c>
      <c r="GT1143">
        <v>7435.9</v>
      </c>
      <c r="GU1143">
        <v>2.34497</v>
      </c>
      <c r="GV1143">
        <v>2.19604</v>
      </c>
      <c r="GW1143">
        <v>1.39648</v>
      </c>
      <c r="GX1143">
        <v>2.33887</v>
      </c>
      <c r="GY1143">
        <v>1.49536</v>
      </c>
      <c r="GZ1143">
        <v>2.45483</v>
      </c>
      <c r="HA1143">
        <v>33.1545</v>
      </c>
      <c r="HB1143">
        <v>14.4823</v>
      </c>
      <c r="HC1143">
        <v>18</v>
      </c>
      <c r="HD1143">
        <v>526.689</v>
      </c>
      <c r="HE1143">
        <v>444.383</v>
      </c>
      <c r="HF1143">
        <v>22.2126</v>
      </c>
      <c r="HG1143">
        <v>25.0773</v>
      </c>
      <c r="HH1143">
        <v>30.0001</v>
      </c>
      <c r="HI1143">
        <v>25.0746</v>
      </c>
      <c r="HJ1143">
        <v>25.0204</v>
      </c>
      <c r="HK1143">
        <v>47.0406</v>
      </c>
      <c r="HL1143">
        <v>11.644</v>
      </c>
      <c r="HM1143">
        <v>11.5329</v>
      </c>
      <c r="HN1143">
        <v>22.1696</v>
      </c>
      <c r="HO1143">
        <v>1175.7</v>
      </c>
      <c r="HP1143">
        <v>12.9191</v>
      </c>
      <c r="HQ1143">
        <v>101.002</v>
      </c>
      <c r="HR1143">
        <v>100.991</v>
      </c>
    </row>
    <row r="1144" spans="1:226">
      <c r="A1144">
        <v>1128</v>
      </c>
      <c r="B1144">
        <v>1664305471.6</v>
      </c>
      <c r="C1144">
        <v>12241.09999990463</v>
      </c>
      <c r="D1144" t="s">
        <v>2624</v>
      </c>
      <c r="E1144" t="s">
        <v>2625</v>
      </c>
      <c r="F1144">
        <v>5</v>
      </c>
      <c r="G1144" t="s">
        <v>2485</v>
      </c>
      <c r="H1144" t="s">
        <v>354</v>
      </c>
      <c r="I1144">
        <v>1664305463.814285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1176.78884940195</v>
      </c>
      <c r="AK1144">
        <v>1117.635575757576</v>
      </c>
      <c r="AL1144">
        <v>3.449144239946858</v>
      </c>
      <c r="AM1144">
        <v>64.57224884902611</v>
      </c>
      <c r="AN1144">
        <f>(AP1144 - AO1144 + BO1144*1E3/(8.314*(BQ1144+273.15)) * AR1144/BN1144 * AQ1144) * BN1144/(100*BB1144) * 1000/(1000 - AP1144)</f>
        <v>0</v>
      </c>
      <c r="AO1144">
        <v>12.92692395166833</v>
      </c>
      <c r="AP1144">
        <v>18.17599999999999</v>
      </c>
      <c r="AQ1144">
        <v>0.01474342621258662</v>
      </c>
      <c r="AR1144">
        <v>112.27</v>
      </c>
      <c r="AS1144">
        <v>6</v>
      </c>
      <c r="AT1144">
        <v>1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6</v>
      </c>
      <c r="BC1144">
        <v>0.5</v>
      </c>
      <c r="BD1144" t="s">
        <v>355</v>
      </c>
      <c r="BE1144">
        <v>2</v>
      </c>
      <c r="BF1144" t="b">
        <v>1</v>
      </c>
      <c r="BG1144">
        <v>1664305463.814285</v>
      </c>
      <c r="BH1144">
        <v>1072.606428571429</v>
      </c>
      <c r="BI1144">
        <v>1145.241428571429</v>
      </c>
      <c r="BJ1144">
        <v>18.14383928571429</v>
      </c>
      <c r="BK1144">
        <v>12.82399285714286</v>
      </c>
      <c r="BL1144">
        <v>1077.524285714286</v>
      </c>
      <c r="BM1144">
        <v>18.31174642857143</v>
      </c>
      <c r="BN1144">
        <v>500.06025</v>
      </c>
      <c r="BO1144">
        <v>91.02005</v>
      </c>
      <c r="BP1144">
        <v>0.09995443928571431</v>
      </c>
      <c r="BQ1144">
        <v>25.07131785714286</v>
      </c>
      <c r="BR1144">
        <v>25.05283214285714</v>
      </c>
      <c r="BS1144">
        <v>999.9000000000002</v>
      </c>
      <c r="BT1144">
        <v>0</v>
      </c>
      <c r="BU1144">
        <v>0</v>
      </c>
      <c r="BV1144">
        <v>10005.96857142857</v>
      </c>
      <c r="BW1144">
        <v>0</v>
      </c>
      <c r="BX1144">
        <v>6.685187142857145</v>
      </c>
      <c r="BY1144">
        <v>-72.6353</v>
      </c>
      <c r="BZ1144">
        <v>1092.428928571429</v>
      </c>
      <c r="CA1144">
        <v>1160.120714285714</v>
      </c>
      <c r="CB1144">
        <v>5.319848571428571</v>
      </c>
      <c r="CC1144">
        <v>1145.241428571429</v>
      </c>
      <c r="CD1144">
        <v>12.82399285714286</v>
      </c>
      <c r="CE1144">
        <v>1.6514525</v>
      </c>
      <c r="CF1144">
        <v>1.16724</v>
      </c>
      <c r="CG1144">
        <v>14.44745</v>
      </c>
      <c r="CH1144">
        <v>9.189398571428571</v>
      </c>
      <c r="CI1144">
        <v>2000.038214285715</v>
      </c>
      <c r="CJ1144">
        <v>0.9800025714285715</v>
      </c>
      <c r="CK1144">
        <v>0.019997275</v>
      </c>
      <c r="CL1144">
        <v>0</v>
      </c>
      <c r="CM1144">
        <v>799.5933571428571</v>
      </c>
      <c r="CN1144">
        <v>5.00097</v>
      </c>
      <c r="CO1144">
        <v>15917</v>
      </c>
      <c r="CP1144">
        <v>16707.91071428571</v>
      </c>
      <c r="CQ1144">
        <v>37.5</v>
      </c>
      <c r="CR1144">
        <v>38.0155</v>
      </c>
      <c r="CS1144">
        <v>37.5</v>
      </c>
      <c r="CT1144">
        <v>37.625</v>
      </c>
      <c r="CU1144">
        <v>38.062</v>
      </c>
      <c r="CV1144">
        <v>1955.140714285714</v>
      </c>
      <c r="CW1144">
        <v>39.8975</v>
      </c>
      <c r="CX1144">
        <v>0</v>
      </c>
      <c r="CY1144">
        <v>1664305475.9</v>
      </c>
      <c r="CZ1144">
        <v>0</v>
      </c>
      <c r="DA1144">
        <v>0</v>
      </c>
      <c r="DB1144" t="s">
        <v>356</v>
      </c>
      <c r="DC1144">
        <v>1663859321.1</v>
      </c>
      <c r="DD1144">
        <v>1663859315.6</v>
      </c>
      <c r="DE1144">
        <v>0</v>
      </c>
      <c r="DF1144">
        <v>0.196</v>
      </c>
      <c r="DG1144">
        <v>-0.001</v>
      </c>
      <c r="DH1144">
        <v>-5.941</v>
      </c>
      <c r="DI1144">
        <v>-0.174</v>
      </c>
      <c r="DJ1144">
        <v>1500</v>
      </c>
      <c r="DK1144">
        <v>17</v>
      </c>
      <c r="DL1144">
        <v>0.13</v>
      </c>
      <c r="DM1144">
        <v>0.04</v>
      </c>
      <c r="DN1144">
        <v>-72.6276325</v>
      </c>
      <c r="DO1144">
        <v>-0.1475403377111932</v>
      </c>
      <c r="DP1144">
        <v>0.1053032083734868</v>
      </c>
      <c r="DQ1144">
        <v>0</v>
      </c>
      <c r="DR1144">
        <v>5.38860725</v>
      </c>
      <c r="DS1144">
        <v>-1.561172645403384</v>
      </c>
      <c r="DT1144">
        <v>0.1581031525458537</v>
      </c>
      <c r="DU1144">
        <v>0</v>
      </c>
      <c r="DV1144">
        <v>0</v>
      </c>
      <c r="DW1144">
        <v>2</v>
      </c>
      <c r="DX1144" t="s">
        <v>357</v>
      </c>
      <c r="DY1144">
        <v>2.98493</v>
      </c>
      <c r="DZ1144">
        <v>2.71544</v>
      </c>
      <c r="EA1144">
        <v>0.185457</v>
      </c>
      <c r="EB1144">
        <v>0.190598</v>
      </c>
      <c r="EC1144">
        <v>0.08947869999999999</v>
      </c>
      <c r="ED1144">
        <v>0.0685185</v>
      </c>
      <c r="EE1144">
        <v>25886.5</v>
      </c>
      <c r="EF1144">
        <v>25832.7</v>
      </c>
      <c r="EG1144">
        <v>29525.2</v>
      </c>
      <c r="EH1144">
        <v>29507.5</v>
      </c>
      <c r="EI1144">
        <v>35638.6</v>
      </c>
      <c r="EJ1144">
        <v>36556.5</v>
      </c>
      <c r="EK1144">
        <v>41612.3</v>
      </c>
      <c r="EL1144">
        <v>42051.5</v>
      </c>
      <c r="EM1144">
        <v>1.98902</v>
      </c>
      <c r="EN1144">
        <v>1.92878</v>
      </c>
      <c r="EO1144">
        <v>0.109039</v>
      </c>
      <c r="EP1144">
        <v>0</v>
      </c>
      <c r="EQ1144">
        <v>23.2604</v>
      </c>
      <c r="ER1144">
        <v>999.9</v>
      </c>
      <c r="ES1144">
        <v>33.4</v>
      </c>
      <c r="ET1144">
        <v>29.2</v>
      </c>
      <c r="EU1144">
        <v>14.9292</v>
      </c>
      <c r="EV1144">
        <v>62.6941</v>
      </c>
      <c r="EW1144">
        <v>33.1771</v>
      </c>
      <c r="EX1144">
        <v>1</v>
      </c>
      <c r="EY1144">
        <v>-0.187536</v>
      </c>
      <c r="EZ1144">
        <v>1.20302</v>
      </c>
      <c r="FA1144">
        <v>20.3836</v>
      </c>
      <c r="FB1144">
        <v>5.21729</v>
      </c>
      <c r="FC1144">
        <v>12.0099</v>
      </c>
      <c r="FD1144">
        <v>4.9897</v>
      </c>
      <c r="FE1144">
        <v>3.28863</v>
      </c>
      <c r="FF1144">
        <v>9999</v>
      </c>
      <c r="FG1144">
        <v>9999</v>
      </c>
      <c r="FH1144">
        <v>9999</v>
      </c>
      <c r="FI1144">
        <v>261.4</v>
      </c>
      <c r="FJ1144">
        <v>1.86706</v>
      </c>
      <c r="FK1144">
        <v>1.86615</v>
      </c>
      <c r="FL1144">
        <v>1.86554</v>
      </c>
      <c r="FM1144">
        <v>1.86553</v>
      </c>
      <c r="FN1144">
        <v>1.86733</v>
      </c>
      <c r="FO1144">
        <v>1.86981</v>
      </c>
      <c r="FP1144">
        <v>1.86844</v>
      </c>
      <c r="FQ1144">
        <v>1.86996</v>
      </c>
      <c r="FR1144">
        <v>0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-4.98</v>
      </c>
      <c r="GF1144">
        <v>-0.1676</v>
      </c>
      <c r="GG1144">
        <v>-2.0192013485273</v>
      </c>
      <c r="GH1144">
        <v>-0.003354295288503095</v>
      </c>
      <c r="GI1144">
        <v>8.998442100416266E-07</v>
      </c>
      <c r="GJ1144">
        <v>-2.632750781261316E-10</v>
      </c>
      <c r="GK1144">
        <v>-0.1771344180573433</v>
      </c>
      <c r="GL1144">
        <v>-0.01811282044437078</v>
      </c>
      <c r="GM1144">
        <v>0.001479480632228601</v>
      </c>
      <c r="GN1144">
        <v>-2.527498020886067E-05</v>
      </c>
      <c r="GO1144">
        <v>3</v>
      </c>
      <c r="GP1144">
        <v>2311</v>
      </c>
      <c r="GQ1144">
        <v>1</v>
      </c>
      <c r="GR1144">
        <v>23</v>
      </c>
      <c r="GS1144">
        <v>7435.8</v>
      </c>
      <c r="GT1144">
        <v>7435.9</v>
      </c>
      <c r="GU1144">
        <v>2.37427</v>
      </c>
      <c r="GV1144">
        <v>2.18628</v>
      </c>
      <c r="GW1144">
        <v>1.39648</v>
      </c>
      <c r="GX1144">
        <v>2.33887</v>
      </c>
      <c r="GY1144">
        <v>1.49536</v>
      </c>
      <c r="GZ1144">
        <v>2.45483</v>
      </c>
      <c r="HA1144">
        <v>33.1545</v>
      </c>
      <c r="HB1144">
        <v>14.4823</v>
      </c>
      <c r="HC1144">
        <v>18</v>
      </c>
      <c r="HD1144">
        <v>526.595</v>
      </c>
      <c r="HE1144">
        <v>444.502</v>
      </c>
      <c r="HF1144">
        <v>22.1559</v>
      </c>
      <c r="HG1144">
        <v>25.0753</v>
      </c>
      <c r="HH1144">
        <v>30.0001</v>
      </c>
      <c r="HI1144">
        <v>25.0732</v>
      </c>
      <c r="HJ1144">
        <v>25.0183</v>
      </c>
      <c r="HK1144">
        <v>47.5045</v>
      </c>
      <c r="HL1144">
        <v>11.644</v>
      </c>
      <c r="HM1144">
        <v>11.5329</v>
      </c>
      <c r="HN1144">
        <v>22.1168</v>
      </c>
      <c r="HO1144">
        <v>1189.08</v>
      </c>
      <c r="HP1144">
        <v>13.0186</v>
      </c>
      <c r="HQ1144">
        <v>101</v>
      </c>
      <c r="HR1144">
        <v>100.991</v>
      </c>
    </row>
    <row r="1145" spans="1:226">
      <c r="A1145">
        <v>1129</v>
      </c>
      <c r="B1145">
        <v>1664305476.6</v>
      </c>
      <c r="C1145">
        <v>12246.09999990463</v>
      </c>
      <c r="D1145" t="s">
        <v>2626</v>
      </c>
      <c r="E1145" t="s">
        <v>2627</v>
      </c>
      <c r="F1145">
        <v>5</v>
      </c>
      <c r="G1145" t="s">
        <v>2485</v>
      </c>
      <c r="H1145" t="s">
        <v>354</v>
      </c>
      <c r="I1145">
        <v>1664305469.1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1193.06461635713</v>
      </c>
      <c r="AK1145">
        <v>1134.373575757576</v>
      </c>
      <c r="AL1145">
        <v>3.308800696728992</v>
      </c>
      <c r="AM1145">
        <v>64.57224884902611</v>
      </c>
      <c r="AN1145">
        <f>(AP1145 - AO1145 + BO1145*1E3/(8.314*(BQ1145+273.15)) * AR1145/BN1145 * AQ1145) * BN1145/(100*BB1145) * 1000/(1000 - AP1145)</f>
        <v>0</v>
      </c>
      <c r="AO1145">
        <v>12.94417082905094</v>
      </c>
      <c r="AP1145">
        <v>18.1310396992481</v>
      </c>
      <c r="AQ1145">
        <v>0.001132519028661758</v>
      </c>
      <c r="AR1145">
        <v>112.27</v>
      </c>
      <c r="AS1145">
        <v>6</v>
      </c>
      <c r="AT1145">
        <v>1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6</v>
      </c>
      <c r="BC1145">
        <v>0.5</v>
      </c>
      <c r="BD1145" t="s">
        <v>355</v>
      </c>
      <c r="BE1145">
        <v>2</v>
      </c>
      <c r="BF1145" t="b">
        <v>1</v>
      </c>
      <c r="BG1145">
        <v>1664305469.1</v>
      </c>
      <c r="BH1145">
        <v>1090.485185185185</v>
      </c>
      <c r="BI1145">
        <v>1162.860740740741</v>
      </c>
      <c r="BJ1145">
        <v>18.15894814814814</v>
      </c>
      <c r="BK1145">
        <v>12.92830740740741</v>
      </c>
      <c r="BL1145">
        <v>1095.444814814815</v>
      </c>
      <c r="BM1145">
        <v>18.3267</v>
      </c>
      <c r="BN1145">
        <v>500.0801851851851</v>
      </c>
      <c r="BO1145">
        <v>91.0191962962963</v>
      </c>
      <c r="BP1145">
        <v>0.1000344111111111</v>
      </c>
      <c r="BQ1145">
        <v>25.06271851851852</v>
      </c>
      <c r="BR1145">
        <v>25.05482962962963</v>
      </c>
      <c r="BS1145">
        <v>999.9000000000001</v>
      </c>
      <c r="BT1145">
        <v>0</v>
      </c>
      <c r="BU1145">
        <v>0</v>
      </c>
      <c r="BV1145">
        <v>10001.90074074074</v>
      </c>
      <c r="BW1145">
        <v>0</v>
      </c>
      <c r="BX1145">
        <v>6.685057037037039</v>
      </c>
      <c r="BY1145">
        <v>-72.37674444444444</v>
      </c>
      <c r="BZ1145">
        <v>1110.654814814815</v>
      </c>
      <c r="CA1145">
        <v>1178.092592592592</v>
      </c>
      <c r="CB1145">
        <v>5.230633333333333</v>
      </c>
      <c r="CC1145">
        <v>1162.860740740741</v>
      </c>
      <c r="CD1145">
        <v>12.92830740740741</v>
      </c>
      <c r="CE1145">
        <v>1.652812962962963</v>
      </c>
      <c r="CF1145">
        <v>1.176724444444445</v>
      </c>
      <c r="CG1145">
        <v>14.46018888888889</v>
      </c>
      <c r="CH1145">
        <v>9.310269259259259</v>
      </c>
      <c r="CI1145">
        <v>2000.003333333333</v>
      </c>
      <c r="CJ1145">
        <v>0.980003888888889</v>
      </c>
      <c r="CK1145">
        <v>0.01999594074074074</v>
      </c>
      <c r="CL1145">
        <v>0</v>
      </c>
      <c r="CM1145">
        <v>798.9996666666667</v>
      </c>
      <c r="CN1145">
        <v>5.00097</v>
      </c>
      <c r="CO1145">
        <v>15903.48888888889</v>
      </c>
      <c r="CP1145">
        <v>16707.62592592592</v>
      </c>
      <c r="CQ1145">
        <v>37.49533333333333</v>
      </c>
      <c r="CR1145">
        <v>38</v>
      </c>
      <c r="CS1145">
        <v>37.5</v>
      </c>
      <c r="CT1145">
        <v>37.625</v>
      </c>
      <c r="CU1145">
        <v>38.05511111111111</v>
      </c>
      <c r="CV1145">
        <v>1955.108888888889</v>
      </c>
      <c r="CW1145">
        <v>39.89444444444445</v>
      </c>
      <c r="CX1145">
        <v>0</v>
      </c>
      <c r="CY1145">
        <v>1664305480.7</v>
      </c>
      <c r="CZ1145">
        <v>0</v>
      </c>
      <c r="DA1145">
        <v>0</v>
      </c>
      <c r="DB1145" t="s">
        <v>356</v>
      </c>
      <c r="DC1145">
        <v>1663859321.1</v>
      </c>
      <c r="DD1145">
        <v>1663859315.6</v>
      </c>
      <c r="DE1145">
        <v>0</v>
      </c>
      <c r="DF1145">
        <v>0.196</v>
      </c>
      <c r="DG1145">
        <v>-0.001</v>
      </c>
      <c r="DH1145">
        <v>-5.941</v>
      </c>
      <c r="DI1145">
        <v>-0.174</v>
      </c>
      <c r="DJ1145">
        <v>1500</v>
      </c>
      <c r="DK1145">
        <v>17</v>
      </c>
      <c r="DL1145">
        <v>0.13</v>
      </c>
      <c r="DM1145">
        <v>0.04</v>
      </c>
      <c r="DN1145">
        <v>-72.46542926829268</v>
      </c>
      <c r="DO1145">
        <v>2.392927526132339</v>
      </c>
      <c r="DP1145">
        <v>0.3612847166161888</v>
      </c>
      <c r="DQ1145">
        <v>0</v>
      </c>
      <c r="DR1145">
        <v>5.305010243902439</v>
      </c>
      <c r="DS1145">
        <v>-1.022534216027872</v>
      </c>
      <c r="DT1145">
        <v>0.1160019072485723</v>
      </c>
      <c r="DU1145">
        <v>0</v>
      </c>
      <c r="DV1145">
        <v>0</v>
      </c>
      <c r="DW1145">
        <v>2</v>
      </c>
      <c r="DX1145" t="s">
        <v>357</v>
      </c>
      <c r="DY1145">
        <v>2.98488</v>
      </c>
      <c r="DZ1145">
        <v>2.71569</v>
      </c>
      <c r="EA1145">
        <v>0.187187</v>
      </c>
      <c r="EB1145">
        <v>0.192182</v>
      </c>
      <c r="EC1145">
        <v>0.0893187</v>
      </c>
      <c r="ED1145">
        <v>0.06856379999999999</v>
      </c>
      <c r="EE1145">
        <v>25831.9</v>
      </c>
      <c r="EF1145">
        <v>25782.7</v>
      </c>
      <c r="EG1145">
        <v>29525.6</v>
      </c>
      <c r="EH1145">
        <v>29508</v>
      </c>
      <c r="EI1145">
        <v>35645.9</v>
      </c>
      <c r="EJ1145">
        <v>36555.4</v>
      </c>
      <c r="EK1145">
        <v>41613.4</v>
      </c>
      <c r="EL1145">
        <v>42052.3</v>
      </c>
      <c r="EM1145">
        <v>1.98937</v>
      </c>
      <c r="EN1145">
        <v>1.92905</v>
      </c>
      <c r="EO1145">
        <v>0.109915</v>
      </c>
      <c r="EP1145">
        <v>0</v>
      </c>
      <c r="EQ1145">
        <v>23.2544</v>
      </c>
      <c r="ER1145">
        <v>999.9</v>
      </c>
      <c r="ES1145">
        <v>33.5</v>
      </c>
      <c r="ET1145">
        <v>29.2</v>
      </c>
      <c r="EU1145">
        <v>14.975</v>
      </c>
      <c r="EV1145">
        <v>62.9441</v>
      </c>
      <c r="EW1145">
        <v>33.2772</v>
      </c>
      <c r="EX1145">
        <v>1</v>
      </c>
      <c r="EY1145">
        <v>-0.187584</v>
      </c>
      <c r="EZ1145">
        <v>1.22664</v>
      </c>
      <c r="FA1145">
        <v>20.3837</v>
      </c>
      <c r="FB1145">
        <v>5.21714</v>
      </c>
      <c r="FC1145">
        <v>12.0099</v>
      </c>
      <c r="FD1145">
        <v>4.98955</v>
      </c>
      <c r="FE1145">
        <v>3.2885</v>
      </c>
      <c r="FF1145">
        <v>9999</v>
      </c>
      <c r="FG1145">
        <v>9999</v>
      </c>
      <c r="FH1145">
        <v>9999</v>
      </c>
      <c r="FI1145">
        <v>261.4</v>
      </c>
      <c r="FJ1145">
        <v>1.86705</v>
      </c>
      <c r="FK1145">
        <v>1.86614</v>
      </c>
      <c r="FL1145">
        <v>1.86554</v>
      </c>
      <c r="FM1145">
        <v>1.86553</v>
      </c>
      <c r="FN1145">
        <v>1.86732</v>
      </c>
      <c r="FO1145">
        <v>1.86981</v>
      </c>
      <c r="FP1145">
        <v>1.86845</v>
      </c>
      <c r="FQ1145">
        <v>1.86995</v>
      </c>
      <c r="FR1145">
        <v>0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-5.01</v>
      </c>
      <c r="GF1145">
        <v>-0.1681</v>
      </c>
      <c r="GG1145">
        <v>-2.0192013485273</v>
      </c>
      <c r="GH1145">
        <v>-0.003354295288503095</v>
      </c>
      <c r="GI1145">
        <v>8.998442100416266E-07</v>
      </c>
      <c r="GJ1145">
        <v>-2.632750781261316E-10</v>
      </c>
      <c r="GK1145">
        <v>-0.1771344180573433</v>
      </c>
      <c r="GL1145">
        <v>-0.01811282044437078</v>
      </c>
      <c r="GM1145">
        <v>0.001479480632228601</v>
      </c>
      <c r="GN1145">
        <v>-2.527498020886067E-05</v>
      </c>
      <c r="GO1145">
        <v>3</v>
      </c>
      <c r="GP1145">
        <v>2311</v>
      </c>
      <c r="GQ1145">
        <v>1</v>
      </c>
      <c r="GR1145">
        <v>23</v>
      </c>
      <c r="GS1145">
        <v>7435.9</v>
      </c>
      <c r="GT1145">
        <v>7436</v>
      </c>
      <c r="GU1145">
        <v>2.39868</v>
      </c>
      <c r="GV1145">
        <v>2.19238</v>
      </c>
      <c r="GW1145">
        <v>1.39648</v>
      </c>
      <c r="GX1145">
        <v>2.33765</v>
      </c>
      <c r="GY1145">
        <v>1.49536</v>
      </c>
      <c r="GZ1145">
        <v>2.39868</v>
      </c>
      <c r="HA1145">
        <v>33.1545</v>
      </c>
      <c r="HB1145">
        <v>14.4735</v>
      </c>
      <c r="HC1145">
        <v>18</v>
      </c>
      <c r="HD1145">
        <v>526.8150000000001</v>
      </c>
      <c r="HE1145">
        <v>444.663</v>
      </c>
      <c r="HF1145">
        <v>22.1046</v>
      </c>
      <c r="HG1145">
        <v>25.0734</v>
      </c>
      <c r="HH1145">
        <v>30.0001</v>
      </c>
      <c r="HI1145">
        <v>25.0722</v>
      </c>
      <c r="HJ1145">
        <v>25.0176</v>
      </c>
      <c r="HK1145">
        <v>47.9987</v>
      </c>
      <c r="HL1145">
        <v>10.9374</v>
      </c>
      <c r="HM1145">
        <v>11.9049</v>
      </c>
      <c r="HN1145">
        <v>22.0628</v>
      </c>
      <c r="HO1145">
        <v>1209.19</v>
      </c>
      <c r="HP1145">
        <v>13.1548</v>
      </c>
      <c r="HQ1145">
        <v>101.002</v>
      </c>
      <c r="HR1145">
        <v>100.993</v>
      </c>
    </row>
    <row r="1146" spans="1:226">
      <c r="A1146">
        <v>1130</v>
      </c>
      <c r="B1146">
        <v>1664305481.6</v>
      </c>
      <c r="C1146">
        <v>12251.09999990463</v>
      </c>
      <c r="D1146" t="s">
        <v>2628</v>
      </c>
      <c r="E1146" t="s">
        <v>2629</v>
      </c>
      <c r="F1146">
        <v>5</v>
      </c>
      <c r="G1146" t="s">
        <v>2485</v>
      </c>
      <c r="H1146" t="s">
        <v>354</v>
      </c>
      <c r="I1146">
        <v>1664305473.814285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1209.321865851585</v>
      </c>
      <c r="AK1146">
        <v>1150.760303030303</v>
      </c>
      <c r="AL1146">
        <v>3.291122078355308</v>
      </c>
      <c r="AM1146">
        <v>64.57224884902611</v>
      </c>
      <c r="AN1146">
        <f>(AP1146 - AO1146 + BO1146*1E3/(8.314*(BQ1146+273.15)) * AR1146/BN1146 * AQ1146) * BN1146/(100*BB1146) * 1000/(1000 - AP1146)</f>
        <v>0</v>
      </c>
      <c r="AO1146">
        <v>12.94759820453546</v>
      </c>
      <c r="AP1146">
        <v>18.08802225563909</v>
      </c>
      <c r="AQ1146">
        <v>-0.01087275600766913</v>
      </c>
      <c r="AR1146">
        <v>112.27</v>
      </c>
      <c r="AS1146">
        <v>6</v>
      </c>
      <c r="AT1146">
        <v>1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6</v>
      </c>
      <c r="BC1146">
        <v>0.5</v>
      </c>
      <c r="BD1146" t="s">
        <v>355</v>
      </c>
      <c r="BE1146">
        <v>2</v>
      </c>
      <c r="BF1146" t="b">
        <v>1</v>
      </c>
      <c r="BG1146">
        <v>1664305473.814285</v>
      </c>
      <c r="BH1146">
        <v>1106.151785714286</v>
      </c>
      <c r="BI1146">
        <v>1178.1825</v>
      </c>
      <c r="BJ1146">
        <v>18.14537857142857</v>
      </c>
      <c r="BK1146">
        <v>12.97194285714286</v>
      </c>
      <c r="BL1146">
        <v>1111.148928571429</v>
      </c>
      <c r="BM1146">
        <v>18.31327857142857</v>
      </c>
      <c r="BN1146">
        <v>500.0625714285713</v>
      </c>
      <c r="BO1146">
        <v>91.01879642857145</v>
      </c>
      <c r="BP1146">
        <v>0.1000124642857143</v>
      </c>
      <c r="BQ1146">
        <v>25.05480357142858</v>
      </c>
      <c r="BR1146">
        <v>25.05662142857143</v>
      </c>
      <c r="BS1146">
        <v>999.9000000000002</v>
      </c>
      <c r="BT1146">
        <v>0</v>
      </c>
      <c r="BU1146">
        <v>0</v>
      </c>
      <c r="BV1146">
        <v>9997.210357142858</v>
      </c>
      <c r="BW1146">
        <v>0</v>
      </c>
      <c r="BX1146">
        <v>6.683681785714285</v>
      </c>
      <c r="BY1146">
        <v>-72.03096428571429</v>
      </c>
      <c r="BZ1146">
        <v>1126.594285714286</v>
      </c>
      <c r="CA1146">
        <v>1193.6675</v>
      </c>
      <c r="CB1146">
        <v>5.173434285714285</v>
      </c>
      <c r="CC1146">
        <v>1178.1825</v>
      </c>
      <c r="CD1146">
        <v>12.97194285714286</v>
      </c>
      <c r="CE1146">
        <v>1.651571428571428</v>
      </c>
      <c r="CF1146">
        <v>1.180690714285715</v>
      </c>
      <c r="CG1146">
        <v>14.44855</v>
      </c>
      <c r="CH1146">
        <v>9.360187857142856</v>
      </c>
      <c r="CI1146">
        <v>2000.02</v>
      </c>
      <c r="CJ1146">
        <v>0.980003</v>
      </c>
      <c r="CK1146">
        <v>0.01999684285714285</v>
      </c>
      <c r="CL1146">
        <v>0</v>
      </c>
      <c r="CM1146">
        <v>798.4678928571428</v>
      </c>
      <c r="CN1146">
        <v>5.00097</v>
      </c>
      <c r="CO1146">
        <v>15892.48928571428</v>
      </c>
      <c r="CP1146">
        <v>16707.76071428571</v>
      </c>
      <c r="CQ1146">
        <v>37.49325</v>
      </c>
      <c r="CR1146">
        <v>38</v>
      </c>
      <c r="CS1146">
        <v>37.5</v>
      </c>
      <c r="CT1146">
        <v>37.625</v>
      </c>
      <c r="CU1146">
        <v>38.04428571428571</v>
      </c>
      <c r="CV1146">
        <v>1955.123571428572</v>
      </c>
      <c r="CW1146">
        <v>39.89642857142858</v>
      </c>
      <c r="CX1146">
        <v>0</v>
      </c>
      <c r="CY1146">
        <v>1664305486.1</v>
      </c>
      <c r="CZ1146">
        <v>0</v>
      </c>
      <c r="DA1146">
        <v>0</v>
      </c>
      <c r="DB1146" t="s">
        <v>356</v>
      </c>
      <c r="DC1146">
        <v>1663859321.1</v>
      </c>
      <c r="DD1146">
        <v>1663859315.6</v>
      </c>
      <c r="DE1146">
        <v>0</v>
      </c>
      <c r="DF1146">
        <v>0.196</v>
      </c>
      <c r="DG1146">
        <v>-0.001</v>
      </c>
      <c r="DH1146">
        <v>-5.941</v>
      </c>
      <c r="DI1146">
        <v>-0.174</v>
      </c>
      <c r="DJ1146">
        <v>1500</v>
      </c>
      <c r="DK1146">
        <v>17</v>
      </c>
      <c r="DL1146">
        <v>0.13</v>
      </c>
      <c r="DM1146">
        <v>0.04</v>
      </c>
      <c r="DN1146">
        <v>-72.24417073170731</v>
      </c>
      <c r="DO1146">
        <v>4.576921254355304</v>
      </c>
      <c r="DP1146">
        <v>0.4953678555519116</v>
      </c>
      <c r="DQ1146">
        <v>0</v>
      </c>
      <c r="DR1146">
        <v>5.207923414634146</v>
      </c>
      <c r="DS1146">
        <v>-0.6755709407665573</v>
      </c>
      <c r="DT1146">
        <v>0.07584241732954627</v>
      </c>
      <c r="DU1146">
        <v>0</v>
      </c>
      <c r="DV1146">
        <v>0</v>
      </c>
      <c r="DW1146">
        <v>2</v>
      </c>
      <c r="DX1146" t="s">
        <v>357</v>
      </c>
      <c r="DY1146">
        <v>2.98527</v>
      </c>
      <c r="DZ1146">
        <v>2.71561</v>
      </c>
      <c r="EA1146">
        <v>0.188891</v>
      </c>
      <c r="EB1146">
        <v>0.193852</v>
      </c>
      <c r="EC1146">
        <v>0.0891948</v>
      </c>
      <c r="ED1146">
        <v>0.0691813</v>
      </c>
      <c r="EE1146">
        <v>25778.3</v>
      </c>
      <c r="EF1146">
        <v>25729.4</v>
      </c>
      <c r="EG1146">
        <v>29526.2</v>
      </c>
      <c r="EH1146">
        <v>29508</v>
      </c>
      <c r="EI1146">
        <v>35651.6</v>
      </c>
      <c r="EJ1146">
        <v>36531</v>
      </c>
      <c r="EK1146">
        <v>41614.2</v>
      </c>
      <c r="EL1146">
        <v>42052.3</v>
      </c>
      <c r="EM1146">
        <v>1.98902</v>
      </c>
      <c r="EN1146">
        <v>1.92908</v>
      </c>
      <c r="EO1146">
        <v>0.110175</v>
      </c>
      <c r="EP1146">
        <v>0</v>
      </c>
      <c r="EQ1146">
        <v>23.2472</v>
      </c>
      <c r="ER1146">
        <v>999.9</v>
      </c>
      <c r="ES1146">
        <v>33.5</v>
      </c>
      <c r="ET1146">
        <v>29.2</v>
      </c>
      <c r="EU1146">
        <v>14.9738</v>
      </c>
      <c r="EV1146">
        <v>62.7741</v>
      </c>
      <c r="EW1146">
        <v>32.7404</v>
      </c>
      <c r="EX1146">
        <v>1</v>
      </c>
      <c r="EY1146">
        <v>-0.18763</v>
      </c>
      <c r="EZ1146">
        <v>1.27835</v>
      </c>
      <c r="FA1146">
        <v>20.3833</v>
      </c>
      <c r="FB1146">
        <v>5.21714</v>
      </c>
      <c r="FC1146">
        <v>12.0099</v>
      </c>
      <c r="FD1146">
        <v>4.9894</v>
      </c>
      <c r="FE1146">
        <v>3.2885</v>
      </c>
      <c r="FF1146">
        <v>9999</v>
      </c>
      <c r="FG1146">
        <v>9999</v>
      </c>
      <c r="FH1146">
        <v>9999</v>
      </c>
      <c r="FI1146">
        <v>261.4</v>
      </c>
      <c r="FJ1146">
        <v>1.86706</v>
      </c>
      <c r="FK1146">
        <v>1.86614</v>
      </c>
      <c r="FL1146">
        <v>1.86554</v>
      </c>
      <c r="FM1146">
        <v>1.86554</v>
      </c>
      <c r="FN1146">
        <v>1.86735</v>
      </c>
      <c r="FO1146">
        <v>1.86981</v>
      </c>
      <c r="FP1146">
        <v>1.86844</v>
      </c>
      <c r="FQ1146">
        <v>1.86996</v>
      </c>
      <c r="FR1146">
        <v>0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-5.06</v>
      </c>
      <c r="GF1146">
        <v>-0.1685</v>
      </c>
      <c r="GG1146">
        <v>-2.0192013485273</v>
      </c>
      <c r="GH1146">
        <v>-0.003354295288503095</v>
      </c>
      <c r="GI1146">
        <v>8.998442100416266E-07</v>
      </c>
      <c r="GJ1146">
        <v>-2.632750781261316E-10</v>
      </c>
      <c r="GK1146">
        <v>-0.1771344180573433</v>
      </c>
      <c r="GL1146">
        <v>-0.01811282044437078</v>
      </c>
      <c r="GM1146">
        <v>0.001479480632228601</v>
      </c>
      <c r="GN1146">
        <v>-2.527498020886067E-05</v>
      </c>
      <c r="GO1146">
        <v>3</v>
      </c>
      <c r="GP1146">
        <v>2311</v>
      </c>
      <c r="GQ1146">
        <v>1</v>
      </c>
      <c r="GR1146">
        <v>23</v>
      </c>
      <c r="GS1146">
        <v>7436</v>
      </c>
      <c r="GT1146">
        <v>7436.1</v>
      </c>
      <c r="GU1146">
        <v>2.42798</v>
      </c>
      <c r="GV1146">
        <v>2.19238</v>
      </c>
      <c r="GW1146">
        <v>1.39648</v>
      </c>
      <c r="GX1146">
        <v>2.33887</v>
      </c>
      <c r="GY1146">
        <v>1.49536</v>
      </c>
      <c r="GZ1146">
        <v>2.3877</v>
      </c>
      <c r="HA1146">
        <v>33.1545</v>
      </c>
      <c r="HB1146">
        <v>14.4648</v>
      </c>
      <c r="HC1146">
        <v>18</v>
      </c>
      <c r="HD1146">
        <v>526.567</v>
      </c>
      <c r="HE1146">
        <v>444.667</v>
      </c>
      <c r="HF1146">
        <v>22.048</v>
      </c>
      <c r="HG1146">
        <v>25.0713</v>
      </c>
      <c r="HH1146">
        <v>30</v>
      </c>
      <c r="HI1146">
        <v>25.0704</v>
      </c>
      <c r="HJ1146">
        <v>25.0162</v>
      </c>
      <c r="HK1146">
        <v>48.5739</v>
      </c>
      <c r="HL1146">
        <v>10.3742</v>
      </c>
      <c r="HM1146">
        <v>12.2785</v>
      </c>
      <c r="HN1146">
        <v>22.0016</v>
      </c>
      <c r="HO1146">
        <v>1222.55</v>
      </c>
      <c r="HP1146">
        <v>13.2805</v>
      </c>
      <c r="HQ1146">
        <v>101.004</v>
      </c>
      <c r="HR1146">
        <v>100.993</v>
      </c>
    </row>
    <row r="1147" spans="1:226">
      <c r="A1147">
        <v>1131</v>
      </c>
      <c r="B1147">
        <v>1664305486.6</v>
      </c>
      <c r="C1147">
        <v>12256.09999990463</v>
      </c>
      <c r="D1147" t="s">
        <v>2630</v>
      </c>
      <c r="E1147" t="s">
        <v>2631</v>
      </c>
      <c r="F1147">
        <v>5</v>
      </c>
      <c r="G1147" t="s">
        <v>2485</v>
      </c>
      <c r="H1147" t="s">
        <v>354</v>
      </c>
      <c r="I1147">
        <v>1664305479.1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1226.435194482506</v>
      </c>
      <c r="AK1147">
        <v>1167.422424242424</v>
      </c>
      <c r="AL1147">
        <v>3.343285359402493</v>
      </c>
      <c r="AM1147">
        <v>64.57224884902611</v>
      </c>
      <c r="AN1147">
        <f>(AP1147 - AO1147 + BO1147*1E3/(8.314*(BQ1147+273.15)) * AR1147/BN1147 * AQ1147) * BN1147/(100*BB1147) * 1000/(1000 - AP1147)</f>
        <v>0</v>
      </c>
      <c r="AO1147">
        <v>13.09316895212787</v>
      </c>
      <c r="AP1147">
        <v>18.09291864661653</v>
      </c>
      <c r="AQ1147">
        <v>-0.008584386849479</v>
      </c>
      <c r="AR1147">
        <v>112.27</v>
      </c>
      <c r="AS1147">
        <v>6</v>
      </c>
      <c r="AT1147">
        <v>1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6</v>
      </c>
      <c r="BC1147">
        <v>0.5</v>
      </c>
      <c r="BD1147" t="s">
        <v>355</v>
      </c>
      <c r="BE1147">
        <v>2</v>
      </c>
      <c r="BF1147" t="b">
        <v>1</v>
      </c>
      <c r="BG1147">
        <v>1664305479.1</v>
      </c>
      <c r="BH1147">
        <v>1123.500740740741</v>
      </c>
      <c r="BI1147">
        <v>1195.34</v>
      </c>
      <c r="BJ1147">
        <v>18.11524444444445</v>
      </c>
      <c r="BK1147">
        <v>13.05515555555555</v>
      </c>
      <c r="BL1147">
        <v>1128.537777777778</v>
      </c>
      <c r="BM1147">
        <v>18.28346666666667</v>
      </c>
      <c r="BN1147">
        <v>500.0622592592592</v>
      </c>
      <c r="BO1147">
        <v>91.01821481481483</v>
      </c>
      <c r="BP1147">
        <v>0.09998821111111111</v>
      </c>
      <c r="BQ1147">
        <v>25.04432592592592</v>
      </c>
      <c r="BR1147">
        <v>25.05582592592593</v>
      </c>
      <c r="BS1147">
        <v>999.9000000000001</v>
      </c>
      <c r="BT1147">
        <v>0</v>
      </c>
      <c r="BU1147">
        <v>0</v>
      </c>
      <c r="BV1147">
        <v>9997.289629629629</v>
      </c>
      <c r="BW1147">
        <v>0</v>
      </c>
      <c r="BX1147">
        <v>6.684952962962964</v>
      </c>
      <c r="BY1147">
        <v>-71.83964814814814</v>
      </c>
      <c r="BZ1147">
        <v>1144.227777777778</v>
      </c>
      <c r="CA1147">
        <v>1211.154074074074</v>
      </c>
      <c r="CB1147">
        <v>5.060095555555556</v>
      </c>
      <c r="CC1147">
        <v>1195.34</v>
      </c>
      <c r="CD1147">
        <v>13.05515555555555</v>
      </c>
      <c r="CE1147">
        <v>1.648818148148148</v>
      </c>
      <c r="CF1147">
        <v>1.188256666666667</v>
      </c>
      <c r="CG1147">
        <v>14.42276296296296</v>
      </c>
      <c r="CH1147">
        <v>9.45480074074074</v>
      </c>
      <c r="CI1147">
        <v>1999.998148148148</v>
      </c>
      <c r="CJ1147">
        <v>0.9800040000000001</v>
      </c>
      <c r="CK1147">
        <v>0.01999582962962963</v>
      </c>
      <c r="CL1147">
        <v>0</v>
      </c>
      <c r="CM1147">
        <v>797.7509629629631</v>
      </c>
      <c r="CN1147">
        <v>5.00097</v>
      </c>
      <c r="CO1147">
        <v>15878.02962962963</v>
      </c>
      <c r="CP1147">
        <v>16707.57777777777</v>
      </c>
      <c r="CQ1147">
        <v>37.48833333333334</v>
      </c>
      <c r="CR1147">
        <v>38</v>
      </c>
      <c r="CS1147">
        <v>37.5</v>
      </c>
      <c r="CT1147">
        <v>37.625</v>
      </c>
      <c r="CU1147">
        <v>38.02296296296296</v>
      </c>
      <c r="CV1147">
        <v>1955.103703703704</v>
      </c>
      <c r="CW1147">
        <v>39.89444444444445</v>
      </c>
      <c r="CX1147">
        <v>0</v>
      </c>
      <c r="CY1147">
        <v>1664305490.9</v>
      </c>
      <c r="CZ1147">
        <v>0</v>
      </c>
      <c r="DA1147">
        <v>0</v>
      </c>
      <c r="DB1147" t="s">
        <v>356</v>
      </c>
      <c r="DC1147">
        <v>1663859321.1</v>
      </c>
      <c r="DD1147">
        <v>1663859315.6</v>
      </c>
      <c r="DE1147">
        <v>0</v>
      </c>
      <c r="DF1147">
        <v>0.196</v>
      </c>
      <c r="DG1147">
        <v>-0.001</v>
      </c>
      <c r="DH1147">
        <v>-5.941</v>
      </c>
      <c r="DI1147">
        <v>-0.174</v>
      </c>
      <c r="DJ1147">
        <v>1500</v>
      </c>
      <c r="DK1147">
        <v>17</v>
      </c>
      <c r="DL1147">
        <v>0.13</v>
      </c>
      <c r="DM1147">
        <v>0.04</v>
      </c>
      <c r="DN1147">
        <v>-72.0314025</v>
      </c>
      <c r="DO1147">
        <v>2.118811632270176</v>
      </c>
      <c r="DP1147">
        <v>0.3787880710156417</v>
      </c>
      <c r="DQ1147">
        <v>0</v>
      </c>
      <c r="DR1147">
        <v>5.109084749999999</v>
      </c>
      <c r="DS1147">
        <v>-1.3265866041276</v>
      </c>
      <c r="DT1147">
        <v>0.1347601815075117</v>
      </c>
      <c r="DU1147">
        <v>0</v>
      </c>
      <c r="DV1147">
        <v>0</v>
      </c>
      <c r="DW1147">
        <v>2</v>
      </c>
      <c r="DX1147" t="s">
        <v>357</v>
      </c>
      <c r="DY1147">
        <v>2.985</v>
      </c>
      <c r="DZ1147">
        <v>2.71574</v>
      </c>
      <c r="EA1147">
        <v>0.190609</v>
      </c>
      <c r="EB1147">
        <v>0.195535</v>
      </c>
      <c r="EC1147">
        <v>0.08919589999999999</v>
      </c>
      <c r="ED1147">
        <v>0.0697566</v>
      </c>
      <c r="EE1147">
        <v>25723.7</v>
      </c>
      <c r="EF1147">
        <v>25675.7</v>
      </c>
      <c r="EG1147">
        <v>29526</v>
      </c>
      <c r="EH1147">
        <v>29507.8</v>
      </c>
      <c r="EI1147">
        <v>35651.7</v>
      </c>
      <c r="EJ1147">
        <v>36507.7</v>
      </c>
      <c r="EK1147">
        <v>41614.4</v>
      </c>
      <c r="EL1147">
        <v>42051.8</v>
      </c>
      <c r="EM1147">
        <v>1.98867</v>
      </c>
      <c r="EN1147">
        <v>1.92943</v>
      </c>
      <c r="EO1147">
        <v>0.10911</v>
      </c>
      <c r="EP1147">
        <v>0</v>
      </c>
      <c r="EQ1147">
        <v>23.241</v>
      </c>
      <c r="ER1147">
        <v>999.9</v>
      </c>
      <c r="ES1147">
        <v>33.6</v>
      </c>
      <c r="ET1147">
        <v>29.2</v>
      </c>
      <c r="EU1147">
        <v>15.0177</v>
      </c>
      <c r="EV1147">
        <v>62.9341</v>
      </c>
      <c r="EW1147">
        <v>32.8005</v>
      </c>
      <c r="EX1147">
        <v>1</v>
      </c>
      <c r="EY1147">
        <v>-0.187668</v>
      </c>
      <c r="EZ1147">
        <v>1.31717</v>
      </c>
      <c r="FA1147">
        <v>20.3828</v>
      </c>
      <c r="FB1147">
        <v>5.21744</v>
      </c>
      <c r="FC1147">
        <v>12.0099</v>
      </c>
      <c r="FD1147">
        <v>4.98945</v>
      </c>
      <c r="FE1147">
        <v>3.2885</v>
      </c>
      <c r="FF1147">
        <v>9999</v>
      </c>
      <c r="FG1147">
        <v>9999</v>
      </c>
      <c r="FH1147">
        <v>9999</v>
      </c>
      <c r="FI1147">
        <v>261.4</v>
      </c>
      <c r="FJ1147">
        <v>1.86705</v>
      </c>
      <c r="FK1147">
        <v>1.86615</v>
      </c>
      <c r="FL1147">
        <v>1.86554</v>
      </c>
      <c r="FM1147">
        <v>1.86554</v>
      </c>
      <c r="FN1147">
        <v>1.86734</v>
      </c>
      <c r="FO1147">
        <v>1.86981</v>
      </c>
      <c r="FP1147">
        <v>1.86844</v>
      </c>
      <c r="FQ1147">
        <v>1.86996</v>
      </c>
      <c r="FR1147">
        <v>0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-5.1</v>
      </c>
      <c r="GF1147">
        <v>-0.1685</v>
      </c>
      <c r="GG1147">
        <v>-2.0192013485273</v>
      </c>
      <c r="GH1147">
        <v>-0.003354295288503095</v>
      </c>
      <c r="GI1147">
        <v>8.998442100416266E-07</v>
      </c>
      <c r="GJ1147">
        <v>-2.632750781261316E-10</v>
      </c>
      <c r="GK1147">
        <v>-0.1771344180573433</v>
      </c>
      <c r="GL1147">
        <v>-0.01811282044437078</v>
      </c>
      <c r="GM1147">
        <v>0.001479480632228601</v>
      </c>
      <c r="GN1147">
        <v>-2.527498020886067E-05</v>
      </c>
      <c r="GO1147">
        <v>3</v>
      </c>
      <c r="GP1147">
        <v>2311</v>
      </c>
      <c r="GQ1147">
        <v>1</v>
      </c>
      <c r="GR1147">
        <v>23</v>
      </c>
      <c r="GS1147">
        <v>7436.1</v>
      </c>
      <c r="GT1147">
        <v>7436.2</v>
      </c>
      <c r="GU1147">
        <v>2.45239</v>
      </c>
      <c r="GV1147">
        <v>2.19604</v>
      </c>
      <c r="GW1147">
        <v>1.39648</v>
      </c>
      <c r="GX1147">
        <v>2.33887</v>
      </c>
      <c r="GY1147">
        <v>1.49536</v>
      </c>
      <c r="GZ1147">
        <v>2.39014</v>
      </c>
      <c r="HA1147">
        <v>33.1545</v>
      </c>
      <c r="HB1147">
        <v>14.4648</v>
      </c>
      <c r="HC1147">
        <v>18</v>
      </c>
      <c r="HD1147">
        <v>526.337</v>
      </c>
      <c r="HE1147">
        <v>444.878</v>
      </c>
      <c r="HF1147">
        <v>21.9906</v>
      </c>
      <c r="HG1147">
        <v>25.0692</v>
      </c>
      <c r="HH1147">
        <v>30</v>
      </c>
      <c r="HI1147">
        <v>25.0702</v>
      </c>
      <c r="HJ1147">
        <v>25.0162</v>
      </c>
      <c r="HK1147">
        <v>49.0744</v>
      </c>
      <c r="HL1147">
        <v>10.3742</v>
      </c>
      <c r="HM1147">
        <v>12.6731</v>
      </c>
      <c r="HN1147">
        <v>21.9465</v>
      </c>
      <c r="HO1147">
        <v>1242.59</v>
      </c>
      <c r="HP1147">
        <v>13.3929</v>
      </c>
      <c r="HQ1147">
        <v>101.004</v>
      </c>
      <c r="HR1147">
        <v>100.992</v>
      </c>
    </row>
    <row r="1148" spans="1:226">
      <c r="A1148">
        <v>1132</v>
      </c>
      <c r="B1148">
        <v>1664305491.6</v>
      </c>
      <c r="C1148">
        <v>12261.09999990463</v>
      </c>
      <c r="D1148" t="s">
        <v>2632</v>
      </c>
      <c r="E1148" t="s">
        <v>2633</v>
      </c>
      <c r="F1148">
        <v>5</v>
      </c>
      <c r="G1148" t="s">
        <v>2485</v>
      </c>
      <c r="H1148" t="s">
        <v>354</v>
      </c>
      <c r="I1148">
        <v>1664305483.814285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1243.452980304842</v>
      </c>
      <c r="AK1148">
        <v>1184.302787878787</v>
      </c>
      <c r="AL1148">
        <v>3.379532106346959</v>
      </c>
      <c r="AM1148">
        <v>64.57224884902611</v>
      </c>
      <c r="AN1148">
        <f>(AP1148 - AO1148 + BO1148*1E3/(8.314*(BQ1148+273.15)) * AR1148/BN1148 * AQ1148) * BN1148/(100*BB1148) * 1000/(1000 - AP1148)</f>
        <v>0</v>
      </c>
      <c r="AO1148">
        <v>13.24207919308692</v>
      </c>
      <c r="AP1148">
        <v>18.09468646616541</v>
      </c>
      <c r="AQ1148">
        <v>0.0001675058233799945</v>
      </c>
      <c r="AR1148">
        <v>112.27</v>
      </c>
      <c r="AS1148">
        <v>6</v>
      </c>
      <c r="AT1148">
        <v>1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6</v>
      </c>
      <c r="BC1148">
        <v>0.5</v>
      </c>
      <c r="BD1148" t="s">
        <v>355</v>
      </c>
      <c r="BE1148">
        <v>2</v>
      </c>
      <c r="BF1148" t="b">
        <v>1</v>
      </c>
      <c r="BG1148">
        <v>1664305483.814285</v>
      </c>
      <c r="BH1148">
        <v>1138.875</v>
      </c>
      <c r="BI1148">
        <v>1210.842857142857</v>
      </c>
      <c r="BJ1148">
        <v>18.09712142857143</v>
      </c>
      <c r="BK1148">
        <v>13.16364285714286</v>
      </c>
      <c r="BL1148">
        <v>1143.9475</v>
      </c>
      <c r="BM1148">
        <v>18.265525</v>
      </c>
      <c r="BN1148">
        <v>500.0657857142856</v>
      </c>
      <c r="BO1148">
        <v>91.01809642857144</v>
      </c>
      <c r="BP1148">
        <v>0.1000089035714286</v>
      </c>
      <c r="BQ1148">
        <v>25.03204285714286</v>
      </c>
      <c r="BR1148">
        <v>25.04038571428571</v>
      </c>
      <c r="BS1148">
        <v>999.9000000000002</v>
      </c>
      <c r="BT1148">
        <v>0</v>
      </c>
      <c r="BU1148">
        <v>0</v>
      </c>
      <c r="BV1148">
        <v>9997.832142857142</v>
      </c>
      <c r="BW1148">
        <v>0</v>
      </c>
      <c r="BX1148">
        <v>6.685086785714288</v>
      </c>
      <c r="BY1148">
        <v>-71.96809285714286</v>
      </c>
      <c r="BZ1148">
        <v>1159.865</v>
      </c>
      <c r="CA1148">
        <v>1226.9975</v>
      </c>
      <c r="CB1148">
        <v>4.933488214285714</v>
      </c>
      <c r="CC1148">
        <v>1210.842857142857</v>
      </c>
      <c r="CD1148">
        <v>13.16364285714286</v>
      </c>
      <c r="CE1148">
        <v>1.647166428571429</v>
      </c>
      <c r="CF1148">
        <v>1.198129285714286</v>
      </c>
      <c r="CG1148">
        <v>14.407275</v>
      </c>
      <c r="CH1148">
        <v>9.577796785714286</v>
      </c>
      <c r="CI1148">
        <v>2000.0225</v>
      </c>
      <c r="CJ1148">
        <v>0.9800027857142858</v>
      </c>
      <c r="CK1148">
        <v>0.019997075</v>
      </c>
      <c r="CL1148">
        <v>0</v>
      </c>
      <c r="CM1148">
        <v>796.9214285714286</v>
      </c>
      <c r="CN1148">
        <v>5.00097</v>
      </c>
      <c r="CO1148">
        <v>15863.225</v>
      </c>
      <c r="CP1148">
        <v>16707.78214285714</v>
      </c>
      <c r="CQ1148">
        <v>37.48200000000001</v>
      </c>
      <c r="CR1148">
        <v>38</v>
      </c>
      <c r="CS1148">
        <v>37.5</v>
      </c>
      <c r="CT1148">
        <v>37.625</v>
      </c>
      <c r="CU1148">
        <v>38.00885714285715</v>
      </c>
      <c r="CV1148">
        <v>1955.125</v>
      </c>
      <c r="CW1148">
        <v>39.8975</v>
      </c>
      <c r="CX1148">
        <v>0</v>
      </c>
      <c r="CY1148">
        <v>1664305495.7</v>
      </c>
      <c r="CZ1148">
        <v>0</v>
      </c>
      <c r="DA1148">
        <v>0</v>
      </c>
      <c r="DB1148" t="s">
        <v>356</v>
      </c>
      <c r="DC1148">
        <v>1663859321.1</v>
      </c>
      <c r="DD1148">
        <v>1663859315.6</v>
      </c>
      <c r="DE1148">
        <v>0</v>
      </c>
      <c r="DF1148">
        <v>0.196</v>
      </c>
      <c r="DG1148">
        <v>-0.001</v>
      </c>
      <c r="DH1148">
        <v>-5.941</v>
      </c>
      <c r="DI1148">
        <v>-0.174</v>
      </c>
      <c r="DJ1148">
        <v>1500</v>
      </c>
      <c r="DK1148">
        <v>17</v>
      </c>
      <c r="DL1148">
        <v>0.13</v>
      </c>
      <c r="DM1148">
        <v>0.04</v>
      </c>
      <c r="DN1148">
        <v>-71.95303249999999</v>
      </c>
      <c r="DO1148">
        <v>-0.8994787992494601</v>
      </c>
      <c r="DP1148">
        <v>0.2791570636644374</v>
      </c>
      <c r="DQ1148">
        <v>0</v>
      </c>
      <c r="DR1148">
        <v>5.02338575</v>
      </c>
      <c r="DS1148">
        <v>-1.641755909943725</v>
      </c>
      <c r="DT1148">
        <v>0.159972771103202</v>
      </c>
      <c r="DU1148">
        <v>0</v>
      </c>
      <c r="DV1148">
        <v>0</v>
      </c>
      <c r="DW1148">
        <v>2</v>
      </c>
      <c r="DX1148" t="s">
        <v>357</v>
      </c>
      <c r="DY1148">
        <v>2.98511</v>
      </c>
      <c r="DZ1148">
        <v>2.71561</v>
      </c>
      <c r="EA1148">
        <v>0.192333</v>
      </c>
      <c r="EB1148">
        <v>0.197188</v>
      </c>
      <c r="EC1148">
        <v>0.08920019999999999</v>
      </c>
      <c r="ED1148">
        <v>0.0699982</v>
      </c>
      <c r="EE1148">
        <v>25668.9</v>
      </c>
      <c r="EF1148">
        <v>25623</v>
      </c>
      <c r="EG1148">
        <v>29526</v>
      </c>
      <c r="EH1148">
        <v>29507.9</v>
      </c>
      <c r="EI1148">
        <v>35651.6</v>
      </c>
      <c r="EJ1148">
        <v>36498.4</v>
      </c>
      <c r="EK1148">
        <v>41614.4</v>
      </c>
      <c r="EL1148">
        <v>42052</v>
      </c>
      <c r="EM1148">
        <v>1.98873</v>
      </c>
      <c r="EN1148">
        <v>1.93018</v>
      </c>
      <c r="EO1148">
        <v>0.106841</v>
      </c>
      <c r="EP1148">
        <v>0</v>
      </c>
      <c r="EQ1148">
        <v>23.2324</v>
      </c>
      <c r="ER1148">
        <v>999.9</v>
      </c>
      <c r="ES1148">
        <v>33.7</v>
      </c>
      <c r="ET1148">
        <v>29.2</v>
      </c>
      <c r="EU1148">
        <v>15.0649</v>
      </c>
      <c r="EV1148">
        <v>63.1241</v>
      </c>
      <c r="EW1148">
        <v>32.7604</v>
      </c>
      <c r="EX1148">
        <v>1</v>
      </c>
      <c r="EY1148">
        <v>-0.187721</v>
      </c>
      <c r="EZ1148">
        <v>1.28239</v>
      </c>
      <c r="FA1148">
        <v>20.3833</v>
      </c>
      <c r="FB1148">
        <v>5.21789</v>
      </c>
      <c r="FC1148">
        <v>12.0099</v>
      </c>
      <c r="FD1148">
        <v>4.989</v>
      </c>
      <c r="FE1148">
        <v>3.28848</v>
      </c>
      <c r="FF1148">
        <v>9999</v>
      </c>
      <c r="FG1148">
        <v>9999</v>
      </c>
      <c r="FH1148">
        <v>9999</v>
      </c>
      <c r="FI1148">
        <v>261.4</v>
      </c>
      <c r="FJ1148">
        <v>1.86706</v>
      </c>
      <c r="FK1148">
        <v>1.86615</v>
      </c>
      <c r="FL1148">
        <v>1.86554</v>
      </c>
      <c r="FM1148">
        <v>1.86553</v>
      </c>
      <c r="FN1148">
        <v>1.86734</v>
      </c>
      <c r="FO1148">
        <v>1.86981</v>
      </c>
      <c r="FP1148">
        <v>1.86844</v>
      </c>
      <c r="FQ1148">
        <v>1.86996</v>
      </c>
      <c r="FR1148">
        <v>0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-5.13</v>
      </c>
      <c r="GF1148">
        <v>-0.1684</v>
      </c>
      <c r="GG1148">
        <v>-2.0192013485273</v>
      </c>
      <c r="GH1148">
        <v>-0.003354295288503095</v>
      </c>
      <c r="GI1148">
        <v>8.998442100416266E-07</v>
      </c>
      <c r="GJ1148">
        <v>-2.632750781261316E-10</v>
      </c>
      <c r="GK1148">
        <v>-0.1771344180573433</v>
      </c>
      <c r="GL1148">
        <v>-0.01811282044437078</v>
      </c>
      <c r="GM1148">
        <v>0.001479480632228601</v>
      </c>
      <c r="GN1148">
        <v>-2.527498020886067E-05</v>
      </c>
      <c r="GO1148">
        <v>3</v>
      </c>
      <c r="GP1148">
        <v>2311</v>
      </c>
      <c r="GQ1148">
        <v>1</v>
      </c>
      <c r="GR1148">
        <v>23</v>
      </c>
      <c r="GS1148">
        <v>7436.2</v>
      </c>
      <c r="GT1148">
        <v>7436.3</v>
      </c>
      <c r="GU1148">
        <v>2.48169</v>
      </c>
      <c r="GV1148">
        <v>2.19238</v>
      </c>
      <c r="GW1148">
        <v>1.39648</v>
      </c>
      <c r="GX1148">
        <v>2.33887</v>
      </c>
      <c r="GY1148">
        <v>1.49536</v>
      </c>
      <c r="GZ1148">
        <v>2.37427</v>
      </c>
      <c r="HA1148">
        <v>33.1322</v>
      </c>
      <c r="HB1148">
        <v>14.4648</v>
      </c>
      <c r="HC1148">
        <v>18</v>
      </c>
      <c r="HD1148">
        <v>526.352</v>
      </c>
      <c r="HE1148">
        <v>445.324</v>
      </c>
      <c r="HF1148">
        <v>21.9323</v>
      </c>
      <c r="HG1148">
        <v>25.0674</v>
      </c>
      <c r="HH1148">
        <v>30</v>
      </c>
      <c r="HI1148">
        <v>25.0683</v>
      </c>
      <c r="HJ1148">
        <v>25.015</v>
      </c>
      <c r="HK1148">
        <v>49.6578</v>
      </c>
      <c r="HL1148">
        <v>9.43755</v>
      </c>
      <c r="HM1148">
        <v>12.6731</v>
      </c>
      <c r="HN1148">
        <v>21.9269</v>
      </c>
      <c r="HO1148">
        <v>1255.97</v>
      </c>
      <c r="HP1148">
        <v>13.5102</v>
      </c>
      <c r="HQ1148">
        <v>101.004</v>
      </c>
      <c r="HR1148">
        <v>100.992</v>
      </c>
    </row>
    <row r="1149" spans="1:226">
      <c r="A1149">
        <v>1133</v>
      </c>
      <c r="B1149">
        <v>1664305496.6</v>
      </c>
      <c r="C1149">
        <v>12266.09999990463</v>
      </c>
      <c r="D1149" t="s">
        <v>2634</v>
      </c>
      <c r="E1149" t="s">
        <v>2635</v>
      </c>
      <c r="F1149">
        <v>5</v>
      </c>
      <c r="G1149" t="s">
        <v>2485</v>
      </c>
      <c r="H1149" t="s">
        <v>354</v>
      </c>
      <c r="I1149">
        <v>1664305489.1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1260.365494219953</v>
      </c>
      <c r="AK1149">
        <v>1201.247757575757</v>
      </c>
      <c r="AL1149">
        <v>3.389285359402408</v>
      </c>
      <c r="AM1149">
        <v>64.57224884902611</v>
      </c>
      <c r="AN1149">
        <f>(AP1149 - AO1149 + BO1149*1E3/(8.314*(BQ1149+273.15)) * AR1149/BN1149 * AQ1149) * BN1149/(100*BB1149) * 1000/(1000 - AP1149)</f>
        <v>0</v>
      </c>
      <c r="AO1149">
        <v>13.31330318749251</v>
      </c>
      <c r="AP1149">
        <v>18.08065609022555</v>
      </c>
      <c r="AQ1149">
        <v>0.0001726899065824267</v>
      </c>
      <c r="AR1149">
        <v>112.27</v>
      </c>
      <c r="AS1149">
        <v>6</v>
      </c>
      <c r="AT1149">
        <v>1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6</v>
      </c>
      <c r="BC1149">
        <v>0.5</v>
      </c>
      <c r="BD1149" t="s">
        <v>355</v>
      </c>
      <c r="BE1149">
        <v>2</v>
      </c>
      <c r="BF1149" t="b">
        <v>1</v>
      </c>
      <c r="BG1149">
        <v>1664305489.1</v>
      </c>
      <c r="BH1149">
        <v>1156.273333333333</v>
      </c>
      <c r="BI1149">
        <v>1228.452592592592</v>
      </c>
      <c r="BJ1149">
        <v>18.0903</v>
      </c>
      <c r="BK1149">
        <v>13.28257407407408</v>
      </c>
      <c r="BL1149">
        <v>1161.386296296296</v>
      </c>
      <c r="BM1149">
        <v>18.25875555555556</v>
      </c>
      <c r="BN1149">
        <v>500.0643333333334</v>
      </c>
      <c r="BO1149">
        <v>91.01801481481482</v>
      </c>
      <c r="BP1149">
        <v>0.09998850000000001</v>
      </c>
      <c r="BQ1149">
        <v>25.01857407407408</v>
      </c>
      <c r="BR1149">
        <v>25.0133925925926</v>
      </c>
      <c r="BS1149">
        <v>999.9000000000001</v>
      </c>
      <c r="BT1149">
        <v>0</v>
      </c>
      <c r="BU1149">
        <v>0</v>
      </c>
      <c r="BV1149">
        <v>10001.94185185185</v>
      </c>
      <c r="BW1149">
        <v>0</v>
      </c>
      <c r="BX1149">
        <v>6.687607037037038</v>
      </c>
      <c r="BY1149">
        <v>-72.17887407407409</v>
      </c>
      <c r="BZ1149">
        <v>1177.577037037037</v>
      </c>
      <c r="CA1149">
        <v>1244.99037037037</v>
      </c>
      <c r="CB1149">
        <v>4.807722222222221</v>
      </c>
      <c r="CC1149">
        <v>1228.452592592592</v>
      </c>
      <c r="CD1149">
        <v>13.28257407407408</v>
      </c>
      <c r="CE1149">
        <v>1.646542962962963</v>
      </c>
      <c r="CF1149">
        <v>1.208953333333333</v>
      </c>
      <c r="CG1149">
        <v>14.40142592592593</v>
      </c>
      <c r="CH1149">
        <v>9.712027407407406</v>
      </c>
      <c r="CI1149">
        <v>2000.008888888889</v>
      </c>
      <c r="CJ1149">
        <v>0.9800032222222222</v>
      </c>
      <c r="CK1149">
        <v>0.01999663703703703</v>
      </c>
      <c r="CL1149">
        <v>0</v>
      </c>
      <c r="CM1149">
        <v>795.9892962962963</v>
      </c>
      <c r="CN1149">
        <v>5.00097</v>
      </c>
      <c r="CO1149">
        <v>15844.47777777778</v>
      </c>
      <c r="CP1149">
        <v>16707.67407407408</v>
      </c>
      <c r="CQ1149">
        <v>37.46266666666666</v>
      </c>
      <c r="CR1149">
        <v>38</v>
      </c>
      <c r="CS1149">
        <v>37.49533333333333</v>
      </c>
      <c r="CT1149">
        <v>37.625</v>
      </c>
      <c r="CU1149">
        <v>38</v>
      </c>
      <c r="CV1149">
        <v>1955.112222222222</v>
      </c>
      <c r="CW1149">
        <v>39.89666666666667</v>
      </c>
      <c r="CX1149">
        <v>0</v>
      </c>
      <c r="CY1149">
        <v>1664305501.1</v>
      </c>
      <c r="CZ1149">
        <v>0</v>
      </c>
      <c r="DA1149">
        <v>0</v>
      </c>
      <c r="DB1149" t="s">
        <v>356</v>
      </c>
      <c r="DC1149">
        <v>1663859321.1</v>
      </c>
      <c r="DD1149">
        <v>1663859315.6</v>
      </c>
      <c r="DE1149">
        <v>0</v>
      </c>
      <c r="DF1149">
        <v>0.196</v>
      </c>
      <c r="DG1149">
        <v>-0.001</v>
      </c>
      <c r="DH1149">
        <v>-5.941</v>
      </c>
      <c r="DI1149">
        <v>-0.174</v>
      </c>
      <c r="DJ1149">
        <v>1500</v>
      </c>
      <c r="DK1149">
        <v>17</v>
      </c>
      <c r="DL1149">
        <v>0.13</v>
      </c>
      <c r="DM1149">
        <v>0.04</v>
      </c>
      <c r="DN1149">
        <v>-72.041325</v>
      </c>
      <c r="DO1149">
        <v>-2.286441275797087</v>
      </c>
      <c r="DP1149">
        <v>0.2416945197454843</v>
      </c>
      <c r="DQ1149">
        <v>0</v>
      </c>
      <c r="DR1149">
        <v>4.87950375</v>
      </c>
      <c r="DS1149">
        <v>-1.416143076923094</v>
      </c>
      <c r="DT1149">
        <v>0.1392830440808841</v>
      </c>
      <c r="DU1149">
        <v>0</v>
      </c>
      <c r="DV1149">
        <v>0</v>
      </c>
      <c r="DW1149">
        <v>2</v>
      </c>
      <c r="DX1149" t="s">
        <v>357</v>
      </c>
      <c r="DY1149">
        <v>2.98504</v>
      </c>
      <c r="DZ1149">
        <v>2.71562</v>
      </c>
      <c r="EA1149">
        <v>0.194046</v>
      </c>
      <c r="EB1149">
        <v>0.198862</v>
      </c>
      <c r="EC1149">
        <v>0.0891508</v>
      </c>
      <c r="ED1149">
        <v>0.0703298</v>
      </c>
      <c r="EE1149">
        <v>25614.6</v>
      </c>
      <c r="EF1149">
        <v>25570.1</v>
      </c>
      <c r="EG1149">
        <v>29526</v>
      </c>
      <c r="EH1149">
        <v>29508.4</v>
      </c>
      <c r="EI1149">
        <v>35653.3</v>
      </c>
      <c r="EJ1149">
        <v>36485.9</v>
      </c>
      <c r="EK1149">
        <v>41614.1</v>
      </c>
      <c r="EL1149">
        <v>42052.8</v>
      </c>
      <c r="EM1149">
        <v>1.98883</v>
      </c>
      <c r="EN1149">
        <v>1.93023</v>
      </c>
      <c r="EO1149">
        <v>0.106789</v>
      </c>
      <c r="EP1149">
        <v>0</v>
      </c>
      <c r="EQ1149">
        <v>23.2243</v>
      </c>
      <c r="ER1149">
        <v>999.9</v>
      </c>
      <c r="ES1149">
        <v>33.8</v>
      </c>
      <c r="ET1149">
        <v>29.2</v>
      </c>
      <c r="EU1149">
        <v>15.1091</v>
      </c>
      <c r="EV1149">
        <v>62.8341</v>
      </c>
      <c r="EW1149">
        <v>33.0929</v>
      </c>
      <c r="EX1149">
        <v>1</v>
      </c>
      <c r="EY1149">
        <v>-0.18798</v>
      </c>
      <c r="EZ1149">
        <v>0.422337</v>
      </c>
      <c r="FA1149">
        <v>20.3845</v>
      </c>
      <c r="FB1149">
        <v>5.21789</v>
      </c>
      <c r="FC1149">
        <v>12.0099</v>
      </c>
      <c r="FD1149">
        <v>4.98945</v>
      </c>
      <c r="FE1149">
        <v>3.28848</v>
      </c>
      <c r="FF1149">
        <v>9999</v>
      </c>
      <c r="FG1149">
        <v>9999</v>
      </c>
      <c r="FH1149">
        <v>9999</v>
      </c>
      <c r="FI1149">
        <v>261.4</v>
      </c>
      <c r="FJ1149">
        <v>1.86707</v>
      </c>
      <c r="FK1149">
        <v>1.86615</v>
      </c>
      <c r="FL1149">
        <v>1.86554</v>
      </c>
      <c r="FM1149">
        <v>1.86554</v>
      </c>
      <c r="FN1149">
        <v>1.86735</v>
      </c>
      <c r="FO1149">
        <v>1.86981</v>
      </c>
      <c r="FP1149">
        <v>1.86845</v>
      </c>
      <c r="FQ1149">
        <v>1.86996</v>
      </c>
      <c r="FR1149">
        <v>0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-5.17</v>
      </c>
      <c r="GF1149">
        <v>-0.1686</v>
      </c>
      <c r="GG1149">
        <v>-2.0192013485273</v>
      </c>
      <c r="GH1149">
        <v>-0.003354295288503095</v>
      </c>
      <c r="GI1149">
        <v>8.998442100416266E-07</v>
      </c>
      <c r="GJ1149">
        <v>-2.632750781261316E-10</v>
      </c>
      <c r="GK1149">
        <v>-0.1771344180573433</v>
      </c>
      <c r="GL1149">
        <v>-0.01811282044437078</v>
      </c>
      <c r="GM1149">
        <v>0.001479480632228601</v>
      </c>
      <c r="GN1149">
        <v>-2.527498020886067E-05</v>
      </c>
      <c r="GO1149">
        <v>3</v>
      </c>
      <c r="GP1149">
        <v>2311</v>
      </c>
      <c r="GQ1149">
        <v>1</v>
      </c>
      <c r="GR1149">
        <v>23</v>
      </c>
      <c r="GS1149">
        <v>7436.3</v>
      </c>
      <c r="GT1149">
        <v>7436.4</v>
      </c>
      <c r="GU1149">
        <v>2.5061</v>
      </c>
      <c r="GV1149">
        <v>2.19604</v>
      </c>
      <c r="GW1149">
        <v>1.39648</v>
      </c>
      <c r="GX1149">
        <v>2.33887</v>
      </c>
      <c r="GY1149">
        <v>1.49536</v>
      </c>
      <c r="GZ1149">
        <v>2.34741</v>
      </c>
      <c r="HA1149">
        <v>33.1545</v>
      </c>
      <c r="HB1149">
        <v>14.456</v>
      </c>
      <c r="HC1149">
        <v>18</v>
      </c>
      <c r="HD1149">
        <v>526.4059999999999</v>
      </c>
      <c r="HE1149">
        <v>445.346</v>
      </c>
      <c r="HF1149">
        <v>21.9185</v>
      </c>
      <c r="HG1149">
        <v>25.0659</v>
      </c>
      <c r="HH1149">
        <v>29.9998</v>
      </c>
      <c r="HI1149">
        <v>25.0671</v>
      </c>
      <c r="HJ1149">
        <v>25.0141</v>
      </c>
      <c r="HK1149">
        <v>50.1569</v>
      </c>
      <c r="HL1149">
        <v>8.48654</v>
      </c>
      <c r="HM1149">
        <v>13.054</v>
      </c>
      <c r="HN1149">
        <v>22.3059</v>
      </c>
      <c r="HO1149">
        <v>1276.01</v>
      </c>
      <c r="HP1149">
        <v>13.6376</v>
      </c>
      <c r="HQ1149">
        <v>101.004</v>
      </c>
      <c r="HR1149">
        <v>100.994</v>
      </c>
    </row>
    <row r="1150" spans="1:226">
      <c r="A1150">
        <v>1134</v>
      </c>
      <c r="B1150">
        <v>1664305501.6</v>
      </c>
      <c r="C1150">
        <v>12271.09999990463</v>
      </c>
      <c r="D1150" t="s">
        <v>2636</v>
      </c>
      <c r="E1150" t="s">
        <v>2637</v>
      </c>
      <c r="F1150">
        <v>5</v>
      </c>
      <c r="G1150" t="s">
        <v>2485</v>
      </c>
      <c r="H1150" t="s">
        <v>354</v>
      </c>
      <c r="I1150">
        <v>1664305493.814285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1277.44407304339</v>
      </c>
      <c r="AK1150">
        <v>1218.261272727272</v>
      </c>
      <c r="AL1150">
        <v>3.391390986891226</v>
      </c>
      <c r="AM1150">
        <v>64.57224884902611</v>
      </c>
      <c r="AN1150">
        <f>(AP1150 - AO1150 + BO1150*1E3/(8.314*(BQ1150+273.15)) * AR1150/BN1150 * AQ1150) * BN1150/(100*BB1150) * 1000/(1000 - AP1150)</f>
        <v>0</v>
      </c>
      <c r="AO1150">
        <v>13.39601205318681</v>
      </c>
      <c r="AP1150">
        <v>18.07950796992481</v>
      </c>
      <c r="AQ1150">
        <v>-0.0005687453928947112</v>
      </c>
      <c r="AR1150">
        <v>112.27</v>
      </c>
      <c r="AS1150">
        <v>6</v>
      </c>
      <c r="AT1150">
        <v>1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6</v>
      </c>
      <c r="BC1150">
        <v>0.5</v>
      </c>
      <c r="BD1150" t="s">
        <v>355</v>
      </c>
      <c r="BE1150">
        <v>2</v>
      </c>
      <c r="BF1150" t="b">
        <v>1</v>
      </c>
      <c r="BG1150">
        <v>1664305493.814285</v>
      </c>
      <c r="BH1150">
        <v>1171.939642857143</v>
      </c>
      <c r="BI1150">
        <v>1244.185</v>
      </c>
      <c r="BJ1150">
        <v>18.08640357142857</v>
      </c>
      <c r="BK1150">
        <v>13.37350714285714</v>
      </c>
      <c r="BL1150">
        <v>1177.09</v>
      </c>
      <c r="BM1150">
        <v>18.25489642857143</v>
      </c>
      <c r="BN1150">
        <v>500.0588571428572</v>
      </c>
      <c r="BO1150">
        <v>91.01750357142859</v>
      </c>
      <c r="BP1150">
        <v>0.09997393571428571</v>
      </c>
      <c r="BQ1150">
        <v>25.00616785714286</v>
      </c>
      <c r="BR1150">
        <v>24.99037857142857</v>
      </c>
      <c r="BS1150">
        <v>999.9000000000002</v>
      </c>
      <c r="BT1150">
        <v>0</v>
      </c>
      <c r="BU1150">
        <v>0</v>
      </c>
      <c r="BV1150">
        <v>10002.11964285714</v>
      </c>
      <c r="BW1150">
        <v>0</v>
      </c>
      <c r="BX1150">
        <v>6.684284285714284</v>
      </c>
      <c r="BY1150">
        <v>-72.24509285714286</v>
      </c>
      <c r="BZ1150">
        <v>1193.5275</v>
      </c>
      <c r="CA1150">
        <v>1261.051071428571</v>
      </c>
      <c r="CB1150">
        <v>4.712883571428571</v>
      </c>
      <c r="CC1150">
        <v>1244.185</v>
      </c>
      <c r="CD1150">
        <v>13.37350714285714</v>
      </c>
      <c r="CE1150">
        <v>1.646178928571429</v>
      </c>
      <c r="CF1150">
        <v>1.217223928571429</v>
      </c>
      <c r="CG1150">
        <v>14.39799642857143</v>
      </c>
      <c r="CH1150">
        <v>9.813649999999999</v>
      </c>
      <c r="CI1150">
        <v>2000.005</v>
      </c>
      <c r="CJ1150">
        <v>0.9800033214285715</v>
      </c>
      <c r="CK1150">
        <v>0.01999653214285714</v>
      </c>
      <c r="CL1150">
        <v>0</v>
      </c>
      <c r="CM1150">
        <v>795.151107142857</v>
      </c>
      <c r="CN1150">
        <v>5.00097</v>
      </c>
      <c r="CO1150">
        <v>15828.29285714285</v>
      </c>
      <c r="CP1150">
        <v>16707.64642857142</v>
      </c>
      <c r="CQ1150">
        <v>37.44824999999999</v>
      </c>
      <c r="CR1150">
        <v>38</v>
      </c>
      <c r="CS1150">
        <v>37.48875</v>
      </c>
      <c r="CT1150">
        <v>37.616</v>
      </c>
      <c r="CU1150">
        <v>38</v>
      </c>
      <c r="CV1150">
        <v>1955.108571428572</v>
      </c>
      <c r="CW1150">
        <v>39.89642857142858</v>
      </c>
      <c r="CX1150">
        <v>0</v>
      </c>
      <c r="CY1150">
        <v>1664305505.9</v>
      </c>
      <c r="CZ1150">
        <v>0</v>
      </c>
      <c r="DA1150">
        <v>0</v>
      </c>
      <c r="DB1150" t="s">
        <v>356</v>
      </c>
      <c r="DC1150">
        <v>1663859321.1</v>
      </c>
      <c r="DD1150">
        <v>1663859315.6</v>
      </c>
      <c r="DE1150">
        <v>0</v>
      </c>
      <c r="DF1150">
        <v>0.196</v>
      </c>
      <c r="DG1150">
        <v>-0.001</v>
      </c>
      <c r="DH1150">
        <v>-5.941</v>
      </c>
      <c r="DI1150">
        <v>-0.174</v>
      </c>
      <c r="DJ1150">
        <v>1500</v>
      </c>
      <c r="DK1150">
        <v>17</v>
      </c>
      <c r="DL1150">
        <v>0.13</v>
      </c>
      <c r="DM1150">
        <v>0.04</v>
      </c>
      <c r="DN1150">
        <v>-72.1651775</v>
      </c>
      <c r="DO1150">
        <v>-1.188514446528924</v>
      </c>
      <c r="DP1150">
        <v>0.1484041517065811</v>
      </c>
      <c r="DQ1150">
        <v>0</v>
      </c>
      <c r="DR1150">
        <v>4.78407625</v>
      </c>
      <c r="DS1150">
        <v>-1.190607692307701</v>
      </c>
      <c r="DT1150">
        <v>0.115417752159005</v>
      </c>
      <c r="DU1150">
        <v>0</v>
      </c>
      <c r="DV1150">
        <v>0</v>
      </c>
      <c r="DW1150">
        <v>2</v>
      </c>
      <c r="DX1150" t="s">
        <v>357</v>
      </c>
      <c r="DY1150">
        <v>2.98512</v>
      </c>
      <c r="DZ1150">
        <v>2.7157</v>
      </c>
      <c r="EA1150">
        <v>0.195753</v>
      </c>
      <c r="EB1150">
        <v>0.200516</v>
      </c>
      <c r="EC1150">
        <v>0.0891623</v>
      </c>
      <c r="ED1150">
        <v>0.070838</v>
      </c>
      <c r="EE1150">
        <v>25560.4</v>
      </c>
      <c r="EF1150">
        <v>25517.3</v>
      </c>
      <c r="EG1150">
        <v>29526.1</v>
      </c>
      <c r="EH1150">
        <v>29508.2</v>
      </c>
      <c r="EI1150">
        <v>35652.9</v>
      </c>
      <c r="EJ1150">
        <v>36465.7</v>
      </c>
      <c r="EK1150">
        <v>41614.1</v>
      </c>
      <c r="EL1150">
        <v>42052.7</v>
      </c>
      <c r="EM1150">
        <v>1.98895</v>
      </c>
      <c r="EN1150">
        <v>1.93043</v>
      </c>
      <c r="EO1150">
        <v>0.107288</v>
      </c>
      <c r="EP1150">
        <v>0</v>
      </c>
      <c r="EQ1150">
        <v>23.2148</v>
      </c>
      <c r="ER1150">
        <v>999.9</v>
      </c>
      <c r="ES1150">
        <v>33.9</v>
      </c>
      <c r="ET1150">
        <v>29.2</v>
      </c>
      <c r="EU1150">
        <v>15.1528</v>
      </c>
      <c r="EV1150">
        <v>62.8741</v>
      </c>
      <c r="EW1150">
        <v>32.7965</v>
      </c>
      <c r="EX1150">
        <v>1</v>
      </c>
      <c r="EY1150">
        <v>-0.190315</v>
      </c>
      <c r="EZ1150">
        <v>0.0341231</v>
      </c>
      <c r="FA1150">
        <v>20.3886</v>
      </c>
      <c r="FB1150">
        <v>5.21834</v>
      </c>
      <c r="FC1150">
        <v>12.0099</v>
      </c>
      <c r="FD1150">
        <v>4.9896</v>
      </c>
      <c r="FE1150">
        <v>3.28855</v>
      </c>
      <c r="FF1150">
        <v>9999</v>
      </c>
      <c r="FG1150">
        <v>9999</v>
      </c>
      <c r="FH1150">
        <v>9999</v>
      </c>
      <c r="FI1150">
        <v>261.4</v>
      </c>
      <c r="FJ1150">
        <v>1.86706</v>
      </c>
      <c r="FK1150">
        <v>1.86615</v>
      </c>
      <c r="FL1150">
        <v>1.86554</v>
      </c>
      <c r="FM1150">
        <v>1.86553</v>
      </c>
      <c r="FN1150">
        <v>1.86733</v>
      </c>
      <c r="FO1150">
        <v>1.86981</v>
      </c>
      <c r="FP1150">
        <v>1.86845</v>
      </c>
      <c r="FQ1150">
        <v>1.86996</v>
      </c>
      <c r="FR1150">
        <v>0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-5.21</v>
      </c>
      <c r="GF1150">
        <v>-0.1685</v>
      </c>
      <c r="GG1150">
        <v>-2.0192013485273</v>
      </c>
      <c r="GH1150">
        <v>-0.003354295288503095</v>
      </c>
      <c r="GI1150">
        <v>8.998442100416266E-07</v>
      </c>
      <c r="GJ1150">
        <v>-2.632750781261316E-10</v>
      </c>
      <c r="GK1150">
        <v>-0.1771344180573433</v>
      </c>
      <c r="GL1150">
        <v>-0.01811282044437078</v>
      </c>
      <c r="GM1150">
        <v>0.001479480632228601</v>
      </c>
      <c r="GN1150">
        <v>-2.527498020886067E-05</v>
      </c>
      <c r="GO1150">
        <v>3</v>
      </c>
      <c r="GP1150">
        <v>2311</v>
      </c>
      <c r="GQ1150">
        <v>1</v>
      </c>
      <c r="GR1150">
        <v>23</v>
      </c>
      <c r="GS1150">
        <v>7436.3</v>
      </c>
      <c r="GT1150">
        <v>7436.4</v>
      </c>
      <c r="GU1150">
        <v>2.5354</v>
      </c>
      <c r="GV1150">
        <v>2.1936</v>
      </c>
      <c r="GW1150">
        <v>1.39648</v>
      </c>
      <c r="GX1150">
        <v>2.33887</v>
      </c>
      <c r="GY1150">
        <v>1.49536</v>
      </c>
      <c r="GZ1150">
        <v>2.35229</v>
      </c>
      <c r="HA1150">
        <v>33.1545</v>
      </c>
      <c r="HB1150">
        <v>14.456</v>
      </c>
      <c r="HC1150">
        <v>18</v>
      </c>
      <c r="HD1150">
        <v>526.479</v>
      </c>
      <c r="HE1150">
        <v>445.454</v>
      </c>
      <c r="HF1150">
        <v>22.2501</v>
      </c>
      <c r="HG1150">
        <v>25.0642</v>
      </c>
      <c r="HH1150">
        <v>29.9987</v>
      </c>
      <c r="HI1150">
        <v>25.0662</v>
      </c>
      <c r="HJ1150">
        <v>25.0124</v>
      </c>
      <c r="HK1150">
        <v>50.7295</v>
      </c>
      <c r="HL1150">
        <v>7.83658</v>
      </c>
      <c r="HM1150">
        <v>13.4376</v>
      </c>
      <c r="HN1150">
        <v>22.3219</v>
      </c>
      <c r="HO1150">
        <v>1289.43</v>
      </c>
      <c r="HP1150">
        <v>13.747</v>
      </c>
      <c r="HQ1150">
        <v>101.004</v>
      </c>
      <c r="HR1150">
        <v>100.993</v>
      </c>
    </row>
    <row r="1151" spans="1:226">
      <c r="A1151">
        <v>1135</v>
      </c>
      <c r="B1151">
        <v>1664305506.6</v>
      </c>
      <c r="C1151">
        <v>12276.09999990463</v>
      </c>
      <c r="D1151" t="s">
        <v>2638</v>
      </c>
      <c r="E1151" t="s">
        <v>2639</v>
      </c>
      <c r="F1151">
        <v>5</v>
      </c>
      <c r="G1151" t="s">
        <v>2485</v>
      </c>
      <c r="H1151" t="s">
        <v>354</v>
      </c>
      <c r="I1151">
        <v>1664305499.1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1294.78545615203</v>
      </c>
      <c r="AK1151">
        <v>1235.345696969697</v>
      </c>
      <c r="AL1151">
        <v>3.427102931203536</v>
      </c>
      <c r="AM1151">
        <v>64.57224884902611</v>
      </c>
      <c r="AN1151">
        <f>(AP1151 - AO1151 + BO1151*1E3/(8.314*(BQ1151+273.15)) * AR1151/BN1151 * AQ1151) * BN1151/(100*BB1151) * 1000/(1000 - AP1151)</f>
        <v>0</v>
      </c>
      <c r="AO1151">
        <v>13.51918059360639</v>
      </c>
      <c r="AP1151">
        <v>18.10527278195488</v>
      </c>
      <c r="AQ1151">
        <v>7.65437402983567E-06</v>
      </c>
      <c r="AR1151">
        <v>112.27</v>
      </c>
      <c r="AS1151">
        <v>6</v>
      </c>
      <c r="AT1151">
        <v>1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6</v>
      </c>
      <c r="BC1151">
        <v>0.5</v>
      </c>
      <c r="BD1151" t="s">
        <v>355</v>
      </c>
      <c r="BE1151">
        <v>2</v>
      </c>
      <c r="BF1151" t="b">
        <v>1</v>
      </c>
      <c r="BG1151">
        <v>1664305499.1</v>
      </c>
      <c r="BH1151">
        <v>1189.558518518518</v>
      </c>
      <c r="BI1151">
        <v>1261.914444444445</v>
      </c>
      <c r="BJ1151">
        <v>18.08633703703704</v>
      </c>
      <c r="BK1151">
        <v>13.48673333333333</v>
      </c>
      <c r="BL1151">
        <v>1194.75</v>
      </c>
      <c r="BM1151">
        <v>18.25483333333334</v>
      </c>
      <c r="BN1151">
        <v>500.0448888888889</v>
      </c>
      <c r="BO1151">
        <v>91.01651481481483</v>
      </c>
      <c r="BP1151">
        <v>0.09997972962962963</v>
      </c>
      <c r="BQ1151">
        <v>24.99896666666666</v>
      </c>
      <c r="BR1151">
        <v>24.98047777777777</v>
      </c>
      <c r="BS1151">
        <v>999.9000000000001</v>
      </c>
      <c r="BT1151">
        <v>0</v>
      </c>
      <c r="BU1151">
        <v>0</v>
      </c>
      <c r="BV1151">
        <v>9999.073703703703</v>
      </c>
      <c r="BW1151">
        <v>0</v>
      </c>
      <c r="BX1151">
        <v>6.680946296296297</v>
      </c>
      <c r="BY1151">
        <v>-72.35565185185185</v>
      </c>
      <c r="BZ1151">
        <v>1211.47</v>
      </c>
      <c r="CA1151">
        <v>1279.166666666667</v>
      </c>
      <c r="CB1151">
        <v>4.599591851851851</v>
      </c>
      <c r="CC1151">
        <v>1261.914444444445</v>
      </c>
      <c r="CD1151">
        <v>13.48673333333333</v>
      </c>
      <c r="CE1151">
        <v>1.646154814814815</v>
      </c>
      <c r="CF1151">
        <v>1.227515555555555</v>
      </c>
      <c r="CG1151">
        <v>14.39777407407407</v>
      </c>
      <c r="CH1151">
        <v>9.939091111111111</v>
      </c>
      <c r="CI1151">
        <v>1999.998888888889</v>
      </c>
      <c r="CJ1151">
        <v>0.9800035555555555</v>
      </c>
      <c r="CK1151">
        <v>0.01999628148148148</v>
      </c>
      <c r="CL1151">
        <v>0</v>
      </c>
      <c r="CM1151">
        <v>794.3177037037036</v>
      </c>
      <c r="CN1151">
        <v>5.00097</v>
      </c>
      <c r="CO1151">
        <v>15811.43703703704</v>
      </c>
      <c r="CP1151">
        <v>16707.59629629629</v>
      </c>
      <c r="CQ1151">
        <v>37.437</v>
      </c>
      <c r="CR1151">
        <v>38</v>
      </c>
      <c r="CS1151">
        <v>37.472</v>
      </c>
      <c r="CT1151">
        <v>37.59933333333333</v>
      </c>
      <c r="CU1151">
        <v>37.99533333333333</v>
      </c>
      <c r="CV1151">
        <v>1955.103333333334</v>
      </c>
      <c r="CW1151">
        <v>39.89555555555556</v>
      </c>
      <c r="CX1151">
        <v>0</v>
      </c>
      <c r="CY1151">
        <v>1664305510.7</v>
      </c>
      <c r="CZ1151">
        <v>0</v>
      </c>
      <c r="DA1151">
        <v>0</v>
      </c>
      <c r="DB1151" t="s">
        <v>356</v>
      </c>
      <c r="DC1151">
        <v>1663859321.1</v>
      </c>
      <c r="DD1151">
        <v>1663859315.6</v>
      </c>
      <c r="DE1151">
        <v>0</v>
      </c>
      <c r="DF1151">
        <v>0.196</v>
      </c>
      <c r="DG1151">
        <v>-0.001</v>
      </c>
      <c r="DH1151">
        <v>-5.941</v>
      </c>
      <c r="DI1151">
        <v>-0.174</v>
      </c>
      <c r="DJ1151">
        <v>1500</v>
      </c>
      <c r="DK1151">
        <v>17</v>
      </c>
      <c r="DL1151">
        <v>0.13</v>
      </c>
      <c r="DM1151">
        <v>0.04</v>
      </c>
      <c r="DN1151">
        <v>-72.31542</v>
      </c>
      <c r="DO1151">
        <v>-1.238015009380961</v>
      </c>
      <c r="DP1151">
        <v>0.1443045602190032</v>
      </c>
      <c r="DQ1151">
        <v>0</v>
      </c>
      <c r="DR1151">
        <v>4.654891999999999</v>
      </c>
      <c r="DS1151">
        <v>-1.289916923076935</v>
      </c>
      <c r="DT1151">
        <v>0.1250624367306187</v>
      </c>
      <c r="DU1151">
        <v>0</v>
      </c>
      <c r="DV1151">
        <v>0</v>
      </c>
      <c r="DW1151">
        <v>2</v>
      </c>
      <c r="DX1151" t="s">
        <v>357</v>
      </c>
      <c r="DY1151">
        <v>2.98497</v>
      </c>
      <c r="DZ1151">
        <v>2.71559</v>
      </c>
      <c r="EA1151">
        <v>0.197459</v>
      </c>
      <c r="EB1151">
        <v>0.202175</v>
      </c>
      <c r="EC1151">
        <v>0.0892458</v>
      </c>
      <c r="ED1151">
        <v>0.0714243</v>
      </c>
      <c r="EE1151">
        <v>25506.2</v>
      </c>
      <c r="EF1151">
        <v>25464.6</v>
      </c>
      <c r="EG1151">
        <v>29525.9</v>
      </c>
      <c r="EH1151">
        <v>29508.5</v>
      </c>
      <c r="EI1151">
        <v>35649.3</v>
      </c>
      <c r="EJ1151">
        <v>36442.5</v>
      </c>
      <c r="EK1151">
        <v>41613.8</v>
      </c>
      <c r="EL1151">
        <v>42052.8</v>
      </c>
      <c r="EM1151">
        <v>1.9889</v>
      </c>
      <c r="EN1151">
        <v>1.93058</v>
      </c>
      <c r="EO1151">
        <v>0.108536</v>
      </c>
      <c r="EP1151">
        <v>0</v>
      </c>
      <c r="EQ1151">
        <v>23.2078</v>
      </c>
      <c r="ER1151">
        <v>999.9</v>
      </c>
      <c r="ES1151">
        <v>34</v>
      </c>
      <c r="ET1151">
        <v>29.2</v>
      </c>
      <c r="EU1151">
        <v>15.198</v>
      </c>
      <c r="EV1151">
        <v>62.9441</v>
      </c>
      <c r="EW1151">
        <v>33.101</v>
      </c>
      <c r="EX1151">
        <v>1</v>
      </c>
      <c r="EY1151">
        <v>-0.189718</v>
      </c>
      <c r="EZ1151">
        <v>0.409379</v>
      </c>
      <c r="FA1151">
        <v>20.3886</v>
      </c>
      <c r="FB1151">
        <v>5.21804</v>
      </c>
      <c r="FC1151">
        <v>12.0099</v>
      </c>
      <c r="FD1151">
        <v>4.98965</v>
      </c>
      <c r="FE1151">
        <v>3.28853</v>
      </c>
      <c r="FF1151">
        <v>9999</v>
      </c>
      <c r="FG1151">
        <v>9999</v>
      </c>
      <c r="FH1151">
        <v>9999</v>
      </c>
      <c r="FI1151">
        <v>261.4</v>
      </c>
      <c r="FJ1151">
        <v>1.86705</v>
      </c>
      <c r="FK1151">
        <v>1.86615</v>
      </c>
      <c r="FL1151">
        <v>1.86554</v>
      </c>
      <c r="FM1151">
        <v>1.86554</v>
      </c>
      <c r="FN1151">
        <v>1.86733</v>
      </c>
      <c r="FO1151">
        <v>1.86981</v>
      </c>
      <c r="FP1151">
        <v>1.86844</v>
      </c>
      <c r="FQ1151">
        <v>1.86996</v>
      </c>
      <c r="FR1151">
        <v>0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-5.25</v>
      </c>
      <c r="GF1151">
        <v>-0.1683</v>
      </c>
      <c r="GG1151">
        <v>-2.0192013485273</v>
      </c>
      <c r="GH1151">
        <v>-0.003354295288503095</v>
      </c>
      <c r="GI1151">
        <v>8.998442100416266E-07</v>
      </c>
      <c r="GJ1151">
        <v>-2.632750781261316E-10</v>
      </c>
      <c r="GK1151">
        <v>-0.1771344180573433</v>
      </c>
      <c r="GL1151">
        <v>-0.01811282044437078</v>
      </c>
      <c r="GM1151">
        <v>0.001479480632228601</v>
      </c>
      <c r="GN1151">
        <v>-2.527498020886067E-05</v>
      </c>
      <c r="GO1151">
        <v>3</v>
      </c>
      <c r="GP1151">
        <v>2311</v>
      </c>
      <c r="GQ1151">
        <v>1</v>
      </c>
      <c r="GR1151">
        <v>23</v>
      </c>
      <c r="GS1151">
        <v>7436.4</v>
      </c>
      <c r="GT1151">
        <v>7436.5</v>
      </c>
      <c r="GU1151">
        <v>2.55981</v>
      </c>
      <c r="GV1151">
        <v>2.19604</v>
      </c>
      <c r="GW1151">
        <v>1.39648</v>
      </c>
      <c r="GX1151">
        <v>2.33887</v>
      </c>
      <c r="GY1151">
        <v>1.49536</v>
      </c>
      <c r="GZ1151">
        <v>2.35229</v>
      </c>
      <c r="HA1151">
        <v>33.1545</v>
      </c>
      <c r="HB1151">
        <v>14.4648</v>
      </c>
      <c r="HC1151">
        <v>18</v>
      </c>
      <c r="HD1151">
        <v>526.4349999999999</v>
      </c>
      <c r="HE1151">
        <v>445.541</v>
      </c>
      <c r="HF1151">
        <v>22.3504</v>
      </c>
      <c r="HG1151">
        <v>25.0622</v>
      </c>
      <c r="HH1151">
        <v>29.9998</v>
      </c>
      <c r="HI1151">
        <v>25.065</v>
      </c>
      <c r="HJ1151">
        <v>25.012</v>
      </c>
      <c r="HK1151">
        <v>51.221</v>
      </c>
      <c r="HL1151">
        <v>7.50706</v>
      </c>
      <c r="HM1151">
        <v>13.817</v>
      </c>
      <c r="HN1151">
        <v>22.336</v>
      </c>
      <c r="HO1151">
        <v>1309.46</v>
      </c>
      <c r="HP1151">
        <v>13.8415</v>
      </c>
      <c r="HQ1151">
        <v>101.003</v>
      </c>
      <c r="HR1151">
        <v>100.994</v>
      </c>
    </row>
    <row r="1152" spans="1:226">
      <c r="A1152">
        <v>1136</v>
      </c>
      <c r="B1152">
        <v>1664305511.6</v>
      </c>
      <c r="C1152">
        <v>12281.09999990463</v>
      </c>
      <c r="D1152" t="s">
        <v>2640</v>
      </c>
      <c r="E1152" t="s">
        <v>2641</v>
      </c>
      <c r="F1152">
        <v>5</v>
      </c>
      <c r="G1152" t="s">
        <v>2485</v>
      </c>
      <c r="H1152" t="s">
        <v>354</v>
      </c>
      <c r="I1152">
        <v>1664305503.814285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1312.153429904947</v>
      </c>
      <c r="AK1152">
        <v>1252.545636363636</v>
      </c>
      <c r="AL1152">
        <v>3.435246640893145</v>
      </c>
      <c r="AM1152">
        <v>64.57224884902611</v>
      </c>
      <c r="AN1152">
        <f>(AP1152 - AO1152 + BO1152*1E3/(8.314*(BQ1152+273.15)) * AR1152/BN1152 * AQ1152) * BN1152/(100*BB1152) * 1000/(1000 - AP1152)</f>
        <v>0</v>
      </c>
      <c r="AO1152">
        <v>13.66911251748252</v>
      </c>
      <c r="AP1152">
        <v>18.142544962406</v>
      </c>
      <c r="AQ1152">
        <v>0.000253396931241733</v>
      </c>
      <c r="AR1152">
        <v>112.27</v>
      </c>
      <c r="AS1152">
        <v>6</v>
      </c>
      <c r="AT1152">
        <v>1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6</v>
      </c>
      <c r="BC1152">
        <v>0.5</v>
      </c>
      <c r="BD1152" t="s">
        <v>355</v>
      </c>
      <c r="BE1152">
        <v>2</v>
      </c>
      <c r="BF1152" t="b">
        <v>1</v>
      </c>
      <c r="BG1152">
        <v>1664305503.814285</v>
      </c>
      <c r="BH1152">
        <v>1205.352857142857</v>
      </c>
      <c r="BI1152">
        <v>1277.785714285714</v>
      </c>
      <c r="BJ1152">
        <v>18.09822857142857</v>
      </c>
      <c r="BK1152">
        <v>13.621</v>
      </c>
      <c r="BL1152">
        <v>1210.581071428571</v>
      </c>
      <c r="BM1152">
        <v>18.26661071428572</v>
      </c>
      <c r="BN1152">
        <v>500.0523214285714</v>
      </c>
      <c r="BO1152">
        <v>91.01653928571429</v>
      </c>
      <c r="BP1152">
        <v>0.1000027535714286</v>
      </c>
      <c r="BQ1152">
        <v>24.99812500000001</v>
      </c>
      <c r="BR1152">
        <v>24.98630357142857</v>
      </c>
      <c r="BS1152">
        <v>999.9000000000002</v>
      </c>
      <c r="BT1152">
        <v>0</v>
      </c>
      <c r="BU1152">
        <v>0</v>
      </c>
      <c r="BV1152">
        <v>9994.284285714286</v>
      </c>
      <c r="BW1152">
        <v>0</v>
      </c>
      <c r="BX1152">
        <v>6.681223214285716</v>
      </c>
      <c r="BY1152">
        <v>-72.43343214285713</v>
      </c>
      <c r="BZ1152">
        <v>1227.569285714286</v>
      </c>
      <c r="CA1152">
        <v>1295.4325</v>
      </c>
      <c r="CB1152">
        <v>4.477228214285714</v>
      </c>
      <c r="CC1152">
        <v>1277.785714285714</v>
      </c>
      <c r="CD1152">
        <v>13.621</v>
      </c>
      <c r="CE1152">
        <v>1.647237857142857</v>
      </c>
      <c r="CF1152">
        <v>1.239736071428572</v>
      </c>
      <c r="CG1152">
        <v>14.40793571428571</v>
      </c>
      <c r="CH1152">
        <v>10.08676678571429</v>
      </c>
      <c r="CI1152">
        <v>1999.996428571428</v>
      </c>
      <c r="CJ1152">
        <v>0.9800036428571428</v>
      </c>
      <c r="CK1152">
        <v>0.01999620714285714</v>
      </c>
      <c r="CL1152">
        <v>0</v>
      </c>
      <c r="CM1152">
        <v>793.5792857142859</v>
      </c>
      <c r="CN1152">
        <v>5.00097</v>
      </c>
      <c r="CO1152">
        <v>15797.49285714286</v>
      </c>
      <c r="CP1152">
        <v>16707.57142857143</v>
      </c>
      <c r="CQ1152">
        <v>37.437</v>
      </c>
      <c r="CR1152">
        <v>38</v>
      </c>
      <c r="CS1152">
        <v>37.45724999999999</v>
      </c>
      <c r="CT1152">
        <v>37.5845</v>
      </c>
      <c r="CU1152">
        <v>37.98425</v>
      </c>
      <c r="CV1152">
        <v>1955.101071428571</v>
      </c>
      <c r="CW1152">
        <v>39.89535714285715</v>
      </c>
      <c r="CX1152">
        <v>0</v>
      </c>
      <c r="CY1152">
        <v>1664305516.1</v>
      </c>
      <c r="CZ1152">
        <v>0</v>
      </c>
      <c r="DA1152">
        <v>0</v>
      </c>
      <c r="DB1152" t="s">
        <v>356</v>
      </c>
      <c r="DC1152">
        <v>1663859321.1</v>
      </c>
      <c r="DD1152">
        <v>1663859315.6</v>
      </c>
      <c r="DE1152">
        <v>0</v>
      </c>
      <c r="DF1152">
        <v>0.196</v>
      </c>
      <c r="DG1152">
        <v>-0.001</v>
      </c>
      <c r="DH1152">
        <v>-5.941</v>
      </c>
      <c r="DI1152">
        <v>-0.174</v>
      </c>
      <c r="DJ1152">
        <v>1500</v>
      </c>
      <c r="DK1152">
        <v>17</v>
      </c>
      <c r="DL1152">
        <v>0.13</v>
      </c>
      <c r="DM1152">
        <v>0.04</v>
      </c>
      <c r="DN1152">
        <v>-72.37999499999999</v>
      </c>
      <c r="DO1152">
        <v>-1.378000750468876</v>
      </c>
      <c r="DP1152">
        <v>0.1582903739176829</v>
      </c>
      <c r="DQ1152">
        <v>0</v>
      </c>
      <c r="DR1152">
        <v>4.5629065</v>
      </c>
      <c r="DS1152">
        <v>-1.516864840525336</v>
      </c>
      <c r="DT1152">
        <v>0.1463576294483824</v>
      </c>
      <c r="DU1152">
        <v>0</v>
      </c>
      <c r="DV1152">
        <v>0</v>
      </c>
      <c r="DW1152">
        <v>2</v>
      </c>
      <c r="DX1152" t="s">
        <v>357</v>
      </c>
      <c r="DY1152">
        <v>2.98485</v>
      </c>
      <c r="DZ1152">
        <v>2.7157</v>
      </c>
      <c r="EA1152">
        <v>0.199163</v>
      </c>
      <c r="EB1152">
        <v>0.203796</v>
      </c>
      <c r="EC1152">
        <v>0.0893934</v>
      </c>
      <c r="ED1152">
        <v>0.0720427</v>
      </c>
      <c r="EE1152">
        <v>25452.6</v>
      </c>
      <c r="EF1152">
        <v>25413.1</v>
      </c>
      <c r="EG1152">
        <v>29526.6</v>
      </c>
      <c r="EH1152">
        <v>29508.6</v>
      </c>
      <c r="EI1152">
        <v>35644.4</v>
      </c>
      <c r="EJ1152">
        <v>36418.4</v>
      </c>
      <c r="EK1152">
        <v>41614.8</v>
      </c>
      <c r="EL1152">
        <v>42053.2</v>
      </c>
      <c r="EM1152">
        <v>1.98878</v>
      </c>
      <c r="EN1152">
        <v>1.93053</v>
      </c>
      <c r="EO1152">
        <v>0.109375</v>
      </c>
      <c r="EP1152">
        <v>0</v>
      </c>
      <c r="EQ1152">
        <v>23.2018</v>
      </c>
      <c r="ER1152">
        <v>999.9</v>
      </c>
      <c r="ES1152">
        <v>34.1</v>
      </c>
      <c r="ET1152">
        <v>29.2</v>
      </c>
      <c r="EU1152">
        <v>15.2428</v>
      </c>
      <c r="EV1152">
        <v>63.0141</v>
      </c>
      <c r="EW1152">
        <v>33.2692</v>
      </c>
      <c r="EX1152">
        <v>1</v>
      </c>
      <c r="EY1152">
        <v>-0.190221</v>
      </c>
      <c r="EZ1152">
        <v>0.643938</v>
      </c>
      <c r="FA1152">
        <v>20.3876</v>
      </c>
      <c r="FB1152">
        <v>5.21864</v>
      </c>
      <c r="FC1152">
        <v>12.0099</v>
      </c>
      <c r="FD1152">
        <v>4.98945</v>
      </c>
      <c r="FE1152">
        <v>3.2885</v>
      </c>
      <c r="FF1152">
        <v>9999</v>
      </c>
      <c r="FG1152">
        <v>9999</v>
      </c>
      <c r="FH1152">
        <v>9999</v>
      </c>
      <c r="FI1152">
        <v>261.4</v>
      </c>
      <c r="FJ1152">
        <v>1.86705</v>
      </c>
      <c r="FK1152">
        <v>1.86615</v>
      </c>
      <c r="FL1152">
        <v>1.86554</v>
      </c>
      <c r="FM1152">
        <v>1.86554</v>
      </c>
      <c r="FN1152">
        <v>1.86732</v>
      </c>
      <c r="FO1152">
        <v>1.86981</v>
      </c>
      <c r="FP1152">
        <v>1.86844</v>
      </c>
      <c r="FQ1152">
        <v>1.86995</v>
      </c>
      <c r="FR1152">
        <v>0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-5.29</v>
      </c>
      <c r="GF1152">
        <v>-0.1679</v>
      </c>
      <c r="GG1152">
        <v>-2.0192013485273</v>
      </c>
      <c r="GH1152">
        <v>-0.003354295288503095</v>
      </c>
      <c r="GI1152">
        <v>8.998442100416266E-07</v>
      </c>
      <c r="GJ1152">
        <v>-2.632750781261316E-10</v>
      </c>
      <c r="GK1152">
        <v>-0.1771344180573433</v>
      </c>
      <c r="GL1152">
        <v>-0.01811282044437078</v>
      </c>
      <c r="GM1152">
        <v>0.001479480632228601</v>
      </c>
      <c r="GN1152">
        <v>-2.527498020886067E-05</v>
      </c>
      <c r="GO1152">
        <v>3</v>
      </c>
      <c r="GP1152">
        <v>2311</v>
      </c>
      <c r="GQ1152">
        <v>1</v>
      </c>
      <c r="GR1152">
        <v>23</v>
      </c>
      <c r="GS1152">
        <v>7436.5</v>
      </c>
      <c r="GT1152">
        <v>7436.6</v>
      </c>
      <c r="GU1152">
        <v>2.58789</v>
      </c>
      <c r="GV1152">
        <v>2.1875</v>
      </c>
      <c r="GW1152">
        <v>1.39648</v>
      </c>
      <c r="GX1152">
        <v>2.33765</v>
      </c>
      <c r="GY1152">
        <v>1.49536</v>
      </c>
      <c r="GZ1152">
        <v>2.44995</v>
      </c>
      <c r="HA1152">
        <v>33.1545</v>
      </c>
      <c r="HB1152">
        <v>14.4735</v>
      </c>
      <c r="HC1152">
        <v>18</v>
      </c>
      <c r="HD1152">
        <v>526.3440000000001</v>
      </c>
      <c r="HE1152">
        <v>445.506</v>
      </c>
      <c r="HF1152">
        <v>22.3755</v>
      </c>
      <c r="HG1152">
        <v>25.0605</v>
      </c>
      <c r="HH1152">
        <v>29.9999</v>
      </c>
      <c r="HI1152">
        <v>25.0641</v>
      </c>
      <c r="HJ1152">
        <v>25.0113</v>
      </c>
      <c r="HK1152">
        <v>51.7877</v>
      </c>
      <c r="HL1152">
        <v>7.50706</v>
      </c>
      <c r="HM1152">
        <v>14.2167</v>
      </c>
      <c r="HN1152">
        <v>22.3377</v>
      </c>
      <c r="HO1152">
        <v>1322.82</v>
      </c>
      <c r="HP1152">
        <v>13.9058</v>
      </c>
      <c r="HQ1152">
        <v>101.006</v>
      </c>
      <c r="HR1152">
        <v>100.995</v>
      </c>
    </row>
    <row r="1153" spans="1:226">
      <c r="A1153">
        <v>1137</v>
      </c>
      <c r="B1153">
        <v>1664305516.6</v>
      </c>
      <c r="C1153">
        <v>12286.09999990463</v>
      </c>
      <c r="D1153" t="s">
        <v>2642</v>
      </c>
      <c r="E1153" t="s">
        <v>2643</v>
      </c>
      <c r="F1153">
        <v>5</v>
      </c>
      <c r="G1153" t="s">
        <v>2485</v>
      </c>
      <c r="H1153" t="s">
        <v>354</v>
      </c>
      <c r="I1153">
        <v>1664305509.1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1329.272916223448</v>
      </c>
      <c r="AK1153">
        <v>1269.697757575758</v>
      </c>
      <c r="AL1153">
        <v>3.425759494037274</v>
      </c>
      <c r="AM1153">
        <v>64.57224884902611</v>
      </c>
      <c r="AN1153">
        <f>(AP1153 - AO1153 + BO1153*1E3/(8.314*(BQ1153+273.15)) * AR1153/BN1153 * AQ1153) * BN1153/(100*BB1153) * 1000/(1000 - AP1153)</f>
        <v>0</v>
      </c>
      <c r="AO1153">
        <v>13.84379750727272</v>
      </c>
      <c r="AP1153">
        <v>18.17682406015037</v>
      </c>
      <c r="AQ1153">
        <v>0.01006672091994155</v>
      </c>
      <c r="AR1153">
        <v>112.27</v>
      </c>
      <c r="AS1153">
        <v>6</v>
      </c>
      <c r="AT1153">
        <v>1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6</v>
      </c>
      <c r="BC1153">
        <v>0.5</v>
      </c>
      <c r="BD1153" t="s">
        <v>355</v>
      </c>
      <c r="BE1153">
        <v>2</v>
      </c>
      <c r="BF1153" t="b">
        <v>1</v>
      </c>
      <c r="BG1153">
        <v>1664305509.1</v>
      </c>
      <c r="BH1153">
        <v>1223.087777777778</v>
      </c>
      <c r="BI1153">
        <v>1295.560740740741</v>
      </c>
      <c r="BJ1153">
        <v>18.12787407407407</v>
      </c>
      <c r="BK1153">
        <v>13.78025185185185</v>
      </c>
      <c r="BL1153">
        <v>1228.357407407407</v>
      </c>
      <c r="BM1153">
        <v>18.29594444444445</v>
      </c>
      <c r="BN1153">
        <v>500.0663703703704</v>
      </c>
      <c r="BO1153">
        <v>91.01691481481483</v>
      </c>
      <c r="BP1153">
        <v>0.1000365185185185</v>
      </c>
      <c r="BQ1153">
        <v>25.00345925925926</v>
      </c>
      <c r="BR1153">
        <v>24.99696296296296</v>
      </c>
      <c r="BS1153">
        <v>999.9000000000001</v>
      </c>
      <c r="BT1153">
        <v>0</v>
      </c>
      <c r="BU1153">
        <v>0</v>
      </c>
      <c r="BV1153">
        <v>9997.473333333335</v>
      </c>
      <c r="BW1153">
        <v>0</v>
      </c>
      <c r="BX1153">
        <v>6.685525555555557</v>
      </c>
      <c r="BY1153">
        <v>-72.4726</v>
      </c>
      <c r="BZ1153">
        <v>1245.668888888889</v>
      </c>
      <c r="CA1153">
        <v>1313.663703703704</v>
      </c>
      <c r="CB1153">
        <v>4.347619629629629</v>
      </c>
      <c r="CC1153">
        <v>1295.560740740741</v>
      </c>
      <c r="CD1153">
        <v>13.78025185185185</v>
      </c>
      <c r="CE1153">
        <v>1.649942592592593</v>
      </c>
      <c r="CF1153">
        <v>1.254236296296297</v>
      </c>
      <c r="CG1153">
        <v>14.43330740740741</v>
      </c>
      <c r="CH1153">
        <v>10.26077037037037</v>
      </c>
      <c r="CI1153">
        <v>2000.00925925926</v>
      </c>
      <c r="CJ1153">
        <v>0.9800031111111112</v>
      </c>
      <c r="CK1153">
        <v>0.01999676296296296</v>
      </c>
      <c r="CL1153">
        <v>0</v>
      </c>
      <c r="CM1153">
        <v>792.8275555555555</v>
      </c>
      <c r="CN1153">
        <v>5.00097</v>
      </c>
      <c r="CO1153">
        <v>15783.15185185185</v>
      </c>
      <c r="CP1153">
        <v>16707.67037037037</v>
      </c>
      <c r="CQ1153">
        <v>37.437</v>
      </c>
      <c r="CR1153">
        <v>37.99533333333333</v>
      </c>
      <c r="CS1153">
        <v>37.44166666666667</v>
      </c>
      <c r="CT1153">
        <v>37.57133333333334</v>
      </c>
      <c r="CU1153">
        <v>37.96733333333333</v>
      </c>
      <c r="CV1153">
        <v>1955.112592592593</v>
      </c>
      <c r="CW1153">
        <v>39.89666666666667</v>
      </c>
      <c r="CX1153">
        <v>0</v>
      </c>
      <c r="CY1153">
        <v>1664305520.9</v>
      </c>
      <c r="CZ1153">
        <v>0</v>
      </c>
      <c r="DA1153">
        <v>0</v>
      </c>
      <c r="DB1153" t="s">
        <v>356</v>
      </c>
      <c r="DC1153">
        <v>1663859321.1</v>
      </c>
      <c r="DD1153">
        <v>1663859315.6</v>
      </c>
      <c r="DE1153">
        <v>0</v>
      </c>
      <c r="DF1153">
        <v>0.196</v>
      </c>
      <c r="DG1153">
        <v>-0.001</v>
      </c>
      <c r="DH1153">
        <v>-5.941</v>
      </c>
      <c r="DI1153">
        <v>-0.174</v>
      </c>
      <c r="DJ1153">
        <v>1500</v>
      </c>
      <c r="DK1153">
        <v>17</v>
      </c>
      <c r="DL1153">
        <v>0.13</v>
      </c>
      <c r="DM1153">
        <v>0.04</v>
      </c>
      <c r="DN1153">
        <v>-72.43054390243903</v>
      </c>
      <c r="DO1153">
        <v>-0.3365331010452886</v>
      </c>
      <c r="DP1153">
        <v>0.1118400186869295</v>
      </c>
      <c r="DQ1153">
        <v>0</v>
      </c>
      <c r="DR1153">
        <v>4.436715609756097</v>
      </c>
      <c r="DS1153">
        <v>-1.506296445993029</v>
      </c>
      <c r="DT1153">
        <v>0.1489834295917532</v>
      </c>
      <c r="DU1153">
        <v>0</v>
      </c>
      <c r="DV1153">
        <v>0</v>
      </c>
      <c r="DW1153">
        <v>2</v>
      </c>
      <c r="DX1153" t="s">
        <v>357</v>
      </c>
      <c r="DY1153">
        <v>2.98503</v>
      </c>
      <c r="DZ1153">
        <v>2.71561</v>
      </c>
      <c r="EA1153">
        <v>0.200848</v>
      </c>
      <c r="EB1153">
        <v>0.205411</v>
      </c>
      <c r="EC1153">
        <v>0.08949940000000001</v>
      </c>
      <c r="ED1153">
        <v>0.0725292</v>
      </c>
      <c r="EE1153">
        <v>25399.5</v>
      </c>
      <c r="EF1153">
        <v>25361.7</v>
      </c>
      <c r="EG1153">
        <v>29527</v>
      </c>
      <c r="EH1153">
        <v>29508.8</v>
      </c>
      <c r="EI1153">
        <v>35640.7</v>
      </c>
      <c r="EJ1153">
        <v>36399.2</v>
      </c>
      <c r="EK1153">
        <v>41615.4</v>
      </c>
      <c r="EL1153">
        <v>42053.4</v>
      </c>
      <c r="EM1153">
        <v>1.98878</v>
      </c>
      <c r="EN1153">
        <v>1.93088</v>
      </c>
      <c r="EO1153">
        <v>0.111096</v>
      </c>
      <c r="EP1153">
        <v>0</v>
      </c>
      <c r="EQ1153">
        <v>23.1976</v>
      </c>
      <c r="ER1153">
        <v>999.9</v>
      </c>
      <c r="ES1153">
        <v>34.3</v>
      </c>
      <c r="ET1153">
        <v>29.2</v>
      </c>
      <c r="EU1153">
        <v>15.3324</v>
      </c>
      <c r="EV1153">
        <v>63.0241</v>
      </c>
      <c r="EW1153">
        <v>33.0689</v>
      </c>
      <c r="EX1153">
        <v>1</v>
      </c>
      <c r="EY1153">
        <v>-0.19003</v>
      </c>
      <c r="EZ1153">
        <v>0.754352</v>
      </c>
      <c r="FA1153">
        <v>20.3879</v>
      </c>
      <c r="FB1153">
        <v>5.21804</v>
      </c>
      <c r="FC1153">
        <v>12.0099</v>
      </c>
      <c r="FD1153">
        <v>4.9896</v>
      </c>
      <c r="FE1153">
        <v>3.2885</v>
      </c>
      <c r="FF1153">
        <v>9999</v>
      </c>
      <c r="FG1153">
        <v>9999</v>
      </c>
      <c r="FH1153">
        <v>9999</v>
      </c>
      <c r="FI1153">
        <v>261.4</v>
      </c>
      <c r="FJ1153">
        <v>1.86705</v>
      </c>
      <c r="FK1153">
        <v>1.86615</v>
      </c>
      <c r="FL1153">
        <v>1.86554</v>
      </c>
      <c r="FM1153">
        <v>1.86554</v>
      </c>
      <c r="FN1153">
        <v>1.86733</v>
      </c>
      <c r="FO1153">
        <v>1.86981</v>
      </c>
      <c r="FP1153">
        <v>1.86844</v>
      </c>
      <c r="FQ1153">
        <v>1.86995</v>
      </c>
      <c r="FR1153">
        <v>0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-5.32</v>
      </c>
      <c r="GF1153">
        <v>-0.1676</v>
      </c>
      <c r="GG1153">
        <v>-2.0192013485273</v>
      </c>
      <c r="GH1153">
        <v>-0.003354295288503095</v>
      </c>
      <c r="GI1153">
        <v>8.998442100416266E-07</v>
      </c>
      <c r="GJ1153">
        <v>-2.632750781261316E-10</v>
      </c>
      <c r="GK1153">
        <v>-0.1771344180573433</v>
      </c>
      <c r="GL1153">
        <v>-0.01811282044437078</v>
      </c>
      <c r="GM1153">
        <v>0.001479480632228601</v>
      </c>
      <c r="GN1153">
        <v>-2.527498020886067E-05</v>
      </c>
      <c r="GO1153">
        <v>3</v>
      </c>
      <c r="GP1153">
        <v>2311</v>
      </c>
      <c r="GQ1153">
        <v>1</v>
      </c>
      <c r="GR1153">
        <v>23</v>
      </c>
      <c r="GS1153">
        <v>7436.6</v>
      </c>
      <c r="GT1153">
        <v>7436.7</v>
      </c>
      <c r="GU1153">
        <v>2.6123</v>
      </c>
      <c r="GV1153">
        <v>2.18384</v>
      </c>
      <c r="GW1153">
        <v>1.39648</v>
      </c>
      <c r="GX1153">
        <v>2.33765</v>
      </c>
      <c r="GY1153">
        <v>1.49536</v>
      </c>
      <c r="GZ1153">
        <v>2.45972</v>
      </c>
      <c r="HA1153">
        <v>33.1545</v>
      </c>
      <c r="HB1153">
        <v>14.4823</v>
      </c>
      <c r="HC1153">
        <v>18</v>
      </c>
      <c r="HD1153">
        <v>526.328</v>
      </c>
      <c r="HE1153">
        <v>445.706</v>
      </c>
      <c r="HF1153">
        <v>22.3663</v>
      </c>
      <c r="HG1153">
        <v>25.0586</v>
      </c>
      <c r="HH1153">
        <v>30.0001</v>
      </c>
      <c r="HI1153">
        <v>25.0622</v>
      </c>
      <c r="HJ1153">
        <v>25.0099</v>
      </c>
      <c r="HK1153">
        <v>52.2761</v>
      </c>
      <c r="HL1153">
        <v>7.50706</v>
      </c>
      <c r="HM1153">
        <v>14.5967</v>
      </c>
      <c r="HN1153">
        <v>22.3379</v>
      </c>
      <c r="HO1153">
        <v>1342.86</v>
      </c>
      <c r="HP1153">
        <v>13.972</v>
      </c>
      <c r="HQ1153">
        <v>101.007</v>
      </c>
      <c r="HR1153">
        <v>100.995</v>
      </c>
    </row>
    <row r="1154" spans="1:226">
      <c r="A1154">
        <v>1138</v>
      </c>
      <c r="B1154">
        <v>1664305521.1</v>
      </c>
      <c r="C1154">
        <v>12290.59999990463</v>
      </c>
      <c r="D1154" t="s">
        <v>2644</v>
      </c>
      <c r="E1154" t="s">
        <v>2645</v>
      </c>
      <c r="F1154">
        <v>5</v>
      </c>
      <c r="G1154" t="s">
        <v>2485</v>
      </c>
      <c r="H1154" t="s">
        <v>354</v>
      </c>
      <c r="I1154">
        <v>1664305513.544444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1344.623434264449</v>
      </c>
      <c r="AK1154">
        <v>1285.170727272727</v>
      </c>
      <c r="AL1154">
        <v>3.429000106051172</v>
      </c>
      <c r="AM1154">
        <v>64.57224884902611</v>
      </c>
      <c r="AN1154">
        <f>(AP1154 - AO1154 + BO1154*1E3/(8.314*(BQ1154+273.15)) * AR1154/BN1154 * AQ1154) * BN1154/(100*BB1154) * 1000/(1000 - AP1154)</f>
        <v>0</v>
      </c>
      <c r="AO1154">
        <v>13.96236815252747</v>
      </c>
      <c r="AP1154">
        <v>18.19346195488721</v>
      </c>
      <c r="AQ1154">
        <v>0.007490337019017091</v>
      </c>
      <c r="AR1154">
        <v>112.27</v>
      </c>
      <c r="AS1154">
        <v>7</v>
      </c>
      <c r="AT1154">
        <v>1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6</v>
      </c>
      <c r="BC1154">
        <v>0.5</v>
      </c>
      <c r="BD1154" t="s">
        <v>355</v>
      </c>
      <c r="BE1154">
        <v>2</v>
      </c>
      <c r="BF1154" t="b">
        <v>1</v>
      </c>
      <c r="BG1154">
        <v>1664305513.544444</v>
      </c>
      <c r="BH1154">
        <v>1238.049629629629</v>
      </c>
      <c r="BI1154">
        <v>1310.451111111111</v>
      </c>
      <c r="BJ1154">
        <v>18.15625925925926</v>
      </c>
      <c r="BK1154">
        <v>13.89522222222222</v>
      </c>
      <c r="BL1154">
        <v>1243.354444444444</v>
      </c>
      <c r="BM1154">
        <v>18.32402592592592</v>
      </c>
      <c r="BN1154">
        <v>500.0665185185185</v>
      </c>
      <c r="BO1154">
        <v>91.01740370370371</v>
      </c>
      <c r="BP1154">
        <v>0.1000132037037037</v>
      </c>
      <c r="BQ1154">
        <v>25.00776296296296</v>
      </c>
      <c r="BR1154">
        <v>25.0110037037037</v>
      </c>
      <c r="BS1154">
        <v>999.9000000000001</v>
      </c>
      <c r="BT1154">
        <v>0</v>
      </c>
      <c r="BU1154">
        <v>0</v>
      </c>
      <c r="BV1154">
        <v>9996.618518518519</v>
      </c>
      <c r="BW1154">
        <v>0</v>
      </c>
      <c r="BX1154">
        <v>6.688700000000001</v>
      </c>
      <c r="BY1154">
        <v>-72.4007888888889</v>
      </c>
      <c r="BZ1154">
        <v>1260.944074074074</v>
      </c>
      <c r="CA1154">
        <v>1328.917407407408</v>
      </c>
      <c r="CB1154">
        <v>4.261029259259259</v>
      </c>
      <c r="CC1154">
        <v>1310.451111111111</v>
      </c>
      <c r="CD1154">
        <v>13.89522222222222</v>
      </c>
      <c r="CE1154">
        <v>1.652534814814815</v>
      </c>
      <c r="CF1154">
        <v>1.264708148148148</v>
      </c>
      <c r="CG1154">
        <v>14.4576</v>
      </c>
      <c r="CH1154">
        <v>10.38552222222222</v>
      </c>
      <c r="CI1154">
        <v>1999.961481481482</v>
      </c>
      <c r="CJ1154">
        <v>0.9800023333333335</v>
      </c>
      <c r="CK1154">
        <v>0.01999757037037037</v>
      </c>
      <c r="CL1154">
        <v>0</v>
      </c>
      <c r="CM1154">
        <v>792.2991851851851</v>
      </c>
      <c r="CN1154">
        <v>5.00097</v>
      </c>
      <c r="CO1154">
        <v>15771.67777777778</v>
      </c>
      <c r="CP1154">
        <v>16707.26666666667</v>
      </c>
      <c r="CQ1154">
        <v>37.437</v>
      </c>
      <c r="CR1154">
        <v>38.00918518518519</v>
      </c>
      <c r="CS1154">
        <v>37.45099999999999</v>
      </c>
      <c r="CT1154">
        <v>37.59918518518518</v>
      </c>
      <c r="CU1154">
        <v>37.98585185185185</v>
      </c>
      <c r="CV1154">
        <v>1955.064444444444</v>
      </c>
      <c r="CW1154">
        <v>39.8962962962963</v>
      </c>
      <c r="CX1154">
        <v>0</v>
      </c>
      <c r="CY1154">
        <v>1664305525.1</v>
      </c>
      <c r="CZ1154">
        <v>0</v>
      </c>
      <c r="DA1154">
        <v>0</v>
      </c>
      <c r="DB1154" t="s">
        <v>356</v>
      </c>
      <c r="DC1154">
        <v>1663859321.1</v>
      </c>
      <c r="DD1154">
        <v>1663859315.6</v>
      </c>
      <c r="DE1154">
        <v>0</v>
      </c>
      <c r="DF1154">
        <v>0.196</v>
      </c>
      <c r="DG1154">
        <v>-0.001</v>
      </c>
      <c r="DH1154">
        <v>-5.941</v>
      </c>
      <c r="DI1154">
        <v>-0.174</v>
      </c>
      <c r="DJ1154">
        <v>1500</v>
      </c>
      <c r="DK1154">
        <v>17</v>
      </c>
      <c r="DL1154">
        <v>0.13</v>
      </c>
      <c r="DM1154">
        <v>0.04</v>
      </c>
      <c r="DN1154">
        <v>-72.42928536585366</v>
      </c>
      <c r="DO1154">
        <v>0.8428599303134884</v>
      </c>
      <c r="DP1154">
        <v>0.1089588970633259</v>
      </c>
      <c r="DQ1154">
        <v>0</v>
      </c>
      <c r="DR1154">
        <v>4.327928292682927</v>
      </c>
      <c r="DS1154">
        <v>-1.227340348432058</v>
      </c>
      <c r="DT1154">
        <v>0.1237194587668928</v>
      </c>
      <c r="DU1154">
        <v>0</v>
      </c>
      <c r="DV1154">
        <v>0</v>
      </c>
      <c r="DW1154">
        <v>2</v>
      </c>
      <c r="DX1154" t="s">
        <v>357</v>
      </c>
      <c r="DY1154">
        <v>2.98513</v>
      </c>
      <c r="DZ1154">
        <v>2.71557</v>
      </c>
      <c r="EA1154">
        <v>0.202352</v>
      </c>
      <c r="EB1154">
        <v>0.20685</v>
      </c>
      <c r="EC1154">
        <v>0.0895418</v>
      </c>
      <c r="ED1154">
        <v>0.07260519999999999</v>
      </c>
      <c r="EE1154">
        <v>25351.3</v>
      </c>
      <c r="EF1154">
        <v>25315.7</v>
      </c>
      <c r="EG1154">
        <v>29526.4</v>
      </c>
      <c r="EH1154">
        <v>29508.5</v>
      </c>
      <c r="EI1154">
        <v>35638.4</v>
      </c>
      <c r="EJ1154">
        <v>36395.8</v>
      </c>
      <c r="EK1154">
        <v>41614.7</v>
      </c>
      <c r="EL1154">
        <v>42052.9</v>
      </c>
      <c r="EM1154">
        <v>1.98865</v>
      </c>
      <c r="EN1154">
        <v>1.93125</v>
      </c>
      <c r="EO1154">
        <v>0.112019</v>
      </c>
      <c r="EP1154">
        <v>0</v>
      </c>
      <c r="EQ1154">
        <v>23.1939</v>
      </c>
      <c r="ER1154">
        <v>999.9</v>
      </c>
      <c r="ES1154">
        <v>34.3</v>
      </c>
      <c r="ET1154">
        <v>29.2</v>
      </c>
      <c r="EU1154">
        <v>15.333</v>
      </c>
      <c r="EV1154">
        <v>63.0641</v>
      </c>
      <c r="EW1154">
        <v>32.8966</v>
      </c>
      <c r="EX1154">
        <v>1</v>
      </c>
      <c r="EY1154">
        <v>-0.189703</v>
      </c>
      <c r="EZ1154">
        <v>0.822345</v>
      </c>
      <c r="FA1154">
        <v>20.3884</v>
      </c>
      <c r="FB1154">
        <v>5.21819</v>
      </c>
      <c r="FC1154">
        <v>12.0099</v>
      </c>
      <c r="FD1154">
        <v>4.9896</v>
      </c>
      <c r="FE1154">
        <v>3.2885</v>
      </c>
      <c r="FF1154">
        <v>9999</v>
      </c>
      <c r="FG1154">
        <v>9999</v>
      </c>
      <c r="FH1154">
        <v>9999</v>
      </c>
      <c r="FI1154">
        <v>261.4</v>
      </c>
      <c r="FJ1154">
        <v>1.86706</v>
      </c>
      <c r="FK1154">
        <v>1.86615</v>
      </c>
      <c r="FL1154">
        <v>1.86554</v>
      </c>
      <c r="FM1154">
        <v>1.86553</v>
      </c>
      <c r="FN1154">
        <v>1.86734</v>
      </c>
      <c r="FO1154">
        <v>1.86981</v>
      </c>
      <c r="FP1154">
        <v>1.86845</v>
      </c>
      <c r="FQ1154">
        <v>1.86996</v>
      </c>
      <c r="FR1154">
        <v>0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-5.36</v>
      </c>
      <c r="GF1154">
        <v>-0.1674</v>
      </c>
      <c r="GG1154">
        <v>-2.0192013485273</v>
      </c>
      <c r="GH1154">
        <v>-0.003354295288503095</v>
      </c>
      <c r="GI1154">
        <v>8.998442100416266E-07</v>
      </c>
      <c r="GJ1154">
        <v>-2.632750781261316E-10</v>
      </c>
      <c r="GK1154">
        <v>-0.1771344180573433</v>
      </c>
      <c r="GL1154">
        <v>-0.01811282044437078</v>
      </c>
      <c r="GM1154">
        <v>0.001479480632228601</v>
      </c>
      <c r="GN1154">
        <v>-2.527498020886067E-05</v>
      </c>
      <c r="GO1154">
        <v>3</v>
      </c>
      <c r="GP1154">
        <v>2311</v>
      </c>
      <c r="GQ1154">
        <v>1</v>
      </c>
      <c r="GR1154">
        <v>23</v>
      </c>
      <c r="GS1154">
        <v>7436.7</v>
      </c>
      <c r="GT1154">
        <v>7436.8</v>
      </c>
      <c r="GU1154">
        <v>2.63916</v>
      </c>
      <c r="GV1154">
        <v>2.18262</v>
      </c>
      <c r="GW1154">
        <v>1.39648</v>
      </c>
      <c r="GX1154">
        <v>2.33887</v>
      </c>
      <c r="GY1154">
        <v>1.49536</v>
      </c>
      <c r="GZ1154">
        <v>2.42798</v>
      </c>
      <c r="HA1154">
        <v>33.1545</v>
      </c>
      <c r="HB1154">
        <v>14.4648</v>
      </c>
      <c r="HC1154">
        <v>18</v>
      </c>
      <c r="HD1154">
        <v>526.2430000000001</v>
      </c>
      <c r="HE1154">
        <v>445.931</v>
      </c>
      <c r="HF1154">
        <v>22.3532</v>
      </c>
      <c r="HG1154">
        <v>25.0565</v>
      </c>
      <c r="HH1154">
        <v>30.0003</v>
      </c>
      <c r="HI1154">
        <v>25.0619</v>
      </c>
      <c r="HJ1154">
        <v>25.0095</v>
      </c>
      <c r="HK1154">
        <v>52.8037</v>
      </c>
      <c r="HL1154">
        <v>7.50706</v>
      </c>
      <c r="HM1154">
        <v>14.5967</v>
      </c>
      <c r="HN1154">
        <v>22.3112</v>
      </c>
      <c r="HO1154">
        <v>1356.23</v>
      </c>
      <c r="HP1154">
        <v>14.0448</v>
      </c>
      <c r="HQ1154">
        <v>101.005</v>
      </c>
      <c r="HR1154">
        <v>100.994</v>
      </c>
    </row>
    <row r="1155" spans="1:226">
      <c r="A1155">
        <v>1139</v>
      </c>
      <c r="B1155">
        <v>1664305526.1</v>
      </c>
      <c r="C1155">
        <v>12295.59999990463</v>
      </c>
      <c r="D1155" t="s">
        <v>2646</v>
      </c>
      <c r="E1155" t="s">
        <v>2647</v>
      </c>
      <c r="F1155">
        <v>5</v>
      </c>
      <c r="G1155" t="s">
        <v>2485</v>
      </c>
      <c r="H1155" t="s">
        <v>354</v>
      </c>
      <c r="I1155">
        <v>1664305518.562963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1361.595991063349</v>
      </c>
      <c r="AK1155">
        <v>1302.102969696969</v>
      </c>
      <c r="AL1155">
        <v>3.36748672265023</v>
      </c>
      <c r="AM1155">
        <v>64.57224884902611</v>
      </c>
      <c r="AN1155">
        <f>(AP1155 - AO1155 + BO1155*1E3/(8.314*(BQ1155+273.15)) * AR1155/BN1155 * AQ1155) * BN1155/(100*BB1155) * 1000/(1000 - AP1155)</f>
        <v>0</v>
      </c>
      <c r="AO1155">
        <v>14.00514535532468</v>
      </c>
      <c r="AP1155">
        <v>18.16712616541352</v>
      </c>
      <c r="AQ1155">
        <v>0.003993785404687113</v>
      </c>
      <c r="AR1155">
        <v>112.27</v>
      </c>
      <c r="AS1155">
        <v>7</v>
      </c>
      <c r="AT1155">
        <v>1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6</v>
      </c>
      <c r="BC1155">
        <v>0.5</v>
      </c>
      <c r="BD1155" t="s">
        <v>355</v>
      </c>
      <c r="BE1155">
        <v>2</v>
      </c>
      <c r="BF1155" t="b">
        <v>1</v>
      </c>
      <c r="BG1155">
        <v>1664305518.562963</v>
      </c>
      <c r="BH1155">
        <v>1254.92</v>
      </c>
      <c r="BI1155">
        <v>1327.22</v>
      </c>
      <c r="BJ1155">
        <v>18.17617777777778</v>
      </c>
      <c r="BK1155">
        <v>13.97394074074074</v>
      </c>
      <c r="BL1155">
        <v>1260.264814814815</v>
      </c>
      <c r="BM1155">
        <v>18.34374444444445</v>
      </c>
      <c r="BN1155">
        <v>500.0653703703704</v>
      </c>
      <c r="BO1155">
        <v>91.01764074074075</v>
      </c>
      <c r="BP1155">
        <v>0.0999935</v>
      </c>
      <c r="BQ1155">
        <v>25.00865925925926</v>
      </c>
      <c r="BR1155">
        <v>25.02238888888889</v>
      </c>
      <c r="BS1155">
        <v>999.9000000000001</v>
      </c>
      <c r="BT1155">
        <v>0</v>
      </c>
      <c r="BU1155">
        <v>0</v>
      </c>
      <c r="BV1155">
        <v>10000.44074074074</v>
      </c>
      <c r="BW1155">
        <v>0</v>
      </c>
      <c r="BX1155">
        <v>6.688700000000001</v>
      </c>
      <c r="BY1155">
        <v>-72.29867777777778</v>
      </c>
      <c r="BZ1155">
        <v>1278.152962962963</v>
      </c>
      <c r="CA1155">
        <v>1346.028888888889</v>
      </c>
      <c r="CB1155">
        <v>4.202220740740741</v>
      </c>
      <c r="CC1155">
        <v>1327.22</v>
      </c>
      <c r="CD1155">
        <v>13.97394074074074</v>
      </c>
      <c r="CE1155">
        <v>1.654352592592593</v>
      </c>
      <c r="CF1155">
        <v>1.271877407407407</v>
      </c>
      <c r="CG1155">
        <v>14.47461851851852</v>
      </c>
      <c r="CH1155">
        <v>10.47048518518518</v>
      </c>
      <c r="CI1155">
        <v>1999.925185185185</v>
      </c>
      <c r="CJ1155">
        <v>0.9799997777777778</v>
      </c>
      <c r="CK1155">
        <v>0.02000022962962963</v>
      </c>
      <c r="CL1155">
        <v>0</v>
      </c>
      <c r="CM1155">
        <v>791.6177407407406</v>
      </c>
      <c r="CN1155">
        <v>5.00097</v>
      </c>
      <c r="CO1155">
        <v>15760.54814814815</v>
      </c>
      <c r="CP1155">
        <v>16706.94814814815</v>
      </c>
      <c r="CQ1155">
        <v>37.47644444444445</v>
      </c>
      <c r="CR1155">
        <v>38.07855555555556</v>
      </c>
      <c r="CS1155">
        <v>37.49733333333333</v>
      </c>
      <c r="CT1155">
        <v>37.70103703703704</v>
      </c>
      <c r="CU1155">
        <v>38.0761111111111</v>
      </c>
      <c r="CV1155">
        <v>1955.024814814815</v>
      </c>
      <c r="CW1155">
        <v>39.89962962962964</v>
      </c>
      <c r="CX1155">
        <v>0</v>
      </c>
      <c r="CY1155">
        <v>1664305530.5</v>
      </c>
      <c r="CZ1155">
        <v>0</v>
      </c>
      <c r="DA1155">
        <v>0</v>
      </c>
      <c r="DB1155" t="s">
        <v>356</v>
      </c>
      <c r="DC1155">
        <v>1663859321.1</v>
      </c>
      <c r="DD1155">
        <v>1663859315.6</v>
      </c>
      <c r="DE1155">
        <v>0</v>
      </c>
      <c r="DF1155">
        <v>0.196</v>
      </c>
      <c r="DG1155">
        <v>-0.001</v>
      </c>
      <c r="DH1155">
        <v>-5.941</v>
      </c>
      <c r="DI1155">
        <v>-0.174</v>
      </c>
      <c r="DJ1155">
        <v>1500</v>
      </c>
      <c r="DK1155">
        <v>17</v>
      </c>
      <c r="DL1155">
        <v>0.13</v>
      </c>
      <c r="DM1155">
        <v>0.04</v>
      </c>
      <c r="DN1155">
        <v>-72.37558048780488</v>
      </c>
      <c r="DO1155">
        <v>1.338844599302966</v>
      </c>
      <c r="DP1155">
        <v>0.1398884071270477</v>
      </c>
      <c r="DQ1155">
        <v>0</v>
      </c>
      <c r="DR1155">
        <v>4.260645609756097</v>
      </c>
      <c r="DS1155">
        <v>-0.8642280836236935</v>
      </c>
      <c r="DT1155">
        <v>0.09041792896481729</v>
      </c>
      <c r="DU1155">
        <v>0</v>
      </c>
      <c r="DV1155">
        <v>0</v>
      </c>
      <c r="DW1155">
        <v>2</v>
      </c>
      <c r="DX1155" t="s">
        <v>357</v>
      </c>
      <c r="DY1155">
        <v>2.98513</v>
      </c>
      <c r="DZ1155">
        <v>2.71572</v>
      </c>
      <c r="EA1155">
        <v>0.204003</v>
      </c>
      <c r="EB1155">
        <v>0.208444</v>
      </c>
      <c r="EC1155">
        <v>0.0894523</v>
      </c>
      <c r="ED1155">
        <v>0.0726291</v>
      </c>
      <c r="EE1155">
        <v>25298.8</v>
      </c>
      <c r="EF1155">
        <v>25265.1</v>
      </c>
      <c r="EG1155">
        <v>29526.3</v>
      </c>
      <c r="EH1155">
        <v>29508.8</v>
      </c>
      <c r="EI1155">
        <v>35641.9</v>
      </c>
      <c r="EJ1155">
        <v>36395.3</v>
      </c>
      <c r="EK1155">
        <v>41614.6</v>
      </c>
      <c r="EL1155">
        <v>42053.3</v>
      </c>
      <c r="EM1155">
        <v>1.98827</v>
      </c>
      <c r="EN1155">
        <v>1.9318</v>
      </c>
      <c r="EO1155">
        <v>0.112243</v>
      </c>
      <c r="EP1155">
        <v>0</v>
      </c>
      <c r="EQ1155">
        <v>23.1896</v>
      </c>
      <c r="ER1155">
        <v>999.9</v>
      </c>
      <c r="ES1155">
        <v>34.4</v>
      </c>
      <c r="ET1155">
        <v>29.2</v>
      </c>
      <c r="EU1155">
        <v>15.3769</v>
      </c>
      <c r="EV1155">
        <v>62.9541</v>
      </c>
      <c r="EW1155">
        <v>32.6683</v>
      </c>
      <c r="EX1155">
        <v>1</v>
      </c>
      <c r="EY1155">
        <v>-0.189477</v>
      </c>
      <c r="EZ1155">
        <v>0.9185950000000001</v>
      </c>
      <c r="FA1155">
        <v>20.388</v>
      </c>
      <c r="FB1155">
        <v>5.21759</v>
      </c>
      <c r="FC1155">
        <v>12.0099</v>
      </c>
      <c r="FD1155">
        <v>4.9896</v>
      </c>
      <c r="FE1155">
        <v>3.2885</v>
      </c>
      <c r="FF1155">
        <v>9999</v>
      </c>
      <c r="FG1155">
        <v>9999</v>
      </c>
      <c r="FH1155">
        <v>9999</v>
      </c>
      <c r="FI1155">
        <v>261.4</v>
      </c>
      <c r="FJ1155">
        <v>1.86706</v>
      </c>
      <c r="FK1155">
        <v>1.86615</v>
      </c>
      <c r="FL1155">
        <v>1.86554</v>
      </c>
      <c r="FM1155">
        <v>1.86554</v>
      </c>
      <c r="FN1155">
        <v>1.86734</v>
      </c>
      <c r="FO1155">
        <v>1.86981</v>
      </c>
      <c r="FP1155">
        <v>1.86844</v>
      </c>
      <c r="FQ1155">
        <v>1.86995</v>
      </c>
      <c r="FR1155">
        <v>0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-5.4</v>
      </c>
      <c r="GF1155">
        <v>-0.1677</v>
      </c>
      <c r="GG1155">
        <v>-2.0192013485273</v>
      </c>
      <c r="GH1155">
        <v>-0.003354295288503095</v>
      </c>
      <c r="GI1155">
        <v>8.998442100416266E-07</v>
      </c>
      <c r="GJ1155">
        <v>-2.632750781261316E-10</v>
      </c>
      <c r="GK1155">
        <v>-0.1771344180573433</v>
      </c>
      <c r="GL1155">
        <v>-0.01811282044437078</v>
      </c>
      <c r="GM1155">
        <v>0.001479480632228601</v>
      </c>
      <c r="GN1155">
        <v>-2.527498020886067E-05</v>
      </c>
      <c r="GO1155">
        <v>3</v>
      </c>
      <c r="GP1155">
        <v>2311</v>
      </c>
      <c r="GQ1155">
        <v>1</v>
      </c>
      <c r="GR1155">
        <v>23</v>
      </c>
      <c r="GS1155">
        <v>7436.8</v>
      </c>
      <c r="GT1155">
        <v>7436.8</v>
      </c>
      <c r="GU1155">
        <v>2.66357</v>
      </c>
      <c r="GV1155">
        <v>2.18506</v>
      </c>
      <c r="GW1155">
        <v>1.39648</v>
      </c>
      <c r="GX1155">
        <v>2.33765</v>
      </c>
      <c r="GY1155">
        <v>1.49536</v>
      </c>
      <c r="GZ1155">
        <v>2.39258</v>
      </c>
      <c r="HA1155">
        <v>33.1545</v>
      </c>
      <c r="HB1155">
        <v>14.4648</v>
      </c>
      <c r="HC1155">
        <v>18</v>
      </c>
      <c r="HD1155">
        <v>525.978</v>
      </c>
      <c r="HE1155">
        <v>446.25</v>
      </c>
      <c r="HF1155">
        <v>22.3222</v>
      </c>
      <c r="HG1155">
        <v>25.0549</v>
      </c>
      <c r="HH1155">
        <v>30.0001</v>
      </c>
      <c r="HI1155">
        <v>25.0599</v>
      </c>
      <c r="HJ1155">
        <v>25.0078</v>
      </c>
      <c r="HK1155">
        <v>53.3036</v>
      </c>
      <c r="HL1155">
        <v>6.87852</v>
      </c>
      <c r="HM1155">
        <v>15.0021</v>
      </c>
      <c r="HN1155">
        <v>22.2775</v>
      </c>
      <c r="HO1155">
        <v>1369.59</v>
      </c>
      <c r="HP1155">
        <v>14.157</v>
      </c>
      <c r="HQ1155">
        <v>101.005</v>
      </c>
      <c r="HR1155">
        <v>100.995</v>
      </c>
    </row>
    <row r="1156" spans="1:226">
      <c r="A1156">
        <v>1140</v>
      </c>
      <c r="B1156">
        <v>1664305531.1</v>
      </c>
      <c r="C1156">
        <v>12300.59999990463</v>
      </c>
      <c r="D1156" t="s">
        <v>2648</v>
      </c>
      <c r="E1156" t="s">
        <v>2649</v>
      </c>
      <c r="F1156">
        <v>5</v>
      </c>
      <c r="G1156" t="s">
        <v>2485</v>
      </c>
      <c r="H1156" t="s">
        <v>354</v>
      </c>
      <c r="I1156">
        <v>1664305523.581481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1378.500413149296</v>
      </c>
      <c r="AK1156">
        <v>1319.118727272727</v>
      </c>
      <c r="AL1156">
        <v>3.404570506701974</v>
      </c>
      <c r="AM1156">
        <v>64.57224884902611</v>
      </c>
      <c r="AN1156">
        <f>(AP1156 - AO1156 + BO1156*1E3/(8.314*(BQ1156+273.15)) * AR1156/BN1156 * AQ1156) * BN1156/(100*BB1156) * 1000/(1000 - AP1156)</f>
        <v>0</v>
      </c>
      <c r="AO1156">
        <v>14.01204839890109</v>
      </c>
      <c r="AP1156">
        <v>18.12366526315789</v>
      </c>
      <c r="AQ1156">
        <v>-0.001176379222567283</v>
      </c>
      <c r="AR1156">
        <v>112.27</v>
      </c>
      <c r="AS1156">
        <v>7</v>
      </c>
      <c r="AT1156">
        <v>1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6</v>
      </c>
      <c r="BC1156">
        <v>0.5</v>
      </c>
      <c r="BD1156" t="s">
        <v>355</v>
      </c>
      <c r="BE1156">
        <v>2</v>
      </c>
      <c r="BF1156" t="b">
        <v>1</v>
      </c>
      <c r="BG1156">
        <v>1664305523.581481</v>
      </c>
      <c r="BH1156">
        <v>1271.738148148148</v>
      </c>
      <c r="BI1156">
        <v>1343.96962962963</v>
      </c>
      <c r="BJ1156">
        <v>18.17015555555556</v>
      </c>
      <c r="BK1156">
        <v>14.0120962962963</v>
      </c>
      <c r="BL1156">
        <v>1277.121111111111</v>
      </c>
      <c r="BM1156">
        <v>18.33779259259259</v>
      </c>
      <c r="BN1156">
        <v>500.0524444444445</v>
      </c>
      <c r="BO1156">
        <v>91.01806666666666</v>
      </c>
      <c r="BP1156">
        <v>0.09994511111111111</v>
      </c>
      <c r="BQ1156">
        <v>25.00649629629629</v>
      </c>
      <c r="BR1156">
        <v>25.03371851851852</v>
      </c>
      <c r="BS1156">
        <v>999.9000000000001</v>
      </c>
      <c r="BT1156">
        <v>0</v>
      </c>
      <c r="BU1156">
        <v>0</v>
      </c>
      <c r="BV1156">
        <v>10004.28592592593</v>
      </c>
      <c r="BW1156">
        <v>0</v>
      </c>
      <c r="BX1156">
        <v>6.68464111111111</v>
      </c>
      <c r="BY1156">
        <v>-72.23218888888889</v>
      </c>
      <c r="BZ1156">
        <v>1295.272962962963</v>
      </c>
      <c r="CA1156">
        <v>1363.06962962963</v>
      </c>
      <c r="CB1156">
        <v>4.158050740740741</v>
      </c>
      <c r="CC1156">
        <v>1343.96962962963</v>
      </c>
      <c r="CD1156">
        <v>14.0120962962963</v>
      </c>
      <c r="CE1156">
        <v>1.653812592592593</v>
      </c>
      <c r="CF1156">
        <v>1.275355555555556</v>
      </c>
      <c r="CG1156">
        <v>14.46955925925926</v>
      </c>
      <c r="CH1156">
        <v>10.51150740740741</v>
      </c>
      <c r="CI1156">
        <v>1999.866666666667</v>
      </c>
      <c r="CJ1156">
        <v>0.979998888888889</v>
      </c>
      <c r="CK1156">
        <v>0.02000122962962963</v>
      </c>
      <c r="CL1156">
        <v>0</v>
      </c>
      <c r="CM1156">
        <v>790.8951481481483</v>
      </c>
      <c r="CN1156">
        <v>5.00097</v>
      </c>
      <c r="CO1156">
        <v>15750.70740740741</v>
      </c>
      <c r="CP1156">
        <v>16706.45925925926</v>
      </c>
      <c r="CQ1156">
        <v>37.56214814814815</v>
      </c>
      <c r="CR1156">
        <v>38.20581481481481</v>
      </c>
      <c r="CS1156">
        <v>37.57377777777778</v>
      </c>
      <c r="CT1156">
        <v>37.87248148148148</v>
      </c>
      <c r="CU1156">
        <v>38.22659259259259</v>
      </c>
      <c r="CV1156">
        <v>1954.965555555555</v>
      </c>
      <c r="CW1156">
        <v>39.89962962962964</v>
      </c>
      <c r="CX1156">
        <v>0</v>
      </c>
      <c r="CY1156">
        <v>1664305535.3</v>
      </c>
      <c r="CZ1156">
        <v>0</v>
      </c>
      <c r="DA1156">
        <v>0</v>
      </c>
      <c r="DB1156" t="s">
        <v>356</v>
      </c>
      <c r="DC1156">
        <v>1663859321.1</v>
      </c>
      <c r="DD1156">
        <v>1663859315.6</v>
      </c>
      <c r="DE1156">
        <v>0</v>
      </c>
      <c r="DF1156">
        <v>0.196</v>
      </c>
      <c r="DG1156">
        <v>-0.001</v>
      </c>
      <c r="DH1156">
        <v>-5.941</v>
      </c>
      <c r="DI1156">
        <v>-0.174</v>
      </c>
      <c r="DJ1156">
        <v>1500</v>
      </c>
      <c r="DK1156">
        <v>17</v>
      </c>
      <c r="DL1156">
        <v>0.13</v>
      </c>
      <c r="DM1156">
        <v>0.04</v>
      </c>
      <c r="DN1156">
        <v>-72.28454000000001</v>
      </c>
      <c r="DO1156">
        <v>0.7797973733586017</v>
      </c>
      <c r="DP1156">
        <v>0.09258938600077264</v>
      </c>
      <c r="DQ1156">
        <v>0</v>
      </c>
      <c r="DR1156">
        <v>4.1888165</v>
      </c>
      <c r="DS1156">
        <v>-0.5145984990619166</v>
      </c>
      <c r="DT1156">
        <v>0.05189236598720469</v>
      </c>
      <c r="DU1156">
        <v>0</v>
      </c>
      <c r="DV1156">
        <v>0</v>
      </c>
      <c r="DW1156">
        <v>2</v>
      </c>
      <c r="DX1156" t="s">
        <v>357</v>
      </c>
      <c r="DY1156">
        <v>2.98515</v>
      </c>
      <c r="DZ1156">
        <v>2.71571</v>
      </c>
      <c r="EA1156">
        <v>0.20564</v>
      </c>
      <c r="EB1156">
        <v>0.210006</v>
      </c>
      <c r="EC1156">
        <v>0.0892983</v>
      </c>
      <c r="ED1156">
        <v>0.0728174</v>
      </c>
      <c r="EE1156">
        <v>25246.6</v>
      </c>
      <c r="EF1156">
        <v>25215</v>
      </c>
      <c r="EG1156">
        <v>29526</v>
      </c>
      <c r="EH1156">
        <v>29508.4</v>
      </c>
      <c r="EI1156">
        <v>35647.6</v>
      </c>
      <c r="EJ1156">
        <v>36387.4</v>
      </c>
      <c r="EK1156">
        <v>41614</v>
      </c>
      <c r="EL1156">
        <v>42052.9</v>
      </c>
      <c r="EM1156">
        <v>1.9884</v>
      </c>
      <c r="EN1156">
        <v>1.93202</v>
      </c>
      <c r="EO1156">
        <v>0.112914</v>
      </c>
      <c r="EP1156">
        <v>0</v>
      </c>
      <c r="EQ1156">
        <v>23.1856</v>
      </c>
      <c r="ER1156">
        <v>999.9</v>
      </c>
      <c r="ES1156">
        <v>34.5</v>
      </c>
      <c r="ET1156">
        <v>29.2</v>
      </c>
      <c r="EU1156">
        <v>15.4212</v>
      </c>
      <c r="EV1156">
        <v>62.5741</v>
      </c>
      <c r="EW1156">
        <v>32.7524</v>
      </c>
      <c r="EX1156">
        <v>1</v>
      </c>
      <c r="EY1156">
        <v>-0.189924</v>
      </c>
      <c r="EZ1156">
        <v>0.980376</v>
      </c>
      <c r="FA1156">
        <v>20.3874</v>
      </c>
      <c r="FB1156">
        <v>5.21804</v>
      </c>
      <c r="FC1156">
        <v>12.0099</v>
      </c>
      <c r="FD1156">
        <v>4.98945</v>
      </c>
      <c r="FE1156">
        <v>3.2884</v>
      </c>
      <c r="FF1156">
        <v>9999</v>
      </c>
      <c r="FG1156">
        <v>9999</v>
      </c>
      <c r="FH1156">
        <v>9999</v>
      </c>
      <c r="FI1156">
        <v>261.4</v>
      </c>
      <c r="FJ1156">
        <v>1.86705</v>
      </c>
      <c r="FK1156">
        <v>1.86615</v>
      </c>
      <c r="FL1156">
        <v>1.86554</v>
      </c>
      <c r="FM1156">
        <v>1.86554</v>
      </c>
      <c r="FN1156">
        <v>1.86735</v>
      </c>
      <c r="FO1156">
        <v>1.86981</v>
      </c>
      <c r="FP1156">
        <v>1.86844</v>
      </c>
      <c r="FQ1156">
        <v>1.86996</v>
      </c>
      <c r="FR1156">
        <v>0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-5.44</v>
      </c>
      <c r="GF1156">
        <v>-0.1682</v>
      </c>
      <c r="GG1156">
        <v>-2.0192013485273</v>
      </c>
      <c r="GH1156">
        <v>-0.003354295288503095</v>
      </c>
      <c r="GI1156">
        <v>8.998442100416266E-07</v>
      </c>
      <c r="GJ1156">
        <v>-2.632750781261316E-10</v>
      </c>
      <c r="GK1156">
        <v>-0.1771344180573433</v>
      </c>
      <c r="GL1156">
        <v>-0.01811282044437078</v>
      </c>
      <c r="GM1156">
        <v>0.001479480632228601</v>
      </c>
      <c r="GN1156">
        <v>-2.527498020886067E-05</v>
      </c>
      <c r="GO1156">
        <v>3</v>
      </c>
      <c r="GP1156">
        <v>2311</v>
      </c>
      <c r="GQ1156">
        <v>1</v>
      </c>
      <c r="GR1156">
        <v>23</v>
      </c>
      <c r="GS1156">
        <v>7436.8</v>
      </c>
      <c r="GT1156">
        <v>7436.9</v>
      </c>
      <c r="GU1156">
        <v>2.69165</v>
      </c>
      <c r="GV1156">
        <v>2.18994</v>
      </c>
      <c r="GW1156">
        <v>1.39648</v>
      </c>
      <c r="GX1156">
        <v>2.33887</v>
      </c>
      <c r="GY1156">
        <v>1.49536</v>
      </c>
      <c r="GZ1156">
        <v>2.33887</v>
      </c>
      <c r="HA1156">
        <v>33.1545</v>
      </c>
      <c r="HB1156">
        <v>14.4472</v>
      </c>
      <c r="HC1156">
        <v>18</v>
      </c>
      <c r="HD1156">
        <v>526.0549999999999</v>
      </c>
      <c r="HE1156">
        <v>446.38</v>
      </c>
      <c r="HF1156">
        <v>22.282</v>
      </c>
      <c r="HG1156">
        <v>25.0529</v>
      </c>
      <c r="HH1156">
        <v>30</v>
      </c>
      <c r="HI1156">
        <v>25.0594</v>
      </c>
      <c r="HJ1156">
        <v>25.0069</v>
      </c>
      <c r="HK1156">
        <v>53.8654</v>
      </c>
      <c r="HL1156">
        <v>5.99207</v>
      </c>
      <c r="HM1156">
        <v>15.3854</v>
      </c>
      <c r="HN1156">
        <v>22.2401</v>
      </c>
      <c r="HO1156">
        <v>1389.63</v>
      </c>
      <c r="HP1156">
        <v>14.2902</v>
      </c>
      <c r="HQ1156">
        <v>101.004</v>
      </c>
      <c r="HR1156">
        <v>100.994</v>
      </c>
    </row>
    <row r="1157" spans="1:226">
      <c r="A1157">
        <v>1141</v>
      </c>
      <c r="B1157">
        <v>1664305536.1</v>
      </c>
      <c r="C1157">
        <v>12305.59999990463</v>
      </c>
      <c r="D1157" t="s">
        <v>2650</v>
      </c>
      <c r="E1157" t="s">
        <v>2651</v>
      </c>
      <c r="F1157">
        <v>5</v>
      </c>
      <c r="G1157" t="s">
        <v>2485</v>
      </c>
      <c r="H1157" t="s">
        <v>354</v>
      </c>
      <c r="I1157">
        <v>1664305528.6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1395.589070907982</v>
      </c>
      <c r="AK1157">
        <v>1336.174242424242</v>
      </c>
      <c r="AL1157">
        <v>3.429567810416711</v>
      </c>
      <c r="AM1157">
        <v>64.57224884902611</v>
      </c>
      <c r="AN1157">
        <f>(AP1157 - AO1157 + BO1157*1E3/(8.314*(BQ1157+273.15)) * AR1157/BN1157 * AQ1157) * BN1157/(100*BB1157) * 1000/(1000 - AP1157)</f>
        <v>0</v>
      </c>
      <c r="AO1157">
        <v>14.0476919618981</v>
      </c>
      <c r="AP1157">
        <v>18.09757744360901</v>
      </c>
      <c r="AQ1157">
        <v>-0.01066560813799317</v>
      </c>
      <c r="AR1157">
        <v>112.27</v>
      </c>
      <c r="AS1157">
        <v>7</v>
      </c>
      <c r="AT1157">
        <v>1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6</v>
      </c>
      <c r="BC1157">
        <v>0.5</v>
      </c>
      <c r="BD1157" t="s">
        <v>355</v>
      </c>
      <c r="BE1157">
        <v>2</v>
      </c>
      <c r="BF1157" t="b">
        <v>1</v>
      </c>
      <c r="BG1157">
        <v>1664305528.6</v>
      </c>
      <c r="BH1157">
        <v>1288.520740740741</v>
      </c>
      <c r="BI1157">
        <v>1360.759629629629</v>
      </c>
      <c r="BJ1157">
        <v>18.14318148148148</v>
      </c>
      <c r="BK1157">
        <v>14.05058518518518</v>
      </c>
      <c r="BL1157">
        <v>1293.943333333333</v>
      </c>
      <c r="BM1157">
        <v>18.31111481481481</v>
      </c>
      <c r="BN1157">
        <v>500.0563703703704</v>
      </c>
      <c r="BO1157">
        <v>91.01841851851853</v>
      </c>
      <c r="BP1157">
        <v>0.09995931111111112</v>
      </c>
      <c r="BQ1157">
        <v>25.00317037037037</v>
      </c>
      <c r="BR1157">
        <v>25.03906296296296</v>
      </c>
      <c r="BS1157">
        <v>999.9000000000001</v>
      </c>
      <c r="BT1157">
        <v>0</v>
      </c>
      <c r="BU1157">
        <v>0</v>
      </c>
      <c r="BV1157">
        <v>10005.81111111111</v>
      </c>
      <c r="BW1157">
        <v>0</v>
      </c>
      <c r="BX1157">
        <v>6.684641111111113</v>
      </c>
      <c r="BY1157">
        <v>-72.23992592592593</v>
      </c>
      <c r="BZ1157">
        <v>1312.33</v>
      </c>
      <c r="CA1157">
        <v>1380.152592592593</v>
      </c>
      <c r="CB1157">
        <v>4.092594814814815</v>
      </c>
      <c r="CC1157">
        <v>1360.759629629629</v>
      </c>
      <c r="CD1157">
        <v>14.05058518518518</v>
      </c>
      <c r="CE1157">
        <v>1.651364444444444</v>
      </c>
      <c r="CF1157">
        <v>1.278862962962963</v>
      </c>
      <c r="CG1157">
        <v>14.44661851851852</v>
      </c>
      <c r="CH1157">
        <v>10.55263333333333</v>
      </c>
      <c r="CI1157">
        <v>1999.871481481481</v>
      </c>
      <c r="CJ1157">
        <v>0.9800003333333334</v>
      </c>
      <c r="CK1157">
        <v>0.01999987037037037</v>
      </c>
      <c r="CL1157">
        <v>0</v>
      </c>
      <c r="CM1157">
        <v>790.0805925925926</v>
      </c>
      <c r="CN1157">
        <v>5.00097</v>
      </c>
      <c r="CO1157">
        <v>15741.95925925926</v>
      </c>
      <c r="CP1157">
        <v>16706.5</v>
      </c>
      <c r="CQ1157">
        <v>37.69418518518518</v>
      </c>
      <c r="CR1157">
        <v>38.37707407407407</v>
      </c>
      <c r="CS1157">
        <v>37.6687037037037</v>
      </c>
      <c r="CT1157">
        <v>38.06459259259259</v>
      </c>
      <c r="CU1157">
        <v>38.38859259259259</v>
      </c>
      <c r="CV1157">
        <v>1954.974074074074</v>
      </c>
      <c r="CW1157">
        <v>39.89666666666667</v>
      </c>
      <c r="CX1157">
        <v>0</v>
      </c>
      <c r="CY1157">
        <v>1664305540.1</v>
      </c>
      <c r="CZ1157">
        <v>0</v>
      </c>
      <c r="DA1157">
        <v>0</v>
      </c>
      <c r="DB1157" t="s">
        <v>356</v>
      </c>
      <c r="DC1157">
        <v>1663859321.1</v>
      </c>
      <c r="DD1157">
        <v>1663859315.6</v>
      </c>
      <c r="DE1157">
        <v>0</v>
      </c>
      <c r="DF1157">
        <v>0.196</v>
      </c>
      <c r="DG1157">
        <v>-0.001</v>
      </c>
      <c r="DH1157">
        <v>-5.941</v>
      </c>
      <c r="DI1157">
        <v>-0.174</v>
      </c>
      <c r="DJ1157">
        <v>1500</v>
      </c>
      <c r="DK1157">
        <v>17</v>
      </c>
      <c r="DL1157">
        <v>0.13</v>
      </c>
      <c r="DM1157">
        <v>0.04</v>
      </c>
      <c r="DN1157">
        <v>-72.25130731707317</v>
      </c>
      <c r="DO1157">
        <v>-0.008908013937301491</v>
      </c>
      <c r="DP1157">
        <v>0.1032130011432527</v>
      </c>
      <c r="DQ1157">
        <v>1</v>
      </c>
      <c r="DR1157">
        <v>4.121843414634146</v>
      </c>
      <c r="DS1157">
        <v>-0.7259297560975559</v>
      </c>
      <c r="DT1157">
        <v>0.07720703991690467</v>
      </c>
      <c r="DU1157">
        <v>0</v>
      </c>
      <c r="DV1157">
        <v>1</v>
      </c>
      <c r="DW1157">
        <v>2</v>
      </c>
      <c r="DX1157" t="s">
        <v>471</v>
      </c>
      <c r="DY1157">
        <v>2.98513</v>
      </c>
      <c r="DZ1157">
        <v>2.7156</v>
      </c>
      <c r="EA1157">
        <v>0.207279</v>
      </c>
      <c r="EB1157">
        <v>0.211615</v>
      </c>
      <c r="EC1157">
        <v>0.0892112</v>
      </c>
      <c r="ED1157">
        <v>0.0731156</v>
      </c>
      <c r="EE1157">
        <v>25194.5</v>
      </c>
      <c r="EF1157">
        <v>25163.8</v>
      </c>
      <c r="EG1157">
        <v>29525.9</v>
      </c>
      <c r="EH1157">
        <v>29508.6</v>
      </c>
      <c r="EI1157">
        <v>35650.6</v>
      </c>
      <c r="EJ1157">
        <v>36375.7</v>
      </c>
      <c r="EK1157">
        <v>41613.5</v>
      </c>
      <c r="EL1157">
        <v>42053.1</v>
      </c>
      <c r="EM1157">
        <v>1.9885</v>
      </c>
      <c r="EN1157">
        <v>1.93228</v>
      </c>
      <c r="EO1157">
        <v>0.11351</v>
      </c>
      <c r="EP1157">
        <v>0</v>
      </c>
      <c r="EQ1157">
        <v>23.1803</v>
      </c>
      <c r="ER1157">
        <v>999.9</v>
      </c>
      <c r="ES1157">
        <v>34.5</v>
      </c>
      <c r="ET1157">
        <v>29.2</v>
      </c>
      <c r="EU1157">
        <v>15.422</v>
      </c>
      <c r="EV1157">
        <v>63.1541</v>
      </c>
      <c r="EW1157">
        <v>32.7083</v>
      </c>
      <c r="EX1157">
        <v>1</v>
      </c>
      <c r="EY1157">
        <v>-0.18999</v>
      </c>
      <c r="EZ1157">
        <v>1.02664</v>
      </c>
      <c r="FA1157">
        <v>20.3873</v>
      </c>
      <c r="FB1157">
        <v>5.21849</v>
      </c>
      <c r="FC1157">
        <v>12.0099</v>
      </c>
      <c r="FD1157">
        <v>4.98955</v>
      </c>
      <c r="FE1157">
        <v>3.28848</v>
      </c>
      <c r="FF1157">
        <v>9999</v>
      </c>
      <c r="FG1157">
        <v>9999</v>
      </c>
      <c r="FH1157">
        <v>9999</v>
      </c>
      <c r="FI1157">
        <v>261.4</v>
      </c>
      <c r="FJ1157">
        <v>1.86707</v>
      </c>
      <c r="FK1157">
        <v>1.86615</v>
      </c>
      <c r="FL1157">
        <v>1.86554</v>
      </c>
      <c r="FM1157">
        <v>1.86554</v>
      </c>
      <c r="FN1157">
        <v>1.86734</v>
      </c>
      <c r="FO1157">
        <v>1.86981</v>
      </c>
      <c r="FP1157">
        <v>1.86845</v>
      </c>
      <c r="FQ1157">
        <v>1.86996</v>
      </c>
      <c r="FR1157">
        <v>0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-5.48</v>
      </c>
      <c r="GF1157">
        <v>-0.1684</v>
      </c>
      <c r="GG1157">
        <v>-2.0192013485273</v>
      </c>
      <c r="GH1157">
        <v>-0.003354295288503095</v>
      </c>
      <c r="GI1157">
        <v>8.998442100416266E-07</v>
      </c>
      <c r="GJ1157">
        <v>-2.632750781261316E-10</v>
      </c>
      <c r="GK1157">
        <v>-0.1771344180573433</v>
      </c>
      <c r="GL1157">
        <v>-0.01811282044437078</v>
      </c>
      <c r="GM1157">
        <v>0.001479480632228601</v>
      </c>
      <c r="GN1157">
        <v>-2.527498020886067E-05</v>
      </c>
      <c r="GO1157">
        <v>3</v>
      </c>
      <c r="GP1157">
        <v>2311</v>
      </c>
      <c r="GQ1157">
        <v>1</v>
      </c>
      <c r="GR1157">
        <v>23</v>
      </c>
      <c r="GS1157">
        <v>7436.9</v>
      </c>
      <c r="GT1157">
        <v>7437</v>
      </c>
      <c r="GU1157">
        <v>2.71606</v>
      </c>
      <c r="GV1157">
        <v>2.18994</v>
      </c>
      <c r="GW1157">
        <v>1.39771</v>
      </c>
      <c r="GX1157">
        <v>2.34009</v>
      </c>
      <c r="GY1157">
        <v>1.49536</v>
      </c>
      <c r="GZ1157">
        <v>2.37427</v>
      </c>
      <c r="HA1157">
        <v>33.1545</v>
      </c>
      <c r="HB1157">
        <v>14.456</v>
      </c>
      <c r="HC1157">
        <v>18</v>
      </c>
      <c r="HD1157">
        <v>526.105</v>
      </c>
      <c r="HE1157">
        <v>446.522</v>
      </c>
      <c r="HF1157">
        <v>22.2392</v>
      </c>
      <c r="HG1157">
        <v>25.0513</v>
      </c>
      <c r="HH1157">
        <v>30</v>
      </c>
      <c r="HI1157">
        <v>25.0578</v>
      </c>
      <c r="HJ1157">
        <v>25.0058</v>
      </c>
      <c r="HK1157">
        <v>54.3528</v>
      </c>
      <c r="HL1157">
        <v>4.54681</v>
      </c>
      <c r="HM1157">
        <v>16.1764</v>
      </c>
      <c r="HN1157">
        <v>22.1962</v>
      </c>
      <c r="HO1157">
        <v>1402.98</v>
      </c>
      <c r="HP1157">
        <v>14.418</v>
      </c>
      <c r="HQ1157">
        <v>101.003</v>
      </c>
      <c r="HR1157">
        <v>100.994</v>
      </c>
    </row>
    <row r="1158" spans="1:226">
      <c r="A1158">
        <v>1142</v>
      </c>
      <c r="B1158">
        <v>1664305541.1</v>
      </c>
      <c r="C1158">
        <v>12310.59999990463</v>
      </c>
      <c r="D1158" t="s">
        <v>2652</v>
      </c>
      <c r="E1158" t="s">
        <v>2653</v>
      </c>
      <c r="F1158">
        <v>5</v>
      </c>
      <c r="G1158" t="s">
        <v>2485</v>
      </c>
      <c r="H1158" t="s">
        <v>354</v>
      </c>
      <c r="I1158">
        <v>1664305533.314285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1412.609197795553</v>
      </c>
      <c r="AK1158">
        <v>1353.126363636364</v>
      </c>
      <c r="AL1158">
        <v>3.365977202100031</v>
      </c>
      <c r="AM1158">
        <v>64.57224884902611</v>
      </c>
      <c r="AN1158">
        <f>(AP1158 - AO1158 + BO1158*1E3/(8.314*(BQ1158+273.15)) * AR1158/BN1158 * AQ1158) * BN1158/(100*BB1158) * 1000/(1000 - AP1158)</f>
        <v>0</v>
      </c>
      <c r="AO1158">
        <v>14.13636747544455</v>
      </c>
      <c r="AP1158">
        <v>18.07249278195489</v>
      </c>
      <c r="AQ1158">
        <v>-0.002863777482924863</v>
      </c>
      <c r="AR1158">
        <v>112.27</v>
      </c>
      <c r="AS1158">
        <v>7</v>
      </c>
      <c r="AT1158">
        <v>1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6</v>
      </c>
      <c r="BC1158">
        <v>0.5</v>
      </c>
      <c r="BD1158" t="s">
        <v>355</v>
      </c>
      <c r="BE1158">
        <v>2</v>
      </c>
      <c r="BF1158" t="b">
        <v>1</v>
      </c>
      <c r="BG1158">
        <v>1664305533.314285</v>
      </c>
      <c r="BH1158">
        <v>1304.305357142857</v>
      </c>
      <c r="BI1158">
        <v>1376.5075</v>
      </c>
      <c r="BJ1158">
        <v>18.11285357142857</v>
      </c>
      <c r="BK1158">
        <v>14.09551785714286</v>
      </c>
      <c r="BL1158">
        <v>1309.764642857143</v>
      </c>
      <c r="BM1158">
        <v>18.2811</v>
      </c>
      <c r="BN1158">
        <v>500.0684642857142</v>
      </c>
      <c r="BO1158">
        <v>91.0183107142857</v>
      </c>
      <c r="BP1158">
        <v>0.09998251428571429</v>
      </c>
      <c r="BQ1158">
        <v>25.00026071428571</v>
      </c>
      <c r="BR1158">
        <v>25.04510714285714</v>
      </c>
      <c r="BS1158">
        <v>999.9000000000002</v>
      </c>
      <c r="BT1158">
        <v>0</v>
      </c>
      <c r="BU1158">
        <v>0</v>
      </c>
      <c r="BV1158">
        <v>10000.645</v>
      </c>
      <c r="BW1158">
        <v>0</v>
      </c>
      <c r="BX1158">
        <v>6.680872142857142</v>
      </c>
      <c r="BY1158">
        <v>-72.20376428571429</v>
      </c>
      <c r="BZ1158">
        <v>1328.364285714286</v>
      </c>
      <c r="CA1158">
        <v>1396.189285714286</v>
      </c>
      <c r="CB1158">
        <v>4.017337857142857</v>
      </c>
      <c r="CC1158">
        <v>1376.5075</v>
      </c>
      <c r="CD1158">
        <v>14.09551785714286</v>
      </c>
      <c r="CE1158">
        <v>1.648601785714286</v>
      </c>
      <c r="CF1158">
        <v>1.282951071428572</v>
      </c>
      <c r="CG1158">
        <v>14.420725</v>
      </c>
      <c r="CH1158">
        <v>10.60048214285714</v>
      </c>
      <c r="CI1158">
        <v>1999.896428571428</v>
      </c>
      <c r="CJ1158">
        <v>0.980003</v>
      </c>
      <c r="CK1158">
        <v>0.01999723214285715</v>
      </c>
      <c r="CL1158">
        <v>0</v>
      </c>
      <c r="CM1158">
        <v>789.2919642857142</v>
      </c>
      <c r="CN1158">
        <v>5.00097</v>
      </c>
      <c r="CO1158">
        <v>15733.76428571428</v>
      </c>
      <c r="CP1158">
        <v>16706.725</v>
      </c>
      <c r="CQ1158">
        <v>37.81667857142857</v>
      </c>
      <c r="CR1158">
        <v>38.53325</v>
      </c>
      <c r="CS1158">
        <v>37.7565</v>
      </c>
      <c r="CT1158">
        <v>38.22525</v>
      </c>
      <c r="CU1158">
        <v>38.51532142857143</v>
      </c>
      <c r="CV1158">
        <v>1955.002857142857</v>
      </c>
      <c r="CW1158">
        <v>39.89250000000001</v>
      </c>
      <c r="CX1158">
        <v>0</v>
      </c>
      <c r="CY1158">
        <v>1664305545.5</v>
      </c>
      <c r="CZ1158">
        <v>0</v>
      </c>
      <c r="DA1158">
        <v>0</v>
      </c>
      <c r="DB1158" t="s">
        <v>356</v>
      </c>
      <c r="DC1158">
        <v>1663859321.1</v>
      </c>
      <c r="DD1158">
        <v>1663859315.6</v>
      </c>
      <c r="DE1158">
        <v>0</v>
      </c>
      <c r="DF1158">
        <v>0.196</v>
      </c>
      <c r="DG1158">
        <v>-0.001</v>
      </c>
      <c r="DH1158">
        <v>-5.941</v>
      </c>
      <c r="DI1158">
        <v>-0.174</v>
      </c>
      <c r="DJ1158">
        <v>1500</v>
      </c>
      <c r="DK1158">
        <v>17</v>
      </c>
      <c r="DL1158">
        <v>0.13</v>
      </c>
      <c r="DM1158">
        <v>0.04</v>
      </c>
      <c r="DN1158">
        <v>-72.2101775</v>
      </c>
      <c r="DO1158">
        <v>0.1336086303940447</v>
      </c>
      <c r="DP1158">
        <v>0.125915689029406</v>
      </c>
      <c r="DQ1158">
        <v>0</v>
      </c>
      <c r="DR1158">
        <v>4.06221425</v>
      </c>
      <c r="DS1158">
        <v>-0.9862130206379188</v>
      </c>
      <c r="DT1158">
        <v>0.09664111122828366</v>
      </c>
      <c r="DU1158">
        <v>0</v>
      </c>
      <c r="DV1158">
        <v>0</v>
      </c>
      <c r="DW1158">
        <v>2</v>
      </c>
      <c r="DX1158" t="s">
        <v>357</v>
      </c>
      <c r="DY1158">
        <v>2.98493</v>
      </c>
      <c r="DZ1158">
        <v>2.7154</v>
      </c>
      <c r="EA1158">
        <v>0.208885</v>
      </c>
      <c r="EB1158">
        <v>0.213138</v>
      </c>
      <c r="EC1158">
        <v>0.0891189</v>
      </c>
      <c r="ED1158">
        <v>0.07327980000000001</v>
      </c>
      <c r="EE1158">
        <v>25143.3</v>
      </c>
      <c r="EF1158">
        <v>25115.3</v>
      </c>
      <c r="EG1158">
        <v>29525.6</v>
      </c>
      <c r="EH1158">
        <v>29508.5</v>
      </c>
      <c r="EI1158">
        <v>35654.2</v>
      </c>
      <c r="EJ1158">
        <v>36369.1</v>
      </c>
      <c r="EK1158">
        <v>41613.4</v>
      </c>
      <c r="EL1158">
        <v>42052.8</v>
      </c>
      <c r="EM1158">
        <v>1.98832</v>
      </c>
      <c r="EN1158">
        <v>1.93303</v>
      </c>
      <c r="EO1158">
        <v>0.114329</v>
      </c>
      <c r="EP1158">
        <v>0</v>
      </c>
      <c r="EQ1158">
        <v>23.1749</v>
      </c>
      <c r="ER1158">
        <v>999.9</v>
      </c>
      <c r="ES1158">
        <v>34.6</v>
      </c>
      <c r="ET1158">
        <v>29.2</v>
      </c>
      <c r="EU1158">
        <v>15.4679</v>
      </c>
      <c r="EV1158">
        <v>62.6841</v>
      </c>
      <c r="EW1158">
        <v>33.0248</v>
      </c>
      <c r="EX1158">
        <v>1</v>
      </c>
      <c r="EY1158">
        <v>-0.189535</v>
      </c>
      <c r="EZ1158">
        <v>1.08026</v>
      </c>
      <c r="FA1158">
        <v>20.3867</v>
      </c>
      <c r="FB1158">
        <v>5.21819</v>
      </c>
      <c r="FC1158">
        <v>12.0099</v>
      </c>
      <c r="FD1158">
        <v>4.9895</v>
      </c>
      <c r="FE1158">
        <v>3.28848</v>
      </c>
      <c r="FF1158">
        <v>9999</v>
      </c>
      <c r="FG1158">
        <v>9999</v>
      </c>
      <c r="FH1158">
        <v>9999</v>
      </c>
      <c r="FI1158">
        <v>261.4</v>
      </c>
      <c r="FJ1158">
        <v>1.86706</v>
      </c>
      <c r="FK1158">
        <v>1.86615</v>
      </c>
      <c r="FL1158">
        <v>1.86554</v>
      </c>
      <c r="FM1158">
        <v>1.86554</v>
      </c>
      <c r="FN1158">
        <v>1.86735</v>
      </c>
      <c r="FO1158">
        <v>1.86981</v>
      </c>
      <c r="FP1158">
        <v>1.86845</v>
      </c>
      <c r="FQ1158">
        <v>1.86996</v>
      </c>
      <c r="FR1158">
        <v>0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-5.52</v>
      </c>
      <c r="GF1158">
        <v>-0.1687</v>
      </c>
      <c r="GG1158">
        <v>-2.0192013485273</v>
      </c>
      <c r="GH1158">
        <v>-0.003354295288503095</v>
      </c>
      <c r="GI1158">
        <v>8.998442100416266E-07</v>
      </c>
      <c r="GJ1158">
        <v>-2.632750781261316E-10</v>
      </c>
      <c r="GK1158">
        <v>-0.1771344180573433</v>
      </c>
      <c r="GL1158">
        <v>-0.01811282044437078</v>
      </c>
      <c r="GM1158">
        <v>0.001479480632228601</v>
      </c>
      <c r="GN1158">
        <v>-2.527498020886067E-05</v>
      </c>
      <c r="GO1158">
        <v>3</v>
      </c>
      <c r="GP1158">
        <v>2311</v>
      </c>
      <c r="GQ1158">
        <v>1</v>
      </c>
      <c r="GR1158">
        <v>23</v>
      </c>
      <c r="GS1158">
        <v>7437</v>
      </c>
      <c r="GT1158">
        <v>7437.1</v>
      </c>
      <c r="GU1158">
        <v>2.74414</v>
      </c>
      <c r="GV1158">
        <v>2.18628</v>
      </c>
      <c r="GW1158">
        <v>1.39771</v>
      </c>
      <c r="GX1158">
        <v>2.33887</v>
      </c>
      <c r="GY1158">
        <v>1.49536</v>
      </c>
      <c r="GZ1158">
        <v>2.42065</v>
      </c>
      <c r="HA1158">
        <v>33.1545</v>
      </c>
      <c r="HB1158">
        <v>14.4297</v>
      </c>
      <c r="HC1158">
        <v>18</v>
      </c>
      <c r="HD1158">
        <v>525.981</v>
      </c>
      <c r="HE1158">
        <v>446.975</v>
      </c>
      <c r="HF1158">
        <v>22.1928</v>
      </c>
      <c r="HG1158">
        <v>25.0502</v>
      </c>
      <c r="HH1158">
        <v>30.0001</v>
      </c>
      <c r="HI1158">
        <v>25.0567</v>
      </c>
      <c r="HJ1158">
        <v>25.0054</v>
      </c>
      <c r="HK1158">
        <v>54.9092</v>
      </c>
      <c r="HL1158">
        <v>2.62833</v>
      </c>
      <c r="HM1158">
        <v>16.5879</v>
      </c>
      <c r="HN1158">
        <v>22.1448</v>
      </c>
      <c r="HO1158">
        <v>1423.02</v>
      </c>
      <c r="HP1158">
        <v>14.5526</v>
      </c>
      <c r="HQ1158">
        <v>101.002</v>
      </c>
      <c r="HR1158">
        <v>100.994</v>
      </c>
    </row>
    <row r="1159" spans="1:226">
      <c r="A1159">
        <v>1143</v>
      </c>
      <c r="B1159">
        <v>1664305546.1</v>
      </c>
      <c r="C1159">
        <v>12315.59999990463</v>
      </c>
      <c r="D1159" t="s">
        <v>2654</v>
      </c>
      <c r="E1159" t="s">
        <v>2655</v>
      </c>
      <c r="F1159">
        <v>5</v>
      </c>
      <c r="G1159" t="s">
        <v>2485</v>
      </c>
      <c r="H1159" t="s">
        <v>354</v>
      </c>
      <c r="I1159">
        <v>1664305538.6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1429.786365787006</v>
      </c>
      <c r="AK1159">
        <v>1370.103575757575</v>
      </c>
      <c r="AL1159">
        <v>3.394554586092622</v>
      </c>
      <c r="AM1159">
        <v>64.57224884902611</v>
      </c>
      <c r="AN1159">
        <f>(AP1159 - AO1159 + BO1159*1E3/(8.314*(BQ1159+273.15)) * AR1159/BN1159 * AQ1159) * BN1159/(100*BB1159) * 1000/(1000 - AP1159)</f>
        <v>0</v>
      </c>
      <c r="AO1159">
        <v>14.173329900999</v>
      </c>
      <c r="AP1159">
        <v>18.04846661654135</v>
      </c>
      <c r="AQ1159">
        <v>-0.005629726669620394</v>
      </c>
      <c r="AR1159">
        <v>112.27</v>
      </c>
      <c r="AS1159">
        <v>7</v>
      </c>
      <c r="AT1159">
        <v>1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6</v>
      </c>
      <c r="BC1159">
        <v>0.5</v>
      </c>
      <c r="BD1159" t="s">
        <v>355</v>
      </c>
      <c r="BE1159">
        <v>2</v>
      </c>
      <c r="BF1159" t="b">
        <v>1</v>
      </c>
      <c r="BG1159">
        <v>1664305538.6</v>
      </c>
      <c r="BH1159">
        <v>1321.991851851852</v>
      </c>
      <c r="BI1159">
        <v>1394.237407407407</v>
      </c>
      <c r="BJ1159">
        <v>18.08228518518519</v>
      </c>
      <c r="BK1159">
        <v>14.16537037037037</v>
      </c>
      <c r="BL1159">
        <v>1327.493333333333</v>
      </c>
      <c r="BM1159">
        <v>18.25084814814815</v>
      </c>
      <c r="BN1159">
        <v>500.0641111111111</v>
      </c>
      <c r="BO1159">
        <v>91.01682222222223</v>
      </c>
      <c r="BP1159">
        <v>0.1000355592592593</v>
      </c>
      <c r="BQ1159">
        <v>24.99676666666667</v>
      </c>
      <c r="BR1159">
        <v>25.05125925925926</v>
      </c>
      <c r="BS1159">
        <v>999.9000000000001</v>
      </c>
      <c r="BT1159">
        <v>0</v>
      </c>
      <c r="BU1159">
        <v>0</v>
      </c>
      <c r="BV1159">
        <v>9987.703703703704</v>
      </c>
      <c r="BW1159">
        <v>0</v>
      </c>
      <c r="BX1159">
        <v>6.684641111111113</v>
      </c>
      <c r="BY1159">
        <v>-72.24578518518518</v>
      </c>
      <c r="BZ1159">
        <v>1346.335925925926</v>
      </c>
      <c r="CA1159">
        <v>1414.271851851852</v>
      </c>
      <c r="CB1159">
        <v>3.91691962962963</v>
      </c>
      <c r="CC1159">
        <v>1394.237407407407</v>
      </c>
      <c r="CD1159">
        <v>14.16537037037037</v>
      </c>
      <c r="CE1159">
        <v>1.645792962962963</v>
      </c>
      <c r="CF1159">
        <v>1.289287777777778</v>
      </c>
      <c r="CG1159">
        <v>14.39435185185185</v>
      </c>
      <c r="CH1159">
        <v>10.67445555555556</v>
      </c>
      <c r="CI1159">
        <v>1999.938518518518</v>
      </c>
      <c r="CJ1159">
        <v>0.9800041111111111</v>
      </c>
      <c r="CK1159">
        <v>0.01999607777777778</v>
      </c>
      <c r="CL1159">
        <v>0</v>
      </c>
      <c r="CM1159">
        <v>788.482925925926</v>
      </c>
      <c r="CN1159">
        <v>5.00097</v>
      </c>
      <c r="CO1159">
        <v>15724.67407407408</v>
      </c>
      <c r="CP1159">
        <v>16707.07777777778</v>
      </c>
      <c r="CQ1159">
        <v>37.9534074074074</v>
      </c>
      <c r="CR1159">
        <v>38.70114814814815</v>
      </c>
      <c r="CS1159">
        <v>37.86092592592592</v>
      </c>
      <c r="CT1159">
        <v>38.40485185185185</v>
      </c>
      <c r="CU1159">
        <v>38.64555555555556</v>
      </c>
      <c r="CV1159">
        <v>1955.047037037037</v>
      </c>
      <c r="CW1159">
        <v>39.89037037037038</v>
      </c>
      <c r="CX1159">
        <v>0</v>
      </c>
      <c r="CY1159">
        <v>1664305550.3</v>
      </c>
      <c r="CZ1159">
        <v>0</v>
      </c>
      <c r="DA1159">
        <v>0</v>
      </c>
      <c r="DB1159" t="s">
        <v>356</v>
      </c>
      <c r="DC1159">
        <v>1663859321.1</v>
      </c>
      <c r="DD1159">
        <v>1663859315.6</v>
      </c>
      <c r="DE1159">
        <v>0</v>
      </c>
      <c r="DF1159">
        <v>0.196</v>
      </c>
      <c r="DG1159">
        <v>-0.001</v>
      </c>
      <c r="DH1159">
        <v>-5.941</v>
      </c>
      <c r="DI1159">
        <v>-0.174</v>
      </c>
      <c r="DJ1159">
        <v>1500</v>
      </c>
      <c r="DK1159">
        <v>17</v>
      </c>
      <c r="DL1159">
        <v>0.13</v>
      </c>
      <c r="DM1159">
        <v>0.04</v>
      </c>
      <c r="DN1159">
        <v>-72.23413902439025</v>
      </c>
      <c r="DO1159">
        <v>-0.2198634146341345</v>
      </c>
      <c r="DP1159">
        <v>0.150520451374473</v>
      </c>
      <c r="DQ1159">
        <v>0</v>
      </c>
      <c r="DR1159">
        <v>3.975874146341463</v>
      </c>
      <c r="DS1159">
        <v>-1.106335818815331</v>
      </c>
      <c r="DT1159">
        <v>0.1098254277495373</v>
      </c>
      <c r="DU1159">
        <v>0</v>
      </c>
      <c r="DV1159">
        <v>0</v>
      </c>
      <c r="DW1159">
        <v>2</v>
      </c>
      <c r="DX1159" t="s">
        <v>357</v>
      </c>
      <c r="DY1159">
        <v>2.98489</v>
      </c>
      <c r="DZ1159">
        <v>2.71556</v>
      </c>
      <c r="EA1159">
        <v>0.210489</v>
      </c>
      <c r="EB1159">
        <v>0.214723</v>
      </c>
      <c r="EC1159">
        <v>0.0890425</v>
      </c>
      <c r="ED1159">
        <v>0.0736247</v>
      </c>
      <c r="EE1159">
        <v>25092.5</v>
      </c>
      <c r="EF1159">
        <v>25064.9</v>
      </c>
      <c r="EG1159">
        <v>29525.7</v>
      </c>
      <c r="EH1159">
        <v>29508.7</v>
      </c>
      <c r="EI1159">
        <v>35657.3</v>
      </c>
      <c r="EJ1159">
        <v>36355.6</v>
      </c>
      <c r="EK1159">
        <v>41613.4</v>
      </c>
      <c r="EL1159">
        <v>42053.1</v>
      </c>
      <c r="EM1159">
        <v>1.98818</v>
      </c>
      <c r="EN1159">
        <v>1.93307</v>
      </c>
      <c r="EO1159">
        <v>0.114441</v>
      </c>
      <c r="EP1159">
        <v>0</v>
      </c>
      <c r="EQ1159">
        <v>23.1714</v>
      </c>
      <c r="ER1159">
        <v>999.9</v>
      </c>
      <c r="ES1159">
        <v>34.6</v>
      </c>
      <c r="ET1159">
        <v>29.2</v>
      </c>
      <c r="EU1159">
        <v>15.4663</v>
      </c>
      <c r="EV1159">
        <v>63.0241</v>
      </c>
      <c r="EW1159">
        <v>33.0649</v>
      </c>
      <c r="EX1159">
        <v>1</v>
      </c>
      <c r="EY1159">
        <v>-0.189873</v>
      </c>
      <c r="EZ1159">
        <v>1.13221</v>
      </c>
      <c r="FA1159">
        <v>20.3864</v>
      </c>
      <c r="FB1159">
        <v>5.21954</v>
      </c>
      <c r="FC1159">
        <v>12.0099</v>
      </c>
      <c r="FD1159">
        <v>4.98995</v>
      </c>
      <c r="FE1159">
        <v>3.28865</v>
      </c>
      <c r="FF1159">
        <v>9999</v>
      </c>
      <c r="FG1159">
        <v>9999</v>
      </c>
      <c r="FH1159">
        <v>9999</v>
      </c>
      <c r="FI1159">
        <v>261.4</v>
      </c>
      <c r="FJ1159">
        <v>1.86705</v>
      </c>
      <c r="FK1159">
        <v>1.86615</v>
      </c>
      <c r="FL1159">
        <v>1.86554</v>
      </c>
      <c r="FM1159">
        <v>1.86554</v>
      </c>
      <c r="FN1159">
        <v>1.86733</v>
      </c>
      <c r="FO1159">
        <v>1.86981</v>
      </c>
      <c r="FP1159">
        <v>1.86846</v>
      </c>
      <c r="FQ1159">
        <v>1.86996</v>
      </c>
      <c r="FR1159">
        <v>0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-5.56</v>
      </c>
      <c r="GF1159">
        <v>-0.1689</v>
      </c>
      <c r="GG1159">
        <v>-2.0192013485273</v>
      </c>
      <c r="GH1159">
        <v>-0.003354295288503095</v>
      </c>
      <c r="GI1159">
        <v>8.998442100416266E-07</v>
      </c>
      <c r="GJ1159">
        <v>-2.632750781261316E-10</v>
      </c>
      <c r="GK1159">
        <v>-0.1771344180573433</v>
      </c>
      <c r="GL1159">
        <v>-0.01811282044437078</v>
      </c>
      <c r="GM1159">
        <v>0.001479480632228601</v>
      </c>
      <c r="GN1159">
        <v>-2.527498020886067E-05</v>
      </c>
      <c r="GO1159">
        <v>3</v>
      </c>
      <c r="GP1159">
        <v>2311</v>
      </c>
      <c r="GQ1159">
        <v>1</v>
      </c>
      <c r="GR1159">
        <v>23</v>
      </c>
      <c r="GS1159">
        <v>7437.1</v>
      </c>
      <c r="GT1159">
        <v>7437.2</v>
      </c>
      <c r="GU1159">
        <v>2.76855</v>
      </c>
      <c r="GV1159">
        <v>2.18628</v>
      </c>
      <c r="GW1159">
        <v>1.39648</v>
      </c>
      <c r="GX1159">
        <v>2.34009</v>
      </c>
      <c r="GY1159">
        <v>1.49536</v>
      </c>
      <c r="GZ1159">
        <v>2.43896</v>
      </c>
      <c r="HA1159">
        <v>33.1545</v>
      </c>
      <c r="HB1159">
        <v>14.4122</v>
      </c>
      <c r="HC1159">
        <v>18</v>
      </c>
      <c r="HD1159">
        <v>525.873</v>
      </c>
      <c r="HE1159">
        <v>446.991</v>
      </c>
      <c r="HF1159">
        <v>22.1392</v>
      </c>
      <c r="HG1159">
        <v>25.0481</v>
      </c>
      <c r="HH1159">
        <v>30.0001</v>
      </c>
      <c r="HI1159">
        <v>25.0557</v>
      </c>
      <c r="HJ1159">
        <v>25.0037</v>
      </c>
      <c r="HK1159">
        <v>55.3924</v>
      </c>
      <c r="HL1159">
        <v>0.429787</v>
      </c>
      <c r="HM1159">
        <v>17.0107</v>
      </c>
      <c r="HN1159">
        <v>22.0889</v>
      </c>
      <c r="HO1159">
        <v>1436.38</v>
      </c>
      <c r="HP1159">
        <v>14.6956</v>
      </c>
      <c r="HQ1159">
        <v>101.003</v>
      </c>
      <c r="HR1159">
        <v>100.995</v>
      </c>
    </row>
    <row r="1160" spans="1:226">
      <c r="A1160">
        <v>1144</v>
      </c>
      <c r="B1160">
        <v>1664305551.1</v>
      </c>
      <c r="C1160">
        <v>12320.59999990463</v>
      </c>
      <c r="D1160" t="s">
        <v>2656</v>
      </c>
      <c r="E1160" t="s">
        <v>2657</v>
      </c>
      <c r="F1160">
        <v>5</v>
      </c>
      <c r="G1160" t="s">
        <v>2485</v>
      </c>
      <c r="H1160" t="s">
        <v>354</v>
      </c>
      <c r="I1160">
        <v>1664305543.314285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1446.914832172034</v>
      </c>
      <c r="AK1160">
        <v>1387.18703030303</v>
      </c>
      <c r="AL1160">
        <v>3.42158309471749</v>
      </c>
      <c r="AM1160">
        <v>64.57224884902611</v>
      </c>
      <c r="AN1160">
        <f>(AP1160 - AO1160 + BO1160*1E3/(8.314*(BQ1160+273.15)) * AR1160/BN1160 * AQ1160) * BN1160/(100*BB1160) * 1000/(1000 - AP1160)</f>
        <v>0</v>
      </c>
      <c r="AO1160">
        <v>14.26129245456544</v>
      </c>
      <c r="AP1160">
        <v>18.03887924812029</v>
      </c>
      <c r="AQ1160">
        <v>-0.003689254194309945</v>
      </c>
      <c r="AR1160">
        <v>112.27</v>
      </c>
      <c r="AS1160">
        <v>7</v>
      </c>
      <c r="AT1160">
        <v>1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6</v>
      </c>
      <c r="BC1160">
        <v>0.5</v>
      </c>
      <c r="BD1160" t="s">
        <v>355</v>
      </c>
      <c r="BE1160">
        <v>2</v>
      </c>
      <c r="BF1160" t="b">
        <v>1</v>
      </c>
      <c r="BG1160">
        <v>1664305543.314285</v>
      </c>
      <c r="BH1160">
        <v>1337.783928571429</v>
      </c>
      <c r="BI1160">
        <v>1410.048571428571</v>
      </c>
      <c r="BJ1160">
        <v>18.06241071428571</v>
      </c>
      <c r="BK1160">
        <v>14.22244642857143</v>
      </c>
      <c r="BL1160">
        <v>1343.322857142857</v>
      </c>
      <c r="BM1160">
        <v>18.23118214285714</v>
      </c>
      <c r="BN1160">
        <v>500.0562857142857</v>
      </c>
      <c r="BO1160">
        <v>91.01565357142854</v>
      </c>
      <c r="BP1160">
        <v>0.1000015428571428</v>
      </c>
      <c r="BQ1160">
        <v>24.99196785714286</v>
      </c>
      <c r="BR1160">
        <v>25.05252857142856</v>
      </c>
      <c r="BS1160">
        <v>999.9000000000002</v>
      </c>
      <c r="BT1160">
        <v>0</v>
      </c>
      <c r="BU1160">
        <v>0</v>
      </c>
      <c r="BV1160">
        <v>9992.101428571428</v>
      </c>
      <c r="BW1160">
        <v>0</v>
      </c>
      <c r="BX1160">
        <v>6.680872142857142</v>
      </c>
      <c r="BY1160">
        <v>-72.2645357142857</v>
      </c>
      <c r="BZ1160">
        <v>1362.390714285714</v>
      </c>
      <c r="CA1160">
        <v>1430.392857142857</v>
      </c>
      <c r="CB1160">
        <v>3.83997</v>
      </c>
      <c r="CC1160">
        <v>1410.048571428571</v>
      </c>
      <c r="CD1160">
        <v>14.22244642857143</v>
      </c>
      <c r="CE1160">
        <v>1.643962142857143</v>
      </c>
      <c r="CF1160">
        <v>1.294465714285714</v>
      </c>
      <c r="CG1160">
        <v>14.37716071428571</v>
      </c>
      <c r="CH1160">
        <v>10.73462142857143</v>
      </c>
      <c r="CI1160">
        <v>1999.949642857143</v>
      </c>
      <c r="CJ1160">
        <v>0.9800007500000001</v>
      </c>
      <c r="CK1160">
        <v>0.01999924285714286</v>
      </c>
      <c r="CL1160">
        <v>0</v>
      </c>
      <c r="CM1160">
        <v>787.7436071428572</v>
      </c>
      <c r="CN1160">
        <v>5.00097</v>
      </c>
      <c r="CO1160">
        <v>15716.66428571429</v>
      </c>
      <c r="CP1160">
        <v>16707.16428571429</v>
      </c>
      <c r="CQ1160">
        <v>38.06885714285714</v>
      </c>
      <c r="CR1160">
        <v>38.83903571428571</v>
      </c>
      <c r="CS1160">
        <v>37.95728571428571</v>
      </c>
      <c r="CT1160">
        <v>38.56446428571428</v>
      </c>
      <c r="CU1160">
        <v>38.76092857142856</v>
      </c>
      <c r="CV1160">
        <v>1955.051428571428</v>
      </c>
      <c r="CW1160">
        <v>39.89678571428572</v>
      </c>
      <c r="CX1160">
        <v>0</v>
      </c>
      <c r="CY1160">
        <v>1664305555.1</v>
      </c>
      <c r="CZ1160">
        <v>0</v>
      </c>
      <c r="DA1160">
        <v>0</v>
      </c>
      <c r="DB1160" t="s">
        <v>356</v>
      </c>
      <c r="DC1160">
        <v>1663859321.1</v>
      </c>
      <c r="DD1160">
        <v>1663859315.6</v>
      </c>
      <c r="DE1160">
        <v>0</v>
      </c>
      <c r="DF1160">
        <v>0.196</v>
      </c>
      <c r="DG1160">
        <v>-0.001</v>
      </c>
      <c r="DH1160">
        <v>-5.941</v>
      </c>
      <c r="DI1160">
        <v>-0.174</v>
      </c>
      <c r="DJ1160">
        <v>1500</v>
      </c>
      <c r="DK1160">
        <v>17</v>
      </c>
      <c r="DL1160">
        <v>0.13</v>
      </c>
      <c r="DM1160">
        <v>0.04</v>
      </c>
      <c r="DN1160">
        <v>-72.26666341463414</v>
      </c>
      <c r="DO1160">
        <v>-0.5593839721256524</v>
      </c>
      <c r="DP1160">
        <v>0.1614907816686457</v>
      </c>
      <c r="DQ1160">
        <v>0</v>
      </c>
      <c r="DR1160">
        <v>3.883858536585366</v>
      </c>
      <c r="DS1160">
        <v>-1.012190592334492</v>
      </c>
      <c r="DT1160">
        <v>0.1007412740168663</v>
      </c>
      <c r="DU1160">
        <v>0</v>
      </c>
      <c r="DV1160">
        <v>0</v>
      </c>
      <c r="DW1160">
        <v>2</v>
      </c>
      <c r="DX1160" t="s">
        <v>357</v>
      </c>
      <c r="DY1160">
        <v>2.98504</v>
      </c>
      <c r="DZ1160">
        <v>2.71567</v>
      </c>
      <c r="EA1160">
        <v>0.212096</v>
      </c>
      <c r="EB1160">
        <v>0.216262</v>
      </c>
      <c r="EC1160">
        <v>0.0889953</v>
      </c>
      <c r="ED1160">
        <v>0.0736372</v>
      </c>
      <c r="EE1160">
        <v>25041.5</v>
      </c>
      <c r="EF1160">
        <v>25015.9</v>
      </c>
      <c r="EG1160">
        <v>29525.7</v>
      </c>
      <c r="EH1160">
        <v>29508.8</v>
      </c>
      <c r="EI1160">
        <v>35659</v>
      </c>
      <c r="EJ1160">
        <v>36355.2</v>
      </c>
      <c r="EK1160">
        <v>41613.2</v>
      </c>
      <c r="EL1160">
        <v>42053.2</v>
      </c>
      <c r="EM1160">
        <v>1.98835</v>
      </c>
      <c r="EN1160">
        <v>1.93272</v>
      </c>
      <c r="EO1160">
        <v>0.114702</v>
      </c>
      <c r="EP1160">
        <v>0</v>
      </c>
      <c r="EQ1160">
        <v>23.168</v>
      </c>
      <c r="ER1160">
        <v>999.9</v>
      </c>
      <c r="ES1160">
        <v>34.7</v>
      </c>
      <c r="ET1160">
        <v>29.2</v>
      </c>
      <c r="EU1160">
        <v>15.5105</v>
      </c>
      <c r="EV1160">
        <v>63.0941</v>
      </c>
      <c r="EW1160">
        <v>32.9888</v>
      </c>
      <c r="EX1160">
        <v>1</v>
      </c>
      <c r="EY1160">
        <v>-0.189474</v>
      </c>
      <c r="EZ1160">
        <v>1.18006</v>
      </c>
      <c r="FA1160">
        <v>20.3859</v>
      </c>
      <c r="FB1160">
        <v>5.21969</v>
      </c>
      <c r="FC1160">
        <v>12.0099</v>
      </c>
      <c r="FD1160">
        <v>4.99005</v>
      </c>
      <c r="FE1160">
        <v>3.28865</v>
      </c>
      <c r="FF1160">
        <v>9999</v>
      </c>
      <c r="FG1160">
        <v>9999</v>
      </c>
      <c r="FH1160">
        <v>9999</v>
      </c>
      <c r="FI1160">
        <v>261.4</v>
      </c>
      <c r="FJ1160">
        <v>1.86707</v>
      </c>
      <c r="FK1160">
        <v>1.86615</v>
      </c>
      <c r="FL1160">
        <v>1.86554</v>
      </c>
      <c r="FM1160">
        <v>1.86554</v>
      </c>
      <c r="FN1160">
        <v>1.86736</v>
      </c>
      <c r="FO1160">
        <v>1.86981</v>
      </c>
      <c r="FP1160">
        <v>1.86844</v>
      </c>
      <c r="FQ1160">
        <v>1.86996</v>
      </c>
      <c r="FR1160">
        <v>0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-5.61</v>
      </c>
      <c r="GF1160">
        <v>-0.1691</v>
      </c>
      <c r="GG1160">
        <v>-2.0192013485273</v>
      </c>
      <c r="GH1160">
        <v>-0.003354295288503095</v>
      </c>
      <c r="GI1160">
        <v>8.998442100416266E-07</v>
      </c>
      <c r="GJ1160">
        <v>-2.632750781261316E-10</v>
      </c>
      <c r="GK1160">
        <v>-0.1771344180573433</v>
      </c>
      <c r="GL1160">
        <v>-0.01811282044437078</v>
      </c>
      <c r="GM1160">
        <v>0.001479480632228601</v>
      </c>
      <c r="GN1160">
        <v>-2.527498020886067E-05</v>
      </c>
      <c r="GO1160">
        <v>3</v>
      </c>
      <c r="GP1160">
        <v>2311</v>
      </c>
      <c r="GQ1160">
        <v>1</v>
      </c>
      <c r="GR1160">
        <v>23</v>
      </c>
      <c r="GS1160">
        <v>7437.2</v>
      </c>
      <c r="GT1160">
        <v>7437.3</v>
      </c>
      <c r="GU1160">
        <v>2.79541</v>
      </c>
      <c r="GV1160">
        <v>2.17407</v>
      </c>
      <c r="GW1160">
        <v>1.39771</v>
      </c>
      <c r="GX1160">
        <v>2.34009</v>
      </c>
      <c r="GY1160">
        <v>1.49536</v>
      </c>
      <c r="GZ1160">
        <v>2.42188</v>
      </c>
      <c r="HA1160">
        <v>33.1545</v>
      </c>
      <c r="HB1160">
        <v>14.4472</v>
      </c>
      <c r="HC1160">
        <v>18</v>
      </c>
      <c r="HD1160">
        <v>525.973</v>
      </c>
      <c r="HE1160">
        <v>446.771</v>
      </c>
      <c r="HF1160">
        <v>22.083</v>
      </c>
      <c r="HG1160">
        <v>25.046</v>
      </c>
      <c r="HH1160">
        <v>30.0002</v>
      </c>
      <c r="HI1160">
        <v>25.0541</v>
      </c>
      <c r="HJ1160">
        <v>25.0028</v>
      </c>
      <c r="HK1160">
        <v>55.9342</v>
      </c>
      <c r="HL1160">
        <v>0</v>
      </c>
      <c r="HM1160">
        <v>17.3852</v>
      </c>
      <c r="HN1160">
        <v>22.039</v>
      </c>
      <c r="HO1160">
        <v>1456.41</v>
      </c>
      <c r="HP1160">
        <v>14.8435</v>
      </c>
      <c r="HQ1160">
        <v>101.002</v>
      </c>
      <c r="HR1160">
        <v>100.995</v>
      </c>
    </row>
    <row r="1161" spans="1:226">
      <c r="A1161">
        <v>1145</v>
      </c>
      <c r="B1161">
        <v>1664305556.1</v>
      </c>
      <c r="C1161">
        <v>12325.59999990463</v>
      </c>
      <c r="D1161" t="s">
        <v>2658</v>
      </c>
      <c r="E1161" t="s">
        <v>2659</v>
      </c>
      <c r="F1161">
        <v>5</v>
      </c>
      <c r="G1161" t="s">
        <v>2485</v>
      </c>
      <c r="H1161" t="s">
        <v>354</v>
      </c>
      <c r="I1161">
        <v>1664305548.6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1464.09218159991</v>
      </c>
      <c r="AK1161">
        <v>1404.194181818182</v>
      </c>
      <c r="AL1161">
        <v>3.391477467228594</v>
      </c>
      <c r="AM1161">
        <v>64.57224884902611</v>
      </c>
      <c r="AN1161">
        <f>(AP1161 - AO1161 + BO1161*1E3/(8.314*(BQ1161+273.15)) * AR1161/BN1161 * AQ1161) * BN1161/(100*BB1161) * 1000/(1000 - AP1161)</f>
        <v>0</v>
      </c>
      <c r="AO1161">
        <v>14.28597325018981</v>
      </c>
      <c r="AP1161">
        <v>17.98711849624059</v>
      </c>
      <c r="AQ1161">
        <v>-0.0001284838763591511</v>
      </c>
      <c r="AR1161">
        <v>112.27</v>
      </c>
      <c r="AS1161">
        <v>7</v>
      </c>
      <c r="AT1161">
        <v>1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6</v>
      </c>
      <c r="BC1161">
        <v>0.5</v>
      </c>
      <c r="BD1161" t="s">
        <v>355</v>
      </c>
      <c r="BE1161">
        <v>2</v>
      </c>
      <c r="BF1161" t="b">
        <v>1</v>
      </c>
      <c r="BG1161">
        <v>1664305548.6</v>
      </c>
      <c r="BH1161">
        <v>1355.465185185185</v>
      </c>
      <c r="BI1161">
        <v>1427.847777777778</v>
      </c>
      <c r="BJ1161">
        <v>18.03678148148148</v>
      </c>
      <c r="BK1161">
        <v>14.26913703703704</v>
      </c>
      <c r="BL1161">
        <v>1361.045925925926</v>
      </c>
      <c r="BM1161">
        <v>18.20581481481481</v>
      </c>
      <c r="BN1161">
        <v>500.0436296296296</v>
      </c>
      <c r="BO1161">
        <v>91.01537777777777</v>
      </c>
      <c r="BP1161">
        <v>0.09995491851851852</v>
      </c>
      <c r="BQ1161">
        <v>24.9865</v>
      </c>
      <c r="BR1161">
        <v>25.05374444444444</v>
      </c>
      <c r="BS1161">
        <v>999.9000000000001</v>
      </c>
      <c r="BT1161">
        <v>0</v>
      </c>
      <c r="BU1161">
        <v>0</v>
      </c>
      <c r="BV1161">
        <v>10002.75666666667</v>
      </c>
      <c r="BW1161">
        <v>0</v>
      </c>
      <c r="BX1161">
        <v>6.684641111111113</v>
      </c>
      <c r="BY1161">
        <v>-72.38234444444444</v>
      </c>
      <c r="BZ1161">
        <v>1380.361851851851</v>
      </c>
      <c r="CA1161">
        <v>1448.517407407408</v>
      </c>
      <c r="CB1161">
        <v>3.767648518518518</v>
      </c>
      <c r="CC1161">
        <v>1427.847777777778</v>
      </c>
      <c r="CD1161">
        <v>14.26913703703704</v>
      </c>
      <c r="CE1161">
        <v>1.641624814814814</v>
      </c>
      <c r="CF1161">
        <v>1.298711481481482</v>
      </c>
      <c r="CG1161">
        <v>14.35515925925926</v>
      </c>
      <c r="CH1161">
        <v>10.78389259259259</v>
      </c>
      <c r="CI1161">
        <v>1999.961851851852</v>
      </c>
      <c r="CJ1161">
        <v>0.9799968888888889</v>
      </c>
      <c r="CK1161">
        <v>0.02000286666666667</v>
      </c>
      <c r="CL1161">
        <v>0</v>
      </c>
      <c r="CM1161">
        <v>786.9803703703706</v>
      </c>
      <c r="CN1161">
        <v>5.00097</v>
      </c>
      <c r="CO1161">
        <v>15707.87037037037</v>
      </c>
      <c r="CP1161">
        <v>16707.24074074074</v>
      </c>
      <c r="CQ1161">
        <v>38.20107407407408</v>
      </c>
      <c r="CR1161">
        <v>38.99048148148148</v>
      </c>
      <c r="CS1161">
        <v>38.06218518518518</v>
      </c>
      <c r="CT1161">
        <v>38.73814814814815</v>
      </c>
      <c r="CU1161">
        <v>38.88866666666667</v>
      </c>
      <c r="CV1161">
        <v>1955.056296296297</v>
      </c>
      <c r="CW1161">
        <v>39.9037037037037</v>
      </c>
      <c r="CX1161">
        <v>0</v>
      </c>
      <c r="CY1161">
        <v>1664305560.5</v>
      </c>
      <c r="CZ1161">
        <v>0</v>
      </c>
      <c r="DA1161">
        <v>0</v>
      </c>
      <c r="DB1161" t="s">
        <v>356</v>
      </c>
      <c r="DC1161">
        <v>1663859321.1</v>
      </c>
      <c r="DD1161">
        <v>1663859315.6</v>
      </c>
      <c r="DE1161">
        <v>0</v>
      </c>
      <c r="DF1161">
        <v>0.196</v>
      </c>
      <c r="DG1161">
        <v>-0.001</v>
      </c>
      <c r="DH1161">
        <v>-5.941</v>
      </c>
      <c r="DI1161">
        <v>-0.174</v>
      </c>
      <c r="DJ1161">
        <v>1500</v>
      </c>
      <c r="DK1161">
        <v>17</v>
      </c>
      <c r="DL1161">
        <v>0.13</v>
      </c>
      <c r="DM1161">
        <v>0.04</v>
      </c>
      <c r="DN1161">
        <v>-72.31915121951221</v>
      </c>
      <c r="DO1161">
        <v>-0.784013937282187</v>
      </c>
      <c r="DP1161">
        <v>0.1649696455773842</v>
      </c>
      <c r="DQ1161">
        <v>0</v>
      </c>
      <c r="DR1161">
        <v>3.829179756097561</v>
      </c>
      <c r="DS1161">
        <v>-0.8319457839721135</v>
      </c>
      <c r="DT1161">
        <v>0.08505186568228866</v>
      </c>
      <c r="DU1161">
        <v>0</v>
      </c>
      <c r="DV1161">
        <v>0</v>
      </c>
      <c r="DW1161">
        <v>2</v>
      </c>
      <c r="DX1161" t="s">
        <v>357</v>
      </c>
      <c r="DY1161">
        <v>2.98494</v>
      </c>
      <c r="DZ1161">
        <v>2.71566</v>
      </c>
      <c r="EA1161">
        <v>0.213681</v>
      </c>
      <c r="EB1161">
        <v>0.217801</v>
      </c>
      <c r="EC1161">
        <v>0.0888283</v>
      </c>
      <c r="ED1161">
        <v>0.0739403</v>
      </c>
      <c r="EE1161">
        <v>24991.2</v>
      </c>
      <c r="EF1161">
        <v>24966.9</v>
      </c>
      <c r="EG1161">
        <v>29525.8</v>
      </c>
      <c r="EH1161">
        <v>29508.8</v>
      </c>
      <c r="EI1161">
        <v>35665.9</v>
      </c>
      <c r="EJ1161">
        <v>36343.3</v>
      </c>
      <c r="EK1161">
        <v>41613.4</v>
      </c>
      <c r="EL1161">
        <v>42053.3</v>
      </c>
      <c r="EM1161">
        <v>1.98835</v>
      </c>
      <c r="EN1161">
        <v>1.93288</v>
      </c>
      <c r="EO1161">
        <v>0.114739</v>
      </c>
      <c r="EP1161">
        <v>0</v>
      </c>
      <c r="EQ1161">
        <v>23.166</v>
      </c>
      <c r="ER1161">
        <v>999.9</v>
      </c>
      <c r="ES1161">
        <v>34.7</v>
      </c>
      <c r="ET1161">
        <v>29.2</v>
      </c>
      <c r="EU1161">
        <v>15.5116</v>
      </c>
      <c r="EV1161">
        <v>63.0441</v>
      </c>
      <c r="EW1161">
        <v>33.0769</v>
      </c>
      <c r="EX1161">
        <v>1</v>
      </c>
      <c r="EY1161">
        <v>-0.190079</v>
      </c>
      <c r="EZ1161">
        <v>1.20999</v>
      </c>
      <c r="FA1161">
        <v>20.3859</v>
      </c>
      <c r="FB1161">
        <v>5.21984</v>
      </c>
      <c r="FC1161">
        <v>12.0099</v>
      </c>
      <c r="FD1161">
        <v>4.9898</v>
      </c>
      <c r="FE1161">
        <v>3.28865</v>
      </c>
      <c r="FF1161">
        <v>9999</v>
      </c>
      <c r="FG1161">
        <v>9999</v>
      </c>
      <c r="FH1161">
        <v>9999</v>
      </c>
      <c r="FI1161">
        <v>261.4</v>
      </c>
      <c r="FJ1161">
        <v>1.86704</v>
      </c>
      <c r="FK1161">
        <v>1.86615</v>
      </c>
      <c r="FL1161">
        <v>1.86554</v>
      </c>
      <c r="FM1161">
        <v>1.86554</v>
      </c>
      <c r="FN1161">
        <v>1.86734</v>
      </c>
      <c r="FO1161">
        <v>1.86981</v>
      </c>
      <c r="FP1161">
        <v>1.86844</v>
      </c>
      <c r="FQ1161">
        <v>1.86996</v>
      </c>
      <c r="FR1161">
        <v>0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-5.64</v>
      </c>
      <c r="GF1161">
        <v>-0.1696</v>
      </c>
      <c r="GG1161">
        <v>-2.0192013485273</v>
      </c>
      <c r="GH1161">
        <v>-0.003354295288503095</v>
      </c>
      <c r="GI1161">
        <v>8.998442100416266E-07</v>
      </c>
      <c r="GJ1161">
        <v>-2.632750781261316E-10</v>
      </c>
      <c r="GK1161">
        <v>-0.1771344180573433</v>
      </c>
      <c r="GL1161">
        <v>-0.01811282044437078</v>
      </c>
      <c r="GM1161">
        <v>0.001479480632228601</v>
      </c>
      <c r="GN1161">
        <v>-2.527498020886067E-05</v>
      </c>
      <c r="GO1161">
        <v>3</v>
      </c>
      <c r="GP1161">
        <v>2311</v>
      </c>
      <c r="GQ1161">
        <v>1</v>
      </c>
      <c r="GR1161">
        <v>23</v>
      </c>
      <c r="GS1161">
        <v>7437.2</v>
      </c>
      <c r="GT1161">
        <v>7437.3</v>
      </c>
      <c r="GU1161">
        <v>2.81982</v>
      </c>
      <c r="GV1161">
        <v>2.18506</v>
      </c>
      <c r="GW1161">
        <v>1.39648</v>
      </c>
      <c r="GX1161">
        <v>2.33887</v>
      </c>
      <c r="GY1161">
        <v>1.49536</v>
      </c>
      <c r="GZ1161">
        <v>2.44019</v>
      </c>
      <c r="HA1161">
        <v>33.1545</v>
      </c>
      <c r="HB1161">
        <v>14.4648</v>
      </c>
      <c r="HC1161">
        <v>18</v>
      </c>
      <c r="HD1161">
        <v>525.9640000000001</v>
      </c>
      <c r="HE1161">
        <v>446.852</v>
      </c>
      <c r="HF1161">
        <v>22.0301</v>
      </c>
      <c r="HG1161">
        <v>25.0439</v>
      </c>
      <c r="HH1161">
        <v>30</v>
      </c>
      <c r="HI1161">
        <v>25.0531</v>
      </c>
      <c r="HJ1161">
        <v>25.0016</v>
      </c>
      <c r="HK1161">
        <v>56.416</v>
      </c>
      <c r="HL1161">
        <v>0</v>
      </c>
      <c r="HM1161">
        <v>18.1821</v>
      </c>
      <c r="HN1161">
        <v>21.9835</v>
      </c>
      <c r="HO1161">
        <v>1469.78</v>
      </c>
      <c r="HP1161">
        <v>15.022</v>
      </c>
      <c r="HQ1161">
        <v>101.003</v>
      </c>
      <c r="HR1161">
        <v>100.995</v>
      </c>
    </row>
    <row r="1162" spans="1:226">
      <c r="A1162">
        <v>1146</v>
      </c>
      <c r="B1162">
        <v>1664305561.1</v>
      </c>
      <c r="C1162">
        <v>12330.59999990463</v>
      </c>
      <c r="D1162" t="s">
        <v>2660</v>
      </c>
      <c r="E1162" t="s">
        <v>2661</v>
      </c>
      <c r="F1162">
        <v>5</v>
      </c>
      <c r="G1162" t="s">
        <v>2485</v>
      </c>
      <c r="H1162" t="s">
        <v>354</v>
      </c>
      <c r="I1162">
        <v>1664305553.314285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1481.095284317259</v>
      </c>
      <c r="AK1162">
        <v>1421.244606060606</v>
      </c>
      <c r="AL1162">
        <v>3.416919866696141</v>
      </c>
      <c r="AM1162">
        <v>64.57224884902611</v>
      </c>
      <c r="AN1162">
        <f>(AP1162 - AO1162 + BO1162*1E3/(8.314*(BQ1162+273.15)) * AR1162/BN1162 * AQ1162) * BN1162/(100*BB1162) * 1000/(1000 - AP1162)</f>
        <v>0</v>
      </c>
      <c r="AO1162">
        <v>14.32680439158841</v>
      </c>
      <c r="AP1162">
        <v>17.9938762406015</v>
      </c>
      <c r="AQ1162">
        <v>-0.01476818752764877</v>
      </c>
      <c r="AR1162">
        <v>112.27</v>
      </c>
      <c r="AS1162">
        <v>7</v>
      </c>
      <c r="AT1162">
        <v>1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6</v>
      </c>
      <c r="BC1162">
        <v>0.5</v>
      </c>
      <c r="BD1162" t="s">
        <v>355</v>
      </c>
      <c r="BE1162">
        <v>2</v>
      </c>
      <c r="BF1162" t="b">
        <v>1</v>
      </c>
      <c r="BG1162">
        <v>1664305553.314285</v>
      </c>
      <c r="BH1162">
        <v>1371.266785714286</v>
      </c>
      <c r="BI1162">
        <v>1443.625714285714</v>
      </c>
      <c r="BJ1162">
        <v>18.01427142857143</v>
      </c>
      <c r="BK1162">
        <v>14.34207142857143</v>
      </c>
      <c r="BL1162">
        <v>1376.886071428572</v>
      </c>
      <c r="BM1162">
        <v>18.18354285714286</v>
      </c>
      <c r="BN1162">
        <v>500.0507857142858</v>
      </c>
      <c r="BO1162">
        <v>91.01614642857143</v>
      </c>
      <c r="BP1162">
        <v>0.09995161428571431</v>
      </c>
      <c r="BQ1162">
        <v>24.98131428571428</v>
      </c>
      <c r="BR1162">
        <v>25.05068928571429</v>
      </c>
      <c r="BS1162">
        <v>999.9000000000002</v>
      </c>
      <c r="BT1162">
        <v>0</v>
      </c>
      <c r="BU1162">
        <v>0</v>
      </c>
      <c r="BV1162">
        <v>10007.00857142857</v>
      </c>
      <c r="BW1162">
        <v>0</v>
      </c>
      <c r="BX1162">
        <v>6.680922142857142</v>
      </c>
      <c r="BY1162">
        <v>-72.35931785714284</v>
      </c>
      <c r="BZ1162">
        <v>1396.421785714286</v>
      </c>
      <c r="CA1162">
        <v>1464.632857142857</v>
      </c>
      <c r="CB1162">
        <v>3.672206071428572</v>
      </c>
      <c r="CC1162">
        <v>1443.625714285714</v>
      </c>
      <c r="CD1162">
        <v>14.34207142857143</v>
      </c>
      <c r="CE1162">
        <v>1.639589285714286</v>
      </c>
      <c r="CF1162">
        <v>1.305360714285714</v>
      </c>
      <c r="CG1162">
        <v>14.33599285714286</v>
      </c>
      <c r="CH1162">
        <v>10.86049642857143</v>
      </c>
      <c r="CI1162">
        <v>1999.950714285715</v>
      </c>
      <c r="CJ1162">
        <v>0.979994392857143</v>
      </c>
      <c r="CK1162">
        <v>0.02000520714285714</v>
      </c>
      <c r="CL1162">
        <v>0</v>
      </c>
      <c r="CM1162">
        <v>786.2507857142858</v>
      </c>
      <c r="CN1162">
        <v>5.00097</v>
      </c>
      <c r="CO1162">
        <v>15699.80714285714</v>
      </c>
      <c r="CP1162">
        <v>16707.13571428571</v>
      </c>
      <c r="CQ1162">
        <v>38.31</v>
      </c>
      <c r="CR1162">
        <v>39.12921428571428</v>
      </c>
      <c r="CS1162">
        <v>38.15599999999999</v>
      </c>
      <c r="CT1162">
        <v>38.88589285714286</v>
      </c>
      <c r="CU1162">
        <v>38.99753571428571</v>
      </c>
      <c r="CV1162">
        <v>1955.039285714285</v>
      </c>
      <c r="CW1162">
        <v>39.90892857142858</v>
      </c>
      <c r="CX1162">
        <v>0</v>
      </c>
      <c r="CY1162">
        <v>1664305565.3</v>
      </c>
      <c r="CZ1162">
        <v>0</v>
      </c>
      <c r="DA1162">
        <v>0</v>
      </c>
      <c r="DB1162" t="s">
        <v>356</v>
      </c>
      <c r="DC1162">
        <v>1663859321.1</v>
      </c>
      <c r="DD1162">
        <v>1663859315.6</v>
      </c>
      <c r="DE1162">
        <v>0</v>
      </c>
      <c r="DF1162">
        <v>0.196</v>
      </c>
      <c r="DG1162">
        <v>-0.001</v>
      </c>
      <c r="DH1162">
        <v>-5.941</v>
      </c>
      <c r="DI1162">
        <v>-0.174</v>
      </c>
      <c r="DJ1162">
        <v>1500</v>
      </c>
      <c r="DK1162">
        <v>17</v>
      </c>
      <c r="DL1162">
        <v>0.13</v>
      </c>
      <c r="DM1162">
        <v>0.04</v>
      </c>
      <c r="DN1162">
        <v>-72.3511475</v>
      </c>
      <c r="DO1162">
        <v>-0.1901076923076013</v>
      </c>
      <c r="DP1162">
        <v>0.1294642170398835</v>
      </c>
      <c r="DQ1162">
        <v>0</v>
      </c>
      <c r="DR1162">
        <v>3.72369425</v>
      </c>
      <c r="DS1162">
        <v>-1.072280487804876</v>
      </c>
      <c r="DT1162">
        <v>0.1100886372403505</v>
      </c>
      <c r="DU1162">
        <v>0</v>
      </c>
      <c r="DV1162">
        <v>0</v>
      </c>
      <c r="DW1162">
        <v>2</v>
      </c>
      <c r="DX1162" t="s">
        <v>357</v>
      </c>
      <c r="DY1162">
        <v>2.98488</v>
      </c>
      <c r="DZ1162">
        <v>2.71558</v>
      </c>
      <c r="EA1162">
        <v>0.215259</v>
      </c>
      <c r="EB1162">
        <v>0.219295</v>
      </c>
      <c r="EC1162">
        <v>0.0888659</v>
      </c>
      <c r="ED1162">
        <v>0.0744991</v>
      </c>
      <c r="EE1162">
        <v>24940.7</v>
      </c>
      <c r="EF1162">
        <v>24919.3</v>
      </c>
      <c r="EG1162">
        <v>29525.2</v>
      </c>
      <c r="EH1162">
        <v>29508.7</v>
      </c>
      <c r="EI1162">
        <v>35663.8</v>
      </c>
      <c r="EJ1162">
        <v>36320.9</v>
      </c>
      <c r="EK1162">
        <v>41612.7</v>
      </c>
      <c r="EL1162">
        <v>42053</v>
      </c>
      <c r="EM1162">
        <v>1.98818</v>
      </c>
      <c r="EN1162">
        <v>1.93312</v>
      </c>
      <c r="EO1162">
        <v>0.114851</v>
      </c>
      <c r="EP1162">
        <v>0</v>
      </c>
      <c r="EQ1162">
        <v>23.1627</v>
      </c>
      <c r="ER1162">
        <v>999.9</v>
      </c>
      <c r="ES1162">
        <v>34.9</v>
      </c>
      <c r="ET1162">
        <v>29.2</v>
      </c>
      <c r="EU1162">
        <v>15.6021</v>
      </c>
      <c r="EV1162">
        <v>63.0241</v>
      </c>
      <c r="EW1162">
        <v>33.1651</v>
      </c>
      <c r="EX1162">
        <v>1</v>
      </c>
      <c r="EY1162">
        <v>-0.189525</v>
      </c>
      <c r="EZ1162">
        <v>1.24139</v>
      </c>
      <c r="FA1162">
        <v>20.3854</v>
      </c>
      <c r="FB1162">
        <v>5.21954</v>
      </c>
      <c r="FC1162">
        <v>12.0099</v>
      </c>
      <c r="FD1162">
        <v>4.98985</v>
      </c>
      <c r="FE1162">
        <v>3.28858</v>
      </c>
      <c r="FF1162">
        <v>9999</v>
      </c>
      <c r="FG1162">
        <v>9999</v>
      </c>
      <c r="FH1162">
        <v>9999</v>
      </c>
      <c r="FI1162">
        <v>261.4</v>
      </c>
      <c r="FJ1162">
        <v>1.86703</v>
      </c>
      <c r="FK1162">
        <v>1.86615</v>
      </c>
      <c r="FL1162">
        <v>1.86554</v>
      </c>
      <c r="FM1162">
        <v>1.86554</v>
      </c>
      <c r="FN1162">
        <v>1.86734</v>
      </c>
      <c r="FO1162">
        <v>1.86981</v>
      </c>
      <c r="FP1162">
        <v>1.86844</v>
      </c>
      <c r="FQ1162">
        <v>1.86996</v>
      </c>
      <c r="FR1162">
        <v>0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-5.69</v>
      </c>
      <c r="GF1162">
        <v>-0.1695</v>
      </c>
      <c r="GG1162">
        <v>-2.0192013485273</v>
      </c>
      <c r="GH1162">
        <v>-0.003354295288503095</v>
      </c>
      <c r="GI1162">
        <v>8.998442100416266E-07</v>
      </c>
      <c r="GJ1162">
        <v>-2.632750781261316E-10</v>
      </c>
      <c r="GK1162">
        <v>-0.1771344180573433</v>
      </c>
      <c r="GL1162">
        <v>-0.01811282044437078</v>
      </c>
      <c r="GM1162">
        <v>0.001479480632228601</v>
      </c>
      <c r="GN1162">
        <v>-2.527498020886067E-05</v>
      </c>
      <c r="GO1162">
        <v>3</v>
      </c>
      <c r="GP1162">
        <v>2311</v>
      </c>
      <c r="GQ1162">
        <v>1</v>
      </c>
      <c r="GR1162">
        <v>23</v>
      </c>
      <c r="GS1162">
        <v>7437.3</v>
      </c>
      <c r="GT1162">
        <v>7437.4</v>
      </c>
      <c r="GU1162">
        <v>2.8418</v>
      </c>
      <c r="GV1162">
        <v>2.18506</v>
      </c>
      <c r="GW1162">
        <v>1.39648</v>
      </c>
      <c r="GX1162">
        <v>2.33887</v>
      </c>
      <c r="GY1162">
        <v>1.49536</v>
      </c>
      <c r="GZ1162">
        <v>2.43652</v>
      </c>
      <c r="HA1162">
        <v>33.1545</v>
      </c>
      <c r="HB1162">
        <v>14.4472</v>
      </c>
      <c r="HC1162">
        <v>18</v>
      </c>
      <c r="HD1162">
        <v>525.833</v>
      </c>
      <c r="HE1162">
        <v>447.004</v>
      </c>
      <c r="HF1162">
        <v>21.9746</v>
      </c>
      <c r="HG1162">
        <v>25.0418</v>
      </c>
      <c r="HH1162">
        <v>30.0001</v>
      </c>
      <c r="HI1162">
        <v>25.0515</v>
      </c>
      <c r="HJ1162">
        <v>25.0016</v>
      </c>
      <c r="HK1162">
        <v>56.9673</v>
      </c>
      <c r="HL1162">
        <v>0</v>
      </c>
      <c r="HM1162">
        <v>18.578</v>
      </c>
      <c r="HN1162">
        <v>21.9361</v>
      </c>
      <c r="HO1162">
        <v>1489.92</v>
      </c>
      <c r="HP1162">
        <v>15.1513</v>
      </c>
      <c r="HQ1162">
        <v>101.001</v>
      </c>
      <c r="HR1162">
        <v>100.995</v>
      </c>
    </row>
    <row r="1163" spans="1:226">
      <c r="A1163">
        <v>1147</v>
      </c>
      <c r="B1163">
        <v>1664305566.1</v>
      </c>
      <c r="C1163">
        <v>12335.59999990463</v>
      </c>
      <c r="D1163" t="s">
        <v>2662</v>
      </c>
      <c r="E1163" t="s">
        <v>2663</v>
      </c>
      <c r="F1163">
        <v>5</v>
      </c>
      <c r="G1163" t="s">
        <v>2485</v>
      </c>
      <c r="H1163" t="s">
        <v>354</v>
      </c>
      <c r="I1163">
        <v>1664305558.6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1498.246095690233</v>
      </c>
      <c r="AK1163">
        <v>1438.269515151515</v>
      </c>
      <c r="AL1163">
        <v>3.406579762123624</v>
      </c>
      <c r="AM1163">
        <v>64.57224884902611</v>
      </c>
      <c r="AN1163">
        <f>(AP1163 - AO1163 + BO1163*1E3/(8.314*(BQ1163+273.15)) * AR1163/BN1163 * AQ1163) * BN1163/(100*BB1163) * 1000/(1000 - AP1163)</f>
        <v>0</v>
      </c>
      <c r="AO1163">
        <v>14.49360109024975</v>
      </c>
      <c r="AP1163">
        <v>18.01722421052631</v>
      </c>
      <c r="AQ1163">
        <v>0.001152754041965747</v>
      </c>
      <c r="AR1163">
        <v>112.27</v>
      </c>
      <c r="AS1163">
        <v>7</v>
      </c>
      <c r="AT1163">
        <v>1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6</v>
      </c>
      <c r="BC1163">
        <v>0.5</v>
      </c>
      <c r="BD1163" t="s">
        <v>355</v>
      </c>
      <c r="BE1163">
        <v>2</v>
      </c>
      <c r="BF1163" t="b">
        <v>1</v>
      </c>
      <c r="BG1163">
        <v>1664305558.6</v>
      </c>
      <c r="BH1163">
        <v>1388.975555555556</v>
      </c>
      <c r="BI1163">
        <v>1461.3</v>
      </c>
      <c r="BJ1163">
        <v>18.00094814814815</v>
      </c>
      <c r="BK1163">
        <v>14.43893703703703</v>
      </c>
      <c r="BL1163">
        <v>1394.636296296296</v>
      </c>
      <c r="BM1163">
        <v>18.17035925925926</v>
      </c>
      <c r="BN1163">
        <v>500.054</v>
      </c>
      <c r="BO1163">
        <v>91.01668148148147</v>
      </c>
      <c r="BP1163">
        <v>0.0999585037037037</v>
      </c>
      <c r="BQ1163">
        <v>24.97522222222222</v>
      </c>
      <c r="BR1163">
        <v>25.05501481481481</v>
      </c>
      <c r="BS1163">
        <v>999.9000000000001</v>
      </c>
      <c r="BT1163">
        <v>0</v>
      </c>
      <c r="BU1163">
        <v>0</v>
      </c>
      <c r="BV1163">
        <v>10007.76851851852</v>
      </c>
      <c r="BW1163">
        <v>0</v>
      </c>
      <c r="BX1163">
        <v>6.684692962962965</v>
      </c>
      <c r="BY1163">
        <v>-72.3253962962963</v>
      </c>
      <c r="BZ1163">
        <v>1414.436666666666</v>
      </c>
      <c r="CA1163">
        <v>1482.711111111111</v>
      </c>
      <c r="CB1163">
        <v>3.562016666666666</v>
      </c>
      <c r="CC1163">
        <v>1461.3</v>
      </c>
      <c r="CD1163">
        <v>14.43893703703703</v>
      </c>
      <c r="CE1163">
        <v>1.638386666666667</v>
      </c>
      <c r="CF1163">
        <v>1.314184814814815</v>
      </c>
      <c r="CG1163">
        <v>14.32465925925926</v>
      </c>
      <c r="CH1163">
        <v>10.96157777777778</v>
      </c>
      <c r="CI1163">
        <v>1999.949629629629</v>
      </c>
      <c r="CJ1163">
        <v>0.979996111111111</v>
      </c>
      <c r="CK1163">
        <v>0.02000348888888889</v>
      </c>
      <c r="CL1163">
        <v>0</v>
      </c>
      <c r="CM1163">
        <v>785.4924814814814</v>
      </c>
      <c r="CN1163">
        <v>5.00097</v>
      </c>
      <c r="CO1163">
        <v>15690.87407407408</v>
      </c>
      <c r="CP1163">
        <v>16707.14074074074</v>
      </c>
      <c r="CQ1163">
        <v>38.43259259259259</v>
      </c>
      <c r="CR1163">
        <v>39.27288888888889</v>
      </c>
      <c r="CS1163">
        <v>38.25911111111112</v>
      </c>
      <c r="CT1163">
        <v>39.05066666666666</v>
      </c>
      <c r="CU1163">
        <v>39.12014814814815</v>
      </c>
      <c r="CV1163">
        <v>1955.041851851852</v>
      </c>
      <c r="CW1163">
        <v>39.90555555555556</v>
      </c>
      <c r="CX1163">
        <v>0</v>
      </c>
      <c r="CY1163">
        <v>1664305570.1</v>
      </c>
      <c r="CZ1163">
        <v>0</v>
      </c>
      <c r="DA1163">
        <v>0</v>
      </c>
      <c r="DB1163" t="s">
        <v>356</v>
      </c>
      <c r="DC1163">
        <v>1663859321.1</v>
      </c>
      <c r="DD1163">
        <v>1663859315.6</v>
      </c>
      <c r="DE1163">
        <v>0</v>
      </c>
      <c r="DF1163">
        <v>0.196</v>
      </c>
      <c r="DG1163">
        <v>-0.001</v>
      </c>
      <c r="DH1163">
        <v>-5.941</v>
      </c>
      <c r="DI1163">
        <v>-0.174</v>
      </c>
      <c r="DJ1163">
        <v>1500</v>
      </c>
      <c r="DK1163">
        <v>17</v>
      </c>
      <c r="DL1163">
        <v>0.13</v>
      </c>
      <c r="DM1163">
        <v>0.04</v>
      </c>
      <c r="DN1163">
        <v>-72.33729</v>
      </c>
      <c r="DO1163">
        <v>0.7435654784239689</v>
      </c>
      <c r="DP1163">
        <v>0.1250140568096254</v>
      </c>
      <c r="DQ1163">
        <v>0</v>
      </c>
      <c r="DR1163">
        <v>3.62348</v>
      </c>
      <c r="DS1163">
        <v>-1.314783264540342</v>
      </c>
      <c r="DT1163">
        <v>0.1323583683980729</v>
      </c>
      <c r="DU1163">
        <v>0</v>
      </c>
      <c r="DV1163">
        <v>0</v>
      </c>
      <c r="DW1163">
        <v>2</v>
      </c>
      <c r="DX1163" t="s">
        <v>357</v>
      </c>
      <c r="DY1163">
        <v>2.98481</v>
      </c>
      <c r="DZ1163">
        <v>2.71563</v>
      </c>
      <c r="EA1163">
        <v>0.216823</v>
      </c>
      <c r="EB1163">
        <v>0.220824</v>
      </c>
      <c r="EC1163">
        <v>0.0889475</v>
      </c>
      <c r="ED1163">
        <v>0.0749459</v>
      </c>
      <c r="EE1163">
        <v>24891.1</v>
      </c>
      <c r="EF1163">
        <v>24870.2</v>
      </c>
      <c r="EG1163">
        <v>29525.3</v>
      </c>
      <c r="EH1163">
        <v>29508.4</v>
      </c>
      <c r="EI1163">
        <v>35660.6</v>
      </c>
      <c r="EJ1163">
        <v>36302.7</v>
      </c>
      <c r="EK1163">
        <v>41612.7</v>
      </c>
      <c r="EL1163">
        <v>42052.6</v>
      </c>
      <c r="EM1163">
        <v>1.98813</v>
      </c>
      <c r="EN1163">
        <v>1.93342</v>
      </c>
      <c r="EO1163">
        <v>0.115484</v>
      </c>
      <c r="EP1163">
        <v>0</v>
      </c>
      <c r="EQ1163">
        <v>23.1602</v>
      </c>
      <c r="ER1163">
        <v>999.9</v>
      </c>
      <c r="ES1163">
        <v>35</v>
      </c>
      <c r="ET1163">
        <v>29.2</v>
      </c>
      <c r="EU1163">
        <v>15.6455</v>
      </c>
      <c r="EV1163">
        <v>62.9141</v>
      </c>
      <c r="EW1163">
        <v>33.1891</v>
      </c>
      <c r="EX1163">
        <v>1</v>
      </c>
      <c r="EY1163">
        <v>-0.190046</v>
      </c>
      <c r="EZ1163">
        <v>1.26056</v>
      </c>
      <c r="FA1163">
        <v>20.3851</v>
      </c>
      <c r="FB1163">
        <v>5.21744</v>
      </c>
      <c r="FC1163">
        <v>12.0099</v>
      </c>
      <c r="FD1163">
        <v>4.9894</v>
      </c>
      <c r="FE1163">
        <v>3.28828</v>
      </c>
      <c r="FF1163">
        <v>9999</v>
      </c>
      <c r="FG1163">
        <v>9999</v>
      </c>
      <c r="FH1163">
        <v>9999</v>
      </c>
      <c r="FI1163">
        <v>261.4</v>
      </c>
      <c r="FJ1163">
        <v>1.86706</v>
      </c>
      <c r="FK1163">
        <v>1.86615</v>
      </c>
      <c r="FL1163">
        <v>1.86554</v>
      </c>
      <c r="FM1163">
        <v>1.86554</v>
      </c>
      <c r="FN1163">
        <v>1.86733</v>
      </c>
      <c r="FO1163">
        <v>1.86981</v>
      </c>
      <c r="FP1163">
        <v>1.86844</v>
      </c>
      <c r="FQ1163">
        <v>1.86996</v>
      </c>
      <c r="FR1163">
        <v>0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-5.72</v>
      </c>
      <c r="GF1163">
        <v>-0.1692</v>
      </c>
      <c r="GG1163">
        <v>-2.0192013485273</v>
      </c>
      <c r="GH1163">
        <v>-0.003354295288503095</v>
      </c>
      <c r="GI1163">
        <v>8.998442100416266E-07</v>
      </c>
      <c r="GJ1163">
        <v>-2.632750781261316E-10</v>
      </c>
      <c r="GK1163">
        <v>-0.1771344180573433</v>
      </c>
      <c r="GL1163">
        <v>-0.01811282044437078</v>
      </c>
      <c r="GM1163">
        <v>0.001479480632228601</v>
      </c>
      <c r="GN1163">
        <v>-2.527498020886067E-05</v>
      </c>
      <c r="GO1163">
        <v>3</v>
      </c>
      <c r="GP1163">
        <v>2311</v>
      </c>
      <c r="GQ1163">
        <v>1</v>
      </c>
      <c r="GR1163">
        <v>23</v>
      </c>
      <c r="GS1163">
        <v>7437.4</v>
      </c>
      <c r="GT1163">
        <v>7437.5</v>
      </c>
      <c r="GU1163">
        <v>2.87231</v>
      </c>
      <c r="GV1163">
        <v>2.18384</v>
      </c>
      <c r="GW1163">
        <v>1.39648</v>
      </c>
      <c r="GX1163">
        <v>2.33765</v>
      </c>
      <c r="GY1163">
        <v>1.49536</v>
      </c>
      <c r="GZ1163">
        <v>2.46582</v>
      </c>
      <c r="HA1163">
        <v>33.1545</v>
      </c>
      <c r="HB1163">
        <v>14.4735</v>
      </c>
      <c r="HC1163">
        <v>18</v>
      </c>
      <c r="HD1163">
        <v>525.801</v>
      </c>
      <c r="HE1163">
        <v>447.171</v>
      </c>
      <c r="HF1163">
        <v>21.9254</v>
      </c>
      <c r="HG1163">
        <v>25.0402</v>
      </c>
      <c r="HH1163">
        <v>30.0001</v>
      </c>
      <c r="HI1163">
        <v>25.0515</v>
      </c>
      <c r="HJ1163">
        <v>24.9997</v>
      </c>
      <c r="HK1163">
        <v>57.4572</v>
      </c>
      <c r="HL1163">
        <v>0</v>
      </c>
      <c r="HM1163">
        <v>19.3729</v>
      </c>
      <c r="HN1163">
        <v>21.8763</v>
      </c>
      <c r="HO1163">
        <v>1503.3</v>
      </c>
      <c r="HP1163">
        <v>15.3657</v>
      </c>
      <c r="HQ1163">
        <v>101.001</v>
      </c>
      <c r="HR1163">
        <v>100.993</v>
      </c>
    </row>
    <row r="1164" spans="1:226">
      <c r="A1164">
        <v>1148</v>
      </c>
      <c r="B1164">
        <v>1664305571.1</v>
      </c>
      <c r="C1164">
        <v>12340.59999990463</v>
      </c>
      <c r="D1164" t="s">
        <v>2664</v>
      </c>
      <c r="E1164" t="s">
        <v>2665</v>
      </c>
      <c r="F1164">
        <v>5</v>
      </c>
      <c r="G1164" t="s">
        <v>2485</v>
      </c>
      <c r="H1164" t="s">
        <v>354</v>
      </c>
      <c r="I1164">
        <v>1664305563.314285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1515.415959621981</v>
      </c>
      <c r="AK1164">
        <v>1455.415393939394</v>
      </c>
      <c r="AL1164">
        <v>3.432294932978138</v>
      </c>
      <c r="AM1164">
        <v>64.57224884902611</v>
      </c>
      <c r="AN1164">
        <f>(AP1164 - AO1164 + BO1164*1E3/(8.314*(BQ1164+273.15)) * AR1164/BN1164 * AQ1164) * BN1164/(100*BB1164) * 1000/(1000 - AP1164)</f>
        <v>0</v>
      </c>
      <c r="AO1164">
        <v>14.61636250455545</v>
      </c>
      <c r="AP1164">
        <v>18.04049142857142</v>
      </c>
      <c r="AQ1164">
        <v>0.00532500368568389</v>
      </c>
      <c r="AR1164">
        <v>112.27</v>
      </c>
      <c r="AS1164">
        <v>7</v>
      </c>
      <c r="AT1164">
        <v>1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6</v>
      </c>
      <c r="BC1164">
        <v>0.5</v>
      </c>
      <c r="BD1164" t="s">
        <v>355</v>
      </c>
      <c r="BE1164">
        <v>2</v>
      </c>
      <c r="BF1164" t="b">
        <v>1</v>
      </c>
      <c r="BG1164">
        <v>1664305563.314285</v>
      </c>
      <c r="BH1164">
        <v>1404.743928571429</v>
      </c>
      <c r="BI1164">
        <v>1477.044642857143</v>
      </c>
      <c r="BJ1164">
        <v>18.00752142857143</v>
      </c>
      <c r="BK1164">
        <v>14.55844642857143</v>
      </c>
      <c r="BL1164">
        <v>1410.4425</v>
      </c>
      <c r="BM1164">
        <v>18.17686071428571</v>
      </c>
      <c r="BN1164">
        <v>500.0622500000001</v>
      </c>
      <c r="BO1164">
        <v>91.01701785714287</v>
      </c>
      <c r="BP1164">
        <v>0.1000229357142857</v>
      </c>
      <c r="BQ1164">
        <v>24.97000357142857</v>
      </c>
      <c r="BR1164">
        <v>25.05357142857143</v>
      </c>
      <c r="BS1164">
        <v>999.9000000000002</v>
      </c>
      <c r="BT1164">
        <v>0</v>
      </c>
      <c r="BU1164">
        <v>0</v>
      </c>
      <c r="BV1164">
        <v>10001.36</v>
      </c>
      <c r="BW1164">
        <v>0</v>
      </c>
      <c r="BX1164">
        <v>6.680921785714284</v>
      </c>
      <c r="BY1164">
        <v>-72.301275</v>
      </c>
      <c r="BZ1164">
        <v>1430.504285714286</v>
      </c>
      <c r="CA1164">
        <v>1498.867142857143</v>
      </c>
      <c r="CB1164">
        <v>3.449077857142858</v>
      </c>
      <c r="CC1164">
        <v>1477.044642857143</v>
      </c>
      <c r="CD1164">
        <v>14.55844642857143</v>
      </c>
      <c r="CE1164">
        <v>1.638991071428571</v>
      </c>
      <c r="CF1164">
        <v>1.325066785714285</v>
      </c>
      <c r="CG1164">
        <v>14.33035714285714</v>
      </c>
      <c r="CH1164">
        <v>11.08590357142857</v>
      </c>
      <c r="CI1164">
        <v>1999.933928571428</v>
      </c>
      <c r="CJ1164">
        <v>0.9799977142857141</v>
      </c>
      <c r="CK1164">
        <v>0.02000188928571429</v>
      </c>
      <c r="CL1164">
        <v>0</v>
      </c>
      <c r="CM1164">
        <v>784.8623571428571</v>
      </c>
      <c r="CN1164">
        <v>5.00097</v>
      </c>
      <c r="CO1164">
        <v>15682.66071428571</v>
      </c>
      <c r="CP1164">
        <v>16707.01785714286</v>
      </c>
      <c r="CQ1164">
        <v>38.54214285714286</v>
      </c>
      <c r="CR1164">
        <v>39.39039285714285</v>
      </c>
      <c r="CS1164">
        <v>38.34582142857143</v>
      </c>
      <c r="CT1164">
        <v>39.20064285714285</v>
      </c>
      <c r="CU1164">
        <v>39.22746428571429</v>
      </c>
      <c r="CV1164">
        <v>1955.03</v>
      </c>
      <c r="CW1164">
        <v>39.90250000000001</v>
      </c>
      <c r="CX1164">
        <v>0</v>
      </c>
      <c r="CY1164">
        <v>1664305575.5</v>
      </c>
      <c r="CZ1164">
        <v>0</v>
      </c>
      <c r="DA1164">
        <v>0</v>
      </c>
      <c r="DB1164" t="s">
        <v>356</v>
      </c>
      <c r="DC1164">
        <v>1663859321.1</v>
      </c>
      <c r="DD1164">
        <v>1663859315.6</v>
      </c>
      <c r="DE1164">
        <v>0</v>
      </c>
      <c r="DF1164">
        <v>0.196</v>
      </c>
      <c r="DG1164">
        <v>-0.001</v>
      </c>
      <c r="DH1164">
        <v>-5.941</v>
      </c>
      <c r="DI1164">
        <v>-0.174</v>
      </c>
      <c r="DJ1164">
        <v>1500</v>
      </c>
      <c r="DK1164">
        <v>17</v>
      </c>
      <c r="DL1164">
        <v>0.13</v>
      </c>
      <c r="DM1164">
        <v>0.04</v>
      </c>
      <c r="DN1164">
        <v>-72.334025</v>
      </c>
      <c r="DO1164">
        <v>0.3903737335835034</v>
      </c>
      <c r="DP1164">
        <v>0.1201536240610336</v>
      </c>
      <c r="DQ1164">
        <v>0</v>
      </c>
      <c r="DR1164">
        <v>3.5280795</v>
      </c>
      <c r="DS1164">
        <v>-1.431375984990626</v>
      </c>
      <c r="DT1164">
        <v>0.1411892057834097</v>
      </c>
      <c r="DU1164">
        <v>0</v>
      </c>
      <c r="DV1164">
        <v>0</v>
      </c>
      <c r="DW1164">
        <v>2</v>
      </c>
      <c r="DX1164" t="s">
        <v>357</v>
      </c>
      <c r="DY1164">
        <v>2.98505</v>
      </c>
      <c r="DZ1164">
        <v>2.71563</v>
      </c>
      <c r="EA1164">
        <v>0.218387</v>
      </c>
      <c r="EB1164">
        <v>0.222342</v>
      </c>
      <c r="EC1164">
        <v>0.08902060000000001</v>
      </c>
      <c r="ED1164">
        <v>0.0753484</v>
      </c>
      <c r="EE1164">
        <v>24841.8</v>
      </c>
      <c r="EF1164">
        <v>24822.1</v>
      </c>
      <c r="EG1164">
        <v>29525.6</v>
      </c>
      <c r="EH1164">
        <v>29508.7</v>
      </c>
      <c r="EI1164">
        <v>35658.4</v>
      </c>
      <c r="EJ1164">
        <v>36287.3</v>
      </c>
      <c r="EK1164">
        <v>41613.5</v>
      </c>
      <c r="EL1164">
        <v>42053.2</v>
      </c>
      <c r="EM1164">
        <v>1.98795</v>
      </c>
      <c r="EN1164">
        <v>1.93362</v>
      </c>
      <c r="EO1164">
        <v>0.115</v>
      </c>
      <c r="EP1164">
        <v>0</v>
      </c>
      <c r="EQ1164">
        <v>23.1578</v>
      </c>
      <c r="ER1164">
        <v>999.9</v>
      </c>
      <c r="ES1164">
        <v>35.2</v>
      </c>
      <c r="ET1164">
        <v>29.2</v>
      </c>
      <c r="EU1164">
        <v>15.7343</v>
      </c>
      <c r="EV1164">
        <v>63.0741</v>
      </c>
      <c r="EW1164">
        <v>33.0208</v>
      </c>
      <c r="EX1164">
        <v>1</v>
      </c>
      <c r="EY1164">
        <v>-0.189718</v>
      </c>
      <c r="EZ1164">
        <v>1.32381</v>
      </c>
      <c r="FA1164">
        <v>20.385</v>
      </c>
      <c r="FB1164">
        <v>5.21909</v>
      </c>
      <c r="FC1164">
        <v>12.0099</v>
      </c>
      <c r="FD1164">
        <v>4.9897</v>
      </c>
      <c r="FE1164">
        <v>3.28845</v>
      </c>
      <c r="FF1164">
        <v>9999</v>
      </c>
      <c r="FG1164">
        <v>9999</v>
      </c>
      <c r="FH1164">
        <v>9999</v>
      </c>
      <c r="FI1164">
        <v>261.4</v>
      </c>
      <c r="FJ1164">
        <v>1.86704</v>
      </c>
      <c r="FK1164">
        <v>1.86615</v>
      </c>
      <c r="FL1164">
        <v>1.86554</v>
      </c>
      <c r="FM1164">
        <v>1.86553</v>
      </c>
      <c r="FN1164">
        <v>1.86731</v>
      </c>
      <c r="FO1164">
        <v>1.86981</v>
      </c>
      <c r="FP1164">
        <v>1.86844</v>
      </c>
      <c r="FQ1164">
        <v>1.86995</v>
      </c>
      <c r="FR1164">
        <v>0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-5.76</v>
      </c>
      <c r="GF1164">
        <v>-0.169</v>
      </c>
      <c r="GG1164">
        <v>-2.0192013485273</v>
      </c>
      <c r="GH1164">
        <v>-0.003354295288503095</v>
      </c>
      <c r="GI1164">
        <v>8.998442100416266E-07</v>
      </c>
      <c r="GJ1164">
        <v>-2.632750781261316E-10</v>
      </c>
      <c r="GK1164">
        <v>-0.1771344180573433</v>
      </c>
      <c r="GL1164">
        <v>-0.01811282044437078</v>
      </c>
      <c r="GM1164">
        <v>0.001479480632228601</v>
      </c>
      <c r="GN1164">
        <v>-2.527498020886067E-05</v>
      </c>
      <c r="GO1164">
        <v>3</v>
      </c>
      <c r="GP1164">
        <v>2311</v>
      </c>
      <c r="GQ1164">
        <v>1</v>
      </c>
      <c r="GR1164">
        <v>23</v>
      </c>
      <c r="GS1164">
        <v>7437.5</v>
      </c>
      <c r="GT1164">
        <v>7437.6</v>
      </c>
      <c r="GU1164">
        <v>2.89307</v>
      </c>
      <c r="GV1164">
        <v>2.18018</v>
      </c>
      <c r="GW1164">
        <v>1.39648</v>
      </c>
      <c r="GX1164">
        <v>2.33765</v>
      </c>
      <c r="GY1164">
        <v>1.49536</v>
      </c>
      <c r="GZ1164">
        <v>2.45483</v>
      </c>
      <c r="HA1164">
        <v>33.1545</v>
      </c>
      <c r="HB1164">
        <v>14.4648</v>
      </c>
      <c r="HC1164">
        <v>18</v>
      </c>
      <c r="HD1164">
        <v>525.6660000000001</v>
      </c>
      <c r="HE1164">
        <v>447.291</v>
      </c>
      <c r="HF1164">
        <v>21.869</v>
      </c>
      <c r="HG1164">
        <v>25.0386</v>
      </c>
      <c r="HH1164">
        <v>30.0001</v>
      </c>
      <c r="HI1164">
        <v>25.0494</v>
      </c>
      <c r="HJ1164">
        <v>24.9995</v>
      </c>
      <c r="HK1164">
        <v>57.9971</v>
      </c>
      <c r="HL1164">
        <v>0</v>
      </c>
      <c r="HM1164">
        <v>20.1455</v>
      </c>
      <c r="HN1164">
        <v>21.8225</v>
      </c>
      <c r="HO1164">
        <v>1523.33</v>
      </c>
      <c r="HP1164">
        <v>15.5259</v>
      </c>
      <c r="HQ1164">
        <v>101.003</v>
      </c>
      <c r="HR1164">
        <v>100.995</v>
      </c>
    </row>
    <row r="1165" spans="1:226">
      <c r="A1165">
        <v>1149</v>
      </c>
      <c r="B1165">
        <v>1664305576.1</v>
      </c>
      <c r="C1165">
        <v>12345.59999990463</v>
      </c>
      <c r="D1165" t="s">
        <v>2666</v>
      </c>
      <c r="E1165" t="s">
        <v>2667</v>
      </c>
      <c r="F1165">
        <v>5</v>
      </c>
      <c r="G1165" t="s">
        <v>2485</v>
      </c>
      <c r="H1165" t="s">
        <v>354</v>
      </c>
      <c r="I1165">
        <v>1664305568.6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1532.717532640197</v>
      </c>
      <c r="AK1165">
        <v>1472.692121212121</v>
      </c>
      <c r="AL1165">
        <v>3.448909974965952</v>
      </c>
      <c r="AM1165">
        <v>64.57224884902611</v>
      </c>
      <c r="AN1165">
        <f>(AP1165 - AO1165 + BO1165*1E3/(8.314*(BQ1165+273.15)) * AR1165/BN1165 * AQ1165) * BN1165/(100*BB1165) * 1000/(1000 - AP1165)</f>
        <v>0</v>
      </c>
      <c r="AO1165">
        <v>14.71078815566433</v>
      </c>
      <c r="AP1165">
        <v>18.06458917293233</v>
      </c>
      <c r="AQ1165">
        <v>0.001526256523659395</v>
      </c>
      <c r="AR1165">
        <v>112.27</v>
      </c>
      <c r="AS1165">
        <v>7</v>
      </c>
      <c r="AT1165">
        <v>1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6</v>
      </c>
      <c r="BC1165">
        <v>0.5</v>
      </c>
      <c r="BD1165" t="s">
        <v>355</v>
      </c>
      <c r="BE1165">
        <v>2</v>
      </c>
      <c r="BF1165" t="b">
        <v>1</v>
      </c>
      <c r="BG1165">
        <v>1664305568.6</v>
      </c>
      <c r="BH1165">
        <v>1422.493333333333</v>
      </c>
      <c r="BI1165">
        <v>1494.782962962963</v>
      </c>
      <c r="BJ1165">
        <v>18.03048888888889</v>
      </c>
      <c r="BK1165">
        <v>14.68287777777778</v>
      </c>
      <c r="BL1165">
        <v>1428.235185185185</v>
      </c>
      <c r="BM1165">
        <v>18.19958148148148</v>
      </c>
      <c r="BN1165">
        <v>500.059074074074</v>
      </c>
      <c r="BO1165">
        <v>91.01738888888889</v>
      </c>
      <c r="BP1165">
        <v>0.09995477407407406</v>
      </c>
      <c r="BQ1165">
        <v>24.96392962962963</v>
      </c>
      <c r="BR1165">
        <v>25.05548518518519</v>
      </c>
      <c r="BS1165">
        <v>999.9000000000001</v>
      </c>
      <c r="BT1165">
        <v>0</v>
      </c>
      <c r="BU1165">
        <v>0</v>
      </c>
      <c r="BV1165">
        <v>10008.12703703704</v>
      </c>
      <c r="BW1165">
        <v>0</v>
      </c>
      <c r="BX1165">
        <v>6.684640740740742</v>
      </c>
      <c r="BY1165">
        <v>-72.28901851851852</v>
      </c>
      <c r="BZ1165">
        <v>1448.613703703704</v>
      </c>
      <c r="CA1165">
        <v>1517.059259259259</v>
      </c>
      <c r="CB1165">
        <v>3.347602962962963</v>
      </c>
      <c r="CC1165">
        <v>1494.782962962963</v>
      </c>
      <c r="CD1165">
        <v>14.68287777777778</v>
      </c>
      <c r="CE1165">
        <v>1.641087777777778</v>
      </c>
      <c r="CF1165">
        <v>1.336397777777778</v>
      </c>
      <c r="CG1165">
        <v>14.35011111111111</v>
      </c>
      <c r="CH1165">
        <v>11.21427037037037</v>
      </c>
      <c r="CI1165">
        <v>1999.966296296296</v>
      </c>
      <c r="CJ1165">
        <v>0.9799995555555554</v>
      </c>
      <c r="CK1165">
        <v>0.02000007407407407</v>
      </c>
      <c r="CL1165">
        <v>0</v>
      </c>
      <c r="CM1165">
        <v>784.1261481481481</v>
      </c>
      <c r="CN1165">
        <v>5.00097</v>
      </c>
      <c r="CO1165">
        <v>15673.78518518518</v>
      </c>
      <c r="CP1165">
        <v>16707.2962962963</v>
      </c>
      <c r="CQ1165">
        <v>38.66177777777778</v>
      </c>
      <c r="CR1165">
        <v>39.50911111111112</v>
      </c>
      <c r="CS1165">
        <v>38.43962962962963</v>
      </c>
      <c r="CT1165">
        <v>39.36548148148148</v>
      </c>
      <c r="CU1165">
        <v>39.34470370370369</v>
      </c>
      <c r="CV1165">
        <v>1955.065925925926</v>
      </c>
      <c r="CW1165">
        <v>39.89888888888889</v>
      </c>
      <c r="CX1165">
        <v>0</v>
      </c>
      <c r="CY1165">
        <v>1664305580.3</v>
      </c>
      <c r="CZ1165">
        <v>0</v>
      </c>
      <c r="DA1165">
        <v>0</v>
      </c>
      <c r="DB1165" t="s">
        <v>356</v>
      </c>
      <c r="DC1165">
        <v>1663859321.1</v>
      </c>
      <c r="DD1165">
        <v>1663859315.6</v>
      </c>
      <c r="DE1165">
        <v>0</v>
      </c>
      <c r="DF1165">
        <v>0.196</v>
      </c>
      <c r="DG1165">
        <v>-0.001</v>
      </c>
      <c r="DH1165">
        <v>-5.941</v>
      </c>
      <c r="DI1165">
        <v>-0.174</v>
      </c>
      <c r="DJ1165">
        <v>1500</v>
      </c>
      <c r="DK1165">
        <v>17</v>
      </c>
      <c r="DL1165">
        <v>0.13</v>
      </c>
      <c r="DM1165">
        <v>0.04</v>
      </c>
      <c r="DN1165">
        <v>-72.2887475</v>
      </c>
      <c r="DO1165">
        <v>0.01438086303949171</v>
      </c>
      <c r="DP1165">
        <v>0.107693583809575</v>
      </c>
      <c r="DQ1165">
        <v>1</v>
      </c>
      <c r="DR1165">
        <v>3.41001275</v>
      </c>
      <c r="DS1165">
        <v>-1.153133245778624</v>
      </c>
      <c r="DT1165">
        <v>0.1121650726827987</v>
      </c>
      <c r="DU1165">
        <v>0</v>
      </c>
      <c r="DV1165">
        <v>1</v>
      </c>
      <c r="DW1165">
        <v>2</v>
      </c>
      <c r="DX1165" t="s">
        <v>471</v>
      </c>
      <c r="DY1165">
        <v>2.98508</v>
      </c>
      <c r="DZ1165">
        <v>2.71563</v>
      </c>
      <c r="EA1165">
        <v>0.219953</v>
      </c>
      <c r="EB1165">
        <v>0.223834</v>
      </c>
      <c r="EC1165">
        <v>0.0891178</v>
      </c>
      <c r="ED1165">
        <v>0.0757355</v>
      </c>
      <c r="EE1165">
        <v>24792.1</v>
      </c>
      <c r="EF1165">
        <v>24774.8</v>
      </c>
      <c r="EG1165">
        <v>29525.7</v>
      </c>
      <c r="EH1165">
        <v>29508.9</v>
      </c>
      <c r="EI1165">
        <v>35654.3</v>
      </c>
      <c r="EJ1165">
        <v>36272</v>
      </c>
      <c r="EK1165">
        <v>41613.2</v>
      </c>
      <c r="EL1165">
        <v>42053.3</v>
      </c>
      <c r="EM1165">
        <v>1.988</v>
      </c>
      <c r="EN1165">
        <v>1.93377</v>
      </c>
      <c r="EO1165">
        <v>0.115484</v>
      </c>
      <c r="EP1165">
        <v>0</v>
      </c>
      <c r="EQ1165">
        <v>23.1558</v>
      </c>
      <c r="ER1165">
        <v>999.9</v>
      </c>
      <c r="ES1165">
        <v>35.3</v>
      </c>
      <c r="ET1165">
        <v>29.2</v>
      </c>
      <c r="EU1165">
        <v>15.7788</v>
      </c>
      <c r="EV1165">
        <v>62.6941</v>
      </c>
      <c r="EW1165">
        <v>32.9087</v>
      </c>
      <c r="EX1165">
        <v>1</v>
      </c>
      <c r="EY1165">
        <v>-0.18997</v>
      </c>
      <c r="EZ1165">
        <v>1.34366</v>
      </c>
      <c r="FA1165">
        <v>20.3847</v>
      </c>
      <c r="FB1165">
        <v>5.21879</v>
      </c>
      <c r="FC1165">
        <v>12.0099</v>
      </c>
      <c r="FD1165">
        <v>4.9897</v>
      </c>
      <c r="FE1165">
        <v>3.28842</v>
      </c>
      <c r="FF1165">
        <v>9999</v>
      </c>
      <c r="FG1165">
        <v>9999</v>
      </c>
      <c r="FH1165">
        <v>9999</v>
      </c>
      <c r="FI1165">
        <v>261.4</v>
      </c>
      <c r="FJ1165">
        <v>1.86702</v>
      </c>
      <c r="FK1165">
        <v>1.86615</v>
      </c>
      <c r="FL1165">
        <v>1.86554</v>
      </c>
      <c r="FM1165">
        <v>1.86553</v>
      </c>
      <c r="FN1165">
        <v>1.86733</v>
      </c>
      <c r="FO1165">
        <v>1.86981</v>
      </c>
      <c r="FP1165">
        <v>1.86844</v>
      </c>
      <c r="FQ1165">
        <v>1.86995</v>
      </c>
      <c r="FR1165">
        <v>0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-5.8</v>
      </c>
      <c r="GF1165">
        <v>-0.1687</v>
      </c>
      <c r="GG1165">
        <v>-2.0192013485273</v>
      </c>
      <c r="GH1165">
        <v>-0.003354295288503095</v>
      </c>
      <c r="GI1165">
        <v>8.998442100416266E-07</v>
      </c>
      <c r="GJ1165">
        <v>-2.632750781261316E-10</v>
      </c>
      <c r="GK1165">
        <v>-0.1771344180573433</v>
      </c>
      <c r="GL1165">
        <v>-0.01811282044437078</v>
      </c>
      <c r="GM1165">
        <v>0.001479480632228601</v>
      </c>
      <c r="GN1165">
        <v>-2.527498020886067E-05</v>
      </c>
      <c r="GO1165">
        <v>3</v>
      </c>
      <c r="GP1165">
        <v>2311</v>
      </c>
      <c r="GQ1165">
        <v>1</v>
      </c>
      <c r="GR1165">
        <v>23</v>
      </c>
      <c r="GS1165">
        <v>7437.6</v>
      </c>
      <c r="GT1165">
        <v>7437.7</v>
      </c>
      <c r="GU1165">
        <v>2.92236</v>
      </c>
      <c r="GV1165">
        <v>2.1814</v>
      </c>
      <c r="GW1165">
        <v>1.39648</v>
      </c>
      <c r="GX1165">
        <v>2.33765</v>
      </c>
      <c r="GY1165">
        <v>1.49536</v>
      </c>
      <c r="GZ1165">
        <v>2.44263</v>
      </c>
      <c r="HA1165">
        <v>33.1322</v>
      </c>
      <c r="HB1165">
        <v>14.456</v>
      </c>
      <c r="HC1165">
        <v>18</v>
      </c>
      <c r="HD1165">
        <v>525.699</v>
      </c>
      <c r="HE1165">
        <v>447.371</v>
      </c>
      <c r="HF1165">
        <v>21.8122</v>
      </c>
      <c r="HG1165">
        <v>25.037</v>
      </c>
      <c r="HH1165">
        <v>30.0001</v>
      </c>
      <c r="HI1165">
        <v>25.0494</v>
      </c>
      <c r="HJ1165">
        <v>24.9981</v>
      </c>
      <c r="HK1165">
        <v>58.4749</v>
      </c>
      <c r="HL1165">
        <v>0</v>
      </c>
      <c r="HM1165">
        <v>20.931</v>
      </c>
      <c r="HN1165">
        <v>21.7714</v>
      </c>
      <c r="HO1165">
        <v>1536.69</v>
      </c>
      <c r="HP1165">
        <v>15.667</v>
      </c>
      <c r="HQ1165">
        <v>101.002</v>
      </c>
      <c r="HR1165">
        <v>100.995</v>
      </c>
    </row>
    <row r="1166" spans="1:226">
      <c r="A1166">
        <v>1150</v>
      </c>
      <c r="B1166">
        <v>1664305581.1</v>
      </c>
      <c r="C1166">
        <v>12350.59999990463</v>
      </c>
      <c r="D1166" t="s">
        <v>2668</v>
      </c>
      <c r="E1166" t="s">
        <v>2669</v>
      </c>
      <c r="F1166">
        <v>5</v>
      </c>
      <c r="G1166" t="s">
        <v>2485</v>
      </c>
      <c r="H1166" t="s">
        <v>354</v>
      </c>
      <c r="I1166">
        <v>1664305573.314285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1549.78334165824</v>
      </c>
      <c r="AK1166">
        <v>1489.946666666667</v>
      </c>
      <c r="AL1166">
        <v>3.451762932682484</v>
      </c>
      <c r="AM1166">
        <v>64.57224884902611</v>
      </c>
      <c r="AN1166">
        <f>(AP1166 - AO1166 + BO1166*1E3/(8.314*(BQ1166+273.15)) * AR1166/BN1166 * AQ1166) * BN1166/(100*BB1166) * 1000/(1000 - AP1166)</f>
        <v>0</v>
      </c>
      <c r="AO1166">
        <v>14.83048550489511</v>
      </c>
      <c r="AP1166">
        <v>18.08679037593984</v>
      </c>
      <c r="AQ1166">
        <v>0.006424343210966626</v>
      </c>
      <c r="AR1166">
        <v>112.27</v>
      </c>
      <c r="AS1166">
        <v>7</v>
      </c>
      <c r="AT1166">
        <v>1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6</v>
      </c>
      <c r="BC1166">
        <v>0.5</v>
      </c>
      <c r="BD1166" t="s">
        <v>355</v>
      </c>
      <c r="BE1166">
        <v>2</v>
      </c>
      <c r="BF1166" t="b">
        <v>1</v>
      </c>
      <c r="BG1166">
        <v>1664305573.314285</v>
      </c>
      <c r="BH1166">
        <v>1438.369642857143</v>
      </c>
      <c r="BI1166">
        <v>1510.597857142857</v>
      </c>
      <c r="BJ1166">
        <v>18.05310714285714</v>
      </c>
      <c r="BK1166">
        <v>14.78335357142857</v>
      </c>
      <c r="BL1166">
        <v>1444.150357142857</v>
      </c>
      <c r="BM1166">
        <v>18.22196071428571</v>
      </c>
      <c r="BN1166">
        <v>500.0645</v>
      </c>
      <c r="BO1166">
        <v>91.01796785714286</v>
      </c>
      <c r="BP1166">
        <v>0.1000395892857143</v>
      </c>
      <c r="BQ1166">
        <v>24.95765357142857</v>
      </c>
      <c r="BR1166">
        <v>25.05097857142857</v>
      </c>
      <c r="BS1166">
        <v>999.9000000000002</v>
      </c>
      <c r="BT1166">
        <v>0</v>
      </c>
      <c r="BU1166">
        <v>0</v>
      </c>
      <c r="BV1166">
        <v>9999.177142857143</v>
      </c>
      <c r="BW1166">
        <v>0</v>
      </c>
      <c r="BX1166">
        <v>6.684785714285716</v>
      </c>
      <c r="BY1166">
        <v>-72.22670000000001</v>
      </c>
      <c r="BZ1166">
        <v>1464.815357142857</v>
      </c>
      <c r="CA1166">
        <v>1533.265714285714</v>
      </c>
      <c r="CB1166">
        <v>3.269743214285714</v>
      </c>
      <c r="CC1166">
        <v>1510.597857142857</v>
      </c>
      <c r="CD1166">
        <v>14.78335357142857</v>
      </c>
      <c r="CE1166">
        <v>1.643156785714286</v>
      </c>
      <c r="CF1166">
        <v>1.345551071428571</v>
      </c>
      <c r="CG1166">
        <v>14.369575</v>
      </c>
      <c r="CH1166">
        <v>11.317225</v>
      </c>
      <c r="CI1166">
        <v>1999.950357142857</v>
      </c>
      <c r="CJ1166">
        <v>0.9800009285714284</v>
      </c>
      <c r="CK1166">
        <v>0.01999873214285714</v>
      </c>
      <c r="CL1166">
        <v>0</v>
      </c>
      <c r="CM1166">
        <v>783.4603571428571</v>
      </c>
      <c r="CN1166">
        <v>5.00097</v>
      </c>
      <c r="CO1166">
        <v>15665.43214285714</v>
      </c>
      <c r="CP1166">
        <v>16707.16785714286</v>
      </c>
      <c r="CQ1166">
        <v>38.77210714285714</v>
      </c>
      <c r="CR1166">
        <v>39.60921428571429</v>
      </c>
      <c r="CS1166">
        <v>38.51542857142857</v>
      </c>
      <c r="CT1166">
        <v>39.51314285714285</v>
      </c>
      <c r="CU1166">
        <v>39.44610714285714</v>
      </c>
      <c r="CV1166">
        <v>1955.052857142857</v>
      </c>
      <c r="CW1166">
        <v>39.89571428571429</v>
      </c>
      <c r="CX1166">
        <v>0</v>
      </c>
      <c r="CY1166">
        <v>1664305585.1</v>
      </c>
      <c r="CZ1166">
        <v>0</v>
      </c>
      <c r="DA1166">
        <v>0</v>
      </c>
      <c r="DB1166" t="s">
        <v>356</v>
      </c>
      <c r="DC1166">
        <v>1663859321.1</v>
      </c>
      <c r="DD1166">
        <v>1663859315.6</v>
      </c>
      <c r="DE1166">
        <v>0</v>
      </c>
      <c r="DF1166">
        <v>0.196</v>
      </c>
      <c r="DG1166">
        <v>-0.001</v>
      </c>
      <c r="DH1166">
        <v>-5.941</v>
      </c>
      <c r="DI1166">
        <v>-0.174</v>
      </c>
      <c r="DJ1166">
        <v>1500</v>
      </c>
      <c r="DK1166">
        <v>17</v>
      </c>
      <c r="DL1166">
        <v>0.13</v>
      </c>
      <c r="DM1166">
        <v>0.04</v>
      </c>
      <c r="DN1166">
        <v>-72.23181750000001</v>
      </c>
      <c r="DO1166">
        <v>0.5430270168856104</v>
      </c>
      <c r="DP1166">
        <v>0.1267972394957787</v>
      </c>
      <c r="DQ1166">
        <v>0</v>
      </c>
      <c r="DR1166">
        <v>3.319935</v>
      </c>
      <c r="DS1166">
        <v>-1.033029343339599</v>
      </c>
      <c r="DT1166">
        <v>0.1000330475393008</v>
      </c>
      <c r="DU1166">
        <v>0</v>
      </c>
      <c r="DV1166">
        <v>0</v>
      </c>
      <c r="DW1166">
        <v>2</v>
      </c>
      <c r="DX1166" t="s">
        <v>357</v>
      </c>
      <c r="DY1166">
        <v>2.9853</v>
      </c>
      <c r="DZ1166">
        <v>2.71563</v>
      </c>
      <c r="EA1166">
        <v>0.221499</v>
      </c>
      <c r="EB1166">
        <v>0.225322</v>
      </c>
      <c r="EC1166">
        <v>0.08919340000000001</v>
      </c>
      <c r="ED1166">
        <v>0.0761729</v>
      </c>
      <c r="EE1166">
        <v>24743.6</v>
      </c>
      <c r="EF1166">
        <v>24727.5</v>
      </c>
      <c r="EG1166">
        <v>29526.3</v>
      </c>
      <c r="EH1166">
        <v>29509.2</v>
      </c>
      <c r="EI1166">
        <v>35652</v>
      </c>
      <c r="EJ1166">
        <v>36255.1</v>
      </c>
      <c r="EK1166">
        <v>41614</v>
      </c>
      <c r="EL1166">
        <v>42053.9</v>
      </c>
      <c r="EM1166">
        <v>1.9881</v>
      </c>
      <c r="EN1166">
        <v>1.9342</v>
      </c>
      <c r="EO1166">
        <v>0.115186</v>
      </c>
      <c r="EP1166">
        <v>0</v>
      </c>
      <c r="EQ1166">
        <v>23.153</v>
      </c>
      <c r="ER1166">
        <v>999.9</v>
      </c>
      <c r="ES1166">
        <v>35.5</v>
      </c>
      <c r="ET1166">
        <v>29.2</v>
      </c>
      <c r="EU1166">
        <v>15.8679</v>
      </c>
      <c r="EV1166">
        <v>62.8541</v>
      </c>
      <c r="EW1166">
        <v>32.7724</v>
      </c>
      <c r="EX1166">
        <v>1</v>
      </c>
      <c r="EY1166">
        <v>-0.190038</v>
      </c>
      <c r="EZ1166">
        <v>1.36088</v>
      </c>
      <c r="FA1166">
        <v>20.3844</v>
      </c>
      <c r="FB1166">
        <v>5.21999</v>
      </c>
      <c r="FC1166">
        <v>12.0099</v>
      </c>
      <c r="FD1166">
        <v>4.99005</v>
      </c>
      <c r="FE1166">
        <v>3.28863</v>
      </c>
      <c r="FF1166">
        <v>9999</v>
      </c>
      <c r="FG1166">
        <v>9999</v>
      </c>
      <c r="FH1166">
        <v>9999</v>
      </c>
      <c r="FI1166">
        <v>261.4</v>
      </c>
      <c r="FJ1166">
        <v>1.86702</v>
      </c>
      <c r="FK1166">
        <v>1.86615</v>
      </c>
      <c r="FL1166">
        <v>1.86554</v>
      </c>
      <c r="FM1166">
        <v>1.86554</v>
      </c>
      <c r="FN1166">
        <v>1.86733</v>
      </c>
      <c r="FO1166">
        <v>1.86981</v>
      </c>
      <c r="FP1166">
        <v>1.86844</v>
      </c>
      <c r="FQ1166">
        <v>1.86996</v>
      </c>
      <c r="FR1166">
        <v>0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-5.84</v>
      </c>
      <c r="GF1166">
        <v>-0.1685</v>
      </c>
      <c r="GG1166">
        <v>-2.0192013485273</v>
      </c>
      <c r="GH1166">
        <v>-0.003354295288503095</v>
      </c>
      <c r="GI1166">
        <v>8.998442100416266E-07</v>
      </c>
      <c r="GJ1166">
        <v>-2.632750781261316E-10</v>
      </c>
      <c r="GK1166">
        <v>-0.1771344180573433</v>
      </c>
      <c r="GL1166">
        <v>-0.01811282044437078</v>
      </c>
      <c r="GM1166">
        <v>0.001479480632228601</v>
      </c>
      <c r="GN1166">
        <v>-2.527498020886067E-05</v>
      </c>
      <c r="GO1166">
        <v>3</v>
      </c>
      <c r="GP1166">
        <v>2311</v>
      </c>
      <c r="GQ1166">
        <v>1</v>
      </c>
      <c r="GR1166">
        <v>23</v>
      </c>
      <c r="GS1166">
        <v>7437.7</v>
      </c>
      <c r="GT1166">
        <v>7437.8</v>
      </c>
      <c r="GU1166">
        <v>2.94434</v>
      </c>
      <c r="GV1166">
        <v>2.17407</v>
      </c>
      <c r="GW1166">
        <v>1.39648</v>
      </c>
      <c r="GX1166">
        <v>2.33887</v>
      </c>
      <c r="GY1166">
        <v>1.49536</v>
      </c>
      <c r="GZ1166">
        <v>2.42188</v>
      </c>
      <c r="HA1166">
        <v>33.1545</v>
      </c>
      <c r="HB1166">
        <v>14.456</v>
      </c>
      <c r="HC1166">
        <v>18</v>
      </c>
      <c r="HD1166">
        <v>525.745</v>
      </c>
      <c r="HE1166">
        <v>447.624</v>
      </c>
      <c r="HF1166">
        <v>21.7603</v>
      </c>
      <c r="HG1166">
        <v>25.0355</v>
      </c>
      <c r="HH1166">
        <v>30.0001</v>
      </c>
      <c r="HI1166">
        <v>25.0473</v>
      </c>
      <c r="HJ1166">
        <v>24.9974</v>
      </c>
      <c r="HK1166">
        <v>59.0139</v>
      </c>
      <c r="HL1166">
        <v>0</v>
      </c>
      <c r="HM1166">
        <v>21.3766</v>
      </c>
      <c r="HN1166">
        <v>21.7224</v>
      </c>
      <c r="HO1166">
        <v>1556.72</v>
      </c>
      <c r="HP1166">
        <v>15.8038</v>
      </c>
      <c r="HQ1166">
        <v>101.004</v>
      </c>
      <c r="HR1166">
        <v>100.996</v>
      </c>
    </row>
    <row r="1167" spans="1:226">
      <c r="A1167">
        <v>1151</v>
      </c>
      <c r="B1167">
        <v>1664305586.1</v>
      </c>
      <c r="C1167">
        <v>12355.59999990463</v>
      </c>
      <c r="D1167" t="s">
        <v>2670</v>
      </c>
      <c r="E1167" t="s">
        <v>2671</v>
      </c>
      <c r="F1167">
        <v>5</v>
      </c>
      <c r="G1167" t="s">
        <v>2485</v>
      </c>
      <c r="H1167" t="s">
        <v>354</v>
      </c>
      <c r="I1167">
        <v>1664305578.6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1566.857605489615</v>
      </c>
      <c r="AK1167">
        <v>1507.040606060607</v>
      </c>
      <c r="AL1167">
        <v>3.414567280159772</v>
      </c>
      <c r="AM1167">
        <v>64.57224884902611</v>
      </c>
      <c r="AN1167">
        <f>(AP1167 - AO1167 + BO1167*1E3/(8.314*(BQ1167+273.15)) * AR1167/BN1167 * AQ1167) * BN1167/(100*BB1167) * 1000/(1000 - AP1167)</f>
        <v>0</v>
      </c>
      <c r="AO1167">
        <v>14.93958460867132</v>
      </c>
      <c r="AP1167">
        <v>18.12410481203007</v>
      </c>
      <c r="AQ1167">
        <v>0.00114354332890882</v>
      </c>
      <c r="AR1167">
        <v>112.27</v>
      </c>
      <c r="AS1167">
        <v>7</v>
      </c>
      <c r="AT1167">
        <v>1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6</v>
      </c>
      <c r="BC1167">
        <v>0.5</v>
      </c>
      <c r="BD1167" t="s">
        <v>355</v>
      </c>
      <c r="BE1167">
        <v>2</v>
      </c>
      <c r="BF1167" t="b">
        <v>1</v>
      </c>
      <c r="BG1167">
        <v>1664305578.6</v>
      </c>
      <c r="BH1167">
        <v>1456.207407407408</v>
      </c>
      <c r="BI1167">
        <v>1528.267777777778</v>
      </c>
      <c r="BJ1167">
        <v>18.07964074074074</v>
      </c>
      <c r="BK1167">
        <v>14.91157777777778</v>
      </c>
      <c r="BL1167">
        <v>1462.031111111111</v>
      </c>
      <c r="BM1167">
        <v>18.24821851851852</v>
      </c>
      <c r="BN1167">
        <v>500.0558518518519</v>
      </c>
      <c r="BO1167">
        <v>91.01798148148148</v>
      </c>
      <c r="BP1167">
        <v>0.09999426296296297</v>
      </c>
      <c r="BQ1167">
        <v>24.9487</v>
      </c>
      <c r="BR1167">
        <v>25.04777777777778</v>
      </c>
      <c r="BS1167">
        <v>999.9000000000001</v>
      </c>
      <c r="BT1167">
        <v>0</v>
      </c>
      <c r="BU1167">
        <v>0</v>
      </c>
      <c r="BV1167">
        <v>9994.62962962963</v>
      </c>
      <c r="BW1167">
        <v>0</v>
      </c>
      <c r="BX1167">
        <v>6.688700000000001</v>
      </c>
      <c r="BY1167">
        <v>-72.05897407407407</v>
      </c>
      <c r="BZ1167">
        <v>1483.020740740741</v>
      </c>
      <c r="CA1167">
        <v>1551.402222222222</v>
      </c>
      <c r="CB1167">
        <v>3.168054074074074</v>
      </c>
      <c r="CC1167">
        <v>1528.267777777778</v>
      </c>
      <c r="CD1167">
        <v>14.91157777777778</v>
      </c>
      <c r="CE1167">
        <v>1.645571481481481</v>
      </c>
      <c r="CF1167">
        <v>1.357221111111111</v>
      </c>
      <c r="CG1167">
        <v>14.39227777777778</v>
      </c>
      <c r="CH1167">
        <v>11.44762222222222</v>
      </c>
      <c r="CI1167">
        <v>1999.966296296296</v>
      </c>
      <c r="CJ1167">
        <v>0.9800026666666666</v>
      </c>
      <c r="CK1167">
        <v>0.01999702592592592</v>
      </c>
      <c r="CL1167">
        <v>0</v>
      </c>
      <c r="CM1167">
        <v>782.687</v>
      </c>
      <c r="CN1167">
        <v>5.00097</v>
      </c>
      <c r="CO1167">
        <v>15656.68888888889</v>
      </c>
      <c r="CP1167">
        <v>16707.31481481481</v>
      </c>
      <c r="CQ1167">
        <v>38.88407407407407</v>
      </c>
      <c r="CR1167">
        <v>39.71966666666667</v>
      </c>
      <c r="CS1167">
        <v>38.61551851851851</v>
      </c>
      <c r="CT1167">
        <v>39.678</v>
      </c>
      <c r="CU1167">
        <v>39.55522222222221</v>
      </c>
      <c r="CV1167">
        <v>1955.071851851852</v>
      </c>
      <c r="CW1167">
        <v>39.8925925925926</v>
      </c>
      <c r="CX1167">
        <v>0</v>
      </c>
      <c r="CY1167">
        <v>1664305590.5</v>
      </c>
      <c r="CZ1167">
        <v>0</v>
      </c>
      <c r="DA1167">
        <v>0</v>
      </c>
      <c r="DB1167" t="s">
        <v>356</v>
      </c>
      <c r="DC1167">
        <v>1663859321.1</v>
      </c>
      <c r="DD1167">
        <v>1663859315.6</v>
      </c>
      <c r="DE1167">
        <v>0</v>
      </c>
      <c r="DF1167">
        <v>0.196</v>
      </c>
      <c r="DG1167">
        <v>-0.001</v>
      </c>
      <c r="DH1167">
        <v>-5.941</v>
      </c>
      <c r="DI1167">
        <v>-0.174</v>
      </c>
      <c r="DJ1167">
        <v>1500</v>
      </c>
      <c r="DK1167">
        <v>17</v>
      </c>
      <c r="DL1167">
        <v>0.13</v>
      </c>
      <c r="DM1167">
        <v>0.04</v>
      </c>
      <c r="DN1167">
        <v>-72.15151951219514</v>
      </c>
      <c r="DO1167">
        <v>1.733479442508783</v>
      </c>
      <c r="DP1167">
        <v>0.189848269607422</v>
      </c>
      <c r="DQ1167">
        <v>0</v>
      </c>
      <c r="DR1167">
        <v>3.225480975609755</v>
      </c>
      <c r="DS1167">
        <v>-1.111517142857138</v>
      </c>
      <c r="DT1167">
        <v>0.110264863005775</v>
      </c>
      <c r="DU1167">
        <v>0</v>
      </c>
      <c r="DV1167">
        <v>0</v>
      </c>
      <c r="DW1167">
        <v>2</v>
      </c>
      <c r="DX1167" t="s">
        <v>357</v>
      </c>
      <c r="DY1167">
        <v>2.98512</v>
      </c>
      <c r="DZ1167">
        <v>2.71546</v>
      </c>
      <c r="EA1167">
        <v>0.223023</v>
      </c>
      <c r="EB1167">
        <v>0.22679</v>
      </c>
      <c r="EC1167">
        <v>0.0893311</v>
      </c>
      <c r="ED1167">
        <v>0.07676479999999999</v>
      </c>
      <c r="EE1167">
        <v>24695.5</v>
      </c>
      <c r="EF1167">
        <v>24680.7</v>
      </c>
      <c r="EG1167">
        <v>29526.6</v>
      </c>
      <c r="EH1167">
        <v>29509.1</v>
      </c>
      <c r="EI1167">
        <v>35646.9</v>
      </c>
      <c r="EJ1167">
        <v>36231.4</v>
      </c>
      <c r="EK1167">
        <v>41614.4</v>
      </c>
      <c r="EL1167">
        <v>42053.6</v>
      </c>
      <c r="EM1167">
        <v>1.98805</v>
      </c>
      <c r="EN1167">
        <v>1.9344</v>
      </c>
      <c r="EO1167">
        <v>0.115149</v>
      </c>
      <c r="EP1167">
        <v>0</v>
      </c>
      <c r="EQ1167">
        <v>23.1486</v>
      </c>
      <c r="ER1167">
        <v>999.9</v>
      </c>
      <c r="ES1167">
        <v>35.6</v>
      </c>
      <c r="ET1167">
        <v>29.2</v>
      </c>
      <c r="EU1167">
        <v>15.915</v>
      </c>
      <c r="EV1167">
        <v>62.9841</v>
      </c>
      <c r="EW1167">
        <v>32.6402</v>
      </c>
      <c r="EX1167">
        <v>1</v>
      </c>
      <c r="EY1167">
        <v>-0.190061</v>
      </c>
      <c r="EZ1167">
        <v>1.37384</v>
      </c>
      <c r="FA1167">
        <v>20.3843</v>
      </c>
      <c r="FB1167">
        <v>5.21954</v>
      </c>
      <c r="FC1167">
        <v>12.0099</v>
      </c>
      <c r="FD1167">
        <v>4.98995</v>
      </c>
      <c r="FE1167">
        <v>3.28865</v>
      </c>
      <c r="FF1167">
        <v>9999</v>
      </c>
      <c r="FG1167">
        <v>9999</v>
      </c>
      <c r="FH1167">
        <v>9999</v>
      </c>
      <c r="FI1167">
        <v>261.4</v>
      </c>
      <c r="FJ1167">
        <v>1.86705</v>
      </c>
      <c r="FK1167">
        <v>1.86615</v>
      </c>
      <c r="FL1167">
        <v>1.86554</v>
      </c>
      <c r="FM1167">
        <v>1.86554</v>
      </c>
      <c r="FN1167">
        <v>1.86729</v>
      </c>
      <c r="FO1167">
        <v>1.86981</v>
      </c>
      <c r="FP1167">
        <v>1.86844</v>
      </c>
      <c r="FQ1167">
        <v>1.86996</v>
      </c>
      <c r="FR1167">
        <v>0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-5.89</v>
      </c>
      <c r="GF1167">
        <v>-0.1681</v>
      </c>
      <c r="GG1167">
        <v>-2.0192013485273</v>
      </c>
      <c r="GH1167">
        <v>-0.003354295288503095</v>
      </c>
      <c r="GI1167">
        <v>8.998442100416266E-07</v>
      </c>
      <c r="GJ1167">
        <v>-2.632750781261316E-10</v>
      </c>
      <c r="GK1167">
        <v>-0.1771344180573433</v>
      </c>
      <c r="GL1167">
        <v>-0.01811282044437078</v>
      </c>
      <c r="GM1167">
        <v>0.001479480632228601</v>
      </c>
      <c r="GN1167">
        <v>-2.527498020886067E-05</v>
      </c>
      <c r="GO1167">
        <v>3</v>
      </c>
      <c r="GP1167">
        <v>2311</v>
      </c>
      <c r="GQ1167">
        <v>1</v>
      </c>
      <c r="GR1167">
        <v>23</v>
      </c>
      <c r="GS1167">
        <v>7437.8</v>
      </c>
      <c r="GT1167">
        <v>7437.8</v>
      </c>
      <c r="GU1167">
        <v>2.97363</v>
      </c>
      <c r="GV1167">
        <v>2.18628</v>
      </c>
      <c r="GW1167">
        <v>1.39648</v>
      </c>
      <c r="GX1167">
        <v>2.33765</v>
      </c>
      <c r="GY1167">
        <v>1.49536</v>
      </c>
      <c r="GZ1167">
        <v>2.36694</v>
      </c>
      <c r="HA1167">
        <v>33.1545</v>
      </c>
      <c r="HB1167">
        <v>14.456</v>
      </c>
      <c r="HC1167">
        <v>18</v>
      </c>
      <c r="HD1167">
        <v>525.703</v>
      </c>
      <c r="HE1167">
        <v>447.738</v>
      </c>
      <c r="HF1167">
        <v>21.7112</v>
      </c>
      <c r="HG1167">
        <v>25.0334</v>
      </c>
      <c r="HH1167">
        <v>30.0001</v>
      </c>
      <c r="HI1167">
        <v>25.0462</v>
      </c>
      <c r="HJ1167">
        <v>24.9965</v>
      </c>
      <c r="HK1167">
        <v>59.49</v>
      </c>
      <c r="HL1167">
        <v>0</v>
      </c>
      <c r="HM1167">
        <v>22.1933</v>
      </c>
      <c r="HN1167">
        <v>21.678</v>
      </c>
      <c r="HO1167">
        <v>1570.08</v>
      </c>
      <c r="HP1167">
        <v>15.9127</v>
      </c>
      <c r="HQ1167">
        <v>101.005</v>
      </c>
      <c r="HR1167">
        <v>100.996</v>
      </c>
    </row>
    <row r="1168" spans="1:226">
      <c r="A1168">
        <v>1152</v>
      </c>
      <c r="B1168">
        <v>1664305591.1</v>
      </c>
      <c r="C1168">
        <v>12360.59999990463</v>
      </c>
      <c r="D1168" t="s">
        <v>2672</v>
      </c>
      <c r="E1168" t="s">
        <v>2673</v>
      </c>
      <c r="F1168">
        <v>5</v>
      </c>
      <c r="G1168" t="s">
        <v>2485</v>
      </c>
      <c r="H1168" t="s">
        <v>354</v>
      </c>
      <c r="I1168">
        <v>1664305583.314285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1584.285149381261</v>
      </c>
      <c r="AK1168">
        <v>1524.180303030302</v>
      </c>
      <c r="AL1168">
        <v>3.41967925468203</v>
      </c>
      <c r="AM1168">
        <v>64.57224884902611</v>
      </c>
      <c r="AN1168">
        <f>(AP1168 - AO1168 + BO1168*1E3/(8.314*(BQ1168+273.15)) * AR1168/BN1168 * AQ1168) * BN1168/(100*BB1168) * 1000/(1000 - AP1168)</f>
        <v>0</v>
      </c>
      <c r="AO1168">
        <v>15.09269859234766</v>
      </c>
      <c r="AP1168">
        <v>18.18234857142856</v>
      </c>
      <c r="AQ1168">
        <v>0.007580313135777888</v>
      </c>
      <c r="AR1168">
        <v>112.27</v>
      </c>
      <c r="AS1168">
        <v>7</v>
      </c>
      <c r="AT1168">
        <v>1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6</v>
      </c>
      <c r="BC1168">
        <v>0.5</v>
      </c>
      <c r="BD1168" t="s">
        <v>355</v>
      </c>
      <c r="BE1168">
        <v>2</v>
      </c>
      <c r="BF1168" t="b">
        <v>1</v>
      </c>
      <c r="BG1168">
        <v>1664305583.314285</v>
      </c>
      <c r="BH1168">
        <v>1472.062857142857</v>
      </c>
      <c r="BI1168">
        <v>1544.027142857143</v>
      </c>
      <c r="BJ1168">
        <v>18.11293928571429</v>
      </c>
      <c r="BK1168">
        <v>15.03347142857143</v>
      </c>
      <c r="BL1168">
        <v>1477.923571428572</v>
      </c>
      <c r="BM1168">
        <v>18.281175</v>
      </c>
      <c r="BN1168">
        <v>500.0526428571429</v>
      </c>
      <c r="BO1168">
        <v>91.01737142857142</v>
      </c>
      <c r="BP1168">
        <v>0.1000203321428571</v>
      </c>
      <c r="BQ1168">
        <v>24.93976428571429</v>
      </c>
      <c r="BR1168">
        <v>25.04154285714286</v>
      </c>
      <c r="BS1168">
        <v>999.9000000000002</v>
      </c>
      <c r="BT1168">
        <v>0</v>
      </c>
      <c r="BU1168">
        <v>0</v>
      </c>
      <c r="BV1168">
        <v>9989.826071428572</v>
      </c>
      <c r="BW1168">
        <v>0</v>
      </c>
      <c r="BX1168">
        <v>6.688700000000002</v>
      </c>
      <c r="BY1168">
        <v>-71.96320357142858</v>
      </c>
      <c r="BZ1168">
        <v>1499.219285714286</v>
      </c>
      <c r="CA1168">
        <v>1567.594642857143</v>
      </c>
      <c r="CB1168">
        <v>3.07946607142857</v>
      </c>
      <c r="CC1168">
        <v>1544.027142857143</v>
      </c>
      <c r="CD1168">
        <v>15.03347142857143</v>
      </c>
      <c r="CE1168">
        <v>1.648591785714286</v>
      </c>
      <c r="CF1168">
        <v>1.368305714285714</v>
      </c>
      <c r="CG1168">
        <v>14.42062142857143</v>
      </c>
      <c r="CH1168">
        <v>11.57039642857143</v>
      </c>
      <c r="CI1168">
        <v>1999.9525</v>
      </c>
      <c r="CJ1168">
        <v>0.9800040357142856</v>
      </c>
      <c r="CK1168">
        <v>0.01999566428571429</v>
      </c>
      <c r="CL1168">
        <v>0</v>
      </c>
      <c r="CM1168">
        <v>782.0108928571428</v>
      </c>
      <c r="CN1168">
        <v>5.00097</v>
      </c>
      <c r="CO1168">
        <v>15648.88928571429</v>
      </c>
      <c r="CP1168">
        <v>16707.20357142857</v>
      </c>
      <c r="CQ1168">
        <v>38.98414285714286</v>
      </c>
      <c r="CR1168">
        <v>39.81217857142856</v>
      </c>
      <c r="CS1168">
        <v>38.70282142857143</v>
      </c>
      <c r="CT1168">
        <v>39.81671428571428</v>
      </c>
      <c r="CU1168">
        <v>39.65149999999999</v>
      </c>
      <c r="CV1168">
        <v>1955.061071428572</v>
      </c>
      <c r="CW1168">
        <v>39.89035714285716</v>
      </c>
      <c r="CX1168">
        <v>0</v>
      </c>
      <c r="CY1168">
        <v>1664305595.3</v>
      </c>
      <c r="CZ1168">
        <v>0</v>
      </c>
      <c r="DA1168">
        <v>0</v>
      </c>
      <c r="DB1168" t="s">
        <v>356</v>
      </c>
      <c r="DC1168">
        <v>1663859321.1</v>
      </c>
      <c r="DD1168">
        <v>1663859315.6</v>
      </c>
      <c r="DE1168">
        <v>0</v>
      </c>
      <c r="DF1168">
        <v>0.196</v>
      </c>
      <c r="DG1168">
        <v>-0.001</v>
      </c>
      <c r="DH1168">
        <v>-5.941</v>
      </c>
      <c r="DI1168">
        <v>-0.174</v>
      </c>
      <c r="DJ1168">
        <v>1500</v>
      </c>
      <c r="DK1168">
        <v>17</v>
      </c>
      <c r="DL1168">
        <v>0.13</v>
      </c>
      <c r="DM1168">
        <v>0.04</v>
      </c>
      <c r="DN1168">
        <v>-72.04519024390244</v>
      </c>
      <c r="DO1168">
        <v>1.464645993031352</v>
      </c>
      <c r="DP1168">
        <v>0.1718787771982336</v>
      </c>
      <c r="DQ1168">
        <v>0</v>
      </c>
      <c r="DR1168">
        <v>3.127715853658536</v>
      </c>
      <c r="DS1168">
        <v>-1.151909686411147</v>
      </c>
      <c r="DT1168">
        <v>0.1143051967744123</v>
      </c>
      <c r="DU1168">
        <v>0</v>
      </c>
      <c r="DV1168">
        <v>0</v>
      </c>
      <c r="DW1168">
        <v>2</v>
      </c>
      <c r="DX1168" t="s">
        <v>357</v>
      </c>
      <c r="DY1168">
        <v>2.98517</v>
      </c>
      <c r="DZ1168">
        <v>2.71577</v>
      </c>
      <c r="EA1168">
        <v>0.224542</v>
      </c>
      <c r="EB1168">
        <v>0.228239</v>
      </c>
      <c r="EC1168">
        <v>0.0895268</v>
      </c>
      <c r="ED1168">
        <v>0.07721889999999999</v>
      </c>
      <c r="EE1168">
        <v>24647.3</v>
      </c>
      <c r="EF1168">
        <v>24634.4</v>
      </c>
      <c r="EG1168">
        <v>29526.6</v>
      </c>
      <c r="EH1168">
        <v>29509</v>
      </c>
      <c r="EI1168">
        <v>35639.1</v>
      </c>
      <c r="EJ1168">
        <v>36213.2</v>
      </c>
      <c r="EK1168">
        <v>41614.3</v>
      </c>
      <c r="EL1168">
        <v>42053.5</v>
      </c>
      <c r="EM1168">
        <v>1.98808</v>
      </c>
      <c r="EN1168">
        <v>1.93467</v>
      </c>
      <c r="EO1168">
        <v>0.114255</v>
      </c>
      <c r="EP1168">
        <v>0</v>
      </c>
      <c r="EQ1168">
        <v>23.1447</v>
      </c>
      <c r="ER1168">
        <v>999.9</v>
      </c>
      <c r="ES1168">
        <v>35.8</v>
      </c>
      <c r="ET1168">
        <v>29.2</v>
      </c>
      <c r="EU1168">
        <v>16.0026</v>
      </c>
      <c r="EV1168">
        <v>62.7841</v>
      </c>
      <c r="EW1168">
        <v>32.7885</v>
      </c>
      <c r="EX1168">
        <v>1</v>
      </c>
      <c r="EY1168">
        <v>-0.190137</v>
      </c>
      <c r="EZ1168">
        <v>1.37225</v>
      </c>
      <c r="FA1168">
        <v>20.3843</v>
      </c>
      <c r="FB1168">
        <v>5.21879</v>
      </c>
      <c r="FC1168">
        <v>12.0099</v>
      </c>
      <c r="FD1168">
        <v>4.98995</v>
      </c>
      <c r="FE1168">
        <v>3.28858</v>
      </c>
      <c r="FF1168">
        <v>9999</v>
      </c>
      <c r="FG1168">
        <v>9999</v>
      </c>
      <c r="FH1168">
        <v>9999</v>
      </c>
      <c r="FI1168">
        <v>261.4</v>
      </c>
      <c r="FJ1168">
        <v>1.86707</v>
      </c>
      <c r="FK1168">
        <v>1.86614</v>
      </c>
      <c r="FL1168">
        <v>1.86553</v>
      </c>
      <c r="FM1168">
        <v>1.86554</v>
      </c>
      <c r="FN1168">
        <v>1.86733</v>
      </c>
      <c r="FO1168">
        <v>1.86981</v>
      </c>
      <c r="FP1168">
        <v>1.86844</v>
      </c>
      <c r="FQ1168">
        <v>1.86996</v>
      </c>
      <c r="FR1168">
        <v>0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-5.92</v>
      </c>
      <c r="GF1168">
        <v>-0.1674</v>
      </c>
      <c r="GG1168">
        <v>-2.0192013485273</v>
      </c>
      <c r="GH1168">
        <v>-0.003354295288503095</v>
      </c>
      <c r="GI1168">
        <v>8.998442100416266E-07</v>
      </c>
      <c r="GJ1168">
        <v>-2.632750781261316E-10</v>
      </c>
      <c r="GK1168">
        <v>-0.1771344180573433</v>
      </c>
      <c r="GL1168">
        <v>-0.01811282044437078</v>
      </c>
      <c r="GM1168">
        <v>0.001479480632228601</v>
      </c>
      <c r="GN1168">
        <v>-2.527498020886067E-05</v>
      </c>
      <c r="GO1168">
        <v>3</v>
      </c>
      <c r="GP1168">
        <v>2311</v>
      </c>
      <c r="GQ1168">
        <v>1</v>
      </c>
      <c r="GR1168">
        <v>23</v>
      </c>
      <c r="GS1168">
        <v>7437.8</v>
      </c>
      <c r="GT1168">
        <v>7437.9</v>
      </c>
      <c r="GU1168">
        <v>2.99561</v>
      </c>
      <c r="GV1168">
        <v>2.18384</v>
      </c>
      <c r="GW1168">
        <v>1.39648</v>
      </c>
      <c r="GX1168">
        <v>2.33765</v>
      </c>
      <c r="GY1168">
        <v>1.49536</v>
      </c>
      <c r="GZ1168">
        <v>2.36816</v>
      </c>
      <c r="HA1168">
        <v>33.1545</v>
      </c>
      <c r="HB1168">
        <v>14.4472</v>
      </c>
      <c r="HC1168">
        <v>18</v>
      </c>
      <c r="HD1168">
        <v>525.7089999999999</v>
      </c>
      <c r="HE1168">
        <v>447.896</v>
      </c>
      <c r="HF1168">
        <v>21.6669</v>
      </c>
      <c r="HG1168">
        <v>25.0313</v>
      </c>
      <c r="HH1168">
        <v>30</v>
      </c>
      <c r="HI1168">
        <v>25.0452</v>
      </c>
      <c r="HJ1168">
        <v>24.9954</v>
      </c>
      <c r="HK1168">
        <v>60.032</v>
      </c>
      <c r="HL1168">
        <v>0</v>
      </c>
      <c r="HM1168">
        <v>22.5688</v>
      </c>
      <c r="HN1168">
        <v>21.6435</v>
      </c>
      <c r="HO1168">
        <v>1590.12</v>
      </c>
      <c r="HP1168">
        <v>16</v>
      </c>
      <c r="HQ1168">
        <v>101.005</v>
      </c>
      <c r="HR1168">
        <v>100.996</v>
      </c>
    </row>
    <row r="1169" spans="1:226">
      <c r="A1169">
        <v>1153</v>
      </c>
      <c r="B1169">
        <v>1664305596.1</v>
      </c>
      <c r="C1169">
        <v>12365.59999990463</v>
      </c>
      <c r="D1169" t="s">
        <v>2674</v>
      </c>
      <c r="E1169" t="s">
        <v>2675</v>
      </c>
      <c r="F1169">
        <v>5</v>
      </c>
      <c r="G1169" t="s">
        <v>2485</v>
      </c>
      <c r="H1169" t="s">
        <v>354</v>
      </c>
      <c r="I1169">
        <v>1664305588.6</v>
      </c>
      <c r="J1169">
        <f>(K1169)/1000</f>
        <v>0</v>
      </c>
      <c r="K1169">
        <f>IF(BF1169, AN1169, AH1169)</f>
        <v>0</v>
      </c>
      <c r="L1169">
        <f>IF(BF1169, AI1169, AG1169)</f>
        <v>0</v>
      </c>
      <c r="M1169">
        <f>BH1169 - IF(AU1169&gt;1, L1169*BB1169*100.0/(AW1169*BV1169), 0)</f>
        <v>0</v>
      </c>
      <c r="N1169">
        <f>((T1169-J1169/2)*M1169-L1169)/(T1169+J1169/2)</f>
        <v>0</v>
      </c>
      <c r="O1169">
        <f>N1169*(BO1169+BP1169)/1000.0</f>
        <v>0</v>
      </c>
      <c r="P1169">
        <f>(BH1169 - IF(AU1169&gt;1, L1169*BB1169*100.0/(AW1169*BV1169), 0))*(BO1169+BP1169)/1000.0</f>
        <v>0</v>
      </c>
      <c r="Q1169">
        <f>2.0/((1/S1169-1/R1169)+SIGN(S1169)*SQRT((1/S1169-1/R1169)*(1/S1169-1/R1169) + 4*BC1169/((BC1169+1)*(BC1169+1))*(2*1/S1169*1/R1169-1/R1169*1/R1169)))</f>
        <v>0</v>
      </c>
      <c r="R1169">
        <f>IF(LEFT(BD1169,1)&lt;&gt;"0",IF(LEFT(BD1169,1)="1",3.0,BE1169),$D$5+$E$5*(BV1169*BO1169/($K$5*1000))+$F$5*(BV1169*BO1169/($K$5*1000))*MAX(MIN(BB1169,$J$5),$I$5)*MAX(MIN(BB1169,$J$5),$I$5)+$G$5*MAX(MIN(BB1169,$J$5),$I$5)*(BV1169*BO1169/($K$5*1000))+$H$5*(BV1169*BO1169/($K$5*1000))*(BV1169*BO1169/($K$5*1000)))</f>
        <v>0</v>
      </c>
      <c r="S1169">
        <f>J1169*(1000-(1000*0.61365*exp(17.502*W1169/(240.97+W1169))/(BO1169+BP1169)+BJ1169)/2)/(1000*0.61365*exp(17.502*W1169/(240.97+W1169))/(BO1169+BP1169)-BJ1169)</f>
        <v>0</v>
      </c>
      <c r="T1169">
        <f>1/((BC1169+1)/(Q1169/1.6)+1/(R1169/1.37)) + BC1169/((BC1169+1)/(Q1169/1.6) + BC1169/(R1169/1.37))</f>
        <v>0</v>
      </c>
      <c r="U1169">
        <f>(AX1169*BA1169)</f>
        <v>0</v>
      </c>
      <c r="V1169">
        <f>(BQ1169+(U1169+2*0.95*5.67E-8*(((BQ1169+$B$7)+273)^4-(BQ1169+273)^4)-44100*J1169)/(1.84*29.3*R1169+8*0.95*5.67E-8*(BQ1169+273)^3))</f>
        <v>0</v>
      </c>
      <c r="W1169">
        <f>($C$7*BR1169+$D$7*BS1169+$E$7*V1169)</f>
        <v>0</v>
      </c>
      <c r="X1169">
        <f>0.61365*exp(17.502*W1169/(240.97+W1169))</f>
        <v>0</v>
      </c>
      <c r="Y1169">
        <f>(Z1169/AA1169*100)</f>
        <v>0</v>
      </c>
      <c r="Z1169">
        <f>BJ1169*(BO1169+BP1169)/1000</f>
        <v>0</v>
      </c>
      <c r="AA1169">
        <f>0.61365*exp(17.502*BQ1169/(240.97+BQ1169))</f>
        <v>0</v>
      </c>
      <c r="AB1169">
        <f>(X1169-BJ1169*(BO1169+BP1169)/1000)</f>
        <v>0</v>
      </c>
      <c r="AC1169">
        <f>(-J1169*44100)</f>
        <v>0</v>
      </c>
      <c r="AD1169">
        <f>2*29.3*R1169*0.92*(BQ1169-W1169)</f>
        <v>0</v>
      </c>
      <c r="AE1169">
        <f>2*0.95*5.67E-8*(((BQ1169+$B$7)+273)^4-(W1169+273)^4)</f>
        <v>0</v>
      </c>
      <c r="AF1169">
        <f>U1169+AE1169+AC1169+AD1169</f>
        <v>0</v>
      </c>
      <c r="AG1169">
        <f>BN1169*AU1169*(BI1169-BH1169*(1000-AU1169*BK1169)/(1000-AU1169*BJ1169))/(100*BB1169)</f>
        <v>0</v>
      </c>
      <c r="AH1169">
        <f>1000*BN1169*AU1169*(BJ1169-BK1169)/(100*BB1169*(1000-AU1169*BJ1169))</f>
        <v>0</v>
      </c>
      <c r="AI1169">
        <f>(AJ1169 - AK1169 - BO1169*1E3/(8.314*(BQ1169+273.15)) * AM1169/BN1169 * AL1169) * BN1169/(100*BB1169) * (1000 - BK1169)/1000</f>
        <v>0</v>
      </c>
      <c r="AJ1169">
        <v>1601.418858538289</v>
      </c>
      <c r="AK1169">
        <v>1541.300242424242</v>
      </c>
      <c r="AL1169">
        <v>3.434827145376862</v>
      </c>
      <c r="AM1169">
        <v>64.57224884902611</v>
      </c>
      <c r="AN1169">
        <f>(AP1169 - AO1169 + BO1169*1E3/(8.314*(BQ1169+273.15)) * AR1169/BN1169 * AQ1169) * BN1169/(100*BB1169) * 1000/(1000 - AP1169)</f>
        <v>0</v>
      </c>
      <c r="AO1169">
        <v>15.22975522687313</v>
      </c>
      <c r="AP1169">
        <v>18.2276169924812</v>
      </c>
      <c r="AQ1169">
        <v>0.01227966091699215</v>
      </c>
      <c r="AR1169">
        <v>112.27</v>
      </c>
      <c r="AS1169">
        <v>7</v>
      </c>
      <c r="AT1169">
        <v>1</v>
      </c>
      <c r="AU1169">
        <f>IF(AS1169*$H$13&gt;=AW1169,1.0,(AW1169/(AW1169-AS1169*$H$13)))</f>
        <v>0</v>
      </c>
      <c r="AV1169">
        <f>(AU1169-1)*100</f>
        <v>0</v>
      </c>
      <c r="AW1169">
        <f>MAX(0,($B$13+$C$13*BV1169)/(1+$D$13*BV1169)*BO1169/(BQ1169+273)*$E$13)</f>
        <v>0</v>
      </c>
      <c r="AX1169">
        <f>$B$11*BW1169+$C$11*BX1169+$F$11*CI1169*(1-CL1169)</f>
        <v>0</v>
      </c>
      <c r="AY1169">
        <f>AX1169*AZ1169</f>
        <v>0</v>
      </c>
      <c r="AZ1169">
        <f>($B$11*$D$9+$C$11*$D$9+$F$11*((CV1169+CN1169)/MAX(CV1169+CN1169+CW1169, 0.1)*$I$9+CW1169/MAX(CV1169+CN1169+CW1169, 0.1)*$J$9))/($B$11+$C$11+$F$11)</f>
        <v>0</v>
      </c>
      <c r="BA1169">
        <f>($B$11*$K$9+$C$11*$K$9+$F$11*((CV1169+CN1169)/MAX(CV1169+CN1169+CW1169, 0.1)*$P$9+CW1169/MAX(CV1169+CN1169+CW1169, 0.1)*$Q$9))/($B$11+$C$11+$F$11)</f>
        <v>0</v>
      </c>
      <c r="BB1169">
        <v>6</v>
      </c>
      <c r="BC1169">
        <v>0.5</v>
      </c>
      <c r="BD1169" t="s">
        <v>355</v>
      </c>
      <c r="BE1169">
        <v>2</v>
      </c>
      <c r="BF1169" t="b">
        <v>1</v>
      </c>
      <c r="BG1169">
        <v>1664305588.6</v>
      </c>
      <c r="BH1169">
        <v>1489.775185185185</v>
      </c>
      <c r="BI1169">
        <v>1561.714444444444</v>
      </c>
      <c r="BJ1169">
        <v>18.1585</v>
      </c>
      <c r="BK1169">
        <v>15.17362592592592</v>
      </c>
      <c r="BL1169">
        <v>1495.678148148148</v>
      </c>
      <c r="BM1169">
        <v>18.32625185185185</v>
      </c>
      <c r="BN1169">
        <v>500.0476296296296</v>
      </c>
      <c r="BO1169">
        <v>91.01698888888887</v>
      </c>
      <c r="BP1169">
        <v>0.09996128148148149</v>
      </c>
      <c r="BQ1169">
        <v>24.9302</v>
      </c>
      <c r="BR1169">
        <v>25.03281111111111</v>
      </c>
      <c r="BS1169">
        <v>999.9000000000001</v>
      </c>
      <c r="BT1169">
        <v>0</v>
      </c>
      <c r="BU1169">
        <v>0</v>
      </c>
      <c r="BV1169">
        <v>9997.366296296297</v>
      </c>
      <c r="BW1169">
        <v>0</v>
      </c>
      <c r="BX1169">
        <v>6.688700000000001</v>
      </c>
      <c r="BY1169">
        <v>-71.93885555555556</v>
      </c>
      <c r="BZ1169">
        <v>1517.328518518519</v>
      </c>
      <c r="CA1169">
        <v>1585.777037037037</v>
      </c>
      <c r="CB1169">
        <v>2.984867777777777</v>
      </c>
      <c r="CC1169">
        <v>1561.714444444444</v>
      </c>
      <c r="CD1169">
        <v>15.17362592592592</v>
      </c>
      <c r="CE1169">
        <v>1.652731111111111</v>
      </c>
      <c r="CF1169">
        <v>1.381056666666667</v>
      </c>
      <c r="CG1169">
        <v>14.4594037037037</v>
      </c>
      <c r="CH1169">
        <v>11.71088148148148</v>
      </c>
      <c r="CI1169">
        <v>1999.982592592592</v>
      </c>
      <c r="CJ1169">
        <v>0.9800054444444446</v>
      </c>
      <c r="CK1169">
        <v>0.01999428148148148</v>
      </c>
      <c r="CL1169">
        <v>0</v>
      </c>
      <c r="CM1169">
        <v>781.2412962962961</v>
      </c>
      <c r="CN1169">
        <v>5.00097</v>
      </c>
      <c r="CO1169">
        <v>15640.50740740741</v>
      </c>
      <c r="CP1169">
        <v>16707.45555555556</v>
      </c>
      <c r="CQ1169">
        <v>39.09466666666667</v>
      </c>
      <c r="CR1169">
        <v>39.92329629629629</v>
      </c>
      <c r="CS1169">
        <v>38.80296296296296</v>
      </c>
      <c r="CT1169">
        <v>39.96737037037037</v>
      </c>
      <c r="CU1169">
        <v>39.75444444444444</v>
      </c>
      <c r="CV1169">
        <v>1955.092962962963</v>
      </c>
      <c r="CW1169">
        <v>39.88851851851853</v>
      </c>
      <c r="CX1169">
        <v>0</v>
      </c>
      <c r="CY1169">
        <v>1664305600.1</v>
      </c>
      <c r="CZ1169">
        <v>0</v>
      </c>
      <c r="DA1169">
        <v>0</v>
      </c>
      <c r="DB1169" t="s">
        <v>356</v>
      </c>
      <c r="DC1169">
        <v>1663859321.1</v>
      </c>
      <c r="DD1169">
        <v>1663859315.6</v>
      </c>
      <c r="DE1169">
        <v>0</v>
      </c>
      <c r="DF1169">
        <v>0.196</v>
      </c>
      <c r="DG1169">
        <v>-0.001</v>
      </c>
      <c r="DH1169">
        <v>-5.941</v>
      </c>
      <c r="DI1169">
        <v>-0.174</v>
      </c>
      <c r="DJ1169">
        <v>1500</v>
      </c>
      <c r="DK1169">
        <v>17</v>
      </c>
      <c r="DL1169">
        <v>0.13</v>
      </c>
      <c r="DM1169">
        <v>0.04</v>
      </c>
      <c r="DN1169">
        <v>-71.97392749999999</v>
      </c>
      <c r="DO1169">
        <v>0.390309568480502</v>
      </c>
      <c r="DP1169">
        <v>0.1243054704900398</v>
      </c>
      <c r="DQ1169">
        <v>0</v>
      </c>
      <c r="DR1169">
        <v>3.0472445</v>
      </c>
      <c r="DS1169">
        <v>-1.107760525328334</v>
      </c>
      <c r="DT1169">
        <v>0.1078054098120776</v>
      </c>
      <c r="DU1169">
        <v>0</v>
      </c>
      <c r="DV1169">
        <v>0</v>
      </c>
      <c r="DW1169">
        <v>2</v>
      </c>
      <c r="DX1169" t="s">
        <v>357</v>
      </c>
      <c r="DY1169">
        <v>2.98509</v>
      </c>
      <c r="DZ1169">
        <v>2.71569</v>
      </c>
      <c r="EA1169">
        <v>0.226047</v>
      </c>
      <c r="EB1169">
        <v>0.22972</v>
      </c>
      <c r="EC1169">
        <v>0.0896873</v>
      </c>
      <c r="ED1169">
        <v>0.0775935</v>
      </c>
      <c r="EE1169">
        <v>24599</v>
      </c>
      <c r="EF1169">
        <v>24587.4</v>
      </c>
      <c r="EG1169">
        <v>29525.9</v>
      </c>
      <c r="EH1169">
        <v>29509.1</v>
      </c>
      <c r="EI1169">
        <v>35631.9</v>
      </c>
      <c r="EJ1169">
        <v>36198.5</v>
      </c>
      <c r="EK1169">
        <v>41613.5</v>
      </c>
      <c r="EL1169">
        <v>42053.6</v>
      </c>
      <c r="EM1169">
        <v>1.98797</v>
      </c>
      <c r="EN1169">
        <v>1.9354</v>
      </c>
      <c r="EO1169">
        <v>0.114553</v>
      </c>
      <c r="EP1169">
        <v>0</v>
      </c>
      <c r="EQ1169">
        <v>23.1393</v>
      </c>
      <c r="ER1169">
        <v>999.9</v>
      </c>
      <c r="ES1169">
        <v>36</v>
      </c>
      <c r="ET1169">
        <v>29.2</v>
      </c>
      <c r="EU1169">
        <v>16.0927</v>
      </c>
      <c r="EV1169">
        <v>62.8841</v>
      </c>
      <c r="EW1169">
        <v>32.6963</v>
      </c>
      <c r="EX1169">
        <v>1</v>
      </c>
      <c r="EY1169">
        <v>-0.190236</v>
      </c>
      <c r="EZ1169">
        <v>1.34559</v>
      </c>
      <c r="FA1169">
        <v>20.3847</v>
      </c>
      <c r="FB1169">
        <v>5.21879</v>
      </c>
      <c r="FC1169">
        <v>12.0099</v>
      </c>
      <c r="FD1169">
        <v>4.9896</v>
      </c>
      <c r="FE1169">
        <v>3.28848</v>
      </c>
      <c r="FF1169">
        <v>9999</v>
      </c>
      <c r="FG1169">
        <v>9999</v>
      </c>
      <c r="FH1169">
        <v>9999</v>
      </c>
      <c r="FI1169">
        <v>261.4</v>
      </c>
      <c r="FJ1169">
        <v>1.86706</v>
      </c>
      <c r="FK1169">
        <v>1.86614</v>
      </c>
      <c r="FL1169">
        <v>1.86554</v>
      </c>
      <c r="FM1169">
        <v>1.86554</v>
      </c>
      <c r="FN1169">
        <v>1.86729</v>
      </c>
      <c r="FO1169">
        <v>1.86981</v>
      </c>
      <c r="FP1169">
        <v>1.86844</v>
      </c>
      <c r="FQ1169">
        <v>1.86996</v>
      </c>
      <c r="FR1169">
        <v>0</v>
      </c>
      <c r="FS1169">
        <v>0</v>
      </c>
      <c r="FT1169">
        <v>0</v>
      </c>
      <c r="FU1169">
        <v>0</v>
      </c>
      <c r="FV1169" t="s">
        <v>358</v>
      </c>
      <c r="FW1169" t="s">
        <v>359</v>
      </c>
      <c r="FX1169" t="s">
        <v>360</v>
      </c>
      <c r="FY1169" t="s">
        <v>360</v>
      </c>
      <c r="FZ1169" t="s">
        <v>360</v>
      </c>
      <c r="GA1169" t="s">
        <v>360</v>
      </c>
      <c r="GB1169">
        <v>0</v>
      </c>
      <c r="GC1169">
        <v>100</v>
      </c>
      <c r="GD1169">
        <v>100</v>
      </c>
      <c r="GE1169">
        <v>-5.97</v>
      </c>
      <c r="GF1169">
        <v>-0.167</v>
      </c>
      <c r="GG1169">
        <v>-2.0192013485273</v>
      </c>
      <c r="GH1169">
        <v>-0.003354295288503095</v>
      </c>
      <c r="GI1169">
        <v>8.998442100416266E-07</v>
      </c>
      <c r="GJ1169">
        <v>-2.632750781261316E-10</v>
      </c>
      <c r="GK1169">
        <v>-0.1771344180573433</v>
      </c>
      <c r="GL1169">
        <v>-0.01811282044437078</v>
      </c>
      <c r="GM1169">
        <v>0.001479480632228601</v>
      </c>
      <c r="GN1169">
        <v>-2.527498020886067E-05</v>
      </c>
      <c r="GO1169">
        <v>3</v>
      </c>
      <c r="GP1169">
        <v>2311</v>
      </c>
      <c r="GQ1169">
        <v>1</v>
      </c>
      <c r="GR1169">
        <v>23</v>
      </c>
      <c r="GS1169">
        <v>7437.9</v>
      </c>
      <c r="GT1169">
        <v>7438</v>
      </c>
      <c r="GU1169">
        <v>3.02368</v>
      </c>
      <c r="GV1169">
        <v>2.18628</v>
      </c>
      <c r="GW1169">
        <v>1.39648</v>
      </c>
      <c r="GX1169">
        <v>2.33887</v>
      </c>
      <c r="GY1169">
        <v>1.49536</v>
      </c>
      <c r="GZ1169">
        <v>2.38525</v>
      </c>
      <c r="HA1169">
        <v>33.1322</v>
      </c>
      <c r="HB1169">
        <v>14.4472</v>
      </c>
      <c r="HC1169">
        <v>18</v>
      </c>
      <c r="HD1169">
        <v>525.639</v>
      </c>
      <c r="HE1169">
        <v>448.326</v>
      </c>
      <c r="HF1169">
        <v>21.6315</v>
      </c>
      <c r="HG1169">
        <v>25.0297</v>
      </c>
      <c r="HH1169">
        <v>29.9999</v>
      </c>
      <c r="HI1169">
        <v>25.0447</v>
      </c>
      <c r="HJ1169">
        <v>24.9939</v>
      </c>
      <c r="HK1169">
        <v>60.5065</v>
      </c>
      <c r="HL1169">
        <v>0</v>
      </c>
      <c r="HM1169">
        <v>23.3187</v>
      </c>
      <c r="HN1169">
        <v>21.6205</v>
      </c>
      <c r="HO1169">
        <v>1603.48</v>
      </c>
      <c r="HP1169">
        <v>16.0763</v>
      </c>
      <c r="HQ1169">
        <v>101.003</v>
      </c>
      <c r="HR1169">
        <v>100.996</v>
      </c>
    </row>
    <row r="1170" spans="1:226">
      <c r="A1170">
        <v>1154</v>
      </c>
      <c r="B1170">
        <v>1664306131.6</v>
      </c>
      <c r="C1170">
        <v>12901.09999990463</v>
      </c>
      <c r="D1170" t="s">
        <v>2676</v>
      </c>
      <c r="E1170" t="s">
        <v>2677</v>
      </c>
      <c r="F1170">
        <v>5</v>
      </c>
      <c r="G1170" t="s">
        <v>2678</v>
      </c>
      <c r="H1170" t="s">
        <v>354</v>
      </c>
      <c r="I1170">
        <v>1664306123.849999</v>
      </c>
      <c r="J1170">
        <f>(K1170)/1000</f>
        <v>0</v>
      </c>
      <c r="K1170">
        <f>IF(BF1170, AN1170, AH1170)</f>
        <v>0</v>
      </c>
      <c r="L1170">
        <f>IF(BF1170, AI1170, AG1170)</f>
        <v>0</v>
      </c>
      <c r="M1170">
        <f>BH1170 - IF(AU1170&gt;1, L1170*BB1170*100.0/(AW1170*BV1170), 0)</f>
        <v>0</v>
      </c>
      <c r="N1170">
        <f>((T1170-J1170/2)*M1170-L1170)/(T1170+J1170/2)</f>
        <v>0</v>
      </c>
      <c r="O1170">
        <f>N1170*(BO1170+BP1170)/1000.0</f>
        <v>0</v>
      </c>
      <c r="P1170">
        <f>(BH1170 - IF(AU1170&gt;1, L1170*BB1170*100.0/(AW1170*BV1170), 0))*(BO1170+BP1170)/1000.0</f>
        <v>0</v>
      </c>
      <c r="Q1170">
        <f>2.0/((1/S1170-1/R1170)+SIGN(S1170)*SQRT((1/S1170-1/R1170)*(1/S1170-1/R1170) + 4*BC1170/((BC1170+1)*(BC1170+1))*(2*1/S1170*1/R1170-1/R1170*1/R1170)))</f>
        <v>0</v>
      </c>
      <c r="R1170">
        <f>IF(LEFT(BD1170,1)&lt;&gt;"0",IF(LEFT(BD1170,1)="1",3.0,BE1170),$D$5+$E$5*(BV1170*BO1170/($K$5*1000))+$F$5*(BV1170*BO1170/($K$5*1000))*MAX(MIN(BB1170,$J$5),$I$5)*MAX(MIN(BB1170,$J$5),$I$5)+$G$5*MAX(MIN(BB1170,$J$5),$I$5)*(BV1170*BO1170/($K$5*1000))+$H$5*(BV1170*BO1170/($K$5*1000))*(BV1170*BO1170/($K$5*1000)))</f>
        <v>0</v>
      </c>
      <c r="S1170">
        <f>J1170*(1000-(1000*0.61365*exp(17.502*W1170/(240.97+W1170))/(BO1170+BP1170)+BJ1170)/2)/(1000*0.61365*exp(17.502*W1170/(240.97+W1170))/(BO1170+BP1170)-BJ1170)</f>
        <v>0</v>
      </c>
      <c r="T1170">
        <f>1/((BC1170+1)/(Q1170/1.6)+1/(R1170/1.37)) + BC1170/((BC1170+1)/(Q1170/1.6) + BC1170/(R1170/1.37))</f>
        <v>0</v>
      </c>
      <c r="U1170">
        <f>(AX1170*BA1170)</f>
        <v>0</v>
      </c>
      <c r="V1170">
        <f>(BQ1170+(U1170+2*0.95*5.67E-8*(((BQ1170+$B$7)+273)^4-(BQ1170+273)^4)-44100*J1170)/(1.84*29.3*R1170+8*0.95*5.67E-8*(BQ1170+273)^3))</f>
        <v>0</v>
      </c>
      <c r="W1170">
        <f>($C$7*BR1170+$D$7*BS1170+$E$7*V1170)</f>
        <v>0</v>
      </c>
      <c r="X1170">
        <f>0.61365*exp(17.502*W1170/(240.97+W1170))</f>
        <v>0</v>
      </c>
      <c r="Y1170">
        <f>(Z1170/AA1170*100)</f>
        <v>0</v>
      </c>
      <c r="Z1170">
        <f>BJ1170*(BO1170+BP1170)/1000</f>
        <v>0</v>
      </c>
      <c r="AA1170">
        <f>0.61365*exp(17.502*BQ1170/(240.97+BQ1170))</f>
        <v>0</v>
      </c>
      <c r="AB1170">
        <f>(X1170-BJ1170*(BO1170+BP1170)/1000)</f>
        <v>0</v>
      </c>
      <c r="AC1170">
        <f>(-J1170*44100)</f>
        <v>0</v>
      </c>
      <c r="AD1170">
        <f>2*29.3*R1170*0.92*(BQ1170-W1170)</f>
        <v>0</v>
      </c>
      <c r="AE1170">
        <f>2*0.95*5.67E-8*(((BQ1170+$B$7)+273)^4-(W1170+273)^4)</f>
        <v>0</v>
      </c>
      <c r="AF1170">
        <f>U1170+AE1170+AC1170+AD1170</f>
        <v>0</v>
      </c>
      <c r="AG1170">
        <f>BN1170*AU1170*(BI1170-BH1170*(1000-AU1170*BK1170)/(1000-AU1170*BJ1170))/(100*BB1170)</f>
        <v>0</v>
      </c>
      <c r="AH1170">
        <f>1000*BN1170*AU1170*(BJ1170-BK1170)/(100*BB1170*(1000-AU1170*BJ1170))</f>
        <v>0</v>
      </c>
      <c r="AI1170">
        <f>(AJ1170 - AK1170 - BO1170*1E3/(8.314*(BQ1170+273.15)) * AM1170/BN1170 * AL1170) * BN1170/(100*BB1170) * (1000 - BK1170)/1000</f>
        <v>0</v>
      </c>
      <c r="AJ1170">
        <v>427.6676973837579</v>
      </c>
      <c r="AK1170">
        <v>425.4302909090908</v>
      </c>
      <c r="AL1170">
        <v>9.563296444466562E-05</v>
      </c>
      <c r="AM1170">
        <v>64.57522677209226</v>
      </c>
      <c r="AN1170">
        <f>(AP1170 - AO1170 + BO1170*1E3/(8.314*(BQ1170+273.15)) * AR1170/BN1170 * AQ1170) * BN1170/(100*BB1170) * 1000/(1000 - AP1170)</f>
        <v>0</v>
      </c>
      <c r="AO1170">
        <v>17.87557866815185</v>
      </c>
      <c r="AP1170">
        <v>18.39667669172932</v>
      </c>
      <c r="AQ1170">
        <v>7.820114179960608E-05</v>
      </c>
      <c r="AR1170">
        <v>112.27</v>
      </c>
      <c r="AS1170">
        <v>13</v>
      </c>
      <c r="AT1170">
        <v>3</v>
      </c>
      <c r="AU1170">
        <f>IF(AS1170*$H$13&gt;=AW1170,1.0,(AW1170/(AW1170-AS1170*$H$13)))</f>
        <v>0</v>
      </c>
      <c r="AV1170">
        <f>(AU1170-1)*100</f>
        <v>0</v>
      </c>
      <c r="AW1170">
        <f>MAX(0,($B$13+$C$13*BV1170)/(1+$D$13*BV1170)*BO1170/(BQ1170+273)*$E$13)</f>
        <v>0</v>
      </c>
      <c r="AX1170">
        <f>$B$11*BW1170+$C$11*BX1170+$F$11*CI1170*(1-CL1170)</f>
        <v>0</v>
      </c>
      <c r="AY1170">
        <f>AX1170*AZ1170</f>
        <v>0</v>
      </c>
      <c r="AZ1170">
        <f>($B$11*$D$9+$C$11*$D$9+$F$11*((CV1170+CN1170)/MAX(CV1170+CN1170+CW1170, 0.1)*$I$9+CW1170/MAX(CV1170+CN1170+CW1170, 0.1)*$J$9))/($B$11+$C$11+$F$11)</f>
        <v>0</v>
      </c>
      <c r="BA1170">
        <f>($B$11*$K$9+$C$11*$K$9+$F$11*((CV1170+CN1170)/MAX(CV1170+CN1170+CW1170, 0.1)*$P$9+CW1170/MAX(CV1170+CN1170+CW1170, 0.1)*$Q$9))/($B$11+$C$11+$F$11)</f>
        <v>0</v>
      </c>
      <c r="BB1170">
        <v>6</v>
      </c>
      <c r="BC1170">
        <v>0.5</v>
      </c>
      <c r="BD1170" t="s">
        <v>355</v>
      </c>
      <c r="BE1170">
        <v>2</v>
      </c>
      <c r="BF1170" t="b">
        <v>1</v>
      </c>
      <c r="BG1170">
        <v>1664306123.849999</v>
      </c>
      <c r="BH1170">
        <v>417.5883333333333</v>
      </c>
      <c r="BI1170">
        <v>419.9861666666666</v>
      </c>
      <c r="BJ1170">
        <v>18.39477666666667</v>
      </c>
      <c r="BK1170">
        <v>17.85385</v>
      </c>
      <c r="BL1170">
        <v>420.8795</v>
      </c>
      <c r="BM1170">
        <v>18.56003333333333</v>
      </c>
      <c r="BN1170">
        <v>500.0645999999999</v>
      </c>
      <c r="BO1170">
        <v>90.99634333333331</v>
      </c>
      <c r="BP1170">
        <v>0.09998791000000003</v>
      </c>
      <c r="BQ1170">
        <v>24.55528</v>
      </c>
      <c r="BR1170">
        <v>24.98012</v>
      </c>
      <c r="BS1170">
        <v>999.9000000000002</v>
      </c>
      <c r="BT1170">
        <v>0</v>
      </c>
      <c r="BU1170">
        <v>0</v>
      </c>
      <c r="BV1170">
        <v>9994.958333333332</v>
      </c>
      <c r="BW1170">
        <v>0</v>
      </c>
      <c r="BX1170">
        <v>6.407659999999998</v>
      </c>
      <c r="BY1170">
        <v>-2.397737</v>
      </c>
      <c r="BZ1170">
        <v>425.4138666666668</v>
      </c>
      <c r="CA1170">
        <v>427.6207000000001</v>
      </c>
      <c r="CB1170">
        <v>0.5409404333333333</v>
      </c>
      <c r="CC1170">
        <v>419.9861666666666</v>
      </c>
      <c r="CD1170">
        <v>17.85385</v>
      </c>
      <c r="CE1170">
        <v>1.673858</v>
      </c>
      <c r="CF1170">
        <v>1.624633333333333</v>
      </c>
      <c r="CG1170">
        <v>14.65609666666667</v>
      </c>
      <c r="CH1170">
        <v>14.19446</v>
      </c>
      <c r="CI1170">
        <v>2000.011666666667</v>
      </c>
      <c r="CJ1170">
        <v>0.9800032</v>
      </c>
      <c r="CK1170">
        <v>0.01999709333333333</v>
      </c>
      <c r="CL1170">
        <v>0</v>
      </c>
      <c r="CM1170">
        <v>122.5831666666667</v>
      </c>
      <c r="CN1170">
        <v>5.000969999999999</v>
      </c>
      <c r="CO1170">
        <v>2605.613666666667</v>
      </c>
      <c r="CP1170">
        <v>16707.7</v>
      </c>
      <c r="CQ1170">
        <v>38.0186</v>
      </c>
      <c r="CR1170">
        <v>38.66013333333333</v>
      </c>
      <c r="CS1170">
        <v>38.11029999999999</v>
      </c>
      <c r="CT1170">
        <v>38.17873333333332</v>
      </c>
      <c r="CU1170">
        <v>38.45379999999999</v>
      </c>
      <c r="CV1170">
        <v>1955.120666666667</v>
      </c>
      <c r="CW1170">
        <v>39.89066666666668</v>
      </c>
      <c r="CX1170">
        <v>0</v>
      </c>
      <c r="CY1170">
        <v>1664306135.9</v>
      </c>
      <c r="CZ1170">
        <v>0</v>
      </c>
      <c r="DA1170">
        <v>0</v>
      </c>
      <c r="DB1170" t="s">
        <v>356</v>
      </c>
      <c r="DC1170">
        <v>1663859321.1</v>
      </c>
      <c r="DD1170">
        <v>1663859315.6</v>
      </c>
      <c r="DE1170">
        <v>0</v>
      </c>
      <c r="DF1170">
        <v>0.196</v>
      </c>
      <c r="DG1170">
        <v>-0.001</v>
      </c>
      <c r="DH1170">
        <v>-5.941</v>
      </c>
      <c r="DI1170">
        <v>-0.174</v>
      </c>
      <c r="DJ1170">
        <v>1500</v>
      </c>
      <c r="DK1170">
        <v>17</v>
      </c>
      <c r="DL1170">
        <v>0.13</v>
      </c>
      <c r="DM1170">
        <v>0.04</v>
      </c>
      <c r="DN1170">
        <v>-2.3946425</v>
      </c>
      <c r="DO1170">
        <v>-0.1592406754221333</v>
      </c>
      <c r="DP1170">
        <v>0.03029454816877124</v>
      </c>
      <c r="DQ1170">
        <v>0</v>
      </c>
      <c r="DR1170">
        <v>0.5446038</v>
      </c>
      <c r="DS1170">
        <v>-0.00369825140712965</v>
      </c>
      <c r="DT1170">
        <v>0.01937007630496071</v>
      </c>
      <c r="DU1170">
        <v>1</v>
      </c>
      <c r="DV1170">
        <v>1</v>
      </c>
      <c r="DW1170">
        <v>2</v>
      </c>
      <c r="DX1170" t="s">
        <v>471</v>
      </c>
      <c r="DY1170">
        <v>2.98497</v>
      </c>
      <c r="DZ1170">
        <v>2.71554</v>
      </c>
      <c r="EA1170">
        <v>0.0954971</v>
      </c>
      <c r="EB1170">
        <v>0.0944364</v>
      </c>
      <c r="EC1170">
        <v>0.0902505</v>
      </c>
      <c r="ED1170">
        <v>0.08636000000000001</v>
      </c>
      <c r="EE1170">
        <v>28749.1</v>
      </c>
      <c r="EF1170">
        <v>28903.4</v>
      </c>
      <c r="EG1170">
        <v>29530.2</v>
      </c>
      <c r="EH1170">
        <v>29510.8</v>
      </c>
      <c r="EI1170">
        <v>35612.3</v>
      </c>
      <c r="EJ1170">
        <v>35848.7</v>
      </c>
      <c r="EK1170">
        <v>41619.7</v>
      </c>
      <c r="EL1170">
        <v>42056.3</v>
      </c>
      <c r="EM1170">
        <v>1.9772</v>
      </c>
      <c r="EN1170">
        <v>1.9375</v>
      </c>
      <c r="EO1170">
        <v>0.095278</v>
      </c>
      <c r="EP1170">
        <v>0</v>
      </c>
      <c r="EQ1170">
        <v>23.4295</v>
      </c>
      <c r="ER1170">
        <v>999.9</v>
      </c>
      <c r="ES1170">
        <v>46.8</v>
      </c>
      <c r="ET1170">
        <v>29.1</v>
      </c>
      <c r="EU1170">
        <v>20.8044</v>
      </c>
      <c r="EV1170">
        <v>62.8442</v>
      </c>
      <c r="EW1170">
        <v>33.149</v>
      </c>
      <c r="EX1170">
        <v>1</v>
      </c>
      <c r="EY1170">
        <v>-0.199286</v>
      </c>
      <c r="EZ1170">
        <v>1.11862</v>
      </c>
      <c r="FA1170">
        <v>20.3862</v>
      </c>
      <c r="FB1170">
        <v>5.21999</v>
      </c>
      <c r="FC1170">
        <v>12.0099</v>
      </c>
      <c r="FD1170">
        <v>4.99095</v>
      </c>
      <c r="FE1170">
        <v>3.28918</v>
      </c>
      <c r="FF1170">
        <v>9999</v>
      </c>
      <c r="FG1170">
        <v>9999</v>
      </c>
      <c r="FH1170">
        <v>9999</v>
      </c>
      <c r="FI1170">
        <v>261.6</v>
      </c>
      <c r="FJ1170">
        <v>1.86703</v>
      </c>
      <c r="FK1170">
        <v>1.86615</v>
      </c>
      <c r="FL1170">
        <v>1.86554</v>
      </c>
      <c r="FM1170">
        <v>1.86554</v>
      </c>
      <c r="FN1170">
        <v>1.86732</v>
      </c>
      <c r="FO1170">
        <v>1.86981</v>
      </c>
      <c r="FP1170">
        <v>1.86844</v>
      </c>
      <c r="FQ1170">
        <v>1.86995</v>
      </c>
      <c r="FR1170">
        <v>0</v>
      </c>
      <c r="FS1170">
        <v>0</v>
      </c>
      <c r="FT1170">
        <v>0</v>
      </c>
      <c r="FU1170">
        <v>0</v>
      </c>
      <c r="FV1170" t="s">
        <v>358</v>
      </c>
      <c r="FW1170" t="s">
        <v>359</v>
      </c>
      <c r="FX1170" t="s">
        <v>360</v>
      </c>
      <c r="FY1170" t="s">
        <v>360</v>
      </c>
      <c r="FZ1170" t="s">
        <v>360</v>
      </c>
      <c r="GA1170" t="s">
        <v>360</v>
      </c>
      <c r="GB1170">
        <v>0</v>
      </c>
      <c r="GC1170">
        <v>100</v>
      </c>
      <c r="GD1170">
        <v>100</v>
      </c>
      <c r="GE1170">
        <v>-3.291</v>
      </c>
      <c r="GF1170">
        <v>-0.1652</v>
      </c>
      <c r="GG1170">
        <v>-2.0192013485273</v>
      </c>
      <c r="GH1170">
        <v>-0.003354295288503095</v>
      </c>
      <c r="GI1170">
        <v>8.998442100416266E-07</v>
      </c>
      <c r="GJ1170">
        <v>-2.632750781261316E-10</v>
      </c>
      <c r="GK1170">
        <v>-0.1771344180573433</v>
      </c>
      <c r="GL1170">
        <v>-0.01811282044437078</v>
      </c>
      <c r="GM1170">
        <v>0.001479480632228601</v>
      </c>
      <c r="GN1170">
        <v>-2.527498020886067E-05</v>
      </c>
      <c r="GO1170">
        <v>3</v>
      </c>
      <c r="GP1170">
        <v>2311</v>
      </c>
      <c r="GQ1170">
        <v>1</v>
      </c>
      <c r="GR1170">
        <v>23</v>
      </c>
      <c r="GS1170">
        <v>7446.8</v>
      </c>
      <c r="GT1170">
        <v>7446.9</v>
      </c>
      <c r="GU1170">
        <v>1.04126</v>
      </c>
      <c r="GV1170">
        <v>2.20581</v>
      </c>
      <c r="GW1170">
        <v>1.39648</v>
      </c>
      <c r="GX1170">
        <v>2.33643</v>
      </c>
      <c r="GY1170">
        <v>1.49536</v>
      </c>
      <c r="GZ1170">
        <v>2.45605</v>
      </c>
      <c r="HA1170">
        <v>33.0652</v>
      </c>
      <c r="HB1170">
        <v>14.3597</v>
      </c>
      <c r="HC1170">
        <v>18</v>
      </c>
      <c r="HD1170">
        <v>517.526</v>
      </c>
      <c r="HE1170">
        <v>448.668</v>
      </c>
      <c r="HF1170">
        <v>21.4059</v>
      </c>
      <c r="HG1170">
        <v>24.9012</v>
      </c>
      <c r="HH1170">
        <v>30.0001</v>
      </c>
      <c r="HI1170">
        <v>24.926</v>
      </c>
      <c r="HJ1170">
        <v>24.8796</v>
      </c>
      <c r="HK1170">
        <v>20.848</v>
      </c>
      <c r="HL1170">
        <v>23.5561</v>
      </c>
      <c r="HM1170">
        <v>50.8618</v>
      </c>
      <c r="HN1170">
        <v>21.4107</v>
      </c>
      <c r="HO1170">
        <v>413.303</v>
      </c>
      <c r="HP1170">
        <v>17.8002</v>
      </c>
      <c r="HQ1170">
        <v>101.018</v>
      </c>
      <c r="HR1170">
        <v>101.002</v>
      </c>
    </row>
    <row r="1171" spans="1:226">
      <c r="A1171">
        <v>1155</v>
      </c>
      <c r="B1171">
        <v>1664306136.6</v>
      </c>
      <c r="C1171">
        <v>12906.09999990463</v>
      </c>
      <c r="D1171" t="s">
        <v>2679</v>
      </c>
      <c r="E1171" t="s">
        <v>2680</v>
      </c>
      <c r="F1171">
        <v>5</v>
      </c>
      <c r="G1171" t="s">
        <v>2678</v>
      </c>
      <c r="H1171" t="s">
        <v>354</v>
      </c>
      <c r="I1171">
        <v>1664306128.755172</v>
      </c>
      <c r="J1171">
        <f>(K1171)/1000</f>
        <v>0</v>
      </c>
      <c r="K1171">
        <f>IF(BF1171, AN1171, AH1171)</f>
        <v>0</v>
      </c>
      <c r="L1171">
        <f>IF(BF1171, AI1171, AG1171)</f>
        <v>0</v>
      </c>
      <c r="M1171">
        <f>BH1171 - IF(AU1171&gt;1, L1171*BB1171*100.0/(AW1171*BV1171), 0)</f>
        <v>0</v>
      </c>
      <c r="N1171">
        <f>((T1171-J1171/2)*M1171-L1171)/(T1171+J1171/2)</f>
        <v>0</v>
      </c>
      <c r="O1171">
        <f>N1171*(BO1171+BP1171)/1000.0</f>
        <v>0</v>
      </c>
      <c r="P1171">
        <f>(BH1171 - IF(AU1171&gt;1, L1171*BB1171*100.0/(AW1171*BV1171), 0))*(BO1171+BP1171)/1000.0</f>
        <v>0</v>
      </c>
      <c r="Q1171">
        <f>2.0/((1/S1171-1/R1171)+SIGN(S1171)*SQRT((1/S1171-1/R1171)*(1/S1171-1/R1171) + 4*BC1171/((BC1171+1)*(BC1171+1))*(2*1/S1171*1/R1171-1/R1171*1/R1171)))</f>
        <v>0</v>
      </c>
      <c r="R1171">
        <f>IF(LEFT(BD1171,1)&lt;&gt;"0",IF(LEFT(BD1171,1)="1",3.0,BE1171),$D$5+$E$5*(BV1171*BO1171/($K$5*1000))+$F$5*(BV1171*BO1171/($K$5*1000))*MAX(MIN(BB1171,$J$5),$I$5)*MAX(MIN(BB1171,$J$5),$I$5)+$G$5*MAX(MIN(BB1171,$J$5),$I$5)*(BV1171*BO1171/($K$5*1000))+$H$5*(BV1171*BO1171/($K$5*1000))*(BV1171*BO1171/($K$5*1000)))</f>
        <v>0</v>
      </c>
      <c r="S1171">
        <f>J1171*(1000-(1000*0.61365*exp(17.502*W1171/(240.97+W1171))/(BO1171+BP1171)+BJ1171)/2)/(1000*0.61365*exp(17.502*W1171/(240.97+W1171))/(BO1171+BP1171)-BJ1171)</f>
        <v>0</v>
      </c>
      <c r="T1171">
        <f>1/((BC1171+1)/(Q1171/1.6)+1/(R1171/1.37)) + BC1171/((BC1171+1)/(Q1171/1.6) + BC1171/(R1171/1.37))</f>
        <v>0</v>
      </c>
      <c r="U1171">
        <f>(AX1171*BA1171)</f>
        <v>0</v>
      </c>
      <c r="V1171">
        <f>(BQ1171+(U1171+2*0.95*5.67E-8*(((BQ1171+$B$7)+273)^4-(BQ1171+273)^4)-44100*J1171)/(1.84*29.3*R1171+8*0.95*5.67E-8*(BQ1171+273)^3))</f>
        <v>0</v>
      </c>
      <c r="W1171">
        <f>($C$7*BR1171+$D$7*BS1171+$E$7*V1171)</f>
        <v>0</v>
      </c>
      <c r="X1171">
        <f>0.61365*exp(17.502*W1171/(240.97+W1171))</f>
        <v>0</v>
      </c>
      <c r="Y1171">
        <f>(Z1171/AA1171*100)</f>
        <v>0</v>
      </c>
      <c r="Z1171">
        <f>BJ1171*(BO1171+BP1171)/1000</f>
        <v>0</v>
      </c>
      <c r="AA1171">
        <f>0.61365*exp(17.502*BQ1171/(240.97+BQ1171))</f>
        <v>0</v>
      </c>
      <c r="AB1171">
        <f>(X1171-BJ1171*(BO1171+BP1171)/1000)</f>
        <v>0</v>
      </c>
      <c r="AC1171">
        <f>(-J1171*44100)</f>
        <v>0</v>
      </c>
      <c r="AD1171">
        <f>2*29.3*R1171*0.92*(BQ1171-W1171)</f>
        <v>0</v>
      </c>
      <c r="AE1171">
        <f>2*0.95*5.67E-8*(((BQ1171+$B$7)+273)^4-(W1171+273)^4)</f>
        <v>0</v>
      </c>
      <c r="AF1171">
        <f>U1171+AE1171+AC1171+AD1171</f>
        <v>0</v>
      </c>
      <c r="AG1171">
        <f>BN1171*AU1171*(BI1171-BH1171*(1000-AU1171*BK1171)/(1000-AU1171*BJ1171))/(100*BB1171)</f>
        <v>0</v>
      </c>
      <c r="AH1171">
        <f>1000*BN1171*AU1171*(BJ1171-BK1171)/(100*BB1171*(1000-AU1171*BJ1171))</f>
        <v>0</v>
      </c>
      <c r="AI1171">
        <f>(AJ1171 - AK1171 - BO1171*1E3/(8.314*(BQ1171+273.15)) * AM1171/BN1171 * AL1171) * BN1171/(100*BB1171) * (1000 - BK1171)/1000</f>
        <v>0</v>
      </c>
      <c r="AJ1171">
        <v>427.6343445723988</v>
      </c>
      <c r="AK1171">
        <v>425.4000484848486</v>
      </c>
      <c r="AL1171">
        <v>-6.166931965278412E-05</v>
      </c>
      <c r="AM1171">
        <v>64.57522677209226</v>
      </c>
      <c r="AN1171">
        <f>(AP1171 - AO1171 + BO1171*1E3/(8.314*(BQ1171+273.15)) * AR1171/BN1171 * AQ1171) * BN1171/(100*BB1171) * 1000/(1000 - AP1171)</f>
        <v>0</v>
      </c>
      <c r="AO1171">
        <v>17.81597106119881</v>
      </c>
      <c r="AP1171">
        <v>18.3746842105263</v>
      </c>
      <c r="AQ1171">
        <v>-3.383063395012598E-05</v>
      </c>
      <c r="AR1171">
        <v>112.27</v>
      </c>
      <c r="AS1171">
        <v>13</v>
      </c>
      <c r="AT1171">
        <v>3</v>
      </c>
      <c r="AU1171">
        <f>IF(AS1171*$H$13&gt;=AW1171,1.0,(AW1171/(AW1171-AS1171*$H$13)))</f>
        <v>0</v>
      </c>
      <c r="AV1171">
        <f>(AU1171-1)*100</f>
        <v>0</v>
      </c>
      <c r="AW1171">
        <f>MAX(0,($B$13+$C$13*BV1171)/(1+$D$13*BV1171)*BO1171/(BQ1171+273)*$E$13)</f>
        <v>0</v>
      </c>
      <c r="AX1171">
        <f>$B$11*BW1171+$C$11*BX1171+$F$11*CI1171*(1-CL1171)</f>
        <v>0</v>
      </c>
      <c r="AY1171">
        <f>AX1171*AZ1171</f>
        <v>0</v>
      </c>
      <c r="AZ1171">
        <f>($B$11*$D$9+$C$11*$D$9+$F$11*((CV1171+CN1171)/MAX(CV1171+CN1171+CW1171, 0.1)*$I$9+CW1171/MAX(CV1171+CN1171+CW1171, 0.1)*$J$9))/($B$11+$C$11+$F$11)</f>
        <v>0</v>
      </c>
      <c r="BA1171">
        <f>($B$11*$K$9+$C$11*$K$9+$F$11*((CV1171+CN1171)/MAX(CV1171+CN1171+CW1171, 0.1)*$P$9+CW1171/MAX(CV1171+CN1171+CW1171, 0.1)*$Q$9))/($B$11+$C$11+$F$11)</f>
        <v>0</v>
      </c>
      <c r="BB1171">
        <v>6</v>
      </c>
      <c r="BC1171">
        <v>0.5</v>
      </c>
      <c r="BD1171" t="s">
        <v>355</v>
      </c>
      <c r="BE1171">
        <v>2</v>
      </c>
      <c r="BF1171" t="b">
        <v>1</v>
      </c>
      <c r="BG1171">
        <v>1664306128.755172</v>
      </c>
      <c r="BH1171">
        <v>417.5876551724139</v>
      </c>
      <c r="BI1171">
        <v>419.8412413793103</v>
      </c>
      <c r="BJ1171">
        <v>18.39327931034483</v>
      </c>
      <c r="BK1171">
        <v>17.84163793103448</v>
      </c>
      <c r="BL1171">
        <v>420.8787586206896</v>
      </c>
      <c r="BM1171">
        <v>18.55855172413793</v>
      </c>
      <c r="BN1171">
        <v>500.0426206896551</v>
      </c>
      <c r="BO1171">
        <v>90.99643103448275</v>
      </c>
      <c r="BP1171">
        <v>0.09990726896551724</v>
      </c>
      <c r="BQ1171">
        <v>24.55455172413793</v>
      </c>
      <c r="BR1171">
        <v>24.98507586206897</v>
      </c>
      <c r="BS1171">
        <v>999.9000000000002</v>
      </c>
      <c r="BT1171">
        <v>0</v>
      </c>
      <c r="BU1171">
        <v>0</v>
      </c>
      <c r="BV1171">
        <v>10000.3875862069</v>
      </c>
      <c r="BW1171">
        <v>0</v>
      </c>
      <c r="BX1171">
        <v>6.407659999999999</v>
      </c>
      <c r="BY1171">
        <v>-2.253475275862069</v>
      </c>
      <c r="BZ1171">
        <v>425.4125172413793</v>
      </c>
      <c r="CA1171">
        <v>427.4678620689655</v>
      </c>
      <c r="CB1171">
        <v>0.5516492413793104</v>
      </c>
      <c r="CC1171">
        <v>419.8412413793103</v>
      </c>
      <c r="CD1171">
        <v>17.84163793103448</v>
      </c>
      <c r="CE1171">
        <v>1.673723448275862</v>
      </c>
      <c r="CF1171">
        <v>1.623524482758621</v>
      </c>
      <c r="CG1171">
        <v>14.65484482758621</v>
      </c>
      <c r="CH1171">
        <v>14.18390344827586</v>
      </c>
      <c r="CI1171">
        <v>2000.002068965517</v>
      </c>
      <c r="CJ1171">
        <v>0.9800031034482758</v>
      </c>
      <c r="CK1171">
        <v>0.01999719310344827</v>
      </c>
      <c r="CL1171">
        <v>0</v>
      </c>
      <c r="CM1171">
        <v>122.524275862069</v>
      </c>
      <c r="CN1171">
        <v>5.000969999999999</v>
      </c>
      <c r="CO1171">
        <v>2604.733793103448</v>
      </c>
      <c r="CP1171">
        <v>16707.61034482759</v>
      </c>
      <c r="CQ1171">
        <v>37.99996551724137</v>
      </c>
      <c r="CR1171">
        <v>38.63996551724138</v>
      </c>
      <c r="CS1171">
        <v>38.09024137931033</v>
      </c>
      <c r="CT1171">
        <v>38.15920689655172</v>
      </c>
      <c r="CU1171">
        <v>38.43699999999999</v>
      </c>
      <c r="CV1171">
        <v>1955.111034482759</v>
      </c>
      <c r="CW1171">
        <v>39.89000000000001</v>
      </c>
      <c r="CX1171">
        <v>0</v>
      </c>
      <c r="CY1171">
        <v>1664306140.7</v>
      </c>
      <c r="CZ1171">
        <v>0</v>
      </c>
      <c r="DA1171">
        <v>0</v>
      </c>
      <c r="DB1171" t="s">
        <v>356</v>
      </c>
      <c r="DC1171">
        <v>1663859321.1</v>
      </c>
      <c r="DD1171">
        <v>1663859315.6</v>
      </c>
      <c r="DE1171">
        <v>0</v>
      </c>
      <c r="DF1171">
        <v>0.196</v>
      </c>
      <c r="DG1171">
        <v>-0.001</v>
      </c>
      <c r="DH1171">
        <v>-5.941</v>
      </c>
      <c r="DI1171">
        <v>-0.174</v>
      </c>
      <c r="DJ1171">
        <v>1500</v>
      </c>
      <c r="DK1171">
        <v>17</v>
      </c>
      <c r="DL1171">
        <v>0.13</v>
      </c>
      <c r="DM1171">
        <v>0.04</v>
      </c>
      <c r="DN1171">
        <v>-2.289663075</v>
      </c>
      <c r="DO1171">
        <v>1.713486337711077</v>
      </c>
      <c r="DP1171">
        <v>0.3719226293260056</v>
      </c>
      <c r="DQ1171">
        <v>0</v>
      </c>
      <c r="DR1171">
        <v>0.550211475</v>
      </c>
      <c r="DS1171">
        <v>0.1690803039399612</v>
      </c>
      <c r="DT1171">
        <v>0.02437151754301269</v>
      </c>
      <c r="DU1171">
        <v>0</v>
      </c>
      <c r="DV1171">
        <v>0</v>
      </c>
      <c r="DW1171">
        <v>2</v>
      </c>
      <c r="DX1171" t="s">
        <v>357</v>
      </c>
      <c r="DY1171">
        <v>2.98509</v>
      </c>
      <c r="DZ1171">
        <v>2.71567</v>
      </c>
      <c r="EA1171">
        <v>0.0954781</v>
      </c>
      <c r="EB1171">
        <v>0.09394669999999999</v>
      </c>
      <c r="EC1171">
        <v>0.0901863</v>
      </c>
      <c r="ED1171">
        <v>0.0863232</v>
      </c>
      <c r="EE1171">
        <v>28749.9</v>
      </c>
      <c r="EF1171">
        <v>28918.9</v>
      </c>
      <c r="EG1171">
        <v>29530.4</v>
      </c>
      <c r="EH1171">
        <v>29510.7</v>
      </c>
      <c r="EI1171">
        <v>35614.9</v>
      </c>
      <c r="EJ1171">
        <v>35849.9</v>
      </c>
      <c r="EK1171">
        <v>41619.7</v>
      </c>
      <c r="EL1171">
        <v>42056</v>
      </c>
      <c r="EM1171">
        <v>1.97742</v>
      </c>
      <c r="EN1171">
        <v>1.93725</v>
      </c>
      <c r="EO1171">
        <v>0.0950173</v>
      </c>
      <c r="EP1171">
        <v>0</v>
      </c>
      <c r="EQ1171">
        <v>23.4257</v>
      </c>
      <c r="ER1171">
        <v>999.9</v>
      </c>
      <c r="ES1171">
        <v>46.8</v>
      </c>
      <c r="ET1171">
        <v>29.1</v>
      </c>
      <c r="EU1171">
        <v>20.8037</v>
      </c>
      <c r="EV1171">
        <v>62.6742</v>
      </c>
      <c r="EW1171">
        <v>33.1571</v>
      </c>
      <c r="EX1171">
        <v>1</v>
      </c>
      <c r="EY1171">
        <v>-0.199207</v>
      </c>
      <c r="EZ1171">
        <v>1.13673</v>
      </c>
      <c r="FA1171">
        <v>20.3856</v>
      </c>
      <c r="FB1171">
        <v>5.21684</v>
      </c>
      <c r="FC1171">
        <v>12.0099</v>
      </c>
      <c r="FD1171">
        <v>4.9897</v>
      </c>
      <c r="FE1171">
        <v>3.28858</v>
      </c>
      <c r="FF1171">
        <v>9999</v>
      </c>
      <c r="FG1171">
        <v>9999</v>
      </c>
      <c r="FH1171">
        <v>9999</v>
      </c>
      <c r="FI1171">
        <v>261.6</v>
      </c>
      <c r="FJ1171">
        <v>1.86703</v>
      </c>
      <c r="FK1171">
        <v>1.86615</v>
      </c>
      <c r="FL1171">
        <v>1.86554</v>
      </c>
      <c r="FM1171">
        <v>1.86553</v>
      </c>
      <c r="FN1171">
        <v>1.86731</v>
      </c>
      <c r="FO1171">
        <v>1.86981</v>
      </c>
      <c r="FP1171">
        <v>1.86844</v>
      </c>
      <c r="FQ1171">
        <v>1.86995</v>
      </c>
      <c r="FR1171">
        <v>0</v>
      </c>
      <c r="FS1171">
        <v>0</v>
      </c>
      <c r="FT1171">
        <v>0</v>
      </c>
      <c r="FU1171">
        <v>0</v>
      </c>
      <c r="FV1171" t="s">
        <v>358</v>
      </c>
      <c r="FW1171" t="s">
        <v>359</v>
      </c>
      <c r="FX1171" t="s">
        <v>360</v>
      </c>
      <c r="FY1171" t="s">
        <v>360</v>
      </c>
      <c r="FZ1171" t="s">
        <v>360</v>
      </c>
      <c r="GA1171" t="s">
        <v>360</v>
      </c>
      <c r="GB1171">
        <v>0</v>
      </c>
      <c r="GC1171">
        <v>100</v>
      </c>
      <c r="GD1171">
        <v>100</v>
      </c>
      <c r="GE1171">
        <v>-3.291</v>
      </c>
      <c r="GF1171">
        <v>-0.1655</v>
      </c>
      <c r="GG1171">
        <v>-2.0192013485273</v>
      </c>
      <c r="GH1171">
        <v>-0.003354295288503095</v>
      </c>
      <c r="GI1171">
        <v>8.998442100416266E-07</v>
      </c>
      <c r="GJ1171">
        <v>-2.632750781261316E-10</v>
      </c>
      <c r="GK1171">
        <v>-0.1771344180573433</v>
      </c>
      <c r="GL1171">
        <v>-0.01811282044437078</v>
      </c>
      <c r="GM1171">
        <v>0.001479480632228601</v>
      </c>
      <c r="GN1171">
        <v>-2.527498020886067E-05</v>
      </c>
      <c r="GO1171">
        <v>3</v>
      </c>
      <c r="GP1171">
        <v>2311</v>
      </c>
      <c r="GQ1171">
        <v>1</v>
      </c>
      <c r="GR1171">
        <v>23</v>
      </c>
      <c r="GS1171">
        <v>7446.9</v>
      </c>
      <c r="GT1171">
        <v>7447</v>
      </c>
      <c r="GU1171">
        <v>1.01196</v>
      </c>
      <c r="GV1171">
        <v>2.21069</v>
      </c>
      <c r="GW1171">
        <v>1.39648</v>
      </c>
      <c r="GX1171">
        <v>2.33643</v>
      </c>
      <c r="GY1171">
        <v>1.49536</v>
      </c>
      <c r="GZ1171">
        <v>2.46094</v>
      </c>
      <c r="HA1171">
        <v>33.0652</v>
      </c>
      <c r="HB1171">
        <v>14.3597</v>
      </c>
      <c r="HC1171">
        <v>18</v>
      </c>
      <c r="HD1171">
        <v>517.672</v>
      </c>
      <c r="HE1171">
        <v>448.52</v>
      </c>
      <c r="HF1171">
        <v>21.4164</v>
      </c>
      <c r="HG1171">
        <v>24.9024</v>
      </c>
      <c r="HH1171">
        <v>30.0001</v>
      </c>
      <c r="HI1171">
        <v>24.926</v>
      </c>
      <c r="HJ1171">
        <v>24.8802</v>
      </c>
      <c r="HK1171">
        <v>20.275</v>
      </c>
      <c r="HL1171">
        <v>23.5561</v>
      </c>
      <c r="HM1171">
        <v>50.8618</v>
      </c>
      <c r="HN1171">
        <v>21.4158</v>
      </c>
      <c r="HO1171">
        <v>399.896</v>
      </c>
      <c r="HP1171">
        <v>17.8225</v>
      </c>
      <c r="HQ1171">
        <v>101.018</v>
      </c>
      <c r="HR1171">
        <v>101.002</v>
      </c>
    </row>
    <row r="1172" spans="1:226">
      <c r="A1172">
        <v>1156</v>
      </c>
      <c r="B1172">
        <v>1664306141.6</v>
      </c>
      <c r="C1172">
        <v>12911.09999990463</v>
      </c>
      <c r="D1172" t="s">
        <v>2681</v>
      </c>
      <c r="E1172" t="s">
        <v>2682</v>
      </c>
      <c r="F1172">
        <v>5</v>
      </c>
      <c r="G1172" t="s">
        <v>2678</v>
      </c>
      <c r="H1172" t="s">
        <v>354</v>
      </c>
      <c r="I1172">
        <v>1664306133.832142</v>
      </c>
      <c r="J1172">
        <f>(K1172)/1000</f>
        <v>0</v>
      </c>
      <c r="K1172">
        <f>IF(BF1172, AN1172, AH1172)</f>
        <v>0</v>
      </c>
      <c r="L1172">
        <f>IF(BF1172, AI1172, AG1172)</f>
        <v>0</v>
      </c>
      <c r="M1172">
        <f>BH1172 - IF(AU1172&gt;1, L1172*BB1172*100.0/(AW1172*BV1172), 0)</f>
        <v>0</v>
      </c>
      <c r="N1172">
        <f>((T1172-J1172/2)*M1172-L1172)/(T1172+J1172/2)</f>
        <v>0</v>
      </c>
      <c r="O1172">
        <f>N1172*(BO1172+BP1172)/1000.0</f>
        <v>0</v>
      </c>
      <c r="P1172">
        <f>(BH1172 - IF(AU1172&gt;1, L1172*BB1172*100.0/(AW1172*BV1172), 0))*(BO1172+BP1172)/1000.0</f>
        <v>0</v>
      </c>
      <c r="Q1172">
        <f>2.0/((1/S1172-1/R1172)+SIGN(S1172)*SQRT((1/S1172-1/R1172)*(1/S1172-1/R1172) + 4*BC1172/((BC1172+1)*(BC1172+1))*(2*1/S1172*1/R1172-1/R1172*1/R1172)))</f>
        <v>0</v>
      </c>
      <c r="R1172">
        <f>IF(LEFT(BD1172,1)&lt;&gt;"0",IF(LEFT(BD1172,1)="1",3.0,BE1172),$D$5+$E$5*(BV1172*BO1172/($K$5*1000))+$F$5*(BV1172*BO1172/($K$5*1000))*MAX(MIN(BB1172,$J$5),$I$5)*MAX(MIN(BB1172,$J$5),$I$5)+$G$5*MAX(MIN(BB1172,$J$5),$I$5)*(BV1172*BO1172/($K$5*1000))+$H$5*(BV1172*BO1172/($K$5*1000))*(BV1172*BO1172/($K$5*1000)))</f>
        <v>0</v>
      </c>
      <c r="S1172">
        <f>J1172*(1000-(1000*0.61365*exp(17.502*W1172/(240.97+W1172))/(BO1172+BP1172)+BJ1172)/2)/(1000*0.61365*exp(17.502*W1172/(240.97+W1172))/(BO1172+BP1172)-BJ1172)</f>
        <v>0</v>
      </c>
      <c r="T1172">
        <f>1/((BC1172+1)/(Q1172/1.6)+1/(R1172/1.37)) + BC1172/((BC1172+1)/(Q1172/1.6) + BC1172/(R1172/1.37))</f>
        <v>0</v>
      </c>
      <c r="U1172">
        <f>(AX1172*BA1172)</f>
        <v>0</v>
      </c>
      <c r="V1172">
        <f>(BQ1172+(U1172+2*0.95*5.67E-8*(((BQ1172+$B$7)+273)^4-(BQ1172+273)^4)-44100*J1172)/(1.84*29.3*R1172+8*0.95*5.67E-8*(BQ1172+273)^3))</f>
        <v>0</v>
      </c>
      <c r="W1172">
        <f>($C$7*BR1172+$D$7*BS1172+$E$7*V1172)</f>
        <v>0</v>
      </c>
      <c r="X1172">
        <f>0.61365*exp(17.502*W1172/(240.97+W1172))</f>
        <v>0</v>
      </c>
      <c r="Y1172">
        <f>(Z1172/AA1172*100)</f>
        <v>0</v>
      </c>
      <c r="Z1172">
        <f>BJ1172*(BO1172+BP1172)/1000</f>
        <v>0</v>
      </c>
      <c r="AA1172">
        <f>0.61365*exp(17.502*BQ1172/(240.97+BQ1172))</f>
        <v>0</v>
      </c>
      <c r="AB1172">
        <f>(X1172-BJ1172*(BO1172+BP1172)/1000)</f>
        <v>0</v>
      </c>
      <c r="AC1172">
        <f>(-J1172*44100)</f>
        <v>0</v>
      </c>
      <c r="AD1172">
        <f>2*29.3*R1172*0.92*(BQ1172-W1172)</f>
        <v>0</v>
      </c>
      <c r="AE1172">
        <f>2*0.95*5.67E-8*(((BQ1172+$B$7)+273)^4-(W1172+273)^4)</f>
        <v>0</v>
      </c>
      <c r="AF1172">
        <f>U1172+AE1172+AC1172+AD1172</f>
        <v>0</v>
      </c>
      <c r="AG1172">
        <f>BN1172*AU1172*(BI1172-BH1172*(1000-AU1172*BK1172)/(1000-AU1172*BJ1172))/(100*BB1172)</f>
        <v>0</v>
      </c>
      <c r="AH1172">
        <f>1000*BN1172*AU1172*(BJ1172-BK1172)/(100*BB1172*(1000-AU1172*BJ1172))</f>
        <v>0</v>
      </c>
      <c r="AI1172">
        <f>(AJ1172 - AK1172 - BO1172*1E3/(8.314*(BQ1172+273.15)) * AM1172/BN1172 * AL1172) * BN1172/(100*BB1172) * (1000 - BK1172)/1000</f>
        <v>0</v>
      </c>
      <c r="AJ1172">
        <v>419.5415890448755</v>
      </c>
      <c r="AK1172">
        <v>421.8075212121209</v>
      </c>
      <c r="AL1172">
        <v>-0.8952475762801093</v>
      </c>
      <c r="AM1172">
        <v>64.57522677209226</v>
      </c>
      <c r="AN1172">
        <f>(AP1172 - AO1172 + BO1172*1E3/(8.314*(BQ1172+273.15)) * AR1172/BN1172 * AQ1172) * BN1172/(100*BB1172) * 1000/(1000 - AP1172)</f>
        <v>0</v>
      </c>
      <c r="AO1172">
        <v>17.80226028975026</v>
      </c>
      <c r="AP1172">
        <v>18.36133428571427</v>
      </c>
      <c r="AQ1172">
        <v>-6.181005267610754E-05</v>
      </c>
      <c r="AR1172">
        <v>112.27</v>
      </c>
      <c r="AS1172">
        <v>13</v>
      </c>
      <c r="AT1172">
        <v>3</v>
      </c>
      <c r="AU1172">
        <f>IF(AS1172*$H$13&gt;=AW1172,1.0,(AW1172/(AW1172-AS1172*$H$13)))</f>
        <v>0</v>
      </c>
      <c r="AV1172">
        <f>(AU1172-1)*100</f>
        <v>0</v>
      </c>
      <c r="AW1172">
        <f>MAX(0,($B$13+$C$13*BV1172)/(1+$D$13*BV1172)*BO1172/(BQ1172+273)*$E$13)</f>
        <v>0</v>
      </c>
      <c r="AX1172">
        <f>$B$11*BW1172+$C$11*BX1172+$F$11*CI1172*(1-CL1172)</f>
        <v>0</v>
      </c>
      <c r="AY1172">
        <f>AX1172*AZ1172</f>
        <v>0</v>
      </c>
      <c r="AZ1172">
        <f>($B$11*$D$9+$C$11*$D$9+$F$11*((CV1172+CN1172)/MAX(CV1172+CN1172+CW1172, 0.1)*$I$9+CW1172/MAX(CV1172+CN1172+CW1172, 0.1)*$J$9))/($B$11+$C$11+$F$11)</f>
        <v>0</v>
      </c>
      <c r="BA1172">
        <f>($B$11*$K$9+$C$11*$K$9+$F$11*((CV1172+CN1172)/MAX(CV1172+CN1172+CW1172, 0.1)*$P$9+CW1172/MAX(CV1172+CN1172+CW1172, 0.1)*$Q$9))/($B$11+$C$11+$F$11)</f>
        <v>0</v>
      </c>
      <c r="BB1172">
        <v>6</v>
      </c>
      <c r="BC1172">
        <v>0.5</v>
      </c>
      <c r="BD1172" t="s">
        <v>355</v>
      </c>
      <c r="BE1172">
        <v>2</v>
      </c>
      <c r="BF1172" t="b">
        <v>1</v>
      </c>
      <c r="BG1172">
        <v>1664306133.832142</v>
      </c>
      <c r="BH1172">
        <v>417.0973571428572</v>
      </c>
      <c r="BI1172">
        <v>416.8556785714287</v>
      </c>
      <c r="BJ1172">
        <v>18.38425357142857</v>
      </c>
      <c r="BK1172">
        <v>17.81554642857143</v>
      </c>
      <c r="BL1172">
        <v>420.3869999999999</v>
      </c>
      <c r="BM1172">
        <v>18.54962857142857</v>
      </c>
      <c r="BN1172">
        <v>500.0511071428571</v>
      </c>
      <c r="BO1172">
        <v>90.99691785714286</v>
      </c>
      <c r="BP1172">
        <v>0.09991052142857142</v>
      </c>
      <c r="BQ1172">
        <v>24.55395357142857</v>
      </c>
      <c r="BR1172">
        <v>24.98932142857143</v>
      </c>
      <c r="BS1172">
        <v>999.9000000000002</v>
      </c>
      <c r="BT1172">
        <v>0</v>
      </c>
      <c r="BU1172">
        <v>0</v>
      </c>
      <c r="BV1172">
        <v>10008.81857142857</v>
      </c>
      <c r="BW1172">
        <v>0</v>
      </c>
      <c r="BX1172">
        <v>6.407659999999999</v>
      </c>
      <c r="BY1172">
        <v>0.2416984642857143</v>
      </c>
      <c r="BZ1172">
        <v>424.9090357142856</v>
      </c>
      <c r="CA1172">
        <v>424.4168571428571</v>
      </c>
      <c r="CB1172">
        <v>0.5687164642857143</v>
      </c>
      <c r="CC1172">
        <v>416.8556785714287</v>
      </c>
      <c r="CD1172">
        <v>17.81554642857143</v>
      </c>
      <c r="CE1172">
        <v>1.672911071428571</v>
      </c>
      <c r="CF1172">
        <v>1.621158571428571</v>
      </c>
      <c r="CG1172">
        <v>14.64731785714286</v>
      </c>
      <c r="CH1172">
        <v>14.16140357142857</v>
      </c>
      <c r="CI1172">
        <v>2000.001071428572</v>
      </c>
      <c r="CJ1172">
        <v>0.980003</v>
      </c>
      <c r="CK1172">
        <v>0.0199973</v>
      </c>
      <c r="CL1172">
        <v>0</v>
      </c>
      <c r="CM1172">
        <v>122.5594285714286</v>
      </c>
      <c r="CN1172">
        <v>5.00097</v>
      </c>
      <c r="CO1172">
        <v>2603.701071428572</v>
      </c>
      <c r="CP1172">
        <v>16707.60357142857</v>
      </c>
      <c r="CQ1172">
        <v>37.98199999999999</v>
      </c>
      <c r="CR1172">
        <v>38.625</v>
      </c>
      <c r="CS1172">
        <v>38.06874999999999</v>
      </c>
      <c r="CT1172">
        <v>38.13828571428571</v>
      </c>
      <c r="CU1172">
        <v>38.437</v>
      </c>
      <c r="CV1172">
        <v>1955.1075</v>
      </c>
      <c r="CW1172">
        <v>39.89000000000001</v>
      </c>
      <c r="CX1172">
        <v>0</v>
      </c>
      <c r="CY1172">
        <v>1664306146.1</v>
      </c>
      <c r="CZ1172">
        <v>0</v>
      </c>
      <c r="DA1172">
        <v>0</v>
      </c>
      <c r="DB1172" t="s">
        <v>356</v>
      </c>
      <c r="DC1172">
        <v>1663859321.1</v>
      </c>
      <c r="DD1172">
        <v>1663859315.6</v>
      </c>
      <c r="DE1172">
        <v>0</v>
      </c>
      <c r="DF1172">
        <v>0.196</v>
      </c>
      <c r="DG1172">
        <v>-0.001</v>
      </c>
      <c r="DH1172">
        <v>-5.941</v>
      </c>
      <c r="DI1172">
        <v>-0.174</v>
      </c>
      <c r="DJ1172">
        <v>1500</v>
      </c>
      <c r="DK1172">
        <v>17</v>
      </c>
      <c r="DL1172">
        <v>0.13</v>
      </c>
      <c r="DM1172">
        <v>0.04</v>
      </c>
      <c r="DN1172">
        <v>-1.032519875</v>
      </c>
      <c r="DO1172">
        <v>20.08335682176362</v>
      </c>
      <c r="DP1172">
        <v>2.708268413742037</v>
      </c>
      <c r="DQ1172">
        <v>0</v>
      </c>
      <c r="DR1172">
        <v>0.554742275</v>
      </c>
      <c r="DS1172">
        <v>0.2166134521575982</v>
      </c>
      <c r="DT1172">
        <v>0.02523142061992101</v>
      </c>
      <c r="DU1172">
        <v>0</v>
      </c>
      <c r="DV1172">
        <v>0</v>
      </c>
      <c r="DW1172">
        <v>2</v>
      </c>
      <c r="DX1172" t="s">
        <v>357</v>
      </c>
      <c r="DY1172">
        <v>2.98539</v>
      </c>
      <c r="DZ1172">
        <v>2.71568</v>
      </c>
      <c r="EA1172">
        <v>0.0947669</v>
      </c>
      <c r="EB1172">
        <v>0.091585</v>
      </c>
      <c r="EC1172">
        <v>0.09014179999999999</v>
      </c>
      <c r="ED1172">
        <v>0.0863095</v>
      </c>
      <c r="EE1172">
        <v>28772.2</v>
      </c>
      <c r="EF1172">
        <v>28994.4</v>
      </c>
      <c r="EG1172">
        <v>29530.1</v>
      </c>
      <c r="EH1172">
        <v>29510.8</v>
      </c>
      <c r="EI1172">
        <v>35616.4</v>
      </c>
      <c r="EJ1172">
        <v>35850.6</v>
      </c>
      <c r="EK1172">
        <v>41619.4</v>
      </c>
      <c r="EL1172">
        <v>42056.2</v>
      </c>
      <c r="EM1172">
        <v>1.97728</v>
      </c>
      <c r="EN1172">
        <v>1.93732</v>
      </c>
      <c r="EO1172">
        <v>0.0956357</v>
      </c>
      <c r="EP1172">
        <v>0</v>
      </c>
      <c r="EQ1172">
        <v>23.4232</v>
      </c>
      <c r="ER1172">
        <v>999.9</v>
      </c>
      <c r="ES1172">
        <v>46.9</v>
      </c>
      <c r="ET1172">
        <v>29.1</v>
      </c>
      <c r="EU1172">
        <v>20.8472</v>
      </c>
      <c r="EV1172">
        <v>62.8342</v>
      </c>
      <c r="EW1172">
        <v>32.5481</v>
      </c>
      <c r="EX1172">
        <v>1</v>
      </c>
      <c r="EY1172">
        <v>-0.199157</v>
      </c>
      <c r="EZ1172">
        <v>1.13331</v>
      </c>
      <c r="FA1172">
        <v>20.3856</v>
      </c>
      <c r="FB1172">
        <v>5.21654</v>
      </c>
      <c r="FC1172">
        <v>12.0099</v>
      </c>
      <c r="FD1172">
        <v>4.9897</v>
      </c>
      <c r="FE1172">
        <v>3.2885</v>
      </c>
      <c r="FF1172">
        <v>9999</v>
      </c>
      <c r="FG1172">
        <v>9999</v>
      </c>
      <c r="FH1172">
        <v>9999</v>
      </c>
      <c r="FI1172">
        <v>261.6</v>
      </c>
      <c r="FJ1172">
        <v>1.86702</v>
      </c>
      <c r="FK1172">
        <v>1.86614</v>
      </c>
      <c r="FL1172">
        <v>1.86554</v>
      </c>
      <c r="FM1172">
        <v>1.86554</v>
      </c>
      <c r="FN1172">
        <v>1.86734</v>
      </c>
      <c r="FO1172">
        <v>1.86981</v>
      </c>
      <c r="FP1172">
        <v>1.86844</v>
      </c>
      <c r="FQ1172">
        <v>1.86994</v>
      </c>
      <c r="FR1172">
        <v>0</v>
      </c>
      <c r="FS1172">
        <v>0</v>
      </c>
      <c r="FT1172">
        <v>0</v>
      </c>
      <c r="FU1172">
        <v>0</v>
      </c>
      <c r="FV1172" t="s">
        <v>358</v>
      </c>
      <c r="FW1172" t="s">
        <v>359</v>
      </c>
      <c r="FX1172" t="s">
        <v>360</v>
      </c>
      <c r="FY1172" t="s">
        <v>360</v>
      </c>
      <c r="FZ1172" t="s">
        <v>360</v>
      </c>
      <c r="GA1172" t="s">
        <v>360</v>
      </c>
      <c r="GB1172">
        <v>0</v>
      </c>
      <c r="GC1172">
        <v>100</v>
      </c>
      <c r="GD1172">
        <v>100</v>
      </c>
      <c r="GE1172">
        <v>-3.28</v>
      </c>
      <c r="GF1172">
        <v>-0.1656</v>
      </c>
      <c r="GG1172">
        <v>-2.0192013485273</v>
      </c>
      <c r="GH1172">
        <v>-0.003354295288503095</v>
      </c>
      <c r="GI1172">
        <v>8.998442100416266E-07</v>
      </c>
      <c r="GJ1172">
        <v>-2.632750781261316E-10</v>
      </c>
      <c r="GK1172">
        <v>-0.1771344180573433</v>
      </c>
      <c r="GL1172">
        <v>-0.01811282044437078</v>
      </c>
      <c r="GM1172">
        <v>0.001479480632228601</v>
      </c>
      <c r="GN1172">
        <v>-2.527498020886067E-05</v>
      </c>
      <c r="GO1172">
        <v>3</v>
      </c>
      <c r="GP1172">
        <v>2311</v>
      </c>
      <c r="GQ1172">
        <v>1</v>
      </c>
      <c r="GR1172">
        <v>23</v>
      </c>
      <c r="GS1172">
        <v>7447</v>
      </c>
      <c r="GT1172">
        <v>7447.1</v>
      </c>
      <c r="GU1172">
        <v>0.985107</v>
      </c>
      <c r="GV1172">
        <v>2.20947</v>
      </c>
      <c r="GW1172">
        <v>1.39648</v>
      </c>
      <c r="GX1172">
        <v>2.33643</v>
      </c>
      <c r="GY1172">
        <v>1.49536</v>
      </c>
      <c r="GZ1172">
        <v>2.45239</v>
      </c>
      <c r="HA1172">
        <v>33.0652</v>
      </c>
      <c r="HB1172">
        <v>14.3597</v>
      </c>
      <c r="HC1172">
        <v>18</v>
      </c>
      <c r="HD1172">
        <v>517.576</v>
      </c>
      <c r="HE1172">
        <v>448.574</v>
      </c>
      <c r="HF1172">
        <v>21.421</v>
      </c>
      <c r="HG1172">
        <v>24.9032</v>
      </c>
      <c r="HH1172">
        <v>30.0002</v>
      </c>
      <c r="HI1172">
        <v>24.9262</v>
      </c>
      <c r="HJ1172">
        <v>24.8812</v>
      </c>
      <c r="HK1172">
        <v>19.7237</v>
      </c>
      <c r="HL1172">
        <v>23.5561</v>
      </c>
      <c r="HM1172">
        <v>50.8618</v>
      </c>
      <c r="HN1172">
        <v>21.4242</v>
      </c>
      <c r="HO1172">
        <v>379.817</v>
      </c>
      <c r="HP1172">
        <v>17.838</v>
      </c>
      <c r="HQ1172">
        <v>101.017</v>
      </c>
      <c r="HR1172">
        <v>101.002</v>
      </c>
    </row>
    <row r="1173" spans="1:226">
      <c r="A1173">
        <v>1157</v>
      </c>
      <c r="B1173">
        <v>1664306146.6</v>
      </c>
      <c r="C1173">
        <v>12916.09999990463</v>
      </c>
      <c r="D1173" t="s">
        <v>2683</v>
      </c>
      <c r="E1173" t="s">
        <v>2684</v>
      </c>
      <c r="F1173">
        <v>5</v>
      </c>
      <c r="G1173" t="s">
        <v>2678</v>
      </c>
      <c r="H1173" t="s">
        <v>354</v>
      </c>
      <c r="I1173">
        <v>1664306139.1</v>
      </c>
      <c r="J1173">
        <f>(K1173)/1000</f>
        <v>0</v>
      </c>
      <c r="K1173">
        <f>IF(BF1173, AN1173, AH1173)</f>
        <v>0</v>
      </c>
      <c r="L1173">
        <f>IF(BF1173, AI1173, AG1173)</f>
        <v>0</v>
      </c>
      <c r="M1173">
        <f>BH1173 - IF(AU1173&gt;1, L1173*BB1173*100.0/(AW1173*BV1173), 0)</f>
        <v>0</v>
      </c>
      <c r="N1173">
        <f>((T1173-J1173/2)*M1173-L1173)/(T1173+J1173/2)</f>
        <v>0</v>
      </c>
      <c r="O1173">
        <f>N1173*(BO1173+BP1173)/1000.0</f>
        <v>0</v>
      </c>
      <c r="P1173">
        <f>(BH1173 - IF(AU1173&gt;1, L1173*BB1173*100.0/(AW1173*BV1173), 0))*(BO1173+BP1173)/1000.0</f>
        <v>0</v>
      </c>
      <c r="Q1173">
        <f>2.0/((1/S1173-1/R1173)+SIGN(S1173)*SQRT((1/S1173-1/R1173)*(1/S1173-1/R1173) + 4*BC1173/((BC1173+1)*(BC1173+1))*(2*1/S1173*1/R1173-1/R1173*1/R1173)))</f>
        <v>0</v>
      </c>
      <c r="R1173">
        <f>IF(LEFT(BD1173,1)&lt;&gt;"0",IF(LEFT(BD1173,1)="1",3.0,BE1173),$D$5+$E$5*(BV1173*BO1173/($K$5*1000))+$F$5*(BV1173*BO1173/($K$5*1000))*MAX(MIN(BB1173,$J$5),$I$5)*MAX(MIN(BB1173,$J$5),$I$5)+$G$5*MAX(MIN(BB1173,$J$5),$I$5)*(BV1173*BO1173/($K$5*1000))+$H$5*(BV1173*BO1173/($K$5*1000))*(BV1173*BO1173/($K$5*1000)))</f>
        <v>0</v>
      </c>
      <c r="S1173">
        <f>J1173*(1000-(1000*0.61365*exp(17.502*W1173/(240.97+W1173))/(BO1173+BP1173)+BJ1173)/2)/(1000*0.61365*exp(17.502*W1173/(240.97+W1173))/(BO1173+BP1173)-BJ1173)</f>
        <v>0</v>
      </c>
      <c r="T1173">
        <f>1/((BC1173+1)/(Q1173/1.6)+1/(R1173/1.37)) + BC1173/((BC1173+1)/(Q1173/1.6) + BC1173/(R1173/1.37))</f>
        <v>0</v>
      </c>
      <c r="U1173">
        <f>(AX1173*BA1173)</f>
        <v>0</v>
      </c>
      <c r="V1173">
        <f>(BQ1173+(U1173+2*0.95*5.67E-8*(((BQ1173+$B$7)+273)^4-(BQ1173+273)^4)-44100*J1173)/(1.84*29.3*R1173+8*0.95*5.67E-8*(BQ1173+273)^3))</f>
        <v>0</v>
      </c>
      <c r="W1173">
        <f>($C$7*BR1173+$D$7*BS1173+$E$7*V1173)</f>
        <v>0</v>
      </c>
      <c r="X1173">
        <f>0.61365*exp(17.502*W1173/(240.97+W1173))</f>
        <v>0</v>
      </c>
      <c r="Y1173">
        <f>(Z1173/AA1173*100)</f>
        <v>0</v>
      </c>
      <c r="Z1173">
        <f>BJ1173*(BO1173+BP1173)/1000</f>
        <v>0</v>
      </c>
      <c r="AA1173">
        <f>0.61365*exp(17.502*BQ1173/(240.97+BQ1173))</f>
        <v>0</v>
      </c>
      <c r="AB1173">
        <f>(X1173-BJ1173*(BO1173+BP1173)/1000)</f>
        <v>0</v>
      </c>
      <c r="AC1173">
        <f>(-J1173*44100)</f>
        <v>0</v>
      </c>
      <c r="AD1173">
        <f>2*29.3*R1173*0.92*(BQ1173-W1173)</f>
        <v>0</v>
      </c>
      <c r="AE1173">
        <f>2*0.95*5.67E-8*(((BQ1173+$B$7)+273)^4-(W1173+273)^4)</f>
        <v>0</v>
      </c>
      <c r="AF1173">
        <f>U1173+AE1173+AC1173+AD1173</f>
        <v>0</v>
      </c>
      <c r="AG1173">
        <f>BN1173*AU1173*(BI1173-BH1173*(1000-AU1173*BK1173)/(1000-AU1173*BJ1173))/(100*BB1173)</f>
        <v>0</v>
      </c>
      <c r="AH1173">
        <f>1000*BN1173*AU1173*(BJ1173-BK1173)/(100*BB1173*(1000-AU1173*BJ1173))</f>
        <v>0</v>
      </c>
      <c r="AI1173">
        <f>(AJ1173 - AK1173 - BO1173*1E3/(8.314*(BQ1173+273.15)) * AM1173/BN1173 * AL1173) * BN1173/(100*BB1173) * (1000 - BK1173)/1000</f>
        <v>0</v>
      </c>
      <c r="AJ1173">
        <v>404.6304647959819</v>
      </c>
      <c r="AK1173">
        <v>412.2285454545454</v>
      </c>
      <c r="AL1173">
        <v>-2.05052908796118</v>
      </c>
      <c r="AM1173">
        <v>64.57522677209226</v>
      </c>
      <c r="AN1173">
        <f>(AP1173 - AO1173 + BO1173*1E3/(8.314*(BQ1173+273.15)) * AR1173/BN1173 * AQ1173) * BN1173/(100*BB1173) * 1000/(1000 - AP1173)</f>
        <v>0</v>
      </c>
      <c r="AO1173">
        <v>17.79705031336663</v>
      </c>
      <c r="AP1173">
        <v>18.35212827067669</v>
      </c>
      <c r="AQ1173">
        <v>-4.25459697741464E-05</v>
      </c>
      <c r="AR1173">
        <v>112.27</v>
      </c>
      <c r="AS1173">
        <v>13</v>
      </c>
      <c r="AT1173">
        <v>3</v>
      </c>
      <c r="AU1173">
        <f>IF(AS1173*$H$13&gt;=AW1173,1.0,(AW1173/(AW1173-AS1173*$H$13)))</f>
        <v>0</v>
      </c>
      <c r="AV1173">
        <f>(AU1173-1)*100</f>
        <v>0</v>
      </c>
      <c r="AW1173">
        <f>MAX(0,($B$13+$C$13*BV1173)/(1+$D$13*BV1173)*BO1173/(BQ1173+273)*$E$13)</f>
        <v>0</v>
      </c>
      <c r="AX1173">
        <f>$B$11*BW1173+$C$11*BX1173+$F$11*CI1173*(1-CL1173)</f>
        <v>0</v>
      </c>
      <c r="AY1173">
        <f>AX1173*AZ1173</f>
        <v>0</v>
      </c>
      <c r="AZ1173">
        <f>($B$11*$D$9+$C$11*$D$9+$F$11*((CV1173+CN1173)/MAX(CV1173+CN1173+CW1173, 0.1)*$I$9+CW1173/MAX(CV1173+CN1173+CW1173, 0.1)*$J$9))/($B$11+$C$11+$F$11)</f>
        <v>0</v>
      </c>
      <c r="BA1173">
        <f>($B$11*$K$9+$C$11*$K$9+$F$11*((CV1173+CN1173)/MAX(CV1173+CN1173+CW1173, 0.1)*$P$9+CW1173/MAX(CV1173+CN1173+CW1173, 0.1)*$Q$9))/($B$11+$C$11+$F$11)</f>
        <v>0</v>
      </c>
      <c r="BB1173">
        <v>6</v>
      </c>
      <c r="BC1173">
        <v>0.5</v>
      </c>
      <c r="BD1173" t="s">
        <v>355</v>
      </c>
      <c r="BE1173">
        <v>2</v>
      </c>
      <c r="BF1173" t="b">
        <v>1</v>
      </c>
      <c r="BG1173">
        <v>1664306139.1</v>
      </c>
      <c r="BH1173">
        <v>414.1540740740741</v>
      </c>
      <c r="BI1173">
        <v>408.7271111111111</v>
      </c>
      <c r="BJ1173">
        <v>18.36857777777778</v>
      </c>
      <c r="BK1173">
        <v>17.79938888888889</v>
      </c>
      <c r="BL1173">
        <v>417.4356666666666</v>
      </c>
      <c r="BM1173">
        <v>18.53412592592593</v>
      </c>
      <c r="BN1173">
        <v>500.0586296296296</v>
      </c>
      <c r="BO1173">
        <v>90.99822962962965</v>
      </c>
      <c r="BP1173">
        <v>0.0999435925925926</v>
      </c>
      <c r="BQ1173">
        <v>24.55301851851852</v>
      </c>
      <c r="BR1173">
        <v>24.99154814814815</v>
      </c>
      <c r="BS1173">
        <v>999.9000000000001</v>
      </c>
      <c r="BT1173">
        <v>0</v>
      </c>
      <c r="BU1173">
        <v>0</v>
      </c>
      <c r="BV1173">
        <v>10003.26333333333</v>
      </c>
      <c r="BW1173">
        <v>0</v>
      </c>
      <c r="BX1173">
        <v>6.407659999999999</v>
      </c>
      <c r="BY1173">
        <v>5.426938777777777</v>
      </c>
      <c r="BZ1173">
        <v>421.9038148148148</v>
      </c>
      <c r="CA1173">
        <v>416.133925925926</v>
      </c>
      <c r="CB1173">
        <v>0.5691889259259258</v>
      </c>
      <c r="CC1173">
        <v>408.7271111111111</v>
      </c>
      <c r="CD1173">
        <v>17.79938888888889</v>
      </c>
      <c r="CE1173">
        <v>1.671508148148148</v>
      </c>
      <c r="CF1173">
        <v>1.619712592592593</v>
      </c>
      <c r="CG1173">
        <v>14.63432222222223</v>
      </c>
      <c r="CH1173">
        <v>14.14762962962963</v>
      </c>
      <c r="CI1173">
        <v>2000.006296296297</v>
      </c>
      <c r="CJ1173">
        <v>0.980003</v>
      </c>
      <c r="CK1173">
        <v>0.0199973</v>
      </c>
      <c r="CL1173">
        <v>0</v>
      </c>
      <c r="CM1173">
        <v>122.4313333333333</v>
      </c>
      <c r="CN1173">
        <v>5.00097</v>
      </c>
      <c r="CO1173">
        <v>2602.418888888889</v>
      </c>
      <c r="CP1173">
        <v>16707.65555555556</v>
      </c>
      <c r="CQ1173">
        <v>37.96033333333333</v>
      </c>
      <c r="CR1173">
        <v>38.625</v>
      </c>
      <c r="CS1173">
        <v>38.062</v>
      </c>
      <c r="CT1173">
        <v>38.125</v>
      </c>
      <c r="CU1173">
        <v>38.43011111111111</v>
      </c>
      <c r="CV1173">
        <v>1955.10962962963</v>
      </c>
      <c r="CW1173">
        <v>39.89000000000001</v>
      </c>
      <c r="CX1173">
        <v>0</v>
      </c>
      <c r="CY1173">
        <v>1664306150.9</v>
      </c>
      <c r="CZ1173">
        <v>0</v>
      </c>
      <c r="DA1173">
        <v>0</v>
      </c>
      <c r="DB1173" t="s">
        <v>356</v>
      </c>
      <c r="DC1173">
        <v>1663859321.1</v>
      </c>
      <c r="DD1173">
        <v>1663859315.6</v>
      </c>
      <c r="DE1173">
        <v>0</v>
      </c>
      <c r="DF1173">
        <v>0.196</v>
      </c>
      <c r="DG1173">
        <v>-0.001</v>
      </c>
      <c r="DH1173">
        <v>-5.941</v>
      </c>
      <c r="DI1173">
        <v>-0.174</v>
      </c>
      <c r="DJ1173">
        <v>1500</v>
      </c>
      <c r="DK1173">
        <v>17</v>
      </c>
      <c r="DL1173">
        <v>0.13</v>
      </c>
      <c r="DM1173">
        <v>0.04</v>
      </c>
      <c r="DN1173">
        <v>2.693924268292683</v>
      </c>
      <c r="DO1173">
        <v>56.62228459233449</v>
      </c>
      <c r="DP1173">
        <v>6.07394675648995</v>
      </c>
      <c r="DQ1173">
        <v>0</v>
      </c>
      <c r="DR1173">
        <v>0.5655564146341464</v>
      </c>
      <c r="DS1173">
        <v>0.03920872473867563</v>
      </c>
      <c r="DT1173">
        <v>0.01454152721703219</v>
      </c>
      <c r="DU1173">
        <v>1</v>
      </c>
      <c r="DV1173">
        <v>1</v>
      </c>
      <c r="DW1173">
        <v>2</v>
      </c>
      <c r="DX1173" t="s">
        <v>471</v>
      </c>
      <c r="DY1173">
        <v>2.98513</v>
      </c>
      <c r="DZ1173">
        <v>2.71549</v>
      </c>
      <c r="EA1173">
        <v>0.093053</v>
      </c>
      <c r="EB1173">
        <v>0.0889337</v>
      </c>
      <c r="EC1173">
        <v>0.09010840000000001</v>
      </c>
      <c r="ED1173">
        <v>0.0863126</v>
      </c>
      <c r="EE1173">
        <v>28826.1</v>
      </c>
      <c r="EF1173">
        <v>29078.7</v>
      </c>
      <c r="EG1173">
        <v>29529.5</v>
      </c>
      <c r="EH1173">
        <v>29510.6</v>
      </c>
      <c r="EI1173">
        <v>35617.1</v>
      </c>
      <c r="EJ1173">
        <v>35850.6</v>
      </c>
      <c r="EK1173">
        <v>41618.8</v>
      </c>
      <c r="EL1173">
        <v>42056.3</v>
      </c>
      <c r="EM1173">
        <v>1.97728</v>
      </c>
      <c r="EN1173">
        <v>1.93718</v>
      </c>
      <c r="EO1173">
        <v>0.0951067</v>
      </c>
      <c r="EP1173">
        <v>0</v>
      </c>
      <c r="EQ1173">
        <v>23.4197</v>
      </c>
      <c r="ER1173">
        <v>999.9</v>
      </c>
      <c r="ES1173">
        <v>46.9</v>
      </c>
      <c r="ET1173">
        <v>29.1</v>
      </c>
      <c r="EU1173">
        <v>20.8466</v>
      </c>
      <c r="EV1173">
        <v>62.8742</v>
      </c>
      <c r="EW1173">
        <v>32.9968</v>
      </c>
      <c r="EX1173">
        <v>1</v>
      </c>
      <c r="EY1173">
        <v>-0.199055</v>
      </c>
      <c r="EZ1173">
        <v>1.14555</v>
      </c>
      <c r="FA1173">
        <v>20.3856</v>
      </c>
      <c r="FB1173">
        <v>5.21594</v>
      </c>
      <c r="FC1173">
        <v>12.0099</v>
      </c>
      <c r="FD1173">
        <v>4.98955</v>
      </c>
      <c r="FE1173">
        <v>3.28842</v>
      </c>
      <c r="FF1173">
        <v>9999</v>
      </c>
      <c r="FG1173">
        <v>9999</v>
      </c>
      <c r="FH1173">
        <v>9999</v>
      </c>
      <c r="FI1173">
        <v>261.6</v>
      </c>
      <c r="FJ1173">
        <v>1.86701</v>
      </c>
      <c r="FK1173">
        <v>1.86614</v>
      </c>
      <c r="FL1173">
        <v>1.86554</v>
      </c>
      <c r="FM1173">
        <v>1.86554</v>
      </c>
      <c r="FN1173">
        <v>1.86734</v>
      </c>
      <c r="FO1173">
        <v>1.86981</v>
      </c>
      <c r="FP1173">
        <v>1.86844</v>
      </c>
      <c r="FQ1173">
        <v>1.86996</v>
      </c>
      <c r="FR1173">
        <v>0</v>
      </c>
      <c r="FS1173">
        <v>0</v>
      </c>
      <c r="FT1173">
        <v>0</v>
      </c>
      <c r="FU1173">
        <v>0</v>
      </c>
      <c r="FV1173" t="s">
        <v>358</v>
      </c>
      <c r="FW1173" t="s">
        <v>359</v>
      </c>
      <c r="FX1173" t="s">
        <v>360</v>
      </c>
      <c r="FY1173" t="s">
        <v>360</v>
      </c>
      <c r="FZ1173" t="s">
        <v>360</v>
      </c>
      <c r="GA1173" t="s">
        <v>360</v>
      </c>
      <c r="GB1173">
        <v>0</v>
      </c>
      <c r="GC1173">
        <v>100</v>
      </c>
      <c r="GD1173">
        <v>100</v>
      </c>
      <c r="GE1173">
        <v>-3.253</v>
      </c>
      <c r="GF1173">
        <v>-0.1658</v>
      </c>
      <c r="GG1173">
        <v>-2.0192013485273</v>
      </c>
      <c r="GH1173">
        <v>-0.003354295288503095</v>
      </c>
      <c r="GI1173">
        <v>8.998442100416266E-07</v>
      </c>
      <c r="GJ1173">
        <v>-2.632750781261316E-10</v>
      </c>
      <c r="GK1173">
        <v>-0.1771344180573433</v>
      </c>
      <c r="GL1173">
        <v>-0.01811282044437078</v>
      </c>
      <c r="GM1173">
        <v>0.001479480632228601</v>
      </c>
      <c r="GN1173">
        <v>-2.527498020886067E-05</v>
      </c>
      <c r="GO1173">
        <v>3</v>
      </c>
      <c r="GP1173">
        <v>2311</v>
      </c>
      <c r="GQ1173">
        <v>1</v>
      </c>
      <c r="GR1173">
        <v>23</v>
      </c>
      <c r="GS1173">
        <v>7447.1</v>
      </c>
      <c r="GT1173">
        <v>7447.2</v>
      </c>
      <c r="GU1173">
        <v>0.950928</v>
      </c>
      <c r="GV1173">
        <v>2.21313</v>
      </c>
      <c r="GW1173">
        <v>1.39648</v>
      </c>
      <c r="GX1173">
        <v>2.33643</v>
      </c>
      <c r="GY1173">
        <v>1.49536</v>
      </c>
      <c r="GZ1173">
        <v>2.46704</v>
      </c>
      <c r="HA1173">
        <v>33.0652</v>
      </c>
      <c r="HB1173">
        <v>14.3597</v>
      </c>
      <c r="HC1173">
        <v>18</v>
      </c>
      <c r="HD1173">
        <v>517.5940000000001</v>
      </c>
      <c r="HE1173">
        <v>448.483</v>
      </c>
      <c r="HF1173">
        <v>21.428</v>
      </c>
      <c r="HG1173">
        <v>24.9032</v>
      </c>
      <c r="HH1173">
        <v>30.0003</v>
      </c>
      <c r="HI1173">
        <v>24.9281</v>
      </c>
      <c r="HJ1173">
        <v>24.8812</v>
      </c>
      <c r="HK1173">
        <v>19.0376</v>
      </c>
      <c r="HL1173">
        <v>23.5561</v>
      </c>
      <c r="HM1173">
        <v>51.2396</v>
      </c>
      <c r="HN1173">
        <v>21.4275</v>
      </c>
      <c r="HO1173">
        <v>366.428</v>
      </c>
      <c r="HP1173">
        <v>17.864</v>
      </c>
      <c r="HQ1173">
        <v>101.016</v>
      </c>
      <c r="HR1173">
        <v>101.002</v>
      </c>
    </row>
    <row r="1174" spans="1:226">
      <c r="A1174">
        <v>1158</v>
      </c>
      <c r="B1174">
        <v>1664306151.6</v>
      </c>
      <c r="C1174">
        <v>12921.09999990463</v>
      </c>
      <c r="D1174" t="s">
        <v>2685</v>
      </c>
      <c r="E1174" t="s">
        <v>2686</v>
      </c>
      <c r="F1174">
        <v>5</v>
      </c>
      <c r="G1174" t="s">
        <v>2678</v>
      </c>
      <c r="H1174" t="s">
        <v>354</v>
      </c>
      <c r="I1174">
        <v>1664306143.814285</v>
      </c>
      <c r="J1174">
        <f>(K1174)/1000</f>
        <v>0</v>
      </c>
      <c r="K1174">
        <f>IF(BF1174, AN1174, AH1174)</f>
        <v>0</v>
      </c>
      <c r="L1174">
        <f>IF(BF1174, AI1174, AG1174)</f>
        <v>0</v>
      </c>
      <c r="M1174">
        <f>BH1174 - IF(AU1174&gt;1, L1174*BB1174*100.0/(AW1174*BV1174), 0)</f>
        <v>0</v>
      </c>
      <c r="N1174">
        <f>((T1174-J1174/2)*M1174-L1174)/(T1174+J1174/2)</f>
        <v>0</v>
      </c>
      <c r="O1174">
        <f>N1174*(BO1174+BP1174)/1000.0</f>
        <v>0</v>
      </c>
      <c r="P1174">
        <f>(BH1174 - IF(AU1174&gt;1, L1174*BB1174*100.0/(AW1174*BV1174), 0))*(BO1174+BP1174)/1000.0</f>
        <v>0</v>
      </c>
      <c r="Q1174">
        <f>2.0/((1/S1174-1/R1174)+SIGN(S1174)*SQRT((1/S1174-1/R1174)*(1/S1174-1/R1174) + 4*BC1174/((BC1174+1)*(BC1174+1))*(2*1/S1174*1/R1174-1/R1174*1/R1174)))</f>
        <v>0</v>
      </c>
      <c r="R1174">
        <f>IF(LEFT(BD1174,1)&lt;&gt;"0",IF(LEFT(BD1174,1)="1",3.0,BE1174),$D$5+$E$5*(BV1174*BO1174/($K$5*1000))+$F$5*(BV1174*BO1174/($K$5*1000))*MAX(MIN(BB1174,$J$5),$I$5)*MAX(MIN(BB1174,$J$5),$I$5)+$G$5*MAX(MIN(BB1174,$J$5),$I$5)*(BV1174*BO1174/($K$5*1000))+$H$5*(BV1174*BO1174/($K$5*1000))*(BV1174*BO1174/($K$5*1000)))</f>
        <v>0</v>
      </c>
      <c r="S1174">
        <f>J1174*(1000-(1000*0.61365*exp(17.502*W1174/(240.97+W1174))/(BO1174+BP1174)+BJ1174)/2)/(1000*0.61365*exp(17.502*W1174/(240.97+W1174))/(BO1174+BP1174)-BJ1174)</f>
        <v>0</v>
      </c>
      <c r="T1174">
        <f>1/((BC1174+1)/(Q1174/1.6)+1/(R1174/1.37)) + BC1174/((BC1174+1)/(Q1174/1.6) + BC1174/(R1174/1.37))</f>
        <v>0</v>
      </c>
      <c r="U1174">
        <f>(AX1174*BA1174)</f>
        <v>0</v>
      </c>
      <c r="V1174">
        <f>(BQ1174+(U1174+2*0.95*5.67E-8*(((BQ1174+$B$7)+273)^4-(BQ1174+273)^4)-44100*J1174)/(1.84*29.3*R1174+8*0.95*5.67E-8*(BQ1174+273)^3))</f>
        <v>0</v>
      </c>
      <c r="W1174">
        <f>($C$7*BR1174+$D$7*BS1174+$E$7*V1174)</f>
        <v>0</v>
      </c>
      <c r="X1174">
        <f>0.61365*exp(17.502*W1174/(240.97+W1174))</f>
        <v>0</v>
      </c>
      <c r="Y1174">
        <f>(Z1174/AA1174*100)</f>
        <v>0</v>
      </c>
      <c r="Z1174">
        <f>BJ1174*(BO1174+BP1174)/1000</f>
        <v>0</v>
      </c>
      <c r="AA1174">
        <f>0.61365*exp(17.502*BQ1174/(240.97+BQ1174))</f>
        <v>0</v>
      </c>
      <c r="AB1174">
        <f>(X1174-BJ1174*(BO1174+BP1174)/1000)</f>
        <v>0</v>
      </c>
      <c r="AC1174">
        <f>(-J1174*44100)</f>
        <v>0</v>
      </c>
      <c r="AD1174">
        <f>2*29.3*R1174*0.92*(BQ1174-W1174)</f>
        <v>0</v>
      </c>
      <c r="AE1174">
        <f>2*0.95*5.67E-8*(((BQ1174+$B$7)+273)^4-(W1174+273)^4)</f>
        <v>0</v>
      </c>
      <c r="AF1174">
        <f>U1174+AE1174+AC1174+AD1174</f>
        <v>0</v>
      </c>
      <c r="AG1174">
        <f>BN1174*AU1174*(BI1174-BH1174*(1000-AU1174*BK1174)/(1000-AU1174*BJ1174))/(100*BB1174)</f>
        <v>0</v>
      </c>
      <c r="AH1174">
        <f>1000*BN1174*AU1174*(BJ1174-BK1174)/(100*BB1174*(1000-AU1174*BJ1174))</f>
        <v>0</v>
      </c>
      <c r="AI1174">
        <f>(AJ1174 - AK1174 - BO1174*1E3/(8.314*(BQ1174+273.15)) * AM1174/BN1174 * AL1174) * BN1174/(100*BB1174) * (1000 - BK1174)/1000</f>
        <v>0</v>
      </c>
      <c r="AJ1174">
        <v>388.6015532285305</v>
      </c>
      <c r="AK1174">
        <v>399.2854848484849</v>
      </c>
      <c r="AL1174">
        <v>-2.661332495395531</v>
      </c>
      <c r="AM1174">
        <v>64.57522677209226</v>
      </c>
      <c r="AN1174">
        <f>(AP1174 - AO1174 + BO1174*1E3/(8.314*(BQ1174+273.15)) * AR1174/BN1174 * AQ1174) * BN1174/(100*BB1174) * 1000/(1000 - AP1174)</f>
        <v>0</v>
      </c>
      <c r="AO1174">
        <v>17.79412579202797</v>
      </c>
      <c r="AP1174">
        <v>18.34995744360901</v>
      </c>
      <c r="AQ1174">
        <v>-4.103645792689279E-05</v>
      </c>
      <c r="AR1174">
        <v>112.27</v>
      </c>
      <c r="AS1174">
        <v>13</v>
      </c>
      <c r="AT1174">
        <v>3</v>
      </c>
      <c r="AU1174">
        <f>IF(AS1174*$H$13&gt;=AW1174,1.0,(AW1174/(AW1174-AS1174*$H$13)))</f>
        <v>0</v>
      </c>
      <c r="AV1174">
        <f>(AU1174-1)*100</f>
        <v>0</v>
      </c>
      <c r="AW1174">
        <f>MAX(0,($B$13+$C$13*BV1174)/(1+$D$13*BV1174)*BO1174/(BQ1174+273)*$E$13)</f>
        <v>0</v>
      </c>
      <c r="AX1174">
        <f>$B$11*BW1174+$C$11*BX1174+$F$11*CI1174*(1-CL1174)</f>
        <v>0</v>
      </c>
      <c r="AY1174">
        <f>AX1174*AZ1174</f>
        <v>0</v>
      </c>
      <c r="AZ1174">
        <f>($B$11*$D$9+$C$11*$D$9+$F$11*((CV1174+CN1174)/MAX(CV1174+CN1174+CW1174, 0.1)*$I$9+CW1174/MAX(CV1174+CN1174+CW1174, 0.1)*$J$9))/($B$11+$C$11+$F$11)</f>
        <v>0</v>
      </c>
      <c r="BA1174">
        <f>($B$11*$K$9+$C$11*$K$9+$F$11*((CV1174+CN1174)/MAX(CV1174+CN1174+CW1174, 0.1)*$P$9+CW1174/MAX(CV1174+CN1174+CW1174, 0.1)*$Q$9))/($B$11+$C$11+$F$11)</f>
        <v>0</v>
      </c>
      <c r="BB1174">
        <v>6</v>
      </c>
      <c r="BC1174">
        <v>0.5</v>
      </c>
      <c r="BD1174" t="s">
        <v>355</v>
      </c>
      <c r="BE1174">
        <v>2</v>
      </c>
      <c r="BF1174" t="b">
        <v>1</v>
      </c>
      <c r="BG1174">
        <v>1664306143.814285</v>
      </c>
      <c r="BH1174">
        <v>407.7426428571429</v>
      </c>
      <c r="BI1174">
        <v>396.4149642857142</v>
      </c>
      <c r="BJ1174">
        <v>18.35805714285715</v>
      </c>
      <c r="BK1174">
        <v>17.80348571428571</v>
      </c>
      <c r="BL1174">
        <v>411.0066428571429</v>
      </c>
      <c r="BM1174">
        <v>18.52371428571428</v>
      </c>
      <c r="BN1174">
        <v>500.0734642857144</v>
      </c>
      <c r="BO1174">
        <v>90.99987142857142</v>
      </c>
      <c r="BP1174">
        <v>0.09999422857142859</v>
      </c>
      <c r="BQ1174">
        <v>24.55187142857143</v>
      </c>
      <c r="BR1174">
        <v>24.98866428571429</v>
      </c>
      <c r="BS1174">
        <v>999.9000000000002</v>
      </c>
      <c r="BT1174">
        <v>0</v>
      </c>
      <c r="BU1174">
        <v>0</v>
      </c>
      <c r="BV1174">
        <v>9997.678928571429</v>
      </c>
      <c r="BW1174">
        <v>0</v>
      </c>
      <c r="BX1174">
        <v>6.407659999999999</v>
      </c>
      <c r="BY1174">
        <v>11.32766025</v>
      </c>
      <c r="BZ1174">
        <v>415.3680357142857</v>
      </c>
      <c r="CA1174">
        <v>403.6002142857143</v>
      </c>
      <c r="CB1174">
        <v>0.5545701428571428</v>
      </c>
      <c r="CC1174">
        <v>396.4149642857142</v>
      </c>
      <c r="CD1174">
        <v>17.80348571428571</v>
      </c>
      <c r="CE1174">
        <v>1.670580714285714</v>
      </c>
      <c r="CF1174">
        <v>1.620115</v>
      </c>
      <c r="CG1174">
        <v>14.62572857142857</v>
      </c>
      <c r="CH1174">
        <v>14.15146071428572</v>
      </c>
      <c r="CI1174">
        <v>2000.015</v>
      </c>
      <c r="CJ1174">
        <v>0.980003</v>
      </c>
      <c r="CK1174">
        <v>0.0199973</v>
      </c>
      <c r="CL1174">
        <v>0</v>
      </c>
      <c r="CM1174">
        <v>122.3316785714286</v>
      </c>
      <c r="CN1174">
        <v>5.00097</v>
      </c>
      <c r="CO1174">
        <v>2600.475357142858</v>
      </c>
      <c r="CP1174">
        <v>16707.73214285715</v>
      </c>
      <c r="CQ1174">
        <v>37.9415</v>
      </c>
      <c r="CR1174">
        <v>38.625</v>
      </c>
      <c r="CS1174">
        <v>38.05757142857142</v>
      </c>
      <c r="CT1174">
        <v>38.125</v>
      </c>
      <c r="CU1174">
        <v>38.41485714285714</v>
      </c>
      <c r="CV1174">
        <v>1955.115714285714</v>
      </c>
      <c r="CW1174">
        <v>39.89142857142858</v>
      </c>
      <c r="CX1174">
        <v>0</v>
      </c>
      <c r="CY1174">
        <v>1664306155.7</v>
      </c>
      <c r="CZ1174">
        <v>0</v>
      </c>
      <c r="DA1174">
        <v>0</v>
      </c>
      <c r="DB1174" t="s">
        <v>356</v>
      </c>
      <c r="DC1174">
        <v>1663859321.1</v>
      </c>
      <c r="DD1174">
        <v>1663859315.6</v>
      </c>
      <c r="DE1174">
        <v>0</v>
      </c>
      <c r="DF1174">
        <v>0.196</v>
      </c>
      <c r="DG1174">
        <v>-0.001</v>
      </c>
      <c r="DH1174">
        <v>-5.941</v>
      </c>
      <c r="DI1174">
        <v>-0.174</v>
      </c>
      <c r="DJ1174">
        <v>1500</v>
      </c>
      <c r="DK1174">
        <v>17</v>
      </c>
      <c r="DL1174">
        <v>0.13</v>
      </c>
      <c r="DM1174">
        <v>0.04</v>
      </c>
      <c r="DN1174">
        <v>7.324999634146341</v>
      </c>
      <c r="DO1174">
        <v>74.86594793728221</v>
      </c>
      <c r="DP1174">
        <v>7.496367305994491</v>
      </c>
      <c r="DQ1174">
        <v>0</v>
      </c>
      <c r="DR1174">
        <v>0.5627125853658537</v>
      </c>
      <c r="DS1174">
        <v>-0.1558958048780502</v>
      </c>
      <c r="DT1174">
        <v>0.01678439675089614</v>
      </c>
      <c r="DU1174">
        <v>0</v>
      </c>
      <c r="DV1174">
        <v>0</v>
      </c>
      <c r="DW1174">
        <v>2</v>
      </c>
      <c r="DX1174" t="s">
        <v>357</v>
      </c>
      <c r="DY1174">
        <v>2.98505</v>
      </c>
      <c r="DZ1174">
        <v>2.71554</v>
      </c>
      <c r="EA1174">
        <v>0.0907714</v>
      </c>
      <c r="EB1174">
        <v>0.0860273</v>
      </c>
      <c r="EC1174">
        <v>0.0901159</v>
      </c>
      <c r="ED1174">
        <v>0.0864476</v>
      </c>
      <c r="EE1174">
        <v>28899.3</v>
      </c>
      <c r="EF1174">
        <v>29171.3</v>
      </c>
      <c r="EG1174">
        <v>29530.2</v>
      </c>
      <c r="EH1174">
        <v>29510.4</v>
      </c>
      <c r="EI1174">
        <v>35617.5</v>
      </c>
      <c r="EJ1174">
        <v>35844.9</v>
      </c>
      <c r="EK1174">
        <v>41619.5</v>
      </c>
      <c r="EL1174">
        <v>42056.1</v>
      </c>
      <c r="EM1174">
        <v>1.97707</v>
      </c>
      <c r="EN1174">
        <v>1.93712</v>
      </c>
      <c r="EO1174">
        <v>0.0951886</v>
      </c>
      <c r="EP1174">
        <v>0</v>
      </c>
      <c r="EQ1174">
        <v>23.4164</v>
      </c>
      <c r="ER1174">
        <v>999.9</v>
      </c>
      <c r="ES1174">
        <v>47</v>
      </c>
      <c r="ET1174">
        <v>29.1</v>
      </c>
      <c r="EU1174">
        <v>20.8912</v>
      </c>
      <c r="EV1174">
        <v>62.6742</v>
      </c>
      <c r="EW1174">
        <v>33.0208</v>
      </c>
      <c r="EX1174">
        <v>1</v>
      </c>
      <c r="EY1174">
        <v>-0.198918</v>
      </c>
      <c r="EZ1174">
        <v>1.13149</v>
      </c>
      <c r="FA1174">
        <v>20.3856</v>
      </c>
      <c r="FB1174">
        <v>5.21564</v>
      </c>
      <c r="FC1174">
        <v>12.0099</v>
      </c>
      <c r="FD1174">
        <v>4.98965</v>
      </c>
      <c r="FE1174">
        <v>3.28845</v>
      </c>
      <c r="FF1174">
        <v>9999</v>
      </c>
      <c r="FG1174">
        <v>9999</v>
      </c>
      <c r="FH1174">
        <v>9999</v>
      </c>
      <c r="FI1174">
        <v>261.6</v>
      </c>
      <c r="FJ1174">
        <v>1.86703</v>
      </c>
      <c r="FK1174">
        <v>1.86612</v>
      </c>
      <c r="FL1174">
        <v>1.86553</v>
      </c>
      <c r="FM1174">
        <v>1.86554</v>
      </c>
      <c r="FN1174">
        <v>1.86734</v>
      </c>
      <c r="FO1174">
        <v>1.86981</v>
      </c>
      <c r="FP1174">
        <v>1.86844</v>
      </c>
      <c r="FQ1174">
        <v>1.86995</v>
      </c>
      <c r="FR1174">
        <v>0</v>
      </c>
      <c r="FS1174">
        <v>0</v>
      </c>
      <c r="FT1174">
        <v>0</v>
      </c>
      <c r="FU1174">
        <v>0</v>
      </c>
      <c r="FV1174" t="s">
        <v>358</v>
      </c>
      <c r="FW1174" t="s">
        <v>359</v>
      </c>
      <c r="FX1174" t="s">
        <v>360</v>
      </c>
      <c r="FY1174" t="s">
        <v>360</v>
      </c>
      <c r="FZ1174" t="s">
        <v>360</v>
      </c>
      <c r="GA1174" t="s">
        <v>360</v>
      </c>
      <c r="GB1174">
        <v>0</v>
      </c>
      <c r="GC1174">
        <v>100</v>
      </c>
      <c r="GD1174">
        <v>100</v>
      </c>
      <c r="GE1174">
        <v>-3.216</v>
      </c>
      <c r="GF1174">
        <v>-0.1657</v>
      </c>
      <c r="GG1174">
        <v>-2.0192013485273</v>
      </c>
      <c r="GH1174">
        <v>-0.003354295288503095</v>
      </c>
      <c r="GI1174">
        <v>8.998442100416266E-07</v>
      </c>
      <c r="GJ1174">
        <v>-2.632750781261316E-10</v>
      </c>
      <c r="GK1174">
        <v>-0.1771344180573433</v>
      </c>
      <c r="GL1174">
        <v>-0.01811282044437078</v>
      </c>
      <c r="GM1174">
        <v>0.001479480632228601</v>
      </c>
      <c r="GN1174">
        <v>-2.527498020886067E-05</v>
      </c>
      <c r="GO1174">
        <v>3</v>
      </c>
      <c r="GP1174">
        <v>2311</v>
      </c>
      <c r="GQ1174">
        <v>1</v>
      </c>
      <c r="GR1174">
        <v>23</v>
      </c>
      <c r="GS1174">
        <v>7447.2</v>
      </c>
      <c r="GT1174">
        <v>7447.3</v>
      </c>
      <c r="GU1174">
        <v>0.919189</v>
      </c>
      <c r="GV1174">
        <v>2.20947</v>
      </c>
      <c r="GW1174">
        <v>1.39648</v>
      </c>
      <c r="GX1174">
        <v>2.33643</v>
      </c>
      <c r="GY1174">
        <v>1.49536</v>
      </c>
      <c r="GZ1174">
        <v>2.45239</v>
      </c>
      <c r="HA1174">
        <v>33.0652</v>
      </c>
      <c r="HB1174">
        <v>14.3597</v>
      </c>
      <c r="HC1174">
        <v>18</v>
      </c>
      <c r="HD1174">
        <v>517.465</v>
      </c>
      <c r="HE1174">
        <v>448.452</v>
      </c>
      <c r="HF1174">
        <v>21.4317</v>
      </c>
      <c r="HG1174">
        <v>24.9032</v>
      </c>
      <c r="HH1174">
        <v>30.0003</v>
      </c>
      <c r="HI1174">
        <v>24.9281</v>
      </c>
      <c r="HJ1174">
        <v>24.8812</v>
      </c>
      <c r="HK1174">
        <v>18.4123</v>
      </c>
      <c r="HL1174">
        <v>23.5561</v>
      </c>
      <c r="HM1174">
        <v>51.2396</v>
      </c>
      <c r="HN1174">
        <v>21.4388</v>
      </c>
      <c r="HO1174">
        <v>346.393</v>
      </c>
      <c r="HP1174">
        <v>17.8741</v>
      </c>
      <c r="HQ1174">
        <v>101.018</v>
      </c>
      <c r="HR1174">
        <v>101.001</v>
      </c>
    </row>
    <row r="1175" spans="1:226">
      <c r="A1175">
        <v>1159</v>
      </c>
      <c r="B1175">
        <v>1664306156.6</v>
      </c>
      <c r="C1175">
        <v>12926.09999990463</v>
      </c>
      <c r="D1175" t="s">
        <v>2687</v>
      </c>
      <c r="E1175" t="s">
        <v>2688</v>
      </c>
      <c r="F1175">
        <v>5</v>
      </c>
      <c r="G1175" t="s">
        <v>2678</v>
      </c>
      <c r="H1175" t="s">
        <v>354</v>
      </c>
      <c r="I1175">
        <v>1664306149.1</v>
      </c>
      <c r="J1175">
        <f>(K1175)/1000</f>
        <v>0</v>
      </c>
      <c r="K1175">
        <f>IF(BF1175, AN1175, AH1175)</f>
        <v>0</v>
      </c>
      <c r="L1175">
        <f>IF(BF1175, AI1175, AG1175)</f>
        <v>0</v>
      </c>
      <c r="M1175">
        <f>BH1175 - IF(AU1175&gt;1, L1175*BB1175*100.0/(AW1175*BV1175), 0)</f>
        <v>0</v>
      </c>
      <c r="N1175">
        <f>((T1175-J1175/2)*M1175-L1175)/(T1175+J1175/2)</f>
        <v>0</v>
      </c>
      <c r="O1175">
        <f>N1175*(BO1175+BP1175)/1000.0</f>
        <v>0</v>
      </c>
      <c r="P1175">
        <f>(BH1175 - IF(AU1175&gt;1, L1175*BB1175*100.0/(AW1175*BV1175), 0))*(BO1175+BP1175)/1000.0</f>
        <v>0</v>
      </c>
      <c r="Q1175">
        <f>2.0/((1/S1175-1/R1175)+SIGN(S1175)*SQRT((1/S1175-1/R1175)*(1/S1175-1/R1175) + 4*BC1175/((BC1175+1)*(BC1175+1))*(2*1/S1175*1/R1175-1/R1175*1/R1175)))</f>
        <v>0</v>
      </c>
      <c r="R1175">
        <f>IF(LEFT(BD1175,1)&lt;&gt;"0",IF(LEFT(BD1175,1)="1",3.0,BE1175),$D$5+$E$5*(BV1175*BO1175/($K$5*1000))+$F$5*(BV1175*BO1175/($K$5*1000))*MAX(MIN(BB1175,$J$5),$I$5)*MAX(MIN(BB1175,$J$5),$I$5)+$G$5*MAX(MIN(BB1175,$J$5),$I$5)*(BV1175*BO1175/($K$5*1000))+$H$5*(BV1175*BO1175/($K$5*1000))*(BV1175*BO1175/($K$5*1000)))</f>
        <v>0</v>
      </c>
      <c r="S1175">
        <f>J1175*(1000-(1000*0.61365*exp(17.502*W1175/(240.97+W1175))/(BO1175+BP1175)+BJ1175)/2)/(1000*0.61365*exp(17.502*W1175/(240.97+W1175))/(BO1175+BP1175)-BJ1175)</f>
        <v>0</v>
      </c>
      <c r="T1175">
        <f>1/((BC1175+1)/(Q1175/1.6)+1/(R1175/1.37)) + BC1175/((BC1175+1)/(Q1175/1.6) + BC1175/(R1175/1.37))</f>
        <v>0</v>
      </c>
      <c r="U1175">
        <f>(AX1175*BA1175)</f>
        <v>0</v>
      </c>
      <c r="V1175">
        <f>(BQ1175+(U1175+2*0.95*5.67E-8*(((BQ1175+$B$7)+273)^4-(BQ1175+273)^4)-44100*J1175)/(1.84*29.3*R1175+8*0.95*5.67E-8*(BQ1175+273)^3))</f>
        <v>0</v>
      </c>
      <c r="W1175">
        <f>($C$7*BR1175+$D$7*BS1175+$E$7*V1175)</f>
        <v>0</v>
      </c>
      <c r="X1175">
        <f>0.61365*exp(17.502*W1175/(240.97+W1175))</f>
        <v>0</v>
      </c>
      <c r="Y1175">
        <f>(Z1175/AA1175*100)</f>
        <v>0</v>
      </c>
      <c r="Z1175">
        <f>BJ1175*(BO1175+BP1175)/1000</f>
        <v>0</v>
      </c>
      <c r="AA1175">
        <f>0.61365*exp(17.502*BQ1175/(240.97+BQ1175))</f>
        <v>0</v>
      </c>
      <c r="AB1175">
        <f>(X1175-BJ1175*(BO1175+BP1175)/1000)</f>
        <v>0</v>
      </c>
      <c r="AC1175">
        <f>(-J1175*44100)</f>
        <v>0</v>
      </c>
      <c r="AD1175">
        <f>2*29.3*R1175*0.92*(BQ1175-W1175)</f>
        <v>0</v>
      </c>
      <c r="AE1175">
        <f>2*0.95*5.67E-8*(((BQ1175+$B$7)+273)^4-(W1175+273)^4)</f>
        <v>0</v>
      </c>
      <c r="AF1175">
        <f>U1175+AE1175+AC1175+AD1175</f>
        <v>0</v>
      </c>
      <c r="AG1175">
        <f>BN1175*AU1175*(BI1175-BH1175*(1000-AU1175*BK1175)/(1000-AU1175*BJ1175))/(100*BB1175)</f>
        <v>0</v>
      </c>
      <c r="AH1175">
        <f>1000*BN1175*AU1175*(BJ1175-BK1175)/(100*BB1175*(1000-AU1175*BJ1175))</f>
        <v>0</v>
      </c>
      <c r="AI1175">
        <f>(AJ1175 - AK1175 - BO1175*1E3/(8.314*(BQ1175+273.15)) * AM1175/BN1175 * AL1175) * BN1175/(100*BB1175) * (1000 - BK1175)/1000</f>
        <v>0</v>
      </c>
      <c r="AJ1175">
        <v>371.8034937722289</v>
      </c>
      <c r="AK1175">
        <v>384.2297939393939</v>
      </c>
      <c r="AL1175">
        <v>-3.050554708337264</v>
      </c>
      <c r="AM1175">
        <v>64.57522677209226</v>
      </c>
      <c r="AN1175">
        <f>(AP1175 - AO1175 + BO1175*1E3/(8.314*(BQ1175+273.15)) * AR1175/BN1175 * AQ1175) * BN1175/(100*BB1175) * 1000/(1000 - AP1175)</f>
        <v>0</v>
      </c>
      <c r="AO1175">
        <v>17.83185924473527</v>
      </c>
      <c r="AP1175">
        <v>18.36380766917292</v>
      </c>
      <c r="AQ1175">
        <v>-9.725774596109379E-07</v>
      </c>
      <c r="AR1175">
        <v>112.27</v>
      </c>
      <c r="AS1175">
        <v>13</v>
      </c>
      <c r="AT1175">
        <v>3</v>
      </c>
      <c r="AU1175">
        <f>IF(AS1175*$H$13&gt;=AW1175,1.0,(AW1175/(AW1175-AS1175*$H$13)))</f>
        <v>0</v>
      </c>
      <c r="AV1175">
        <f>(AU1175-1)*100</f>
        <v>0</v>
      </c>
      <c r="AW1175">
        <f>MAX(0,($B$13+$C$13*BV1175)/(1+$D$13*BV1175)*BO1175/(BQ1175+273)*$E$13)</f>
        <v>0</v>
      </c>
      <c r="AX1175">
        <f>$B$11*BW1175+$C$11*BX1175+$F$11*CI1175*(1-CL1175)</f>
        <v>0</v>
      </c>
      <c r="AY1175">
        <f>AX1175*AZ1175</f>
        <v>0</v>
      </c>
      <c r="AZ1175">
        <f>($B$11*$D$9+$C$11*$D$9+$F$11*((CV1175+CN1175)/MAX(CV1175+CN1175+CW1175, 0.1)*$I$9+CW1175/MAX(CV1175+CN1175+CW1175, 0.1)*$J$9))/($B$11+$C$11+$F$11)</f>
        <v>0</v>
      </c>
      <c r="BA1175">
        <f>($B$11*$K$9+$C$11*$K$9+$F$11*((CV1175+CN1175)/MAX(CV1175+CN1175+CW1175, 0.1)*$P$9+CW1175/MAX(CV1175+CN1175+CW1175, 0.1)*$Q$9))/($B$11+$C$11+$F$11)</f>
        <v>0</v>
      </c>
      <c r="BB1175">
        <v>6</v>
      </c>
      <c r="BC1175">
        <v>0.5</v>
      </c>
      <c r="BD1175" t="s">
        <v>355</v>
      </c>
      <c r="BE1175">
        <v>2</v>
      </c>
      <c r="BF1175" t="b">
        <v>1</v>
      </c>
      <c r="BG1175">
        <v>1664306149.1</v>
      </c>
      <c r="BH1175">
        <v>396.430925925926</v>
      </c>
      <c r="BI1175">
        <v>379.9405555555556</v>
      </c>
      <c r="BJ1175">
        <v>18.3545</v>
      </c>
      <c r="BK1175">
        <v>17.81631851851852</v>
      </c>
      <c r="BL1175">
        <v>399.6637777777778</v>
      </c>
      <c r="BM1175">
        <v>18.52019629629629</v>
      </c>
      <c r="BN1175">
        <v>500.0555185185186</v>
      </c>
      <c r="BO1175">
        <v>91.00228518518522</v>
      </c>
      <c r="BP1175">
        <v>0.09997668888888889</v>
      </c>
      <c r="BQ1175">
        <v>24.55005925925926</v>
      </c>
      <c r="BR1175">
        <v>24.98140740740741</v>
      </c>
      <c r="BS1175">
        <v>999.9000000000001</v>
      </c>
      <c r="BT1175">
        <v>0</v>
      </c>
      <c r="BU1175">
        <v>0</v>
      </c>
      <c r="BV1175">
        <v>9998.838148148148</v>
      </c>
      <c r="BW1175">
        <v>0</v>
      </c>
      <c r="BX1175">
        <v>6.407659999999999</v>
      </c>
      <c r="BY1175">
        <v>16.49042592592593</v>
      </c>
      <c r="BZ1175">
        <v>403.8432962962962</v>
      </c>
      <c r="CA1175">
        <v>386.8321111111111</v>
      </c>
      <c r="CB1175">
        <v>0.5381688148148148</v>
      </c>
      <c r="CC1175">
        <v>379.9405555555556</v>
      </c>
      <c r="CD1175">
        <v>17.81631851851852</v>
      </c>
      <c r="CE1175">
        <v>1.670301481481482</v>
      </c>
      <c r="CF1175">
        <v>1.621326666666667</v>
      </c>
      <c r="CG1175">
        <v>14.62314074074074</v>
      </c>
      <c r="CH1175">
        <v>14.163</v>
      </c>
      <c r="CI1175">
        <v>2000.012592592592</v>
      </c>
      <c r="CJ1175">
        <v>0.9800026666666667</v>
      </c>
      <c r="CK1175">
        <v>0.01999764444444444</v>
      </c>
      <c r="CL1175">
        <v>0</v>
      </c>
      <c r="CM1175">
        <v>122.1642962962963</v>
      </c>
      <c r="CN1175">
        <v>5.00097</v>
      </c>
      <c r="CO1175">
        <v>2597.482962962963</v>
      </c>
      <c r="CP1175">
        <v>16707.70740740741</v>
      </c>
      <c r="CQ1175">
        <v>37.937</v>
      </c>
      <c r="CR1175">
        <v>38.61799999999999</v>
      </c>
      <c r="CS1175">
        <v>38.03674074074074</v>
      </c>
      <c r="CT1175">
        <v>38.125</v>
      </c>
      <c r="CU1175">
        <v>38.39337037037036</v>
      </c>
      <c r="CV1175">
        <v>1955.112592592593</v>
      </c>
      <c r="CW1175">
        <v>39.89481481481481</v>
      </c>
      <c r="CX1175">
        <v>0</v>
      </c>
      <c r="CY1175">
        <v>1664306161.1</v>
      </c>
      <c r="CZ1175">
        <v>0</v>
      </c>
      <c r="DA1175">
        <v>0</v>
      </c>
      <c r="DB1175" t="s">
        <v>356</v>
      </c>
      <c r="DC1175">
        <v>1663859321.1</v>
      </c>
      <c r="DD1175">
        <v>1663859315.6</v>
      </c>
      <c r="DE1175">
        <v>0</v>
      </c>
      <c r="DF1175">
        <v>0.196</v>
      </c>
      <c r="DG1175">
        <v>-0.001</v>
      </c>
      <c r="DH1175">
        <v>-5.941</v>
      </c>
      <c r="DI1175">
        <v>-0.174</v>
      </c>
      <c r="DJ1175">
        <v>1500</v>
      </c>
      <c r="DK1175">
        <v>17</v>
      </c>
      <c r="DL1175">
        <v>0.13</v>
      </c>
      <c r="DM1175">
        <v>0.04</v>
      </c>
      <c r="DN1175">
        <v>12.58249524390244</v>
      </c>
      <c r="DO1175">
        <v>62.54847121254355</v>
      </c>
      <c r="DP1175">
        <v>6.393726021687552</v>
      </c>
      <c r="DQ1175">
        <v>0</v>
      </c>
      <c r="DR1175">
        <v>0.5483405609756098</v>
      </c>
      <c r="DS1175">
        <v>-0.2023968292682923</v>
      </c>
      <c r="DT1175">
        <v>0.02115574009986677</v>
      </c>
      <c r="DU1175">
        <v>0</v>
      </c>
      <c r="DV1175">
        <v>0</v>
      </c>
      <c r="DW1175">
        <v>2</v>
      </c>
      <c r="DX1175" t="s">
        <v>357</v>
      </c>
      <c r="DY1175">
        <v>2.98535</v>
      </c>
      <c r="DZ1175">
        <v>2.71579</v>
      </c>
      <c r="EA1175">
        <v>0.0880948</v>
      </c>
      <c r="EB1175">
        <v>0.0830104</v>
      </c>
      <c r="EC1175">
        <v>0.0901535</v>
      </c>
      <c r="ED1175">
        <v>0.0864538</v>
      </c>
      <c r="EE1175">
        <v>28984.7</v>
      </c>
      <c r="EF1175">
        <v>29267.7</v>
      </c>
      <c r="EG1175">
        <v>29530.5</v>
      </c>
      <c r="EH1175">
        <v>29510.6</v>
      </c>
      <c r="EI1175">
        <v>35616.3</v>
      </c>
      <c r="EJ1175">
        <v>35844.8</v>
      </c>
      <c r="EK1175">
        <v>41620</v>
      </c>
      <c r="EL1175">
        <v>42056.3</v>
      </c>
      <c r="EM1175">
        <v>1.97765</v>
      </c>
      <c r="EN1175">
        <v>1.93715</v>
      </c>
      <c r="EO1175">
        <v>0.0943691</v>
      </c>
      <c r="EP1175">
        <v>0</v>
      </c>
      <c r="EQ1175">
        <v>23.4129</v>
      </c>
      <c r="ER1175">
        <v>999.9</v>
      </c>
      <c r="ES1175">
        <v>47</v>
      </c>
      <c r="ET1175">
        <v>29.1</v>
      </c>
      <c r="EU1175">
        <v>20.8915</v>
      </c>
      <c r="EV1175">
        <v>62.8642</v>
      </c>
      <c r="EW1175">
        <v>32.7163</v>
      </c>
      <c r="EX1175">
        <v>1</v>
      </c>
      <c r="EY1175">
        <v>-0.198834</v>
      </c>
      <c r="EZ1175">
        <v>1.0971</v>
      </c>
      <c r="FA1175">
        <v>20.3859</v>
      </c>
      <c r="FB1175">
        <v>5.21639</v>
      </c>
      <c r="FC1175">
        <v>12.0099</v>
      </c>
      <c r="FD1175">
        <v>4.98995</v>
      </c>
      <c r="FE1175">
        <v>3.28865</v>
      </c>
      <c r="FF1175">
        <v>9999</v>
      </c>
      <c r="FG1175">
        <v>9999</v>
      </c>
      <c r="FH1175">
        <v>9999</v>
      </c>
      <c r="FI1175">
        <v>261.6</v>
      </c>
      <c r="FJ1175">
        <v>1.86704</v>
      </c>
      <c r="FK1175">
        <v>1.86614</v>
      </c>
      <c r="FL1175">
        <v>1.86554</v>
      </c>
      <c r="FM1175">
        <v>1.86554</v>
      </c>
      <c r="FN1175">
        <v>1.86735</v>
      </c>
      <c r="FO1175">
        <v>1.86981</v>
      </c>
      <c r="FP1175">
        <v>1.86844</v>
      </c>
      <c r="FQ1175">
        <v>1.86996</v>
      </c>
      <c r="FR1175">
        <v>0</v>
      </c>
      <c r="FS1175">
        <v>0</v>
      </c>
      <c r="FT1175">
        <v>0</v>
      </c>
      <c r="FU1175">
        <v>0</v>
      </c>
      <c r="FV1175" t="s">
        <v>358</v>
      </c>
      <c r="FW1175" t="s">
        <v>359</v>
      </c>
      <c r="FX1175" t="s">
        <v>360</v>
      </c>
      <c r="FY1175" t="s">
        <v>360</v>
      </c>
      <c r="FZ1175" t="s">
        <v>360</v>
      </c>
      <c r="GA1175" t="s">
        <v>360</v>
      </c>
      <c r="GB1175">
        <v>0</v>
      </c>
      <c r="GC1175">
        <v>100</v>
      </c>
      <c r="GD1175">
        <v>100</v>
      </c>
      <c r="GE1175">
        <v>-3.175</v>
      </c>
      <c r="GF1175">
        <v>-0.1656</v>
      </c>
      <c r="GG1175">
        <v>-2.0192013485273</v>
      </c>
      <c r="GH1175">
        <v>-0.003354295288503095</v>
      </c>
      <c r="GI1175">
        <v>8.998442100416266E-07</v>
      </c>
      <c r="GJ1175">
        <v>-2.632750781261316E-10</v>
      </c>
      <c r="GK1175">
        <v>-0.1771344180573433</v>
      </c>
      <c r="GL1175">
        <v>-0.01811282044437078</v>
      </c>
      <c r="GM1175">
        <v>0.001479480632228601</v>
      </c>
      <c r="GN1175">
        <v>-2.527498020886067E-05</v>
      </c>
      <c r="GO1175">
        <v>3</v>
      </c>
      <c r="GP1175">
        <v>2311</v>
      </c>
      <c r="GQ1175">
        <v>1</v>
      </c>
      <c r="GR1175">
        <v>23</v>
      </c>
      <c r="GS1175">
        <v>7447.3</v>
      </c>
      <c r="GT1175">
        <v>7447.4</v>
      </c>
      <c r="GU1175">
        <v>0.883789</v>
      </c>
      <c r="GV1175">
        <v>2.21191</v>
      </c>
      <c r="GW1175">
        <v>1.39648</v>
      </c>
      <c r="GX1175">
        <v>2.33643</v>
      </c>
      <c r="GY1175">
        <v>1.49536</v>
      </c>
      <c r="GZ1175">
        <v>2.43896</v>
      </c>
      <c r="HA1175">
        <v>33.0652</v>
      </c>
      <c r="HB1175">
        <v>14.3509</v>
      </c>
      <c r="HC1175">
        <v>18</v>
      </c>
      <c r="HD1175">
        <v>517.836</v>
      </c>
      <c r="HE1175">
        <v>448.467</v>
      </c>
      <c r="HF1175">
        <v>21.4428</v>
      </c>
      <c r="HG1175">
        <v>24.9053</v>
      </c>
      <c r="HH1175">
        <v>30.0002</v>
      </c>
      <c r="HI1175">
        <v>24.9281</v>
      </c>
      <c r="HJ1175">
        <v>24.8812</v>
      </c>
      <c r="HK1175">
        <v>17.7057</v>
      </c>
      <c r="HL1175">
        <v>23.5561</v>
      </c>
      <c r="HM1175">
        <v>51.2396</v>
      </c>
      <c r="HN1175">
        <v>21.4547</v>
      </c>
      <c r="HO1175">
        <v>333.021</v>
      </c>
      <c r="HP1175">
        <v>17.8819</v>
      </c>
      <c r="HQ1175">
        <v>101.019</v>
      </c>
      <c r="HR1175">
        <v>101.002</v>
      </c>
    </row>
    <row r="1176" spans="1:226">
      <c r="A1176">
        <v>1160</v>
      </c>
      <c r="B1176">
        <v>1664306161.6</v>
      </c>
      <c r="C1176">
        <v>12931.09999990463</v>
      </c>
      <c r="D1176" t="s">
        <v>2689</v>
      </c>
      <c r="E1176" t="s">
        <v>2690</v>
      </c>
      <c r="F1176">
        <v>5</v>
      </c>
      <c r="G1176" t="s">
        <v>2678</v>
      </c>
      <c r="H1176" t="s">
        <v>354</v>
      </c>
      <c r="I1176">
        <v>1664306153.814285</v>
      </c>
      <c r="J1176">
        <f>(K1176)/1000</f>
        <v>0</v>
      </c>
      <c r="K1176">
        <f>IF(BF1176, AN1176, AH1176)</f>
        <v>0</v>
      </c>
      <c r="L1176">
        <f>IF(BF1176, AI1176, AG1176)</f>
        <v>0</v>
      </c>
      <c r="M1176">
        <f>BH1176 - IF(AU1176&gt;1, L1176*BB1176*100.0/(AW1176*BV1176), 0)</f>
        <v>0</v>
      </c>
      <c r="N1176">
        <f>((T1176-J1176/2)*M1176-L1176)/(T1176+J1176/2)</f>
        <v>0</v>
      </c>
      <c r="O1176">
        <f>N1176*(BO1176+BP1176)/1000.0</f>
        <v>0</v>
      </c>
      <c r="P1176">
        <f>(BH1176 - IF(AU1176&gt;1, L1176*BB1176*100.0/(AW1176*BV1176), 0))*(BO1176+BP1176)/1000.0</f>
        <v>0</v>
      </c>
      <c r="Q1176">
        <f>2.0/((1/S1176-1/R1176)+SIGN(S1176)*SQRT((1/S1176-1/R1176)*(1/S1176-1/R1176) + 4*BC1176/((BC1176+1)*(BC1176+1))*(2*1/S1176*1/R1176-1/R1176*1/R1176)))</f>
        <v>0</v>
      </c>
      <c r="R1176">
        <f>IF(LEFT(BD1176,1)&lt;&gt;"0",IF(LEFT(BD1176,1)="1",3.0,BE1176),$D$5+$E$5*(BV1176*BO1176/($K$5*1000))+$F$5*(BV1176*BO1176/($K$5*1000))*MAX(MIN(BB1176,$J$5),$I$5)*MAX(MIN(BB1176,$J$5),$I$5)+$G$5*MAX(MIN(BB1176,$J$5),$I$5)*(BV1176*BO1176/($K$5*1000))+$H$5*(BV1176*BO1176/($K$5*1000))*(BV1176*BO1176/($K$5*1000)))</f>
        <v>0</v>
      </c>
      <c r="S1176">
        <f>J1176*(1000-(1000*0.61365*exp(17.502*W1176/(240.97+W1176))/(BO1176+BP1176)+BJ1176)/2)/(1000*0.61365*exp(17.502*W1176/(240.97+W1176))/(BO1176+BP1176)-BJ1176)</f>
        <v>0</v>
      </c>
      <c r="T1176">
        <f>1/((BC1176+1)/(Q1176/1.6)+1/(R1176/1.37)) + BC1176/((BC1176+1)/(Q1176/1.6) + BC1176/(R1176/1.37))</f>
        <v>0</v>
      </c>
      <c r="U1176">
        <f>(AX1176*BA1176)</f>
        <v>0</v>
      </c>
      <c r="V1176">
        <f>(BQ1176+(U1176+2*0.95*5.67E-8*(((BQ1176+$B$7)+273)^4-(BQ1176+273)^4)-44100*J1176)/(1.84*29.3*R1176+8*0.95*5.67E-8*(BQ1176+273)^3))</f>
        <v>0</v>
      </c>
      <c r="W1176">
        <f>($C$7*BR1176+$D$7*BS1176+$E$7*V1176)</f>
        <v>0</v>
      </c>
      <c r="X1176">
        <f>0.61365*exp(17.502*W1176/(240.97+W1176))</f>
        <v>0</v>
      </c>
      <c r="Y1176">
        <f>(Z1176/AA1176*100)</f>
        <v>0</v>
      </c>
      <c r="Z1176">
        <f>BJ1176*(BO1176+BP1176)/1000</f>
        <v>0</v>
      </c>
      <c r="AA1176">
        <f>0.61365*exp(17.502*BQ1176/(240.97+BQ1176))</f>
        <v>0</v>
      </c>
      <c r="AB1176">
        <f>(X1176-BJ1176*(BO1176+BP1176)/1000)</f>
        <v>0</v>
      </c>
      <c r="AC1176">
        <f>(-J1176*44100)</f>
        <v>0</v>
      </c>
      <c r="AD1176">
        <f>2*29.3*R1176*0.92*(BQ1176-W1176)</f>
        <v>0</v>
      </c>
      <c r="AE1176">
        <f>2*0.95*5.67E-8*(((BQ1176+$B$7)+273)^4-(W1176+273)^4)</f>
        <v>0</v>
      </c>
      <c r="AF1176">
        <f>U1176+AE1176+AC1176+AD1176</f>
        <v>0</v>
      </c>
      <c r="AG1176">
        <f>BN1176*AU1176*(BI1176-BH1176*(1000-AU1176*BK1176)/(1000-AU1176*BJ1176))/(100*BB1176)</f>
        <v>0</v>
      </c>
      <c r="AH1176">
        <f>1000*BN1176*AU1176*(BJ1176-BK1176)/(100*BB1176*(1000-AU1176*BJ1176))</f>
        <v>0</v>
      </c>
      <c r="AI1176">
        <f>(AJ1176 - AK1176 - BO1176*1E3/(8.314*(BQ1176+273.15)) * AM1176/BN1176 * AL1176) * BN1176/(100*BB1176) * (1000 - BK1176)/1000</f>
        <v>0</v>
      </c>
      <c r="AJ1176">
        <v>355.0545012984259</v>
      </c>
      <c r="AK1176">
        <v>368.2999454545454</v>
      </c>
      <c r="AL1176">
        <v>-3.207574647670481</v>
      </c>
      <c r="AM1176">
        <v>64.57522677209226</v>
      </c>
      <c r="AN1176">
        <f>(AP1176 - AO1176 + BO1176*1E3/(8.314*(BQ1176+273.15)) * AR1176/BN1176 * AQ1176) * BN1176/(100*BB1176) * 1000/(1000 - AP1176)</f>
        <v>0</v>
      </c>
      <c r="AO1176">
        <v>17.83691013618382</v>
      </c>
      <c r="AP1176">
        <v>18.36686736842105</v>
      </c>
      <c r="AQ1176">
        <v>3.664215332838526E-05</v>
      </c>
      <c r="AR1176">
        <v>112.27</v>
      </c>
      <c r="AS1176">
        <v>13</v>
      </c>
      <c r="AT1176">
        <v>3</v>
      </c>
      <c r="AU1176">
        <f>IF(AS1176*$H$13&gt;=AW1176,1.0,(AW1176/(AW1176-AS1176*$H$13)))</f>
        <v>0</v>
      </c>
      <c r="AV1176">
        <f>(AU1176-1)*100</f>
        <v>0</v>
      </c>
      <c r="AW1176">
        <f>MAX(0,($B$13+$C$13*BV1176)/(1+$D$13*BV1176)*BO1176/(BQ1176+273)*$E$13)</f>
        <v>0</v>
      </c>
      <c r="AX1176">
        <f>$B$11*BW1176+$C$11*BX1176+$F$11*CI1176*(1-CL1176)</f>
        <v>0</v>
      </c>
      <c r="AY1176">
        <f>AX1176*AZ1176</f>
        <v>0</v>
      </c>
      <c r="AZ1176">
        <f>($B$11*$D$9+$C$11*$D$9+$F$11*((CV1176+CN1176)/MAX(CV1176+CN1176+CW1176, 0.1)*$I$9+CW1176/MAX(CV1176+CN1176+CW1176, 0.1)*$J$9))/($B$11+$C$11+$F$11)</f>
        <v>0</v>
      </c>
      <c r="BA1176">
        <f>($B$11*$K$9+$C$11*$K$9+$F$11*((CV1176+CN1176)/MAX(CV1176+CN1176+CW1176, 0.1)*$P$9+CW1176/MAX(CV1176+CN1176+CW1176, 0.1)*$Q$9))/($B$11+$C$11+$F$11)</f>
        <v>0</v>
      </c>
      <c r="BB1176">
        <v>6</v>
      </c>
      <c r="BC1176">
        <v>0.5</v>
      </c>
      <c r="BD1176" t="s">
        <v>355</v>
      </c>
      <c r="BE1176">
        <v>2</v>
      </c>
      <c r="BF1176" t="b">
        <v>1</v>
      </c>
      <c r="BG1176">
        <v>1664306153.814285</v>
      </c>
      <c r="BH1176">
        <v>383.5573928571429</v>
      </c>
      <c r="BI1176">
        <v>364.6113214285714</v>
      </c>
      <c r="BJ1176">
        <v>18.35756785714286</v>
      </c>
      <c r="BK1176">
        <v>17.82887142857143</v>
      </c>
      <c r="BL1176">
        <v>386.7544285714285</v>
      </c>
      <c r="BM1176">
        <v>18.52323214285714</v>
      </c>
      <c r="BN1176">
        <v>500.0685357142856</v>
      </c>
      <c r="BO1176">
        <v>91.00253571428571</v>
      </c>
      <c r="BP1176">
        <v>0.09999193928571429</v>
      </c>
      <c r="BQ1176">
        <v>24.54846071428572</v>
      </c>
      <c r="BR1176">
        <v>24.971825</v>
      </c>
      <c r="BS1176">
        <v>999.9000000000002</v>
      </c>
      <c r="BT1176">
        <v>0</v>
      </c>
      <c r="BU1176">
        <v>0</v>
      </c>
      <c r="BV1176">
        <v>10001.84964285714</v>
      </c>
      <c r="BW1176">
        <v>0</v>
      </c>
      <c r="BX1176">
        <v>6.402491071428571</v>
      </c>
      <c r="BY1176">
        <v>18.946075</v>
      </c>
      <c r="BZ1176">
        <v>390.73025</v>
      </c>
      <c r="CA1176">
        <v>371.2297857142856</v>
      </c>
      <c r="CB1176">
        <v>0.5286937857142858</v>
      </c>
      <c r="CC1176">
        <v>364.6113214285714</v>
      </c>
      <c r="CD1176">
        <v>17.82887142857143</v>
      </c>
      <c r="CE1176">
        <v>1.670585714285715</v>
      </c>
      <c r="CF1176">
        <v>1.6224725</v>
      </c>
      <c r="CG1176">
        <v>14.625775</v>
      </c>
      <c r="CH1176">
        <v>14.17391785714286</v>
      </c>
      <c r="CI1176">
        <v>2000.003928571429</v>
      </c>
      <c r="CJ1176">
        <v>0.9800024642857144</v>
      </c>
      <c r="CK1176">
        <v>0.01999785357142857</v>
      </c>
      <c r="CL1176">
        <v>0</v>
      </c>
      <c r="CM1176">
        <v>122.034</v>
      </c>
      <c r="CN1176">
        <v>5.00097</v>
      </c>
      <c r="CO1176">
        <v>2593.938571428571</v>
      </c>
      <c r="CP1176">
        <v>16707.62857142857</v>
      </c>
      <c r="CQ1176">
        <v>37.93257142857142</v>
      </c>
      <c r="CR1176">
        <v>38.598</v>
      </c>
      <c r="CS1176">
        <v>38.01771428571429</v>
      </c>
      <c r="CT1176">
        <v>38.125</v>
      </c>
      <c r="CU1176">
        <v>38.37942857142857</v>
      </c>
      <c r="CV1176">
        <v>1955.103928571428</v>
      </c>
      <c r="CW1176">
        <v>39.89785714285715</v>
      </c>
      <c r="CX1176">
        <v>0</v>
      </c>
      <c r="CY1176">
        <v>1664306165.9</v>
      </c>
      <c r="CZ1176">
        <v>0</v>
      </c>
      <c r="DA1176">
        <v>0</v>
      </c>
      <c r="DB1176" t="s">
        <v>356</v>
      </c>
      <c r="DC1176">
        <v>1663859321.1</v>
      </c>
      <c r="DD1176">
        <v>1663859315.6</v>
      </c>
      <c r="DE1176">
        <v>0</v>
      </c>
      <c r="DF1176">
        <v>0.196</v>
      </c>
      <c r="DG1176">
        <v>-0.001</v>
      </c>
      <c r="DH1176">
        <v>-5.941</v>
      </c>
      <c r="DI1176">
        <v>-0.174</v>
      </c>
      <c r="DJ1176">
        <v>1500</v>
      </c>
      <c r="DK1176">
        <v>17</v>
      </c>
      <c r="DL1176">
        <v>0.13</v>
      </c>
      <c r="DM1176">
        <v>0.04</v>
      </c>
      <c r="DN1176">
        <v>17.3784365</v>
      </c>
      <c r="DO1176">
        <v>32.23243744840523</v>
      </c>
      <c r="DP1176">
        <v>3.243694336224939</v>
      </c>
      <c r="DQ1176">
        <v>0</v>
      </c>
      <c r="DR1176">
        <v>0.5365468</v>
      </c>
      <c r="DS1176">
        <v>-0.1296439924953101</v>
      </c>
      <c r="DT1176">
        <v>0.01667989096966763</v>
      </c>
      <c r="DU1176">
        <v>0</v>
      </c>
      <c r="DV1176">
        <v>0</v>
      </c>
      <c r="DW1176">
        <v>2</v>
      </c>
      <c r="DX1176" t="s">
        <v>357</v>
      </c>
      <c r="DY1176">
        <v>2.98517</v>
      </c>
      <c r="DZ1176">
        <v>2.71573</v>
      </c>
      <c r="EA1176">
        <v>0.0852203</v>
      </c>
      <c r="EB1176">
        <v>0.0799446</v>
      </c>
      <c r="EC1176">
        <v>0.0901643</v>
      </c>
      <c r="ED1176">
        <v>0.0864388</v>
      </c>
      <c r="EE1176">
        <v>29075.4</v>
      </c>
      <c r="EF1176">
        <v>29365.6</v>
      </c>
      <c r="EG1176">
        <v>29529.9</v>
      </c>
      <c r="EH1176">
        <v>29510.6</v>
      </c>
      <c r="EI1176">
        <v>35615.2</v>
      </c>
      <c r="EJ1176">
        <v>35845.1</v>
      </c>
      <c r="EK1176">
        <v>41619.2</v>
      </c>
      <c r="EL1176">
        <v>42056.1</v>
      </c>
      <c r="EM1176">
        <v>1.97765</v>
      </c>
      <c r="EN1176">
        <v>1.93738</v>
      </c>
      <c r="EO1176">
        <v>0.0950247</v>
      </c>
      <c r="EP1176">
        <v>0</v>
      </c>
      <c r="EQ1176">
        <v>23.411</v>
      </c>
      <c r="ER1176">
        <v>999.9</v>
      </c>
      <c r="ES1176">
        <v>47</v>
      </c>
      <c r="ET1176">
        <v>29.1</v>
      </c>
      <c r="EU1176">
        <v>20.8907</v>
      </c>
      <c r="EV1176">
        <v>62.9342</v>
      </c>
      <c r="EW1176">
        <v>32.9728</v>
      </c>
      <c r="EX1176">
        <v>1</v>
      </c>
      <c r="EY1176">
        <v>-0.198902</v>
      </c>
      <c r="EZ1176">
        <v>1.04777</v>
      </c>
      <c r="FA1176">
        <v>20.386</v>
      </c>
      <c r="FB1176">
        <v>5.21624</v>
      </c>
      <c r="FC1176">
        <v>12.0099</v>
      </c>
      <c r="FD1176">
        <v>4.98975</v>
      </c>
      <c r="FE1176">
        <v>3.28865</v>
      </c>
      <c r="FF1176">
        <v>9999</v>
      </c>
      <c r="FG1176">
        <v>9999</v>
      </c>
      <c r="FH1176">
        <v>9999</v>
      </c>
      <c r="FI1176">
        <v>261.6</v>
      </c>
      <c r="FJ1176">
        <v>1.86707</v>
      </c>
      <c r="FK1176">
        <v>1.86615</v>
      </c>
      <c r="FL1176">
        <v>1.86554</v>
      </c>
      <c r="FM1176">
        <v>1.86553</v>
      </c>
      <c r="FN1176">
        <v>1.86735</v>
      </c>
      <c r="FO1176">
        <v>1.86981</v>
      </c>
      <c r="FP1176">
        <v>1.86844</v>
      </c>
      <c r="FQ1176">
        <v>1.86996</v>
      </c>
      <c r="FR1176">
        <v>0</v>
      </c>
      <c r="FS1176">
        <v>0</v>
      </c>
      <c r="FT1176">
        <v>0</v>
      </c>
      <c r="FU1176">
        <v>0</v>
      </c>
      <c r="FV1176" t="s">
        <v>358</v>
      </c>
      <c r="FW1176" t="s">
        <v>359</v>
      </c>
      <c r="FX1176" t="s">
        <v>360</v>
      </c>
      <c r="FY1176" t="s">
        <v>360</v>
      </c>
      <c r="FZ1176" t="s">
        <v>360</v>
      </c>
      <c r="GA1176" t="s">
        <v>360</v>
      </c>
      <c r="GB1176">
        <v>0</v>
      </c>
      <c r="GC1176">
        <v>100</v>
      </c>
      <c r="GD1176">
        <v>100</v>
      </c>
      <c r="GE1176">
        <v>-3.131</v>
      </c>
      <c r="GF1176">
        <v>-0.1656</v>
      </c>
      <c r="GG1176">
        <v>-2.0192013485273</v>
      </c>
      <c r="GH1176">
        <v>-0.003354295288503095</v>
      </c>
      <c r="GI1176">
        <v>8.998442100416266E-07</v>
      </c>
      <c r="GJ1176">
        <v>-2.632750781261316E-10</v>
      </c>
      <c r="GK1176">
        <v>-0.1771344180573433</v>
      </c>
      <c r="GL1176">
        <v>-0.01811282044437078</v>
      </c>
      <c r="GM1176">
        <v>0.001479480632228601</v>
      </c>
      <c r="GN1176">
        <v>-2.527498020886067E-05</v>
      </c>
      <c r="GO1176">
        <v>3</v>
      </c>
      <c r="GP1176">
        <v>2311</v>
      </c>
      <c r="GQ1176">
        <v>1</v>
      </c>
      <c r="GR1176">
        <v>23</v>
      </c>
      <c r="GS1176">
        <v>7447.3</v>
      </c>
      <c r="GT1176">
        <v>7447.4</v>
      </c>
      <c r="GU1176">
        <v>0.852051</v>
      </c>
      <c r="GV1176">
        <v>2.21802</v>
      </c>
      <c r="GW1176">
        <v>1.39648</v>
      </c>
      <c r="GX1176">
        <v>2.33521</v>
      </c>
      <c r="GY1176">
        <v>1.49536</v>
      </c>
      <c r="GZ1176">
        <v>2.39136</v>
      </c>
      <c r="HA1176">
        <v>33.0652</v>
      </c>
      <c r="HB1176">
        <v>14.3509</v>
      </c>
      <c r="HC1176">
        <v>18</v>
      </c>
      <c r="HD1176">
        <v>517.836</v>
      </c>
      <c r="HE1176">
        <v>448.608</v>
      </c>
      <c r="HF1176">
        <v>21.4593</v>
      </c>
      <c r="HG1176">
        <v>24.9053</v>
      </c>
      <c r="HH1176">
        <v>30.0001</v>
      </c>
      <c r="HI1176">
        <v>24.9281</v>
      </c>
      <c r="HJ1176">
        <v>24.8817</v>
      </c>
      <c r="HK1176">
        <v>17.0658</v>
      </c>
      <c r="HL1176">
        <v>23.5561</v>
      </c>
      <c r="HM1176">
        <v>51.2396</v>
      </c>
      <c r="HN1176">
        <v>21.4808</v>
      </c>
      <c r="HO1176">
        <v>312.978</v>
      </c>
      <c r="HP1176">
        <v>17.8889</v>
      </c>
      <c r="HQ1176">
        <v>101.017</v>
      </c>
      <c r="HR1176">
        <v>101.002</v>
      </c>
    </row>
    <row r="1177" spans="1:226">
      <c r="A1177">
        <v>1161</v>
      </c>
      <c r="B1177">
        <v>1664306166.6</v>
      </c>
      <c r="C1177">
        <v>12936.09999990463</v>
      </c>
      <c r="D1177" t="s">
        <v>2691</v>
      </c>
      <c r="E1177" t="s">
        <v>2692</v>
      </c>
      <c r="F1177">
        <v>5</v>
      </c>
      <c r="G1177" t="s">
        <v>2678</v>
      </c>
      <c r="H1177" t="s">
        <v>354</v>
      </c>
      <c r="I1177">
        <v>1664306159.1</v>
      </c>
      <c r="J1177">
        <f>(K1177)/1000</f>
        <v>0</v>
      </c>
      <c r="K1177">
        <f>IF(BF1177, AN1177, AH1177)</f>
        <v>0</v>
      </c>
      <c r="L1177">
        <f>IF(BF1177, AI1177, AG1177)</f>
        <v>0</v>
      </c>
      <c r="M1177">
        <f>BH1177 - IF(AU1177&gt;1, L1177*BB1177*100.0/(AW1177*BV1177), 0)</f>
        <v>0</v>
      </c>
      <c r="N1177">
        <f>((T1177-J1177/2)*M1177-L1177)/(T1177+J1177/2)</f>
        <v>0</v>
      </c>
      <c r="O1177">
        <f>N1177*(BO1177+BP1177)/1000.0</f>
        <v>0</v>
      </c>
      <c r="P1177">
        <f>(BH1177 - IF(AU1177&gt;1, L1177*BB1177*100.0/(AW1177*BV1177), 0))*(BO1177+BP1177)/1000.0</f>
        <v>0</v>
      </c>
      <c r="Q1177">
        <f>2.0/((1/S1177-1/R1177)+SIGN(S1177)*SQRT((1/S1177-1/R1177)*(1/S1177-1/R1177) + 4*BC1177/((BC1177+1)*(BC1177+1))*(2*1/S1177*1/R1177-1/R1177*1/R1177)))</f>
        <v>0</v>
      </c>
      <c r="R1177">
        <f>IF(LEFT(BD1177,1)&lt;&gt;"0",IF(LEFT(BD1177,1)="1",3.0,BE1177),$D$5+$E$5*(BV1177*BO1177/($K$5*1000))+$F$5*(BV1177*BO1177/($K$5*1000))*MAX(MIN(BB1177,$J$5),$I$5)*MAX(MIN(BB1177,$J$5),$I$5)+$G$5*MAX(MIN(BB1177,$J$5),$I$5)*(BV1177*BO1177/($K$5*1000))+$H$5*(BV1177*BO1177/($K$5*1000))*(BV1177*BO1177/($K$5*1000)))</f>
        <v>0</v>
      </c>
      <c r="S1177">
        <f>J1177*(1000-(1000*0.61365*exp(17.502*W1177/(240.97+W1177))/(BO1177+BP1177)+BJ1177)/2)/(1000*0.61365*exp(17.502*W1177/(240.97+W1177))/(BO1177+BP1177)-BJ1177)</f>
        <v>0</v>
      </c>
      <c r="T1177">
        <f>1/((BC1177+1)/(Q1177/1.6)+1/(R1177/1.37)) + BC1177/((BC1177+1)/(Q1177/1.6) + BC1177/(R1177/1.37))</f>
        <v>0</v>
      </c>
      <c r="U1177">
        <f>(AX1177*BA1177)</f>
        <v>0</v>
      </c>
      <c r="V1177">
        <f>(BQ1177+(U1177+2*0.95*5.67E-8*(((BQ1177+$B$7)+273)^4-(BQ1177+273)^4)-44100*J1177)/(1.84*29.3*R1177+8*0.95*5.67E-8*(BQ1177+273)^3))</f>
        <v>0</v>
      </c>
      <c r="W1177">
        <f>($C$7*BR1177+$D$7*BS1177+$E$7*V1177)</f>
        <v>0</v>
      </c>
      <c r="X1177">
        <f>0.61365*exp(17.502*W1177/(240.97+W1177))</f>
        <v>0</v>
      </c>
      <c r="Y1177">
        <f>(Z1177/AA1177*100)</f>
        <v>0</v>
      </c>
      <c r="Z1177">
        <f>BJ1177*(BO1177+BP1177)/1000</f>
        <v>0</v>
      </c>
      <c r="AA1177">
        <f>0.61365*exp(17.502*BQ1177/(240.97+BQ1177))</f>
        <v>0</v>
      </c>
      <c r="AB1177">
        <f>(X1177-BJ1177*(BO1177+BP1177)/1000)</f>
        <v>0</v>
      </c>
      <c r="AC1177">
        <f>(-J1177*44100)</f>
        <v>0</v>
      </c>
      <c r="AD1177">
        <f>2*29.3*R1177*0.92*(BQ1177-W1177)</f>
        <v>0</v>
      </c>
      <c r="AE1177">
        <f>2*0.95*5.67E-8*(((BQ1177+$B$7)+273)^4-(W1177+273)^4)</f>
        <v>0</v>
      </c>
      <c r="AF1177">
        <f>U1177+AE1177+AC1177+AD1177</f>
        <v>0</v>
      </c>
      <c r="AG1177">
        <f>BN1177*AU1177*(BI1177-BH1177*(1000-AU1177*BK1177)/(1000-AU1177*BJ1177))/(100*BB1177)</f>
        <v>0</v>
      </c>
      <c r="AH1177">
        <f>1000*BN1177*AU1177*(BJ1177-BK1177)/(100*BB1177*(1000-AU1177*BJ1177))</f>
        <v>0</v>
      </c>
      <c r="AI1177">
        <f>(AJ1177 - AK1177 - BO1177*1E3/(8.314*(BQ1177+273.15)) * AM1177/BN1177 * AL1177) * BN1177/(100*BB1177) * (1000 - BK1177)/1000</f>
        <v>0</v>
      </c>
      <c r="AJ1177">
        <v>338.1775729456631</v>
      </c>
      <c r="AK1177">
        <v>351.9116424242422</v>
      </c>
      <c r="AL1177">
        <v>-3.287861274518483</v>
      </c>
      <c r="AM1177">
        <v>64.57522677209226</v>
      </c>
      <c r="AN1177">
        <f>(AP1177 - AO1177 + BO1177*1E3/(8.314*(BQ1177+273.15)) * AR1177/BN1177 * AQ1177) * BN1177/(100*BB1177) * 1000/(1000 - AP1177)</f>
        <v>0</v>
      </c>
      <c r="AO1177">
        <v>17.8345162152048</v>
      </c>
      <c r="AP1177">
        <v>18.36712255639097</v>
      </c>
      <c r="AQ1177">
        <v>1.435983413930984E-05</v>
      </c>
      <c r="AR1177">
        <v>112.27</v>
      </c>
      <c r="AS1177">
        <v>13</v>
      </c>
      <c r="AT1177">
        <v>3</v>
      </c>
      <c r="AU1177">
        <f>IF(AS1177*$H$13&gt;=AW1177,1.0,(AW1177/(AW1177-AS1177*$H$13)))</f>
        <v>0</v>
      </c>
      <c r="AV1177">
        <f>(AU1177-1)*100</f>
        <v>0</v>
      </c>
      <c r="AW1177">
        <f>MAX(0,($B$13+$C$13*BV1177)/(1+$D$13*BV1177)*BO1177/(BQ1177+273)*$E$13)</f>
        <v>0</v>
      </c>
      <c r="AX1177">
        <f>$B$11*BW1177+$C$11*BX1177+$F$11*CI1177*(1-CL1177)</f>
        <v>0</v>
      </c>
      <c r="AY1177">
        <f>AX1177*AZ1177</f>
        <v>0</v>
      </c>
      <c r="AZ1177">
        <f>($B$11*$D$9+$C$11*$D$9+$F$11*((CV1177+CN1177)/MAX(CV1177+CN1177+CW1177, 0.1)*$I$9+CW1177/MAX(CV1177+CN1177+CW1177, 0.1)*$J$9))/($B$11+$C$11+$F$11)</f>
        <v>0</v>
      </c>
      <c r="BA1177">
        <f>($B$11*$K$9+$C$11*$K$9+$F$11*((CV1177+CN1177)/MAX(CV1177+CN1177+CW1177, 0.1)*$P$9+CW1177/MAX(CV1177+CN1177+CW1177, 0.1)*$Q$9))/($B$11+$C$11+$F$11)</f>
        <v>0</v>
      </c>
      <c r="BB1177">
        <v>6</v>
      </c>
      <c r="BC1177">
        <v>0.5</v>
      </c>
      <c r="BD1177" t="s">
        <v>355</v>
      </c>
      <c r="BE1177">
        <v>2</v>
      </c>
      <c r="BF1177" t="b">
        <v>1</v>
      </c>
      <c r="BG1177">
        <v>1664306159.1</v>
      </c>
      <c r="BH1177">
        <v>367.6551851851852</v>
      </c>
      <c r="BI1177">
        <v>347.1568888888888</v>
      </c>
      <c r="BJ1177">
        <v>18.36377407407408</v>
      </c>
      <c r="BK1177">
        <v>17.83480740740741</v>
      </c>
      <c r="BL1177">
        <v>370.8077037037037</v>
      </c>
      <c r="BM1177">
        <v>18.52937407407407</v>
      </c>
      <c r="BN1177">
        <v>500.0577407407408</v>
      </c>
      <c r="BO1177">
        <v>91.00111481481481</v>
      </c>
      <c r="BP1177">
        <v>0.09994493703703704</v>
      </c>
      <c r="BQ1177">
        <v>24.54872962962962</v>
      </c>
      <c r="BR1177">
        <v>24.97001481481481</v>
      </c>
      <c r="BS1177">
        <v>999.9000000000001</v>
      </c>
      <c r="BT1177">
        <v>0</v>
      </c>
      <c r="BU1177">
        <v>0</v>
      </c>
      <c r="BV1177">
        <v>10016.12888888889</v>
      </c>
      <c r="BW1177">
        <v>0</v>
      </c>
      <c r="BX1177">
        <v>6.39012037037037</v>
      </c>
      <c r="BY1177">
        <v>20.49825925925926</v>
      </c>
      <c r="BZ1177">
        <v>374.5330370370371</v>
      </c>
      <c r="CA1177">
        <v>353.4607777777779</v>
      </c>
      <c r="CB1177">
        <v>0.528963</v>
      </c>
      <c r="CC1177">
        <v>347.1568888888888</v>
      </c>
      <c r="CD1177">
        <v>17.83480740740741</v>
      </c>
      <c r="CE1177">
        <v>1.671123333333334</v>
      </c>
      <c r="CF1177">
        <v>1.622987777777778</v>
      </c>
      <c r="CG1177">
        <v>14.63077777777778</v>
      </c>
      <c r="CH1177">
        <v>14.17882222222222</v>
      </c>
      <c r="CI1177">
        <v>1999.978148148148</v>
      </c>
      <c r="CJ1177">
        <v>0.9800019999999999</v>
      </c>
      <c r="CK1177">
        <v>0.01999833333333333</v>
      </c>
      <c r="CL1177">
        <v>0</v>
      </c>
      <c r="CM1177">
        <v>121.7824074074074</v>
      </c>
      <c r="CN1177">
        <v>5.00097</v>
      </c>
      <c r="CO1177">
        <v>2589.374074074074</v>
      </c>
      <c r="CP1177">
        <v>16707.3962962963</v>
      </c>
      <c r="CQ1177">
        <v>37.91633333333333</v>
      </c>
      <c r="CR1177">
        <v>38.57599999999999</v>
      </c>
      <c r="CS1177">
        <v>38</v>
      </c>
      <c r="CT1177">
        <v>38.11566666666667</v>
      </c>
      <c r="CU1177">
        <v>38.375</v>
      </c>
      <c r="CV1177">
        <v>1955.078148148148</v>
      </c>
      <c r="CW1177">
        <v>39.9</v>
      </c>
      <c r="CX1177">
        <v>0</v>
      </c>
      <c r="CY1177">
        <v>1664306170.7</v>
      </c>
      <c r="CZ1177">
        <v>0</v>
      </c>
      <c r="DA1177">
        <v>0</v>
      </c>
      <c r="DB1177" t="s">
        <v>356</v>
      </c>
      <c r="DC1177">
        <v>1663859321.1</v>
      </c>
      <c r="DD1177">
        <v>1663859315.6</v>
      </c>
      <c r="DE1177">
        <v>0</v>
      </c>
      <c r="DF1177">
        <v>0.196</v>
      </c>
      <c r="DG1177">
        <v>-0.001</v>
      </c>
      <c r="DH1177">
        <v>-5.941</v>
      </c>
      <c r="DI1177">
        <v>-0.174</v>
      </c>
      <c r="DJ1177">
        <v>1500</v>
      </c>
      <c r="DK1177">
        <v>17</v>
      </c>
      <c r="DL1177">
        <v>0.13</v>
      </c>
      <c r="DM1177">
        <v>0.04</v>
      </c>
      <c r="DN1177">
        <v>19.21541</v>
      </c>
      <c r="DO1177">
        <v>19.69049606003748</v>
      </c>
      <c r="DP1177">
        <v>2.009224522769917</v>
      </c>
      <c r="DQ1177">
        <v>0</v>
      </c>
      <c r="DR1177">
        <v>0.531030075</v>
      </c>
      <c r="DS1177">
        <v>-0.02030768105065752</v>
      </c>
      <c r="DT1177">
        <v>0.01058002378160725</v>
      </c>
      <c r="DU1177">
        <v>1</v>
      </c>
      <c r="DV1177">
        <v>1</v>
      </c>
      <c r="DW1177">
        <v>2</v>
      </c>
      <c r="DX1177" t="s">
        <v>471</v>
      </c>
      <c r="DY1177">
        <v>2.98533</v>
      </c>
      <c r="DZ1177">
        <v>2.71591</v>
      </c>
      <c r="EA1177">
        <v>0.0822121</v>
      </c>
      <c r="EB1177">
        <v>0.0767847</v>
      </c>
      <c r="EC1177">
        <v>0.0901623</v>
      </c>
      <c r="ED1177">
        <v>0.0864249</v>
      </c>
      <c r="EE1177">
        <v>29170.9</v>
      </c>
      <c r="EF1177">
        <v>29466.8</v>
      </c>
      <c r="EG1177">
        <v>29529.8</v>
      </c>
      <c r="EH1177">
        <v>29511</v>
      </c>
      <c r="EI1177">
        <v>35615.1</v>
      </c>
      <c r="EJ1177">
        <v>35846.1</v>
      </c>
      <c r="EK1177">
        <v>41619.1</v>
      </c>
      <c r="EL1177">
        <v>42056.6</v>
      </c>
      <c r="EM1177">
        <v>1.97742</v>
      </c>
      <c r="EN1177">
        <v>1.93712</v>
      </c>
      <c r="EO1177">
        <v>0.09588149999999999</v>
      </c>
      <c r="EP1177">
        <v>0</v>
      </c>
      <c r="EQ1177">
        <v>23.41</v>
      </c>
      <c r="ER1177">
        <v>999.9</v>
      </c>
      <c r="ES1177">
        <v>47</v>
      </c>
      <c r="ET1177">
        <v>29.1</v>
      </c>
      <c r="EU1177">
        <v>20.8933</v>
      </c>
      <c r="EV1177">
        <v>63.0042</v>
      </c>
      <c r="EW1177">
        <v>32.6202</v>
      </c>
      <c r="EX1177">
        <v>1</v>
      </c>
      <c r="EY1177">
        <v>-0.199116</v>
      </c>
      <c r="EZ1177">
        <v>1.02129</v>
      </c>
      <c r="FA1177">
        <v>20.3861</v>
      </c>
      <c r="FB1177">
        <v>5.21669</v>
      </c>
      <c r="FC1177">
        <v>12.0099</v>
      </c>
      <c r="FD1177">
        <v>4.98985</v>
      </c>
      <c r="FE1177">
        <v>3.28865</v>
      </c>
      <c r="FF1177">
        <v>9999</v>
      </c>
      <c r="FG1177">
        <v>9999</v>
      </c>
      <c r="FH1177">
        <v>9999</v>
      </c>
      <c r="FI1177">
        <v>261.6</v>
      </c>
      <c r="FJ1177">
        <v>1.86706</v>
      </c>
      <c r="FK1177">
        <v>1.86615</v>
      </c>
      <c r="FL1177">
        <v>1.86554</v>
      </c>
      <c r="FM1177">
        <v>1.86553</v>
      </c>
      <c r="FN1177">
        <v>1.86734</v>
      </c>
      <c r="FO1177">
        <v>1.86981</v>
      </c>
      <c r="FP1177">
        <v>1.86844</v>
      </c>
      <c r="FQ1177">
        <v>1.86996</v>
      </c>
      <c r="FR1177">
        <v>0</v>
      </c>
      <c r="FS1177">
        <v>0</v>
      </c>
      <c r="FT1177">
        <v>0</v>
      </c>
      <c r="FU1177">
        <v>0</v>
      </c>
      <c r="FV1177" t="s">
        <v>358</v>
      </c>
      <c r="FW1177" t="s">
        <v>359</v>
      </c>
      <c r="FX1177" t="s">
        <v>360</v>
      </c>
      <c r="FY1177" t="s">
        <v>360</v>
      </c>
      <c r="FZ1177" t="s">
        <v>360</v>
      </c>
      <c r="GA1177" t="s">
        <v>360</v>
      </c>
      <c r="GB1177">
        <v>0</v>
      </c>
      <c r="GC1177">
        <v>100</v>
      </c>
      <c r="GD1177">
        <v>100</v>
      </c>
      <c r="GE1177">
        <v>-3.086</v>
      </c>
      <c r="GF1177">
        <v>-0.1656</v>
      </c>
      <c r="GG1177">
        <v>-2.0192013485273</v>
      </c>
      <c r="GH1177">
        <v>-0.003354295288503095</v>
      </c>
      <c r="GI1177">
        <v>8.998442100416266E-07</v>
      </c>
      <c r="GJ1177">
        <v>-2.632750781261316E-10</v>
      </c>
      <c r="GK1177">
        <v>-0.1771344180573433</v>
      </c>
      <c r="GL1177">
        <v>-0.01811282044437078</v>
      </c>
      <c r="GM1177">
        <v>0.001479480632228601</v>
      </c>
      <c r="GN1177">
        <v>-2.527498020886067E-05</v>
      </c>
      <c r="GO1177">
        <v>3</v>
      </c>
      <c r="GP1177">
        <v>2311</v>
      </c>
      <c r="GQ1177">
        <v>1</v>
      </c>
      <c r="GR1177">
        <v>23</v>
      </c>
      <c r="GS1177">
        <v>7447.4</v>
      </c>
      <c r="GT1177">
        <v>7447.5</v>
      </c>
      <c r="GU1177">
        <v>0.81543</v>
      </c>
      <c r="GV1177">
        <v>2.22046</v>
      </c>
      <c r="GW1177">
        <v>1.39648</v>
      </c>
      <c r="GX1177">
        <v>2.33643</v>
      </c>
      <c r="GY1177">
        <v>1.49536</v>
      </c>
      <c r="GZ1177">
        <v>2.36572</v>
      </c>
      <c r="HA1177">
        <v>33.0429</v>
      </c>
      <c r="HB1177">
        <v>14.3422</v>
      </c>
      <c r="HC1177">
        <v>18</v>
      </c>
      <c r="HD1177">
        <v>517.707</v>
      </c>
      <c r="HE1177">
        <v>448.469</v>
      </c>
      <c r="HF1177">
        <v>21.4863</v>
      </c>
      <c r="HG1177">
        <v>24.9071</v>
      </c>
      <c r="HH1177">
        <v>30.0001</v>
      </c>
      <c r="HI1177">
        <v>24.9298</v>
      </c>
      <c r="HJ1177">
        <v>24.8832</v>
      </c>
      <c r="HK1177">
        <v>16.348</v>
      </c>
      <c r="HL1177">
        <v>23.5561</v>
      </c>
      <c r="HM1177">
        <v>51.2396</v>
      </c>
      <c r="HN1177">
        <v>21.5007</v>
      </c>
      <c r="HO1177">
        <v>299.621</v>
      </c>
      <c r="HP1177">
        <v>17.897</v>
      </c>
      <c r="HQ1177">
        <v>101.016</v>
      </c>
      <c r="HR1177">
        <v>101.003</v>
      </c>
    </row>
    <row r="1178" spans="1:226">
      <c r="A1178">
        <v>1162</v>
      </c>
      <c r="B1178">
        <v>1664306171.6</v>
      </c>
      <c r="C1178">
        <v>12941.09999990463</v>
      </c>
      <c r="D1178" t="s">
        <v>2693</v>
      </c>
      <c r="E1178" t="s">
        <v>2694</v>
      </c>
      <c r="F1178">
        <v>5</v>
      </c>
      <c r="G1178" t="s">
        <v>2678</v>
      </c>
      <c r="H1178" t="s">
        <v>354</v>
      </c>
      <c r="I1178">
        <v>1664306163.814285</v>
      </c>
      <c r="J1178">
        <f>(K1178)/1000</f>
        <v>0</v>
      </c>
      <c r="K1178">
        <f>IF(BF1178, AN1178, AH1178)</f>
        <v>0</v>
      </c>
      <c r="L1178">
        <f>IF(BF1178, AI1178, AG1178)</f>
        <v>0</v>
      </c>
      <c r="M1178">
        <f>BH1178 - IF(AU1178&gt;1, L1178*BB1178*100.0/(AW1178*BV1178), 0)</f>
        <v>0</v>
      </c>
      <c r="N1178">
        <f>((T1178-J1178/2)*M1178-L1178)/(T1178+J1178/2)</f>
        <v>0</v>
      </c>
      <c r="O1178">
        <f>N1178*(BO1178+BP1178)/1000.0</f>
        <v>0</v>
      </c>
      <c r="P1178">
        <f>(BH1178 - IF(AU1178&gt;1, L1178*BB1178*100.0/(AW1178*BV1178), 0))*(BO1178+BP1178)/1000.0</f>
        <v>0</v>
      </c>
      <c r="Q1178">
        <f>2.0/((1/S1178-1/R1178)+SIGN(S1178)*SQRT((1/S1178-1/R1178)*(1/S1178-1/R1178) + 4*BC1178/((BC1178+1)*(BC1178+1))*(2*1/S1178*1/R1178-1/R1178*1/R1178)))</f>
        <v>0</v>
      </c>
      <c r="R1178">
        <f>IF(LEFT(BD1178,1)&lt;&gt;"0",IF(LEFT(BD1178,1)="1",3.0,BE1178),$D$5+$E$5*(BV1178*BO1178/($K$5*1000))+$F$5*(BV1178*BO1178/($K$5*1000))*MAX(MIN(BB1178,$J$5),$I$5)*MAX(MIN(BB1178,$J$5),$I$5)+$G$5*MAX(MIN(BB1178,$J$5),$I$5)*(BV1178*BO1178/($K$5*1000))+$H$5*(BV1178*BO1178/($K$5*1000))*(BV1178*BO1178/($K$5*1000)))</f>
        <v>0</v>
      </c>
      <c r="S1178">
        <f>J1178*(1000-(1000*0.61365*exp(17.502*W1178/(240.97+W1178))/(BO1178+BP1178)+BJ1178)/2)/(1000*0.61365*exp(17.502*W1178/(240.97+W1178))/(BO1178+BP1178)-BJ1178)</f>
        <v>0</v>
      </c>
      <c r="T1178">
        <f>1/((BC1178+1)/(Q1178/1.6)+1/(R1178/1.37)) + BC1178/((BC1178+1)/(Q1178/1.6) + BC1178/(R1178/1.37))</f>
        <v>0</v>
      </c>
      <c r="U1178">
        <f>(AX1178*BA1178)</f>
        <v>0</v>
      </c>
      <c r="V1178">
        <f>(BQ1178+(U1178+2*0.95*5.67E-8*(((BQ1178+$B$7)+273)^4-(BQ1178+273)^4)-44100*J1178)/(1.84*29.3*R1178+8*0.95*5.67E-8*(BQ1178+273)^3))</f>
        <v>0</v>
      </c>
      <c r="W1178">
        <f>($C$7*BR1178+$D$7*BS1178+$E$7*V1178)</f>
        <v>0</v>
      </c>
      <c r="X1178">
        <f>0.61365*exp(17.502*W1178/(240.97+W1178))</f>
        <v>0</v>
      </c>
      <c r="Y1178">
        <f>(Z1178/AA1178*100)</f>
        <v>0</v>
      </c>
      <c r="Z1178">
        <f>BJ1178*(BO1178+BP1178)/1000</f>
        <v>0</v>
      </c>
      <c r="AA1178">
        <f>0.61365*exp(17.502*BQ1178/(240.97+BQ1178))</f>
        <v>0</v>
      </c>
      <c r="AB1178">
        <f>(X1178-BJ1178*(BO1178+BP1178)/1000)</f>
        <v>0</v>
      </c>
      <c r="AC1178">
        <f>(-J1178*44100)</f>
        <v>0</v>
      </c>
      <c r="AD1178">
        <f>2*29.3*R1178*0.92*(BQ1178-W1178)</f>
        <v>0</v>
      </c>
      <c r="AE1178">
        <f>2*0.95*5.67E-8*(((BQ1178+$B$7)+273)^4-(W1178+273)^4)</f>
        <v>0</v>
      </c>
      <c r="AF1178">
        <f>U1178+AE1178+AC1178+AD1178</f>
        <v>0</v>
      </c>
      <c r="AG1178">
        <f>BN1178*AU1178*(BI1178-BH1178*(1000-AU1178*BK1178)/(1000-AU1178*BJ1178))/(100*BB1178)</f>
        <v>0</v>
      </c>
      <c r="AH1178">
        <f>1000*BN1178*AU1178*(BJ1178-BK1178)/(100*BB1178*(1000-AU1178*BJ1178))</f>
        <v>0</v>
      </c>
      <c r="AI1178">
        <f>(AJ1178 - AK1178 - BO1178*1E3/(8.314*(BQ1178+273.15)) * AM1178/BN1178 * AL1178) * BN1178/(100*BB1178) * (1000 - BK1178)/1000</f>
        <v>0</v>
      </c>
      <c r="AJ1178">
        <v>321.2599085297816</v>
      </c>
      <c r="AK1178">
        <v>335.2348484848483</v>
      </c>
      <c r="AL1178">
        <v>-3.339511260371562</v>
      </c>
      <c r="AM1178">
        <v>64.57522677209226</v>
      </c>
      <c r="AN1178">
        <f>(AP1178 - AO1178 + BO1178*1E3/(8.314*(BQ1178+273.15)) * AR1178/BN1178 * AQ1178) * BN1178/(100*BB1178) * 1000/(1000 - AP1178)</f>
        <v>0</v>
      </c>
      <c r="AO1178">
        <v>17.83063175424575</v>
      </c>
      <c r="AP1178">
        <v>18.36613969924812</v>
      </c>
      <c r="AQ1178">
        <v>6.456185712801465E-07</v>
      </c>
      <c r="AR1178">
        <v>112.27</v>
      </c>
      <c r="AS1178">
        <v>13</v>
      </c>
      <c r="AT1178">
        <v>3</v>
      </c>
      <c r="AU1178">
        <f>IF(AS1178*$H$13&gt;=AW1178,1.0,(AW1178/(AW1178-AS1178*$H$13)))</f>
        <v>0</v>
      </c>
      <c r="AV1178">
        <f>(AU1178-1)*100</f>
        <v>0</v>
      </c>
      <c r="AW1178">
        <f>MAX(0,($B$13+$C$13*BV1178)/(1+$D$13*BV1178)*BO1178/(BQ1178+273)*$E$13)</f>
        <v>0</v>
      </c>
      <c r="AX1178">
        <f>$B$11*BW1178+$C$11*BX1178+$F$11*CI1178*(1-CL1178)</f>
        <v>0</v>
      </c>
      <c r="AY1178">
        <f>AX1178*AZ1178</f>
        <v>0</v>
      </c>
      <c r="AZ1178">
        <f>($B$11*$D$9+$C$11*$D$9+$F$11*((CV1178+CN1178)/MAX(CV1178+CN1178+CW1178, 0.1)*$I$9+CW1178/MAX(CV1178+CN1178+CW1178, 0.1)*$J$9))/($B$11+$C$11+$F$11)</f>
        <v>0</v>
      </c>
      <c r="BA1178">
        <f>($B$11*$K$9+$C$11*$K$9+$F$11*((CV1178+CN1178)/MAX(CV1178+CN1178+CW1178, 0.1)*$P$9+CW1178/MAX(CV1178+CN1178+CW1178, 0.1)*$Q$9))/($B$11+$C$11+$F$11)</f>
        <v>0</v>
      </c>
      <c r="BB1178">
        <v>6</v>
      </c>
      <c r="BC1178">
        <v>0.5</v>
      </c>
      <c r="BD1178" t="s">
        <v>355</v>
      </c>
      <c r="BE1178">
        <v>2</v>
      </c>
      <c r="BF1178" t="b">
        <v>1</v>
      </c>
      <c r="BG1178">
        <v>1664306163.814285</v>
      </c>
      <c r="BH1178">
        <v>352.7084999999999</v>
      </c>
      <c r="BI1178">
        <v>331.5491428571428</v>
      </c>
      <c r="BJ1178">
        <v>18.36650357142857</v>
      </c>
      <c r="BK1178">
        <v>17.83373928571429</v>
      </c>
      <c r="BL1178">
        <v>355.819</v>
      </c>
      <c r="BM1178">
        <v>18.53207142857143</v>
      </c>
      <c r="BN1178">
        <v>500.0764642857143</v>
      </c>
      <c r="BO1178">
        <v>90.99894285714286</v>
      </c>
      <c r="BP1178">
        <v>0.0999920392857143</v>
      </c>
      <c r="BQ1178">
        <v>24.54962500000001</v>
      </c>
      <c r="BR1178">
        <v>24.97397857142857</v>
      </c>
      <c r="BS1178">
        <v>999.9000000000002</v>
      </c>
      <c r="BT1178">
        <v>0</v>
      </c>
      <c r="BU1178">
        <v>0</v>
      </c>
      <c r="BV1178">
        <v>10009.34714285714</v>
      </c>
      <c r="BW1178">
        <v>0</v>
      </c>
      <c r="BX1178">
        <v>6.389592499999998</v>
      </c>
      <c r="BY1178">
        <v>21.15928214285714</v>
      </c>
      <c r="BZ1178">
        <v>359.30775</v>
      </c>
      <c r="CA1178">
        <v>337.5692857142857</v>
      </c>
      <c r="CB1178">
        <v>0.5327648571428572</v>
      </c>
      <c r="CC1178">
        <v>331.5491428571428</v>
      </c>
      <c r="CD1178">
        <v>17.83373928571429</v>
      </c>
      <c r="CE1178">
        <v>1.6713325</v>
      </c>
      <c r="CF1178">
        <v>1.622852142857143</v>
      </c>
      <c r="CG1178">
        <v>14.63271071428571</v>
      </c>
      <c r="CH1178">
        <v>14.177525</v>
      </c>
      <c r="CI1178">
        <v>1999.958214285714</v>
      </c>
      <c r="CJ1178">
        <v>0.9800018214285714</v>
      </c>
      <c r="CK1178">
        <v>0.01999851785714286</v>
      </c>
      <c r="CL1178">
        <v>0</v>
      </c>
      <c r="CM1178">
        <v>121.5672857142857</v>
      </c>
      <c r="CN1178">
        <v>5.00097</v>
      </c>
      <c r="CO1178">
        <v>2585.0925</v>
      </c>
      <c r="CP1178">
        <v>16707.23571428572</v>
      </c>
      <c r="CQ1178">
        <v>37.89714285714285</v>
      </c>
      <c r="CR1178">
        <v>38.562</v>
      </c>
      <c r="CS1178">
        <v>38</v>
      </c>
      <c r="CT1178">
        <v>38.10025</v>
      </c>
      <c r="CU1178">
        <v>38.375</v>
      </c>
      <c r="CV1178">
        <v>1955.058214285714</v>
      </c>
      <c r="CW1178">
        <v>39.9</v>
      </c>
      <c r="CX1178">
        <v>0</v>
      </c>
      <c r="CY1178">
        <v>1664306176.1</v>
      </c>
      <c r="CZ1178">
        <v>0</v>
      </c>
      <c r="DA1178">
        <v>0</v>
      </c>
      <c r="DB1178" t="s">
        <v>356</v>
      </c>
      <c r="DC1178">
        <v>1663859321.1</v>
      </c>
      <c r="DD1178">
        <v>1663859315.6</v>
      </c>
      <c r="DE1178">
        <v>0</v>
      </c>
      <c r="DF1178">
        <v>0.196</v>
      </c>
      <c r="DG1178">
        <v>-0.001</v>
      </c>
      <c r="DH1178">
        <v>-5.941</v>
      </c>
      <c r="DI1178">
        <v>-0.174</v>
      </c>
      <c r="DJ1178">
        <v>1500</v>
      </c>
      <c r="DK1178">
        <v>17</v>
      </c>
      <c r="DL1178">
        <v>0.13</v>
      </c>
      <c r="DM1178">
        <v>0.04</v>
      </c>
      <c r="DN1178">
        <v>20.739475</v>
      </c>
      <c r="DO1178">
        <v>8.70213658536589</v>
      </c>
      <c r="DP1178">
        <v>0.8770399046651184</v>
      </c>
      <c r="DQ1178">
        <v>0</v>
      </c>
      <c r="DR1178">
        <v>0.5300270499999999</v>
      </c>
      <c r="DS1178">
        <v>0.05187039399624712</v>
      </c>
      <c r="DT1178">
        <v>0.006292437603782812</v>
      </c>
      <c r="DU1178">
        <v>1</v>
      </c>
      <c r="DV1178">
        <v>1</v>
      </c>
      <c r="DW1178">
        <v>2</v>
      </c>
      <c r="DX1178" t="s">
        <v>471</v>
      </c>
      <c r="DY1178">
        <v>2.98506</v>
      </c>
      <c r="DZ1178">
        <v>2.71555</v>
      </c>
      <c r="EA1178">
        <v>0.079092</v>
      </c>
      <c r="EB1178">
        <v>0.0735637</v>
      </c>
      <c r="EC1178">
        <v>0.09015869999999999</v>
      </c>
      <c r="ED1178">
        <v>0.0864819</v>
      </c>
      <c r="EE1178">
        <v>29269.9</v>
      </c>
      <c r="EF1178">
        <v>29569.4</v>
      </c>
      <c r="EG1178">
        <v>29529.7</v>
      </c>
      <c r="EH1178">
        <v>29510.8</v>
      </c>
      <c r="EI1178">
        <v>35614.8</v>
      </c>
      <c r="EJ1178">
        <v>35843.6</v>
      </c>
      <c r="EK1178">
        <v>41618.7</v>
      </c>
      <c r="EL1178">
        <v>42056.4</v>
      </c>
      <c r="EM1178">
        <v>1.9774</v>
      </c>
      <c r="EN1178">
        <v>1.9373</v>
      </c>
      <c r="EO1178">
        <v>0.09518119999999999</v>
      </c>
      <c r="EP1178">
        <v>0</v>
      </c>
      <c r="EQ1178">
        <v>23.4085</v>
      </c>
      <c r="ER1178">
        <v>999.9</v>
      </c>
      <c r="ES1178">
        <v>47.1</v>
      </c>
      <c r="ET1178">
        <v>29.1</v>
      </c>
      <c r="EU1178">
        <v>20.9384</v>
      </c>
      <c r="EV1178">
        <v>62.9842</v>
      </c>
      <c r="EW1178">
        <v>33.0369</v>
      </c>
      <c r="EX1178">
        <v>1</v>
      </c>
      <c r="EY1178">
        <v>-0.198882</v>
      </c>
      <c r="EZ1178">
        <v>1.03165</v>
      </c>
      <c r="FA1178">
        <v>20.3861</v>
      </c>
      <c r="FB1178">
        <v>5.21624</v>
      </c>
      <c r="FC1178">
        <v>12.0099</v>
      </c>
      <c r="FD1178">
        <v>4.98985</v>
      </c>
      <c r="FE1178">
        <v>3.28863</v>
      </c>
      <c r="FF1178">
        <v>9999</v>
      </c>
      <c r="FG1178">
        <v>9999</v>
      </c>
      <c r="FH1178">
        <v>9999</v>
      </c>
      <c r="FI1178">
        <v>261.6</v>
      </c>
      <c r="FJ1178">
        <v>1.86706</v>
      </c>
      <c r="FK1178">
        <v>1.86615</v>
      </c>
      <c r="FL1178">
        <v>1.86554</v>
      </c>
      <c r="FM1178">
        <v>1.86552</v>
      </c>
      <c r="FN1178">
        <v>1.86735</v>
      </c>
      <c r="FO1178">
        <v>1.86981</v>
      </c>
      <c r="FP1178">
        <v>1.86844</v>
      </c>
      <c r="FQ1178">
        <v>1.86996</v>
      </c>
      <c r="FR1178">
        <v>0</v>
      </c>
      <c r="FS1178">
        <v>0</v>
      </c>
      <c r="FT1178">
        <v>0</v>
      </c>
      <c r="FU1178">
        <v>0</v>
      </c>
      <c r="FV1178" t="s">
        <v>358</v>
      </c>
      <c r="FW1178" t="s">
        <v>359</v>
      </c>
      <c r="FX1178" t="s">
        <v>360</v>
      </c>
      <c r="FY1178" t="s">
        <v>360</v>
      </c>
      <c r="FZ1178" t="s">
        <v>360</v>
      </c>
      <c r="GA1178" t="s">
        <v>360</v>
      </c>
      <c r="GB1178">
        <v>0</v>
      </c>
      <c r="GC1178">
        <v>100</v>
      </c>
      <c r="GD1178">
        <v>100</v>
      </c>
      <c r="GE1178">
        <v>-3.039</v>
      </c>
      <c r="GF1178">
        <v>-0.1656</v>
      </c>
      <c r="GG1178">
        <v>-2.0192013485273</v>
      </c>
      <c r="GH1178">
        <v>-0.003354295288503095</v>
      </c>
      <c r="GI1178">
        <v>8.998442100416266E-07</v>
      </c>
      <c r="GJ1178">
        <v>-2.632750781261316E-10</v>
      </c>
      <c r="GK1178">
        <v>-0.1771344180573433</v>
      </c>
      <c r="GL1178">
        <v>-0.01811282044437078</v>
      </c>
      <c r="GM1178">
        <v>0.001479480632228601</v>
      </c>
      <c r="GN1178">
        <v>-2.527498020886067E-05</v>
      </c>
      <c r="GO1178">
        <v>3</v>
      </c>
      <c r="GP1178">
        <v>2311</v>
      </c>
      <c r="GQ1178">
        <v>1</v>
      </c>
      <c r="GR1178">
        <v>23</v>
      </c>
      <c r="GS1178">
        <v>7447.5</v>
      </c>
      <c r="GT1178">
        <v>7447.6</v>
      </c>
      <c r="GU1178">
        <v>0.783691</v>
      </c>
      <c r="GV1178">
        <v>2.2229</v>
      </c>
      <c r="GW1178">
        <v>1.39648</v>
      </c>
      <c r="GX1178">
        <v>2.33643</v>
      </c>
      <c r="GY1178">
        <v>1.49536</v>
      </c>
      <c r="GZ1178">
        <v>2.36206</v>
      </c>
      <c r="HA1178">
        <v>33.0652</v>
      </c>
      <c r="HB1178">
        <v>14.3509</v>
      </c>
      <c r="HC1178">
        <v>18</v>
      </c>
      <c r="HD1178">
        <v>517.694</v>
      </c>
      <c r="HE1178">
        <v>448.576</v>
      </c>
      <c r="HF1178">
        <v>21.5067</v>
      </c>
      <c r="HG1178">
        <v>24.9074</v>
      </c>
      <c r="HH1178">
        <v>30.0001</v>
      </c>
      <c r="HI1178">
        <v>24.9302</v>
      </c>
      <c r="HJ1178">
        <v>24.8832</v>
      </c>
      <c r="HK1178">
        <v>15.7019</v>
      </c>
      <c r="HL1178">
        <v>23.5561</v>
      </c>
      <c r="HM1178">
        <v>51.6101</v>
      </c>
      <c r="HN1178">
        <v>21.5118</v>
      </c>
      <c r="HO1178">
        <v>279.587</v>
      </c>
      <c r="HP1178">
        <v>17.9078</v>
      </c>
      <c r="HQ1178">
        <v>101.016</v>
      </c>
      <c r="HR1178">
        <v>101.002</v>
      </c>
    </row>
    <row r="1179" spans="1:226">
      <c r="A1179">
        <v>1163</v>
      </c>
      <c r="B1179">
        <v>1664306176.6</v>
      </c>
      <c r="C1179">
        <v>12946.09999990463</v>
      </c>
      <c r="D1179" t="s">
        <v>2695</v>
      </c>
      <c r="E1179" t="s">
        <v>2696</v>
      </c>
      <c r="F1179">
        <v>5</v>
      </c>
      <c r="G1179" t="s">
        <v>2678</v>
      </c>
      <c r="H1179" t="s">
        <v>354</v>
      </c>
      <c r="I1179">
        <v>1664306169.1</v>
      </c>
      <c r="J1179">
        <f>(K1179)/1000</f>
        <v>0</v>
      </c>
      <c r="K1179">
        <f>IF(BF1179, AN1179, AH1179)</f>
        <v>0</v>
      </c>
      <c r="L1179">
        <f>IF(BF1179, AI1179, AG1179)</f>
        <v>0</v>
      </c>
      <c r="M1179">
        <f>BH1179 - IF(AU1179&gt;1, L1179*BB1179*100.0/(AW1179*BV1179), 0)</f>
        <v>0</v>
      </c>
      <c r="N1179">
        <f>((T1179-J1179/2)*M1179-L1179)/(T1179+J1179/2)</f>
        <v>0</v>
      </c>
      <c r="O1179">
        <f>N1179*(BO1179+BP1179)/1000.0</f>
        <v>0</v>
      </c>
      <c r="P1179">
        <f>(BH1179 - IF(AU1179&gt;1, L1179*BB1179*100.0/(AW1179*BV1179), 0))*(BO1179+BP1179)/1000.0</f>
        <v>0</v>
      </c>
      <c r="Q1179">
        <f>2.0/((1/S1179-1/R1179)+SIGN(S1179)*SQRT((1/S1179-1/R1179)*(1/S1179-1/R1179) + 4*BC1179/((BC1179+1)*(BC1179+1))*(2*1/S1179*1/R1179-1/R1179*1/R1179)))</f>
        <v>0</v>
      </c>
      <c r="R1179">
        <f>IF(LEFT(BD1179,1)&lt;&gt;"0",IF(LEFT(BD1179,1)="1",3.0,BE1179),$D$5+$E$5*(BV1179*BO1179/($K$5*1000))+$F$5*(BV1179*BO1179/($K$5*1000))*MAX(MIN(BB1179,$J$5),$I$5)*MAX(MIN(BB1179,$J$5),$I$5)+$G$5*MAX(MIN(BB1179,$J$5),$I$5)*(BV1179*BO1179/($K$5*1000))+$H$5*(BV1179*BO1179/($K$5*1000))*(BV1179*BO1179/($K$5*1000)))</f>
        <v>0</v>
      </c>
      <c r="S1179">
        <f>J1179*(1000-(1000*0.61365*exp(17.502*W1179/(240.97+W1179))/(BO1179+BP1179)+BJ1179)/2)/(1000*0.61365*exp(17.502*W1179/(240.97+W1179))/(BO1179+BP1179)-BJ1179)</f>
        <v>0</v>
      </c>
      <c r="T1179">
        <f>1/((BC1179+1)/(Q1179/1.6)+1/(R1179/1.37)) + BC1179/((BC1179+1)/(Q1179/1.6) + BC1179/(R1179/1.37))</f>
        <v>0</v>
      </c>
      <c r="U1179">
        <f>(AX1179*BA1179)</f>
        <v>0</v>
      </c>
      <c r="V1179">
        <f>(BQ1179+(U1179+2*0.95*5.67E-8*(((BQ1179+$B$7)+273)^4-(BQ1179+273)^4)-44100*J1179)/(1.84*29.3*R1179+8*0.95*5.67E-8*(BQ1179+273)^3))</f>
        <v>0</v>
      </c>
      <c r="W1179">
        <f>($C$7*BR1179+$D$7*BS1179+$E$7*V1179)</f>
        <v>0</v>
      </c>
      <c r="X1179">
        <f>0.61365*exp(17.502*W1179/(240.97+W1179))</f>
        <v>0</v>
      </c>
      <c r="Y1179">
        <f>(Z1179/AA1179*100)</f>
        <v>0</v>
      </c>
      <c r="Z1179">
        <f>BJ1179*(BO1179+BP1179)/1000</f>
        <v>0</v>
      </c>
      <c r="AA1179">
        <f>0.61365*exp(17.502*BQ1179/(240.97+BQ1179))</f>
        <v>0</v>
      </c>
      <c r="AB1179">
        <f>(X1179-BJ1179*(BO1179+BP1179)/1000)</f>
        <v>0</v>
      </c>
      <c r="AC1179">
        <f>(-J1179*44100)</f>
        <v>0</v>
      </c>
      <c r="AD1179">
        <f>2*29.3*R1179*0.92*(BQ1179-W1179)</f>
        <v>0</v>
      </c>
      <c r="AE1179">
        <f>2*0.95*5.67E-8*(((BQ1179+$B$7)+273)^4-(W1179+273)^4)</f>
        <v>0</v>
      </c>
      <c r="AF1179">
        <f>U1179+AE1179+AC1179+AD1179</f>
        <v>0</v>
      </c>
      <c r="AG1179">
        <f>BN1179*AU1179*(BI1179-BH1179*(1000-AU1179*BK1179)/(1000-AU1179*BJ1179))/(100*BB1179)</f>
        <v>0</v>
      </c>
      <c r="AH1179">
        <f>1000*BN1179*AU1179*(BJ1179-BK1179)/(100*BB1179*(1000-AU1179*BJ1179))</f>
        <v>0</v>
      </c>
      <c r="AI1179">
        <f>(AJ1179 - AK1179 - BO1179*1E3/(8.314*(BQ1179+273.15)) * AM1179/BN1179 * AL1179) * BN1179/(100*BB1179) * (1000 - BK1179)/1000</f>
        <v>0</v>
      </c>
      <c r="AJ1179">
        <v>304.3861005339189</v>
      </c>
      <c r="AK1179">
        <v>318.5137090909091</v>
      </c>
      <c r="AL1179">
        <v>-3.338752165645241</v>
      </c>
      <c r="AM1179">
        <v>64.57522677209226</v>
      </c>
      <c r="AN1179">
        <f>(AP1179 - AO1179 + BO1179*1E3/(8.314*(BQ1179+273.15)) * AR1179/BN1179 * AQ1179) * BN1179/(100*BB1179) * 1000/(1000 - AP1179)</f>
        <v>0</v>
      </c>
      <c r="AO1179">
        <v>17.84055634667332</v>
      </c>
      <c r="AP1179">
        <v>18.37665729323307</v>
      </c>
      <c r="AQ1179">
        <v>-1.351534481075033E-05</v>
      </c>
      <c r="AR1179">
        <v>112.27</v>
      </c>
      <c r="AS1179">
        <v>13</v>
      </c>
      <c r="AT1179">
        <v>3</v>
      </c>
      <c r="AU1179">
        <f>IF(AS1179*$H$13&gt;=AW1179,1.0,(AW1179/(AW1179-AS1179*$H$13)))</f>
        <v>0</v>
      </c>
      <c r="AV1179">
        <f>(AU1179-1)*100</f>
        <v>0</v>
      </c>
      <c r="AW1179">
        <f>MAX(0,($B$13+$C$13*BV1179)/(1+$D$13*BV1179)*BO1179/(BQ1179+273)*$E$13)</f>
        <v>0</v>
      </c>
      <c r="AX1179">
        <f>$B$11*BW1179+$C$11*BX1179+$F$11*CI1179*(1-CL1179)</f>
        <v>0</v>
      </c>
      <c r="AY1179">
        <f>AX1179*AZ1179</f>
        <v>0</v>
      </c>
      <c r="AZ1179">
        <f>($B$11*$D$9+$C$11*$D$9+$F$11*((CV1179+CN1179)/MAX(CV1179+CN1179+CW1179, 0.1)*$I$9+CW1179/MAX(CV1179+CN1179+CW1179, 0.1)*$J$9))/($B$11+$C$11+$F$11)</f>
        <v>0</v>
      </c>
      <c r="BA1179">
        <f>($B$11*$K$9+$C$11*$K$9+$F$11*((CV1179+CN1179)/MAX(CV1179+CN1179+CW1179, 0.1)*$P$9+CW1179/MAX(CV1179+CN1179+CW1179, 0.1)*$Q$9))/($B$11+$C$11+$F$11)</f>
        <v>0</v>
      </c>
      <c r="BB1179">
        <v>6</v>
      </c>
      <c r="BC1179">
        <v>0.5</v>
      </c>
      <c r="BD1179" t="s">
        <v>355</v>
      </c>
      <c r="BE1179">
        <v>2</v>
      </c>
      <c r="BF1179" t="b">
        <v>1</v>
      </c>
      <c r="BG1179">
        <v>1664306169.1</v>
      </c>
      <c r="BH1179">
        <v>335.5874814814815</v>
      </c>
      <c r="BI1179">
        <v>314.013</v>
      </c>
      <c r="BJ1179">
        <v>18.36857777777778</v>
      </c>
      <c r="BK1179">
        <v>17.84394814814815</v>
      </c>
      <c r="BL1179">
        <v>338.6495555555555</v>
      </c>
      <c r="BM1179">
        <v>18.53411851851852</v>
      </c>
      <c r="BN1179">
        <v>500.0565185185185</v>
      </c>
      <c r="BO1179">
        <v>90.99718888888889</v>
      </c>
      <c r="BP1179">
        <v>0.09998501481481482</v>
      </c>
      <c r="BQ1179">
        <v>24.55054814814815</v>
      </c>
      <c r="BR1179">
        <v>24.97962222222222</v>
      </c>
      <c r="BS1179">
        <v>999.9000000000001</v>
      </c>
      <c r="BT1179">
        <v>0</v>
      </c>
      <c r="BU1179">
        <v>0</v>
      </c>
      <c r="BV1179">
        <v>10008.53481481482</v>
      </c>
      <c r="BW1179">
        <v>0</v>
      </c>
      <c r="BX1179">
        <v>6.390120370370369</v>
      </c>
      <c r="BY1179">
        <v>21.57451481481482</v>
      </c>
      <c r="BZ1179">
        <v>341.8670740740741</v>
      </c>
      <c r="CA1179">
        <v>319.7177407407407</v>
      </c>
      <c r="CB1179">
        <v>0.5246237037037037</v>
      </c>
      <c r="CC1179">
        <v>314.013</v>
      </c>
      <c r="CD1179">
        <v>17.84394814814815</v>
      </c>
      <c r="CE1179">
        <v>1.671488518518519</v>
      </c>
      <c r="CF1179">
        <v>1.623751481481482</v>
      </c>
      <c r="CG1179">
        <v>14.63415925925926</v>
      </c>
      <c r="CH1179">
        <v>14.18605555555556</v>
      </c>
      <c r="CI1179">
        <v>1999.952962962963</v>
      </c>
      <c r="CJ1179">
        <v>0.9800015555555555</v>
      </c>
      <c r="CK1179">
        <v>0.01999879259259259</v>
      </c>
      <c r="CL1179">
        <v>0</v>
      </c>
      <c r="CM1179">
        <v>121.3280740740741</v>
      </c>
      <c r="CN1179">
        <v>5.00097</v>
      </c>
      <c r="CO1179">
        <v>2580.468518518519</v>
      </c>
      <c r="CP1179">
        <v>16707.18888888889</v>
      </c>
      <c r="CQ1179">
        <v>37.87959259259259</v>
      </c>
      <c r="CR1179">
        <v>38.5597037037037</v>
      </c>
      <c r="CS1179">
        <v>37.99066666666667</v>
      </c>
      <c r="CT1179">
        <v>38.07833333333333</v>
      </c>
      <c r="CU1179">
        <v>38.35866666666666</v>
      </c>
      <c r="CV1179">
        <v>1955.052962962963</v>
      </c>
      <c r="CW1179">
        <v>39.9</v>
      </c>
      <c r="CX1179">
        <v>0</v>
      </c>
      <c r="CY1179">
        <v>1664306180.9</v>
      </c>
      <c r="CZ1179">
        <v>0</v>
      </c>
      <c r="DA1179">
        <v>0</v>
      </c>
      <c r="DB1179" t="s">
        <v>356</v>
      </c>
      <c r="DC1179">
        <v>1663859321.1</v>
      </c>
      <c r="DD1179">
        <v>1663859315.6</v>
      </c>
      <c r="DE1179">
        <v>0</v>
      </c>
      <c r="DF1179">
        <v>0.196</v>
      </c>
      <c r="DG1179">
        <v>-0.001</v>
      </c>
      <c r="DH1179">
        <v>-5.941</v>
      </c>
      <c r="DI1179">
        <v>-0.174</v>
      </c>
      <c r="DJ1179">
        <v>1500</v>
      </c>
      <c r="DK1179">
        <v>17</v>
      </c>
      <c r="DL1179">
        <v>0.13</v>
      </c>
      <c r="DM1179">
        <v>0.04</v>
      </c>
      <c r="DN1179">
        <v>21.233665</v>
      </c>
      <c r="DO1179">
        <v>5.236009756097499</v>
      </c>
      <c r="DP1179">
        <v>0.527837689327884</v>
      </c>
      <c r="DQ1179">
        <v>0</v>
      </c>
      <c r="DR1179">
        <v>0.5274433249999999</v>
      </c>
      <c r="DS1179">
        <v>-0.05986530956848217</v>
      </c>
      <c r="DT1179">
        <v>0.01119484013817861</v>
      </c>
      <c r="DU1179">
        <v>1</v>
      </c>
      <c r="DV1179">
        <v>1</v>
      </c>
      <c r="DW1179">
        <v>2</v>
      </c>
      <c r="DX1179" t="s">
        <v>471</v>
      </c>
      <c r="DY1179">
        <v>2.98534</v>
      </c>
      <c r="DZ1179">
        <v>2.7159</v>
      </c>
      <c r="EA1179">
        <v>0.07590330000000001</v>
      </c>
      <c r="EB1179">
        <v>0.0702764</v>
      </c>
      <c r="EC1179">
        <v>0.0901993</v>
      </c>
      <c r="ED1179">
        <v>0.0865797</v>
      </c>
      <c r="EE1179">
        <v>29371.1</v>
      </c>
      <c r="EF1179">
        <v>29674.2</v>
      </c>
      <c r="EG1179">
        <v>29529.6</v>
      </c>
      <c r="EH1179">
        <v>29510.8</v>
      </c>
      <c r="EI1179">
        <v>35612.9</v>
      </c>
      <c r="EJ1179">
        <v>35839.6</v>
      </c>
      <c r="EK1179">
        <v>41618.4</v>
      </c>
      <c r="EL1179">
        <v>42056.4</v>
      </c>
      <c r="EM1179">
        <v>1.97735</v>
      </c>
      <c r="EN1179">
        <v>1.9368</v>
      </c>
      <c r="EO1179">
        <v>0.0960603</v>
      </c>
      <c r="EP1179">
        <v>0</v>
      </c>
      <c r="EQ1179">
        <v>23.4069</v>
      </c>
      <c r="ER1179">
        <v>999.9</v>
      </c>
      <c r="ES1179">
        <v>47.1</v>
      </c>
      <c r="ET1179">
        <v>29.1</v>
      </c>
      <c r="EU1179">
        <v>20.9371</v>
      </c>
      <c r="EV1179">
        <v>63.1142</v>
      </c>
      <c r="EW1179">
        <v>32.5561</v>
      </c>
      <c r="EX1179">
        <v>1</v>
      </c>
      <c r="EY1179">
        <v>-0.198958</v>
      </c>
      <c r="EZ1179">
        <v>1.02531</v>
      </c>
      <c r="FA1179">
        <v>20.3862</v>
      </c>
      <c r="FB1179">
        <v>5.21534</v>
      </c>
      <c r="FC1179">
        <v>12.0099</v>
      </c>
      <c r="FD1179">
        <v>4.9895</v>
      </c>
      <c r="FE1179">
        <v>3.2885</v>
      </c>
      <c r="FF1179">
        <v>9999</v>
      </c>
      <c r="FG1179">
        <v>9999</v>
      </c>
      <c r="FH1179">
        <v>9999</v>
      </c>
      <c r="FI1179">
        <v>261.6</v>
      </c>
      <c r="FJ1179">
        <v>1.86705</v>
      </c>
      <c r="FK1179">
        <v>1.86614</v>
      </c>
      <c r="FL1179">
        <v>1.86554</v>
      </c>
      <c r="FM1179">
        <v>1.86553</v>
      </c>
      <c r="FN1179">
        <v>1.86735</v>
      </c>
      <c r="FO1179">
        <v>1.86981</v>
      </c>
      <c r="FP1179">
        <v>1.86844</v>
      </c>
      <c r="FQ1179">
        <v>1.86996</v>
      </c>
      <c r="FR1179">
        <v>0</v>
      </c>
      <c r="FS1179">
        <v>0</v>
      </c>
      <c r="FT1179">
        <v>0</v>
      </c>
      <c r="FU1179">
        <v>0</v>
      </c>
      <c r="FV1179" t="s">
        <v>358</v>
      </c>
      <c r="FW1179" t="s">
        <v>359</v>
      </c>
      <c r="FX1179" t="s">
        <v>360</v>
      </c>
      <c r="FY1179" t="s">
        <v>360</v>
      </c>
      <c r="FZ1179" t="s">
        <v>360</v>
      </c>
      <c r="GA1179" t="s">
        <v>360</v>
      </c>
      <c r="GB1179">
        <v>0</v>
      </c>
      <c r="GC1179">
        <v>100</v>
      </c>
      <c r="GD1179">
        <v>100</v>
      </c>
      <c r="GE1179">
        <v>-2.992</v>
      </c>
      <c r="GF1179">
        <v>-0.1654</v>
      </c>
      <c r="GG1179">
        <v>-2.0192013485273</v>
      </c>
      <c r="GH1179">
        <v>-0.003354295288503095</v>
      </c>
      <c r="GI1179">
        <v>8.998442100416266E-07</v>
      </c>
      <c r="GJ1179">
        <v>-2.632750781261316E-10</v>
      </c>
      <c r="GK1179">
        <v>-0.1771344180573433</v>
      </c>
      <c r="GL1179">
        <v>-0.01811282044437078</v>
      </c>
      <c r="GM1179">
        <v>0.001479480632228601</v>
      </c>
      <c r="GN1179">
        <v>-2.527498020886067E-05</v>
      </c>
      <c r="GO1179">
        <v>3</v>
      </c>
      <c r="GP1179">
        <v>2311</v>
      </c>
      <c r="GQ1179">
        <v>1</v>
      </c>
      <c r="GR1179">
        <v>23</v>
      </c>
      <c r="GS1179">
        <v>7447.6</v>
      </c>
      <c r="GT1179">
        <v>7447.7</v>
      </c>
      <c r="GU1179">
        <v>0.74707</v>
      </c>
      <c r="GV1179">
        <v>2.22656</v>
      </c>
      <c r="GW1179">
        <v>1.39648</v>
      </c>
      <c r="GX1179">
        <v>2.33643</v>
      </c>
      <c r="GY1179">
        <v>1.49536</v>
      </c>
      <c r="GZ1179">
        <v>2.3645</v>
      </c>
      <c r="HA1179">
        <v>33.0652</v>
      </c>
      <c r="HB1179">
        <v>14.3422</v>
      </c>
      <c r="HC1179">
        <v>18</v>
      </c>
      <c r="HD1179">
        <v>517.6609999999999</v>
      </c>
      <c r="HE1179">
        <v>448.276</v>
      </c>
      <c r="HF1179">
        <v>21.52</v>
      </c>
      <c r="HG1179">
        <v>24.9092</v>
      </c>
      <c r="HH1179">
        <v>30.0001</v>
      </c>
      <c r="HI1179">
        <v>24.9302</v>
      </c>
      <c r="HJ1179">
        <v>24.8838</v>
      </c>
      <c r="HK1179">
        <v>14.9736</v>
      </c>
      <c r="HL1179">
        <v>23.5561</v>
      </c>
      <c r="HM1179">
        <v>51.6101</v>
      </c>
      <c r="HN1179">
        <v>21.5285</v>
      </c>
      <c r="HO1179">
        <v>266.229</v>
      </c>
      <c r="HP1179">
        <v>17.9034</v>
      </c>
      <c r="HQ1179">
        <v>101.015</v>
      </c>
      <c r="HR1179">
        <v>101.002</v>
      </c>
    </row>
    <row r="1180" spans="1:226">
      <c r="A1180">
        <v>1164</v>
      </c>
      <c r="B1180">
        <v>1664306181.6</v>
      </c>
      <c r="C1180">
        <v>12951.09999990463</v>
      </c>
      <c r="D1180" t="s">
        <v>2697</v>
      </c>
      <c r="E1180" t="s">
        <v>2698</v>
      </c>
      <c r="F1180">
        <v>5</v>
      </c>
      <c r="G1180" t="s">
        <v>2678</v>
      </c>
      <c r="H1180" t="s">
        <v>354</v>
      </c>
      <c r="I1180">
        <v>1664306173.814285</v>
      </c>
      <c r="J1180">
        <f>(K1180)/1000</f>
        <v>0</v>
      </c>
      <c r="K1180">
        <f>IF(BF1180, AN1180, AH1180)</f>
        <v>0</v>
      </c>
      <c r="L1180">
        <f>IF(BF1180, AI1180, AG1180)</f>
        <v>0</v>
      </c>
      <c r="M1180">
        <f>BH1180 - IF(AU1180&gt;1, L1180*BB1180*100.0/(AW1180*BV1180), 0)</f>
        <v>0</v>
      </c>
      <c r="N1180">
        <f>((T1180-J1180/2)*M1180-L1180)/(T1180+J1180/2)</f>
        <v>0</v>
      </c>
      <c r="O1180">
        <f>N1180*(BO1180+BP1180)/1000.0</f>
        <v>0</v>
      </c>
      <c r="P1180">
        <f>(BH1180 - IF(AU1180&gt;1, L1180*BB1180*100.0/(AW1180*BV1180), 0))*(BO1180+BP1180)/1000.0</f>
        <v>0</v>
      </c>
      <c r="Q1180">
        <f>2.0/((1/S1180-1/R1180)+SIGN(S1180)*SQRT((1/S1180-1/R1180)*(1/S1180-1/R1180) + 4*BC1180/((BC1180+1)*(BC1180+1))*(2*1/S1180*1/R1180-1/R1180*1/R1180)))</f>
        <v>0</v>
      </c>
      <c r="R1180">
        <f>IF(LEFT(BD1180,1)&lt;&gt;"0",IF(LEFT(BD1180,1)="1",3.0,BE1180),$D$5+$E$5*(BV1180*BO1180/($K$5*1000))+$F$5*(BV1180*BO1180/($K$5*1000))*MAX(MIN(BB1180,$J$5),$I$5)*MAX(MIN(BB1180,$J$5),$I$5)+$G$5*MAX(MIN(BB1180,$J$5),$I$5)*(BV1180*BO1180/($K$5*1000))+$H$5*(BV1180*BO1180/($K$5*1000))*(BV1180*BO1180/($K$5*1000)))</f>
        <v>0</v>
      </c>
      <c r="S1180">
        <f>J1180*(1000-(1000*0.61365*exp(17.502*W1180/(240.97+W1180))/(BO1180+BP1180)+BJ1180)/2)/(1000*0.61365*exp(17.502*W1180/(240.97+W1180))/(BO1180+BP1180)-BJ1180)</f>
        <v>0</v>
      </c>
      <c r="T1180">
        <f>1/((BC1180+1)/(Q1180/1.6)+1/(R1180/1.37)) + BC1180/((BC1180+1)/(Q1180/1.6) + BC1180/(R1180/1.37))</f>
        <v>0</v>
      </c>
      <c r="U1180">
        <f>(AX1180*BA1180)</f>
        <v>0</v>
      </c>
      <c r="V1180">
        <f>(BQ1180+(U1180+2*0.95*5.67E-8*(((BQ1180+$B$7)+273)^4-(BQ1180+273)^4)-44100*J1180)/(1.84*29.3*R1180+8*0.95*5.67E-8*(BQ1180+273)^3))</f>
        <v>0</v>
      </c>
      <c r="W1180">
        <f>($C$7*BR1180+$D$7*BS1180+$E$7*V1180)</f>
        <v>0</v>
      </c>
      <c r="X1180">
        <f>0.61365*exp(17.502*W1180/(240.97+W1180))</f>
        <v>0</v>
      </c>
      <c r="Y1180">
        <f>(Z1180/AA1180*100)</f>
        <v>0</v>
      </c>
      <c r="Z1180">
        <f>BJ1180*(BO1180+BP1180)/1000</f>
        <v>0</v>
      </c>
      <c r="AA1180">
        <f>0.61365*exp(17.502*BQ1180/(240.97+BQ1180))</f>
        <v>0</v>
      </c>
      <c r="AB1180">
        <f>(X1180-BJ1180*(BO1180+BP1180)/1000)</f>
        <v>0</v>
      </c>
      <c r="AC1180">
        <f>(-J1180*44100)</f>
        <v>0</v>
      </c>
      <c r="AD1180">
        <f>2*29.3*R1180*0.92*(BQ1180-W1180)</f>
        <v>0</v>
      </c>
      <c r="AE1180">
        <f>2*0.95*5.67E-8*(((BQ1180+$B$7)+273)^4-(W1180+273)^4)</f>
        <v>0</v>
      </c>
      <c r="AF1180">
        <f>U1180+AE1180+AC1180+AD1180</f>
        <v>0</v>
      </c>
      <c r="AG1180">
        <f>BN1180*AU1180*(BI1180-BH1180*(1000-AU1180*BK1180)/(1000-AU1180*BJ1180))/(100*BB1180)</f>
        <v>0</v>
      </c>
      <c r="AH1180">
        <f>1000*BN1180*AU1180*(BJ1180-BK1180)/(100*BB1180*(1000-AU1180*BJ1180))</f>
        <v>0</v>
      </c>
      <c r="AI1180">
        <f>(AJ1180 - AK1180 - BO1180*1E3/(8.314*(BQ1180+273.15)) * AM1180/BN1180 * AL1180) * BN1180/(100*BB1180) * (1000 - BK1180)/1000</f>
        <v>0</v>
      </c>
      <c r="AJ1180">
        <v>287.5055290260599</v>
      </c>
      <c r="AK1180">
        <v>301.8282848484848</v>
      </c>
      <c r="AL1180">
        <v>-3.338097832121056</v>
      </c>
      <c r="AM1180">
        <v>64.57522677209226</v>
      </c>
      <c r="AN1180">
        <f>(AP1180 - AO1180 + BO1180*1E3/(8.314*(BQ1180+273.15)) * AR1180/BN1180 * AQ1180) * BN1180/(100*BB1180) * 1000/(1000 - AP1180)</f>
        <v>0</v>
      </c>
      <c r="AO1180">
        <v>17.87450869494505</v>
      </c>
      <c r="AP1180">
        <v>18.39170255639096</v>
      </c>
      <c r="AQ1180">
        <v>3.294548206091585E-05</v>
      </c>
      <c r="AR1180">
        <v>112.27</v>
      </c>
      <c r="AS1180">
        <v>13</v>
      </c>
      <c r="AT1180">
        <v>3</v>
      </c>
      <c r="AU1180">
        <f>IF(AS1180*$H$13&gt;=AW1180,1.0,(AW1180/(AW1180-AS1180*$H$13)))</f>
        <v>0</v>
      </c>
      <c r="AV1180">
        <f>(AU1180-1)*100</f>
        <v>0</v>
      </c>
      <c r="AW1180">
        <f>MAX(0,($B$13+$C$13*BV1180)/(1+$D$13*BV1180)*BO1180/(BQ1180+273)*$E$13)</f>
        <v>0</v>
      </c>
      <c r="AX1180">
        <f>$B$11*BW1180+$C$11*BX1180+$F$11*CI1180*(1-CL1180)</f>
        <v>0</v>
      </c>
      <c r="AY1180">
        <f>AX1180*AZ1180</f>
        <v>0</v>
      </c>
      <c r="AZ1180">
        <f>($B$11*$D$9+$C$11*$D$9+$F$11*((CV1180+CN1180)/MAX(CV1180+CN1180+CW1180, 0.1)*$I$9+CW1180/MAX(CV1180+CN1180+CW1180, 0.1)*$J$9))/($B$11+$C$11+$F$11)</f>
        <v>0</v>
      </c>
      <c r="BA1180">
        <f>($B$11*$K$9+$C$11*$K$9+$F$11*((CV1180+CN1180)/MAX(CV1180+CN1180+CW1180, 0.1)*$P$9+CW1180/MAX(CV1180+CN1180+CW1180, 0.1)*$Q$9))/($B$11+$C$11+$F$11)</f>
        <v>0</v>
      </c>
      <c r="BB1180">
        <v>6</v>
      </c>
      <c r="BC1180">
        <v>0.5</v>
      </c>
      <c r="BD1180" t="s">
        <v>355</v>
      </c>
      <c r="BE1180">
        <v>2</v>
      </c>
      <c r="BF1180" t="b">
        <v>1</v>
      </c>
      <c r="BG1180">
        <v>1664306173.814285</v>
      </c>
      <c r="BH1180">
        <v>320.1668214285714</v>
      </c>
      <c r="BI1180">
        <v>298.3704642857143</v>
      </c>
      <c r="BJ1180">
        <v>18.37448928571429</v>
      </c>
      <c r="BK1180">
        <v>17.85769642857143</v>
      </c>
      <c r="BL1180">
        <v>323.1848928571429</v>
      </c>
      <c r="BM1180">
        <v>18.53996071428572</v>
      </c>
      <c r="BN1180">
        <v>500.0697857142856</v>
      </c>
      <c r="BO1180">
        <v>90.99685357142856</v>
      </c>
      <c r="BP1180">
        <v>0.1000295857142857</v>
      </c>
      <c r="BQ1180">
        <v>24.55093571428572</v>
      </c>
      <c r="BR1180">
        <v>24.98230714285714</v>
      </c>
      <c r="BS1180">
        <v>999.9000000000002</v>
      </c>
      <c r="BT1180">
        <v>0</v>
      </c>
      <c r="BU1180">
        <v>0</v>
      </c>
      <c r="BV1180">
        <v>10004.99785714286</v>
      </c>
      <c r="BW1180">
        <v>0</v>
      </c>
      <c r="BX1180">
        <v>6.40183857142857</v>
      </c>
      <c r="BY1180">
        <v>21.79638571428571</v>
      </c>
      <c r="BZ1180">
        <v>326.1597142857144</v>
      </c>
      <c r="CA1180">
        <v>303.7953214285714</v>
      </c>
      <c r="CB1180">
        <v>0.5167786785714287</v>
      </c>
      <c r="CC1180">
        <v>298.3704642857143</v>
      </c>
      <c r="CD1180">
        <v>17.85769642857143</v>
      </c>
      <c r="CE1180">
        <v>1.67202</v>
      </c>
      <c r="CF1180">
        <v>1.624996428571429</v>
      </c>
      <c r="CG1180">
        <v>14.63907857142857</v>
      </c>
      <c r="CH1180">
        <v>14.19788214285714</v>
      </c>
      <c r="CI1180">
        <v>1999.986785714286</v>
      </c>
      <c r="CJ1180">
        <v>0.9800013928571428</v>
      </c>
      <c r="CK1180">
        <v>0.01999896071428572</v>
      </c>
      <c r="CL1180">
        <v>0</v>
      </c>
      <c r="CM1180">
        <v>121.1555714285714</v>
      </c>
      <c r="CN1180">
        <v>5.00097</v>
      </c>
      <c r="CO1180">
        <v>2576.861071428571</v>
      </c>
      <c r="CP1180">
        <v>16707.48214285714</v>
      </c>
      <c r="CQ1180">
        <v>37.875</v>
      </c>
      <c r="CR1180">
        <v>38.53985714285714</v>
      </c>
      <c r="CS1180">
        <v>37.97075</v>
      </c>
      <c r="CT1180">
        <v>38.06874999999999</v>
      </c>
      <c r="CU1180">
        <v>38.33899999999999</v>
      </c>
      <c r="CV1180">
        <v>1955.086785714286</v>
      </c>
      <c r="CW1180">
        <v>39.9</v>
      </c>
      <c r="CX1180">
        <v>0</v>
      </c>
      <c r="CY1180">
        <v>1664306185.7</v>
      </c>
      <c r="CZ1180">
        <v>0</v>
      </c>
      <c r="DA1180">
        <v>0</v>
      </c>
      <c r="DB1180" t="s">
        <v>356</v>
      </c>
      <c r="DC1180">
        <v>1663859321.1</v>
      </c>
      <c r="DD1180">
        <v>1663859315.6</v>
      </c>
      <c r="DE1180">
        <v>0</v>
      </c>
      <c r="DF1180">
        <v>0.196</v>
      </c>
      <c r="DG1180">
        <v>-0.001</v>
      </c>
      <c r="DH1180">
        <v>-5.941</v>
      </c>
      <c r="DI1180">
        <v>-0.174</v>
      </c>
      <c r="DJ1180">
        <v>1500</v>
      </c>
      <c r="DK1180">
        <v>17</v>
      </c>
      <c r="DL1180">
        <v>0.13</v>
      </c>
      <c r="DM1180">
        <v>0.04</v>
      </c>
      <c r="DN1180">
        <v>21.6645925</v>
      </c>
      <c r="DO1180">
        <v>2.811693433395801</v>
      </c>
      <c r="DP1180">
        <v>0.2790922368926627</v>
      </c>
      <c r="DQ1180">
        <v>0</v>
      </c>
      <c r="DR1180">
        <v>0.521169825</v>
      </c>
      <c r="DS1180">
        <v>-0.1232950581613513</v>
      </c>
      <c r="DT1180">
        <v>0.01433000413623021</v>
      </c>
      <c r="DU1180">
        <v>0</v>
      </c>
      <c r="DV1180">
        <v>0</v>
      </c>
      <c r="DW1180">
        <v>2</v>
      </c>
      <c r="DX1180" t="s">
        <v>357</v>
      </c>
      <c r="DY1180">
        <v>2.98529</v>
      </c>
      <c r="DZ1180">
        <v>2.71565</v>
      </c>
      <c r="EA1180">
        <v>0.0726465</v>
      </c>
      <c r="EB1180">
        <v>0.0669165</v>
      </c>
      <c r="EC1180">
        <v>0.0902442</v>
      </c>
      <c r="ED1180">
        <v>0.086579</v>
      </c>
      <c r="EE1180">
        <v>29474.7</v>
      </c>
      <c r="EF1180">
        <v>29781.5</v>
      </c>
      <c r="EG1180">
        <v>29529.7</v>
      </c>
      <c r="EH1180">
        <v>29510.8</v>
      </c>
      <c r="EI1180">
        <v>35611.3</v>
      </c>
      <c r="EJ1180">
        <v>35839.5</v>
      </c>
      <c r="EK1180">
        <v>41618.6</v>
      </c>
      <c r="EL1180">
        <v>42056.4</v>
      </c>
      <c r="EM1180">
        <v>1.97728</v>
      </c>
      <c r="EN1180">
        <v>1.93718</v>
      </c>
      <c r="EO1180">
        <v>0.0962615</v>
      </c>
      <c r="EP1180">
        <v>0</v>
      </c>
      <c r="EQ1180">
        <v>23.4046</v>
      </c>
      <c r="ER1180">
        <v>999.9</v>
      </c>
      <c r="ES1180">
        <v>47.1</v>
      </c>
      <c r="ET1180">
        <v>29.1</v>
      </c>
      <c r="EU1180">
        <v>20.938</v>
      </c>
      <c r="EV1180">
        <v>62.9742</v>
      </c>
      <c r="EW1180">
        <v>32.5401</v>
      </c>
      <c r="EX1180">
        <v>1</v>
      </c>
      <c r="EY1180">
        <v>-0.198702</v>
      </c>
      <c r="EZ1180">
        <v>1.03149</v>
      </c>
      <c r="FA1180">
        <v>20.3862</v>
      </c>
      <c r="FB1180">
        <v>5.21594</v>
      </c>
      <c r="FC1180">
        <v>12.0099</v>
      </c>
      <c r="FD1180">
        <v>4.99</v>
      </c>
      <c r="FE1180">
        <v>3.28858</v>
      </c>
      <c r="FF1180">
        <v>9999</v>
      </c>
      <c r="FG1180">
        <v>9999</v>
      </c>
      <c r="FH1180">
        <v>9999</v>
      </c>
      <c r="FI1180">
        <v>261.6</v>
      </c>
      <c r="FJ1180">
        <v>1.86707</v>
      </c>
      <c r="FK1180">
        <v>1.86615</v>
      </c>
      <c r="FL1180">
        <v>1.86554</v>
      </c>
      <c r="FM1180">
        <v>1.86553</v>
      </c>
      <c r="FN1180">
        <v>1.86736</v>
      </c>
      <c r="FO1180">
        <v>1.86981</v>
      </c>
      <c r="FP1180">
        <v>1.86844</v>
      </c>
      <c r="FQ1180">
        <v>1.86996</v>
      </c>
      <c r="FR1180">
        <v>0</v>
      </c>
      <c r="FS1180">
        <v>0</v>
      </c>
      <c r="FT1180">
        <v>0</v>
      </c>
      <c r="FU1180">
        <v>0</v>
      </c>
      <c r="FV1180" t="s">
        <v>358</v>
      </c>
      <c r="FW1180" t="s">
        <v>359</v>
      </c>
      <c r="FX1180" t="s">
        <v>360</v>
      </c>
      <c r="FY1180" t="s">
        <v>360</v>
      </c>
      <c r="FZ1180" t="s">
        <v>360</v>
      </c>
      <c r="GA1180" t="s">
        <v>360</v>
      </c>
      <c r="GB1180">
        <v>0</v>
      </c>
      <c r="GC1180">
        <v>100</v>
      </c>
      <c r="GD1180">
        <v>100</v>
      </c>
      <c r="GE1180">
        <v>-2.945</v>
      </c>
      <c r="GF1180">
        <v>-0.1653</v>
      </c>
      <c r="GG1180">
        <v>-2.0192013485273</v>
      </c>
      <c r="GH1180">
        <v>-0.003354295288503095</v>
      </c>
      <c r="GI1180">
        <v>8.998442100416266E-07</v>
      </c>
      <c r="GJ1180">
        <v>-2.632750781261316E-10</v>
      </c>
      <c r="GK1180">
        <v>-0.1771344180573433</v>
      </c>
      <c r="GL1180">
        <v>-0.01811282044437078</v>
      </c>
      <c r="GM1180">
        <v>0.001479480632228601</v>
      </c>
      <c r="GN1180">
        <v>-2.527498020886067E-05</v>
      </c>
      <c r="GO1180">
        <v>3</v>
      </c>
      <c r="GP1180">
        <v>2311</v>
      </c>
      <c r="GQ1180">
        <v>1</v>
      </c>
      <c r="GR1180">
        <v>23</v>
      </c>
      <c r="GS1180">
        <v>7447.7</v>
      </c>
      <c r="GT1180">
        <v>7447.8</v>
      </c>
      <c r="GU1180">
        <v>0.715332</v>
      </c>
      <c r="GV1180">
        <v>2.23267</v>
      </c>
      <c r="GW1180">
        <v>1.39648</v>
      </c>
      <c r="GX1180">
        <v>2.33521</v>
      </c>
      <c r="GY1180">
        <v>1.49536</v>
      </c>
      <c r="GZ1180">
        <v>2.36938</v>
      </c>
      <c r="HA1180">
        <v>33.0429</v>
      </c>
      <c r="HB1180">
        <v>14.3422</v>
      </c>
      <c r="HC1180">
        <v>18</v>
      </c>
      <c r="HD1180">
        <v>517.628</v>
      </c>
      <c r="HE1180">
        <v>448.517</v>
      </c>
      <c r="HF1180">
        <v>21.5349</v>
      </c>
      <c r="HG1180">
        <v>24.9095</v>
      </c>
      <c r="HH1180">
        <v>30.0002</v>
      </c>
      <c r="HI1180">
        <v>24.9319</v>
      </c>
      <c r="HJ1180">
        <v>24.8853</v>
      </c>
      <c r="HK1180">
        <v>14.3168</v>
      </c>
      <c r="HL1180">
        <v>23.5561</v>
      </c>
      <c r="HM1180">
        <v>51.6101</v>
      </c>
      <c r="HN1180">
        <v>21.5395</v>
      </c>
      <c r="HO1180">
        <v>246.191</v>
      </c>
      <c r="HP1180">
        <v>17.8999</v>
      </c>
      <c r="HQ1180">
        <v>101.016</v>
      </c>
      <c r="HR1180">
        <v>101.002</v>
      </c>
    </row>
    <row r="1181" spans="1:226">
      <c r="A1181">
        <v>1165</v>
      </c>
      <c r="B1181">
        <v>1664306186.6</v>
      </c>
      <c r="C1181">
        <v>12956.09999990463</v>
      </c>
      <c r="D1181" t="s">
        <v>2699</v>
      </c>
      <c r="E1181" t="s">
        <v>2700</v>
      </c>
      <c r="F1181">
        <v>5</v>
      </c>
      <c r="G1181" t="s">
        <v>2678</v>
      </c>
      <c r="H1181" t="s">
        <v>354</v>
      </c>
      <c r="I1181">
        <v>1664306179.1</v>
      </c>
      <c r="J1181">
        <f>(K1181)/1000</f>
        <v>0</v>
      </c>
      <c r="K1181">
        <f>IF(BF1181, AN1181, AH1181)</f>
        <v>0</v>
      </c>
      <c r="L1181">
        <f>IF(BF1181, AI1181, AG1181)</f>
        <v>0</v>
      </c>
      <c r="M1181">
        <f>BH1181 - IF(AU1181&gt;1, L1181*BB1181*100.0/(AW1181*BV1181), 0)</f>
        <v>0</v>
      </c>
      <c r="N1181">
        <f>((T1181-J1181/2)*M1181-L1181)/(T1181+J1181/2)</f>
        <v>0</v>
      </c>
      <c r="O1181">
        <f>N1181*(BO1181+BP1181)/1000.0</f>
        <v>0</v>
      </c>
      <c r="P1181">
        <f>(BH1181 - IF(AU1181&gt;1, L1181*BB1181*100.0/(AW1181*BV1181), 0))*(BO1181+BP1181)/1000.0</f>
        <v>0</v>
      </c>
      <c r="Q1181">
        <f>2.0/((1/S1181-1/R1181)+SIGN(S1181)*SQRT((1/S1181-1/R1181)*(1/S1181-1/R1181) + 4*BC1181/((BC1181+1)*(BC1181+1))*(2*1/S1181*1/R1181-1/R1181*1/R1181)))</f>
        <v>0</v>
      </c>
      <c r="R1181">
        <f>IF(LEFT(BD1181,1)&lt;&gt;"0",IF(LEFT(BD1181,1)="1",3.0,BE1181),$D$5+$E$5*(BV1181*BO1181/($K$5*1000))+$F$5*(BV1181*BO1181/($K$5*1000))*MAX(MIN(BB1181,$J$5),$I$5)*MAX(MIN(BB1181,$J$5),$I$5)+$G$5*MAX(MIN(BB1181,$J$5),$I$5)*(BV1181*BO1181/($K$5*1000))+$H$5*(BV1181*BO1181/($K$5*1000))*(BV1181*BO1181/($K$5*1000)))</f>
        <v>0</v>
      </c>
      <c r="S1181">
        <f>J1181*(1000-(1000*0.61365*exp(17.502*W1181/(240.97+W1181))/(BO1181+BP1181)+BJ1181)/2)/(1000*0.61365*exp(17.502*W1181/(240.97+W1181))/(BO1181+BP1181)-BJ1181)</f>
        <v>0</v>
      </c>
      <c r="T1181">
        <f>1/((BC1181+1)/(Q1181/1.6)+1/(R1181/1.37)) + BC1181/((BC1181+1)/(Q1181/1.6) + BC1181/(R1181/1.37))</f>
        <v>0</v>
      </c>
      <c r="U1181">
        <f>(AX1181*BA1181)</f>
        <v>0</v>
      </c>
      <c r="V1181">
        <f>(BQ1181+(U1181+2*0.95*5.67E-8*(((BQ1181+$B$7)+273)^4-(BQ1181+273)^4)-44100*J1181)/(1.84*29.3*R1181+8*0.95*5.67E-8*(BQ1181+273)^3))</f>
        <v>0</v>
      </c>
      <c r="W1181">
        <f>($C$7*BR1181+$D$7*BS1181+$E$7*V1181)</f>
        <v>0</v>
      </c>
      <c r="X1181">
        <f>0.61365*exp(17.502*W1181/(240.97+W1181))</f>
        <v>0</v>
      </c>
      <c r="Y1181">
        <f>(Z1181/AA1181*100)</f>
        <v>0</v>
      </c>
      <c r="Z1181">
        <f>BJ1181*(BO1181+BP1181)/1000</f>
        <v>0</v>
      </c>
      <c r="AA1181">
        <f>0.61365*exp(17.502*BQ1181/(240.97+BQ1181))</f>
        <v>0</v>
      </c>
      <c r="AB1181">
        <f>(X1181-BJ1181*(BO1181+BP1181)/1000)</f>
        <v>0</v>
      </c>
      <c r="AC1181">
        <f>(-J1181*44100)</f>
        <v>0</v>
      </c>
      <c r="AD1181">
        <f>2*29.3*R1181*0.92*(BQ1181-W1181)</f>
        <v>0</v>
      </c>
      <c r="AE1181">
        <f>2*0.95*5.67E-8*(((BQ1181+$B$7)+273)^4-(W1181+273)^4)</f>
        <v>0</v>
      </c>
      <c r="AF1181">
        <f>U1181+AE1181+AC1181+AD1181</f>
        <v>0</v>
      </c>
      <c r="AG1181">
        <f>BN1181*AU1181*(BI1181-BH1181*(1000-AU1181*BK1181)/(1000-AU1181*BJ1181))/(100*BB1181)</f>
        <v>0</v>
      </c>
      <c r="AH1181">
        <f>1000*BN1181*AU1181*(BJ1181-BK1181)/(100*BB1181*(1000-AU1181*BJ1181))</f>
        <v>0</v>
      </c>
      <c r="AI1181">
        <f>(AJ1181 - AK1181 - BO1181*1E3/(8.314*(BQ1181+273.15)) * AM1181/BN1181 * AL1181) * BN1181/(100*BB1181) * (1000 - BK1181)/1000</f>
        <v>0</v>
      </c>
      <c r="AJ1181">
        <v>270.7506755786169</v>
      </c>
      <c r="AK1181">
        <v>285.1101757575757</v>
      </c>
      <c r="AL1181">
        <v>-3.343388174204661</v>
      </c>
      <c r="AM1181">
        <v>64.57522677209226</v>
      </c>
      <c r="AN1181">
        <f>(AP1181 - AO1181 + BO1181*1E3/(8.314*(BQ1181+273.15)) * AR1181/BN1181 * AQ1181) * BN1181/(100*BB1181) * 1000/(1000 - AP1181)</f>
        <v>0</v>
      </c>
      <c r="AO1181">
        <v>17.8756632705894</v>
      </c>
      <c r="AP1181">
        <v>18.39558150375939</v>
      </c>
      <c r="AQ1181">
        <v>3.556026633482399E-05</v>
      </c>
      <c r="AR1181">
        <v>112.27</v>
      </c>
      <c r="AS1181">
        <v>13</v>
      </c>
      <c r="AT1181">
        <v>3</v>
      </c>
      <c r="AU1181">
        <f>IF(AS1181*$H$13&gt;=AW1181,1.0,(AW1181/(AW1181-AS1181*$H$13)))</f>
        <v>0</v>
      </c>
      <c r="AV1181">
        <f>(AU1181-1)*100</f>
        <v>0</v>
      </c>
      <c r="AW1181">
        <f>MAX(0,($B$13+$C$13*BV1181)/(1+$D$13*BV1181)*BO1181/(BQ1181+273)*$E$13)</f>
        <v>0</v>
      </c>
      <c r="AX1181">
        <f>$B$11*BW1181+$C$11*BX1181+$F$11*CI1181*(1-CL1181)</f>
        <v>0</v>
      </c>
      <c r="AY1181">
        <f>AX1181*AZ1181</f>
        <v>0</v>
      </c>
      <c r="AZ1181">
        <f>($B$11*$D$9+$C$11*$D$9+$F$11*((CV1181+CN1181)/MAX(CV1181+CN1181+CW1181, 0.1)*$I$9+CW1181/MAX(CV1181+CN1181+CW1181, 0.1)*$J$9))/($B$11+$C$11+$F$11)</f>
        <v>0</v>
      </c>
      <c r="BA1181">
        <f>($B$11*$K$9+$C$11*$K$9+$F$11*((CV1181+CN1181)/MAX(CV1181+CN1181+CW1181, 0.1)*$P$9+CW1181/MAX(CV1181+CN1181+CW1181, 0.1)*$Q$9))/($B$11+$C$11+$F$11)</f>
        <v>0</v>
      </c>
      <c r="BB1181">
        <v>6</v>
      </c>
      <c r="BC1181">
        <v>0.5</v>
      </c>
      <c r="BD1181" t="s">
        <v>355</v>
      </c>
      <c r="BE1181">
        <v>2</v>
      </c>
      <c r="BF1181" t="b">
        <v>1</v>
      </c>
      <c r="BG1181">
        <v>1664306179.1</v>
      </c>
      <c r="BH1181">
        <v>302.8262962962963</v>
      </c>
      <c r="BI1181">
        <v>280.8827037037037</v>
      </c>
      <c r="BJ1181">
        <v>18.38396666666667</v>
      </c>
      <c r="BK1181">
        <v>17.87246296296296</v>
      </c>
      <c r="BL1181">
        <v>305.7944444444444</v>
      </c>
      <c r="BM1181">
        <v>18.54933333333334</v>
      </c>
      <c r="BN1181">
        <v>500.0626666666666</v>
      </c>
      <c r="BO1181">
        <v>90.99650370370371</v>
      </c>
      <c r="BP1181">
        <v>0.1000023592592593</v>
      </c>
      <c r="BQ1181">
        <v>24.5503925925926</v>
      </c>
      <c r="BR1181">
        <v>24.98281851851852</v>
      </c>
      <c r="BS1181">
        <v>999.9000000000001</v>
      </c>
      <c r="BT1181">
        <v>0</v>
      </c>
      <c r="BU1181">
        <v>0</v>
      </c>
      <c r="BV1181">
        <v>10011.54814814815</v>
      </c>
      <c r="BW1181">
        <v>0</v>
      </c>
      <c r="BX1181">
        <v>6.403496666666666</v>
      </c>
      <c r="BY1181">
        <v>21.94364074074074</v>
      </c>
      <c r="BZ1181">
        <v>308.4975555555556</v>
      </c>
      <c r="CA1181">
        <v>285.994074074074</v>
      </c>
      <c r="CB1181">
        <v>0.511485925925926</v>
      </c>
      <c r="CC1181">
        <v>280.8827037037037</v>
      </c>
      <c r="CD1181">
        <v>17.87246296296296</v>
      </c>
      <c r="CE1181">
        <v>1.672875185185185</v>
      </c>
      <c r="CF1181">
        <v>1.626333333333333</v>
      </c>
      <c r="CG1181">
        <v>14.64701111111111</v>
      </c>
      <c r="CH1181">
        <v>14.21058888888889</v>
      </c>
      <c r="CI1181">
        <v>2000.024814814815</v>
      </c>
      <c r="CJ1181">
        <v>0.9800014444444444</v>
      </c>
      <c r="CK1181">
        <v>0.01999890740740741</v>
      </c>
      <c r="CL1181">
        <v>0</v>
      </c>
      <c r="CM1181">
        <v>120.9406666666667</v>
      </c>
      <c r="CN1181">
        <v>5.00097</v>
      </c>
      <c r="CO1181">
        <v>2573.214444444445</v>
      </c>
      <c r="CP1181">
        <v>16707.8</v>
      </c>
      <c r="CQ1181">
        <v>37.86333333333334</v>
      </c>
      <c r="CR1181">
        <v>38.52296296296296</v>
      </c>
      <c r="CS1181">
        <v>37.94866666666666</v>
      </c>
      <c r="CT1181">
        <v>38.062</v>
      </c>
      <c r="CU1181">
        <v>38.31666666666666</v>
      </c>
      <c r="CV1181">
        <v>1955.124814814815</v>
      </c>
      <c r="CW1181">
        <v>39.9</v>
      </c>
      <c r="CX1181">
        <v>0</v>
      </c>
      <c r="CY1181">
        <v>1664306191.1</v>
      </c>
      <c r="CZ1181">
        <v>0</v>
      </c>
      <c r="DA1181">
        <v>0</v>
      </c>
      <c r="DB1181" t="s">
        <v>356</v>
      </c>
      <c r="DC1181">
        <v>1663859321.1</v>
      </c>
      <c r="DD1181">
        <v>1663859315.6</v>
      </c>
      <c r="DE1181">
        <v>0</v>
      </c>
      <c r="DF1181">
        <v>0.196</v>
      </c>
      <c r="DG1181">
        <v>-0.001</v>
      </c>
      <c r="DH1181">
        <v>-5.941</v>
      </c>
      <c r="DI1181">
        <v>-0.174</v>
      </c>
      <c r="DJ1181">
        <v>1500</v>
      </c>
      <c r="DK1181">
        <v>17</v>
      </c>
      <c r="DL1181">
        <v>0.13</v>
      </c>
      <c r="DM1181">
        <v>0.04</v>
      </c>
      <c r="DN1181">
        <v>21.82938</v>
      </c>
      <c r="DO1181">
        <v>1.894408255159472</v>
      </c>
      <c r="DP1181">
        <v>0.1866138154049693</v>
      </c>
      <c r="DQ1181">
        <v>0</v>
      </c>
      <c r="DR1181">
        <v>0.51800725</v>
      </c>
      <c r="DS1181">
        <v>-0.06859073921200888</v>
      </c>
      <c r="DT1181">
        <v>0.01256313170501288</v>
      </c>
      <c r="DU1181">
        <v>1</v>
      </c>
      <c r="DV1181">
        <v>1</v>
      </c>
      <c r="DW1181">
        <v>2</v>
      </c>
      <c r="DX1181" t="s">
        <v>471</v>
      </c>
      <c r="DY1181">
        <v>2.98517</v>
      </c>
      <c r="DZ1181">
        <v>2.71588</v>
      </c>
      <c r="EA1181">
        <v>0.0693124</v>
      </c>
      <c r="EB1181">
        <v>0.0634947</v>
      </c>
      <c r="EC1181">
        <v>0.0902596</v>
      </c>
      <c r="ED1181">
        <v>0.0865726</v>
      </c>
      <c r="EE1181">
        <v>29580.9</v>
      </c>
      <c r="EF1181">
        <v>29890.4</v>
      </c>
      <c r="EG1181">
        <v>29529.9</v>
      </c>
      <c r="EH1181">
        <v>29510.6</v>
      </c>
      <c r="EI1181">
        <v>35610.8</v>
      </c>
      <c r="EJ1181">
        <v>35839.5</v>
      </c>
      <c r="EK1181">
        <v>41618.8</v>
      </c>
      <c r="EL1181">
        <v>42056</v>
      </c>
      <c r="EM1181">
        <v>1.97728</v>
      </c>
      <c r="EN1181">
        <v>1.9367</v>
      </c>
      <c r="EO1181">
        <v>0.0966936</v>
      </c>
      <c r="EP1181">
        <v>0</v>
      </c>
      <c r="EQ1181">
        <v>23.4015</v>
      </c>
      <c r="ER1181">
        <v>999.9</v>
      </c>
      <c r="ES1181">
        <v>47.2</v>
      </c>
      <c r="ET1181">
        <v>29.1</v>
      </c>
      <c r="EU1181">
        <v>20.9822</v>
      </c>
      <c r="EV1181">
        <v>63.1642</v>
      </c>
      <c r="EW1181">
        <v>32.9487</v>
      </c>
      <c r="EX1181">
        <v>1</v>
      </c>
      <c r="EY1181">
        <v>-0.198648</v>
      </c>
      <c r="EZ1181">
        <v>1.0318</v>
      </c>
      <c r="FA1181">
        <v>20.3862</v>
      </c>
      <c r="FB1181">
        <v>5.21624</v>
      </c>
      <c r="FC1181">
        <v>12.0099</v>
      </c>
      <c r="FD1181">
        <v>4.9896</v>
      </c>
      <c r="FE1181">
        <v>3.2885</v>
      </c>
      <c r="FF1181">
        <v>9999</v>
      </c>
      <c r="FG1181">
        <v>9999</v>
      </c>
      <c r="FH1181">
        <v>9999</v>
      </c>
      <c r="FI1181">
        <v>261.6</v>
      </c>
      <c r="FJ1181">
        <v>1.86706</v>
      </c>
      <c r="FK1181">
        <v>1.86615</v>
      </c>
      <c r="FL1181">
        <v>1.86554</v>
      </c>
      <c r="FM1181">
        <v>1.86554</v>
      </c>
      <c r="FN1181">
        <v>1.86734</v>
      </c>
      <c r="FO1181">
        <v>1.86981</v>
      </c>
      <c r="FP1181">
        <v>1.86844</v>
      </c>
      <c r="FQ1181">
        <v>1.86996</v>
      </c>
      <c r="FR1181">
        <v>0</v>
      </c>
      <c r="FS1181">
        <v>0</v>
      </c>
      <c r="FT1181">
        <v>0</v>
      </c>
      <c r="FU1181">
        <v>0</v>
      </c>
      <c r="FV1181" t="s">
        <v>358</v>
      </c>
      <c r="FW1181" t="s">
        <v>359</v>
      </c>
      <c r="FX1181" t="s">
        <v>360</v>
      </c>
      <c r="FY1181" t="s">
        <v>360</v>
      </c>
      <c r="FZ1181" t="s">
        <v>360</v>
      </c>
      <c r="GA1181" t="s">
        <v>360</v>
      </c>
      <c r="GB1181">
        <v>0</v>
      </c>
      <c r="GC1181">
        <v>100</v>
      </c>
      <c r="GD1181">
        <v>100</v>
      </c>
      <c r="GE1181">
        <v>-2.896</v>
      </c>
      <c r="GF1181">
        <v>-0.1652</v>
      </c>
      <c r="GG1181">
        <v>-2.0192013485273</v>
      </c>
      <c r="GH1181">
        <v>-0.003354295288503095</v>
      </c>
      <c r="GI1181">
        <v>8.998442100416266E-07</v>
      </c>
      <c r="GJ1181">
        <v>-2.632750781261316E-10</v>
      </c>
      <c r="GK1181">
        <v>-0.1771344180573433</v>
      </c>
      <c r="GL1181">
        <v>-0.01811282044437078</v>
      </c>
      <c r="GM1181">
        <v>0.001479480632228601</v>
      </c>
      <c r="GN1181">
        <v>-2.527498020886067E-05</v>
      </c>
      <c r="GO1181">
        <v>3</v>
      </c>
      <c r="GP1181">
        <v>2311</v>
      </c>
      <c r="GQ1181">
        <v>1</v>
      </c>
      <c r="GR1181">
        <v>23</v>
      </c>
      <c r="GS1181">
        <v>7447.8</v>
      </c>
      <c r="GT1181">
        <v>7447.9</v>
      </c>
      <c r="GU1181">
        <v>0.67749</v>
      </c>
      <c r="GV1181">
        <v>2.23145</v>
      </c>
      <c r="GW1181">
        <v>1.39648</v>
      </c>
      <c r="GX1181">
        <v>2.33643</v>
      </c>
      <c r="GY1181">
        <v>1.49536</v>
      </c>
      <c r="GZ1181">
        <v>2.40356</v>
      </c>
      <c r="HA1181">
        <v>33.0652</v>
      </c>
      <c r="HB1181">
        <v>14.3422</v>
      </c>
      <c r="HC1181">
        <v>18</v>
      </c>
      <c r="HD1181">
        <v>517.633</v>
      </c>
      <c r="HE1181">
        <v>448.228</v>
      </c>
      <c r="HF1181">
        <v>21.5458</v>
      </c>
      <c r="HG1181">
        <v>24.9113</v>
      </c>
      <c r="HH1181">
        <v>30.0001</v>
      </c>
      <c r="HI1181">
        <v>24.9323</v>
      </c>
      <c r="HJ1181">
        <v>24.8853</v>
      </c>
      <c r="HK1181">
        <v>13.5722</v>
      </c>
      <c r="HL1181">
        <v>23.5561</v>
      </c>
      <c r="HM1181">
        <v>51.6101</v>
      </c>
      <c r="HN1181">
        <v>21.5503</v>
      </c>
      <c r="HO1181">
        <v>232.831</v>
      </c>
      <c r="HP1181">
        <v>17.9015</v>
      </c>
      <c r="HQ1181">
        <v>101.016</v>
      </c>
      <c r="HR1181">
        <v>101.002</v>
      </c>
    </row>
    <row r="1182" spans="1:226">
      <c r="A1182">
        <v>1166</v>
      </c>
      <c r="B1182">
        <v>1664306191.6</v>
      </c>
      <c r="C1182">
        <v>12961.09999990463</v>
      </c>
      <c r="D1182" t="s">
        <v>2701</v>
      </c>
      <c r="E1182" t="s">
        <v>2702</v>
      </c>
      <c r="F1182">
        <v>5</v>
      </c>
      <c r="G1182" t="s">
        <v>2678</v>
      </c>
      <c r="H1182" t="s">
        <v>354</v>
      </c>
      <c r="I1182">
        <v>1664306183.814285</v>
      </c>
      <c r="J1182">
        <f>(K1182)/1000</f>
        <v>0</v>
      </c>
      <c r="K1182">
        <f>IF(BF1182, AN1182, AH1182)</f>
        <v>0</v>
      </c>
      <c r="L1182">
        <f>IF(BF1182, AI1182, AG1182)</f>
        <v>0</v>
      </c>
      <c r="M1182">
        <f>BH1182 - IF(AU1182&gt;1, L1182*BB1182*100.0/(AW1182*BV1182), 0)</f>
        <v>0</v>
      </c>
      <c r="N1182">
        <f>((T1182-J1182/2)*M1182-L1182)/(T1182+J1182/2)</f>
        <v>0</v>
      </c>
      <c r="O1182">
        <f>N1182*(BO1182+BP1182)/1000.0</f>
        <v>0</v>
      </c>
      <c r="P1182">
        <f>(BH1182 - IF(AU1182&gt;1, L1182*BB1182*100.0/(AW1182*BV1182), 0))*(BO1182+BP1182)/1000.0</f>
        <v>0</v>
      </c>
      <c r="Q1182">
        <f>2.0/((1/S1182-1/R1182)+SIGN(S1182)*SQRT((1/S1182-1/R1182)*(1/S1182-1/R1182) + 4*BC1182/((BC1182+1)*(BC1182+1))*(2*1/S1182*1/R1182-1/R1182*1/R1182)))</f>
        <v>0</v>
      </c>
      <c r="R1182">
        <f>IF(LEFT(BD1182,1)&lt;&gt;"0",IF(LEFT(BD1182,1)="1",3.0,BE1182),$D$5+$E$5*(BV1182*BO1182/($K$5*1000))+$F$5*(BV1182*BO1182/($K$5*1000))*MAX(MIN(BB1182,$J$5),$I$5)*MAX(MIN(BB1182,$J$5),$I$5)+$G$5*MAX(MIN(BB1182,$J$5),$I$5)*(BV1182*BO1182/($K$5*1000))+$H$5*(BV1182*BO1182/($K$5*1000))*(BV1182*BO1182/($K$5*1000)))</f>
        <v>0</v>
      </c>
      <c r="S1182">
        <f>J1182*(1000-(1000*0.61365*exp(17.502*W1182/(240.97+W1182))/(BO1182+BP1182)+BJ1182)/2)/(1000*0.61365*exp(17.502*W1182/(240.97+W1182))/(BO1182+BP1182)-BJ1182)</f>
        <v>0</v>
      </c>
      <c r="T1182">
        <f>1/((BC1182+1)/(Q1182/1.6)+1/(R1182/1.37)) + BC1182/((BC1182+1)/(Q1182/1.6) + BC1182/(R1182/1.37))</f>
        <v>0</v>
      </c>
      <c r="U1182">
        <f>(AX1182*BA1182)</f>
        <v>0</v>
      </c>
      <c r="V1182">
        <f>(BQ1182+(U1182+2*0.95*5.67E-8*(((BQ1182+$B$7)+273)^4-(BQ1182+273)^4)-44100*J1182)/(1.84*29.3*R1182+8*0.95*5.67E-8*(BQ1182+273)^3))</f>
        <v>0</v>
      </c>
      <c r="W1182">
        <f>($C$7*BR1182+$D$7*BS1182+$E$7*V1182)</f>
        <v>0</v>
      </c>
      <c r="X1182">
        <f>0.61365*exp(17.502*W1182/(240.97+W1182))</f>
        <v>0</v>
      </c>
      <c r="Y1182">
        <f>(Z1182/AA1182*100)</f>
        <v>0</v>
      </c>
      <c r="Z1182">
        <f>BJ1182*(BO1182+BP1182)/1000</f>
        <v>0</v>
      </c>
      <c r="AA1182">
        <f>0.61365*exp(17.502*BQ1182/(240.97+BQ1182))</f>
        <v>0</v>
      </c>
      <c r="AB1182">
        <f>(X1182-BJ1182*(BO1182+BP1182)/1000)</f>
        <v>0</v>
      </c>
      <c r="AC1182">
        <f>(-J1182*44100)</f>
        <v>0</v>
      </c>
      <c r="AD1182">
        <f>2*29.3*R1182*0.92*(BQ1182-W1182)</f>
        <v>0</v>
      </c>
      <c r="AE1182">
        <f>2*0.95*5.67E-8*(((BQ1182+$B$7)+273)^4-(W1182+273)^4)</f>
        <v>0</v>
      </c>
      <c r="AF1182">
        <f>U1182+AE1182+AC1182+AD1182</f>
        <v>0</v>
      </c>
      <c r="AG1182">
        <f>BN1182*AU1182*(BI1182-BH1182*(1000-AU1182*BK1182)/(1000-AU1182*BJ1182))/(100*BB1182)</f>
        <v>0</v>
      </c>
      <c r="AH1182">
        <f>1000*BN1182*AU1182*(BJ1182-BK1182)/(100*BB1182*(1000-AU1182*BJ1182))</f>
        <v>0</v>
      </c>
      <c r="AI1182">
        <f>(AJ1182 - AK1182 - BO1182*1E3/(8.314*(BQ1182+273.15)) * AM1182/BN1182 * AL1182) * BN1182/(100*BB1182) * (1000 - BK1182)/1000</f>
        <v>0</v>
      </c>
      <c r="AJ1182">
        <v>253.9066853132222</v>
      </c>
      <c r="AK1182">
        <v>268.3640787878787</v>
      </c>
      <c r="AL1182">
        <v>-3.35301452931524</v>
      </c>
      <c r="AM1182">
        <v>64.57522677209226</v>
      </c>
      <c r="AN1182">
        <f>(AP1182 - AO1182 + BO1182*1E3/(8.314*(BQ1182+273.15)) * AR1182/BN1182 * AQ1182) * BN1182/(100*BB1182) * 1000/(1000 - AP1182)</f>
        <v>0</v>
      </c>
      <c r="AO1182">
        <v>17.87392745178822</v>
      </c>
      <c r="AP1182">
        <v>18.3975264661654</v>
      </c>
      <c r="AQ1182">
        <v>1.10304839638453E-05</v>
      </c>
      <c r="AR1182">
        <v>112.27</v>
      </c>
      <c r="AS1182">
        <v>13</v>
      </c>
      <c r="AT1182">
        <v>3</v>
      </c>
      <c r="AU1182">
        <f>IF(AS1182*$H$13&gt;=AW1182,1.0,(AW1182/(AW1182-AS1182*$H$13)))</f>
        <v>0</v>
      </c>
      <c r="AV1182">
        <f>(AU1182-1)*100</f>
        <v>0</v>
      </c>
      <c r="AW1182">
        <f>MAX(0,($B$13+$C$13*BV1182)/(1+$D$13*BV1182)*BO1182/(BQ1182+273)*$E$13)</f>
        <v>0</v>
      </c>
      <c r="AX1182">
        <f>$B$11*BW1182+$C$11*BX1182+$F$11*CI1182*(1-CL1182)</f>
        <v>0</v>
      </c>
      <c r="AY1182">
        <f>AX1182*AZ1182</f>
        <v>0</v>
      </c>
      <c r="AZ1182">
        <f>($B$11*$D$9+$C$11*$D$9+$F$11*((CV1182+CN1182)/MAX(CV1182+CN1182+CW1182, 0.1)*$I$9+CW1182/MAX(CV1182+CN1182+CW1182, 0.1)*$J$9))/($B$11+$C$11+$F$11)</f>
        <v>0</v>
      </c>
      <c r="BA1182">
        <f>($B$11*$K$9+$C$11*$K$9+$F$11*((CV1182+CN1182)/MAX(CV1182+CN1182+CW1182, 0.1)*$P$9+CW1182/MAX(CV1182+CN1182+CW1182, 0.1)*$Q$9))/($B$11+$C$11+$F$11)</f>
        <v>0</v>
      </c>
      <c r="BB1182">
        <v>6</v>
      </c>
      <c r="BC1182">
        <v>0.5</v>
      </c>
      <c r="BD1182" t="s">
        <v>355</v>
      </c>
      <c r="BE1182">
        <v>2</v>
      </c>
      <c r="BF1182" t="b">
        <v>1</v>
      </c>
      <c r="BG1182">
        <v>1664306183.814285</v>
      </c>
      <c r="BH1182">
        <v>287.3614642857143</v>
      </c>
      <c r="BI1182">
        <v>265.2958928571429</v>
      </c>
      <c r="BJ1182">
        <v>18.39198571428571</v>
      </c>
      <c r="BK1182">
        <v>17.87409642857143</v>
      </c>
      <c r="BL1182">
        <v>290.2848571428571</v>
      </c>
      <c r="BM1182">
        <v>18.55727857142857</v>
      </c>
      <c r="BN1182">
        <v>500.0705357142857</v>
      </c>
      <c r="BO1182">
        <v>90.9962</v>
      </c>
      <c r="BP1182">
        <v>0.1000242428571429</v>
      </c>
      <c r="BQ1182">
        <v>24.55113571428571</v>
      </c>
      <c r="BR1182">
        <v>24.98845714285715</v>
      </c>
      <c r="BS1182">
        <v>999.9000000000002</v>
      </c>
      <c r="BT1182">
        <v>0</v>
      </c>
      <c r="BU1182">
        <v>0</v>
      </c>
      <c r="BV1182">
        <v>10009.06178571429</v>
      </c>
      <c r="BW1182">
        <v>0</v>
      </c>
      <c r="BX1182">
        <v>6.407509285714284</v>
      </c>
      <c r="BY1182">
        <v>22.06561428571428</v>
      </c>
      <c r="BZ1182">
        <v>292.7455</v>
      </c>
      <c r="CA1182">
        <v>270.1241071428572</v>
      </c>
      <c r="CB1182">
        <v>0.5178830357142857</v>
      </c>
      <c r="CC1182">
        <v>265.2958928571429</v>
      </c>
      <c r="CD1182">
        <v>17.87409642857143</v>
      </c>
      <c r="CE1182">
        <v>1.673600357142857</v>
      </c>
      <c r="CF1182">
        <v>1.626475357142857</v>
      </c>
      <c r="CG1182">
        <v>14.65371785714286</v>
      </c>
      <c r="CH1182">
        <v>14.21194642857143</v>
      </c>
      <c r="CI1182">
        <v>2000.025714285714</v>
      </c>
      <c r="CJ1182">
        <v>0.9800011785714285</v>
      </c>
      <c r="CK1182">
        <v>0.01999918214285714</v>
      </c>
      <c r="CL1182">
        <v>0</v>
      </c>
      <c r="CM1182">
        <v>120.8319285714285</v>
      </c>
      <c r="CN1182">
        <v>5.00097</v>
      </c>
      <c r="CO1182">
        <v>2570.449285714285</v>
      </c>
      <c r="CP1182">
        <v>16707.82142857143</v>
      </c>
      <c r="CQ1182">
        <v>37.848</v>
      </c>
      <c r="CR1182">
        <v>38.50442857142857</v>
      </c>
      <c r="CS1182">
        <v>37.93703571428571</v>
      </c>
      <c r="CT1182">
        <v>38.062</v>
      </c>
      <c r="CU1182">
        <v>38.312</v>
      </c>
      <c r="CV1182">
        <v>1955.125714285714</v>
      </c>
      <c r="CW1182">
        <v>39.9</v>
      </c>
      <c r="CX1182">
        <v>0</v>
      </c>
      <c r="CY1182">
        <v>1664306195.9</v>
      </c>
      <c r="CZ1182">
        <v>0</v>
      </c>
      <c r="DA1182">
        <v>0</v>
      </c>
      <c r="DB1182" t="s">
        <v>356</v>
      </c>
      <c r="DC1182">
        <v>1663859321.1</v>
      </c>
      <c r="DD1182">
        <v>1663859315.6</v>
      </c>
      <c r="DE1182">
        <v>0</v>
      </c>
      <c r="DF1182">
        <v>0.196</v>
      </c>
      <c r="DG1182">
        <v>-0.001</v>
      </c>
      <c r="DH1182">
        <v>-5.941</v>
      </c>
      <c r="DI1182">
        <v>-0.174</v>
      </c>
      <c r="DJ1182">
        <v>1500</v>
      </c>
      <c r="DK1182">
        <v>17</v>
      </c>
      <c r="DL1182">
        <v>0.13</v>
      </c>
      <c r="DM1182">
        <v>0.04</v>
      </c>
      <c r="DN1182">
        <v>21.9949625</v>
      </c>
      <c r="DO1182">
        <v>1.49212120075045</v>
      </c>
      <c r="DP1182">
        <v>0.148523768615498</v>
      </c>
      <c r="DQ1182">
        <v>0</v>
      </c>
      <c r="DR1182">
        <v>0.5150587250000001</v>
      </c>
      <c r="DS1182">
        <v>0.077630780487803</v>
      </c>
      <c r="DT1182">
        <v>0.008742812093335574</v>
      </c>
      <c r="DU1182">
        <v>1</v>
      </c>
      <c r="DV1182">
        <v>1</v>
      </c>
      <c r="DW1182">
        <v>2</v>
      </c>
      <c r="DX1182" t="s">
        <v>471</v>
      </c>
      <c r="DY1182">
        <v>2.98517</v>
      </c>
      <c r="DZ1182">
        <v>2.71559</v>
      </c>
      <c r="EA1182">
        <v>0.0658907</v>
      </c>
      <c r="EB1182">
        <v>0.0599628</v>
      </c>
      <c r="EC1182">
        <v>0.0902631</v>
      </c>
      <c r="ED1182">
        <v>0.0865581</v>
      </c>
      <c r="EE1182">
        <v>29689.1</v>
      </c>
      <c r="EF1182">
        <v>30002.7</v>
      </c>
      <c r="EG1182">
        <v>29529.4</v>
      </c>
      <c r="EH1182">
        <v>29510.1</v>
      </c>
      <c r="EI1182">
        <v>35609.9</v>
      </c>
      <c r="EJ1182">
        <v>35839.4</v>
      </c>
      <c r="EK1182">
        <v>41618.1</v>
      </c>
      <c r="EL1182">
        <v>42055.3</v>
      </c>
      <c r="EM1182">
        <v>1.97733</v>
      </c>
      <c r="EN1182">
        <v>1.9366</v>
      </c>
      <c r="EO1182">
        <v>0.097543</v>
      </c>
      <c r="EP1182">
        <v>0</v>
      </c>
      <c r="EQ1182">
        <v>23.3991</v>
      </c>
      <c r="ER1182">
        <v>999.9</v>
      </c>
      <c r="ES1182">
        <v>47.2</v>
      </c>
      <c r="ET1182">
        <v>29.1</v>
      </c>
      <c r="EU1182">
        <v>20.9826</v>
      </c>
      <c r="EV1182">
        <v>62.7542</v>
      </c>
      <c r="EW1182">
        <v>32.8686</v>
      </c>
      <c r="EX1182">
        <v>1</v>
      </c>
      <c r="EY1182">
        <v>-0.198633</v>
      </c>
      <c r="EZ1182">
        <v>1.03493</v>
      </c>
      <c r="FA1182">
        <v>20.3862</v>
      </c>
      <c r="FB1182">
        <v>5.21624</v>
      </c>
      <c r="FC1182">
        <v>12.0099</v>
      </c>
      <c r="FD1182">
        <v>4.98965</v>
      </c>
      <c r="FE1182">
        <v>3.2885</v>
      </c>
      <c r="FF1182">
        <v>9999</v>
      </c>
      <c r="FG1182">
        <v>9999</v>
      </c>
      <c r="FH1182">
        <v>9999</v>
      </c>
      <c r="FI1182">
        <v>261.6</v>
      </c>
      <c r="FJ1182">
        <v>1.86706</v>
      </c>
      <c r="FK1182">
        <v>1.86615</v>
      </c>
      <c r="FL1182">
        <v>1.86554</v>
      </c>
      <c r="FM1182">
        <v>1.86554</v>
      </c>
      <c r="FN1182">
        <v>1.86733</v>
      </c>
      <c r="FO1182">
        <v>1.86981</v>
      </c>
      <c r="FP1182">
        <v>1.86844</v>
      </c>
      <c r="FQ1182">
        <v>1.86996</v>
      </c>
      <c r="FR1182">
        <v>0</v>
      </c>
      <c r="FS1182">
        <v>0</v>
      </c>
      <c r="FT1182">
        <v>0</v>
      </c>
      <c r="FU1182">
        <v>0</v>
      </c>
      <c r="FV1182" t="s">
        <v>358</v>
      </c>
      <c r="FW1182" t="s">
        <v>359</v>
      </c>
      <c r="FX1182" t="s">
        <v>360</v>
      </c>
      <c r="FY1182" t="s">
        <v>360</v>
      </c>
      <c r="FZ1182" t="s">
        <v>360</v>
      </c>
      <c r="GA1182" t="s">
        <v>360</v>
      </c>
      <c r="GB1182">
        <v>0</v>
      </c>
      <c r="GC1182">
        <v>100</v>
      </c>
      <c r="GD1182">
        <v>100</v>
      </c>
      <c r="GE1182">
        <v>-2.848</v>
      </c>
      <c r="GF1182">
        <v>-0.1652</v>
      </c>
      <c r="GG1182">
        <v>-2.0192013485273</v>
      </c>
      <c r="GH1182">
        <v>-0.003354295288503095</v>
      </c>
      <c r="GI1182">
        <v>8.998442100416266E-07</v>
      </c>
      <c r="GJ1182">
        <v>-2.632750781261316E-10</v>
      </c>
      <c r="GK1182">
        <v>-0.1771344180573433</v>
      </c>
      <c r="GL1182">
        <v>-0.01811282044437078</v>
      </c>
      <c r="GM1182">
        <v>0.001479480632228601</v>
      </c>
      <c r="GN1182">
        <v>-2.527498020886067E-05</v>
      </c>
      <c r="GO1182">
        <v>3</v>
      </c>
      <c r="GP1182">
        <v>2311</v>
      </c>
      <c r="GQ1182">
        <v>1</v>
      </c>
      <c r="GR1182">
        <v>23</v>
      </c>
      <c r="GS1182">
        <v>7447.8</v>
      </c>
      <c r="GT1182">
        <v>7447.9</v>
      </c>
      <c r="GU1182">
        <v>0.644531</v>
      </c>
      <c r="GV1182">
        <v>2.23877</v>
      </c>
      <c r="GW1182">
        <v>1.39648</v>
      </c>
      <c r="GX1182">
        <v>2.33765</v>
      </c>
      <c r="GY1182">
        <v>1.49536</v>
      </c>
      <c r="GZ1182">
        <v>2.40601</v>
      </c>
      <c r="HA1182">
        <v>33.0429</v>
      </c>
      <c r="HB1182">
        <v>14.3422</v>
      </c>
      <c r="HC1182">
        <v>18</v>
      </c>
      <c r="HD1182">
        <v>517.665</v>
      </c>
      <c r="HE1182">
        <v>448.167</v>
      </c>
      <c r="HF1182">
        <v>21.555</v>
      </c>
      <c r="HG1182">
        <v>24.9116</v>
      </c>
      <c r="HH1182">
        <v>30.0002</v>
      </c>
      <c r="HI1182">
        <v>24.9323</v>
      </c>
      <c r="HJ1182">
        <v>24.8853</v>
      </c>
      <c r="HK1182">
        <v>12.9027</v>
      </c>
      <c r="HL1182">
        <v>23.5561</v>
      </c>
      <c r="HM1182">
        <v>51.6101</v>
      </c>
      <c r="HN1182">
        <v>21.5576</v>
      </c>
      <c r="HO1182">
        <v>212.796</v>
      </c>
      <c r="HP1182">
        <v>17.9018</v>
      </c>
      <c r="HQ1182">
        <v>101.014</v>
      </c>
      <c r="HR1182">
        <v>101</v>
      </c>
    </row>
    <row r="1183" spans="1:226">
      <c r="A1183">
        <v>1167</v>
      </c>
      <c r="B1183">
        <v>1664306196.6</v>
      </c>
      <c r="C1183">
        <v>12966.09999990463</v>
      </c>
      <c r="D1183" t="s">
        <v>2703</v>
      </c>
      <c r="E1183" t="s">
        <v>2704</v>
      </c>
      <c r="F1183">
        <v>5</v>
      </c>
      <c r="G1183" t="s">
        <v>2678</v>
      </c>
      <c r="H1183" t="s">
        <v>354</v>
      </c>
      <c r="I1183">
        <v>1664306189.1</v>
      </c>
      <c r="J1183">
        <f>(K1183)/1000</f>
        <v>0</v>
      </c>
      <c r="K1183">
        <f>IF(BF1183, AN1183, AH1183)</f>
        <v>0</v>
      </c>
      <c r="L1183">
        <f>IF(BF1183, AI1183, AG1183)</f>
        <v>0</v>
      </c>
      <c r="M1183">
        <f>BH1183 - IF(AU1183&gt;1, L1183*BB1183*100.0/(AW1183*BV1183), 0)</f>
        <v>0</v>
      </c>
      <c r="N1183">
        <f>((T1183-J1183/2)*M1183-L1183)/(T1183+J1183/2)</f>
        <v>0</v>
      </c>
      <c r="O1183">
        <f>N1183*(BO1183+BP1183)/1000.0</f>
        <v>0</v>
      </c>
      <c r="P1183">
        <f>(BH1183 - IF(AU1183&gt;1, L1183*BB1183*100.0/(AW1183*BV1183), 0))*(BO1183+BP1183)/1000.0</f>
        <v>0</v>
      </c>
      <c r="Q1183">
        <f>2.0/((1/S1183-1/R1183)+SIGN(S1183)*SQRT((1/S1183-1/R1183)*(1/S1183-1/R1183) + 4*BC1183/((BC1183+1)*(BC1183+1))*(2*1/S1183*1/R1183-1/R1183*1/R1183)))</f>
        <v>0</v>
      </c>
      <c r="R1183">
        <f>IF(LEFT(BD1183,1)&lt;&gt;"0",IF(LEFT(BD1183,1)="1",3.0,BE1183),$D$5+$E$5*(BV1183*BO1183/($K$5*1000))+$F$5*(BV1183*BO1183/($K$5*1000))*MAX(MIN(BB1183,$J$5),$I$5)*MAX(MIN(BB1183,$J$5),$I$5)+$G$5*MAX(MIN(BB1183,$J$5),$I$5)*(BV1183*BO1183/($K$5*1000))+$H$5*(BV1183*BO1183/($K$5*1000))*(BV1183*BO1183/($K$5*1000)))</f>
        <v>0</v>
      </c>
      <c r="S1183">
        <f>J1183*(1000-(1000*0.61365*exp(17.502*W1183/(240.97+W1183))/(BO1183+BP1183)+BJ1183)/2)/(1000*0.61365*exp(17.502*W1183/(240.97+W1183))/(BO1183+BP1183)-BJ1183)</f>
        <v>0</v>
      </c>
      <c r="T1183">
        <f>1/((BC1183+1)/(Q1183/1.6)+1/(R1183/1.37)) + BC1183/((BC1183+1)/(Q1183/1.6) + BC1183/(R1183/1.37))</f>
        <v>0</v>
      </c>
      <c r="U1183">
        <f>(AX1183*BA1183)</f>
        <v>0</v>
      </c>
      <c r="V1183">
        <f>(BQ1183+(U1183+2*0.95*5.67E-8*(((BQ1183+$B$7)+273)^4-(BQ1183+273)^4)-44100*J1183)/(1.84*29.3*R1183+8*0.95*5.67E-8*(BQ1183+273)^3))</f>
        <v>0</v>
      </c>
      <c r="W1183">
        <f>($C$7*BR1183+$D$7*BS1183+$E$7*V1183)</f>
        <v>0</v>
      </c>
      <c r="X1183">
        <f>0.61365*exp(17.502*W1183/(240.97+W1183))</f>
        <v>0</v>
      </c>
      <c r="Y1183">
        <f>(Z1183/AA1183*100)</f>
        <v>0</v>
      </c>
      <c r="Z1183">
        <f>BJ1183*(BO1183+BP1183)/1000</f>
        <v>0</v>
      </c>
      <c r="AA1183">
        <f>0.61365*exp(17.502*BQ1183/(240.97+BQ1183))</f>
        <v>0</v>
      </c>
      <c r="AB1183">
        <f>(X1183-BJ1183*(BO1183+BP1183)/1000)</f>
        <v>0</v>
      </c>
      <c r="AC1183">
        <f>(-J1183*44100)</f>
        <v>0</v>
      </c>
      <c r="AD1183">
        <f>2*29.3*R1183*0.92*(BQ1183-W1183)</f>
        <v>0</v>
      </c>
      <c r="AE1183">
        <f>2*0.95*5.67E-8*(((BQ1183+$B$7)+273)^4-(W1183+273)^4)</f>
        <v>0</v>
      </c>
      <c r="AF1183">
        <f>U1183+AE1183+AC1183+AD1183</f>
        <v>0</v>
      </c>
      <c r="AG1183">
        <f>BN1183*AU1183*(BI1183-BH1183*(1000-AU1183*BK1183)/(1000-AU1183*BJ1183))/(100*BB1183)</f>
        <v>0</v>
      </c>
      <c r="AH1183">
        <f>1000*BN1183*AU1183*(BJ1183-BK1183)/(100*BB1183*(1000-AU1183*BJ1183))</f>
        <v>0</v>
      </c>
      <c r="AI1183">
        <f>(AJ1183 - AK1183 - BO1183*1E3/(8.314*(BQ1183+273.15)) * AM1183/BN1183 * AL1183) * BN1183/(100*BB1183) * (1000 - BK1183)/1000</f>
        <v>0</v>
      </c>
      <c r="AJ1183">
        <v>236.9999228897895</v>
      </c>
      <c r="AK1183">
        <v>251.6313696969696</v>
      </c>
      <c r="AL1183">
        <v>-3.345247855202826</v>
      </c>
      <c r="AM1183">
        <v>64.57522677209226</v>
      </c>
      <c r="AN1183">
        <f>(AP1183 - AO1183 + BO1183*1E3/(8.314*(BQ1183+273.15)) * AR1183/BN1183 * AQ1183) * BN1183/(100*BB1183) * 1000/(1000 - AP1183)</f>
        <v>0</v>
      </c>
      <c r="AO1183">
        <v>17.87042435958042</v>
      </c>
      <c r="AP1183">
        <v>18.39770556390978</v>
      </c>
      <c r="AQ1183">
        <v>4.617152240294134E-06</v>
      </c>
      <c r="AR1183">
        <v>112.27</v>
      </c>
      <c r="AS1183">
        <v>13</v>
      </c>
      <c r="AT1183">
        <v>3</v>
      </c>
      <c r="AU1183">
        <f>IF(AS1183*$H$13&gt;=AW1183,1.0,(AW1183/(AW1183-AS1183*$H$13)))</f>
        <v>0</v>
      </c>
      <c r="AV1183">
        <f>(AU1183-1)*100</f>
        <v>0</v>
      </c>
      <c r="AW1183">
        <f>MAX(0,($B$13+$C$13*BV1183)/(1+$D$13*BV1183)*BO1183/(BQ1183+273)*$E$13)</f>
        <v>0</v>
      </c>
      <c r="AX1183">
        <f>$B$11*BW1183+$C$11*BX1183+$F$11*CI1183*(1-CL1183)</f>
        <v>0</v>
      </c>
      <c r="AY1183">
        <f>AX1183*AZ1183</f>
        <v>0</v>
      </c>
      <c r="AZ1183">
        <f>($B$11*$D$9+$C$11*$D$9+$F$11*((CV1183+CN1183)/MAX(CV1183+CN1183+CW1183, 0.1)*$I$9+CW1183/MAX(CV1183+CN1183+CW1183, 0.1)*$J$9))/($B$11+$C$11+$F$11)</f>
        <v>0</v>
      </c>
      <c r="BA1183">
        <f>($B$11*$K$9+$C$11*$K$9+$F$11*((CV1183+CN1183)/MAX(CV1183+CN1183+CW1183, 0.1)*$P$9+CW1183/MAX(CV1183+CN1183+CW1183, 0.1)*$Q$9))/($B$11+$C$11+$F$11)</f>
        <v>0</v>
      </c>
      <c r="BB1183">
        <v>6</v>
      </c>
      <c r="BC1183">
        <v>0.5</v>
      </c>
      <c r="BD1183" t="s">
        <v>355</v>
      </c>
      <c r="BE1183">
        <v>2</v>
      </c>
      <c r="BF1183" t="b">
        <v>1</v>
      </c>
      <c r="BG1183">
        <v>1664306189.1</v>
      </c>
      <c r="BH1183">
        <v>270.0007777777778</v>
      </c>
      <c r="BI1183">
        <v>247.8158888888889</v>
      </c>
      <c r="BJ1183">
        <v>18.3964962962963</v>
      </c>
      <c r="BK1183">
        <v>17.87142592592592</v>
      </c>
      <c r="BL1183">
        <v>272.8736296296296</v>
      </c>
      <c r="BM1183">
        <v>18.56173703703703</v>
      </c>
      <c r="BN1183">
        <v>500.0657777777778</v>
      </c>
      <c r="BO1183">
        <v>90.99605185185185</v>
      </c>
      <c r="BP1183">
        <v>0.09999386296296298</v>
      </c>
      <c r="BQ1183">
        <v>24.55305555555555</v>
      </c>
      <c r="BR1183">
        <v>24.99121111111111</v>
      </c>
      <c r="BS1183">
        <v>999.9000000000001</v>
      </c>
      <c r="BT1183">
        <v>0</v>
      </c>
      <c r="BU1183">
        <v>0</v>
      </c>
      <c r="BV1183">
        <v>10009.90555555556</v>
      </c>
      <c r="BW1183">
        <v>0</v>
      </c>
      <c r="BX1183">
        <v>6.407659999999999</v>
      </c>
      <c r="BY1183">
        <v>22.18497777777778</v>
      </c>
      <c r="BZ1183">
        <v>275.060962962963</v>
      </c>
      <c r="CA1183">
        <v>252.3252592592593</v>
      </c>
      <c r="CB1183">
        <v>0.525077</v>
      </c>
      <c r="CC1183">
        <v>247.8158888888889</v>
      </c>
      <c r="CD1183">
        <v>17.87142592592592</v>
      </c>
      <c r="CE1183">
        <v>1.674008888888889</v>
      </c>
      <c r="CF1183">
        <v>1.626228888888889</v>
      </c>
      <c r="CG1183">
        <v>14.65749629629629</v>
      </c>
      <c r="CH1183">
        <v>14.20961111111111</v>
      </c>
      <c r="CI1183">
        <v>1999.989629629629</v>
      </c>
      <c r="CJ1183">
        <v>0.980001</v>
      </c>
      <c r="CK1183">
        <v>0.01999936666666667</v>
      </c>
      <c r="CL1183">
        <v>0</v>
      </c>
      <c r="CM1183">
        <v>120.738074074074</v>
      </c>
      <c r="CN1183">
        <v>5.00097</v>
      </c>
      <c r="CO1183">
        <v>2567.789259259259</v>
      </c>
      <c r="CP1183">
        <v>16707.51851851852</v>
      </c>
      <c r="CQ1183">
        <v>37.826</v>
      </c>
      <c r="CR1183">
        <v>38.50459259259259</v>
      </c>
      <c r="CS1183">
        <v>37.92322222222222</v>
      </c>
      <c r="CT1183">
        <v>38.062</v>
      </c>
      <c r="CU1183">
        <v>38.312</v>
      </c>
      <c r="CV1183">
        <v>1955.08962962963</v>
      </c>
      <c r="CW1183">
        <v>39.9</v>
      </c>
      <c r="CX1183">
        <v>0</v>
      </c>
      <c r="CY1183">
        <v>1664306200.7</v>
      </c>
      <c r="CZ1183">
        <v>0</v>
      </c>
      <c r="DA1183">
        <v>0</v>
      </c>
      <c r="DB1183" t="s">
        <v>356</v>
      </c>
      <c r="DC1183">
        <v>1663859321.1</v>
      </c>
      <c r="DD1183">
        <v>1663859315.6</v>
      </c>
      <c r="DE1183">
        <v>0</v>
      </c>
      <c r="DF1183">
        <v>0.196</v>
      </c>
      <c r="DG1183">
        <v>-0.001</v>
      </c>
      <c r="DH1183">
        <v>-5.941</v>
      </c>
      <c r="DI1183">
        <v>-0.174</v>
      </c>
      <c r="DJ1183">
        <v>1500</v>
      </c>
      <c r="DK1183">
        <v>17</v>
      </c>
      <c r="DL1183">
        <v>0.13</v>
      </c>
      <c r="DM1183">
        <v>0.04</v>
      </c>
      <c r="DN1183">
        <v>22.103375</v>
      </c>
      <c r="DO1183">
        <v>1.390565853658496</v>
      </c>
      <c r="DP1183">
        <v>0.1378636930993797</v>
      </c>
      <c r="DQ1183">
        <v>0</v>
      </c>
      <c r="DR1183">
        <v>0.519454</v>
      </c>
      <c r="DS1183">
        <v>0.08793255534709138</v>
      </c>
      <c r="DT1183">
        <v>0.008726962360982197</v>
      </c>
      <c r="DU1183">
        <v>1</v>
      </c>
      <c r="DV1183">
        <v>1</v>
      </c>
      <c r="DW1183">
        <v>2</v>
      </c>
      <c r="DX1183" t="s">
        <v>471</v>
      </c>
      <c r="DY1183">
        <v>2.98522</v>
      </c>
      <c r="DZ1183">
        <v>2.71583</v>
      </c>
      <c r="EA1183">
        <v>0.0624007</v>
      </c>
      <c r="EB1183">
        <v>0.0563486</v>
      </c>
      <c r="EC1183">
        <v>0.09026289999999999</v>
      </c>
      <c r="ED1183">
        <v>0.086552</v>
      </c>
      <c r="EE1183">
        <v>29801</v>
      </c>
      <c r="EF1183">
        <v>30117.8</v>
      </c>
      <c r="EG1183">
        <v>29530.4</v>
      </c>
      <c r="EH1183">
        <v>29509.9</v>
      </c>
      <c r="EI1183">
        <v>35610.8</v>
      </c>
      <c r="EJ1183">
        <v>35839.5</v>
      </c>
      <c r="EK1183">
        <v>41619.2</v>
      </c>
      <c r="EL1183">
        <v>42055.2</v>
      </c>
      <c r="EM1183">
        <v>1.9774</v>
      </c>
      <c r="EN1183">
        <v>1.93657</v>
      </c>
      <c r="EO1183">
        <v>0.0974238</v>
      </c>
      <c r="EP1183">
        <v>0</v>
      </c>
      <c r="EQ1183">
        <v>23.3966</v>
      </c>
      <c r="ER1183">
        <v>999.9</v>
      </c>
      <c r="ES1183">
        <v>47.2</v>
      </c>
      <c r="ET1183">
        <v>29.1</v>
      </c>
      <c r="EU1183">
        <v>20.9821</v>
      </c>
      <c r="EV1183">
        <v>63.1242</v>
      </c>
      <c r="EW1183">
        <v>33.0849</v>
      </c>
      <c r="EX1183">
        <v>1</v>
      </c>
      <c r="EY1183">
        <v>-0.198465</v>
      </c>
      <c r="EZ1183">
        <v>1.05861</v>
      </c>
      <c r="FA1183">
        <v>20.3859</v>
      </c>
      <c r="FB1183">
        <v>5.21579</v>
      </c>
      <c r="FC1183">
        <v>12.0099</v>
      </c>
      <c r="FD1183">
        <v>4.98925</v>
      </c>
      <c r="FE1183">
        <v>3.28845</v>
      </c>
      <c r="FF1183">
        <v>9999</v>
      </c>
      <c r="FG1183">
        <v>9999</v>
      </c>
      <c r="FH1183">
        <v>9999</v>
      </c>
      <c r="FI1183">
        <v>261.6</v>
      </c>
      <c r="FJ1183">
        <v>1.86705</v>
      </c>
      <c r="FK1183">
        <v>1.86615</v>
      </c>
      <c r="FL1183">
        <v>1.86554</v>
      </c>
      <c r="FM1183">
        <v>1.86553</v>
      </c>
      <c r="FN1183">
        <v>1.86733</v>
      </c>
      <c r="FO1183">
        <v>1.86981</v>
      </c>
      <c r="FP1183">
        <v>1.86844</v>
      </c>
      <c r="FQ1183">
        <v>1.86996</v>
      </c>
      <c r="FR1183">
        <v>0</v>
      </c>
      <c r="FS1183">
        <v>0</v>
      </c>
      <c r="FT1183">
        <v>0</v>
      </c>
      <c r="FU1183">
        <v>0</v>
      </c>
      <c r="FV1183" t="s">
        <v>358</v>
      </c>
      <c r="FW1183" t="s">
        <v>359</v>
      </c>
      <c r="FX1183" t="s">
        <v>360</v>
      </c>
      <c r="FY1183" t="s">
        <v>360</v>
      </c>
      <c r="FZ1183" t="s">
        <v>360</v>
      </c>
      <c r="GA1183" t="s">
        <v>360</v>
      </c>
      <c r="GB1183">
        <v>0</v>
      </c>
      <c r="GC1183">
        <v>100</v>
      </c>
      <c r="GD1183">
        <v>100</v>
      </c>
      <c r="GE1183">
        <v>-2.801</v>
      </c>
      <c r="GF1183">
        <v>-0.1652</v>
      </c>
      <c r="GG1183">
        <v>-2.0192013485273</v>
      </c>
      <c r="GH1183">
        <v>-0.003354295288503095</v>
      </c>
      <c r="GI1183">
        <v>8.998442100416266E-07</v>
      </c>
      <c r="GJ1183">
        <v>-2.632750781261316E-10</v>
      </c>
      <c r="GK1183">
        <v>-0.1771344180573433</v>
      </c>
      <c r="GL1183">
        <v>-0.01811282044437078</v>
      </c>
      <c r="GM1183">
        <v>0.001479480632228601</v>
      </c>
      <c r="GN1183">
        <v>-2.527498020886067E-05</v>
      </c>
      <c r="GO1183">
        <v>3</v>
      </c>
      <c r="GP1183">
        <v>2311</v>
      </c>
      <c r="GQ1183">
        <v>1</v>
      </c>
      <c r="GR1183">
        <v>23</v>
      </c>
      <c r="GS1183">
        <v>7447.9</v>
      </c>
      <c r="GT1183">
        <v>7448</v>
      </c>
      <c r="GU1183">
        <v>0.606689</v>
      </c>
      <c r="GV1183">
        <v>2.23999</v>
      </c>
      <c r="GW1183">
        <v>1.39648</v>
      </c>
      <c r="GX1183">
        <v>2.33643</v>
      </c>
      <c r="GY1183">
        <v>1.49536</v>
      </c>
      <c r="GZ1183">
        <v>2.4231</v>
      </c>
      <c r="HA1183">
        <v>33.0429</v>
      </c>
      <c r="HB1183">
        <v>14.3422</v>
      </c>
      <c r="HC1183">
        <v>18</v>
      </c>
      <c r="HD1183">
        <v>517.7329999999999</v>
      </c>
      <c r="HE1183">
        <v>448.161</v>
      </c>
      <c r="HF1183">
        <v>21.5622</v>
      </c>
      <c r="HG1183">
        <v>24.9137</v>
      </c>
      <c r="HH1183">
        <v>30.0003</v>
      </c>
      <c r="HI1183">
        <v>24.9344</v>
      </c>
      <c r="HJ1183">
        <v>24.8864</v>
      </c>
      <c r="HK1183">
        <v>12.1501</v>
      </c>
      <c r="HL1183">
        <v>23.5561</v>
      </c>
      <c r="HM1183">
        <v>51.6101</v>
      </c>
      <c r="HN1183">
        <v>21.5594</v>
      </c>
      <c r="HO1183">
        <v>199.44</v>
      </c>
      <c r="HP1183">
        <v>17.8999</v>
      </c>
      <c r="HQ1183">
        <v>101.017</v>
      </c>
      <c r="HR1183">
        <v>100.999</v>
      </c>
    </row>
    <row r="1184" spans="1:226">
      <c r="A1184">
        <v>1168</v>
      </c>
      <c r="B1184">
        <v>1664306201.1</v>
      </c>
      <c r="C1184">
        <v>12970.59999990463</v>
      </c>
      <c r="D1184" t="s">
        <v>2705</v>
      </c>
      <c r="E1184" t="s">
        <v>2706</v>
      </c>
      <c r="F1184">
        <v>5</v>
      </c>
      <c r="G1184" t="s">
        <v>2678</v>
      </c>
      <c r="H1184" t="s">
        <v>354</v>
      </c>
      <c r="I1184">
        <v>1664306193.544444</v>
      </c>
      <c r="J1184">
        <f>(K1184)/1000</f>
        <v>0</v>
      </c>
      <c r="K1184">
        <f>IF(BF1184, AN1184, AH1184)</f>
        <v>0</v>
      </c>
      <c r="L1184">
        <f>IF(BF1184, AI1184, AG1184)</f>
        <v>0</v>
      </c>
      <c r="M1184">
        <f>BH1184 - IF(AU1184&gt;1, L1184*BB1184*100.0/(AW1184*BV1184), 0)</f>
        <v>0</v>
      </c>
      <c r="N1184">
        <f>((T1184-J1184/2)*M1184-L1184)/(T1184+J1184/2)</f>
        <v>0</v>
      </c>
      <c r="O1184">
        <f>N1184*(BO1184+BP1184)/1000.0</f>
        <v>0</v>
      </c>
      <c r="P1184">
        <f>(BH1184 - IF(AU1184&gt;1, L1184*BB1184*100.0/(AW1184*BV1184), 0))*(BO1184+BP1184)/1000.0</f>
        <v>0</v>
      </c>
      <c r="Q1184">
        <f>2.0/((1/S1184-1/R1184)+SIGN(S1184)*SQRT((1/S1184-1/R1184)*(1/S1184-1/R1184) + 4*BC1184/((BC1184+1)*(BC1184+1))*(2*1/S1184*1/R1184-1/R1184*1/R1184)))</f>
        <v>0</v>
      </c>
      <c r="R1184">
        <f>IF(LEFT(BD1184,1)&lt;&gt;"0",IF(LEFT(BD1184,1)="1",3.0,BE1184),$D$5+$E$5*(BV1184*BO1184/($K$5*1000))+$F$5*(BV1184*BO1184/($K$5*1000))*MAX(MIN(BB1184,$J$5),$I$5)*MAX(MIN(BB1184,$J$5),$I$5)+$G$5*MAX(MIN(BB1184,$J$5),$I$5)*(BV1184*BO1184/($K$5*1000))+$H$5*(BV1184*BO1184/($K$5*1000))*(BV1184*BO1184/($K$5*1000)))</f>
        <v>0</v>
      </c>
      <c r="S1184">
        <f>J1184*(1000-(1000*0.61365*exp(17.502*W1184/(240.97+W1184))/(BO1184+BP1184)+BJ1184)/2)/(1000*0.61365*exp(17.502*W1184/(240.97+W1184))/(BO1184+BP1184)-BJ1184)</f>
        <v>0</v>
      </c>
      <c r="T1184">
        <f>1/((BC1184+1)/(Q1184/1.6)+1/(R1184/1.37)) + BC1184/((BC1184+1)/(Q1184/1.6) + BC1184/(R1184/1.37))</f>
        <v>0</v>
      </c>
      <c r="U1184">
        <f>(AX1184*BA1184)</f>
        <v>0</v>
      </c>
      <c r="V1184">
        <f>(BQ1184+(U1184+2*0.95*5.67E-8*(((BQ1184+$B$7)+273)^4-(BQ1184+273)^4)-44100*J1184)/(1.84*29.3*R1184+8*0.95*5.67E-8*(BQ1184+273)^3))</f>
        <v>0</v>
      </c>
      <c r="W1184">
        <f>($C$7*BR1184+$D$7*BS1184+$E$7*V1184)</f>
        <v>0</v>
      </c>
      <c r="X1184">
        <f>0.61365*exp(17.502*W1184/(240.97+W1184))</f>
        <v>0</v>
      </c>
      <c r="Y1184">
        <f>(Z1184/AA1184*100)</f>
        <v>0</v>
      </c>
      <c r="Z1184">
        <f>BJ1184*(BO1184+BP1184)/1000</f>
        <v>0</v>
      </c>
      <c r="AA1184">
        <f>0.61365*exp(17.502*BQ1184/(240.97+BQ1184))</f>
        <v>0</v>
      </c>
      <c r="AB1184">
        <f>(X1184-BJ1184*(BO1184+BP1184)/1000)</f>
        <v>0</v>
      </c>
      <c r="AC1184">
        <f>(-J1184*44100)</f>
        <v>0</v>
      </c>
      <c r="AD1184">
        <f>2*29.3*R1184*0.92*(BQ1184-W1184)</f>
        <v>0</v>
      </c>
      <c r="AE1184">
        <f>2*0.95*5.67E-8*(((BQ1184+$B$7)+273)^4-(W1184+273)^4)</f>
        <v>0</v>
      </c>
      <c r="AF1184">
        <f>U1184+AE1184+AC1184+AD1184</f>
        <v>0</v>
      </c>
      <c r="AG1184">
        <f>BN1184*AU1184*(BI1184-BH1184*(1000-AU1184*BK1184)/(1000-AU1184*BJ1184))/(100*BB1184)</f>
        <v>0</v>
      </c>
      <c r="AH1184">
        <f>1000*BN1184*AU1184*(BJ1184-BK1184)/(100*BB1184*(1000-AU1184*BJ1184))</f>
        <v>0</v>
      </c>
      <c r="AI1184">
        <f>(AJ1184 - AK1184 - BO1184*1E3/(8.314*(BQ1184+273.15)) * AM1184/BN1184 * AL1184) * BN1184/(100*BB1184) * (1000 - BK1184)/1000</f>
        <v>0</v>
      </c>
      <c r="AJ1184">
        <v>221.8117196925606</v>
      </c>
      <c r="AK1184">
        <v>236.5007515151515</v>
      </c>
      <c r="AL1184">
        <v>-3.369358032379378</v>
      </c>
      <c r="AM1184">
        <v>64.57522677209226</v>
      </c>
      <c r="AN1184">
        <f>(AP1184 - AO1184 + BO1184*1E3/(8.314*(BQ1184+273.15)) * AR1184/BN1184 * AQ1184) * BN1184/(100*BB1184) * 1000/(1000 - AP1184)</f>
        <v>0</v>
      </c>
      <c r="AO1184">
        <v>17.86776064167832</v>
      </c>
      <c r="AP1184">
        <v>18.39376511278195</v>
      </c>
      <c r="AQ1184">
        <v>9.930327642297483E-07</v>
      </c>
      <c r="AR1184">
        <v>112.27</v>
      </c>
      <c r="AS1184">
        <v>13</v>
      </c>
      <c r="AT1184">
        <v>3</v>
      </c>
      <c r="AU1184">
        <f>IF(AS1184*$H$13&gt;=AW1184,1.0,(AW1184/(AW1184-AS1184*$H$13)))</f>
        <v>0</v>
      </c>
      <c r="AV1184">
        <f>(AU1184-1)*100</f>
        <v>0</v>
      </c>
      <c r="AW1184">
        <f>MAX(0,($B$13+$C$13*BV1184)/(1+$D$13*BV1184)*BO1184/(BQ1184+273)*$E$13)</f>
        <v>0</v>
      </c>
      <c r="AX1184">
        <f>$B$11*BW1184+$C$11*BX1184+$F$11*CI1184*(1-CL1184)</f>
        <v>0</v>
      </c>
      <c r="AY1184">
        <f>AX1184*AZ1184</f>
        <v>0</v>
      </c>
      <c r="AZ1184">
        <f>($B$11*$D$9+$C$11*$D$9+$F$11*((CV1184+CN1184)/MAX(CV1184+CN1184+CW1184, 0.1)*$I$9+CW1184/MAX(CV1184+CN1184+CW1184, 0.1)*$J$9))/($B$11+$C$11+$F$11)</f>
        <v>0</v>
      </c>
      <c r="BA1184">
        <f>($B$11*$K$9+$C$11*$K$9+$F$11*((CV1184+CN1184)/MAX(CV1184+CN1184+CW1184, 0.1)*$P$9+CW1184/MAX(CV1184+CN1184+CW1184, 0.1)*$Q$9))/($B$11+$C$11+$F$11)</f>
        <v>0</v>
      </c>
      <c r="BB1184">
        <v>6</v>
      </c>
      <c r="BC1184">
        <v>0.5</v>
      </c>
      <c r="BD1184" t="s">
        <v>355</v>
      </c>
      <c r="BE1184">
        <v>2</v>
      </c>
      <c r="BF1184" t="b">
        <v>1</v>
      </c>
      <c r="BG1184">
        <v>1664306193.544444</v>
      </c>
      <c r="BH1184">
        <v>255.3932222222222</v>
      </c>
      <c r="BI1184">
        <v>233.0832962962963</v>
      </c>
      <c r="BJ1184">
        <v>18.39679259259259</v>
      </c>
      <c r="BK1184">
        <v>17.86897777777778</v>
      </c>
      <c r="BL1184">
        <v>258.2231851851852</v>
      </c>
      <c r="BM1184">
        <v>18.56202962962963</v>
      </c>
      <c r="BN1184">
        <v>500.0757037037037</v>
      </c>
      <c r="BO1184">
        <v>90.99625555555556</v>
      </c>
      <c r="BP1184">
        <v>0.1000310814814815</v>
      </c>
      <c r="BQ1184">
        <v>24.55564444444444</v>
      </c>
      <c r="BR1184">
        <v>24.99453703703703</v>
      </c>
      <c r="BS1184">
        <v>999.9000000000001</v>
      </c>
      <c r="BT1184">
        <v>0</v>
      </c>
      <c r="BU1184">
        <v>0</v>
      </c>
      <c r="BV1184">
        <v>10003.72851851852</v>
      </c>
      <c r="BW1184">
        <v>0</v>
      </c>
      <c r="BX1184">
        <v>6.407659999999999</v>
      </c>
      <c r="BY1184">
        <v>22.31000740740741</v>
      </c>
      <c r="BZ1184">
        <v>260.1797777777778</v>
      </c>
      <c r="CA1184">
        <v>237.324</v>
      </c>
      <c r="CB1184">
        <v>0.5278205555555554</v>
      </c>
      <c r="CC1184">
        <v>233.0832962962963</v>
      </c>
      <c r="CD1184">
        <v>17.86897777777778</v>
      </c>
      <c r="CE1184">
        <v>1.674038888888889</v>
      </c>
      <c r="CF1184">
        <v>1.62601</v>
      </c>
      <c r="CG1184">
        <v>14.65777407407407</v>
      </c>
      <c r="CH1184">
        <v>14.20752592592593</v>
      </c>
      <c r="CI1184">
        <v>1999.969259259259</v>
      </c>
      <c r="CJ1184">
        <v>0.9800007777777778</v>
      </c>
      <c r="CK1184">
        <v>0.0199995962962963</v>
      </c>
      <c r="CL1184">
        <v>0</v>
      </c>
      <c r="CM1184">
        <v>120.7329629629629</v>
      </c>
      <c r="CN1184">
        <v>5.00097</v>
      </c>
      <c r="CO1184">
        <v>2566.107777777779</v>
      </c>
      <c r="CP1184">
        <v>16707.33333333333</v>
      </c>
      <c r="CQ1184">
        <v>37.81666666666667</v>
      </c>
      <c r="CR1184">
        <v>38.5</v>
      </c>
      <c r="CS1184">
        <v>37.90485185185185</v>
      </c>
      <c r="CT1184">
        <v>38.062</v>
      </c>
      <c r="CU1184">
        <v>38.30281481481481</v>
      </c>
      <c r="CV1184">
        <v>1955.069259259259</v>
      </c>
      <c r="CW1184">
        <v>39.9</v>
      </c>
      <c r="CX1184">
        <v>0</v>
      </c>
      <c r="CY1184">
        <v>1664306205.5</v>
      </c>
      <c r="CZ1184">
        <v>0</v>
      </c>
      <c r="DA1184">
        <v>0</v>
      </c>
      <c r="DB1184" t="s">
        <v>356</v>
      </c>
      <c r="DC1184">
        <v>1663859321.1</v>
      </c>
      <c r="DD1184">
        <v>1663859315.6</v>
      </c>
      <c r="DE1184">
        <v>0</v>
      </c>
      <c r="DF1184">
        <v>0.196</v>
      </c>
      <c r="DG1184">
        <v>-0.001</v>
      </c>
      <c r="DH1184">
        <v>-5.941</v>
      </c>
      <c r="DI1184">
        <v>-0.174</v>
      </c>
      <c r="DJ1184">
        <v>1500</v>
      </c>
      <c r="DK1184">
        <v>17</v>
      </c>
      <c r="DL1184">
        <v>0.13</v>
      </c>
      <c r="DM1184">
        <v>0.04</v>
      </c>
      <c r="DN1184">
        <v>22.21470975609756</v>
      </c>
      <c r="DO1184">
        <v>1.529981184668957</v>
      </c>
      <c r="DP1184">
        <v>0.1549210338659243</v>
      </c>
      <c r="DQ1184">
        <v>0</v>
      </c>
      <c r="DR1184">
        <v>0.5244066829268292</v>
      </c>
      <c r="DS1184">
        <v>0.05138314285714272</v>
      </c>
      <c r="DT1184">
        <v>0.005422213383170693</v>
      </c>
      <c r="DU1184">
        <v>1</v>
      </c>
      <c r="DV1184">
        <v>1</v>
      </c>
      <c r="DW1184">
        <v>2</v>
      </c>
      <c r="DX1184" t="s">
        <v>471</v>
      </c>
      <c r="DY1184">
        <v>2.98513</v>
      </c>
      <c r="DZ1184">
        <v>2.71552</v>
      </c>
      <c r="EA1184">
        <v>0.0591643</v>
      </c>
      <c r="EB1184">
        <v>0.0530265</v>
      </c>
      <c r="EC1184">
        <v>0.0902536</v>
      </c>
      <c r="ED1184">
        <v>0.08654100000000001</v>
      </c>
      <c r="EE1184">
        <v>29903.2</v>
      </c>
      <c r="EF1184">
        <v>30223.8</v>
      </c>
      <c r="EG1184">
        <v>29529.8</v>
      </c>
      <c r="EH1184">
        <v>29509.9</v>
      </c>
      <c r="EI1184">
        <v>35610.4</v>
      </c>
      <c r="EJ1184">
        <v>35839.6</v>
      </c>
      <c r="EK1184">
        <v>41618.3</v>
      </c>
      <c r="EL1184">
        <v>42054.9</v>
      </c>
      <c r="EM1184">
        <v>1.9774</v>
      </c>
      <c r="EN1184">
        <v>1.93657</v>
      </c>
      <c r="EO1184">
        <v>0.0971146</v>
      </c>
      <c r="EP1184">
        <v>0</v>
      </c>
      <c r="EQ1184">
        <v>23.3962</v>
      </c>
      <c r="ER1184">
        <v>999.9</v>
      </c>
      <c r="ES1184">
        <v>47.2</v>
      </c>
      <c r="ET1184">
        <v>29.1</v>
      </c>
      <c r="EU1184">
        <v>20.983</v>
      </c>
      <c r="EV1184">
        <v>63.2242</v>
      </c>
      <c r="EW1184">
        <v>33.0569</v>
      </c>
      <c r="EX1184">
        <v>1</v>
      </c>
      <c r="EY1184">
        <v>-0.198216</v>
      </c>
      <c r="EZ1184">
        <v>1.06657</v>
      </c>
      <c r="FA1184">
        <v>20.3859</v>
      </c>
      <c r="FB1184">
        <v>5.21594</v>
      </c>
      <c r="FC1184">
        <v>12.0099</v>
      </c>
      <c r="FD1184">
        <v>4.9895</v>
      </c>
      <c r="FE1184">
        <v>3.28842</v>
      </c>
      <c r="FF1184">
        <v>9999</v>
      </c>
      <c r="FG1184">
        <v>9999</v>
      </c>
      <c r="FH1184">
        <v>9999</v>
      </c>
      <c r="FI1184">
        <v>261.6</v>
      </c>
      <c r="FJ1184">
        <v>1.86706</v>
      </c>
      <c r="FK1184">
        <v>1.86615</v>
      </c>
      <c r="FL1184">
        <v>1.86554</v>
      </c>
      <c r="FM1184">
        <v>1.86553</v>
      </c>
      <c r="FN1184">
        <v>1.86733</v>
      </c>
      <c r="FO1184">
        <v>1.86981</v>
      </c>
      <c r="FP1184">
        <v>1.86844</v>
      </c>
      <c r="FQ1184">
        <v>1.86996</v>
      </c>
      <c r="FR1184">
        <v>0</v>
      </c>
      <c r="FS1184">
        <v>0</v>
      </c>
      <c r="FT1184">
        <v>0</v>
      </c>
      <c r="FU1184">
        <v>0</v>
      </c>
      <c r="FV1184" t="s">
        <v>358</v>
      </c>
      <c r="FW1184" t="s">
        <v>359</v>
      </c>
      <c r="FX1184" t="s">
        <v>360</v>
      </c>
      <c r="FY1184" t="s">
        <v>360</v>
      </c>
      <c r="FZ1184" t="s">
        <v>360</v>
      </c>
      <c r="GA1184" t="s">
        <v>360</v>
      </c>
      <c r="GB1184">
        <v>0</v>
      </c>
      <c r="GC1184">
        <v>100</v>
      </c>
      <c r="GD1184">
        <v>100</v>
      </c>
      <c r="GE1184">
        <v>-2.756</v>
      </c>
      <c r="GF1184">
        <v>-0.1652</v>
      </c>
      <c r="GG1184">
        <v>-2.0192013485273</v>
      </c>
      <c r="GH1184">
        <v>-0.003354295288503095</v>
      </c>
      <c r="GI1184">
        <v>8.998442100416266E-07</v>
      </c>
      <c r="GJ1184">
        <v>-2.632750781261316E-10</v>
      </c>
      <c r="GK1184">
        <v>-0.1771344180573433</v>
      </c>
      <c r="GL1184">
        <v>-0.01811282044437078</v>
      </c>
      <c r="GM1184">
        <v>0.001479480632228601</v>
      </c>
      <c r="GN1184">
        <v>-2.527498020886067E-05</v>
      </c>
      <c r="GO1184">
        <v>3</v>
      </c>
      <c r="GP1184">
        <v>2311</v>
      </c>
      <c r="GQ1184">
        <v>1</v>
      </c>
      <c r="GR1184">
        <v>23</v>
      </c>
      <c r="GS1184">
        <v>7448</v>
      </c>
      <c r="GT1184">
        <v>7448.1</v>
      </c>
      <c r="GU1184">
        <v>0.576172</v>
      </c>
      <c r="GV1184">
        <v>2.23633</v>
      </c>
      <c r="GW1184">
        <v>1.39648</v>
      </c>
      <c r="GX1184">
        <v>2.33643</v>
      </c>
      <c r="GY1184">
        <v>1.49536</v>
      </c>
      <c r="GZ1184">
        <v>2.46216</v>
      </c>
      <c r="HA1184">
        <v>33.0429</v>
      </c>
      <c r="HB1184">
        <v>14.3509</v>
      </c>
      <c r="HC1184">
        <v>18</v>
      </c>
      <c r="HD1184">
        <v>517.7329999999999</v>
      </c>
      <c r="HE1184">
        <v>448.168</v>
      </c>
      <c r="HF1184">
        <v>21.5634</v>
      </c>
      <c r="HG1184">
        <v>24.9137</v>
      </c>
      <c r="HH1184">
        <v>30.0003</v>
      </c>
      <c r="HI1184">
        <v>24.9344</v>
      </c>
      <c r="HJ1184">
        <v>24.8874</v>
      </c>
      <c r="HK1184">
        <v>11.5223</v>
      </c>
      <c r="HL1184">
        <v>23.5561</v>
      </c>
      <c r="HM1184">
        <v>51.6101</v>
      </c>
      <c r="HN1184">
        <v>21.563</v>
      </c>
      <c r="HO1184">
        <v>186.087</v>
      </c>
      <c r="HP1184">
        <v>17.9058</v>
      </c>
      <c r="HQ1184">
        <v>101.015</v>
      </c>
      <c r="HR1184">
        <v>100.999</v>
      </c>
    </row>
    <row r="1185" spans="1:226">
      <c r="A1185">
        <v>1169</v>
      </c>
      <c r="B1185">
        <v>1664306206.1</v>
      </c>
      <c r="C1185">
        <v>12975.59999990463</v>
      </c>
      <c r="D1185" t="s">
        <v>2707</v>
      </c>
      <c r="E1185" t="s">
        <v>2708</v>
      </c>
      <c r="F1185">
        <v>5</v>
      </c>
      <c r="G1185" t="s">
        <v>2678</v>
      </c>
      <c r="H1185" t="s">
        <v>354</v>
      </c>
      <c r="I1185">
        <v>1664306198.562963</v>
      </c>
      <c r="J1185">
        <f>(K1185)/1000</f>
        <v>0</v>
      </c>
      <c r="K1185">
        <f>IF(BF1185, AN1185, AH1185)</f>
        <v>0</v>
      </c>
      <c r="L1185">
        <f>IF(BF1185, AI1185, AG1185)</f>
        <v>0</v>
      </c>
      <c r="M1185">
        <f>BH1185 - IF(AU1185&gt;1, L1185*BB1185*100.0/(AW1185*BV1185), 0)</f>
        <v>0</v>
      </c>
      <c r="N1185">
        <f>((T1185-J1185/2)*M1185-L1185)/(T1185+J1185/2)</f>
        <v>0</v>
      </c>
      <c r="O1185">
        <f>N1185*(BO1185+BP1185)/1000.0</f>
        <v>0</v>
      </c>
      <c r="P1185">
        <f>(BH1185 - IF(AU1185&gt;1, L1185*BB1185*100.0/(AW1185*BV1185), 0))*(BO1185+BP1185)/1000.0</f>
        <v>0</v>
      </c>
      <c r="Q1185">
        <f>2.0/((1/S1185-1/R1185)+SIGN(S1185)*SQRT((1/S1185-1/R1185)*(1/S1185-1/R1185) + 4*BC1185/((BC1185+1)*(BC1185+1))*(2*1/S1185*1/R1185-1/R1185*1/R1185)))</f>
        <v>0</v>
      </c>
      <c r="R1185">
        <f>IF(LEFT(BD1185,1)&lt;&gt;"0",IF(LEFT(BD1185,1)="1",3.0,BE1185),$D$5+$E$5*(BV1185*BO1185/($K$5*1000))+$F$5*(BV1185*BO1185/($K$5*1000))*MAX(MIN(BB1185,$J$5),$I$5)*MAX(MIN(BB1185,$J$5),$I$5)+$G$5*MAX(MIN(BB1185,$J$5),$I$5)*(BV1185*BO1185/($K$5*1000))+$H$5*(BV1185*BO1185/($K$5*1000))*(BV1185*BO1185/($K$5*1000)))</f>
        <v>0</v>
      </c>
      <c r="S1185">
        <f>J1185*(1000-(1000*0.61365*exp(17.502*W1185/(240.97+W1185))/(BO1185+BP1185)+BJ1185)/2)/(1000*0.61365*exp(17.502*W1185/(240.97+W1185))/(BO1185+BP1185)-BJ1185)</f>
        <v>0</v>
      </c>
      <c r="T1185">
        <f>1/((BC1185+1)/(Q1185/1.6)+1/(R1185/1.37)) + BC1185/((BC1185+1)/(Q1185/1.6) + BC1185/(R1185/1.37))</f>
        <v>0</v>
      </c>
      <c r="U1185">
        <f>(AX1185*BA1185)</f>
        <v>0</v>
      </c>
      <c r="V1185">
        <f>(BQ1185+(U1185+2*0.95*5.67E-8*(((BQ1185+$B$7)+273)^4-(BQ1185+273)^4)-44100*J1185)/(1.84*29.3*R1185+8*0.95*5.67E-8*(BQ1185+273)^3))</f>
        <v>0</v>
      </c>
      <c r="W1185">
        <f>($C$7*BR1185+$D$7*BS1185+$E$7*V1185)</f>
        <v>0</v>
      </c>
      <c r="X1185">
        <f>0.61365*exp(17.502*W1185/(240.97+W1185))</f>
        <v>0</v>
      </c>
      <c r="Y1185">
        <f>(Z1185/AA1185*100)</f>
        <v>0</v>
      </c>
      <c r="Z1185">
        <f>BJ1185*(BO1185+BP1185)/1000</f>
        <v>0</v>
      </c>
      <c r="AA1185">
        <f>0.61365*exp(17.502*BQ1185/(240.97+BQ1185))</f>
        <v>0</v>
      </c>
      <c r="AB1185">
        <f>(X1185-BJ1185*(BO1185+BP1185)/1000)</f>
        <v>0</v>
      </c>
      <c r="AC1185">
        <f>(-J1185*44100)</f>
        <v>0</v>
      </c>
      <c r="AD1185">
        <f>2*29.3*R1185*0.92*(BQ1185-W1185)</f>
        <v>0</v>
      </c>
      <c r="AE1185">
        <f>2*0.95*5.67E-8*(((BQ1185+$B$7)+273)^4-(W1185+273)^4)</f>
        <v>0</v>
      </c>
      <c r="AF1185">
        <f>U1185+AE1185+AC1185+AD1185</f>
        <v>0</v>
      </c>
      <c r="AG1185">
        <f>BN1185*AU1185*(BI1185-BH1185*(1000-AU1185*BK1185)/(1000-AU1185*BJ1185))/(100*BB1185)</f>
        <v>0</v>
      </c>
      <c r="AH1185">
        <f>1000*BN1185*AU1185*(BJ1185-BK1185)/(100*BB1185*(1000-AU1185*BJ1185))</f>
        <v>0</v>
      </c>
      <c r="AI1185">
        <f>(AJ1185 - AK1185 - BO1185*1E3/(8.314*(BQ1185+273.15)) * AM1185/BN1185 * AL1185) * BN1185/(100*BB1185) * (1000 - BK1185)/1000</f>
        <v>0</v>
      </c>
      <c r="AJ1185">
        <v>205.0068918652952</v>
      </c>
      <c r="AK1185">
        <v>219.7069515151514</v>
      </c>
      <c r="AL1185">
        <v>-3.354302164900744</v>
      </c>
      <c r="AM1185">
        <v>64.57522677209226</v>
      </c>
      <c r="AN1185">
        <f>(AP1185 - AO1185 + BO1185*1E3/(8.314*(BQ1185+273.15)) * AR1185/BN1185 * AQ1185) * BN1185/(100*BB1185) * 1000/(1000 - AP1185)</f>
        <v>0</v>
      </c>
      <c r="AO1185">
        <v>17.86465029020979</v>
      </c>
      <c r="AP1185">
        <v>18.3943902255639</v>
      </c>
      <c r="AQ1185">
        <v>-8.47863676488061E-06</v>
      </c>
      <c r="AR1185">
        <v>112.27</v>
      </c>
      <c r="AS1185">
        <v>13</v>
      </c>
      <c r="AT1185">
        <v>3</v>
      </c>
      <c r="AU1185">
        <f>IF(AS1185*$H$13&gt;=AW1185,1.0,(AW1185/(AW1185-AS1185*$H$13)))</f>
        <v>0</v>
      </c>
      <c r="AV1185">
        <f>(AU1185-1)*100</f>
        <v>0</v>
      </c>
      <c r="AW1185">
        <f>MAX(0,($B$13+$C$13*BV1185)/(1+$D$13*BV1185)*BO1185/(BQ1185+273)*$E$13)</f>
        <v>0</v>
      </c>
      <c r="AX1185">
        <f>$B$11*BW1185+$C$11*BX1185+$F$11*CI1185*(1-CL1185)</f>
        <v>0</v>
      </c>
      <c r="AY1185">
        <f>AX1185*AZ1185</f>
        <v>0</v>
      </c>
      <c r="AZ1185">
        <f>($B$11*$D$9+$C$11*$D$9+$F$11*((CV1185+CN1185)/MAX(CV1185+CN1185+CW1185, 0.1)*$I$9+CW1185/MAX(CV1185+CN1185+CW1185, 0.1)*$J$9))/($B$11+$C$11+$F$11)</f>
        <v>0</v>
      </c>
      <c r="BA1185">
        <f>($B$11*$K$9+$C$11*$K$9+$F$11*((CV1185+CN1185)/MAX(CV1185+CN1185+CW1185, 0.1)*$P$9+CW1185/MAX(CV1185+CN1185+CW1185, 0.1)*$Q$9))/($B$11+$C$11+$F$11)</f>
        <v>0</v>
      </c>
      <c r="BB1185">
        <v>6</v>
      </c>
      <c r="BC1185">
        <v>0.5</v>
      </c>
      <c r="BD1185" t="s">
        <v>355</v>
      </c>
      <c r="BE1185">
        <v>2</v>
      </c>
      <c r="BF1185" t="b">
        <v>1</v>
      </c>
      <c r="BG1185">
        <v>1664306198.562963</v>
      </c>
      <c r="BH1185">
        <v>238.8644444444444</v>
      </c>
      <c r="BI1185">
        <v>216.462</v>
      </c>
      <c r="BJ1185">
        <v>18.39586666666667</v>
      </c>
      <c r="BK1185">
        <v>17.86630370370371</v>
      </c>
      <c r="BL1185">
        <v>241.6454814814815</v>
      </c>
      <c r="BM1185">
        <v>18.56111481481481</v>
      </c>
      <c r="BN1185">
        <v>500.0717777777779</v>
      </c>
      <c r="BO1185">
        <v>90.99710370370369</v>
      </c>
      <c r="BP1185">
        <v>0.09998182962962963</v>
      </c>
      <c r="BQ1185">
        <v>24.55807777777778</v>
      </c>
      <c r="BR1185">
        <v>24.99623333333334</v>
      </c>
      <c r="BS1185">
        <v>999.9000000000001</v>
      </c>
      <c r="BT1185">
        <v>0</v>
      </c>
      <c r="BU1185">
        <v>0</v>
      </c>
      <c r="BV1185">
        <v>10004.23666666667</v>
      </c>
      <c r="BW1185">
        <v>0</v>
      </c>
      <c r="BX1185">
        <v>6.407659999999999</v>
      </c>
      <c r="BY1185">
        <v>22.40256296296296</v>
      </c>
      <c r="BZ1185">
        <v>243.3411481481481</v>
      </c>
      <c r="CA1185">
        <v>220.3997037037037</v>
      </c>
      <c r="CB1185">
        <v>0.5295601851851853</v>
      </c>
      <c r="CC1185">
        <v>216.462</v>
      </c>
      <c r="CD1185">
        <v>17.86630370370371</v>
      </c>
      <c r="CE1185">
        <v>1.67397</v>
      </c>
      <c r="CF1185">
        <v>1.625782222222222</v>
      </c>
      <c r="CG1185">
        <v>14.65714074074074</v>
      </c>
      <c r="CH1185">
        <v>14.20537037037037</v>
      </c>
      <c r="CI1185">
        <v>1999.949629629629</v>
      </c>
      <c r="CJ1185">
        <v>0.9800006666666667</v>
      </c>
      <c r="CK1185">
        <v>0.01999971111111111</v>
      </c>
      <c r="CL1185">
        <v>0</v>
      </c>
      <c r="CM1185">
        <v>120.6887777777778</v>
      </c>
      <c r="CN1185">
        <v>5.00097</v>
      </c>
      <c r="CO1185">
        <v>2564.796666666667</v>
      </c>
      <c r="CP1185">
        <v>16707.15925925926</v>
      </c>
      <c r="CQ1185">
        <v>37.812</v>
      </c>
      <c r="CR1185">
        <v>38.49533333333333</v>
      </c>
      <c r="CS1185">
        <v>37.88418518518519</v>
      </c>
      <c r="CT1185">
        <v>38.04133333333333</v>
      </c>
      <c r="CU1185">
        <v>38.29133333333333</v>
      </c>
      <c r="CV1185">
        <v>1955.04962962963</v>
      </c>
      <c r="CW1185">
        <v>39.9</v>
      </c>
      <c r="CX1185">
        <v>0</v>
      </c>
      <c r="CY1185">
        <v>1664306210.3</v>
      </c>
      <c r="CZ1185">
        <v>0</v>
      </c>
      <c r="DA1185">
        <v>0</v>
      </c>
      <c r="DB1185" t="s">
        <v>356</v>
      </c>
      <c r="DC1185">
        <v>1663859321.1</v>
      </c>
      <c r="DD1185">
        <v>1663859315.6</v>
      </c>
      <c r="DE1185">
        <v>0</v>
      </c>
      <c r="DF1185">
        <v>0.196</v>
      </c>
      <c r="DG1185">
        <v>-0.001</v>
      </c>
      <c r="DH1185">
        <v>-5.941</v>
      </c>
      <c r="DI1185">
        <v>-0.174</v>
      </c>
      <c r="DJ1185">
        <v>1500</v>
      </c>
      <c r="DK1185">
        <v>17</v>
      </c>
      <c r="DL1185">
        <v>0.13</v>
      </c>
      <c r="DM1185">
        <v>0.04</v>
      </c>
      <c r="DN1185">
        <v>22.3292075</v>
      </c>
      <c r="DO1185">
        <v>1.255752720450248</v>
      </c>
      <c r="DP1185">
        <v>0.1318766666008436</v>
      </c>
      <c r="DQ1185">
        <v>0</v>
      </c>
      <c r="DR1185">
        <v>0.5282505000000001</v>
      </c>
      <c r="DS1185">
        <v>0.02404342964352597</v>
      </c>
      <c r="DT1185">
        <v>0.002703218951546483</v>
      </c>
      <c r="DU1185">
        <v>1</v>
      </c>
      <c r="DV1185">
        <v>1</v>
      </c>
      <c r="DW1185">
        <v>2</v>
      </c>
      <c r="DX1185" t="s">
        <v>471</v>
      </c>
      <c r="DY1185">
        <v>2.98514</v>
      </c>
      <c r="DZ1185">
        <v>2.71555</v>
      </c>
      <c r="EA1185">
        <v>0.0554954</v>
      </c>
      <c r="EB1185">
        <v>0.0492584</v>
      </c>
      <c r="EC1185">
        <v>0.0902524</v>
      </c>
      <c r="ED1185">
        <v>0.08657330000000001</v>
      </c>
      <c r="EE1185">
        <v>30018.9</v>
      </c>
      <c r="EF1185">
        <v>30344.1</v>
      </c>
      <c r="EG1185">
        <v>29528.8</v>
      </c>
      <c r="EH1185">
        <v>29510</v>
      </c>
      <c r="EI1185">
        <v>35609.4</v>
      </c>
      <c r="EJ1185">
        <v>35838.5</v>
      </c>
      <c r="EK1185">
        <v>41617.2</v>
      </c>
      <c r="EL1185">
        <v>42055.2</v>
      </c>
      <c r="EM1185">
        <v>1.97733</v>
      </c>
      <c r="EN1185">
        <v>1.9366</v>
      </c>
      <c r="EO1185">
        <v>0.09768830000000001</v>
      </c>
      <c r="EP1185">
        <v>0</v>
      </c>
      <c r="EQ1185">
        <v>23.3975</v>
      </c>
      <c r="ER1185">
        <v>999.9</v>
      </c>
      <c r="ES1185">
        <v>47.2</v>
      </c>
      <c r="ET1185">
        <v>29.1</v>
      </c>
      <c r="EU1185">
        <v>20.9825</v>
      </c>
      <c r="EV1185">
        <v>62.8742</v>
      </c>
      <c r="EW1185">
        <v>32.7804</v>
      </c>
      <c r="EX1185">
        <v>1</v>
      </c>
      <c r="EY1185">
        <v>-0.198064</v>
      </c>
      <c r="EZ1185">
        <v>1.06567</v>
      </c>
      <c r="FA1185">
        <v>20.3858</v>
      </c>
      <c r="FB1185">
        <v>5.21564</v>
      </c>
      <c r="FC1185">
        <v>12.0099</v>
      </c>
      <c r="FD1185">
        <v>4.9895</v>
      </c>
      <c r="FE1185">
        <v>3.28848</v>
      </c>
      <c r="FF1185">
        <v>9999</v>
      </c>
      <c r="FG1185">
        <v>9999</v>
      </c>
      <c r="FH1185">
        <v>9999</v>
      </c>
      <c r="FI1185">
        <v>261.6</v>
      </c>
      <c r="FJ1185">
        <v>1.86705</v>
      </c>
      <c r="FK1185">
        <v>1.86614</v>
      </c>
      <c r="FL1185">
        <v>1.86554</v>
      </c>
      <c r="FM1185">
        <v>1.86554</v>
      </c>
      <c r="FN1185">
        <v>1.86736</v>
      </c>
      <c r="FO1185">
        <v>1.86981</v>
      </c>
      <c r="FP1185">
        <v>1.86844</v>
      </c>
      <c r="FQ1185">
        <v>1.86995</v>
      </c>
      <c r="FR1185">
        <v>0</v>
      </c>
      <c r="FS1185">
        <v>0</v>
      </c>
      <c r="FT1185">
        <v>0</v>
      </c>
      <c r="FU1185">
        <v>0</v>
      </c>
      <c r="FV1185" t="s">
        <v>358</v>
      </c>
      <c r="FW1185" t="s">
        <v>359</v>
      </c>
      <c r="FX1185" t="s">
        <v>360</v>
      </c>
      <c r="FY1185" t="s">
        <v>360</v>
      </c>
      <c r="FZ1185" t="s">
        <v>360</v>
      </c>
      <c r="GA1185" t="s">
        <v>360</v>
      </c>
      <c r="GB1185">
        <v>0</v>
      </c>
      <c r="GC1185">
        <v>100</v>
      </c>
      <c r="GD1185">
        <v>100</v>
      </c>
      <c r="GE1185">
        <v>-2.707</v>
      </c>
      <c r="GF1185">
        <v>-0.1652</v>
      </c>
      <c r="GG1185">
        <v>-2.0192013485273</v>
      </c>
      <c r="GH1185">
        <v>-0.003354295288503095</v>
      </c>
      <c r="GI1185">
        <v>8.998442100416266E-07</v>
      </c>
      <c r="GJ1185">
        <v>-2.632750781261316E-10</v>
      </c>
      <c r="GK1185">
        <v>-0.1771344180573433</v>
      </c>
      <c r="GL1185">
        <v>-0.01811282044437078</v>
      </c>
      <c r="GM1185">
        <v>0.001479480632228601</v>
      </c>
      <c r="GN1185">
        <v>-2.527498020886067E-05</v>
      </c>
      <c r="GO1185">
        <v>3</v>
      </c>
      <c r="GP1185">
        <v>2311</v>
      </c>
      <c r="GQ1185">
        <v>1</v>
      </c>
      <c r="GR1185">
        <v>23</v>
      </c>
      <c r="GS1185">
        <v>7448.1</v>
      </c>
      <c r="GT1185">
        <v>7448.2</v>
      </c>
      <c r="GU1185">
        <v>0.53833</v>
      </c>
      <c r="GV1185">
        <v>2.23999</v>
      </c>
      <c r="GW1185">
        <v>1.39648</v>
      </c>
      <c r="GX1185">
        <v>2.33643</v>
      </c>
      <c r="GY1185">
        <v>1.49536</v>
      </c>
      <c r="GZ1185">
        <v>2.43774</v>
      </c>
      <c r="HA1185">
        <v>33.0652</v>
      </c>
      <c r="HB1185">
        <v>14.3422</v>
      </c>
      <c r="HC1185">
        <v>18</v>
      </c>
      <c r="HD1185">
        <v>517.684</v>
      </c>
      <c r="HE1185">
        <v>448.184</v>
      </c>
      <c r="HF1185">
        <v>21.5654</v>
      </c>
      <c r="HG1185">
        <v>24.9158</v>
      </c>
      <c r="HH1185">
        <v>30</v>
      </c>
      <c r="HI1185">
        <v>24.9344</v>
      </c>
      <c r="HJ1185">
        <v>24.8874</v>
      </c>
      <c r="HK1185">
        <v>10.7685</v>
      </c>
      <c r="HL1185">
        <v>23.5561</v>
      </c>
      <c r="HM1185">
        <v>51.9857</v>
      </c>
      <c r="HN1185">
        <v>21.5664</v>
      </c>
      <c r="HO1185">
        <v>166.052</v>
      </c>
      <c r="HP1185">
        <v>17.9039</v>
      </c>
      <c r="HQ1185">
        <v>101.012</v>
      </c>
      <c r="HR1185">
        <v>100.999</v>
      </c>
    </row>
    <row r="1186" spans="1:226">
      <c r="A1186">
        <v>1170</v>
      </c>
      <c r="B1186">
        <v>1664306211.6</v>
      </c>
      <c r="C1186">
        <v>12981.09999990463</v>
      </c>
      <c r="D1186" t="s">
        <v>2709</v>
      </c>
      <c r="E1186" t="s">
        <v>2710</v>
      </c>
      <c r="F1186">
        <v>5</v>
      </c>
      <c r="G1186" t="s">
        <v>2678</v>
      </c>
      <c r="H1186" t="s">
        <v>354</v>
      </c>
      <c r="I1186">
        <v>1664306203.85</v>
      </c>
      <c r="J1186">
        <f>(K1186)/1000</f>
        <v>0</v>
      </c>
      <c r="K1186">
        <f>IF(BF1186, AN1186, AH1186)</f>
        <v>0</v>
      </c>
      <c r="L1186">
        <f>IF(BF1186, AI1186, AG1186)</f>
        <v>0</v>
      </c>
      <c r="M1186">
        <f>BH1186 - IF(AU1186&gt;1, L1186*BB1186*100.0/(AW1186*BV1186), 0)</f>
        <v>0</v>
      </c>
      <c r="N1186">
        <f>((T1186-J1186/2)*M1186-L1186)/(T1186+J1186/2)</f>
        <v>0</v>
      </c>
      <c r="O1186">
        <f>N1186*(BO1186+BP1186)/1000.0</f>
        <v>0</v>
      </c>
      <c r="P1186">
        <f>(BH1186 - IF(AU1186&gt;1, L1186*BB1186*100.0/(AW1186*BV1186), 0))*(BO1186+BP1186)/1000.0</f>
        <v>0</v>
      </c>
      <c r="Q1186">
        <f>2.0/((1/S1186-1/R1186)+SIGN(S1186)*SQRT((1/S1186-1/R1186)*(1/S1186-1/R1186) + 4*BC1186/((BC1186+1)*(BC1186+1))*(2*1/S1186*1/R1186-1/R1186*1/R1186)))</f>
        <v>0</v>
      </c>
      <c r="R1186">
        <f>IF(LEFT(BD1186,1)&lt;&gt;"0",IF(LEFT(BD1186,1)="1",3.0,BE1186),$D$5+$E$5*(BV1186*BO1186/($K$5*1000))+$F$5*(BV1186*BO1186/($K$5*1000))*MAX(MIN(BB1186,$J$5),$I$5)*MAX(MIN(BB1186,$J$5),$I$5)+$G$5*MAX(MIN(BB1186,$J$5),$I$5)*(BV1186*BO1186/($K$5*1000))+$H$5*(BV1186*BO1186/($K$5*1000))*(BV1186*BO1186/($K$5*1000)))</f>
        <v>0</v>
      </c>
      <c r="S1186">
        <f>J1186*(1000-(1000*0.61365*exp(17.502*W1186/(240.97+W1186))/(BO1186+BP1186)+BJ1186)/2)/(1000*0.61365*exp(17.502*W1186/(240.97+W1186))/(BO1186+BP1186)-BJ1186)</f>
        <v>0</v>
      </c>
      <c r="T1186">
        <f>1/((BC1186+1)/(Q1186/1.6)+1/(R1186/1.37)) + BC1186/((BC1186+1)/(Q1186/1.6) + BC1186/(R1186/1.37))</f>
        <v>0</v>
      </c>
      <c r="U1186">
        <f>(AX1186*BA1186)</f>
        <v>0</v>
      </c>
      <c r="V1186">
        <f>(BQ1186+(U1186+2*0.95*5.67E-8*(((BQ1186+$B$7)+273)^4-(BQ1186+273)^4)-44100*J1186)/(1.84*29.3*R1186+8*0.95*5.67E-8*(BQ1186+273)^3))</f>
        <v>0</v>
      </c>
      <c r="W1186">
        <f>($C$7*BR1186+$D$7*BS1186+$E$7*V1186)</f>
        <v>0</v>
      </c>
      <c r="X1186">
        <f>0.61365*exp(17.502*W1186/(240.97+W1186))</f>
        <v>0</v>
      </c>
      <c r="Y1186">
        <f>(Z1186/AA1186*100)</f>
        <v>0</v>
      </c>
      <c r="Z1186">
        <f>BJ1186*(BO1186+BP1186)/1000</f>
        <v>0</v>
      </c>
      <c r="AA1186">
        <f>0.61365*exp(17.502*BQ1186/(240.97+BQ1186))</f>
        <v>0</v>
      </c>
      <c r="AB1186">
        <f>(X1186-BJ1186*(BO1186+BP1186)/1000)</f>
        <v>0</v>
      </c>
      <c r="AC1186">
        <f>(-J1186*44100)</f>
        <v>0</v>
      </c>
      <c r="AD1186">
        <f>2*29.3*R1186*0.92*(BQ1186-W1186)</f>
        <v>0</v>
      </c>
      <c r="AE1186">
        <f>2*0.95*5.67E-8*(((BQ1186+$B$7)+273)^4-(W1186+273)^4)</f>
        <v>0</v>
      </c>
      <c r="AF1186">
        <f>U1186+AE1186+AC1186+AD1186</f>
        <v>0</v>
      </c>
      <c r="AG1186">
        <f>BN1186*AU1186*(BI1186-BH1186*(1000-AU1186*BK1186)/(1000-AU1186*BJ1186))/(100*BB1186)</f>
        <v>0</v>
      </c>
      <c r="AH1186">
        <f>1000*BN1186*AU1186*(BJ1186-BK1186)/(100*BB1186*(1000-AU1186*BJ1186))</f>
        <v>0</v>
      </c>
      <c r="AI1186">
        <f>(AJ1186 - AK1186 - BO1186*1E3/(8.314*(BQ1186+273.15)) * AM1186/BN1186 * AL1186) * BN1186/(100*BB1186) * (1000 - BK1186)/1000</f>
        <v>0</v>
      </c>
      <c r="AJ1186">
        <v>186.3828052221838</v>
      </c>
      <c r="AK1186">
        <v>201.3699818181818</v>
      </c>
      <c r="AL1186">
        <v>-3.333422043178879</v>
      </c>
      <c r="AM1186">
        <v>64.57522677209226</v>
      </c>
      <c r="AN1186">
        <f>(AP1186 - AO1186 + BO1186*1E3/(8.314*(BQ1186+273.15)) * AR1186/BN1186 * AQ1186) * BN1186/(100*BB1186) * 1000/(1000 - AP1186)</f>
        <v>0</v>
      </c>
      <c r="AO1186">
        <v>17.87215534897104</v>
      </c>
      <c r="AP1186">
        <v>18.40431729323308</v>
      </c>
      <c r="AQ1186">
        <v>-8.434718248210203E-06</v>
      </c>
      <c r="AR1186">
        <v>112.27</v>
      </c>
      <c r="AS1186">
        <v>13</v>
      </c>
      <c r="AT1186">
        <v>3</v>
      </c>
      <c r="AU1186">
        <f>IF(AS1186*$H$13&gt;=AW1186,1.0,(AW1186/(AW1186-AS1186*$H$13)))</f>
        <v>0</v>
      </c>
      <c r="AV1186">
        <f>(AU1186-1)*100</f>
        <v>0</v>
      </c>
      <c r="AW1186">
        <f>MAX(0,($B$13+$C$13*BV1186)/(1+$D$13*BV1186)*BO1186/(BQ1186+273)*$E$13)</f>
        <v>0</v>
      </c>
      <c r="AX1186">
        <f>$B$11*BW1186+$C$11*BX1186+$F$11*CI1186*(1-CL1186)</f>
        <v>0</v>
      </c>
      <c r="AY1186">
        <f>AX1186*AZ1186</f>
        <v>0</v>
      </c>
      <c r="AZ1186">
        <f>($B$11*$D$9+$C$11*$D$9+$F$11*((CV1186+CN1186)/MAX(CV1186+CN1186+CW1186, 0.1)*$I$9+CW1186/MAX(CV1186+CN1186+CW1186, 0.1)*$J$9))/($B$11+$C$11+$F$11)</f>
        <v>0</v>
      </c>
      <c r="BA1186">
        <f>($B$11*$K$9+$C$11*$K$9+$F$11*((CV1186+CN1186)/MAX(CV1186+CN1186+CW1186, 0.1)*$P$9+CW1186/MAX(CV1186+CN1186+CW1186, 0.1)*$Q$9))/($B$11+$C$11+$F$11)</f>
        <v>0</v>
      </c>
      <c r="BB1186">
        <v>6</v>
      </c>
      <c r="BC1186">
        <v>0.5</v>
      </c>
      <c r="BD1186" t="s">
        <v>355</v>
      </c>
      <c r="BE1186">
        <v>2</v>
      </c>
      <c r="BF1186" t="b">
        <v>1</v>
      </c>
      <c r="BG1186">
        <v>1664306203.85</v>
      </c>
      <c r="BH1186">
        <v>221.4677142857143</v>
      </c>
      <c r="BI1186">
        <v>198.9395</v>
      </c>
      <c r="BJ1186">
        <v>18.39620714285714</v>
      </c>
      <c r="BK1186">
        <v>17.87695357142857</v>
      </c>
      <c r="BL1186">
        <v>224.1967142857143</v>
      </c>
      <c r="BM1186">
        <v>18.56145714285714</v>
      </c>
      <c r="BN1186">
        <v>500.0724285714286</v>
      </c>
      <c r="BO1186">
        <v>90.99743928571426</v>
      </c>
      <c r="BP1186">
        <v>0.09999505714285714</v>
      </c>
      <c r="BQ1186">
        <v>24.55855</v>
      </c>
      <c r="BR1186">
        <v>24.99833571428571</v>
      </c>
      <c r="BS1186">
        <v>999.9000000000002</v>
      </c>
      <c r="BT1186">
        <v>0</v>
      </c>
      <c r="BU1186">
        <v>0</v>
      </c>
      <c r="BV1186">
        <v>10007.43464285714</v>
      </c>
      <c r="BW1186">
        <v>0</v>
      </c>
      <c r="BX1186">
        <v>6.407659999999999</v>
      </c>
      <c r="BY1186">
        <v>22.52832857142857</v>
      </c>
      <c r="BZ1186">
        <v>225.6183214285714</v>
      </c>
      <c r="CA1186">
        <v>202.5603928571429</v>
      </c>
      <c r="CB1186">
        <v>0.5192472857142858</v>
      </c>
      <c r="CC1186">
        <v>198.9395</v>
      </c>
      <c r="CD1186">
        <v>17.87695357142857</v>
      </c>
      <c r="CE1186">
        <v>1.6740075</v>
      </c>
      <c r="CF1186">
        <v>1.626757857142857</v>
      </c>
      <c r="CG1186">
        <v>14.65747857142857</v>
      </c>
      <c r="CH1186">
        <v>14.214625</v>
      </c>
      <c r="CI1186">
        <v>1999.978571428572</v>
      </c>
      <c r="CJ1186">
        <v>0.9800006428571429</v>
      </c>
      <c r="CK1186">
        <v>0.01999973571428572</v>
      </c>
      <c r="CL1186">
        <v>0</v>
      </c>
      <c r="CM1186">
        <v>120.6651428571428</v>
      </c>
      <c r="CN1186">
        <v>5.00097</v>
      </c>
      <c r="CO1186">
        <v>2564.033928571429</v>
      </c>
      <c r="CP1186">
        <v>16707.40357142857</v>
      </c>
      <c r="CQ1186">
        <v>37.80314285714286</v>
      </c>
      <c r="CR1186">
        <v>38.47525</v>
      </c>
      <c r="CS1186">
        <v>37.875</v>
      </c>
      <c r="CT1186">
        <v>38.01992857142857</v>
      </c>
      <c r="CU1186">
        <v>38.26992857142857</v>
      </c>
      <c r="CV1186">
        <v>1955.078214285714</v>
      </c>
      <c r="CW1186">
        <v>39.9</v>
      </c>
      <c r="CX1186">
        <v>0</v>
      </c>
      <c r="CY1186">
        <v>1664306215.7</v>
      </c>
      <c r="CZ1186">
        <v>0</v>
      </c>
      <c r="DA1186">
        <v>0</v>
      </c>
      <c r="DB1186" t="s">
        <v>356</v>
      </c>
      <c r="DC1186">
        <v>1663859321.1</v>
      </c>
      <c r="DD1186">
        <v>1663859315.6</v>
      </c>
      <c r="DE1186">
        <v>0</v>
      </c>
      <c r="DF1186">
        <v>0.196</v>
      </c>
      <c r="DG1186">
        <v>-0.001</v>
      </c>
      <c r="DH1186">
        <v>-5.941</v>
      </c>
      <c r="DI1186">
        <v>-0.174</v>
      </c>
      <c r="DJ1186">
        <v>1500</v>
      </c>
      <c r="DK1186">
        <v>17</v>
      </c>
      <c r="DL1186">
        <v>0.13</v>
      </c>
      <c r="DM1186">
        <v>0.04</v>
      </c>
      <c r="DN1186">
        <v>22.45025</v>
      </c>
      <c r="DO1186">
        <v>1.189044652908049</v>
      </c>
      <c r="DP1186">
        <v>0.1270729652601214</v>
      </c>
      <c r="DQ1186">
        <v>0</v>
      </c>
      <c r="DR1186">
        <v>0.5236543749999999</v>
      </c>
      <c r="DS1186">
        <v>-0.08201080300187626</v>
      </c>
      <c r="DT1186">
        <v>0.01165216927590632</v>
      </c>
      <c r="DU1186">
        <v>1</v>
      </c>
      <c r="DV1186">
        <v>1</v>
      </c>
      <c r="DW1186">
        <v>2</v>
      </c>
      <c r="DX1186" t="s">
        <v>471</v>
      </c>
      <c r="DY1186">
        <v>2.9852</v>
      </c>
      <c r="DZ1186">
        <v>2.71574</v>
      </c>
      <c r="EA1186">
        <v>0.0513821</v>
      </c>
      <c r="EB1186">
        <v>0.0449841</v>
      </c>
      <c r="EC1186">
        <v>0.0902951</v>
      </c>
      <c r="ED1186">
        <v>0.086698</v>
      </c>
      <c r="EE1186">
        <v>30149.6</v>
      </c>
      <c r="EF1186">
        <v>30480.3</v>
      </c>
      <c r="EG1186">
        <v>29528.9</v>
      </c>
      <c r="EH1186">
        <v>29509.7</v>
      </c>
      <c r="EI1186">
        <v>35607.4</v>
      </c>
      <c r="EJ1186">
        <v>35833.4</v>
      </c>
      <c r="EK1186">
        <v>41616.9</v>
      </c>
      <c r="EL1186">
        <v>42055.2</v>
      </c>
      <c r="EM1186">
        <v>1.97722</v>
      </c>
      <c r="EN1186">
        <v>1.9363</v>
      </c>
      <c r="EO1186">
        <v>0.0973642</v>
      </c>
      <c r="EP1186">
        <v>0</v>
      </c>
      <c r="EQ1186">
        <v>23.4007</v>
      </c>
      <c r="ER1186">
        <v>999.9</v>
      </c>
      <c r="ES1186">
        <v>47.3</v>
      </c>
      <c r="ET1186">
        <v>29.1</v>
      </c>
      <c r="EU1186">
        <v>21.0254</v>
      </c>
      <c r="EV1186">
        <v>62.8242</v>
      </c>
      <c r="EW1186">
        <v>32.7804</v>
      </c>
      <c r="EX1186">
        <v>1</v>
      </c>
      <c r="EY1186">
        <v>-0.197604</v>
      </c>
      <c r="EZ1186">
        <v>1.39202</v>
      </c>
      <c r="FA1186">
        <v>20.3832</v>
      </c>
      <c r="FB1186">
        <v>5.21714</v>
      </c>
      <c r="FC1186">
        <v>12.0099</v>
      </c>
      <c r="FD1186">
        <v>4.98965</v>
      </c>
      <c r="FE1186">
        <v>3.28853</v>
      </c>
      <c r="FF1186">
        <v>9999</v>
      </c>
      <c r="FG1186">
        <v>9999</v>
      </c>
      <c r="FH1186">
        <v>9999</v>
      </c>
      <c r="FI1186">
        <v>261.6</v>
      </c>
      <c r="FJ1186">
        <v>1.86707</v>
      </c>
      <c r="FK1186">
        <v>1.86614</v>
      </c>
      <c r="FL1186">
        <v>1.86554</v>
      </c>
      <c r="FM1186">
        <v>1.86554</v>
      </c>
      <c r="FN1186">
        <v>1.86736</v>
      </c>
      <c r="FO1186">
        <v>1.86981</v>
      </c>
      <c r="FP1186">
        <v>1.86844</v>
      </c>
      <c r="FQ1186">
        <v>1.86996</v>
      </c>
      <c r="FR1186">
        <v>0</v>
      </c>
      <c r="FS1186">
        <v>0</v>
      </c>
      <c r="FT1186">
        <v>0</v>
      </c>
      <c r="FU1186">
        <v>0</v>
      </c>
      <c r="FV1186" t="s">
        <v>358</v>
      </c>
      <c r="FW1186" t="s">
        <v>359</v>
      </c>
      <c r="FX1186" t="s">
        <v>360</v>
      </c>
      <c r="FY1186" t="s">
        <v>360</v>
      </c>
      <c r="FZ1186" t="s">
        <v>360</v>
      </c>
      <c r="GA1186" t="s">
        <v>360</v>
      </c>
      <c r="GB1186">
        <v>0</v>
      </c>
      <c r="GC1186">
        <v>100</v>
      </c>
      <c r="GD1186">
        <v>100</v>
      </c>
      <c r="GE1186">
        <v>-2.652</v>
      </c>
      <c r="GF1186">
        <v>-0.1651</v>
      </c>
      <c r="GG1186">
        <v>-2.0192013485273</v>
      </c>
      <c r="GH1186">
        <v>-0.003354295288503095</v>
      </c>
      <c r="GI1186">
        <v>8.998442100416266E-07</v>
      </c>
      <c r="GJ1186">
        <v>-2.632750781261316E-10</v>
      </c>
      <c r="GK1186">
        <v>-0.1771344180573433</v>
      </c>
      <c r="GL1186">
        <v>-0.01811282044437078</v>
      </c>
      <c r="GM1186">
        <v>0.001479480632228601</v>
      </c>
      <c r="GN1186">
        <v>-2.527498020886067E-05</v>
      </c>
      <c r="GO1186">
        <v>3</v>
      </c>
      <c r="GP1186">
        <v>2311</v>
      </c>
      <c r="GQ1186">
        <v>1</v>
      </c>
      <c r="GR1186">
        <v>23</v>
      </c>
      <c r="GS1186">
        <v>7448.2</v>
      </c>
      <c r="GT1186">
        <v>7448.3</v>
      </c>
      <c r="GU1186">
        <v>0.500488</v>
      </c>
      <c r="GV1186">
        <v>2.24609</v>
      </c>
      <c r="GW1186">
        <v>1.39648</v>
      </c>
      <c r="GX1186">
        <v>2.33643</v>
      </c>
      <c r="GY1186">
        <v>1.49536</v>
      </c>
      <c r="GZ1186">
        <v>2.45972</v>
      </c>
      <c r="HA1186">
        <v>33.0429</v>
      </c>
      <c r="HB1186">
        <v>14.3422</v>
      </c>
      <c r="HC1186">
        <v>18</v>
      </c>
      <c r="HD1186">
        <v>517.635</v>
      </c>
      <c r="HE1186">
        <v>448.001</v>
      </c>
      <c r="HF1186">
        <v>21.5562</v>
      </c>
      <c r="HG1186">
        <v>24.917</v>
      </c>
      <c r="HH1186">
        <v>30.0005</v>
      </c>
      <c r="HI1186">
        <v>24.9361</v>
      </c>
      <c r="HJ1186">
        <v>24.8874</v>
      </c>
      <c r="HK1186">
        <v>10.0181</v>
      </c>
      <c r="HL1186">
        <v>23.5561</v>
      </c>
      <c r="HM1186">
        <v>51.9857</v>
      </c>
      <c r="HN1186">
        <v>21.4565</v>
      </c>
      <c r="HO1186">
        <v>146.019</v>
      </c>
      <c r="HP1186">
        <v>17.9025</v>
      </c>
      <c r="HQ1186">
        <v>101.012</v>
      </c>
      <c r="HR1186">
        <v>100.999</v>
      </c>
    </row>
    <row r="1187" spans="1:226">
      <c r="A1187">
        <v>1171</v>
      </c>
      <c r="B1187">
        <v>1664306216.1</v>
      </c>
      <c r="C1187">
        <v>12985.59999990463</v>
      </c>
      <c r="D1187" t="s">
        <v>2711</v>
      </c>
      <c r="E1187" t="s">
        <v>2712</v>
      </c>
      <c r="F1187">
        <v>5</v>
      </c>
      <c r="G1187" t="s">
        <v>2678</v>
      </c>
      <c r="H1187" t="s">
        <v>354</v>
      </c>
      <c r="I1187">
        <v>1664306208.296428</v>
      </c>
      <c r="J1187">
        <f>(K1187)/1000</f>
        <v>0</v>
      </c>
      <c r="K1187">
        <f>IF(BF1187, AN1187, AH1187)</f>
        <v>0</v>
      </c>
      <c r="L1187">
        <f>IF(BF1187, AI1187, AG1187)</f>
        <v>0</v>
      </c>
      <c r="M1187">
        <f>BH1187 - IF(AU1187&gt;1, L1187*BB1187*100.0/(AW1187*BV1187), 0)</f>
        <v>0</v>
      </c>
      <c r="N1187">
        <f>((T1187-J1187/2)*M1187-L1187)/(T1187+J1187/2)</f>
        <v>0</v>
      </c>
      <c r="O1187">
        <f>N1187*(BO1187+BP1187)/1000.0</f>
        <v>0</v>
      </c>
      <c r="P1187">
        <f>(BH1187 - IF(AU1187&gt;1, L1187*BB1187*100.0/(AW1187*BV1187), 0))*(BO1187+BP1187)/1000.0</f>
        <v>0</v>
      </c>
      <c r="Q1187">
        <f>2.0/((1/S1187-1/R1187)+SIGN(S1187)*SQRT((1/S1187-1/R1187)*(1/S1187-1/R1187) + 4*BC1187/((BC1187+1)*(BC1187+1))*(2*1/S1187*1/R1187-1/R1187*1/R1187)))</f>
        <v>0</v>
      </c>
      <c r="R1187">
        <f>IF(LEFT(BD1187,1)&lt;&gt;"0",IF(LEFT(BD1187,1)="1",3.0,BE1187),$D$5+$E$5*(BV1187*BO1187/($K$5*1000))+$F$5*(BV1187*BO1187/($K$5*1000))*MAX(MIN(BB1187,$J$5),$I$5)*MAX(MIN(BB1187,$J$5),$I$5)+$G$5*MAX(MIN(BB1187,$J$5),$I$5)*(BV1187*BO1187/($K$5*1000))+$H$5*(BV1187*BO1187/($K$5*1000))*(BV1187*BO1187/($K$5*1000)))</f>
        <v>0</v>
      </c>
      <c r="S1187">
        <f>J1187*(1000-(1000*0.61365*exp(17.502*W1187/(240.97+W1187))/(BO1187+BP1187)+BJ1187)/2)/(1000*0.61365*exp(17.502*W1187/(240.97+W1187))/(BO1187+BP1187)-BJ1187)</f>
        <v>0</v>
      </c>
      <c r="T1187">
        <f>1/((BC1187+1)/(Q1187/1.6)+1/(R1187/1.37)) + BC1187/((BC1187+1)/(Q1187/1.6) + BC1187/(R1187/1.37))</f>
        <v>0</v>
      </c>
      <c r="U1187">
        <f>(AX1187*BA1187)</f>
        <v>0</v>
      </c>
      <c r="V1187">
        <f>(BQ1187+(U1187+2*0.95*5.67E-8*(((BQ1187+$B$7)+273)^4-(BQ1187+273)^4)-44100*J1187)/(1.84*29.3*R1187+8*0.95*5.67E-8*(BQ1187+273)^3))</f>
        <v>0</v>
      </c>
      <c r="W1187">
        <f>($C$7*BR1187+$D$7*BS1187+$E$7*V1187)</f>
        <v>0</v>
      </c>
      <c r="X1187">
        <f>0.61365*exp(17.502*W1187/(240.97+W1187))</f>
        <v>0</v>
      </c>
      <c r="Y1187">
        <f>(Z1187/AA1187*100)</f>
        <v>0</v>
      </c>
      <c r="Z1187">
        <f>BJ1187*(BO1187+BP1187)/1000</f>
        <v>0</v>
      </c>
      <c r="AA1187">
        <f>0.61365*exp(17.502*BQ1187/(240.97+BQ1187))</f>
        <v>0</v>
      </c>
      <c r="AB1187">
        <f>(X1187-BJ1187*(BO1187+BP1187)/1000)</f>
        <v>0</v>
      </c>
      <c r="AC1187">
        <f>(-J1187*44100)</f>
        <v>0</v>
      </c>
      <c r="AD1187">
        <f>2*29.3*R1187*0.92*(BQ1187-W1187)</f>
        <v>0</v>
      </c>
      <c r="AE1187">
        <f>2*0.95*5.67E-8*(((BQ1187+$B$7)+273)^4-(W1187+273)^4)</f>
        <v>0</v>
      </c>
      <c r="AF1187">
        <f>U1187+AE1187+AC1187+AD1187</f>
        <v>0</v>
      </c>
      <c r="AG1187">
        <f>BN1187*AU1187*(BI1187-BH1187*(1000-AU1187*BK1187)/(1000-AU1187*BJ1187))/(100*BB1187)</f>
        <v>0</v>
      </c>
      <c r="AH1187">
        <f>1000*BN1187*AU1187*(BJ1187-BK1187)/(100*BB1187*(1000-AU1187*BJ1187))</f>
        <v>0</v>
      </c>
      <c r="AI1187">
        <f>(AJ1187 - AK1187 - BO1187*1E3/(8.314*(BQ1187+273.15)) * AM1187/BN1187 * AL1187) * BN1187/(100*BB1187) * (1000 - BK1187)/1000</f>
        <v>0</v>
      </c>
      <c r="AJ1187">
        <v>171.1919639078722</v>
      </c>
      <c r="AK1187">
        <v>186.2540181818182</v>
      </c>
      <c r="AL1187">
        <v>-3.357529015445107</v>
      </c>
      <c r="AM1187">
        <v>64.57522677209226</v>
      </c>
      <c r="AN1187">
        <f>(AP1187 - AO1187 + BO1187*1E3/(8.314*(BQ1187+273.15)) * AR1187/BN1187 * AQ1187) * BN1187/(100*BB1187) * 1000/(1000 - AP1187)</f>
        <v>0</v>
      </c>
      <c r="AO1187">
        <v>17.90728218321678</v>
      </c>
      <c r="AP1187">
        <v>18.41291037593984</v>
      </c>
      <c r="AQ1187">
        <v>2.781727385793982E-05</v>
      </c>
      <c r="AR1187">
        <v>112.27</v>
      </c>
      <c r="AS1187">
        <v>13</v>
      </c>
      <c r="AT1187">
        <v>3</v>
      </c>
      <c r="AU1187">
        <f>IF(AS1187*$H$13&gt;=AW1187,1.0,(AW1187/(AW1187-AS1187*$H$13)))</f>
        <v>0</v>
      </c>
      <c r="AV1187">
        <f>(AU1187-1)*100</f>
        <v>0</v>
      </c>
      <c r="AW1187">
        <f>MAX(0,($B$13+$C$13*BV1187)/(1+$D$13*BV1187)*BO1187/(BQ1187+273)*$E$13)</f>
        <v>0</v>
      </c>
      <c r="AX1187">
        <f>$B$11*BW1187+$C$11*BX1187+$F$11*CI1187*(1-CL1187)</f>
        <v>0</v>
      </c>
      <c r="AY1187">
        <f>AX1187*AZ1187</f>
        <v>0</v>
      </c>
      <c r="AZ1187">
        <f>($B$11*$D$9+$C$11*$D$9+$F$11*((CV1187+CN1187)/MAX(CV1187+CN1187+CW1187, 0.1)*$I$9+CW1187/MAX(CV1187+CN1187+CW1187, 0.1)*$J$9))/($B$11+$C$11+$F$11)</f>
        <v>0</v>
      </c>
      <c r="BA1187">
        <f>($B$11*$K$9+$C$11*$K$9+$F$11*((CV1187+CN1187)/MAX(CV1187+CN1187+CW1187, 0.1)*$P$9+CW1187/MAX(CV1187+CN1187+CW1187, 0.1)*$Q$9))/($B$11+$C$11+$F$11)</f>
        <v>0</v>
      </c>
      <c r="BB1187">
        <v>6</v>
      </c>
      <c r="BC1187">
        <v>0.5</v>
      </c>
      <c r="BD1187" t="s">
        <v>355</v>
      </c>
      <c r="BE1187">
        <v>2</v>
      </c>
      <c r="BF1187" t="b">
        <v>1</v>
      </c>
      <c r="BG1187">
        <v>1664306208.296428</v>
      </c>
      <c r="BH1187">
        <v>206.8368928571429</v>
      </c>
      <c r="BI1187">
        <v>184.2013214285714</v>
      </c>
      <c r="BJ1187">
        <v>18.40035</v>
      </c>
      <c r="BK1187">
        <v>17.88939285714286</v>
      </c>
      <c r="BL1187">
        <v>209.5217857142857</v>
      </c>
      <c r="BM1187">
        <v>18.56555714285714</v>
      </c>
      <c r="BN1187">
        <v>500.062642857143</v>
      </c>
      <c r="BO1187">
        <v>90.99858928571429</v>
      </c>
      <c r="BP1187">
        <v>0.09998966428571428</v>
      </c>
      <c r="BQ1187">
        <v>24.55965714285714</v>
      </c>
      <c r="BR1187">
        <v>25.00101071428571</v>
      </c>
      <c r="BS1187">
        <v>999.9000000000002</v>
      </c>
      <c r="BT1187">
        <v>0</v>
      </c>
      <c r="BU1187">
        <v>0</v>
      </c>
      <c r="BV1187">
        <v>10007.01107142857</v>
      </c>
      <c r="BW1187">
        <v>0</v>
      </c>
      <c r="BX1187">
        <v>6.407659999999999</v>
      </c>
      <c r="BY1187">
        <v>22.63570357142857</v>
      </c>
      <c r="BZ1187">
        <v>210.7140714285714</v>
      </c>
      <c r="CA1187">
        <v>187.55625</v>
      </c>
      <c r="CB1187">
        <v>0.5109478928571428</v>
      </c>
      <c r="CC1187">
        <v>184.2013214285714</v>
      </c>
      <c r="CD1187">
        <v>17.88939285714286</v>
      </c>
      <c r="CE1187">
        <v>1.674406428571428</v>
      </c>
      <c r="CF1187">
        <v>1.627910357142857</v>
      </c>
      <c r="CG1187">
        <v>14.66116071428571</v>
      </c>
      <c r="CH1187">
        <v>14.22556428571428</v>
      </c>
      <c r="CI1187">
        <v>1999.984642857143</v>
      </c>
      <c r="CJ1187">
        <v>0.9800006428571429</v>
      </c>
      <c r="CK1187">
        <v>0.01999973571428572</v>
      </c>
      <c r="CL1187">
        <v>0</v>
      </c>
      <c r="CM1187">
        <v>120.6470357142857</v>
      </c>
      <c r="CN1187">
        <v>5.00097</v>
      </c>
      <c r="CO1187">
        <v>2563.841428571428</v>
      </c>
      <c r="CP1187">
        <v>16707.46071428572</v>
      </c>
      <c r="CQ1187">
        <v>37.78542857142857</v>
      </c>
      <c r="CR1187">
        <v>38.45724999999999</v>
      </c>
      <c r="CS1187">
        <v>37.875</v>
      </c>
      <c r="CT1187">
        <v>38.00221428571428</v>
      </c>
      <c r="CU1187">
        <v>38.26107142857143</v>
      </c>
      <c r="CV1187">
        <v>1955.084285714285</v>
      </c>
      <c r="CW1187">
        <v>39.9</v>
      </c>
      <c r="CX1187">
        <v>0</v>
      </c>
      <c r="CY1187">
        <v>1664306220.5</v>
      </c>
      <c r="CZ1187">
        <v>0</v>
      </c>
      <c r="DA1187">
        <v>0</v>
      </c>
      <c r="DB1187" t="s">
        <v>356</v>
      </c>
      <c r="DC1187">
        <v>1663859321.1</v>
      </c>
      <c r="DD1187">
        <v>1663859315.6</v>
      </c>
      <c r="DE1187">
        <v>0</v>
      </c>
      <c r="DF1187">
        <v>0.196</v>
      </c>
      <c r="DG1187">
        <v>-0.001</v>
      </c>
      <c r="DH1187">
        <v>-5.941</v>
      </c>
      <c r="DI1187">
        <v>-0.174</v>
      </c>
      <c r="DJ1187">
        <v>1500</v>
      </c>
      <c r="DK1187">
        <v>17</v>
      </c>
      <c r="DL1187">
        <v>0.13</v>
      </c>
      <c r="DM1187">
        <v>0.04</v>
      </c>
      <c r="DN1187">
        <v>22.58648048780488</v>
      </c>
      <c r="DO1187">
        <v>1.518315679442504</v>
      </c>
      <c r="DP1187">
        <v>0.1630131735205024</v>
      </c>
      <c r="DQ1187">
        <v>0</v>
      </c>
      <c r="DR1187">
        <v>0.515782756097561</v>
      </c>
      <c r="DS1187">
        <v>-0.1329232264808352</v>
      </c>
      <c r="DT1187">
        <v>0.0151007464809517</v>
      </c>
      <c r="DU1187">
        <v>0</v>
      </c>
      <c r="DV1187">
        <v>0</v>
      </c>
      <c r="DW1187">
        <v>2</v>
      </c>
      <c r="DX1187" t="s">
        <v>357</v>
      </c>
      <c r="DY1187">
        <v>2.98549</v>
      </c>
      <c r="DZ1187">
        <v>2.71562</v>
      </c>
      <c r="EA1187">
        <v>0.0479134</v>
      </c>
      <c r="EB1187">
        <v>0.0414093</v>
      </c>
      <c r="EC1187">
        <v>0.0903154</v>
      </c>
      <c r="ED1187">
        <v>0.0867025</v>
      </c>
      <c r="EE1187">
        <v>30259.6</v>
      </c>
      <c r="EF1187">
        <v>30594.7</v>
      </c>
      <c r="EG1187">
        <v>29528.6</v>
      </c>
      <c r="EH1187">
        <v>29510</v>
      </c>
      <c r="EI1187">
        <v>35606.3</v>
      </c>
      <c r="EJ1187">
        <v>35833.4</v>
      </c>
      <c r="EK1187">
        <v>41616.7</v>
      </c>
      <c r="EL1187">
        <v>42055.5</v>
      </c>
      <c r="EM1187">
        <v>1.97722</v>
      </c>
      <c r="EN1187">
        <v>1.93627</v>
      </c>
      <c r="EO1187">
        <v>0.0976697</v>
      </c>
      <c r="EP1187">
        <v>0</v>
      </c>
      <c r="EQ1187">
        <v>23.4021</v>
      </c>
      <c r="ER1187">
        <v>999.9</v>
      </c>
      <c r="ES1187">
        <v>47.3</v>
      </c>
      <c r="ET1187">
        <v>29.1</v>
      </c>
      <c r="EU1187">
        <v>21.0244</v>
      </c>
      <c r="EV1187">
        <v>62.8942</v>
      </c>
      <c r="EW1187">
        <v>32.5841</v>
      </c>
      <c r="EX1187">
        <v>1</v>
      </c>
      <c r="EY1187">
        <v>-0.196964</v>
      </c>
      <c r="EZ1187">
        <v>1.37242</v>
      </c>
      <c r="FA1187">
        <v>20.3836</v>
      </c>
      <c r="FB1187">
        <v>5.21699</v>
      </c>
      <c r="FC1187">
        <v>12.0099</v>
      </c>
      <c r="FD1187">
        <v>4.98985</v>
      </c>
      <c r="FE1187">
        <v>3.28865</v>
      </c>
      <c r="FF1187">
        <v>9999</v>
      </c>
      <c r="FG1187">
        <v>9999</v>
      </c>
      <c r="FH1187">
        <v>9999</v>
      </c>
      <c r="FI1187">
        <v>261.6</v>
      </c>
      <c r="FJ1187">
        <v>1.86705</v>
      </c>
      <c r="FK1187">
        <v>1.86614</v>
      </c>
      <c r="FL1187">
        <v>1.86554</v>
      </c>
      <c r="FM1187">
        <v>1.86553</v>
      </c>
      <c r="FN1187">
        <v>1.86736</v>
      </c>
      <c r="FO1187">
        <v>1.86981</v>
      </c>
      <c r="FP1187">
        <v>1.86844</v>
      </c>
      <c r="FQ1187">
        <v>1.86996</v>
      </c>
      <c r="FR1187">
        <v>0</v>
      </c>
      <c r="FS1187">
        <v>0</v>
      </c>
      <c r="FT1187">
        <v>0</v>
      </c>
      <c r="FU1187">
        <v>0</v>
      </c>
      <c r="FV1187" t="s">
        <v>358</v>
      </c>
      <c r="FW1187" t="s">
        <v>359</v>
      </c>
      <c r="FX1187" t="s">
        <v>360</v>
      </c>
      <c r="FY1187" t="s">
        <v>360</v>
      </c>
      <c r="FZ1187" t="s">
        <v>360</v>
      </c>
      <c r="GA1187" t="s">
        <v>360</v>
      </c>
      <c r="GB1187">
        <v>0</v>
      </c>
      <c r="GC1187">
        <v>100</v>
      </c>
      <c r="GD1187">
        <v>100</v>
      </c>
      <c r="GE1187">
        <v>-2.607</v>
      </c>
      <c r="GF1187">
        <v>-0.1651</v>
      </c>
      <c r="GG1187">
        <v>-2.0192013485273</v>
      </c>
      <c r="GH1187">
        <v>-0.003354295288503095</v>
      </c>
      <c r="GI1187">
        <v>8.998442100416266E-07</v>
      </c>
      <c r="GJ1187">
        <v>-2.632750781261316E-10</v>
      </c>
      <c r="GK1187">
        <v>-0.1771344180573433</v>
      </c>
      <c r="GL1187">
        <v>-0.01811282044437078</v>
      </c>
      <c r="GM1187">
        <v>0.001479480632228601</v>
      </c>
      <c r="GN1187">
        <v>-2.527498020886067E-05</v>
      </c>
      <c r="GO1187">
        <v>3</v>
      </c>
      <c r="GP1187">
        <v>2311</v>
      </c>
      <c r="GQ1187">
        <v>1</v>
      </c>
      <c r="GR1187">
        <v>23</v>
      </c>
      <c r="GS1187">
        <v>7448.2</v>
      </c>
      <c r="GT1187">
        <v>7448.3</v>
      </c>
      <c r="GU1187">
        <v>0.465088</v>
      </c>
      <c r="GV1187">
        <v>2.25464</v>
      </c>
      <c r="GW1187">
        <v>1.39648</v>
      </c>
      <c r="GX1187">
        <v>2.33643</v>
      </c>
      <c r="GY1187">
        <v>1.49536</v>
      </c>
      <c r="GZ1187">
        <v>2.40845</v>
      </c>
      <c r="HA1187">
        <v>33.0429</v>
      </c>
      <c r="HB1187">
        <v>14.3334</v>
      </c>
      <c r="HC1187">
        <v>18</v>
      </c>
      <c r="HD1187">
        <v>517.638</v>
      </c>
      <c r="HE1187">
        <v>448.003</v>
      </c>
      <c r="HF1187">
        <v>21.465</v>
      </c>
      <c r="HG1187">
        <v>24.9179</v>
      </c>
      <c r="HH1187">
        <v>30.0006</v>
      </c>
      <c r="HI1187">
        <v>24.9364</v>
      </c>
      <c r="HJ1187">
        <v>24.8894</v>
      </c>
      <c r="HK1187">
        <v>9.30828</v>
      </c>
      <c r="HL1187">
        <v>23.5561</v>
      </c>
      <c r="HM1187">
        <v>51.9857</v>
      </c>
      <c r="HN1187">
        <v>21.4551</v>
      </c>
      <c r="HO1187">
        <v>132.657</v>
      </c>
      <c r="HP1187">
        <v>17.9025</v>
      </c>
      <c r="HQ1187">
        <v>101.011</v>
      </c>
      <c r="HR1187">
        <v>101</v>
      </c>
    </row>
    <row r="1188" spans="1:226">
      <c r="A1188">
        <v>1172</v>
      </c>
      <c r="B1188">
        <v>1664306221.1</v>
      </c>
      <c r="C1188">
        <v>12990.59999990463</v>
      </c>
      <c r="D1188" t="s">
        <v>2713</v>
      </c>
      <c r="E1188" t="s">
        <v>2714</v>
      </c>
      <c r="F1188">
        <v>5</v>
      </c>
      <c r="G1188" t="s">
        <v>2678</v>
      </c>
      <c r="H1188" t="s">
        <v>354</v>
      </c>
      <c r="I1188">
        <v>1664306213.581481</v>
      </c>
      <c r="J1188">
        <f>(K1188)/1000</f>
        <v>0</v>
      </c>
      <c r="K1188">
        <f>IF(BF1188, AN1188, AH1188)</f>
        <v>0</v>
      </c>
      <c r="L1188">
        <f>IF(BF1188, AI1188, AG1188)</f>
        <v>0</v>
      </c>
      <c r="M1188">
        <f>BH1188 - IF(AU1188&gt;1, L1188*BB1188*100.0/(AW1188*BV1188), 0)</f>
        <v>0</v>
      </c>
      <c r="N1188">
        <f>((T1188-J1188/2)*M1188-L1188)/(T1188+J1188/2)</f>
        <v>0</v>
      </c>
      <c r="O1188">
        <f>N1188*(BO1188+BP1188)/1000.0</f>
        <v>0</v>
      </c>
      <c r="P1188">
        <f>(BH1188 - IF(AU1188&gt;1, L1188*BB1188*100.0/(AW1188*BV1188), 0))*(BO1188+BP1188)/1000.0</f>
        <v>0</v>
      </c>
      <c r="Q1188">
        <f>2.0/((1/S1188-1/R1188)+SIGN(S1188)*SQRT((1/S1188-1/R1188)*(1/S1188-1/R1188) + 4*BC1188/((BC1188+1)*(BC1188+1))*(2*1/S1188*1/R1188-1/R1188*1/R1188)))</f>
        <v>0</v>
      </c>
      <c r="R1188">
        <f>IF(LEFT(BD1188,1)&lt;&gt;"0",IF(LEFT(BD1188,1)="1",3.0,BE1188),$D$5+$E$5*(BV1188*BO1188/($K$5*1000))+$F$5*(BV1188*BO1188/($K$5*1000))*MAX(MIN(BB1188,$J$5),$I$5)*MAX(MIN(BB1188,$J$5),$I$5)+$G$5*MAX(MIN(BB1188,$J$5),$I$5)*(BV1188*BO1188/($K$5*1000))+$H$5*(BV1188*BO1188/($K$5*1000))*(BV1188*BO1188/($K$5*1000)))</f>
        <v>0</v>
      </c>
      <c r="S1188">
        <f>J1188*(1000-(1000*0.61365*exp(17.502*W1188/(240.97+W1188))/(BO1188+BP1188)+BJ1188)/2)/(1000*0.61365*exp(17.502*W1188/(240.97+W1188))/(BO1188+BP1188)-BJ1188)</f>
        <v>0</v>
      </c>
      <c r="T1188">
        <f>1/((BC1188+1)/(Q1188/1.6)+1/(R1188/1.37)) + BC1188/((BC1188+1)/(Q1188/1.6) + BC1188/(R1188/1.37))</f>
        <v>0</v>
      </c>
      <c r="U1188">
        <f>(AX1188*BA1188)</f>
        <v>0</v>
      </c>
      <c r="V1188">
        <f>(BQ1188+(U1188+2*0.95*5.67E-8*(((BQ1188+$B$7)+273)^4-(BQ1188+273)^4)-44100*J1188)/(1.84*29.3*R1188+8*0.95*5.67E-8*(BQ1188+273)^3))</f>
        <v>0</v>
      </c>
      <c r="W1188">
        <f>($C$7*BR1188+$D$7*BS1188+$E$7*V1188)</f>
        <v>0</v>
      </c>
      <c r="X1188">
        <f>0.61365*exp(17.502*W1188/(240.97+W1188))</f>
        <v>0</v>
      </c>
      <c r="Y1188">
        <f>(Z1188/AA1188*100)</f>
        <v>0</v>
      </c>
      <c r="Z1188">
        <f>BJ1188*(BO1188+BP1188)/1000</f>
        <v>0</v>
      </c>
      <c r="AA1188">
        <f>0.61365*exp(17.502*BQ1188/(240.97+BQ1188))</f>
        <v>0</v>
      </c>
      <c r="AB1188">
        <f>(X1188-BJ1188*(BO1188+BP1188)/1000)</f>
        <v>0</v>
      </c>
      <c r="AC1188">
        <f>(-J1188*44100)</f>
        <v>0</v>
      </c>
      <c r="AD1188">
        <f>2*29.3*R1188*0.92*(BQ1188-W1188)</f>
        <v>0</v>
      </c>
      <c r="AE1188">
        <f>2*0.95*5.67E-8*(((BQ1188+$B$7)+273)^4-(W1188+273)^4)</f>
        <v>0</v>
      </c>
      <c r="AF1188">
        <f>U1188+AE1188+AC1188+AD1188</f>
        <v>0</v>
      </c>
      <c r="AG1188">
        <f>BN1188*AU1188*(BI1188-BH1188*(1000-AU1188*BK1188)/(1000-AU1188*BJ1188))/(100*BB1188)</f>
        <v>0</v>
      </c>
      <c r="AH1188">
        <f>1000*BN1188*AU1188*(BJ1188-BK1188)/(100*BB1188*(1000-AU1188*BJ1188))</f>
        <v>0</v>
      </c>
      <c r="AI1188">
        <f>(AJ1188 - AK1188 - BO1188*1E3/(8.314*(BQ1188+273.15)) * AM1188/BN1188 * AL1188) * BN1188/(100*BB1188) * (1000 - BK1188)/1000</f>
        <v>0</v>
      </c>
      <c r="AJ1188">
        <v>154.2845563413394</v>
      </c>
      <c r="AK1188">
        <v>169.4560787878788</v>
      </c>
      <c r="AL1188">
        <v>-3.357098954033753</v>
      </c>
      <c r="AM1188">
        <v>64.57522677209226</v>
      </c>
      <c r="AN1188">
        <f>(AP1188 - AO1188 + BO1188*1E3/(8.314*(BQ1188+273.15)) * AR1188/BN1188 * AQ1188) * BN1188/(100*BB1188) * 1000/(1000 - AP1188)</f>
        <v>0</v>
      </c>
      <c r="AO1188">
        <v>17.90999513190809</v>
      </c>
      <c r="AP1188">
        <v>18.41256796992481</v>
      </c>
      <c r="AQ1188">
        <v>1.124821499853668E-05</v>
      </c>
      <c r="AR1188">
        <v>112.27</v>
      </c>
      <c r="AS1188">
        <v>13</v>
      </c>
      <c r="AT1188">
        <v>3</v>
      </c>
      <c r="AU1188">
        <f>IF(AS1188*$H$13&gt;=AW1188,1.0,(AW1188/(AW1188-AS1188*$H$13)))</f>
        <v>0</v>
      </c>
      <c r="AV1188">
        <f>(AU1188-1)*100</f>
        <v>0</v>
      </c>
      <c r="AW1188">
        <f>MAX(0,($B$13+$C$13*BV1188)/(1+$D$13*BV1188)*BO1188/(BQ1188+273)*$E$13)</f>
        <v>0</v>
      </c>
      <c r="AX1188">
        <f>$B$11*BW1188+$C$11*BX1188+$F$11*CI1188*(1-CL1188)</f>
        <v>0</v>
      </c>
      <c r="AY1188">
        <f>AX1188*AZ1188</f>
        <v>0</v>
      </c>
      <c r="AZ1188">
        <f>($B$11*$D$9+$C$11*$D$9+$F$11*((CV1188+CN1188)/MAX(CV1188+CN1188+CW1188, 0.1)*$I$9+CW1188/MAX(CV1188+CN1188+CW1188, 0.1)*$J$9))/($B$11+$C$11+$F$11)</f>
        <v>0</v>
      </c>
      <c r="BA1188">
        <f>($B$11*$K$9+$C$11*$K$9+$F$11*((CV1188+CN1188)/MAX(CV1188+CN1188+CW1188, 0.1)*$P$9+CW1188/MAX(CV1188+CN1188+CW1188, 0.1)*$Q$9))/($B$11+$C$11+$F$11)</f>
        <v>0</v>
      </c>
      <c r="BB1188">
        <v>6</v>
      </c>
      <c r="BC1188">
        <v>0.5</v>
      </c>
      <c r="BD1188" t="s">
        <v>355</v>
      </c>
      <c r="BE1188">
        <v>2</v>
      </c>
      <c r="BF1188" t="b">
        <v>1</v>
      </c>
      <c r="BG1188">
        <v>1664306213.581481</v>
      </c>
      <c r="BH1188">
        <v>189.4565185185185</v>
      </c>
      <c r="BI1188">
        <v>166.6536666666667</v>
      </c>
      <c r="BJ1188">
        <v>18.40653333333333</v>
      </c>
      <c r="BK1188">
        <v>17.90518148148148</v>
      </c>
      <c r="BL1188">
        <v>192.0885925925926</v>
      </c>
      <c r="BM1188">
        <v>18.57167407407407</v>
      </c>
      <c r="BN1188">
        <v>500.0588518518518</v>
      </c>
      <c r="BO1188">
        <v>90.99978888888889</v>
      </c>
      <c r="BP1188">
        <v>0.1000174666666667</v>
      </c>
      <c r="BQ1188">
        <v>24.55884074074075</v>
      </c>
      <c r="BR1188">
        <v>25.00182592592592</v>
      </c>
      <c r="BS1188">
        <v>999.9000000000001</v>
      </c>
      <c r="BT1188">
        <v>0</v>
      </c>
      <c r="BU1188">
        <v>0</v>
      </c>
      <c r="BV1188">
        <v>10005.41703703704</v>
      </c>
      <c r="BW1188">
        <v>0</v>
      </c>
      <c r="BX1188">
        <v>6.407659999999999</v>
      </c>
      <c r="BY1188">
        <v>22.8029</v>
      </c>
      <c r="BZ1188">
        <v>193.009037037037</v>
      </c>
      <c r="CA1188">
        <v>169.6919259259259</v>
      </c>
      <c r="CB1188">
        <v>0.5013524074074075</v>
      </c>
      <c r="CC1188">
        <v>166.6536666666667</v>
      </c>
      <c r="CD1188">
        <v>17.90518148148148</v>
      </c>
      <c r="CE1188">
        <v>1.674991851851852</v>
      </c>
      <c r="CF1188">
        <v>1.629368518518519</v>
      </c>
      <c r="CG1188">
        <v>14.66656666666667</v>
      </c>
      <c r="CH1188">
        <v>14.23938518518518</v>
      </c>
      <c r="CI1188">
        <v>2000.008888888889</v>
      </c>
      <c r="CJ1188">
        <v>0.9800005555555557</v>
      </c>
      <c r="CK1188">
        <v>0.01999982592592593</v>
      </c>
      <c r="CL1188">
        <v>0</v>
      </c>
      <c r="CM1188">
        <v>120.6081851851852</v>
      </c>
      <c r="CN1188">
        <v>5.00097</v>
      </c>
      <c r="CO1188">
        <v>2564.171851851852</v>
      </c>
      <c r="CP1188">
        <v>16707.67037037037</v>
      </c>
      <c r="CQ1188">
        <v>37.76377777777778</v>
      </c>
      <c r="CR1188">
        <v>38.43933333333333</v>
      </c>
      <c r="CS1188">
        <v>37.87033333333333</v>
      </c>
      <c r="CT1188">
        <v>38</v>
      </c>
      <c r="CU1188">
        <v>38.25</v>
      </c>
      <c r="CV1188">
        <v>1955.108148148148</v>
      </c>
      <c r="CW1188">
        <v>39.90037037037037</v>
      </c>
      <c r="CX1188">
        <v>0</v>
      </c>
      <c r="CY1188">
        <v>1664306225.3</v>
      </c>
      <c r="CZ1188">
        <v>0</v>
      </c>
      <c r="DA1188">
        <v>0</v>
      </c>
      <c r="DB1188" t="s">
        <v>356</v>
      </c>
      <c r="DC1188">
        <v>1663859321.1</v>
      </c>
      <c r="DD1188">
        <v>1663859315.6</v>
      </c>
      <c r="DE1188">
        <v>0</v>
      </c>
      <c r="DF1188">
        <v>0.196</v>
      </c>
      <c r="DG1188">
        <v>-0.001</v>
      </c>
      <c r="DH1188">
        <v>-5.941</v>
      </c>
      <c r="DI1188">
        <v>-0.174</v>
      </c>
      <c r="DJ1188">
        <v>1500</v>
      </c>
      <c r="DK1188">
        <v>17</v>
      </c>
      <c r="DL1188">
        <v>0.13</v>
      </c>
      <c r="DM1188">
        <v>0.04</v>
      </c>
      <c r="DN1188">
        <v>22.67814390243903</v>
      </c>
      <c r="DO1188">
        <v>1.793011149825772</v>
      </c>
      <c r="DP1188">
        <v>0.1841101844651604</v>
      </c>
      <c r="DQ1188">
        <v>0</v>
      </c>
      <c r="DR1188">
        <v>0.5105931951219512</v>
      </c>
      <c r="DS1188">
        <v>-0.1136012404181189</v>
      </c>
      <c r="DT1188">
        <v>0.01413923062594408</v>
      </c>
      <c r="DU1188">
        <v>0</v>
      </c>
      <c r="DV1188">
        <v>0</v>
      </c>
      <c r="DW1188">
        <v>2</v>
      </c>
      <c r="DX1188" t="s">
        <v>357</v>
      </c>
      <c r="DY1188">
        <v>2.98549</v>
      </c>
      <c r="DZ1188">
        <v>2.71564</v>
      </c>
      <c r="EA1188">
        <v>0.0439711</v>
      </c>
      <c r="EB1188">
        <v>0.0373583</v>
      </c>
      <c r="EC1188">
        <v>0.0903248</v>
      </c>
      <c r="ED1188">
        <v>0.0866946</v>
      </c>
      <c r="EE1188">
        <v>30384.8</v>
      </c>
      <c r="EF1188">
        <v>30723.8</v>
      </c>
      <c r="EG1188">
        <v>29528.5</v>
      </c>
      <c r="EH1188">
        <v>29509.8</v>
      </c>
      <c r="EI1188">
        <v>35605.9</v>
      </c>
      <c r="EJ1188">
        <v>35833.5</v>
      </c>
      <c r="EK1188">
        <v>41616.7</v>
      </c>
      <c r="EL1188">
        <v>42055.3</v>
      </c>
      <c r="EM1188">
        <v>1.9773</v>
      </c>
      <c r="EN1188">
        <v>1.93638</v>
      </c>
      <c r="EO1188">
        <v>0.0967272</v>
      </c>
      <c r="EP1188">
        <v>0</v>
      </c>
      <c r="EQ1188">
        <v>23.4013</v>
      </c>
      <c r="ER1188">
        <v>999.9</v>
      </c>
      <c r="ES1188">
        <v>47.3</v>
      </c>
      <c r="ET1188">
        <v>29.1</v>
      </c>
      <c r="EU1188">
        <v>21.0251</v>
      </c>
      <c r="EV1188">
        <v>62.7842</v>
      </c>
      <c r="EW1188">
        <v>32.4439</v>
      </c>
      <c r="EX1188">
        <v>1</v>
      </c>
      <c r="EY1188">
        <v>-0.197233</v>
      </c>
      <c r="EZ1188">
        <v>1.25248</v>
      </c>
      <c r="FA1188">
        <v>20.3844</v>
      </c>
      <c r="FB1188">
        <v>5.21729</v>
      </c>
      <c r="FC1188">
        <v>12.0099</v>
      </c>
      <c r="FD1188">
        <v>4.9895</v>
      </c>
      <c r="FE1188">
        <v>3.28858</v>
      </c>
      <c r="FF1188">
        <v>9999</v>
      </c>
      <c r="FG1188">
        <v>9999</v>
      </c>
      <c r="FH1188">
        <v>9999</v>
      </c>
      <c r="FI1188">
        <v>261.6</v>
      </c>
      <c r="FJ1188">
        <v>1.86705</v>
      </c>
      <c r="FK1188">
        <v>1.86615</v>
      </c>
      <c r="FL1188">
        <v>1.86554</v>
      </c>
      <c r="FM1188">
        <v>1.86554</v>
      </c>
      <c r="FN1188">
        <v>1.86735</v>
      </c>
      <c r="FO1188">
        <v>1.86981</v>
      </c>
      <c r="FP1188">
        <v>1.86844</v>
      </c>
      <c r="FQ1188">
        <v>1.86996</v>
      </c>
      <c r="FR1188">
        <v>0</v>
      </c>
      <c r="FS1188">
        <v>0</v>
      </c>
      <c r="FT1188">
        <v>0</v>
      </c>
      <c r="FU1188">
        <v>0</v>
      </c>
      <c r="FV1188" t="s">
        <v>358</v>
      </c>
      <c r="FW1188" t="s">
        <v>359</v>
      </c>
      <c r="FX1188" t="s">
        <v>360</v>
      </c>
      <c r="FY1188" t="s">
        <v>360</v>
      </c>
      <c r="FZ1188" t="s">
        <v>360</v>
      </c>
      <c r="GA1188" t="s">
        <v>360</v>
      </c>
      <c r="GB1188">
        <v>0</v>
      </c>
      <c r="GC1188">
        <v>100</v>
      </c>
      <c r="GD1188">
        <v>100</v>
      </c>
      <c r="GE1188">
        <v>-2.557</v>
      </c>
      <c r="GF1188">
        <v>-0.165</v>
      </c>
      <c r="GG1188">
        <v>-2.0192013485273</v>
      </c>
      <c r="GH1188">
        <v>-0.003354295288503095</v>
      </c>
      <c r="GI1188">
        <v>8.998442100416266E-07</v>
      </c>
      <c r="GJ1188">
        <v>-2.632750781261316E-10</v>
      </c>
      <c r="GK1188">
        <v>-0.1771344180573433</v>
      </c>
      <c r="GL1188">
        <v>-0.01811282044437078</v>
      </c>
      <c r="GM1188">
        <v>0.001479480632228601</v>
      </c>
      <c r="GN1188">
        <v>-2.527498020886067E-05</v>
      </c>
      <c r="GO1188">
        <v>3</v>
      </c>
      <c r="GP1188">
        <v>2311</v>
      </c>
      <c r="GQ1188">
        <v>1</v>
      </c>
      <c r="GR1188">
        <v>23</v>
      </c>
      <c r="GS1188">
        <v>7448.3</v>
      </c>
      <c r="GT1188">
        <v>7448.4</v>
      </c>
      <c r="GU1188">
        <v>0.429688</v>
      </c>
      <c r="GV1188">
        <v>2.26074</v>
      </c>
      <c r="GW1188">
        <v>1.39648</v>
      </c>
      <c r="GX1188">
        <v>2.33643</v>
      </c>
      <c r="GY1188">
        <v>1.49536</v>
      </c>
      <c r="GZ1188">
        <v>2.40356</v>
      </c>
      <c r="HA1188">
        <v>33.0429</v>
      </c>
      <c r="HB1188">
        <v>14.3422</v>
      </c>
      <c r="HC1188">
        <v>18</v>
      </c>
      <c r="HD1188">
        <v>517.687</v>
      </c>
      <c r="HE1188">
        <v>448.064</v>
      </c>
      <c r="HF1188">
        <v>21.4417</v>
      </c>
      <c r="HG1188">
        <v>24.9189</v>
      </c>
      <c r="HH1188">
        <v>30.0002</v>
      </c>
      <c r="HI1188">
        <v>24.9364</v>
      </c>
      <c r="HJ1188">
        <v>24.8894</v>
      </c>
      <c r="HK1188">
        <v>8.599019999999999</v>
      </c>
      <c r="HL1188">
        <v>23.5561</v>
      </c>
      <c r="HM1188">
        <v>51.9857</v>
      </c>
      <c r="HN1188">
        <v>21.4506</v>
      </c>
      <c r="HO1188">
        <v>119.271</v>
      </c>
      <c r="HP1188">
        <v>17.9025</v>
      </c>
      <c r="HQ1188">
        <v>101.011</v>
      </c>
      <c r="HR1188">
        <v>100.999</v>
      </c>
    </row>
    <row r="1189" spans="1:226">
      <c r="A1189">
        <v>1173</v>
      </c>
      <c r="B1189">
        <v>1664306226.1</v>
      </c>
      <c r="C1189">
        <v>12995.59999990463</v>
      </c>
      <c r="D1189" t="s">
        <v>2715</v>
      </c>
      <c r="E1189" t="s">
        <v>2716</v>
      </c>
      <c r="F1189">
        <v>5</v>
      </c>
      <c r="G1189" t="s">
        <v>2678</v>
      </c>
      <c r="H1189" t="s">
        <v>354</v>
      </c>
      <c r="I1189">
        <v>1664306218.296428</v>
      </c>
      <c r="J1189">
        <f>(K1189)/1000</f>
        <v>0</v>
      </c>
      <c r="K1189">
        <f>IF(BF1189, AN1189, AH1189)</f>
        <v>0</v>
      </c>
      <c r="L1189">
        <f>IF(BF1189, AI1189, AG1189)</f>
        <v>0</v>
      </c>
      <c r="M1189">
        <f>BH1189 - IF(AU1189&gt;1, L1189*BB1189*100.0/(AW1189*BV1189), 0)</f>
        <v>0</v>
      </c>
      <c r="N1189">
        <f>((T1189-J1189/2)*M1189-L1189)/(T1189+J1189/2)</f>
        <v>0</v>
      </c>
      <c r="O1189">
        <f>N1189*(BO1189+BP1189)/1000.0</f>
        <v>0</v>
      </c>
      <c r="P1189">
        <f>(BH1189 - IF(AU1189&gt;1, L1189*BB1189*100.0/(AW1189*BV1189), 0))*(BO1189+BP1189)/1000.0</f>
        <v>0</v>
      </c>
      <c r="Q1189">
        <f>2.0/((1/S1189-1/R1189)+SIGN(S1189)*SQRT((1/S1189-1/R1189)*(1/S1189-1/R1189) + 4*BC1189/((BC1189+1)*(BC1189+1))*(2*1/S1189*1/R1189-1/R1189*1/R1189)))</f>
        <v>0</v>
      </c>
      <c r="R1189">
        <f>IF(LEFT(BD1189,1)&lt;&gt;"0",IF(LEFT(BD1189,1)="1",3.0,BE1189),$D$5+$E$5*(BV1189*BO1189/($K$5*1000))+$F$5*(BV1189*BO1189/($K$5*1000))*MAX(MIN(BB1189,$J$5),$I$5)*MAX(MIN(BB1189,$J$5),$I$5)+$G$5*MAX(MIN(BB1189,$J$5),$I$5)*(BV1189*BO1189/($K$5*1000))+$H$5*(BV1189*BO1189/($K$5*1000))*(BV1189*BO1189/($K$5*1000)))</f>
        <v>0</v>
      </c>
      <c r="S1189">
        <f>J1189*(1000-(1000*0.61365*exp(17.502*W1189/(240.97+W1189))/(BO1189+BP1189)+BJ1189)/2)/(1000*0.61365*exp(17.502*W1189/(240.97+W1189))/(BO1189+BP1189)-BJ1189)</f>
        <v>0</v>
      </c>
      <c r="T1189">
        <f>1/((BC1189+1)/(Q1189/1.6)+1/(R1189/1.37)) + BC1189/((BC1189+1)/(Q1189/1.6) + BC1189/(R1189/1.37))</f>
        <v>0</v>
      </c>
      <c r="U1189">
        <f>(AX1189*BA1189)</f>
        <v>0</v>
      </c>
      <c r="V1189">
        <f>(BQ1189+(U1189+2*0.95*5.67E-8*(((BQ1189+$B$7)+273)^4-(BQ1189+273)^4)-44100*J1189)/(1.84*29.3*R1189+8*0.95*5.67E-8*(BQ1189+273)^3))</f>
        <v>0</v>
      </c>
      <c r="W1189">
        <f>($C$7*BR1189+$D$7*BS1189+$E$7*V1189)</f>
        <v>0</v>
      </c>
      <c r="X1189">
        <f>0.61365*exp(17.502*W1189/(240.97+W1189))</f>
        <v>0</v>
      </c>
      <c r="Y1189">
        <f>(Z1189/AA1189*100)</f>
        <v>0</v>
      </c>
      <c r="Z1189">
        <f>BJ1189*(BO1189+BP1189)/1000</f>
        <v>0</v>
      </c>
      <c r="AA1189">
        <f>0.61365*exp(17.502*BQ1189/(240.97+BQ1189))</f>
        <v>0</v>
      </c>
      <c r="AB1189">
        <f>(X1189-BJ1189*(BO1189+BP1189)/1000)</f>
        <v>0</v>
      </c>
      <c r="AC1189">
        <f>(-J1189*44100)</f>
        <v>0</v>
      </c>
      <c r="AD1189">
        <f>2*29.3*R1189*0.92*(BQ1189-W1189)</f>
        <v>0</v>
      </c>
      <c r="AE1189">
        <f>2*0.95*5.67E-8*(((BQ1189+$B$7)+273)^4-(W1189+273)^4)</f>
        <v>0</v>
      </c>
      <c r="AF1189">
        <f>U1189+AE1189+AC1189+AD1189</f>
        <v>0</v>
      </c>
      <c r="AG1189">
        <f>BN1189*AU1189*(BI1189-BH1189*(1000-AU1189*BK1189)/(1000-AU1189*BJ1189))/(100*BB1189)</f>
        <v>0</v>
      </c>
      <c r="AH1189">
        <f>1000*BN1189*AU1189*(BJ1189-BK1189)/(100*BB1189*(1000-AU1189*BJ1189))</f>
        <v>0</v>
      </c>
      <c r="AI1189">
        <f>(AJ1189 - AK1189 - BO1189*1E3/(8.314*(BQ1189+273.15)) * AM1189/BN1189 * AL1189) * BN1189/(100*BB1189) * (1000 - BK1189)/1000</f>
        <v>0</v>
      </c>
      <c r="AJ1189">
        <v>137.4660950085396</v>
      </c>
      <c r="AK1189">
        <v>152.7094363636364</v>
      </c>
      <c r="AL1189">
        <v>-3.353289772192416</v>
      </c>
      <c r="AM1189">
        <v>64.57522677209226</v>
      </c>
      <c r="AN1189">
        <f>(AP1189 - AO1189 + BO1189*1E3/(8.314*(BQ1189+273.15)) * AR1189/BN1189 * AQ1189) * BN1189/(100*BB1189) * 1000/(1000 - AP1189)</f>
        <v>0</v>
      </c>
      <c r="AO1189">
        <v>17.90789034303696</v>
      </c>
      <c r="AP1189">
        <v>18.41545142857142</v>
      </c>
      <c r="AQ1189">
        <v>7.235380613031522E-06</v>
      </c>
      <c r="AR1189">
        <v>112.27</v>
      </c>
      <c r="AS1189">
        <v>13</v>
      </c>
      <c r="AT1189">
        <v>3</v>
      </c>
      <c r="AU1189">
        <f>IF(AS1189*$H$13&gt;=AW1189,1.0,(AW1189/(AW1189-AS1189*$H$13)))</f>
        <v>0</v>
      </c>
      <c r="AV1189">
        <f>(AU1189-1)*100</f>
        <v>0</v>
      </c>
      <c r="AW1189">
        <f>MAX(0,($B$13+$C$13*BV1189)/(1+$D$13*BV1189)*BO1189/(BQ1189+273)*$E$13)</f>
        <v>0</v>
      </c>
      <c r="AX1189">
        <f>$B$11*BW1189+$C$11*BX1189+$F$11*CI1189*(1-CL1189)</f>
        <v>0</v>
      </c>
      <c r="AY1189">
        <f>AX1189*AZ1189</f>
        <v>0</v>
      </c>
      <c r="AZ1189">
        <f>($B$11*$D$9+$C$11*$D$9+$F$11*((CV1189+CN1189)/MAX(CV1189+CN1189+CW1189, 0.1)*$I$9+CW1189/MAX(CV1189+CN1189+CW1189, 0.1)*$J$9))/($B$11+$C$11+$F$11)</f>
        <v>0</v>
      </c>
      <c r="BA1189">
        <f>($B$11*$K$9+$C$11*$K$9+$F$11*((CV1189+CN1189)/MAX(CV1189+CN1189+CW1189, 0.1)*$P$9+CW1189/MAX(CV1189+CN1189+CW1189, 0.1)*$Q$9))/($B$11+$C$11+$F$11)</f>
        <v>0</v>
      </c>
      <c r="BB1189">
        <v>6</v>
      </c>
      <c r="BC1189">
        <v>0.5</v>
      </c>
      <c r="BD1189" t="s">
        <v>355</v>
      </c>
      <c r="BE1189">
        <v>2</v>
      </c>
      <c r="BF1189" t="b">
        <v>1</v>
      </c>
      <c r="BG1189">
        <v>1664306218.296428</v>
      </c>
      <c r="BH1189">
        <v>173.9416785714286</v>
      </c>
      <c r="BI1189">
        <v>151.0259285714286</v>
      </c>
      <c r="BJ1189">
        <v>18.41178214285714</v>
      </c>
      <c r="BK1189">
        <v>17.90793928571428</v>
      </c>
      <c r="BL1189">
        <v>176.5263214285714</v>
      </c>
      <c r="BM1189">
        <v>18.57685714285714</v>
      </c>
      <c r="BN1189">
        <v>500.0619642857142</v>
      </c>
      <c r="BO1189">
        <v>91.00118928571429</v>
      </c>
      <c r="BP1189">
        <v>0.1000441285714286</v>
      </c>
      <c r="BQ1189">
        <v>24.55648571428571</v>
      </c>
      <c r="BR1189">
        <v>25.000075</v>
      </c>
      <c r="BS1189">
        <v>999.9000000000002</v>
      </c>
      <c r="BT1189">
        <v>0</v>
      </c>
      <c r="BU1189">
        <v>0</v>
      </c>
      <c r="BV1189">
        <v>9995.691428571428</v>
      </c>
      <c r="BW1189">
        <v>0</v>
      </c>
      <c r="BX1189">
        <v>6.407659999999999</v>
      </c>
      <c r="BY1189">
        <v>22.91576071428572</v>
      </c>
      <c r="BZ1189">
        <v>177.2042857142857</v>
      </c>
      <c r="CA1189">
        <v>153.7797857142857</v>
      </c>
      <c r="CB1189">
        <v>0.5038397142857144</v>
      </c>
      <c r="CC1189">
        <v>151.0259285714286</v>
      </c>
      <c r="CD1189">
        <v>17.90793928571428</v>
      </c>
      <c r="CE1189">
        <v>1.675494285714286</v>
      </c>
      <c r="CF1189">
        <v>1.629644285714286</v>
      </c>
      <c r="CG1189">
        <v>14.67122857142857</v>
      </c>
      <c r="CH1189">
        <v>14.242</v>
      </c>
      <c r="CI1189">
        <v>2000.005357142857</v>
      </c>
      <c r="CJ1189">
        <v>0.9800004285714287</v>
      </c>
      <c r="CK1189">
        <v>0.01999995714285715</v>
      </c>
      <c r="CL1189">
        <v>0</v>
      </c>
      <c r="CM1189">
        <v>120.6153214285714</v>
      </c>
      <c r="CN1189">
        <v>5.00097</v>
      </c>
      <c r="CO1189">
        <v>2564.778214285715</v>
      </c>
      <c r="CP1189">
        <v>16707.62857142857</v>
      </c>
      <c r="CQ1189">
        <v>37.75221428571428</v>
      </c>
      <c r="CR1189">
        <v>38.437</v>
      </c>
      <c r="CS1189">
        <v>37.85250000000001</v>
      </c>
      <c r="CT1189">
        <v>38</v>
      </c>
      <c r="CU1189">
        <v>38.24775</v>
      </c>
      <c r="CV1189">
        <v>1955.104642857143</v>
      </c>
      <c r="CW1189">
        <v>39.90071428571429</v>
      </c>
      <c r="CX1189">
        <v>0</v>
      </c>
      <c r="CY1189">
        <v>1664306230.1</v>
      </c>
      <c r="CZ1189">
        <v>0</v>
      </c>
      <c r="DA1189">
        <v>0</v>
      </c>
      <c r="DB1189" t="s">
        <v>356</v>
      </c>
      <c r="DC1189">
        <v>1663859321.1</v>
      </c>
      <c r="DD1189">
        <v>1663859315.6</v>
      </c>
      <c r="DE1189">
        <v>0</v>
      </c>
      <c r="DF1189">
        <v>0.196</v>
      </c>
      <c r="DG1189">
        <v>-0.001</v>
      </c>
      <c r="DH1189">
        <v>-5.941</v>
      </c>
      <c r="DI1189">
        <v>-0.174</v>
      </c>
      <c r="DJ1189">
        <v>1500</v>
      </c>
      <c r="DK1189">
        <v>17</v>
      </c>
      <c r="DL1189">
        <v>0.13</v>
      </c>
      <c r="DM1189">
        <v>0.04</v>
      </c>
      <c r="DN1189">
        <v>22.8347725</v>
      </c>
      <c r="DO1189">
        <v>1.504909193245717</v>
      </c>
      <c r="DP1189">
        <v>0.1491143269231699</v>
      </c>
      <c r="DQ1189">
        <v>0</v>
      </c>
      <c r="DR1189">
        <v>0.503940275</v>
      </c>
      <c r="DS1189">
        <v>0.009793947467165592</v>
      </c>
      <c r="DT1189">
        <v>0.00668140802895431</v>
      </c>
      <c r="DU1189">
        <v>1</v>
      </c>
      <c r="DV1189">
        <v>1</v>
      </c>
      <c r="DW1189">
        <v>2</v>
      </c>
      <c r="DX1189" t="s">
        <v>471</v>
      </c>
      <c r="DY1189">
        <v>2.98528</v>
      </c>
      <c r="DZ1189">
        <v>2.71556</v>
      </c>
      <c r="EA1189">
        <v>0.0399405</v>
      </c>
      <c r="EB1189">
        <v>0.0332061</v>
      </c>
      <c r="EC1189">
        <v>0.09032759999999999</v>
      </c>
      <c r="ED1189">
        <v>0.0866759</v>
      </c>
      <c r="EE1189">
        <v>30512.7</v>
      </c>
      <c r="EF1189">
        <v>30855.8</v>
      </c>
      <c r="EG1189">
        <v>29528.3</v>
      </c>
      <c r="EH1189">
        <v>29509.3</v>
      </c>
      <c r="EI1189">
        <v>35605.7</v>
      </c>
      <c r="EJ1189">
        <v>35833.5</v>
      </c>
      <c r="EK1189">
        <v>41616.7</v>
      </c>
      <c r="EL1189">
        <v>42054.5</v>
      </c>
      <c r="EM1189">
        <v>1.97728</v>
      </c>
      <c r="EN1189">
        <v>1.93645</v>
      </c>
      <c r="EO1189">
        <v>0.0974946</v>
      </c>
      <c r="EP1189">
        <v>0</v>
      </c>
      <c r="EQ1189">
        <v>23.3998</v>
      </c>
      <c r="ER1189">
        <v>999.9</v>
      </c>
      <c r="ES1189">
        <v>47.4</v>
      </c>
      <c r="ET1189">
        <v>29.1</v>
      </c>
      <c r="EU1189">
        <v>21.07</v>
      </c>
      <c r="EV1189">
        <v>63.0642</v>
      </c>
      <c r="EW1189">
        <v>32.5921</v>
      </c>
      <c r="EX1189">
        <v>1</v>
      </c>
      <c r="EY1189">
        <v>-0.197264</v>
      </c>
      <c r="EZ1189">
        <v>1.19383</v>
      </c>
      <c r="FA1189">
        <v>20.3849</v>
      </c>
      <c r="FB1189">
        <v>5.21654</v>
      </c>
      <c r="FC1189">
        <v>12.0099</v>
      </c>
      <c r="FD1189">
        <v>4.98955</v>
      </c>
      <c r="FE1189">
        <v>3.2885</v>
      </c>
      <c r="FF1189">
        <v>9999</v>
      </c>
      <c r="FG1189">
        <v>9999</v>
      </c>
      <c r="FH1189">
        <v>9999</v>
      </c>
      <c r="FI1189">
        <v>261.6</v>
      </c>
      <c r="FJ1189">
        <v>1.86702</v>
      </c>
      <c r="FK1189">
        <v>1.86614</v>
      </c>
      <c r="FL1189">
        <v>1.86554</v>
      </c>
      <c r="FM1189">
        <v>1.86554</v>
      </c>
      <c r="FN1189">
        <v>1.86735</v>
      </c>
      <c r="FO1189">
        <v>1.86981</v>
      </c>
      <c r="FP1189">
        <v>1.86844</v>
      </c>
      <c r="FQ1189">
        <v>1.86996</v>
      </c>
      <c r="FR1189">
        <v>0</v>
      </c>
      <c r="FS1189">
        <v>0</v>
      </c>
      <c r="FT1189">
        <v>0</v>
      </c>
      <c r="FU1189">
        <v>0</v>
      </c>
      <c r="FV1189" t="s">
        <v>358</v>
      </c>
      <c r="FW1189" t="s">
        <v>359</v>
      </c>
      <c r="FX1189" t="s">
        <v>360</v>
      </c>
      <c r="FY1189" t="s">
        <v>360</v>
      </c>
      <c r="FZ1189" t="s">
        <v>360</v>
      </c>
      <c r="GA1189" t="s">
        <v>360</v>
      </c>
      <c r="GB1189">
        <v>0</v>
      </c>
      <c r="GC1189">
        <v>100</v>
      </c>
      <c r="GD1189">
        <v>100</v>
      </c>
      <c r="GE1189">
        <v>-2.505</v>
      </c>
      <c r="GF1189">
        <v>-0.1651</v>
      </c>
      <c r="GG1189">
        <v>-2.0192013485273</v>
      </c>
      <c r="GH1189">
        <v>-0.003354295288503095</v>
      </c>
      <c r="GI1189">
        <v>8.998442100416266E-07</v>
      </c>
      <c r="GJ1189">
        <v>-2.632750781261316E-10</v>
      </c>
      <c r="GK1189">
        <v>-0.1771344180573433</v>
      </c>
      <c r="GL1189">
        <v>-0.01811282044437078</v>
      </c>
      <c r="GM1189">
        <v>0.001479480632228601</v>
      </c>
      <c r="GN1189">
        <v>-2.527498020886067E-05</v>
      </c>
      <c r="GO1189">
        <v>3</v>
      </c>
      <c r="GP1189">
        <v>2311</v>
      </c>
      <c r="GQ1189">
        <v>1</v>
      </c>
      <c r="GR1189">
        <v>23</v>
      </c>
      <c r="GS1189">
        <v>7448.4</v>
      </c>
      <c r="GT1189">
        <v>7448.5</v>
      </c>
      <c r="GU1189">
        <v>0.391846</v>
      </c>
      <c r="GV1189">
        <v>2.24121</v>
      </c>
      <c r="GW1189">
        <v>1.39648</v>
      </c>
      <c r="GX1189">
        <v>2.33643</v>
      </c>
      <c r="GY1189">
        <v>1.49536</v>
      </c>
      <c r="GZ1189">
        <v>2.34497</v>
      </c>
      <c r="HA1189">
        <v>33.0652</v>
      </c>
      <c r="HB1189">
        <v>14.3072</v>
      </c>
      <c r="HC1189">
        <v>18</v>
      </c>
      <c r="HD1189">
        <v>517.691</v>
      </c>
      <c r="HE1189">
        <v>448.109</v>
      </c>
      <c r="HF1189">
        <v>21.4374</v>
      </c>
      <c r="HG1189">
        <v>24.92</v>
      </c>
      <c r="HH1189">
        <v>30.0001</v>
      </c>
      <c r="HI1189">
        <v>24.9385</v>
      </c>
      <c r="HJ1189">
        <v>24.8894</v>
      </c>
      <c r="HK1189">
        <v>7.82534</v>
      </c>
      <c r="HL1189">
        <v>23.5561</v>
      </c>
      <c r="HM1189">
        <v>51.9857</v>
      </c>
      <c r="HN1189">
        <v>21.4472</v>
      </c>
      <c r="HO1189">
        <v>99.15130000000001</v>
      </c>
      <c r="HP1189">
        <v>17.9025</v>
      </c>
      <c r="HQ1189">
        <v>101.011</v>
      </c>
      <c r="HR1189">
        <v>100.997</v>
      </c>
    </row>
    <row r="1190" spans="1:226">
      <c r="A1190">
        <v>1174</v>
      </c>
      <c r="B1190">
        <v>1664306231.1</v>
      </c>
      <c r="C1190">
        <v>13000.59999990463</v>
      </c>
      <c r="D1190" t="s">
        <v>2717</v>
      </c>
      <c r="E1190" t="s">
        <v>2718</v>
      </c>
      <c r="F1190">
        <v>5</v>
      </c>
      <c r="G1190" t="s">
        <v>2678</v>
      </c>
      <c r="H1190" t="s">
        <v>354</v>
      </c>
      <c r="I1190">
        <v>1664306223.6</v>
      </c>
      <c r="J1190">
        <f>(K1190)/1000</f>
        <v>0</v>
      </c>
      <c r="K1190">
        <f>IF(BF1190, AN1190, AH1190)</f>
        <v>0</v>
      </c>
      <c r="L1190">
        <f>IF(BF1190, AI1190, AG1190)</f>
        <v>0</v>
      </c>
      <c r="M1190">
        <f>BH1190 - IF(AU1190&gt;1, L1190*BB1190*100.0/(AW1190*BV1190), 0)</f>
        <v>0</v>
      </c>
      <c r="N1190">
        <f>((T1190-J1190/2)*M1190-L1190)/(T1190+J1190/2)</f>
        <v>0</v>
      </c>
      <c r="O1190">
        <f>N1190*(BO1190+BP1190)/1000.0</f>
        <v>0</v>
      </c>
      <c r="P1190">
        <f>(BH1190 - IF(AU1190&gt;1, L1190*BB1190*100.0/(AW1190*BV1190), 0))*(BO1190+BP1190)/1000.0</f>
        <v>0</v>
      </c>
      <c r="Q1190">
        <f>2.0/((1/S1190-1/R1190)+SIGN(S1190)*SQRT((1/S1190-1/R1190)*(1/S1190-1/R1190) + 4*BC1190/((BC1190+1)*(BC1190+1))*(2*1/S1190*1/R1190-1/R1190*1/R1190)))</f>
        <v>0</v>
      </c>
      <c r="R1190">
        <f>IF(LEFT(BD1190,1)&lt;&gt;"0",IF(LEFT(BD1190,1)="1",3.0,BE1190),$D$5+$E$5*(BV1190*BO1190/($K$5*1000))+$F$5*(BV1190*BO1190/($K$5*1000))*MAX(MIN(BB1190,$J$5),$I$5)*MAX(MIN(BB1190,$J$5),$I$5)+$G$5*MAX(MIN(BB1190,$J$5),$I$5)*(BV1190*BO1190/($K$5*1000))+$H$5*(BV1190*BO1190/($K$5*1000))*(BV1190*BO1190/($K$5*1000)))</f>
        <v>0</v>
      </c>
      <c r="S1190">
        <f>J1190*(1000-(1000*0.61365*exp(17.502*W1190/(240.97+W1190))/(BO1190+BP1190)+BJ1190)/2)/(1000*0.61365*exp(17.502*W1190/(240.97+W1190))/(BO1190+BP1190)-BJ1190)</f>
        <v>0</v>
      </c>
      <c r="T1190">
        <f>1/((BC1190+1)/(Q1190/1.6)+1/(R1190/1.37)) + BC1190/((BC1190+1)/(Q1190/1.6) + BC1190/(R1190/1.37))</f>
        <v>0</v>
      </c>
      <c r="U1190">
        <f>(AX1190*BA1190)</f>
        <v>0</v>
      </c>
      <c r="V1190">
        <f>(BQ1190+(U1190+2*0.95*5.67E-8*(((BQ1190+$B$7)+273)^4-(BQ1190+273)^4)-44100*J1190)/(1.84*29.3*R1190+8*0.95*5.67E-8*(BQ1190+273)^3))</f>
        <v>0</v>
      </c>
      <c r="W1190">
        <f>($C$7*BR1190+$D$7*BS1190+$E$7*V1190)</f>
        <v>0</v>
      </c>
      <c r="X1190">
        <f>0.61365*exp(17.502*W1190/(240.97+W1190))</f>
        <v>0</v>
      </c>
      <c r="Y1190">
        <f>(Z1190/AA1190*100)</f>
        <v>0</v>
      </c>
      <c r="Z1190">
        <f>BJ1190*(BO1190+BP1190)/1000</f>
        <v>0</v>
      </c>
      <c r="AA1190">
        <f>0.61365*exp(17.502*BQ1190/(240.97+BQ1190))</f>
        <v>0</v>
      </c>
      <c r="AB1190">
        <f>(X1190-BJ1190*(BO1190+BP1190)/1000)</f>
        <v>0</v>
      </c>
      <c r="AC1190">
        <f>(-J1190*44100)</f>
        <v>0</v>
      </c>
      <c r="AD1190">
        <f>2*29.3*R1190*0.92*(BQ1190-W1190)</f>
        <v>0</v>
      </c>
      <c r="AE1190">
        <f>2*0.95*5.67E-8*(((BQ1190+$B$7)+273)^4-(W1190+273)^4)</f>
        <v>0</v>
      </c>
      <c r="AF1190">
        <f>U1190+AE1190+AC1190+AD1190</f>
        <v>0</v>
      </c>
      <c r="AG1190">
        <f>BN1190*AU1190*(BI1190-BH1190*(1000-AU1190*BK1190)/(1000-AU1190*BJ1190))/(100*BB1190)</f>
        <v>0</v>
      </c>
      <c r="AH1190">
        <f>1000*BN1190*AU1190*(BJ1190-BK1190)/(100*BB1190*(1000-AU1190*BJ1190))</f>
        <v>0</v>
      </c>
      <c r="AI1190">
        <f>(AJ1190 - AK1190 - BO1190*1E3/(8.314*(BQ1190+273.15)) * AM1190/BN1190 * AL1190) * BN1190/(100*BB1190) * (1000 - BK1190)/1000</f>
        <v>0</v>
      </c>
      <c r="AJ1190">
        <v>120.4260766027422</v>
      </c>
      <c r="AK1190">
        <v>135.9074848484849</v>
      </c>
      <c r="AL1190">
        <v>-3.356035498234034</v>
      </c>
      <c r="AM1190">
        <v>64.57522677209226</v>
      </c>
      <c r="AN1190">
        <f>(AP1190 - AO1190 + BO1190*1E3/(8.314*(BQ1190+273.15)) * AR1190/BN1190 * AQ1190) * BN1190/(100*BB1190) * 1000/(1000 - AP1190)</f>
        <v>0</v>
      </c>
      <c r="AO1190">
        <v>17.90327961222777</v>
      </c>
      <c r="AP1190">
        <v>18.41227894736842</v>
      </c>
      <c r="AQ1190">
        <v>6.331592595471089E-06</v>
      </c>
      <c r="AR1190">
        <v>112.27</v>
      </c>
      <c r="AS1190">
        <v>13</v>
      </c>
      <c r="AT1190">
        <v>3</v>
      </c>
      <c r="AU1190">
        <f>IF(AS1190*$H$13&gt;=AW1190,1.0,(AW1190/(AW1190-AS1190*$H$13)))</f>
        <v>0</v>
      </c>
      <c r="AV1190">
        <f>(AU1190-1)*100</f>
        <v>0</v>
      </c>
      <c r="AW1190">
        <f>MAX(0,($B$13+$C$13*BV1190)/(1+$D$13*BV1190)*BO1190/(BQ1190+273)*$E$13)</f>
        <v>0</v>
      </c>
      <c r="AX1190">
        <f>$B$11*BW1190+$C$11*BX1190+$F$11*CI1190*(1-CL1190)</f>
        <v>0</v>
      </c>
      <c r="AY1190">
        <f>AX1190*AZ1190</f>
        <v>0</v>
      </c>
      <c r="AZ1190">
        <f>($B$11*$D$9+$C$11*$D$9+$F$11*((CV1190+CN1190)/MAX(CV1190+CN1190+CW1190, 0.1)*$I$9+CW1190/MAX(CV1190+CN1190+CW1190, 0.1)*$J$9))/($B$11+$C$11+$F$11)</f>
        <v>0</v>
      </c>
      <c r="BA1190">
        <f>($B$11*$K$9+$C$11*$K$9+$F$11*((CV1190+CN1190)/MAX(CV1190+CN1190+CW1190, 0.1)*$P$9+CW1190/MAX(CV1190+CN1190+CW1190, 0.1)*$Q$9))/($B$11+$C$11+$F$11)</f>
        <v>0</v>
      </c>
      <c r="BB1190">
        <v>6</v>
      </c>
      <c r="BC1190">
        <v>0.5</v>
      </c>
      <c r="BD1190" t="s">
        <v>355</v>
      </c>
      <c r="BE1190">
        <v>2</v>
      </c>
      <c r="BF1190" t="b">
        <v>1</v>
      </c>
      <c r="BG1190">
        <v>1664306223.6</v>
      </c>
      <c r="BH1190">
        <v>156.4638518518519</v>
      </c>
      <c r="BI1190">
        <v>133.3896666666667</v>
      </c>
      <c r="BJ1190">
        <v>18.41356296296296</v>
      </c>
      <c r="BK1190">
        <v>17.9052</v>
      </c>
      <c r="BL1190">
        <v>158.9946666666667</v>
      </c>
      <c r="BM1190">
        <v>18.57861851851852</v>
      </c>
      <c r="BN1190">
        <v>500.0596666666667</v>
      </c>
      <c r="BO1190">
        <v>91.00105925925925</v>
      </c>
      <c r="BP1190">
        <v>0.09998126666666665</v>
      </c>
      <c r="BQ1190">
        <v>24.55061481481482</v>
      </c>
      <c r="BR1190">
        <v>24.99808888888889</v>
      </c>
      <c r="BS1190">
        <v>999.9000000000001</v>
      </c>
      <c r="BT1190">
        <v>0</v>
      </c>
      <c r="BU1190">
        <v>0</v>
      </c>
      <c r="BV1190">
        <v>9994.16666666667</v>
      </c>
      <c r="BW1190">
        <v>0</v>
      </c>
      <c r="BX1190">
        <v>6.407659999999999</v>
      </c>
      <c r="BY1190">
        <v>23.07418148148148</v>
      </c>
      <c r="BZ1190">
        <v>159.399</v>
      </c>
      <c r="CA1190">
        <v>135.8215185185185</v>
      </c>
      <c r="CB1190">
        <v>0.5083625925925926</v>
      </c>
      <c r="CC1190">
        <v>133.3896666666667</v>
      </c>
      <c r="CD1190">
        <v>17.9052</v>
      </c>
      <c r="CE1190">
        <v>1.675653333333333</v>
      </c>
      <c r="CF1190">
        <v>1.629391851851852</v>
      </c>
      <c r="CG1190">
        <v>14.67270740740741</v>
      </c>
      <c r="CH1190">
        <v>14.23961851851852</v>
      </c>
      <c r="CI1190">
        <v>2000.006296296297</v>
      </c>
      <c r="CJ1190">
        <v>0.9800002222222224</v>
      </c>
      <c r="CK1190">
        <v>0.02000017037037037</v>
      </c>
      <c r="CL1190">
        <v>0</v>
      </c>
      <c r="CM1190">
        <v>120.612</v>
      </c>
      <c r="CN1190">
        <v>5.00097</v>
      </c>
      <c r="CO1190">
        <v>2565.812962962963</v>
      </c>
      <c r="CP1190">
        <v>16707.64074074074</v>
      </c>
      <c r="CQ1190">
        <v>37.74766666666667</v>
      </c>
      <c r="CR1190">
        <v>38.437</v>
      </c>
      <c r="CS1190">
        <v>37.83066666666667</v>
      </c>
      <c r="CT1190">
        <v>38</v>
      </c>
      <c r="CU1190">
        <v>38.23366666666666</v>
      </c>
      <c r="CV1190">
        <v>1955.105555555556</v>
      </c>
      <c r="CW1190">
        <v>39.90074074074074</v>
      </c>
      <c r="CX1190">
        <v>0</v>
      </c>
      <c r="CY1190">
        <v>1664306235.5</v>
      </c>
      <c r="CZ1190">
        <v>0</v>
      </c>
      <c r="DA1190">
        <v>0</v>
      </c>
      <c r="DB1190" t="s">
        <v>356</v>
      </c>
      <c r="DC1190">
        <v>1663859321.1</v>
      </c>
      <c r="DD1190">
        <v>1663859315.6</v>
      </c>
      <c r="DE1190">
        <v>0</v>
      </c>
      <c r="DF1190">
        <v>0.196</v>
      </c>
      <c r="DG1190">
        <v>-0.001</v>
      </c>
      <c r="DH1190">
        <v>-5.941</v>
      </c>
      <c r="DI1190">
        <v>-0.174</v>
      </c>
      <c r="DJ1190">
        <v>1500</v>
      </c>
      <c r="DK1190">
        <v>17</v>
      </c>
      <c r="DL1190">
        <v>0.13</v>
      </c>
      <c r="DM1190">
        <v>0.04</v>
      </c>
      <c r="DN1190">
        <v>22.98639</v>
      </c>
      <c r="DO1190">
        <v>1.648694183864863</v>
      </c>
      <c r="DP1190">
        <v>0.1669984517892307</v>
      </c>
      <c r="DQ1190">
        <v>0</v>
      </c>
      <c r="DR1190">
        <v>0.505574525</v>
      </c>
      <c r="DS1190">
        <v>0.05568507692307671</v>
      </c>
      <c r="DT1190">
        <v>0.005474032403025674</v>
      </c>
      <c r="DU1190">
        <v>1</v>
      </c>
      <c r="DV1190">
        <v>1</v>
      </c>
      <c r="DW1190">
        <v>2</v>
      </c>
      <c r="DX1190" t="s">
        <v>471</v>
      </c>
      <c r="DY1190">
        <v>2.98516</v>
      </c>
      <c r="DZ1190">
        <v>2.71564</v>
      </c>
      <c r="EA1190">
        <v>0.0358144</v>
      </c>
      <c r="EB1190">
        <v>0.0289029</v>
      </c>
      <c r="EC1190">
        <v>0.0903176</v>
      </c>
      <c r="ED1190">
        <v>0.0866681</v>
      </c>
      <c r="EE1190">
        <v>30643.7</v>
      </c>
      <c r="EF1190">
        <v>30992.9</v>
      </c>
      <c r="EG1190">
        <v>29528.2</v>
      </c>
      <c r="EH1190">
        <v>29509.1</v>
      </c>
      <c r="EI1190">
        <v>35605.8</v>
      </c>
      <c r="EJ1190">
        <v>35833.5</v>
      </c>
      <c r="EK1190">
        <v>41616.4</v>
      </c>
      <c r="EL1190">
        <v>42054.2</v>
      </c>
      <c r="EM1190">
        <v>1.97695</v>
      </c>
      <c r="EN1190">
        <v>1.93657</v>
      </c>
      <c r="EO1190">
        <v>0.09733070000000001</v>
      </c>
      <c r="EP1190">
        <v>0</v>
      </c>
      <c r="EQ1190">
        <v>23.3973</v>
      </c>
      <c r="ER1190">
        <v>999.9</v>
      </c>
      <c r="ES1190">
        <v>47.4</v>
      </c>
      <c r="ET1190">
        <v>29.1</v>
      </c>
      <c r="EU1190">
        <v>21.0713</v>
      </c>
      <c r="EV1190">
        <v>63.1942</v>
      </c>
      <c r="EW1190">
        <v>32.8045</v>
      </c>
      <c r="EX1190">
        <v>1</v>
      </c>
      <c r="EY1190">
        <v>-0.197058</v>
      </c>
      <c r="EZ1190">
        <v>1.1615</v>
      </c>
      <c r="FA1190">
        <v>20.3854</v>
      </c>
      <c r="FB1190">
        <v>5.21624</v>
      </c>
      <c r="FC1190">
        <v>12.0099</v>
      </c>
      <c r="FD1190">
        <v>4.98935</v>
      </c>
      <c r="FE1190">
        <v>3.28848</v>
      </c>
      <c r="FF1190">
        <v>9999</v>
      </c>
      <c r="FG1190">
        <v>9999</v>
      </c>
      <c r="FH1190">
        <v>9999</v>
      </c>
      <c r="FI1190">
        <v>261.6</v>
      </c>
      <c r="FJ1190">
        <v>1.86705</v>
      </c>
      <c r="FK1190">
        <v>1.86613</v>
      </c>
      <c r="FL1190">
        <v>1.86554</v>
      </c>
      <c r="FM1190">
        <v>1.86554</v>
      </c>
      <c r="FN1190">
        <v>1.86736</v>
      </c>
      <c r="FO1190">
        <v>1.86981</v>
      </c>
      <c r="FP1190">
        <v>1.86844</v>
      </c>
      <c r="FQ1190">
        <v>1.86996</v>
      </c>
      <c r="FR1190">
        <v>0</v>
      </c>
      <c r="FS1190">
        <v>0</v>
      </c>
      <c r="FT1190">
        <v>0</v>
      </c>
      <c r="FU1190">
        <v>0</v>
      </c>
      <c r="FV1190" t="s">
        <v>358</v>
      </c>
      <c r="FW1190" t="s">
        <v>359</v>
      </c>
      <c r="FX1190" t="s">
        <v>360</v>
      </c>
      <c r="FY1190" t="s">
        <v>360</v>
      </c>
      <c r="FZ1190" t="s">
        <v>360</v>
      </c>
      <c r="GA1190" t="s">
        <v>360</v>
      </c>
      <c r="GB1190">
        <v>0</v>
      </c>
      <c r="GC1190">
        <v>100</v>
      </c>
      <c r="GD1190">
        <v>100</v>
      </c>
      <c r="GE1190">
        <v>-2.454</v>
      </c>
      <c r="GF1190">
        <v>-0.1651</v>
      </c>
      <c r="GG1190">
        <v>-2.0192013485273</v>
      </c>
      <c r="GH1190">
        <v>-0.003354295288503095</v>
      </c>
      <c r="GI1190">
        <v>8.998442100416266E-07</v>
      </c>
      <c r="GJ1190">
        <v>-2.632750781261316E-10</v>
      </c>
      <c r="GK1190">
        <v>-0.1771344180573433</v>
      </c>
      <c r="GL1190">
        <v>-0.01811282044437078</v>
      </c>
      <c r="GM1190">
        <v>0.001479480632228601</v>
      </c>
      <c r="GN1190">
        <v>-2.527498020886067E-05</v>
      </c>
      <c r="GO1190">
        <v>3</v>
      </c>
      <c r="GP1190">
        <v>2311</v>
      </c>
      <c r="GQ1190">
        <v>1</v>
      </c>
      <c r="GR1190">
        <v>23</v>
      </c>
      <c r="GS1190">
        <v>7448.5</v>
      </c>
      <c r="GT1190">
        <v>7448.6</v>
      </c>
      <c r="GU1190">
        <v>0.355225</v>
      </c>
      <c r="GV1190">
        <v>2.27661</v>
      </c>
      <c r="GW1190">
        <v>1.39648</v>
      </c>
      <c r="GX1190">
        <v>2.33521</v>
      </c>
      <c r="GY1190">
        <v>1.49536</v>
      </c>
      <c r="GZ1190">
        <v>2.36206</v>
      </c>
      <c r="HA1190">
        <v>33.0429</v>
      </c>
      <c r="HB1190">
        <v>14.3334</v>
      </c>
      <c r="HC1190">
        <v>18</v>
      </c>
      <c r="HD1190">
        <v>517.48</v>
      </c>
      <c r="HE1190">
        <v>448.196</v>
      </c>
      <c r="HF1190">
        <v>21.4387</v>
      </c>
      <c r="HG1190">
        <v>24.921</v>
      </c>
      <c r="HH1190">
        <v>30.0001</v>
      </c>
      <c r="HI1190">
        <v>24.9385</v>
      </c>
      <c r="HJ1190">
        <v>24.8908</v>
      </c>
      <c r="HK1190">
        <v>7.11257</v>
      </c>
      <c r="HL1190">
        <v>23.5561</v>
      </c>
      <c r="HM1190">
        <v>51.9857</v>
      </c>
      <c r="HN1190">
        <v>21.4473</v>
      </c>
      <c r="HO1190">
        <v>85.7056</v>
      </c>
      <c r="HP1190">
        <v>17.9025</v>
      </c>
      <c r="HQ1190">
        <v>101.01</v>
      </c>
      <c r="HR1190">
        <v>100.997</v>
      </c>
    </row>
    <row r="1191" spans="1:226">
      <c r="A1191">
        <v>1175</v>
      </c>
      <c r="B1191">
        <v>1664306236.1</v>
      </c>
      <c r="C1191">
        <v>13005.59999990463</v>
      </c>
      <c r="D1191" t="s">
        <v>2719</v>
      </c>
      <c r="E1191" t="s">
        <v>2720</v>
      </c>
      <c r="F1191">
        <v>5</v>
      </c>
      <c r="G1191" t="s">
        <v>2678</v>
      </c>
      <c r="H1191" t="s">
        <v>354</v>
      </c>
      <c r="I1191">
        <v>1664306228.314285</v>
      </c>
      <c r="J1191">
        <f>(K1191)/1000</f>
        <v>0</v>
      </c>
      <c r="K1191">
        <f>IF(BF1191, AN1191, AH1191)</f>
        <v>0</v>
      </c>
      <c r="L1191">
        <f>IF(BF1191, AI1191, AG1191)</f>
        <v>0</v>
      </c>
      <c r="M1191">
        <f>BH1191 - IF(AU1191&gt;1, L1191*BB1191*100.0/(AW1191*BV1191), 0)</f>
        <v>0</v>
      </c>
      <c r="N1191">
        <f>((T1191-J1191/2)*M1191-L1191)/(T1191+J1191/2)</f>
        <v>0</v>
      </c>
      <c r="O1191">
        <f>N1191*(BO1191+BP1191)/1000.0</f>
        <v>0</v>
      </c>
      <c r="P1191">
        <f>(BH1191 - IF(AU1191&gt;1, L1191*BB1191*100.0/(AW1191*BV1191), 0))*(BO1191+BP1191)/1000.0</f>
        <v>0</v>
      </c>
      <c r="Q1191">
        <f>2.0/((1/S1191-1/R1191)+SIGN(S1191)*SQRT((1/S1191-1/R1191)*(1/S1191-1/R1191) + 4*BC1191/((BC1191+1)*(BC1191+1))*(2*1/S1191*1/R1191-1/R1191*1/R1191)))</f>
        <v>0</v>
      </c>
      <c r="R1191">
        <f>IF(LEFT(BD1191,1)&lt;&gt;"0",IF(LEFT(BD1191,1)="1",3.0,BE1191),$D$5+$E$5*(BV1191*BO1191/($K$5*1000))+$F$5*(BV1191*BO1191/($K$5*1000))*MAX(MIN(BB1191,$J$5),$I$5)*MAX(MIN(BB1191,$J$5),$I$5)+$G$5*MAX(MIN(BB1191,$J$5),$I$5)*(BV1191*BO1191/($K$5*1000))+$H$5*(BV1191*BO1191/($K$5*1000))*(BV1191*BO1191/($K$5*1000)))</f>
        <v>0</v>
      </c>
      <c r="S1191">
        <f>J1191*(1000-(1000*0.61365*exp(17.502*W1191/(240.97+W1191))/(BO1191+BP1191)+BJ1191)/2)/(1000*0.61365*exp(17.502*W1191/(240.97+W1191))/(BO1191+BP1191)-BJ1191)</f>
        <v>0</v>
      </c>
      <c r="T1191">
        <f>1/((BC1191+1)/(Q1191/1.6)+1/(R1191/1.37)) + BC1191/((BC1191+1)/(Q1191/1.6) + BC1191/(R1191/1.37))</f>
        <v>0</v>
      </c>
      <c r="U1191">
        <f>(AX1191*BA1191)</f>
        <v>0</v>
      </c>
      <c r="V1191">
        <f>(BQ1191+(U1191+2*0.95*5.67E-8*(((BQ1191+$B$7)+273)^4-(BQ1191+273)^4)-44100*J1191)/(1.84*29.3*R1191+8*0.95*5.67E-8*(BQ1191+273)^3))</f>
        <v>0</v>
      </c>
      <c r="W1191">
        <f>($C$7*BR1191+$D$7*BS1191+$E$7*V1191)</f>
        <v>0</v>
      </c>
      <c r="X1191">
        <f>0.61365*exp(17.502*W1191/(240.97+W1191))</f>
        <v>0</v>
      </c>
      <c r="Y1191">
        <f>(Z1191/AA1191*100)</f>
        <v>0</v>
      </c>
      <c r="Z1191">
        <f>BJ1191*(BO1191+BP1191)/1000</f>
        <v>0</v>
      </c>
      <c r="AA1191">
        <f>0.61365*exp(17.502*BQ1191/(240.97+BQ1191))</f>
        <v>0</v>
      </c>
      <c r="AB1191">
        <f>(X1191-BJ1191*(BO1191+BP1191)/1000)</f>
        <v>0</v>
      </c>
      <c r="AC1191">
        <f>(-J1191*44100)</f>
        <v>0</v>
      </c>
      <c r="AD1191">
        <f>2*29.3*R1191*0.92*(BQ1191-W1191)</f>
        <v>0</v>
      </c>
      <c r="AE1191">
        <f>2*0.95*5.67E-8*(((BQ1191+$B$7)+273)^4-(W1191+273)^4)</f>
        <v>0</v>
      </c>
      <c r="AF1191">
        <f>U1191+AE1191+AC1191+AD1191</f>
        <v>0</v>
      </c>
      <c r="AG1191">
        <f>BN1191*AU1191*(BI1191-BH1191*(1000-AU1191*BK1191)/(1000-AU1191*BJ1191))/(100*BB1191)</f>
        <v>0</v>
      </c>
      <c r="AH1191">
        <f>1000*BN1191*AU1191*(BJ1191-BK1191)/(100*BB1191*(1000-AU1191*BJ1191))</f>
        <v>0</v>
      </c>
      <c r="AI1191">
        <f>(AJ1191 - AK1191 - BO1191*1E3/(8.314*(BQ1191+273.15)) * AM1191/BN1191 * AL1191) * BN1191/(100*BB1191) * (1000 - BK1191)/1000</f>
        <v>0</v>
      </c>
      <c r="AJ1191">
        <v>103.3142919161235</v>
      </c>
      <c r="AK1191">
        <v>119.0075818181818</v>
      </c>
      <c r="AL1191">
        <v>-3.379543559651794</v>
      </c>
      <c r="AM1191">
        <v>64.57522677209226</v>
      </c>
      <c r="AN1191">
        <f>(AP1191 - AO1191 + BO1191*1E3/(8.314*(BQ1191+273.15)) * AR1191/BN1191 * AQ1191) * BN1191/(100*BB1191) * 1000/(1000 - AP1191)</f>
        <v>0</v>
      </c>
      <c r="AO1191">
        <v>17.90088599712287</v>
      </c>
      <c r="AP1191">
        <v>18.41251488721804</v>
      </c>
      <c r="AQ1191">
        <v>-9.35489584311388E-06</v>
      </c>
      <c r="AR1191">
        <v>112.27</v>
      </c>
      <c r="AS1191">
        <v>13</v>
      </c>
      <c r="AT1191">
        <v>3</v>
      </c>
      <c r="AU1191">
        <f>IF(AS1191*$H$13&gt;=AW1191,1.0,(AW1191/(AW1191-AS1191*$H$13)))</f>
        <v>0</v>
      </c>
      <c r="AV1191">
        <f>(AU1191-1)*100</f>
        <v>0</v>
      </c>
      <c r="AW1191">
        <f>MAX(0,($B$13+$C$13*BV1191)/(1+$D$13*BV1191)*BO1191/(BQ1191+273)*$E$13)</f>
        <v>0</v>
      </c>
      <c r="AX1191">
        <f>$B$11*BW1191+$C$11*BX1191+$F$11*CI1191*(1-CL1191)</f>
        <v>0</v>
      </c>
      <c r="AY1191">
        <f>AX1191*AZ1191</f>
        <v>0</v>
      </c>
      <c r="AZ1191">
        <f>($B$11*$D$9+$C$11*$D$9+$F$11*((CV1191+CN1191)/MAX(CV1191+CN1191+CW1191, 0.1)*$I$9+CW1191/MAX(CV1191+CN1191+CW1191, 0.1)*$J$9))/($B$11+$C$11+$F$11)</f>
        <v>0</v>
      </c>
      <c r="BA1191">
        <f>($B$11*$K$9+$C$11*$K$9+$F$11*((CV1191+CN1191)/MAX(CV1191+CN1191+CW1191, 0.1)*$P$9+CW1191/MAX(CV1191+CN1191+CW1191, 0.1)*$Q$9))/($B$11+$C$11+$F$11)</f>
        <v>0</v>
      </c>
      <c r="BB1191">
        <v>6</v>
      </c>
      <c r="BC1191">
        <v>0.5</v>
      </c>
      <c r="BD1191" t="s">
        <v>355</v>
      </c>
      <c r="BE1191">
        <v>2</v>
      </c>
      <c r="BF1191" t="b">
        <v>1</v>
      </c>
      <c r="BG1191">
        <v>1664306228.314285</v>
      </c>
      <c r="BH1191">
        <v>140.915</v>
      </c>
      <c r="BI1191">
        <v>117.6465392857143</v>
      </c>
      <c r="BJ1191">
        <v>18.41358928571429</v>
      </c>
      <c r="BK1191">
        <v>17.90198571428571</v>
      </c>
      <c r="BL1191">
        <v>143.3973571428571</v>
      </c>
      <c r="BM1191">
        <v>18.57863928571429</v>
      </c>
      <c r="BN1191">
        <v>500.0618571428571</v>
      </c>
      <c r="BO1191">
        <v>91.00104642857143</v>
      </c>
      <c r="BP1191">
        <v>0.09995099642857143</v>
      </c>
      <c r="BQ1191">
        <v>24.54606071428571</v>
      </c>
      <c r="BR1191">
        <v>24.99479285714286</v>
      </c>
      <c r="BS1191">
        <v>999.9000000000002</v>
      </c>
      <c r="BT1191">
        <v>0</v>
      </c>
      <c r="BU1191">
        <v>0</v>
      </c>
      <c r="BV1191">
        <v>9997.168214285715</v>
      </c>
      <c r="BW1191">
        <v>0</v>
      </c>
      <c r="BX1191">
        <v>6.407659999999999</v>
      </c>
      <c r="BY1191">
        <v>23.26848214285715</v>
      </c>
      <c r="BZ1191">
        <v>143.5585</v>
      </c>
      <c r="CA1191">
        <v>119.7910071428571</v>
      </c>
      <c r="CB1191">
        <v>0.5115913214285716</v>
      </c>
      <c r="CC1191">
        <v>117.6465392857143</v>
      </c>
      <c r="CD1191">
        <v>17.90198571428571</v>
      </c>
      <c r="CE1191">
        <v>1.675655357142857</v>
      </c>
      <c r="CF1191">
        <v>1.629099285714286</v>
      </c>
      <c r="CG1191">
        <v>14.672725</v>
      </c>
      <c r="CH1191">
        <v>14.23684642857143</v>
      </c>
      <c r="CI1191">
        <v>2000.012142857142</v>
      </c>
      <c r="CJ1191">
        <v>0.9800002142857144</v>
      </c>
      <c r="CK1191">
        <v>0.02000017857142857</v>
      </c>
      <c r="CL1191">
        <v>0</v>
      </c>
      <c r="CM1191">
        <v>120.7938928571429</v>
      </c>
      <c r="CN1191">
        <v>5.00097</v>
      </c>
      <c r="CO1191">
        <v>2566.949285714286</v>
      </c>
      <c r="CP1191">
        <v>16707.67142857143</v>
      </c>
      <c r="CQ1191">
        <v>37.73425</v>
      </c>
      <c r="CR1191">
        <v>38.437</v>
      </c>
      <c r="CS1191">
        <v>37.81425</v>
      </c>
      <c r="CT1191">
        <v>37.98199999999999</v>
      </c>
      <c r="CU1191">
        <v>38.21399999999999</v>
      </c>
      <c r="CV1191">
        <v>1955.111428571429</v>
      </c>
      <c r="CW1191">
        <v>39.90071428571429</v>
      </c>
      <c r="CX1191">
        <v>0</v>
      </c>
      <c r="CY1191">
        <v>1664306240.3</v>
      </c>
      <c r="CZ1191">
        <v>0</v>
      </c>
      <c r="DA1191">
        <v>0</v>
      </c>
      <c r="DB1191" t="s">
        <v>356</v>
      </c>
      <c r="DC1191">
        <v>1663859321.1</v>
      </c>
      <c r="DD1191">
        <v>1663859315.6</v>
      </c>
      <c r="DE1191">
        <v>0</v>
      </c>
      <c r="DF1191">
        <v>0.196</v>
      </c>
      <c r="DG1191">
        <v>-0.001</v>
      </c>
      <c r="DH1191">
        <v>-5.941</v>
      </c>
      <c r="DI1191">
        <v>-0.174</v>
      </c>
      <c r="DJ1191">
        <v>1500</v>
      </c>
      <c r="DK1191">
        <v>17</v>
      </c>
      <c r="DL1191">
        <v>0.13</v>
      </c>
      <c r="DM1191">
        <v>0.04</v>
      </c>
      <c r="DN1191">
        <v>23.1629125</v>
      </c>
      <c r="DO1191">
        <v>2.437288930581541</v>
      </c>
      <c r="DP1191">
        <v>0.2425324392607098</v>
      </c>
      <c r="DQ1191">
        <v>0</v>
      </c>
      <c r="DR1191">
        <v>0.509179225</v>
      </c>
      <c r="DS1191">
        <v>0.04243860787992408</v>
      </c>
      <c r="DT1191">
        <v>0.004362942736774693</v>
      </c>
      <c r="DU1191">
        <v>1</v>
      </c>
      <c r="DV1191">
        <v>1</v>
      </c>
      <c r="DW1191">
        <v>2</v>
      </c>
      <c r="DX1191" t="s">
        <v>471</v>
      </c>
      <c r="DY1191">
        <v>2.9852</v>
      </c>
      <c r="DZ1191">
        <v>2.71557</v>
      </c>
      <c r="EA1191">
        <v>0.0315745</v>
      </c>
      <c r="EB1191">
        <v>0.0245461</v>
      </c>
      <c r="EC1191">
        <v>0.09032</v>
      </c>
      <c r="ED1191">
        <v>0.0866571</v>
      </c>
      <c r="EE1191">
        <v>30778.2</v>
      </c>
      <c r="EF1191">
        <v>31132.5</v>
      </c>
      <c r="EG1191">
        <v>29528</v>
      </c>
      <c r="EH1191">
        <v>29509.6</v>
      </c>
      <c r="EI1191">
        <v>35605.4</v>
      </c>
      <c r="EJ1191">
        <v>35834.2</v>
      </c>
      <c r="EK1191">
        <v>41616.1</v>
      </c>
      <c r="EL1191">
        <v>42054.6</v>
      </c>
      <c r="EM1191">
        <v>1.97728</v>
      </c>
      <c r="EN1191">
        <v>1.93613</v>
      </c>
      <c r="EO1191">
        <v>0.0971183</v>
      </c>
      <c r="EP1191">
        <v>0</v>
      </c>
      <c r="EQ1191">
        <v>23.3949</v>
      </c>
      <c r="ER1191">
        <v>999.9</v>
      </c>
      <c r="ES1191">
        <v>47.4</v>
      </c>
      <c r="ET1191">
        <v>29.1</v>
      </c>
      <c r="EU1191">
        <v>21.0719</v>
      </c>
      <c r="EV1191">
        <v>62.2742</v>
      </c>
      <c r="EW1191">
        <v>32.7244</v>
      </c>
      <c r="EX1191">
        <v>1</v>
      </c>
      <c r="EY1191">
        <v>-0.197081</v>
      </c>
      <c r="EZ1191">
        <v>1.13739</v>
      </c>
      <c r="FA1191">
        <v>20.3856</v>
      </c>
      <c r="FB1191">
        <v>5.21729</v>
      </c>
      <c r="FC1191">
        <v>12.0099</v>
      </c>
      <c r="FD1191">
        <v>4.98985</v>
      </c>
      <c r="FE1191">
        <v>3.28865</v>
      </c>
      <c r="FF1191">
        <v>9999</v>
      </c>
      <c r="FG1191">
        <v>9999</v>
      </c>
      <c r="FH1191">
        <v>9999</v>
      </c>
      <c r="FI1191">
        <v>261.6</v>
      </c>
      <c r="FJ1191">
        <v>1.86705</v>
      </c>
      <c r="FK1191">
        <v>1.86614</v>
      </c>
      <c r="FL1191">
        <v>1.86554</v>
      </c>
      <c r="FM1191">
        <v>1.86553</v>
      </c>
      <c r="FN1191">
        <v>1.86737</v>
      </c>
      <c r="FO1191">
        <v>1.86981</v>
      </c>
      <c r="FP1191">
        <v>1.86844</v>
      </c>
      <c r="FQ1191">
        <v>1.86996</v>
      </c>
      <c r="FR1191">
        <v>0</v>
      </c>
      <c r="FS1191">
        <v>0</v>
      </c>
      <c r="FT1191">
        <v>0</v>
      </c>
      <c r="FU1191">
        <v>0</v>
      </c>
      <c r="FV1191" t="s">
        <v>358</v>
      </c>
      <c r="FW1191" t="s">
        <v>359</v>
      </c>
      <c r="FX1191" t="s">
        <v>360</v>
      </c>
      <c r="FY1191" t="s">
        <v>360</v>
      </c>
      <c r="FZ1191" t="s">
        <v>360</v>
      </c>
      <c r="GA1191" t="s">
        <v>360</v>
      </c>
      <c r="GB1191">
        <v>0</v>
      </c>
      <c r="GC1191">
        <v>100</v>
      </c>
      <c r="GD1191">
        <v>100</v>
      </c>
      <c r="GE1191">
        <v>-2.402</v>
      </c>
      <c r="GF1191">
        <v>-0.1651</v>
      </c>
      <c r="GG1191">
        <v>-2.0192013485273</v>
      </c>
      <c r="GH1191">
        <v>-0.003354295288503095</v>
      </c>
      <c r="GI1191">
        <v>8.998442100416266E-07</v>
      </c>
      <c r="GJ1191">
        <v>-2.632750781261316E-10</v>
      </c>
      <c r="GK1191">
        <v>-0.1771344180573433</v>
      </c>
      <c r="GL1191">
        <v>-0.01811282044437078</v>
      </c>
      <c r="GM1191">
        <v>0.001479480632228601</v>
      </c>
      <c r="GN1191">
        <v>-2.527498020886067E-05</v>
      </c>
      <c r="GO1191">
        <v>3</v>
      </c>
      <c r="GP1191">
        <v>2311</v>
      </c>
      <c r="GQ1191">
        <v>1</v>
      </c>
      <c r="GR1191">
        <v>23</v>
      </c>
      <c r="GS1191">
        <v>7448.6</v>
      </c>
      <c r="GT1191">
        <v>7448.7</v>
      </c>
      <c r="GU1191">
        <v>0.323486</v>
      </c>
      <c r="GV1191">
        <v>2.28394</v>
      </c>
      <c r="GW1191">
        <v>1.39648</v>
      </c>
      <c r="GX1191">
        <v>2.33643</v>
      </c>
      <c r="GY1191">
        <v>1.49536</v>
      </c>
      <c r="GZ1191">
        <v>2.37305</v>
      </c>
      <c r="HA1191">
        <v>33.0429</v>
      </c>
      <c r="HB1191">
        <v>14.3247</v>
      </c>
      <c r="HC1191">
        <v>18</v>
      </c>
      <c r="HD1191">
        <v>517.694</v>
      </c>
      <c r="HE1191">
        <v>447.928</v>
      </c>
      <c r="HF1191">
        <v>21.4432</v>
      </c>
      <c r="HG1191">
        <v>24.9221</v>
      </c>
      <c r="HH1191">
        <v>30.0001</v>
      </c>
      <c r="HI1191">
        <v>24.939</v>
      </c>
      <c r="HJ1191">
        <v>24.8915</v>
      </c>
      <c r="HK1191">
        <v>6.34129</v>
      </c>
      <c r="HL1191">
        <v>23.5561</v>
      </c>
      <c r="HM1191">
        <v>51.9857</v>
      </c>
      <c r="HN1191">
        <v>21.4523</v>
      </c>
      <c r="HO1191">
        <v>65.57980000000001</v>
      </c>
      <c r="HP1191">
        <v>17.9025</v>
      </c>
      <c r="HQ1191">
        <v>101.01</v>
      </c>
      <c r="HR1191">
        <v>100.998</v>
      </c>
    </row>
    <row r="1192" spans="1:226">
      <c r="A1192">
        <v>1176</v>
      </c>
      <c r="B1192">
        <v>1664306241.1</v>
      </c>
      <c r="C1192">
        <v>13010.59999990463</v>
      </c>
      <c r="D1192" t="s">
        <v>2721</v>
      </c>
      <c r="E1192" t="s">
        <v>2722</v>
      </c>
      <c r="F1192">
        <v>5</v>
      </c>
      <c r="G1192" t="s">
        <v>2678</v>
      </c>
      <c r="H1192" t="s">
        <v>354</v>
      </c>
      <c r="I1192">
        <v>1664306233.6</v>
      </c>
      <c r="J1192">
        <f>(K1192)/1000</f>
        <v>0</v>
      </c>
      <c r="K1192">
        <f>IF(BF1192, AN1192, AH1192)</f>
        <v>0</v>
      </c>
      <c r="L1192">
        <f>IF(BF1192, AI1192, AG1192)</f>
        <v>0</v>
      </c>
      <c r="M1192">
        <f>BH1192 - IF(AU1192&gt;1, L1192*BB1192*100.0/(AW1192*BV1192), 0)</f>
        <v>0</v>
      </c>
      <c r="N1192">
        <f>((T1192-J1192/2)*M1192-L1192)/(T1192+J1192/2)</f>
        <v>0</v>
      </c>
      <c r="O1192">
        <f>N1192*(BO1192+BP1192)/1000.0</f>
        <v>0</v>
      </c>
      <c r="P1192">
        <f>(BH1192 - IF(AU1192&gt;1, L1192*BB1192*100.0/(AW1192*BV1192), 0))*(BO1192+BP1192)/1000.0</f>
        <v>0</v>
      </c>
      <c r="Q1192">
        <f>2.0/((1/S1192-1/R1192)+SIGN(S1192)*SQRT((1/S1192-1/R1192)*(1/S1192-1/R1192) + 4*BC1192/((BC1192+1)*(BC1192+1))*(2*1/S1192*1/R1192-1/R1192*1/R1192)))</f>
        <v>0</v>
      </c>
      <c r="R1192">
        <f>IF(LEFT(BD1192,1)&lt;&gt;"0",IF(LEFT(BD1192,1)="1",3.0,BE1192),$D$5+$E$5*(BV1192*BO1192/($K$5*1000))+$F$5*(BV1192*BO1192/($K$5*1000))*MAX(MIN(BB1192,$J$5),$I$5)*MAX(MIN(BB1192,$J$5),$I$5)+$G$5*MAX(MIN(BB1192,$J$5),$I$5)*(BV1192*BO1192/($K$5*1000))+$H$5*(BV1192*BO1192/($K$5*1000))*(BV1192*BO1192/($K$5*1000)))</f>
        <v>0</v>
      </c>
      <c r="S1192">
        <f>J1192*(1000-(1000*0.61365*exp(17.502*W1192/(240.97+W1192))/(BO1192+BP1192)+BJ1192)/2)/(1000*0.61365*exp(17.502*W1192/(240.97+W1192))/(BO1192+BP1192)-BJ1192)</f>
        <v>0</v>
      </c>
      <c r="T1192">
        <f>1/((BC1192+1)/(Q1192/1.6)+1/(R1192/1.37)) + BC1192/((BC1192+1)/(Q1192/1.6) + BC1192/(R1192/1.37))</f>
        <v>0</v>
      </c>
      <c r="U1192">
        <f>(AX1192*BA1192)</f>
        <v>0</v>
      </c>
      <c r="V1192">
        <f>(BQ1192+(U1192+2*0.95*5.67E-8*(((BQ1192+$B$7)+273)^4-(BQ1192+273)^4)-44100*J1192)/(1.84*29.3*R1192+8*0.95*5.67E-8*(BQ1192+273)^3))</f>
        <v>0</v>
      </c>
      <c r="W1192">
        <f>($C$7*BR1192+$D$7*BS1192+$E$7*V1192)</f>
        <v>0</v>
      </c>
      <c r="X1192">
        <f>0.61365*exp(17.502*W1192/(240.97+W1192))</f>
        <v>0</v>
      </c>
      <c r="Y1192">
        <f>(Z1192/AA1192*100)</f>
        <v>0</v>
      </c>
      <c r="Z1192">
        <f>BJ1192*(BO1192+BP1192)/1000</f>
        <v>0</v>
      </c>
      <c r="AA1192">
        <f>0.61365*exp(17.502*BQ1192/(240.97+BQ1192))</f>
        <v>0</v>
      </c>
      <c r="AB1192">
        <f>(X1192-BJ1192*(BO1192+BP1192)/1000)</f>
        <v>0</v>
      </c>
      <c r="AC1192">
        <f>(-J1192*44100)</f>
        <v>0</v>
      </c>
      <c r="AD1192">
        <f>2*29.3*R1192*0.92*(BQ1192-W1192)</f>
        <v>0</v>
      </c>
      <c r="AE1192">
        <f>2*0.95*5.67E-8*(((BQ1192+$B$7)+273)^4-(W1192+273)^4)</f>
        <v>0</v>
      </c>
      <c r="AF1192">
        <f>U1192+AE1192+AC1192+AD1192</f>
        <v>0</v>
      </c>
      <c r="AG1192">
        <f>BN1192*AU1192*(BI1192-BH1192*(1000-AU1192*BK1192)/(1000-AU1192*BJ1192))/(100*BB1192)</f>
        <v>0</v>
      </c>
      <c r="AH1192">
        <f>1000*BN1192*AU1192*(BJ1192-BK1192)/(100*BB1192*(1000-AU1192*BJ1192))</f>
        <v>0</v>
      </c>
      <c r="AI1192">
        <f>(AJ1192 - AK1192 - BO1192*1E3/(8.314*(BQ1192+273.15)) * AM1192/BN1192 * AL1192) * BN1192/(100*BB1192) * (1000 - BK1192)/1000</f>
        <v>0</v>
      </c>
      <c r="AJ1192">
        <v>86.14658333907509</v>
      </c>
      <c r="AK1192">
        <v>102.0817515151515</v>
      </c>
      <c r="AL1192">
        <v>-3.386923664992993</v>
      </c>
      <c r="AM1192">
        <v>64.57522677209226</v>
      </c>
      <c r="AN1192">
        <f>(AP1192 - AO1192 + BO1192*1E3/(8.314*(BQ1192+273.15)) * AR1192/BN1192 * AQ1192) * BN1192/(100*BB1192) * 1000/(1000 - AP1192)</f>
        <v>0</v>
      </c>
      <c r="AO1192">
        <v>17.89746385334666</v>
      </c>
      <c r="AP1192">
        <v>18.41213007518796</v>
      </c>
      <c r="AQ1192">
        <v>3.014438404574749E-06</v>
      </c>
      <c r="AR1192">
        <v>112.27</v>
      </c>
      <c r="AS1192">
        <v>13</v>
      </c>
      <c r="AT1192">
        <v>3</v>
      </c>
      <c r="AU1192">
        <f>IF(AS1192*$H$13&gt;=AW1192,1.0,(AW1192/(AW1192-AS1192*$H$13)))</f>
        <v>0</v>
      </c>
      <c r="AV1192">
        <f>(AU1192-1)*100</f>
        <v>0</v>
      </c>
      <c r="AW1192">
        <f>MAX(0,($B$13+$C$13*BV1192)/(1+$D$13*BV1192)*BO1192/(BQ1192+273)*$E$13)</f>
        <v>0</v>
      </c>
      <c r="AX1192">
        <f>$B$11*BW1192+$C$11*BX1192+$F$11*CI1192*(1-CL1192)</f>
        <v>0</v>
      </c>
      <c r="AY1192">
        <f>AX1192*AZ1192</f>
        <v>0</v>
      </c>
      <c r="AZ1192">
        <f>($B$11*$D$9+$C$11*$D$9+$F$11*((CV1192+CN1192)/MAX(CV1192+CN1192+CW1192, 0.1)*$I$9+CW1192/MAX(CV1192+CN1192+CW1192, 0.1)*$J$9))/($B$11+$C$11+$F$11)</f>
        <v>0</v>
      </c>
      <c r="BA1192">
        <f>($B$11*$K$9+$C$11*$K$9+$F$11*((CV1192+CN1192)/MAX(CV1192+CN1192+CW1192, 0.1)*$P$9+CW1192/MAX(CV1192+CN1192+CW1192, 0.1)*$Q$9))/($B$11+$C$11+$F$11)</f>
        <v>0</v>
      </c>
      <c r="BB1192">
        <v>6</v>
      </c>
      <c r="BC1192">
        <v>0.5</v>
      </c>
      <c r="BD1192" t="s">
        <v>355</v>
      </c>
      <c r="BE1192">
        <v>2</v>
      </c>
      <c r="BF1192" t="b">
        <v>1</v>
      </c>
      <c r="BG1192">
        <v>1664306233.6</v>
      </c>
      <c r="BH1192">
        <v>123.4285555555555</v>
      </c>
      <c r="BI1192">
        <v>99.89257777777777</v>
      </c>
      <c r="BJ1192">
        <v>18.41283703703704</v>
      </c>
      <c r="BK1192">
        <v>17.89846666666667</v>
      </c>
      <c r="BL1192">
        <v>125.8560740740741</v>
      </c>
      <c r="BM1192">
        <v>18.57790740740741</v>
      </c>
      <c r="BN1192">
        <v>500.0615925925927</v>
      </c>
      <c r="BO1192">
        <v>91.0011925925926</v>
      </c>
      <c r="BP1192">
        <v>0.09998502592592594</v>
      </c>
      <c r="BQ1192">
        <v>24.54375555555555</v>
      </c>
      <c r="BR1192">
        <v>24.99292592592592</v>
      </c>
      <c r="BS1192">
        <v>999.9000000000001</v>
      </c>
      <c r="BT1192">
        <v>0</v>
      </c>
      <c r="BU1192">
        <v>0</v>
      </c>
      <c r="BV1192">
        <v>9993.401851851851</v>
      </c>
      <c r="BW1192">
        <v>0</v>
      </c>
      <c r="BX1192">
        <v>6.407659999999999</v>
      </c>
      <c r="BY1192">
        <v>23.53598518518519</v>
      </c>
      <c r="BZ1192">
        <v>125.743962962963</v>
      </c>
      <c r="CA1192">
        <v>101.7131111111111</v>
      </c>
      <c r="CB1192">
        <v>0.5143676296296297</v>
      </c>
      <c r="CC1192">
        <v>99.89257777777777</v>
      </c>
      <c r="CD1192">
        <v>17.89846666666667</v>
      </c>
      <c r="CE1192">
        <v>1.67559</v>
      </c>
      <c r="CF1192">
        <v>1.628781851851852</v>
      </c>
      <c r="CG1192">
        <v>14.67212222222223</v>
      </c>
      <c r="CH1192">
        <v>14.23383333333333</v>
      </c>
      <c r="CI1192">
        <v>2000.024074074074</v>
      </c>
      <c r="CJ1192">
        <v>0.9800002222222224</v>
      </c>
      <c r="CK1192">
        <v>0.02000017037037037</v>
      </c>
      <c r="CL1192">
        <v>0</v>
      </c>
      <c r="CM1192">
        <v>120.9345185185185</v>
      </c>
      <c r="CN1192">
        <v>5.00097</v>
      </c>
      <c r="CO1192">
        <v>2568.611481481481</v>
      </c>
      <c r="CP1192">
        <v>16707.77407407407</v>
      </c>
      <c r="CQ1192">
        <v>37.715</v>
      </c>
      <c r="CR1192">
        <v>38.41862962962963</v>
      </c>
      <c r="CS1192">
        <v>37.812</v>
      </c>
      <c r="CT1192">
        <v>37.96033333333333</v>
      </c>
      <c r="CU1192">
        <v>38.194</v>
      </c>
      <c r="CV1192">
        <v>1955.122962962963</v>
      </c>
      <c r="CW1192">
        <v>39.90111111111111</v>
      </c>
      <c r="CX1192">
        <v>0</v>
      </c>
      <c r="CY1192">
        <v>1664306245.1</v>
      </c>
      <c r="CZ1192">
        <v>0</v>
      </c>
      <c r="DA1192">
        <v>0</v>
      </c>
      <c r="DB1192" t="s">
        <v>356</v>
      </c>
      <c r="DC1192">
        <v>1663859321.1</v>
      </c>
      <c r="DD1192">
        <v>1663859315.6</v>
      </c>
      <c r="DE1192">
        <v>0</v>
      </c>
      <c r="DF1192">
        <v>0.196</v>
      </c>
      <c r="DG1192">
        <v>-0.001</v>
      </c>
      <c r="DH1192">
        <v>-5.941</v>
      </c>
      <c r="DI1192">
        <v>-0.174</v>
      </c>
      <c r="DJ1192">
        <v>1500</v>
      </c>
      <c r="DK1192">
        <v>17</v>
      </c>
      <c r="DL1192">
        <v>0.13</v>
      </c>
      <c r="DM1192">
        <v>0.04</v>
      </c>
      <c r="DN1192">
        <v>23.373985</v>
      </c>
      <c r="DO1192">
        <v>3.023340337711021</v>
      </c>
      <c r="DP1192">
        <v>0.2932273363365017</v>
      </c>
      <c r="DQ1192">
        <v>0</v>
      </c>
      <c r="DR1192">
        <v>0.5126723249999999</v>
      </c>
      <c r="DS1192">
        <v>0.0311715984990617</v>
      </c>
      <c r="DT1192">
        <v>0.003202071816711014</v>
      </c>
      <c r="DU1192">
        <v>1</v>
      </c>
      <c r="DV1192">
        <v>1</v>
      </c>
      <c r="DW1192">
        <v>2</v>
      </c>
      <c r="DX1192" t="s">
        <v>471</v>
      </c>
      <c r="DY1192">
        <v>2.98521</v>
      </c>
      <c r="DZ1192">
        <v>2.71556</v>
      </c>
      <c r="EA1192">
        <v>0.0272461</v>
      </c>
      <c r="EB1192">
        <v>0.0201034</v>
      </c>
      <c r="EC1192">
        <v>0.09031740000000001</v>
      </c>
      <c r="ED1192">
        <v>0.0866454</v>
      </c>
      <c r="EE1192">
        <v>30915.7</v>
      </c>
      <c r="EF1192">
        <v>31274.3</v>
      </c>
      <c r="EG1192">
        <v>29527.8</v>
      </c>
      <c r="EH1192">
        <v>29509.6</v>
      </c>
      <c r="EI1192">
        <v>35605.3</v>
      </c>
      <c r="EJ1192">
        <v>35834.5</v>
      </c>
      <c r="EK1192">
        <v>41615.9</v>
      </c>
      <c r="EL1192">
        <v>42054.6</v>
      </c>
      <c r="EM1192">
        <v>1.97728</v>
      </c>
      <c r="EN1192">
        <v>1.93625</v>
      </c>
      <c r="EO1192">
        <v>0.0968874</v>
      </c>
      <c r="EP1192">
        <v>0</v>
      </c>
      <c r="EQ1192">
        <v>23.3925</v>
      </c>
      <c r="ER1192">
        <v>999.9</v>
      </c>
      <c r="ES1192">
        <v>47.4</v>
      </c>
      <c r="ET1192">
        <v>29.1</v>
      </c>
      <c r="EU1192">
        <v>21.0704</v>
      </c>
      <c r="EV1192">
        <v>62.7342</v>
      </c>
      <c r="EW1192">
        <v>32.9808</v>
      </c>
      <c r="EX1192">
        <v>1</v>
      </c>
      <c r="EY1192">
        <v>-0.197317</v>
      </c>
      <c r="EZ1192">
        <v>1.1214</v>
      </c>
      <c r="FA1192">
        <v>20.3857</v>
      </c>
      <c r="FB1192">
        <v>5.21609</v>
      </c>
      <c r="FC1192">
        <v>12.0099</v>
      </c>
      <c r="FD1192">
        <v>4.9894</v>
      </c>
      <c r="FE1192">
        <v>3.2885</v>
      </c>
      <c r="FF1192">
        <v>9999</v>
      </c>
      <c r="FG1192">
        <v>9999</v>
      </c>
      <c r="FH1192">
        <v>9999</v>
      </c>
      <c r="FI1192">
        <v>261.6</v>
      </c>
      <c r="FJ1192">
        <v>1.86706</v>
      </c>
      <c r="FK1192">
        <v>1.86615</v>
      </c>
      <c r="FL1192">
        <v>1.86554</v>
      </c>
      <c r="FM1192">
        <v>1.86553</v>
      </c>
      <c r="FN1192">
        <v>1.86734</v>
      </c>
      <c r="FO1192">
        <v>1.86981</v>
      </c>
      <c r="FP1192">
        <v>1.86844</v>
      </c>
      <c r="FQ1192">
        <v>1.86996</v>
      </c>
      <c r="FR1192">
        <v>0</v>
      </c>
      <c r="FS1192">
        <v>0</v>
      </c>
      <c r="FT1192">
        <v>0</v>
      </c>
      <c r="FU1192">
        <v>0</v>
      </c>
      <c r="FV1192" t="s">
        <v>358</v>
      </c>
      <c r="FW1192" t="s">
        <v>359</v>
      </c>
      <c r="FX1192" t="s">
        <v>360</v>
      </c>
      <c r="FY1192" t="s">
        <v>360</v>
      </c>
      <c r="FZ1192" t="s">
        <v>360</v>
      </c>
      <c r="GA1192" t="s">
        <v>360</v>
      </c>
      <c r="GB1192">
        <v>0</v>
      </c>
      <c r="GC1192">
        <v>100</v>
      </c>
      <c r="GD1192">
        <v>100</v>
      </c>
      <c r="GE1192">
        <v>-2.349</v>
      </c>
      <c r="GF1192">
        <v>-0.1651</v>
      </c>
      <c r="GG1192">
        <v>-2.0192013485273</v>
      </c>
      <c r="GH1192">
        <v>-0.003354295288503095</v>
      </c>
      <c r="GI1192">
        <v>8.998442100416266E-07</v>
      </c>
      <c r="GJ1192">
        <v>-2.632750781261316E-10</v>
      </c>
      <c r="GK1192">
        <v>-0.1771344180573433</v>
      </c>
      <c r="GL1192">
        <v>-0.01811282044437078</v>
      </c>
      <c r="GM1192">
        <v>0.001479480632228601</v>
      </c>
      <c r="GN1192">
        <v>-2.527498020886067E-05</v>
      </c>
      <c r="GO1192">
        <v>3</v>
      </c>
      <c r="GP1192">
        <v>2311</v>
      </c>
      <c r="GQ1192">
        <v>1</v>
      </c>
      <c r="GR1192">
        <v>23</v>
      </c>
      <c r="GS1192">
        <v>7448.7</v>
      </c>
      <c r="GT1192">
        <v>7448.8</v>
      </c>
      <c r="GU1192">
        <v>0.280762</v>
      </c>
      <c r="GV1192">
        <v>2.29004</v>
      </c>
      <c r="GW1192">
        <v>1.39648</v>
      </c>
      <c r="GX1192">
        <v>2.33521</v>
      </c>
      <c r="GY1192">
        <v>1.49536</v>
      </c>
      <c r="GZ1192">
        <v>2.41943</v>
      </c>
      <c r="HA1192">
        <v>33.0429</v>
      </c>
      <c r="HB1192">
        <v>14.3334</v>
      </c>
      <c r="HC1192">
        <v>18</v>
      </c>
      <c r="HD1192">
        <v>517.7089999999999</v>
      </c>
      <c r="HE1192">
        <v>448.004</v>
      </c>
      <c r="HF1192">
        <v>21.4507</v>
      </c>
      <c r="HG1192">
        <v>24.9236</v>
      </c>
      <c r="HH1192">
        <v>30.0001</v>
      </c>
      <c r="HI1192">
        <v>24.9406</v>
      </c>
      <c r="HJ1192">
        <v>24.8915</v>
      </c>
      <c r="HK1192">
        <v>5.63224</v>
      </c>
      <c r="HL1192">
        <v>23.5561</v>
      </c>
      <c r="HM1192">
        <v>51.9857</v>
      </c>
      <c r="HN1192">
        <v>21.4585</v>
      </c>
      <c r="HO1192">
        <v>52.1484</v>
      </c>
      <c r="HP1192">
        <v>17.9025</v>
      </c>
      <c r="HQ1192">
        <v>101.009</v>
      </c>
      <c r="HR1192">
        <v>100.998</v>
      </c>
    </row>
    <row r="1193" spans="1:226">
      <c r="A1193">
        <v>1177</v>
      </c>
      <c r="B1193">
        <v>1664306246.1</v>
      </c>
      <c r="C1193">
        <v>13015.59999990463</v>
      </c>
      <c r="D1193" t="s">
        <v>2723</v>
      </c>
      <c r="E1193" t="s">
        <v>2724</v>
      </c>
      <c r="F1193">
        <v>5</v>
      </c>
      <c r="G1193" t="s">
        <v>2678</v>
      </c>
      <c r="H1193" t="s">
        <v>354</v>
      </c>
      <c r="I1193">
        <v>1664306238.314285</v>
      </c>
      <c r="J1193">
        <f>(K1193)/1000</f>
        <v>0</v>
      </c>
      <c r="K1193">
        <f>IF(BF1193, AN1193, AH1193)</f>
        <v>0</v>
      </c>
      <c r="L1193">
        <f>IF(BF1193, AI1193, AG1193)</f>
        <v>0</v>
      </c>
      <c r="M1193">
        <f>BH1193 - IF(AU1193&gt;1, L1193*BB1193*100.0/(AW1193*BV1193), 0)</f>
        <v>0</v>
      </c>
      <c r="N1193">
        <f>((T1193-J1193/2)*M1193-L1193)/(T1193+J1193/2)</f>
        <v>0</v>
      </c>
      <c r="O1193">
        <f>N1193*(BO1193+BP1193)/1000.0</f>
        <v>0</v>
      </c>
      <c r="P1193">
        <f>(BH1193 - IF(AU1193&gt;1, L1193*BB1193*100.0/(AW1193*BV1193), 0))*(BO1193+BP1193)/1000.0</f>
        <v>0</v>
      </c>
      <c r="Q1193">
        <f>2.0/((1/S1193-1/R1193)+SIGN(S1193)*SQRT((1/S1193-1/R1193)*(1/S1193-1/R1193) + 4*BC1193/((BC1193+1)*(BC1193+1))*(2*1/S1193*1/R1193-1/R1193*1/R1193)))</f>
        <v>0</v>
      </c>
      <c r="R1193">
        <f>IF(LEFT(BD1193,1)&lt;&gt;"0",IF(LEFT(BD1193,1)="1",3.0,BE1193),$D$5+$E$5*(BV1193*BO1193/($K$5*1000))+$F$5*(BV1193*BO1193/($K$5*1000))*MAX(MIN(BB1193,$J$5),$I$5)*MAX(MIN(BB1193,$J$5),$I$5)+$G$5*MAX(MIN(BB1193,$J$5),$I$5)*(BV1193*BO1193/($K$5*1000))+$H$5*(BV1193*BO1193/($K$5*1000))*(BV1193*BO1193/($K$5*1000)))</f>
        <v>0</v>
      </c>
      <c r="S1193">
        <f>J1193*(1000-(1000*0.61365*exp(17.502*W1193/(240.97+W1193))/(BO1193+BP1193)+BJ1193)/2)/(1000*0.61365*exp(17.502*W1193/(240.97+W1193))/(BO1193+BP1193)-BJ1193)</f>
        <v>0</v>
      </c>
      <c r="T1193">
        <f>1/((BC1193+1)/(Q1193/1.6)+1/(R1193/1.37)) + BC1193/((BC1193+1)/(Q1193/1.6) + BC1193/(R1193/1.37))</f>
        <v>0</v>
      </c>
      <c r="U1193">
        <f>(AX1193*BA1193)</f>
        <v>0</v>
      </c>
      <c r="V1193">
        <f>(BQ1193+(U1193+2*0.95*5.67E-8*(((BQ1193+$B$7)+273)^4-(BQ1193+273)^4)-44100*J1193)/(1.84*29.3*R1193+8*0.95*5.67E-8*(BQ1193+273)^3))</f>
        <v>0</v>
      </c>
      <c r="W1193">
        <f>($C$7*BR1193+$D$7*BS1193+$E$7*V1193)</f>
        <v>0</v>
      </c>
      <c r="X1193">
        <f>0.61365*exp(17.502*W1193/(240.97+W1193))</f>
        <v>0</v>
      </c>
      <c r="Y1193">
        <f>(Z1193/AA1193*100)</f>
        <v>0</v>
      </c>
      <c r="Z1193">
        <f>BJ1193*(BO1193+BP1193)/1000</f>
        <v>0</v>
      </c>
      <c r="AA1193">
        <f>0.61365*exp(17.502*BQ1193/(240.97+BQ1193))</f>
        <v>0</v>
      </c>
      <c r="AB1193">
        <f>(X1193-BJ1193*(BO1193+BP1193)/1000)</f>
        <v>0</v>
      </c>
      <c r="AC1193">
        <f>(-J1193*44100)</f>
        <v>0</v>
      </c>
      <c r="AD1193">
        <f>2*29.3*R1193*0.92*(BQ1193-W1193)</f>
        <v>0</v>
      </c>
      <c r="AE1193">
        <f>2*0.95*5.67E-8*(((BQ1193+$B$7)+273)^4-(W1193+273)^4)</f>
        <v>0</v>
      </c>
      <c r="AF1193">
        <f>U1193+AE1193+AC1193+AD1193</f>
        <v>0</v>
      </c>
      <c r="AG1193">
        <f>BN1193*AU1193*(BI1193-BH1193*(1000-AU1193*BK1193)/(1000-AU1193*BJ1193))/(100*BB1193)</f>
        <v>0</v>
      </c>
      <c r="AH1193">
        <f>1000*BN1193*AU1193*(BJ1193-BK1193)/(100*BB1193*(1000-AU1193*BJ1193))</f>
        <v>0</v>
      </c>
      <c r="AI1193">
        <f>(AJ1193 - AK1193 - BO1193*1E3/(8.314*(BQ1193+273.15)) * AM1193/BN1193 * AL1193) * BN1193/(100*BB1193) * (1000 - BK1193)/1000</f>
        <v>0</v>
      </c>
      <c r="AJ1193">
        <v>68.9772992523077</v>
      </c>
      <c r="AK1193">
        <v>85.14397515151518</v>
      </c>
      <c r="AL1193">
        <v>-3.388162791586954</v>
      </c>
      <c r="AM1193">
        <v>64.57522677209226</v>
      </c>
      <c r="AN1193">
        <f>(AP1193 - AO1193 + BO1193*1E3/(8.314*(BQ1193+273.15)) * AR1193/BN1193 * AQ1193) * BN1193/(100*BB1193) * 1000/(1000 - AP1193)</f>
        <v>0</v>
      </c>
      <c r="AO1193">
        <v>17.8943321467932</v>
      </c>
      <c r="AP1193">
        <v>18.40870120300752</v>
      </c>
      <c r="AQ1193">
        <v>7.425991289206489E-07</v>
      </c>
      <c r="AR1193">
        <v>112.27</v>
      </c>
      <c r="AS1193">
        <v>13</v>
      </c>
      <c r="AT1193">
        <v>3</v>
      </c>
      <c r="AU1193">
        <f>IF(AS1193*$H$13&gt;=AW1193,1.0,(AW1193/(AW1193-AS1193*$H$13)))</f>
        <v>0</v>
      </c>
      <c r="AV1193">
        <f>(AU1193-1)*100</f>
        <v>0</v>
      </c>
      <c r="AW1193">
        <f>MAX(0,($B$13+$C$13*BV1193)/(1+$D$13*BV1193)*BO1193/(BQ1193+273)*$E$13)</f>
        <v>0</v>
      </c>
      <c r="AX1193">
        <f>$B$11*BW1193+$C$11*BX1193+$F$11*CI1193*(1-CL1193)</f>
        <v>0</v>
      </c>
      <c r="AY1193">
        <f>AX1193*AZ1193</f>
        <v>0</v>
      </c>
      <c r="AZ1193">
        <f>($B$11*$D$9+$C$11*$D$9+$F$11*((CV1193+CN1193)/MAX(CV1193+CN1193+CW1193, 0.1)*$I$9+CW1193/MAX(CV1193+CN1193+CW1193, 0.1)*$J$9))/($B$11+$C$11+$F$11)</f>
        <v>0</v>
      </c>
      <c r="BA1193">
        <f>($B$11*$K$9+$C$11*$K$9+$F$11*((CV1193+CN1193)/MAX(CV1193+CN1193+CW1193, 0.1)*$P$9+CW1193/MAX(CV1193+CN1193+CW1193, 0.1)*$Q$9))/($B$11+$C$11+$F$11)</f>
        <v>0</v>
      </c>
      <c r="BB1193">
        <v>6</v>
      </c>
      <c r="BC1193">
        <v>0.5</v>
      </c>
      <c r="BD1193" t="s">
        <v>355</v>
      </c>
      <c r="BE1193">
        <v>2</v>
      </c>
      <c r="BF1193" t="b">
        <v>1</v>
      </c>
      <c r="BG1193">
        <v>1664306238.314285</v>
      </c>
      <c r="BH1193">
        <v>107.7904821428572</v>
      </c>
      <c r="BI1193">
        <v>84.01021428571428</v>
      </c>
      <c r="BJ1193">
        <v>18.41170357142857</v>
      </c>
      <c r="BK1193">
        <v>17.89515714285715</v>
      </c>
      <c r="BL1193">
        <v>110.1684928571429</v>
      </c>
      <c r="BM1193">
        <v>18.57678571428572</v>
      </c>
      <c r="BN1193">
        <v>500.0631071428571</v>
      </c>
      <c r="BO1193">
        <v>91.00165714285711</v>
      </c>
      <c r="BP1193">
        <v>0.09996472499999999</v>
      </c>
      <c r="BQ1193">
        <v>24.54181428571428</v>
      </c>
      <c r="BR1193">
        <v>24.98836785714286</v>
      </c>
      <c r="BS1193">
        <v>999.9000000000002</v>
      </c>
      <c r="BT1193">
        <v>0</v>
      </c>
      <c r="BU1193">
        <v>0</v>
      </c>
      <c r="BV1193">
        <v>9996.029999999999</v>
      </c>
      <c r="BW1193">
        <v>0</v>
      </c>
      <c r="BX1193">
        <v>6.407659999999999</v>
      </c>
      <c r="BY1193">
        <v>23.78029642857143</v>
      </c>
      <c r="BZ1193">
        <v>109.8124035714286</v>
      </c>
      <c r="CA1193">
        <v>85.54101428571428</v>
      </c>
      <c r="CB1193">
        <v>0.5165431428571429</v>
      </c>
      <c r="CC1193">
        <v>84.01021428571428</v>
      </c>
      <c r="CD1193">
        <v>17.89515714285715</v>
      </c>
      <c r="CE1193">
        <v>1.675495714285714</v>
      </c>
      <c r="CF1193">
        <v>1.628489285714286</v>
      </c>
      <c r="CG1193">
        <v>14.67125</v>
      </c>
      <c r="CH1193">
        <v>14.23105</v>
      </c>
      <c r="CI1193">
        <v>2000.026428571429</v>
      </c>
      <c r="CJ1193">
        <v>0.9800002142857144</v>
      </c>
      <c r="CK1193">
        <v>0.02000017857142857</v>
      </c>
      <c r="CL1193">
        <v>0</v>
      </c>
      <c r="CM1193">
        <v>121.0206785714286</v>
      </c>
      <c r="CN1193">
        <v>5.00097</v>
      </c>
      <c r="CO1193">
        <v>2570.176071428572</v>
      </c>
      <c r="CP1193">
        <v>16707.78571428571</v>
      </c>
      <c r="CQ1193">
        <v>37.69824999999999</v>
      </c>
      <c r="CR1193">
        <v>38.39935714285714</v>
      </c>
      <c r="CS1193">
        <v>37.80535714285714</v>
      </c>
      <c r="CT1193">
        <v>37.9415</v>
      </c>
      <c r="CU1193">
        <v>38.187</v>
      </c>
      <c r="CV1193">
        <v>1955.125357142857</v>
      </c>
      <c r="CW1193">
        <v>39.90107142857143</v>
      </c>
      <c r="CX1193">
        <v>0</v>
      </c>
      <c r="CY1193">
        <v>1664306250.5</v>
      </c>
      <c r="CZ1193">
        <v>0</v>
      </c>
      <c r="DA1193">
        <v>0</v>
      </c>
      <c r="DB1193" t="s">
        <v>356</v>
      </c>
      <c r="DC1193">
        <v>1663859321.1</v>
      </c>
      <c r="DD1193">
        <v>1663859315.6</v>
      </c>
      <c r="DE1193">
        <v>0</v>
      </c>
      <c r="DF1193">
        <v>0.196</v>
      </c>
      <c r="DG1193">
        <v>-0.001</v>
      </c>
      <c r="DH1193">
        <v>-5.941</v>
      </c>
      <c r="DI1193">
        <v>-0.174</v>
      </c>
      <c r="DJ1193">
        <v>1500</v>
      </c>
      <c r="DK1193">
        <v>17</v>
      </c>
      <c r="DL1193">
        <v>0.13</v>
      </c>
      <c r="DM1193">
        <v>0.04</v>
      </c>
      <c r="DN1193">
        <v>23.63794390243903</v>
      </c>
      <c r="DO1193">
        <v>3.09669198606278</v>
      </c>
      <c r="DP1193">
        <v>0.3072005534236476</v>
      </c>
      <c r="DQ1193">
        <v>0</v>
      </c>
      <c r="DR1193">
        <v>0.5154448292682926</v>
      </c>
      <c r="DS1193">
        <v>0.02727886411149925</v>
      </c>
      <c r="DT1193">
        <v>0.002834760013952568</v>
      </c>
      <c r="DU1193">
        <v>1</v>
      </c>
      <c r="DV1193">
        <v>1</v>
      </c>
      <c r="DW1193">
        <v>2</v>
      </c>
      <c r="DX1193" t="s">
        <v>471</v>
      </c>
      <c r="DY1193">
        <v>2.98493</v>
      </c>
      <c r="DZ1193">
        <v>2.71547</v>
      </c>
      <c r="EA1193">
        <v>0.0228379</v>
      </c>
      <c r="EB1193">
        <v>0.015572</v>
      </c>
      <c r="EC1193">
        <v>0.09030580000000001</v>
      </c>
      <c r="ED1193">
        <v>0.0866316</v>
      </c>
      <c r="EE1193">
        <v>31055.7</v>
      </c>
      <c r="EF1193">
        <v>31418.8</v>
      </c>
      <c r="EG1193">
        <v>29527.8</v>
      </c>
      <c r="EH1193">
        <v>29509.4</v>
      </c>
      <c r="EI1193">
        <v>35605.5</v>
      </c>
      <c r="EJ1193">
        <v>35834.7</v>
      </c>
      <c r="EK1193">
        <v>41615.7</v>
      </c>
      <c r="EL1193">
        <v>42054.2</v>
      </c>
      <c r="EM1193">
        <v>1.9771</v>
      </c>
      <c r="EN1193">
        <v>1.93605</v>
      </c>
      <c r="EO1193">
        <v>0.09693209999999999</v>
      </c>
      <c r="EP1193">
        <v>0</v>
      </c>
      <c r="EQ1193">
        <v>23.3915</v>
      </c>
      <c r="ER1193">
        <v>999.9</v>
      </c>
      <c r="ES1193">
        <v>47.4</v>
      </c>
      <c r="ET1193">
        <v>29.1</v>
      </c>
      <c r="EU1193">
        <v>21.0696</v>
      </c>
      <c r="EV1193">
        <v>62.9542</v>
      </c>
      <c r="EW1193">
        <v>33.0929</v>
      </c>
      <c r="EX1193">
        <v>1</v>
      </c>
      <c r="EY1193">
        <v>-0.197259</v>
      </c>
      <c r="EZ1193">
        <v>1.10146</v>
      </c>
      <c r="FA1193">
        <v>20.3857</v>
      </c>
      <c r="FB1193">
        <v>5.21744</v>
      </c>
      <c r="FC1193">
        <v>12.0099</v>
      </c>
      <c r="FD1193">
        <v>4.98975</v>
      </c>
      <c r="FE1193">
        <v>3.28855</v>
      </c>
      <c r="FF1193">
        <v>9999</v>
      </c>
      <c r="FG1193">
        <v>9999</v>
      </c>
      <c r="FH1193">
        <v>9999</v>
      </c>
      <c r="FI1193">
        <v>261.6</v>
      </c>
      <c r="FJ1193">
        <v>1.86706</v>
      </c>
      <c r="FK1193">
        <v>1.86614</v>
      </c>
      <c r="FL1193">
        <v>1.86554</v>
      </c>
      <c r="FM1193">
        <v>1.86554</v>
      </c>
      <c r="FN1193">
        <v>1.86735</v>
      </c>
      <c r="FO1193">
        <v>1.86981</v>
      </c>
      <c r="FP1193">
        <v>1.86844</v>
      </c>
      <c r="FQ1193">
        <v>1.86996</v>
      </c>
      <c r="FR1193">
        <v>0</v>
      </c>
      <c r="FS1193">
        <v>0</v>
      </c>
      <c r="FT1193">
        <v>0</v>
      </c>
      <c r="FU1193">
        <v>0</v>
      </c>
      <c r="FV1193" t="s">
        <v>358</v>
      </c>
      <c r="FW1193" t="s">
        <v>359</v>
      </c>
      <c r="FX1193" t="s">
        <v>360</v>
      </c>
      <c r="FY1193" t="s">
        <v>360</v>
      </c>
      <c r="FZ1193" t="s">
        <v>360</v>
      </c>
      <c r="GA1193" t="s">
        <v>360</v>
      </c>
      <c r="GB1193">
        <v>0</v>
      </c>
      <c r="GC1193">
        <v>100</v>
      </c>
      <c r="GD1193">
        <v>100</v>
      </c>
      <c r="GE1193">
        <v>-2.296</v>
      </c>
      <c r="GF1193">
        <v>-0.1651</v>
      </c>
      <c r="GG1193">
        <v>-2.0192013485273</v>
      </c>
      <c r="GH1193">
        <v>-0.003354295288503095</v>
      </c>
      <c r="GI1193">
        <v>8.998442100416266E-07</v>
      </c>
      <c r="GJ1193">
        <v>-2.632750781261316E-10</v>
      </c>
      <c r="GK1193">
        <v>-0.1771344180573433</v>
      </c>
      <c r="GL1193">
        <v>-0.01811282044437078</v>
      </c>
      <c r="GM1193">
        <v>0.001479480632228601</v>
      </c>
      <c r="GN1193">
        <v>-2.527498020886067E-05</v>
      </c>
      <c r="GO1193">
        <v>3</v>
      </c>
      <c r="GP1193">
        <v>2311</v>
      </c>
      <c r="GQ1193">
        <v>1</v>
      </c>
      <c r="GR1193">
        <v>23</v>
      </c>
      <c r="GS1193">
        <v>7448.8</v>
      </c>
      <c r="GT1193">
        <v>7448.8</v>
      </c>
      <c r="GU1193">
        <v>0.249023</v>
      </c>
      <c r="GV1193">
        <v>2.30225</v>
      </c>
      <c r="GW1193">
        <v>1.39648</v>
      </c>
      <c r="GX1193">
        <v>2.33643</v>
      </c>
      <c r="GY1193">
        <v>1.49536</v>
      </c>
      <c r="GZ1193">
        <v>2.44019</v>
      </c>
      <c r="HA1193">
        <v>33.0429</v>
      </c>
      <c r="HB1193">
        <v>14.3334</v>
      </c>
      <c r="HC1193">
        <v>18</v>
      </c>
      <c r="HD1193">
        <v>517.596</v>
      </c>
      <c r="HE1193">
        <v>447.894</v>
      </c>
      <c r="HF1193">
        <v>21.459</v>
      </c>
      <c r="HG1193">
        <v>24.9242</v>
      </c>
      <c r="HH1193">
        <v>30.0001</v>
      </c>
      <c r="HI1193">
        <v>24.9406</v>
      </c>
      <c r="HJ1193">
        <v>24.8929</v>
      </c>
      <c r="HK1193">
        <v>4.87101</v>
      </c>
      <c r="HL1193">
        <v>23.5561</v>
      </c>
      <c r="HM1193">
        <v>51.9857</v>
      </c>
      <c r="HN1193">
        <v>21.4693</v>
      </c>
      <c r="HO1193">
        <v>32.0338</v>
      </c>
      <c r="HP1193">
        <v>17.9025</v>
      </c>
      <c r="HQ1193">
        <v>101.009</v>
      </c>
      <c r="HR1193">
        <v>100.997</v>
      </c>
    </row>
    <row r="1194" spans="1:226">
      <c r="A1194">
        <v>1178</v>
      </c>
      <c r="B1194">
        <v>1664306343.1</v>
      </c>
      <c r="C1194">
        <v>13112.59999990463</v>
      </c>
      <c r="D1194" t="s">
        <v>2725</v>
      </c>
      <c r="E1194" t="s">
        <v>2726</v>
      </c>
      <c r="F1194">
        <v>5</v>
      </c>
      <c r="G1194" t="s">
        <v>2678</v>
      </c>
      <c r="H1194" t="s">
        <v>354</v>
      </c>
      <c r="I1194">
        <v>1664306335.099999</v>
      </c>
      <c r="J1194">
        <f>(K1194)/1000</f>
        <v>0</v>
      </c>
      <c r="K1194">
        <f>IF(BF1194, AN1194, AH1194)</f>
        <v>0</v>
      </c>
      <c r="L1194">
        <f>IF(BF1194, AI1194, AG1194)</f>
        <v>0</v>
      </c>
      <c r="M1194">
        <f>BH1194 - IF(AU1194&gt;1, L1194*BB1194*100.0/(AW1194*BV1194), 0)</f>
        <v>0</v>
      </c>
      <c r="N1194">
        <f>((T1194-J1194/2)*M1194-L1194)/(T1194+J1194/2)</f>
        <v>0</v>
      </c>
      <c r="O1194">
        <f>N1194*(BO1194+BP1194)/1000.0</f>
        <v>0</v>
      </c>
      <c r="P1194">
        <f>(BH1194 - IF(AU1194&gt;1, L1194*BB1194*100.0/(AW1194*BV1194), 0))*(BO1194+BP1194)/1000.0</f>
        <v>0</v>
      </c>
      <c r="Q1194">
        <f>2.0/((1/S1194-1/R1194)+SIGN(S1194)*SQRT((1/S1194-1/R1194)*(1/S1194-1/R1194) + 4*BC1194/((BC1194+1)*(BC1194+1))*(2*1/S1194*1/R1194-1/R1194*1/R1194)))</f>
        <v>0</v>
      </c>
      <c r="R1194">
        <f>IF(LEFT(BD1194,1)&lt;&gt;"0",IF(LEFT(BD1194,1)="1",3.0,BE1194),$D$5+$E$5*(BV1194*BO1194/($K$5*1000))+$F$5*(BV1194*BO1194/($K$5*1000))*MAX(MIN(BB1194,$J$5),$I$5)*MAX(MIN(BB1194,$J$5),$I$5)+$G$5*MAX(MIN(BB1194,$J$5),$I$5)*(BV1194*BO1194/($K$5*1000))+$H$5*(BV1194*BO1194/($K$5*1000))*(BV1194*BO1194/($K$5*1000)))</f>
        <v>0</v>
      </c>
      <c r="S1194">
        <f>J1194*(1000-(1000*0.61365*exp(17.502*W1194/(240.97+W1194))/(BO1194+BP1194)+BJ1194)/2)/(1000*0.61365*exp(17.502*W1194/(240.97+W1194))/(BO1194+BP1194)-BJ1194)</f>
        <v>0</v>
      </c>
      <c r="T1194">
        <f>1/((BC1194+1)/(Q1194/1.6)+1/(R1194/1.37)) + BC1194/((BC1194+1)/(Q1194/1.6) + BC1194/(R1194/1.37))</f>
        <v>0</v>
      </c>
      <c r="U1194">
        <f>(AX1194*BA1194)</f>
        <v>0</v>
      </c>
      <c r="V1194">
        <f>(BQ1194+(U1194+2*0.95*5.67E-8*(((BQ1194+$B$7)+273)^4-(BQ1194+273)^4)-44100*J1194)/(1.84*29.3*R1194+8*0.95*5.67E-8*(BQ1194+273)^3))</f>
        <v>0</v>
      </c>
      <c r="W1194">
        <f>($C$7*BR1194+$D$7*BS1194+$E$7*V1194)</f>
        <v>0</v>
      </c>
      <c r="X1194">
        <f>0.61365*exp(17.502*W1194/(240.97+W1194))</f>
        <v>0</v>
      </c>
      <c r="Y1194">
        <f>(Z1194/AA1194*100)</f>
        <v>0</v>
      </c>
      <c r="Z1194">
        <f>BJ1194*(BO1194+BP1194)/1000</f>
        <v>0</v>
      </c>
      <c r="AA1194">
        <f>0.61365*exp(17.502*BQ1194/(240.97+BQ1194))</f>
        <v>0</v>
      </c>
      <c r="AB1194">
        <f>(X1194-BJ1194*(BO1194+BP1194)/1000)</f>
        <v>0</v>
      </c>
      <c r="AC1194">
        <f>(-J1194*44100)</f>
        <v>0</v>
      </c>
      <c r="AD1194">
        <f>2*29.3*R1194*0.92*(BQ1194-W1194)</f>
        <v>0</v>
      </c>
      <c r="AE1194">
        <f>2*0.95*5.67E-8*(((BQ1194+$B$7)+273)^4-(W1194+273)^4)</f>
        <v>0</v>
      </c>
      <c r="AF1194">
        <f>U1194+AE1194+AC1194+AD1194</f>
        <v>0</v>
      </c>
      <c r="AG1194">
        <f>BN1194*AU1194*(BI1194-BH1194*(1000-AU1194*BK1194)/(1000-AU1194*BJ1194))/(100*BB1194)</f>
        <v>0</v>
      </c>
      <c r="AH1194">
        <f>1000*BN1194*AU1194*(BJ1194-BK1194)/(100*BB1194*(1000-AU1194*BJ1194))</f>
        <v>0</v>
      </c>
      <c r="AI1194">
        <f>(AJ1194 - AK1194 - BO1194*1E3/(8.314*(BQ1194+273.15)) * AM1194/BN1194 * AL1194) * BN1194/(100*BB1194) * (1000 - BK1194)/1000</f>
        <v>0</v>
      </c>
      <c r="AJ1194">
        <v>427.6558490977148</v>
      </c>
      <c r="AK1194">
        <v>425.4155696969696</v>
      </c>
      <c r="AL1194">
        <v>0.0001288632280240699</v>
      </c>
      <c r="AM1194">
        <v>64.57522677209226</v>
      </c>
      <c r="AN1194">
        <f>(AP1194 - AO1194 + BO1194*1E3/(8.314*(BQ1194+273.15)) * AR1194/BN1194 * AQ1194) * BN1194/(100*BB1194) * 1000/(1000 - AP1194)</f>
        <v>0</v>
      </c>
      <c r="AO1194">
        <v>17.90855214173826</v>
      </c>
      <c r="AP1194">
        <v>18.42978631578946</v>
      </c>
      <c r="AQ1194">
        <v>-8.869015826699939E-07</v>
      </c>
      <c r="AR1194">
        <v>112.27</v>
      </c>
      <c r="AS1194">
        <v>13</v>
      </c>
      <c r="AT1194">
        <v>3</v>
      </c>
      <c r="AU1194">
        <f>IF(AS1194*$H$13&gt;=AW1194,1.0,(AW1194/(AW1194-AS1194*$H$13)))</f>
        <v>0</v>
      </c>
      <c r="AV1194">
        <f>(AU1194-1)*100</f>
        <v>0</v>
      </c>
      <c r="AW1194">
        <f>MAX(0,($B$13+$C$13*BV1194)/(1+$D$13*BV1194)*BO1194/(BQ1194+273)*$E$13)</f>
        <v>0</v>
      </c>
      <c r="AX1194">
        <f>$B$11*BW1194+$C$11*BX1194+$F$11*CI1194*(1-CL1194)</f>
        <v>0</v>
      </c>
      <c r="AY1194">
        <f>AX1194*AZ1194</f>
        <v>0</v>
      </c>
      <c r="AZ1194">
        <f>($B$11*$D$9+$C$11*$D$9+$F$11*((CV1194+CN1194)/MAX(CV1194+CN1194+CW1194, 0.1)*$I$9+CW1194/MAX(CV1194+CN1194+CW1194, 0.1)*$J$9))/($B$11+$C$11+$F$11)</f>
        <v>0</v>
      </c>
      <c r="BA1194">
        <f>($B$11*$K$9+$C$11*$K$9+$F$11*((CV1194+CN1194)/MAX(CV1194+CN1194+CW1194, 0.1)*$P$9+CW1194/MAX(CV1194+CN1194+CW1194, 0.1)*$Q$9))/($B$11+$C$11+$F$11)</f>
        <v>0</v>
      </c>
      <c r="BB1194">
        <v>6</v>
      </c>
      <c r="BC1194">
        <v>0.5</v>
      </c>
      <c r="BD1194" t="s">
        <v>355</v>
      </c>
      <c r="BE1194">
        <v>2</v>
      </c>
      <c r="BF1194" t="b">
        <v>1</v>
      </c>
      <c r="BG1194">
        <v>1664306335.099999</v>
      </c>
      <c r="BH1194">
        <v>417.5541935483871</v>
      </c>
      <c r="BI1194">
        <v>420.000935483871</v>
      </c>
      <c r="BJ1194">
        <v>18.43399677419355</v>
      </c>
      <c r="BK1194">
        <v>17.9088064516129</v>
      </c>
      <c r="BL1194">
        <v>420.8452903225806</v>
      </c>
      <c r="BM1194">
        <v>18.59883870967742</v>
      </c>
      <c r="BN1194">
        <v>500.0625806451613</v>
      </c>
      <c r="BO1194">
        <v>90.99074838709676</v>
      </c>
      <c r="BP1194">
        <v>0.09997357419354838</v>
      </c>
      <c r="BQ1194">
        <v>24.55031612903225</v>
      </c>
      <c r="BR1194">
        <v>24.9855</v>
      </c>
      <c r="BS1194">
        <v>999.9000000000003</v>
      </c>
      <c r="BT1194">
        <v>0</v>
      </c>
      <c r="BU1194">
        <v>0</v>
      </c>
      <c r="BV1194">
        <v>10002.93967741936</v>
      </c>
      <c r="BW1194">
        <v>0</v>
      </c>
      <c r="BX1194">
        <v>6.407659999999998</v>
      </c>
      <c r="BY1194">
        <v>-2.446729677419355</v>
      </c>
      <c r="BZ1194">
        <v>425.3959677419355</v>
      </c>
      <c r="CA1194">
        <v>427.6597741935483</v>
      </c>
      <c r="CB1194">
        <v>0.5251887096774193</v>
      </c>
      <c r="CC1194">
        <v>420.000935483871</v>
      </c>
      <c r="CD1194">
        <v>17.9088064516129</v>
      </c>
      <c r="CE1194">
        <v>1.677323870967742</v>
      </c>
      <c r="CF1194">
        <v>1.629535483870968</v>
      </c>
      <c r="CG1194">
        <v>14.68813870967742</v>
      </c>
      <c r="CH1194">
        <v>14.24097096774193</v>
      </c>
      <c r="CI1194">
        <v>2000.017419354839</v>
      </c>
      <c r="CJ1194">
        <v>0.9799973870967743</v>
      </c>
      <c r="CK1194">
        <v>0.02000309999999999</v>
      </c>
      <c r="CL1194">
        <v>0</v>
      </c>
      <c r="CM1194">
        <v>121.1554516129032</v>
      </c>
      <c r="CN1194">
        <v>5.000969999999999</v>
      </c>
      <c r="CO1194">
        <v>2573.374838709677</v>
      </c>
      <c r="CP1194">
        <v>16707.70967741936</v>
      </c>
      <c r="CQ1194">
        <v>37.46748387096773</v>
      </c>
      <c r="CR1194">
        <v>38.18699999999998</v>
      </c>
      <c r="CS1194">
        <v>37.56199999999998</v>
      </c>
      <c r="CT1194">
        <v>37.792</v>
      </c>
      <c r="CU1194">
        <v>37.99187096774192</v>
      </c>
      <c r="CV1194">
        <v>1955.107419354839</v>
      </c>
      <c r="CW1194">
        <v>39.91000000000001</v>
      </c>
      <c r="CX1194">
        <v>0</v>
      </c>
      <c r="CY1194">
        <v>1664306347.1</v>
      </c>
      <c r="CZ1194">
        <v>0</v>
      </c>
      <c r="DA1194">
        <v>0</v>
      </c>
      <c r="DB1194" t="s">
        <v>356</v>
      </c>
      <c r="DC1194">
        <v>1663859321.1</v>
      </c>
      <c r="DD1194">
        <v>1663859315.6</v>
      </c>
      <c r="DE1194">
        <v>0</v>
      </c>
      <c r="DF1194">
        <v>0.196</v>
      </c>
      <c r="DG1194">
        <v>-0.001</v>
      </c>
      <c r="DH1194">
        <v>-5.941</v>
      </c>
      <c r="DI1194">
        <v>-0.174</v>
      </c>
      <c r="DJ1194">
        <v>1500</v>
      </c>
      <c r="DK1194">
        <v>17</v>
      </c>
      <c r="DL1194">
        <v>0.13</v>
      </c>
      <c r="DM1194">
        <v>0.04</v>
      </c>
      <c r="DN1194">
        <v>-2.451138536585366</v>
      </c>
      <c r="DO1194">
        <v>0.1327814634146342</v>
      </c>
      <c r="DP1194">
        <v>0.03397423554379477</v>
      </c>
      <c r="DQ1194">
        <v>0</v>
      </c>
      <c r="DR1194">
        <v>0.524508512195122</v>
      </c>
      <c r="DS1194">
        <v>0.01471396515679485</v>
      </c>
      <c r="DT1194">
        <v>0.002185787463413845</v>
      </c>
      <c r="DU1194">
        <v>1</v>
      </c>
      <c r="DV1194">
        <v>1</v>
      </c>
      <c r="DW1194">
        <v>2</v>
      </c>
      <c r="DX1194" t="s">
        <v>471</v>
      </c>
      <c r="DY1194">
        <v>2.98519</v>
      </c>
      <c r="DZ1194">
        <v>2.71542</v>
      </c>
      <c r="EA1194">
        <v>0.0954806</v>
      </c>
      <c r="EB1194">
        <v>0.0944204</v>
      </c>
      <c r="EC1194">
        <v>0.0903646</v>
      </c>
      <c r="ED1194">
        <v>0.0866634</v>
      </c>
      <c r="EE1194">
        <v>28745.5</v>
      </c>
      <c r="EF1194">
        <v>28901.3</v>
      </c>
      <c r="EG1194">
        <v>29526.1</v>
      </c>
      <c r="EH1194">
        <v>29508.3</v>
      </c>
      <c r="EI1194">
        <v>35602.5</v>
      </c>
      <c r="EJ1194">
        <v>35833.4</v>
      </c>
      <c r="EK1194">
        <v>41613.4</v>
      </c>
      <c r="EL1194">
        <v>42052.6</v>
      </c>
      <c r="EM1194">
        <v>1.97715</v>
      </c>
      <c r="EN1194">
        <v>1.93687</v>
      </c>
      <c r="EO1194">
        <v>0.101961</v>
      </c>
      <c r="EP1194">
        <v>0</v>
      </c>
      <c r="EQ1194">
        <v>23.3215</v>
      </c>
      <c r="ER1194">
        <v>999.9</v>
      </c>
      <c r="ES1194">
        <v>47.7</v>
      </c>
      <c r="ET1194">
        <v>29.1</v>
      </c>
      <c r="EU1194">
        <v>21.2075</v>
      </c>
      <c r="EV1194">
        <v>62.9142</v>
      </c>
      <c r="EW1194">
        <v>32.484</v>
      </c>
      <c r="EX1194">
        <v>1</v>
      </c>
      <c r="EY1194">
        <v>-0.195427</v>
      </c>
      <c r="EZ1194">
        <v>0.865313</v>
      </c>
      <c r="FA1194">
        <v>20.3881</v>
      </c>
      <c r="FB1194">
        <v>5.22283</v>
      </c>
      <c r="FC1194">
        <v>12.0099</v>
      </c>
      <c r="FD1194">
        <v>4.99125</v>
      </c>
      <c r="FE1194">
        <v>3.2893</v>
      </c>
      <c r="FF1194">
        <v>9999</v>
      </c>
      <c r="FG1194">
        <v>9999</v>
      </c>
      <c r="FH1194">
        <v>9999</v>
      </c>
      <c r="FI1194">
        <v>261.6</v>
      </c>
      <c r="FJ1194">
        <v>1.86705</v>
      </c>
      <c r="FK1194">
        <v>1.86615</v>
      </c>
      <c r="FL1194">
        <v>1.86554</v>
      </c>
      <c r="FM1194">
        <v>1.86551</v>
      </c>
      <c r="FN1194">
        <v>1.86732</v>
      </c>
      <c r="FO1194">
        <v>1.86981</v>
      </c>
      <c r="FP1194">
        <v>1.86845</v>
      </c>
      <c r="FQ1194">
        <v>1.86996</v>
      </c>
      <c r="FR1194">
        <v>0</v>
      </c>
      <c r="FS1194">
        <v>0</v>
      </c>
      <c r="FT1194">
        <v>0</v>
      </c>
      <c r="FU1194">
        <v>0</v>
      </c>
      <c r="FV1194" t="s">
        <v>358</v>
      </c>
      <c r="FW1194" t="s">
        <v>359</v>
      </c>
      <c r="FX1194" t="s">
        <v>360</v>
      </c>
      <c r="FY1194" t="s">
        <v>360</v>
      </c>
      <c r="FZ1194" t="s">
        <v>360</v>
      </c>
      <c r="GA1194" t="s">
        <v>360</v>
      </c>
      <c r="GB1194">
        <v>0</v>
      </c>
      <c r="GC1194">
        <v>100</v>
      </c>
      <c r="GD1194">
        <v>100</v>
      </c>
      <c r="GE1194">
        <v>-3.291</v>
      </c>
      <c r="GF1194">
        <v>-0.1649</v>
      </c>
      <c r="GG1194">
        <v>-2.0192013485273</v>
      </c>
      <c r="GH1194">
        <v>-0.003354295288503095</v>
      </c>
      <c r="GI1194">
        <v>8.998442100416266E-07</v>
      </c>
      <c r="GJ1194">
        <v>-2.632750781261316E-10</v>
      </c>
      <c r="GK1194">
        <v>-0.1771344180573433</v>
      </c>
      <c r="GL1194">
        <v>-0.01811282044437078</v>
      </c>
      <c r="GM1194">
        <v>0.001479480632228601</v>
      </c>
      <c r="GN1194">
        <v>-2.527498020886067E-05</v>
      </c>
      <c r="GO1194">
        <v>3</v>
      </c>
      <c r="GP1194">
        <v>2311</v>
      </c>
      <c r="GQ1194">
        <v>1</v>
      </c>
      <c r="GR1194">
        <v>23</v>
      </c>
      <c r="GS1194">
        <v>7450.4</v>
      </c>
      <c r="GT1194">
        <v>7450.5</v>
      </c>
      <c r="GU1194">
        <v>1.04126</v>
      </c>
      <c r="GV1194">
        <v>2.23022</v>
      </c>
      <c r="GW1194">
        <v>1.39648</v>
      </c>
      <c r="GX1194">
        <v>2.33521</v>
      </c>
      <c r="GY1194">
        <v>1.49536</v>
      </c>
      <c r="GZ1194">
        <v>2.37671</v>
      </c>
      <c r="HA1194">
        <v>33.0429</v>
      </c>
      <c r="HB1194">
        <v>14.3247</v>
      </c>
      <c r="HC1194">
        <v>18</v>
      </c>
      <c r="HD1194">
        <v>517.782</v>
      </c>
      <c r="HE1194">
        <v>448.521</v>
      </c>
      <c r="HF1194">
        <v>21.7728</v>
      </c>
      <c r="HG1194">
        <v>24.9414</v>
      </c>
      <c r="HH1194">
        <v>30.0001</v>
      </c>
      <c r="HI1194">
        <v>24.9573</v>
      </c>
      <c r="HJ1194">
        <v>24.9081</v>
      </c>
      <c r="HK1194">
        <v>20.8529</v>
      </c>
      <c r="HL1194">
        <v>23.5561</v>
      </c>
      <c r="HM1194">
        <v>52.3784</v>
      </c>
      <c r="HN1194">
        <v>21.7737</v>
      </c>
      <c r="HO1194">
        <v>419.992</v>
      </c>
      <c r="HP1194">
        <v>17.9025</v>
      </c>
      <c r="HQ1194">
        <v>101.003</v>
      </c>
      <c r="HR1194">
        <v>100.993</v>
      </c>
    </row>
    <row r="1195" spans="1:226">
      <c r="A1195">
        <v>1179</v>
      </c>
      <c r="B1195">
        <v>1664306348.1</v>
      </c>
      <c r="C1195">
        <v>13117.59999990463</v>
      </c>
      <c r="D1195" t="s">
        <v>2727</v>
      </c>
      <c r="E1195" t="s">
        <v>2728</v>
      </c>
      <c r="F1195">
        <v>5</v>
      </c>
      <c r="G1195" t="s">
        <v>2678</v>
      </c>
      <c r="H1195" t="s">
        <v>354</v>
      </c>
      <c r="I1195">
        <v>1664306340.255172</v>
      </c>
      <c r="J1195">
        <f>(K1195)/1000</f>
        <v>0</v>
      </c>
      <c r="K1195">
        <f>IF(BF1195, AN1195, AH1195)</f>
        <v>0</v>
      </c>
      <c r="L1195">
        <f>IF(BF1195, AI1195, AG1195)</f>
        <v>0</v>
      </c>
      <c r="M1195">
        <f>BH1195 - IF(AU1195&gt;1, L1195*BB1195*100.0/(AW1195*BV1195), 0)</f>
        <v>0</v>
      </c>
      <c r="N1195">
        <f>((T1195-J1195/2)*M1195-L1195)/(T1195+J1195/2)</f>
        <v>0</v>
      </c>
      <c r="O1195">
        <f>N1195*(BO1195+BP1195)/1000.0</f>
        <v>0</v>
      </c>
      <c r="P1195">
        <f>(BH1195 - IF(AU1195&gt;1, L1195*BB1195*100.0/(AW1195*BV1195), 0))*(BO1195+BP1195)/1000.0</f>
        <v>0</v>
      </c>
      <c r="Q1195">
        <f>2.0/((1/S1195-1/R1195)+SIGN(S1195)*SQRT((1/S1195-1/R1195)*(1/S1195-1/R1195) + 4*BC1195/((BC1195+1)*(BC1195+1))*(2*1/S1195*1/R1195-1/R1195*1/R1195)))</f>
        <v>0</v>
      </c>
      <c r="R1195">
        <f>IF(LEFT(BD1195,1)&lt;&gt;"0",IF(LEFT(BD1195,1)="1",3.0,BE1195),$D$5+$E$5*(BV1195*BO1195/($K$5*1000))+$F$5*(BV1195*BO1195/($K$5*1000))*MAX(MIN(BB1195,$J$5),$I$5)*MAX(MIN(BB1195,$J$5),$I$5)+$G$5*MAX(MIN(BB1195,$J$5),$I$5)*(BV1195*BO1195/($K$5*1000))+$H$5*(BV1195*BO1195/($K$5*1000))*(BV1195*BO1195/($K$5*1000)))</f>
        <v>0</v>
      </c>
      <c r="S1195">
        <f>J1195*(1000-(1000*0.61365*exp(17.502*W1195/(240.97+W1195))/(BO1195+BP1195)+BJ1195)/2)/(1000*0.61365*exp(17.502*W1195/(240.97+W1195))/(BO1195+BP1195)-BJ1195)</f>
        <v>0</v>
      </c>
      <c r="T1195">
        <f>1/((BC1195+1)/(Q1195/1.6)+1/(R1195/1.37)) + BC1195/((BC1195+1)/(Q1195/1.6) + BC1195/(R1195/1.37))</f>
        <v>0</v>
      </c>
      <c r="U1195">
        <f>(AX1195*BA1195)</f>
        <v>0</v>
      </c>
      <c r="V1195">
        <f>(BQ1195+(U1195+2*0.95*5.67E-8*(((BQ1195+$B$7)+273)^4-(BQ1195+273)^4)-44100*J1195)/(1.84*29.3*R1195+8*0.95*5.67E-8*(BQ1195+273)^3))</f>
        <v>0</v>
      </c>
      <c r="W1195">
        <f>($C$7*BR1195+$D$7*BS1195+$E$7*V1195)</f>
        <v>0</v>
      </c>
      <c r="X1195">
        <f>0.61365*exp(17.502*W1195/(240.97+W1195))</f>
        <v>0</v>
      </c>
      <c r="Y1195">
        <f>(Z1195/AA1195*100)</f>
        <v>0</v>
      </c>
      <c r="Z1195">
        <f>BJ1195*(BO1195+BP1195)/1000</f>
        <v>0</v>
      </c>
      <c r="AA1195">
        <f>0.61365*exp(17.502*BQ1195/(240.97+BQ1195))</f>
        <v>0</v>
      </c>
      <c r="AB1195">
        <f>(X1195-BJ1195*(BO1195+BP1195)/1000)</f>
        <v>0</v>
      </c>
      <c r="AC1195">
        <f>(-J1195*44100)</f>
        <v>0</v>
      </c>
      <c r="AD1195">
        <f>2*29.3*R1195*0.92*(BQ1195-W1195)</f>
        <v>0</v>
      </c>
      <c r="AE1195">
        <f>2*0.95*5.67E-8*(((BQ1195+$B$7)+273)^4-(W1195+273)^4)</f>
        <v>0</v>
      </c>
      <c r="AF1195">
        <f>U1195+AE1195+AC1195+AD1195</f>
        <v>0</v>
      </c>
      <c r="AG1195">
        <f>BN1195*AU1195*(BI1195-BH1195*(1000-AU1195*BK1195)/(1000-AU1195*BJ1195))/(100*BB1195)</f>
        <v>0</v>
      </c>
      <c r="AH1195">
        <f>1000*BN1195*AU1195*(BJ1195-BK1195)/(100*BB1195*(1000-AU1195*BJ1195))</f>
        <v>0</v>
      </c>
      <c r="AI1195">
        <f>(AJ1195 - AK1195 - BO1195*1E3/(8.314*(BQ1195+273.15)) * AM1195/BN1195 * AL1195) * BN1195/(100*BB1195) * (1000 - BK1195)/1000</f>
        <v>0</v>
      </c>
      <c r="AJ1195">
        <v>427.6685165026383</v>
      </c>
      <c r="AK1195">
        <v>425.4241636363633</v>
      </c>
      <c r="AL1195">
        <v>0.0003224309931542968</v>
      </c>
      <c r="AM1195">
        <v>64.57522677209226</v>
      </c>
      <c r="AN1195">
        <f>(AP1195 - AO1195 + BO1195*1E3/(8.314*(BQ1195+273.15)) * AR1195/BN1195 * AQ1195) * BN1195/(100*BB1195) * 1000/(1000 - AP1195)</f>
        <v>0</v>
      </c>
      <c r="AO1195">
        <v>17.90394513120879</v>
      </c>
      <c r="AP1195">
        <v>18.42916586466164</v>
      </c>
      <c r="AQ1195">
        <v>-4.668080639512041E-06</v>
      </c>
      <c r="AR1195">
        <v>112.27</v>
      </c>
      <c r="AS1195">
        <v>13</v>
      </c>
      <c r="AT1195">
        <v>3</v>
      </c>
      <c r="AU1195">
        <f>IF(AS1195*$H$13&gt;=AW1195,1.0,(AW1195/(AW1195-AS1195*$H$13)))</f>
        <v>0</v>
      </c>
      <c r="AV1195">
        <f>(AU1195-1)*100</f>
        <v>0</v>
      </c>
      <c r="AW1195">
        <f>MAX(0,($B$13+$C$13*BV1195)/(1+$D$13*BV1195)*BO1195/(BQ1195+273)*$E$13)</f>
        <v>0</v>
      </c>
      <c r="AX1195">
        <f>$B$11*BW1195+$C$11*BX1195+$F$11*CI1195*(1-CL1195)</f>
        <v>0</v>
      </c>
      <c r="AY1195">
        <f>AX1195*AZ1195</f>
        <v>0</v>
      </c>
      <c r="AZ1195">
        <f>($B$11*$D$9+$C$11*$D$9+$F$11*((CV1195+CN1195)/MAX(CV1195+CN1195+CW1195, 0.1)*$I$9+CW1195/MAX(CV1195+CN1195+CW1195, 0.1)*$J$9))/($B$11+$C$11+$F$11)</f>
        <v>0</v>
      </c>
      <c r="BA1195">
        <f>($B$11*$K$9+$C$11*$K$9+$F$11*((CV1195+CN1195)/MAX(CV1195+CN1195+CW1195, 0.1)*$P$9+CW1195/MAX(CV1195+CN1195+CW1195, 0.1)*$Q$9))/($B$11+$C$11+$F$11)</f>
        <v>0</v>
      </c>
      <c r="BB1195">
        <v>6</v>
      </c>
      <c r="BC1195">
        <v>0.5</v>
      </c>
      <c r="BD1195" t="s">
        <v>355</v>
      </c>
      <c r="BE1195">
        <v>2</v>
      </c>
      <c r="BF1195" t="b">
        <v>1</v>
      </c>
      <c r="BG1195">
        <v>1664306340.255172</v>
      </c>
      <c r="BH1195">
        <v>417.5592068965517</v>
      </c>
      <c r="BI1195">
        <v>420.1379310344827</v>
      </c>
      <c r="BJ1195">
        <v>18.43169655172414</v>
      </c>
      <c r="BK1195">
        <v>17.90551379310345</v>
      </c>
      <c r="BL1195">
        <v>420.8503103448276</v>
      </c>
      <c r="BM1195">
        <v>18.5965724137931</v>
      </c>
      <c r="BN1195">
        <v>500.0411379310345</v>
      </c>
      <c r="BO1195">
        <v>90.99002758620688</v>
      </c>
      <c r="BP1195">
        <v>0.09989623103448277</v>
      </c>
      <c r="BQ1195">
        <v>24.55237931034483</v>
      </c>
      <c r="BR1195">
        <v>24.98950344827586</v>
      </c>
      <c r="BS1195">
        <v>999.9000000000002</v>
      </c>
      <c r="BT1195">
        <v>0</v>
      </c>
      <c r="BU1195">
        <v>0</v>
      </c>
      <c r="BV1195">
        <v>9998.577931034482</v>
      </c>
      <c r="BW1195">
        <v>0</v>
      </c>
      <c r="BX1195">
        <v>6.407659999999999</v>
      </c>
      <c r="BY1195">
        <v>-2.578723793103448</v>
      </c>
      <c r="BZ1195">
        <v>425.4000689655173</v>
      </c>
      <c r="CA1195">
        <v>427.7977586206896</v>
      </c>
      <c r="CB1195">
        <v>0.5261856206896551</v>
      </c>
      <c r="CC1195">
        <v>420.1379310344827</v>
      </c>
      <c r="CD1195">
        <v>17.90551379310345</v>
      </c>
      <c r="CE1195">
        <v>1.677101379310344</v>
      </c>
      <c r="CF1195">
        <v>1.62922275862069</v>
      </c>
      <c r="CG1195">
        <v>14.68608275862069</v>
      </c>
      <c r="CH1195">
        <v>14.23801379310345</v>
      </c>
      <c r="CI1195">
        <v>2000.02724137931</v>
      </c>
      <c r="CJ1195">
        <v>0.9799974137931036</v>
      </c>
      <c r="CK1195">
        <v>0.0200030724137931</v>
      </c>
      <c r="CL1195">
        <v>0</v>
      </c>
      <c r="CM1195">
        <v>121.0281724137931</v>
      </c>
      <c r="CN1195">
        <v>5.000969999999999</v>
      </c>
      <c r="CO1195">
        <v>2571.888620689655</v>
      </c>
      <c r="CP1195">
        <v>16707.78965517242</v>
      </c>
      <c r="CQ1195">
        <v>37.45003448275862</v>
      </c>
      <c r="CR1195">
        <v>38.18699999999999</v>
      </c>
      <c r="CS1195">
        <v>37.5491724137931</v>
      </c>
      <c r="CT1195">
        <v>37.77993103448276</v>
      </c>
      <c r="CU1195">
        <v>37.97175862068965</v>
      </c>
      <c r="CV1195">
        <v>1955.117241379311</v>
      </c>
      <c r="CW1195">
        <v>39.91</v>
      </c>
      <c r="CX1195">
        <v>0</v>
      </c>
      <c r="CY1195">
        <v>1664306352.5</v>
      </c>
      <c r="CZ1195">
        <v>0</v>
      </c>
      <c r="DA1195">
        <v>0</v>
      </c>
      <c r="DB1195" t="s">
        <v>356</v>
      </c>
      <c r="DC1195">
        <v>1663859321.1</v>
      </c>
      <c r="DD1195">
        <v>1663859315.6</v>
      </c>
      <c r="DE1195">
        <v>0</v>
      </c>
      <c r="DF1195">
        <v>0.196</v>
      </c>
      <c r="DG1195">
        <v>-0.001</v>
      </c>
      <c r="DH1195">
        <v>-5.941</v>
      </c>
      <c r="DI1195">
        <v>-0.174</v>
      </c>
      <c r="DJ1195">
        <v>1500</v>
      </c>
      <c r="DK1195">
        <v>17</v>
      </c>
      <c r="DL1195">
        <v>0.13</v>
      </c>
      <c r="DM1195">
        <v>0.04</v>
      </c>
      <c r="DN1195">
        <v>-2.480225853658536</v>
      </c>
      <c r="DO1195">
        <v>-0.3624117073170788</v>
      </c>
      <c r="DP1195">
        <v>0.1213348741610832</v>
      </c>
      <c r="DQ1195">
        <v>0</v>
      </c>
      <c r="DR1195">
        <v>0.5252670243902439</v>
      </c>
      <c r="DS1195">
        <v>0.01317800696864123</v>
      </c>
      <c r="DT1195">
        <v>0.002002631944897063</v>
      </c>
      <c r="DU1195">
        <v>1</v>
      </c>
      <c r="DV1195">
        <v>1</v>
      </c>
      <c r="DW1195">
        <v>2</v>
      </c>
      <c r="DX1195" t="s">
        <v>471</v>
      </c>
      <c r="DY1195">
        <v>2.98536</v>
      </c>
      <c r="DZ1195">
        <v>2.71563</v>
      </c>
      <c r="EA1195">
        <v>0.0954941</v>
      </c>
      <c r="EB1195">
        <v>0.09483900000000001</v>
      </c>
      <c r="EC1195">
        <v>0.09036379999999999</v>
      </c>
      <c r="ED1195">
        <v>0.0866738</v>
      </c>
      <c r="EE1195">
        <v>28745</v>
      </c>
      <c r="EF1195">
        <v>28888</v>
      </c>
      <c r="EG1195">
        <v>29526.1</v>
      </c>
      <c r="EH1195">
        <v>29508.4</v>
      </c>
      <c r="EI1195">
        <v>35602.8</v>
      </c>
      <c r="EJ1195">
        <v>35833.2</v>
      </c>
      <c r="EK1195">
        <v>41613.8</v>
      </c>
      <c r="EL1195">
        <v>42052.8</v>
      </c>
      <c r="EM1195">
        <v>1.97733</v>
      </c>
      <c r="EN1195">
        <v>1.93712</v>
      </c>
      <c r="EO1195">
        <v>0.101395</v>
      </c>
      <c r="EP1195">
        <v>0</v>
      </c>
      <c r="EQ1195">
        <v>23.3195</v>
      </c>
      <c r="ER1195">
        <v>999.9</v>
      </c>
      <c r="ES1195">
        <v>47.7</v>
      </c>
      <c r="ET1195">
        <v>29.1</v>
      </c>
      <c r="EU1195">
        <v>21.205</v>
      </c>
      <c r="EV1195">
        <v>63.0142</v>
      </c>
      <c r="EW1195">
        <v>32.5721</v>
      </c>
      <c r="EX1195">
        <v>1</v>
      </c>
      <c r="EY1195">
        <v>-0.195371</v>
      </c>
      <c r="EZ1195">
        <v>0.8873799999999999</v>
      </c>
      <c r="FA1195">
        <v>20.3871</v>
      </c>
      <c r="FB1195">
        <v>5.21759</v>
      </c>
      <c r="FC1195">
        <v>12.0099</v>
      </c>
      <c r="FD1195">
        <v>4.98995</v>
      </c>
      <c r="FE1195">
        <v>3.28858</v>
      </c>
      <c r="FF1195">
        <v>9999</v>
      </c>
      <c r="FG1195">
        <v>9999</v>
      </c>
      <c r="FH1195">
        <v>9999</v>
      </c>
      <c r="FI1195">
        <v>261.6</v>
      </c>
      <c r="FJ1195">
        <v>1.86703</v>
      </c>
      <c r="FK1195">
        <v>1.86613</v>
      </c>
      <c r="FL1195">
        <v>1.86554</v>
      </c>
      <c r="FM1195">
        <v>1.86553</v>
      </c>
      <c r="FN1195">
        <v>1.86733</v>
      </c>
      <c r="FO1195">
        <v>1.86981</v>
      </c>
      <c r="FP1195">
        <v>1.86844</v>
      </c>
      <c r="FQ1195">
        <v>1.86995</v>
      </c>
      <c r="FR1195">
        <v>0</v>
      </c>
      <c r="FS1195">
        <v>0</v>
      </c>
      <c r="FT1195">
        <v>0</v>
      </c>
      <c r="FU1195">
        <v>0</v>
      </c>
      <c r="FV1195" t="s">
        <v>358</v>
      </c>
      <c r="FW1195" t="s">
        <v>359</v>
      </c>
      <c r="FX1195" t="s">
        <v>360</v>
      </c>
      <c r="FY1195" t="s">
        <v>360</v>
      </c>
      <c r="FZ1195" t="s">
        <v>360</v>
      </c>
      <c r="GA1195" t="s">
        <v>360</v>
      </c>
      <c r="GB1195">
        <v>0</v>
      </c>
      <c r="GC1195">
        <v>100</v>
      </c>
      <c r="GD1195">
        <v>100</v>
      </c>
      <c r="GE1195">
        <v>-3.291</v>
      </c>
      <c r="GF1195">
        <v>-0.1649</v>
      </c>
      <c r="GG1195">
        <v>-2.0192013485273</v>
      </c>
      <c r="GH1195">
        <v>-0.003354295288503095</v>
      </c>
      <c r="GI1195">
        <v>8.998442100416266E-07</v>
      </c>
      <c r="GJ1195">
        <v>-2.632750781261316E-10</v>
      </c>
      <c r="GK1195">
        <v>-0.1771344180573433</v>
      </c>
      <c r="GL1195">
        <v>-0.01811282044437078</v>
      </c>
      <c r="GM1195">
        <v>0.001479480632228601</v>
      </c>
      <c r="GN1195">
        <v>-2.527498020886067E-05</v>
      </c>
      <c r="GO1195">
        <v>3</v>
      </c>
      <c r="GP1195">
        <v>2311</v>
      </c>
      <c r="GQ1195">
        <v>1</v>
      </c>
      <c r="GR1195">
        <v>23</v>
      </c>
      <c r="GS1195">
        <v>7450.4</v>
      </c>
      <c r="GT1195">
        <v>7450.5</v>
      </c>
      <c r="GU1195">
        <v>1.06812</v>
      </c>
      <c r="GV1195">
        <v>2.2229</v>
      </c>
      <c r="GW1195">
        <v>1.39648</v>
      </c>
      <c r="GX1195">
        <v>2.33643</v>
      </c>
      <c r="GY1195">
        <v>1.49536</v>
      </c>
      <c r="GZ1195">
        <v>2.3938</v>
      </c>
      <c r="HA1195">
        <v>33.0429</v>
      </c>
      <c r="HB1195">
        <v>14.3159</v>
      </c>
      <c r="HC1195">
        <v>18</v>
      </c>
      <c r="HD1195">
        <v>517.895</v>
      </c>
      <c r="HE1195">
        <v>448.673</v>
      </c>
      <c r="HF1195">
        <v>21.7808</v>
      </c>
      <c r="HG1195">
        <v>24.9431</v>
      </c>
      <c r="HH1195">
        <v>30</v>
      </c>
      <c r="HI1195">
        <v>24.9573</v>
      </c>
      <c r="HJ1195">
        <v>24.9081</v>
      </c>
      <c r="HK1195">
        <v>21.3871</v>
      </c>
      <c r="HL1195">
        <v>23.5561</v>
      </c>
      <c r="HM1195">
        <v>52.7544</v>
      </c>
      <c r="HN1195">
        <v>21.7788</v>
      </c>
      <c r="HO1195">
        <v>440.038</v>
      </c>
      <c r="HP1195">
        <v>17.9025</v>
      </c>
      <c r="HQ1195">
        <v>101.004</v>
      </c>
      <c r="HR1195">
        <v>100.994</v>
      </c>
    </row>
    <row r="1196" spans="1:226">
      <c r="A1196">
        <v>1180</v>
      </c>
      <c r="B1196">
        <v>1664306353.1</v>
      </c>
      <c r="C1196">
        <v>13122.59999990463</v>
      </c>
      <c r="D1196" t="s">
        <v>2729</v>
      </c>
      <c r="E1196" t="s">
        <v>2730</v>
      </c>
      <c r="F1196">
        <v>5</v>
      </c>
      <c r="G1196" t="s">
        <v>2678</v>
      </c>
      <c r="H1196" t="s">
        <v>354</v>
      </c>
      <c r="I1196">
        <v>1664306345.332142</v>
      </c>
      <c r="J1196">
        <f>(K1196)/1000</f>
        <v>0</v>
      </c>
      <c r="K1196">
        <f>IF(BF1196, AN1196, AH1196)</f>
        <v>0</v>
      </c>
      <c r="L1196">
        <f>IF(BF1196, AI1196, AG1196)</f>
        <v>0</v>
      </c>
      <c r="M1196">
        <f>BH1196 - IF(AU1196&gt;1, L1196*BB1196*100.0/(AW1196*BV1196), 0)</f>
        <v>0</v>
      </c>
      <c r="N1196">
        <f>((T1196-J1196/2)*M1196-L1196)/(T1196+J1196/2)</f>
        <v>0</v>
      </c>
      <c r="O1196">
        <f>N1196*(BO1196+BP1196)/1000.0</f>
        <v>0</v>
      </c>
      <c r="P1196">
        <f>(BH1196 - IF(AU1196&gt;1, L1196*BB1196*100.0/(AW1196*BV1196), 0))*(BO1196+BP1196)/1000.0</f>
        <v>0</v>
      </c>
      <c r="Q1196">
        <f>2.0/((1/S1196-1/R1196)+SIGN(S1196)*SQRT((1/S1196-1/R1196)*(1/S1196-1/R1196) + 4*BC1196/((BC1196+1)*(BC1196+1))*(2*1/S1196*1/R1196-1/R1196*1/R1196)))</f>
        <v>0</v>
      </c>
      <c r="R1196">
        <f>IF(LEFT(BD1196,1)&lt;&gt;"0",IF(LEFT(BD1196,1)="1",3.0,BE1196),$D$5+$E$5*(BV1196*BO1196/($K$5*1000))+$F$5*(BV1196*BO1196/($K$5*1000))*MAX(MIN(BB1196,$J$5),$I$5)*MAX(MIN(BB1196,$J$5),$I$5)+$G$5*MAX(MIN(BB1196,$J$5),$I$5)*(BV1196*BO1196/($K$5*1000))+$H$5*(BV1196*BO1196/($K$5*1000))*(BV1196*BO1196/($K$5*1000)))</f>
        <v>0</v>
      </c>
      <c r="S1196">
        <f>J1196*(1000-(1000*0.61365*exp(17.502*W1196/(240.97+W1196))/(BO1196+BP1196)+BJ1196)/2)/(1000*0.61365*exp(17.502*W1196/(240.97+W1196))/(BO1196+BP1196)-BJ1196)</f>
        <v>0</v>
      </c>
      <c r="T1196">
        <f>1/((BC1196+1)/(Q1196/1.6)+1/(R1196/1.37)) + BC1196/((BC1196+1)/(Q1196/1.6) + BC1196/(R1196/1.37))</f>
        <v>0</v>
      </c>
      <c r="U1196">
        <f>(AX1196*BA1196)</f>
        <v>0</v>
      </c>
      <c r="V1196">
        <f>(BQ1196+(U1196+2*0.95*5.67E-8*(((BQ1196+$B$7)+273)^4-(BQ1196+273)^4)-44100*J1196)/(1.84*29.3*R1196+8*0.95*5.67E-8*(BQ1196+273)^3))</f>
        <v>0</v>
      </c>
      <c r="W1196">
        <f>($C$7*BR1196+$D$7*BS1196+$E$7*V1196)</f>
        <v>0</v>
      </c>
      <c r="X1196">
        <f>0.61365*exp(17.502*W1196/(240.97+W1196))</f>
        <v>0</v>
      </c>
      <c r="Y1196">
        <f>(Z1196/AA1196*100)</f>
        <v>0</v>
      </c>
      <c r="Z1196">
        <f>BJ1196*(BO1196+BP1196)/1000</f>
        <v>0</v>
      </c>
      <c r="AA1196">
        <f>0.61365*exp(17.502*BQ1196/(240.97+BQ1196))</f>
        <v>0</v>
      </c>
      <c r="AB1196">
        <f>(X1196-BJ1196*(BO1196+BP1196)/1000)</f>
        <v>0</v>
      </c>
      <c r="AC1196">
        <f>(-J1196*44100)</f>
        <v>0</v>
      </c>
      <c r="AD1196">
        <f>2*29.3*R1196*0.92*(BQ1196-W1196)</f>
        <v>0</v>
      </c>
      <c r="AE1196">
        <f>2*0.95*5.67E-8*(((BQ1196+$B$7)+273)^4-(W1196+273)^4)</f>
        <v>0</v>
      </c>
      <c r="AF1196">
        <f>U1196+AE1196+AC1196+AD1196</f>
        <v>0</v>
      </c>
      <c r="AG1196">
        <f>BN1196*AU1196*(BI1196-BH1196*(1000-AU1196*BK1196)/(1000-AU1196*BJ1196))/(100*BB1196)</f>
        <v>0</v>
      </c>
      <c r="AH1196">
        <f>1000*BN1196*AU1196*(BJ1196-BK1196)/(100*BB1196*(1000-AU1196*BJ1196))</f>
        <v>0</v>
      </c>
      <c r="AI1196">
        <f>(AJ1196 - AK1196 - BO1196*1E3/(8.314*(BQ1196+273.15)) * AM1196/BN1196 * AL1196) * BN1196/(100*BB1196) * (1000 - BK1196)/1000</f>
        <v>0</v>
      </c>
      <c r="AJ1196">
        <v>434.8284157207268</v>
      </c>
      <c r="AK1196">
        <v>428.6229151515151</v>
      </c>
      <c r="AL1196">
        <v>0.8035024618257325</v>
      </c>
      <c r="AM1196">
        <v>64.57522677209226</v>
      </c>
      <c r="AN1196">
        <f>(AP1196 - AO1196 + BO1196*1E3/(8.314*(BQ1196+273.15)) * AR1196/BN1196 * AQ1196) * BN1196/(100*BB1196) * 1000/(1000 - AP1196)</f>
        <v>0</v>
      </c>
      <c r="AO1196">
        <v>17.9028247987013</v>
      </c>
      <c r="AP1196">
        <v>18.43443819548871</v>
      </c>
      <c r="AQ1196">
        <v>-4.767558111013075E-06</v>
      </c>
      <c r="AR1196">
        <v>112.27</v>
      </c>
      <c r="AS1196">
        <v>13</v>
      </c>
      <c r="AT1196">
        <v>3</v>
      </c>
      <c r="AU1196">
        <f>IF(AS1196*$H$13&gt;=AW1196,1.0,(AW1196/(AW1196-AS1196*$H$13)))</f>
        <v>0</v>
      </c>
      <c r="AV1196">
        <f>(AU1196-1)*100</f>
        <v>0</v>
      </c>
      <c r="AW1196">
        <f>MAX(0,($B$13+$C$13*BV1196)/(1+$D$13*BV1196)*BO1196/(BQ1196+273)*$E$13)</f>
        <v>0</v>
      </c>
      <c r="AX1196">
        <f>$B$11*BW1196+$C$11*BX1196+$F$11*CI1196*(1-CL1196)</f>
        <v>0</v>
      </c>
      <c r="AY1196">
        <f>AX1196*AZ1196</f>
        <v>0</v>
      </c>
      <c r="AZ1196">
        <f>($B$11*$D$9+$C$11*$D$9+$F$11*((CV1196+CN1196)/MAX(CV1196+CN1196+CW1196, 0.1)*$I$9+CW1196/MAX(CV1196+CN1196+CW1196, 0.1)*$J$9))/($B$11+$C$11+$F$11)</f>
        <v>0</v>
      </c>
      <c r="BA1196">
        <f>($B$11*$K$9+$C$11*$K$9+$F$11*((CV1196+CN1196)/MAX(CV1196+CN1196+CW1196, 0.1)*$P$9+CW1196/MAX(CV1196+CN1196+CW1196, 0.1)*$Q$9))/($B$11+$C$11+$F$11)</f>
        <v>0</v>
      </c>
      <c r="BB1196">
        <v>6</v>
      </c>
      <c r="BC1196">
        <v>0.5</v>
      </c>
      <c r="BD1196" t="s">
        <v>355</v>
      </c>
      <c r="BE1196">
        <v>2</v>
      </c>
      <c r="BF1196" t="b">
        <v>1</v>
      </c>
      <c r="BG1196">
        <v>1664306345.332142</v>
      </c>
      <c r="BH1196">
        <v>417.9998571428573</v>
      </c>
      <c r="BI1196">
        <v>422.8628571428571</v>
      </c>
      <c r="BJ1196">
        <v>18.43067857142858</v>
      </c>
      <c r="BK1196">
        <v>17.91191428571428</v>
      </c>
      <c r="BL1196">
        <v>421.2921428571429</v>
      </c>
      <c r="BM1196">
        <v>18.59555357142857</v>
      </c>
      <c r="BN1196">
        <v>500.0381785714285</v>
      </c>
      <c r="BO1196">
        <v>90.99046071428567</v>
      </c>
      <c r="BP1196">
        <v>0.09988881071428572</v>
      </c>
      <c r="BQ1196">
        <v>24.55664642857142</v>
      </c>
      <c r="BR1196">
        <v>24.99280714285715</v>
      </c>
      <c r="BS1196">
        <v>999.9000000000002</v>
      </c>
      <c r="BT1196">
        <v>0</v>
      </c>
      <c r="BU1196">
        <v>0</v>
      </c>
      <c r="BV1196">
        <v>9994.198928571428</v>
      </c>
      <c r="BW1196">
        <v>0</v>
      </c>
      <c r="BX1196">
        <v>6.407659999999999</v>
      </c>
      <c r="BY1196">
        <v>-4.862971428571429</v>
      </c>
      <c r="BZ1196">
        <v>425.8485357142857</v>
      </c>
      <c r="CA1196">
        <v>430.5751785714286</v>
      </c>
      <c r="CB1196">
        <v>0.5187573214285714</v>
      </c>
      <c r="CC1196">
        <v>422.8628571428571</v>
      </c>
      <c r="CD1196">
        <v>17.91191428571428</v>
      </c>
      <c r="CE1196">
        <v>1.677016071428571</v>
      </c>
      <c r="CF1196">
        <v>1.629812857142857</v>
      </c>
      <c r="CG1196">
        <v>14.68529642857143</v>
      </c>
      <c r="CH1196">
        <v>14.24360714285714</v>
      </c>
      <c r="CI1196">
        <v>2000.007142857143</v>
      </c>
      <c r="CJ1196">
        <v>0.9799974285714287</v>
      </c>
      <c r="CK1196">
        <v>0.02000305714285714</v>
      </c>
      <c r="CL1196">
        <v>0</v>
      </c>
      <c r="CM1196">
        <v>120.9513928571429</v>
      </c>
      <c r="CN1196">
        <v>5.00097</v>
      </c>
      <c r="CO1196">
        <v>2570.686785714285</v>
      </c>
      <c r="CP1196">
        <v>16707.62142857143</v>
      </c>
      <c r="CQ1196">
        <v>37.437</v>
      </c>
      <c r="CR1196">
        <v>38.17814285714285</v>
      </c>
      <c r="CS1196">
        <v>37.53542857142857</v>
      </c>
      <c r="CT1196">
        <v>37.76328571428571</v>
      </c>
      <c r="CU1196">
        <v>37.95049999999999</v>
      </c>
      <c r="CV1196">
        <v>1955.097142857143</v>
      </c>
      <c r="CW1196">
        <v>39.91</v>
      </c>
      <c r="CX1196">
        <v>0</v>
      </c>
      <c r="CY1196">
        <v>1664306357.3</v>
      </c>
      <c r="CZ1196">
        <v>0</v>
      </c>
      <c r="DA1196">
        <v>0</v>
      </c>
      <c r="DB1196" t="s">
        <v>356</v>
      </c>
      <c r="DC1196">
        <v>1663859321.1</v>
      </c>
      <c r="DD1196">
        <v>1663859315.6</v>
      </c>
      <c r="DE1196">
        <v>0</v>
      </c>
      <c r="DF1196">
        <v>0.196</v>
      </c>
      <c r="DG1196">
        <v>-0.001</v>
      </c>
      <c r="DH1196">
        <v>-5.941</v>
      </c>
      <c r="DI1196">
        <v>-0.174</v>
      </c>
      <c r="DJ1196">
        <v>1500</v>
      </c>
      <c r="DK1196">
        <v>17</v>
      </c>
      <c r="DL1196">
        <v>0.13</v>
      </c>
      <c r="DM1196">
        <v>0.04</v>
      </c>
      <c r="DN1196">
        <v>-3.636679512195122</v>
      </c>
      <c r="DO1196">
        <v>-17.36599818815331</v>
      </c>
      <c r="DP1196">
        <v>2.423884212248004</v>
      </c>
      <c r="DQ1196">
        <v>0</v>
      </c>
      <c r="DR1196">
        <v>0.5226224390243903</v>
      </c>
      <c r="DS1196">
        <v>-0.04884840418118527</v>
      </c>
      <c r="DT1196">
        <v>0.008356055864589198</v>
      </c>
      <c r="DU1196">
        <v>1</v>
      </c>
      <c r="DV1196">
        <v>1</v>
      </c>
      <c r="DW1196">
        <v>2</v>
      </c>
      <c r="DX1196" t="s">
        <v>471</v>
      </c>
      <c r="DY1196">
        <v>2.98537</v>
      </c>
      <c r="DZ1196">
        <v>2.71542</v>
      </c>
      <c r="EA1196">
        <v>0.09613720000000001</v>
      </c>
      <c r="EB1196">
        <v>0.09707590000000001</v>
      </c>
      <c r="EC1196">
        <v>0.0903907</v>
      </c>
      <c r="ED1196">
        <v>0.0868231</v>
      </c>
      <c r="EE1196">
        <v>28725.3</v>
      </c>
      <c r="EF1196">
        <v>28816.8</v>
      </c>
      <c r="EG1196">
        <v>29526.8</v>
      </c>
      <c r="EH1196">
        <v>29508.6</v>
      </c>
      <c r="EI1196">
        <v>35602.5</v>
      </c>
      <c r="EJ1196">
        <v>35827.3</v>
      </c>
      <c r="EK1196">
        <v>41614.6</v>
      </c>
      <c r="EL1196">
        <v>42052.9</v>
      </c>
      <c r="EM1196">
        <v>1.9772</v>
      </c>
      <c r="EN1196">
        <v>1.93718</v>
      </c>
      <c r="EO1196">
        <v>0.102654</v>
      </c>
      <c r="EP1196">
        <v>0</v>
      </c>
      <c r="EQ1196">
        <v>23.3215</v>
      </c>
      <c r="ER1196">
        <v>999.9</v>
      </c>
      <c r="ES1196">
        <v>47.8</v>
      </c>
      <c r="ET1196">
        <v>29.1</v>
      </c>
      <c r="EU1196">
        <v>21.2511</v>
      </c>
      <c r="EV1196">
        <v>62.6642</v>
      </c>
      <c r="EW1196">
        <v>32.4679</v>
      </c>
      <c r="EX1196">
        <v>1</v>
      </c>
      <c r="EY1196">
        <v>-0.195325</v>
      </c>
      <c r="EZ1196">
        <v>0.889989</v>
      </c>
      <c r="FA1196">
        <v>20.3872</v>
      </c>
      <c r="FB1196">
        <v>5.21804</v>
      </c>
      <c r="FC1196">
        <v>12.0099</v>
      </c>
      <c r="FD1196">
        <v>4.9903</v>
      </c>
      <c r="FE1196">
        <v>3.28863</v>
      </c>
      <c r="FF1196">
        <v>9999</v>
      </c>
      <c r="FG1196">
        <v>9999</v>
      </c>
      <c r="FH1196">
        <v>9999</v>
      </c>
      <c r="FI1196">
        <v>261.6</v>
      </c>
      <c r="FJ1196">
        <v>1.86703</v>
      </c>
      <c r="FK1196">
        <v>1.86612</v>
      </c>
      <c r="FL1196">
        <v>1.86554</v>
      </c>
      <c r="FM1196">
        <v>1.86549</v>
      </c>
      <c r="FN1196">
        <v>1.8673</v>
      </c>
      <c r="FO1196">
        <v>1.86981</v>
      </c>
      <c r="FP1196">
        <v>1.86844</v>
      </c>
      <c r="FQ1196">
        <v>1.86995</v>
      </c>
      <c r="FR1196">
        <v>0</v>
      </c>
      <c r="FS1196">
        <v>0</v>
      </c>
      <c r="FT1196">
        <v>0</v>
      </c>
      <c r="FU1196">
        <v>0</v>
      </c>
      <c r="FV1196" t="s">
        <v>358</v>
      </c>
      <c r="FW1196" t="s">
        <v>359</v>
      </c>
      <c r="FX1196" t="s">
        <v>360</v>
      </c>
      <c r="FY1196" t="s">
        <v>360</v>
      </c>
      <c r="FZ1196" t="s">
        <v>360</v>
      </c>
      <c r="GA1196" t="s">
        <v>360</v>
      </c>
      <c r="GB1196">
        <v>0</v>
      </c>
      <c r="GC1196">
        <v>100</v>
      </c>
      <c r="GD1196">
        <v>100</v>
      </c>
      <c r="GE1196">
        <v>-3.302</v>
      </c>
      <c r="GF1196">
        <v>-0.1648</v>
      </c>
      <c r="GG1196">
        <v>-2.0192013485273</v>
      </c>
      <c r="GH1196">
        <v>-0.003354295288503095</v>
      </c>
      <c r="GI1196">
        <v>8.998442100416266E-07</v>
      </c>
      <c r="GJ1196">
        <v>-2.632750781261316E-10</v>
      </c>
      <c r="GK1196">
        <v>-0.1771344180573433</v>
      </c>
      <c r="GL1196">
        <v>-0.01811282044437078</v>
      </c>
      <c r="GM1196">
        <v>0.001479480632228601</v>
      </c>
      <c r="GN1196">
        <v>-2.527498020886067E-05</v>
      </c>
      <c r="GO1196">
        <v>3</v>
      </c>
      <c r="GP1196">
        <v>2311</v>
      </c>
      <c r="GQ1196">
        <v>1</v>
      </c>
      <c r="GR1196">
        <v>23</v>
      </c>
      <c r="GS1196">
        <v>7450.5</v>
      </c>
      <c r="GT1196">
        <v>7450.6</v>
      </c>
      <c r="GU1196">
        <v>1.09741</v>
      </c>
      <c r="GV1196">
        <v>2.22778</v>
      </c>
      <c r="GW1196">
        <v>1.39648</v>
      </c>
      <c r="GX1196">
        <v>2.33643</v>
      </c>
      <c r="GY1196">
        <v>1.49536</v>
      </c>
      <c r="GZ1196">
        <v>2.35229</v>
      </c>
      <c r="HA1196">
        <v>33.0429</v>
      </c>
      <c r="HB1196">
        <v>14.3159</v>
      </c>
      <c r="HC1196">
        <v>18</v>
      </c>
      <c r="HD1196">
        <v>517.819</v>
      </c>
      <c r="HE1196">
        <v>448.706</v>
      </c>
      <c r="HF1196">
        <v>21.7861</v>
      </c>
      <c r="HG1196">
        <v>24.9431</v>
      </c>
      <c r="HH1196">
        <v>30.0001</v>
      </c>
      <c r="HI1196">
        <v>24.9578</v>
      </c>
      <c r="HJ1196">
        <v>24.9085</v>
      </c>
      <c r="HK1196">
        <v>21.9656</v>
      </c>
      <c r="HL1196">
        <v>23.5561</v>
      </c>
      <c r="HM1196">
        <v>52.7544</v>
      </c>
      <c r="HN1196">
        <v>21.7861</v>
      </c>
      <c r="HO1196">
        <v>453.395</v>
      </c>
      <c r="HP1196">
        <v>17.9025</v>
      </c>
      <c r="HQ1196">
        <v>101.006</v>
      </c>
      <c r="HR1196">
        <v>100.994</v>
      </c>
    </row>
    <row r="1197" spans="1:226">
      <c r="A1197">
        <v>1181</v>
      </c>
      <c r="B1197">
        <v>1664306358.1</v>
      </c>
      <c r="C1197">
        <v>13127.59999990463</v>
      </c>
      <c r="D1197" t="s">
        <v>2731</v>
      </c>
      <c r="E1197" t="s">
        <v>2732</v>
      </c>
      <c r="F1197">
        <v>5</v>
      </c>
      <c r="G1197" t="s">
        <v>2678</v>
      </c>
      <c r="H1197" t="s">
        <v>354</v>
      </c>
      <c r="I1197">
        <v>1664306350.6</v>
      </c>
      <c r="J1197">
        <f>(K1197)/1000</f>
        <v>0</v>
      </c>
      <c r="K1197">
        <f>IF(BF1197, AN1197, AH1197)</f>
        <v>0</v>
      </c>
      <c r="L1197">
        <f>IF(BF1197, AI1197, AG1197)</f>
        <v>0</v>
      </c>
      <c r="M1197">
        <f>BH1197 - IF(AU1197&gt;1, L1197*BB1197*100.0/(AW1197*BV1197), 0)</f>
        <v>0</v>
      </c>
      <c r="N1197">
        <f>((T1197-J1197/2)*M1197-L1197)/(T1197+J1197/2)</f>
        <v>0</v>
      </c>
      <c r="O1197">
        <f>N1197*(BO1197+BP1197)/1000.0</f>
        <v>0</v>
      </c>
      <c r="P1197">
        <f>(BH1197 - IF(AU1197&gt;1, L1197*BB1197*100.0/(AW1197*BV1197), 0))*(BO1197+BP1197)/1000.0</f>
        <v>0</v>
      </c>
      <c r="Q1197">
        <f>2.0/((1/S1197-1/R1197)+SIGN(S1197)*SQRT((1/S1197-1/R1197)*(1/S1197-1/R1197) + 4*BC1197/((BC1197+1)*(BC1197+1))*(2*1/S1197*1/R1197-1/R1197*1/R1197)))</f>
        <v>0</v>
      </c>
      <c r="R1197">
        <f>IF(LEFT(BD1197,1)&lt;&gt;"0",IF(LEFT(BD1197,1)="1",3.0,BE1197),$D$5+$E$5*(BV1197*BO1197/($K$5*1000))+$F$5*(BV1197*BO1197/($K$5*1000))*MAX(MIN(BB1197,$J$5),$I$5)*MAX(MIN(BB1197,$J$5),$I$5)+$G$5*MAX(MIN(BB1197,$J$5),$I$5)*(BV1197*BO1197/($K$5*1000))+$H$5*(BV1197*BO1197/($K$5*1000))*(BV1197*BO1197/($K$5*1000)))</f>
        <v>0</v>
      </c>
      <c r="S1197">
        <f>J1197*(1000-(1000*0.61365*exp(17.502*W1197/(240.97+W1197))/(BO1197+BP1197)+BJ1197)/2)/(1000*0.61365*exp(17.502*W1197/(240.97+W1197))/(BO1197+BP1197)-BJ1197)</f>
        <v>0</v>
      </c>
      <c r="T1197">
        <f>1/((BC1197+1)/(Q1197/1.6)+1/(R1197/1.37)) + BC1197/((BC1197+1)/(Q1197/1.6) + BC1197/(R1197/1.37))</f>
        <v>0</v>
      </c>
      <c r="U1197">
        <f>(AX1197*BA1197)</f>
        <v>0</v>
      </c>
      <c r="V1197">
        <f>(BQ1197+(U1197+2*0.95*5.67E-8*(((BQ1197+$B$7)+273)^4-(BQ1197+273)^4)-44100*J1197)/(1.84*29.3*R1197+8*0.95*5.67E-8*(BQ1197+273)^3))</f>
        <v>0</v>
      </c>
      <c r="W1197">
        <f>($C$7*BR1197+$D$7*BS1197+$E$7*V1197)</f>
        <v>0</v>
      </c>
      <c r="X1197">
        <f>0.61365*exp(17.502*W1197/(240.97+W1197))</f>
        <v>0</v>
      </c>
      <c r="Y1197">
        <f>(Z1197/AA1197*100)</f>
        <v>0</v>
      </c>
      <c r="Z1197">
        <f>BJ1197*(BO1197+BP1197)/1000</f>
        <v>0</v>
      </c>
      <c r="AA1197">
        <f>0.61365*exp(17.502*BQ1197/(240.97+BQ1197))</f>
        <v>0</v>
      </c>
      <c r="AB1197">
        <f>(X1197-BJ1197*(BO1197+BP1197)/1000)</f>
        <v>0</v>
      </c>
      <c r="AC1197">
        <f>(-J1197*44100)</f>
        <v>0</v>
      </c>
      <c r="AD1197">
        <f>2*29.3*R1197*0.92*(BQ1197-W1197)</f>
        <v>0</v>
      </c>
      <c r="AE1197">
        <f>2*0.95*5.67E-8*(((BQ1197+$B$7)+273)^4-(W1197+273)^4)</f>
        <v>0</v>
      </c>
      <c r="AF1197">
        <f>U1197+AE1197+AC1197+AD1197</f>
        <v>0</v>
      </c>
      <c r="AG1197">
        <f>BN1197*AU1197*(BI1197-BH1197*(1000-AU1197*BK1197)/(1000-AU1197*BJ1197))/(100*BB1197)</f>
        <v>0</v>
      </c>
      <c r="AH1197">
        <f>1000*BN1197*AU1197*(BJ1197-BK1197)/(100*BB1197*(1000-AU1197*BJ1197))</f>
        <v>0</v>
      </c>
      <c r="AI1197">
        <f>(AJ1197 - AK1197 - BO1197*1E3/(8.314*(BQ1197+273.15)) * AM1197/BN1197 * AL1197) * BN1197/(100*BB1197) * (1000 - BK1197)/1000</f>
        <v>0</v>
      </c>
      <c r="AJ1197">
        <v>450.2070860339027</v>
      </c>
      <c r="AK1197">
        <v>438.0699818181816</v>
      </c>
      <c r="AL1197">
        <v>2.034246758153284</v>
      </c>
      <c r="AM1197">
        <v>64.57522677209226</v>
      </c>
      <c r="AN1197">
        <f>(AP1197 - AO1197 + BO1197*1E3/(8.314*(BQ1197+273.15)) * AR1197/BN1197 * AQ1197) * BN1197/(100*BB1197) * 1000/(1000 - AP1197)</f>
        <v>0</v>
      </c>
      <c r="AO1197">
        <v>17.94428687056944</v>
      </c>
      <c r="AP1197">
        <v>18.45360466165412</v>
      </c>
      <c r="AQ1197">
        <v>9.705665623866315E-06</v>
      </c>
      <c r="AR1197">
        <v>112.27</v>
      </c>
      <c r="AS1197">
        <v>13</v>
      </c>
      <c r="AT1197">
        <v>3</v>
      </c>
      <c r="AU1197">
        <f>IF(AS1197*$H$13&gt;=AW1197,1.0,(AW1197/(AW1197-AS1197*$H$13)))</f>
        <v>0</v>
      </c>
      <c r="AV1197">
        <f>(AU1197-1)*100</f>
        <v>0</v>
      </c>
      <c r="AW1197">
        <f>MAX(0,($B$13+$C$13*BV1197)/(1+$D$13*BV1197)*BO1197/(BQ1197+273)*$E$13)</f>
        <v>0</v>
      </c>
      <c r="AX1197">
        <f>$B$11*BW1197+$C$11*BX1197+$F$11*CI1197*(1-CL1197)</f>
        <v>0</v>
      </c>
      <c r="AY1197">
        <f>AX1197*AZ1197</f>
        <v>0</v>
      </c>
      <c r="AZ1197">
        <f>($B$11*$D$9+$C$11*$D$9+$F$11*((CV1197+CN1197)/MAX(CV1197+CN1197+CW1197, 0.1)*$I$9+CW1197/MAX(CV1197+CN1197+CW1197, 0.1)*$J$9))/($B$11+$C$11+$F$11)</f>
        <v>0</v>
      </c>
      <c r="BA1197">
        <f>($B$11*$K$9+$C$11*$K$9+$F$11*((CV1197+CN1197)/MAX(CV1197+CN1197+CW1197, 0.1)*$P$9+CW1197/MAX(CV1197+CN1197+CW1197, 0.1)*$Q$9))/($B$11+$C$11+$F$11)</f>
        <v>0</v>
      </c>
      <c r="BB1197">
        <v>6</v>
      </c>
      <c r="BC1197">
        <v>0.5</v>
      </c>
      <c r="BD1197" t="s">
        <v>355</v>
      </c>
      <c r="BE1197">
        <v>2</v>
      </c>
      <c r="BF1197" t="b">
        <v>1</v>
      </c>
      <c r="BG1197">
        <v>1664306350.6</v>
      </c>
      <c r="BH1197">
        <v>420.7735185185185</v>
      </c>
      <c r="BI1197">
        <v>430.835962962963</v>
      </c>
      <c r="BJ1197">
        <v>18.43557037037037</v>
      </c>
      <c r="BK1197">
        <v>17.9274962962963</v>
      </c>
      <c r="BL1197">
        <v>424.0734444444444</v>
      </c>
      <c r="BM1197">
        <v>18.6003962962963</v>
      </c>
      <c r="BN1197">
        <v>500.0473703703703</v>
      </c>
      <c r="BO1197">
        <v>90.99034444444443</v>
      </c>
      <c r="BP1197">
        <v>0.09993829629629628</v>
      </c>
      <c r="BQ1197">
        <v>24.56202962962963</v>
      </c>
      <c r="BR1197">
        <v>24.99730370370371</v>
      </c>
      <c r="BS1197">
        <v>999.9000000000001</v>
      </c>
      <c r="BT1197">
        <v>0</v>
      </c>
      <c r="BU1197">
        <v>0</v>
      </c>
      <c r="BV1197">
        <v>9989.144814814814</v>
      </c>
      <c r="BW1197">
        <v>0</v>
      </c>
      <c r="BX1197">
        <v>6.407659999999999</v>
      </c>
      <c r="BY1197">
        <v>-10.06234074074074</v>
      </c>
      <c r="BZ1197">
        <v>428.6764814814815</v>
      </c>
      <c r="CA1197">
        <v>438.7008518518519</v>
      </c>
      <c r="CB1197">
        <v>0.5080650740740741</v>
      </c>
      <c r="CC1197">
        <v>430.835962962963</v>
      </c>
      <c r="CD1197">
        <v>17.9274962962963</v>
      </c>
      <c r="CE1197">
        <v>1.67745962962963</v>
      </c>
      <c r="CF1197">
        <v>1.63122962962963</v>
      </c>
      <c r="CG1197">
        <v>14.68938518518518</v>
      </c>
      <c r="CH1197">
        <v>14.25700740740741</v>
      </c>
      <c r="CI1197">
        <v>1999.992962962963</v>
      </c>
      <c r="CJ1197">
        <v>0.9799972222222223</v>
      </c>
      <c r="CK1197">
        <v>0.02000327037037037</v>
      </c>
      <c r="CL1197">
        <v>0</v>
      </c>
      <c r="CM1197">
        <v>120.932</v>
      </c>
      <c r="CN1197">
        <v>5.00097</v>
      </c>
      <c r="CO1197">
        <v>2569.793703703704</v>
      </c>
      <c r="CP1197">
        <v>16707.50740740741</v>
      </c>
      <c r="CQ1197">
        <v>37.437</v>
      </c>
      <c r="CR1197">
        <v>38.17322222222223</v>
      </c>
      <c r="CS1197">
        <v>37.51377777777778</v>
      </c>
      <c r="CT1197">
        <v>37.75918518518519</v>
      </c>
      <c r="CU1197">
        <v>37.937</v>
      </c>
      <c r="CV1197">
        <v>1955.082962962963</v>
      </c>
      <c r="CW1197">
        <v>39.91</v>
      </c>
      <c r="CX1197">
        <v>0</v>
      </c>
      <c r="CY1197">
        <v>1664306362.1</v>
      </c>
      <c r="CZ1197">
        <v>0</v>
      </c>
      <c r="DA1197">
        <v>0</v>
      </c>
      <c r="DB1197" t="s">
        <v>356</v>
      </c>
      <c r="DC1197">
        <v>1663859321.1</v>
      </c>
      <c r="DD1197">
        <v>1663859315.6</v>
      </c>
      <c r="DE1197">
        <v>0</v>
      </c>
      <c r="DF1197">
        <v>0.196</v>
      </c>
      <c r="DG1197">
        <v>-0.001</v>
      </c>
      <c r="DH1197">
        <v>-5.941</v>
      </c>
      <c r="DI1197">
        <v>-0.174</v>
      </c>
      <c r="DJ1197">
        <v>1500</v>
      </c>
      <c r="DK1197">
        <v>17</v>
      </c>
      <c r="DL1197">
        <v>0.13</v>
      </c>
      <c r="DM1197">
        <v>0.04</v>
      </c>
      <c r="DN1197">
        <v>-7.804829024390244</v>
      </c>
      <c r="DO1197">
        <v>-58.82986599303135</v>
      </c>
      <c r="DP1197">
        <v>6.281398896435063</v>
      </c>
      <c r="DQ1197">
        <v>0</v>
      </c>
      <c r="DR1197">
        <v>0.5132552926829268</v>
      </c>
      <c r="DS1197">
        <v>-0.1317288083623678</v>
      </c>
      <c r="DT1197">
        <v>0.01518921017269938</v>
      </c>
      <c r="DU1197">
        <v>0</v>
      </c>
      <c r="DV1197">
        <v>0</v>
      </c>
      <c r="DW1197">
        <v>2</v>
      </c>
      <c r="DX1197" t="s">
        <v>357</v>
      </c>
      <c r="DY1197">
        <v>2.98518</v>
      </c>
      <c r="DZ1197">
        <v>2.7157</v>
      </c>
      <c r="EA1197">
        <v>0.0978016</v>
      </c>
      <c r="EB1197">
        <v>0.0997113</v>
      </c>
      <c r="EC1197">
        <v>0.0904474</v>
      </c>
      <c r="ED1197">
        <v>0.0868376</v>
      </c>
      <c r="EE1197">
        <v>28671.9</v>
      </c>
      <c r="EF1197">
        <v>28732.1</v>
      </c>
      <c r="EG1197">
        <v>29526.3</v>
      </c>
      <c r="EH1197">
        <v>29507.9</v>
      </c>
      <c r="EI1197">
        <v>35599.6</v>
      </c>
      <c r="EJ1197">
        <v>35826.3</v>
      </c>
      <c r="EK1197">
        <v>41613.9</v>
      </c>
      <c r="EL1197">
        <v>42052.3</v>
      </c>
      <c r="EM1197">
        <v>1.97705</v>
      </c>
      <c r="EN1197">
        <v>1.93718</v>
      </c>
      <c r="EO1197">
        <v>0.102334</v>
      </c>
      <c r="EP1197">
        <v>0</v>
      </c>
      <c r="EQ1197">
        <v>23.3238</v>
      </c>
      <c r="ER1197">
        <v>999.9</v>
      </c>
      <c r="ES1197">
        <v>47.8</v>
      </c>
      <c r="ET1197">
        <v>29.1</v>
      </c>
      <c r="EU1197">
        <v>21.2498</v>
      </c>
      <c r="EV1197">
        <v>62.9142</v>
      </c>
      <c r="EW1197">
        <v>32.7804</v>
      </c>
      <c r="EX1197">
        <v>1</v>
      </c>
      <c r="EY1197">
        <v>-0.194065</v>
      </c>
      <c r="EZ1197">
        <v>1.64998</v>
      </c>
      <c r="FA1197">
        <v>20.381</v>
      </c>
      <c r="FB1197">
        <v>5.21714</v>
      </c>
      <c r="FC1197">
        <v>12.0099</v>
      </c>
      <c r="FD1197">
        <v>4.98955</v>
      </c>
      <c r="FE1197">
        <v>3.28845</v>
      </c>
      <c r="FF1197">
        <v>9999</v>
      </c>
      <c r="FG1197">
        <v>9999</v>
      </c>
      <c r="FH1197">
        <v>9999</v>
      </c>
      <c r="FI1197">
        <v>261.7</v>
      </c>
      <c r="FJ1197">
        <v>1.86702</v>
      </c>
      <c r="FK1197">
        <v>1.8661</v>
      </c>
      <c r="FL1197">
        <v>1.86554</v>
      </c>
      <c r="FM1197">
        <v>1.86551</v>
      </c>
      <c r="FN1197">
        <v>1.86726</v>
      </c>
      <c r="FO1197">
        <v>1.86981</v>
      </c>
      <c r="FP1197">
        <v>1.86844</v>
      </c>
      <c r="FQ1197">
        <v>1.86995</v>
      </c>
      <c r="FR1197">
        <v>0</v>
      </c>
      <c r="FS1197">
        <v>0</v>
      </c>
      <c r="FT1197">
        <v>0</v>
      </c>
      <c r="FU1197">
        <v>0</v>
      </c>
      <c r="FV1197" t="s">
        <v>358</v>
      </c>
      <c r="FW1197" t="s">
        <v>359</v>
      </c>
      <c r="FX1197" t="s">
        <v>360</v>
      </c>
      <c r="FY1197" t="s">
        <v>360</v>
      </c>
      <c r="FZ1197" t="s">
        <v>360</v>
      </c>
      <c r="GA1197" t="s">
        <v>360</v>
      </c>
      <c r="GB1197">
        <v>0</v>
      </c>
      <c r="GC1197">
        <v>100</v>
      </c>
      <c r="GD1197">
        <v>100</v>
      </c>
      <c r="GE1197">
        <v>-3.329</v>
      </c>
      <c r="GF1197">
        <v>-0.1646</v>
      </c>
      <c r="GG1197">
        <v>-2.0192013485273</v>
      </c>
      <c r="GH1197">
        <v>-0.003354295288503095</v>
      </c>
      <c r="GI1197">
        <v>8.998442100416266E-07</v>
      </c>
      <c r="GJ1197">
        <v>-2.632750781261316E-10</v>
      </c>
      <c r="GK1197">
        <v>-0.1771344180573433</v>
      </c>
      <c r="GL1197">
        <v>-0.01811282044437078</v>
      </c>
      <c r="GM1197">
        <v>0.001479480632228601</v>
      </c>
      <c r="GN1197">
        <v>-2.527498020886067E-05</v>
      </c>
      <c r="GO1197">
        <v>3</v>
      </c>
      <c r="GP1197">
        <v>2311</v>
      </c>
      <c r="GQ1197">
        <v>1</v>
      </c>
      <c r="GR1197">
        <v>23</v>
      </c>
      <c r="GS1197">
        <v>7450.6</v>
      </c>
      <c r="GT1197">
        <v>7450.7</v>
      </c>
      <c r="GU1197">
        <v>1.13159</v>
      </c>
      <c r="GV1197">
        <v>2.22534</v>
      </c>
      <c r="GW1197">
        <v>1.39648</v>
      </c>
      <c r="GX1197">
        <v>2.33643</v>
      </c>
      <c r="GY1197">
        <v>1.49536</v>
      </c>
      <c r="GZ1197">
        <v>2.35596</v>
      </c>
      <c r="HA1197">
        <v>33.0429</v>
      </c>
      <c r="HB1197">
        <v>14.3072</v>
      </c>
      <c r="HC1197">
        <v>18</v>
      </c>
      <c r="HD1197">
        <v>517.737</v>
      </c>
      <c r="HE1197">
        <v>448.721</v>
      </c>
      <c r="HF1197">
        <v>21.7234</v>
      </c>
      <c r="HG1197">
        <v>24.9431</v>
      </c>
      <c r="HH1197">
        <v>30.0009</v>
      </c>
      <c r="HI1197">
        <v>24.9594</v>
      </c>
      <c r="HJ1197">
        <v>24.9102</v>
      </c>
      <c r="HK1197">
        <v>22.6523</v>
      </c>
      <c r="HL1197">
        <v>23.5561</v>
      </c>
      <c r="HM1197">
        <v>52.7544</v>
      </c>
      <c r="HN1197">
        <v>21.6174</v>
      </c>
      <c r="HO1197">
        <v>473.43</v>
      </c>
      <c r="HP1197">
        <v>17.9025</v>
      </c>
      <c r="HQ1197">
        <v>101.004</v>
      </c>
      <c r="HR1197">
        <v>100.992</v>
      </c>
    </row>
    <row r="1198" spans="1:226">
      <c r="A1198">
        <v>1182</v>
      </c>
      <c r="B1198">
        <v>1664306363.1</v>
      </c>
      <c r="C1198">
        <v>13132.59999990463</v>
      </c>
      <c r="D1198" t="s">
        <v>2733</v>
      </c>
      <c r="E1198" t="s">
        <v>2734</v>
      </c>
      <c r="F1198">
        <v>5</v>
      </c>
      <c r="G1198" t="s">
        <v>2678</v>
      </c>
      <c r="H1198" t="s">
        <v>354</v>
      </c>
      <c r="I1198">
        <v>1664306355.314285</v>
      </c>
      <c r="J1198">
        <f>(K1198)/1000</f>
        <v>0</v>
      </c>
      <c r="K1198">
        <f>IF(BF1198, AN1198, AH1198)</f>
        <v>0</v>
      </c>
      <c r="L1198">
        <f>IF(BF1198, AI1198, AG1198)</f>
        <v>0</v>
      </c>
      <c r="M1198">
        <f>BH1198 - IF(AU1198&gt;1, L1198*BB1198*100.0/(AW1198*BV1198), 0)</f>
        <v>0</v>
      </c>
      <c r="N1198">
        <f>((T1198-J1198/2)*M1198-L1198)/(T1198+J1198/2)</f>
        <v>0</v>
      </c>
      <c r="O1198">
        <f>N1198*(BO1198+BP1198)/1000.0</f>
        <v>0</v>
      </c>
      <c r="P1198">
        <f>(BH1198 - IF(AU1198&gt;1, L1198*BB1198*100.0/(AW1198*BV1198), 0))*(BO1198+BP1198)/1000.0</f>
        <v>0</v>
      </c>
      <c r="Q1198">
        <f>2.0/((1/S1198-1/R1198)+SIGN(S1198)*SQRT((1/S1198-1/R1198)*(1/S1198-1/R1198) + 4*BC1198/((BC1198+1)*(BC1198+1))*(2*1/S1198*1/R1198-1/R1198*1/R1198)))</f>
        <v>0</v>
      </c>
      <c r="R1198">
        <f>IF(LEFT(BD1198,1)&lt;&gt;"0",IF(LEFT(BD1198,1)="1",3.0,BE1198),$D$5+$E$5*(BV1198*BO1198/($K$5*1000))+$F$5*(BV1198*BO1198/($K$5*1000))*MAX(MIN(BB1198,$J$5),$I$5)*MAX(MIN(BB1198,$J$5),$I$5)+$G$5*MAX(MIN(BB1198,$J$5),$I$5)*(BV1198*BO1198/($K$5*1000))+$H$5*(BV1198*BO1198/($K$5*1000))*(BV1198*BO1198/($K$5*1000)))</f>
        <v>0</v>
      </c>
      <c r="S1198">
        <f>J1198*(1000-(1000*0.61365*exp(17.502*W1198/(240.97+W1198))/(BO1198+BP1198)+BJ1198)/2)/(1000*0.61365*exp(17.502*W1198/(240.97+W1198))/(BO1198+BP1198)-BJ1198)</f>
        <v>0</v>
      </c>
      <c r="T1198">
        <f>1/((BC1198+1)/(Q1198/1.6)+1/(R1198/1.37)) + BC1198/((BC1198+1)/(Q1198/1.6) + BC1198/(R1198/1.37))</f>
        <v>0</v>
      </c>
      <c r="U1198">
        <f>(AX1198*BA1198)</f>
        <v>0</v>
      </c>
      <c r="V1198">
        <f>(BQ1198+(U1198+2*0.95*5.67E-8*(((BQ1198+$B$7)+273)^4-(BQ1198+273)^4)-44100*J1198)/(1.84*29.3*R1198+8*0.95*5.67E-8*(BQ1198+273)^3))</f>
        <v>0</v>
      </c>
      <c r="W1198">
        <f>($C$7*BR1198+$D$7*BS1198+$E$7*V1198)</f>
        <v>0</v>
      </c>
      <c r="X1198">
        <f>0.61365*exp(17.502*W1198/(240.97+W1198))</f>
        <v>0</v>
      </c>
      <c r="Y1198">
        <f>(Z1198/AA1198*100)</f>
        <v>0</v>
      </c>
      <c r="Z1198">
        <f>BJ1198*(BO1198+BP1198)/1000</f>
        <v>0</v>
      </c>
      <c r="AA1198">
        <f>0.61365*exp(17.502*BQ1198/(240.97+BQ1198))</f>
        <v>0</v>
      </c>
      <c r="AB1198">
        <f>(X1198-BJ1198*(BO1198+BP1198)/1000)</f>
        <v>0</v>
      </c>
      <c r="AC1198">
        <f>(-J1198*44100)</f>
        <v>0</v>
      </c>
      <c r="AD1198">
        <f>2*29.3*R1198*0.92*(BQ1198-W1198)</f>
        <v>0</v>
      </c>
      <c r="AE1198">
        <f>2*0.95*5.67E-8*(((BQ1198+$B$7)+273)^4-(W1198+273)^4)</f>
        <v>0</v>
      </c>
      <c r="AF1198">
        <f>U1198+AE1198+AC1198+AD1198</f>
        <v>0</v>
      </c>
      <c r="AG1198">
        <f>BN1198*AU1198*(BI1198-BH1198*(1000-AU1198*BK1198)/(1000-AU1198*BJ1198))/(100*BB1198)</f>
        <v>0</v>
      </c>
      <c r="AH1198">
        <f>1000*BN1198*AU1198*(BJ1198-BK1198)/(100*BB1198*(1000-AU1198*BJ1198))</f>
        <v>0</v>
      </c>
      <c r="AI1198">
        <f>(AJ1198 - AK1198 - BO1198*1E3/(8.314*(BQ1198+273.15)) * AM1198/BN1198 * AL1198) * BN1198/(100*BB1198) * (1000 - BK1198)/1000</f>
        <v>0</v>
      </c>
      <c r="AJ1198">
        <v>466.7895455887047</v>
      </c>
      <c r="AK1198">
        <v>451.3296787878789</v>
      </c>
      <c r="AL1198">
        <v>2.733613142334225</v>
      </c>
      <c r="AM1198">
        <v>64.57522677209226</v>
      </c>
      <c r="AN1198">
        <f>(AP1198 - AO1198 + BO1198*1E3/(8.314*(BQ1198+273.15)) * AR1198/BN1198 * AQ1198) * BN1198/(100*BB1198) * 1000/(1000 - AP1198)</f>
        <v>0</v>
      </c>
      <c r="AO1198">
        <v>17.95191694371628</v>
      </c>
      <c r="AP1198">
        <v>18.45798917293232</v>
      </c>
      <c r="AQ1198">
        <v>2.314391989282667E-05</v>
      </c>
      <c r="AR1198">
        <v>112.27</v>
      </c>
      <c r="AS1198">
        <v>13</v>
      </c>
      <c r="AT1198">
        <v>3</v>
      </c>
      <c r="AU1198">
        <f>IF(AS1198*$H$13&gt;=AW1198,1.0,(AW1198/(AW1198-AS1198*$H$13)))</f>
        <v>0</v>
      </c>
      <c r="AV1198">
        <f>(AU1198-1)*100</f>
        <v>0</v>
      </c>
      <c r="AW1198">
        <f>MAX(0,($B$13+$C$13*BV1198)/(1+$D$13*BV1198)*BO1198/(BQ1198+273)*$E$13)</f>
        <v>0</v>
      </c>
      <c r="AX1198">
        <f>$B$11*BW1198+$C$11*BX1198+$F$11*CI1198*(1-CL1198)</f>
        <v>0</v>
      </c>
      <c r="AY1198">
        <f>AX1198*AZ1198</f>
        <v>0</v>
      </c>
      <c r="AZ1198">
        <f>($B$11*$D$9+$C$11*$D$9+$F$11*((CV1198+CN1198)/MAX(CV1198+CN1198+CW1198, 0.1)*$I$9+CW1198/MAX(CV1198+CN1198+CW1198, 0.1)*$J$9))/($B$11+$C$11+$F$11)</f>
        <v>0</v>
      </c>
      <c r="BA1198">
        <f>($B$11*$K$9+$C$11*$K$9+$F$11*((CV1198+CN1198)/MAX(CV1198+CN1198+CW1198, 0.1)*$P$9+CW1198/MAX(CV1198+CN1198+CW1198, 0.1)*$Q$9))/($B$11+$C$11+$F$11)</f>
        <v>0</v>
      </c>
      <c r="BB1198">
        <v>6</v>
      </c>
      <c r="BC1198">
        <v>0.5</v>
      </c>
      <c r="BD1198" t="s">
        <v>355</v>
      </c>
      <c r="BE1198">
        <v>2</v>
      </c>
      <c r="BF1198" t="b">
        <v>1</v>
      </c>
      <c r="BG1198">
        <v>1664306355.314285</v>
      </c>
      <c r="BH1198">
        <v>427.0881428571429</v>
      </c>
      <c r="BI1198">
        <v>443.2115714285714</v>
      </c>
      <c r="BJ1198">
        <v>18.44426785714285</v>
      </c>
      <c r="BK1198">
        <v>17.94270357142857</v>
      </c>
      <c r="BL1198">
        <v>430.4052857142857</v>
      </c>
      <c r="BM1198">
        <v>18.60899642857143</v>
      </c>
      <c r="BN1198">
        <v>500.0686785714287</v>
      </c>
      <c r="BO1198">
        <v>90.99160714285715</v>
      </c>
      <c r="BP1198">
        <v>0.1000277071428572</v>
      </c>
      <c r="BQ1198">
        <v>24.56758928571428</v>
      </c>
      <c r="BR1198">
        <v>25.00364285714286</v>
      </c>
      <c r="BS1198">
        <v>999.9000000000002</v>
      </c>
      <c r="BT1198">
        <v>0</v>
      </c>
      <c r="BU1198">
        <v>0</v>
      </c>
      <c r="BV1198">
        <v>9992.474285714286</v>
      </c>
      <c r="BW1198">
        <v>0</v>
      </c>
      <c r="BX1198">
        <v>6.407659999999999</v>
      </c>
      <c r="BY1198">
        <v>-16.12329321428572</v>
      </c>
      <c r="BZ1198">
        <v>435.1136428571429</v>
      </c>
      <c r="CA1198">
        <v>451.3093571428571</v>
      </c>
      <c r="CB1198">
        <v>0.5015563571428571</v>
      </c>
      <c r="CC1198">
        <v>443.2115714285714</v>
      </c>
      <c r="CD1198">
        <v>17.94270357142857</v>
      </c>
      <c r="CE1198">
        <v>1.678273571428572</v>
      </c>
      <c r="CF1198">
        <v>1.632636428571429</v>
      </c>
      <c r="CG1198">
        <v>14.69690714285714</v>
      </c>
      <c r="CH1198">
        <v>14.27032142857143</v>
      </c>
      <c r="CI1198">
        <v>1999.999285714286</v>
      </c>
      <c r="CJ1198">
        <v>0.9799972142857144</v>
      </c>
      <c r="CK1198">
        <v>0.02000327857142856</v>
      </c>
      <c r="CL1198">
        <v>0</v>
      </c>
      <c r="CM1198">
        <v>120.9585357142857</v>
      </c>
      <c r="CN1198">
        <v>5.00097</v>
      </c>
      <c r="CO1198">
        <v>2569.741428571429</v>
      </c>
      <c r="CP1198">
        <v>16707.56428571429</v>
      </c>
      <c r="CQ1198">
        <v>37.437</v>
      </c>
      <c r="CR1198">
        <v>38.15821428571429</v>
      </c>
      <c r="CS1198">
        <v>37.50664285714286</v>
      </c>
      <c r="CT1198">
        <v>37.75</v>
      </c>
      <c r="CU1198">
        <v>37.937</v>
      </c>
      <c r="CV1198">
        <v>1955.089285714286</v>
      </c>
      <c r="CW1198">
        <v>39.91</v>
      </c>
      <c r="CX1198">
        <v>0</v>
      </c>
      <c r="CY1198">
        <v>1664306367.5</v>
      </c>
      <c r="CZ1198">
        <v>0</v>
      </c>
      <c r="DA1198">
        <v>0</v>
      </c>
      <c r="DB1198" t="s">
        <v>356</v>
      </c>
      <c r="DC1198">
        <v>1663859321.1</v>
      </c>
      <c r="DD1198">
        <v>1663859315.6</v>
      </c>
      <c r="DE1198">
        <v>0</v>
      </c>
      <c r="DF1198">
        <v>0.196</v>
      </c>
      <c r="DG1198">
        <v>-0.001</v>
      </c>
      <c r="DH1198">
        <v>-5.941</v>
      </c>
      <c r="DI1198">
        <v>-0.174</v>
      </c>
      <c r="DJ1198">
        <v>1500</v>
      </c>
      <c r="DK1198">
        <v>17</v>
      </c>
      <c r="DL1198">
        <v>0.13</v>
      </c>
      <c r="DM1198">
        <v>0.04</v>
      </c>
      <c r="DN1198">
        <v>-12.35273625</v>
      </c>
      <c r="DO1198">
        <v>-78.39729196998125</v>
      </c>
      <c r="DP1198">
        <v>7.644747742273674</v>
      </c>
      <c r="DQ1198">
        <v>0</v>
      </c>
      <c r="DR1198">
        <v>0.5078893750000001</v>
      </c>
      <c r="DS1198">
        <v>-0.09940240525328398</v>
      </c>
      <c r="DT1198">
        <v>0.01370380936398252</v>
      </c>
      <c r="DU1198">
        <v>1</v>
      </c>
      <c r="DV1198">
        <v>1</v>
      </c>
      <c r="DW1198">
        <v>2</v>
      </c>
      <c r="DX1198" t="s">
        <v>471</v>
      </c>
      <c r="DY1198">
        <v>2.9851</v>
      </c>
      <c r="DZ1198">
        <v>2.71561</v>
      </c>
      <c r="EA1198">
        <v>0.100048</v>
      </c>
      <c r="EB1198">
        <v>0.102452</v>
      </c>
      <c r="EC1198">
        <v>0.0904639</v>
      </c>
      <c r="ED1198">
        <v>0.086837</v>
      </c>
      <c r="EE1198">
        <v>28600.5</v>
      </c>
      <c r="EF1198">
        <v>28644.5</v>
      </c>
      <c r="EG1198">
        <v>29526.3</v>
      </c>
      <c r="EH1198">
        <v>29507.8</v>
      </c>
      <c r="EI1198">
        <v>35598.9</v>
      </c>
      <c r="EJ1198">
        <v>35826.2</v>
      </c>
      <c r="EK1198">
        <v>41613.8</v>
      </c>
      <c r="EL1198">
        <v>42052.1</v>
      </c>
      <c r="EM1198">
        <v>1.97677</v>
      </c>
      <c r="EN1198">
        <v>1.93722</v>
      </c>
      <c r="EO1198">
        <v>0.102844</v>
      </c>
      <c r="EP1198">
        <v>0</v>
      </c>
      <c r="EQ1198">
        <v>23.3268</v>
      </c>
      <c r="ER1198">
        <v>999.9</v>
      </c>
      <c r="ES1198">
        <v>47.8</v>
      </c>
      <c r="ET1198">
        <v>29</v>
      </c>
      <c r="EU1198">
        <v>21.1279</v>
      </c>
      <c r="EV1198">
        <v>62.7742</v>
      </c>
      <c r="EW1198">
        <v>32.8125</v>
      </c>
      <c r="EX1198">
        <v>1</v>
      </c>
      <c r="EY1198">
        <v>-0.194395</v>
      </c>
      <c r="EZ1198">
        <v>1.29464</v>
      </c>
      <c r="FA1198">
        <v>20.3842</v>
      </c>
      <c r="FB1198">
        <v>5.21759</v>
      </c>
      <c r="FC1198">
        <v>12.0099</v>
      </c>
      <c r="FD1198">
        <v>4.9897</v>
      </c>
      <c r="FE1198">
        <v>3.2884</v>
      </c>
      <c r="FF1198">
        <v>9999</v>
      </c>
      <c r="FG1198">
        <v>9999</v>
      </c>
      <c r="FH1198">
        <v>9999</v>
      </c>
      <c r="FI1198">
        <v>261.7</v>
      </c>
      <c r="FJ1198">
        <v>1.867</v>
      </c>
      <c r="FK1198">
        <v>1.86611</v>
      </c>
      <c r="FL1198">
        <v>1.86554</v>
      </c>
      <c r="FM1198">
        <v>1.86553</v>
      </c>
      <c r="FN1198">
        <v>1.86727</v>
      </c>
      <c r="FO1198">
        <v>1.86981</v>
      </c>
      <c r="FP1198">
        <v>1.86844</v>
      </c>
      <c r="FQ1198">
        <v>1.86996</v>
      </c>
      <c r="FR1198">
        <v>0</v>
      </c>
      <c r="FS1198">
        <v>0</v>
      </c>
      <c r="FT1198">
        <v>0</v>
      </c>
      <c r="FU1198">
        <v>0</v>
      </c>
      <c r="FV1198" t="s">
        <v>358</v>
      </c>
      <c r="FW1198" t="s">
        <v>359</v>
      </c>
      <c r="FX1198" t="s">
        <v>360</v>
      </c>
      <c r="FY1198" t="s">
        <v>360</v>
      </c>
      <c r="FZ1198" t="s">
        <v>360</v>
      </c>
      <c r="GA1198" t="s">
        <v>360</v>
      </c>
      <c r="GB1198">
        <v>0</v>
      </c>
      <c r="GC1198">
        <v>100</v>
      </c>
      <c r="GD1198">
        <v>100</v>
      </c>
      <c r="GE1198">
        <v>-3.365</v>
      </c>
      <c r="GF1198">
        <v>-0.1646</v>
      </c>
      <c r="GG1198">
        <v>-2.0192013485273</v>
      </c>
      <c r="GH1198">
        <v>-0.003354295288503095</v>
      </c>
      <c r="GI1198">
        <v>8.998442100416266E-07</v>
      </c>
      <c r="GJ1198">
        <v>-2.632750781261316E-10</v>
      </c>
      <c r="GK1198">
        <v>-0.1771344180573433</v>
      </c>
      <c r="GL1198">
        <v>-0.01811282044437078</v>
      </c>
      <c r="GM1198">
        <v>0.001479480632228601</v>
      </c>
      <c r="GN1198">
        <v>-2.527498020886067E-05</v>
      </c>
      <c r="GO1198">
        <v>3</v>
      </c>
      <c r="GP1198">
        <v>2311</v>
      </c>
      <c r="GQ1198">
        <v>1</v>
      </c>
      <c r="GR1198">
        <v>23</v>
      </c>
      <c r="GS1198">
        <v>7450.7</v>
      </c>
      <c r="GT1198">
        <v>7450.8</v>
      </c>
      <c r="GU1198">
        <v>1.16211</v>
      </c>
      <c r="GV1198">
        <v>2.22778</v>
      </c>
      <c r="GW1198">
        <v>1.39648</v>
      </c>
      <c r="GX1198">
        <v>2.33643</v>
      </c>
      <c r="GY1198">
        <v>1.49536</v>
      </c>
      <c r="GZ1198">
        <v>2.38159</v>
      </c>
      <c r="HA1198">
        <v>33.0429</v>
      </c>
      <c r="HB1198">
        <v>14.3072</v>
      </c>
      <c r="HC1198">
        <v>18</v>
      </c>
      <c r="HD1198">
        <v>517.559</v>
      </c>
      <c r="HE1198">
        <v>448.751</v>
      </c>
      <c r="HF1198">
        <v>21.6112</v>
      </c>
      <c r="HG1198">
        <v>24.9435</v>
      </c>
      <c r="HH1198">
        <v>30</v>
      </c>
      <c r="HI1198">
        <v>24.9594</v>
      </c>
      <c r="HJ1198">
        <v>24.9102</v>
      </c>
      <c r="HK1198">
        <v>23.2556</v>
      </c>
      <c r="HL1198">
        <v>23.5561</v>
      </c>
      <c r="HM1198">
        <v>52.7544</v>
      </c>
      <c r="HN1198">
        <v>21.6153</v>
      </c>
      <c r="HO1198">
        <v>486.787</v>
      </c>
      <c r="HP1198">
        <v>17.9008</v>
      </c>
      <c r="HQ1198">
        <v>101.004</v>
      </c>
      <c r="HR1198">
        <v>100.992</v>
      </c>
    </row>
    <row r="1199" spans="1:226">
      <c r="A1199">
        <v>1183</v>
      </c>
      <c r="B1199">
        <v>1664306368.1</v>
      </c>
      <c r="C1199">
        <v>13137.59999990463</v>
      </c>
      <c r="D1199" t="s">
        <v>2735</v>
      </c>
      <c r="E1199" t="s">
        <v>2736</v>
      </c>
      <c r="F1199">
        <v>5</v>
      </c>
      <c r="G1199" t="s">
        <v>2678</v>
      </c>
      <c r="H1199" t="s">
        <v>354</v>
      </c>
      <c r="I1199">
        <v>1664306360.6</v>
      </c>
      <c r="J1199">
        <f>(K1199)/1000</f>
        <v>0</v>
      </c>
      <c r="K1199">
        <f>IF(BF1199, AN1199, AH1199)</f>
        <v>0</v>
      </c>
      <c r="L1199">
        <f>IF(BF1199, AI1199, AG1199)</f>
        <v>0</v>
      </c>
      <c r="M1199">
        <f>BH1199 - IF(AU1199&gt;1, L1199*BB1199*100.0/(AW1199*BV1199), 0)</f>
        <v>0</v>
      </c>
      <c r="N1199">
        <f>((T1199-J1199/2)*M1199-L1199)/(T1199+J1199/2)</f>
        <v>0</v>
      </c>
      <c r="O1199">
        <f>N1199*(BO1199+BP1199)/1000.0</f>
        <v>0</v>
      </c>
      <c r="P1199">
        <f>(BH1199 - IF(AU1199&gt;1, L1199*BB1199*100.0/(AW1199*BV1199), 0))*(BO1199+BP1199)/1000.0</f>
        <v>0</v>
      </c>
      <c r="Q1199">
        <f>2.0/((1/S1199-1/R1199)+SIGN(S1199)*SQRT((1/S1199-1/R1199)*(1/S1199-1/R1199) + 4*BC1199/((BC1199+1)*(BC1199+1))*(2*1/S1199*1/R1199-1/R1199*1/R1199)))</f>
        <v>0</v>
      </c>
      <c r="R1199">
        <f>IF(LEFT(BD1199,1)&lt;&gt;"0",IF(LEFT(BD1199,1)="1",3.0,BE1199),$D$5+$E$5*(BV1199*BO1199/($K$5*1000))+$F$5*(BV1199*BO1199/($K$5*1000))*MAX(MIN(BB1199,$J$5),$I$5)*MAX(MIN(BB1199,$J$5),$I$5)+$G$5*MAX(MIN(BB1199,$J$5),$I$5)*(BV1199*BO1199/($K$5*1000))+$H$5*(BV1199*BO1199/($K$5*1000))*(BV1199*BO1199/($K$5*1000)))</f>
        <v>0</v>
      </c>
      <c r="S1199">
        <f>J1199*(1000-(1000*0.61365*exp(17.502*W1199/(240.97+W1199))/(BO1199+BP1199)+BJ1199)/2)/(1000*0.61365*exp(17.502*W1199/(240.97+W1199))/(BO1199+BP1199)-BJ1199)</f>
        <v>0</v>
      </c>
      <c r="T1199">
        <f>1/((BC1199+1)/(Q1199/1.6)+1/(R1199/1.37)) + BC1199/((BC1199+1)/(Q1199/1.6) + BC1199/(R1199/1.37))</f>
        <v>0</v>
      </c>
      <c r="U1199">
        <f>(AX1199*BA1199)</f>
        <v>0</v>
      </c>
      <c r="V1199">
        <f>(BQ1199+(U1199+2*0.95*5.67E-8*(((BQ1199+$B$7)+273)^4-(BQ1199+273)^4)-44100*J1199)/(1.84*29.3*R1199+8*0.95*5.67E-8*(BQ1199+273)^3))</f>
        <v>0</v>
      </c>
      <c r="W1199">
        <f>($C$7*BR1199+$D$7*BS1199+$E$7*V1199)</f>
        <v>0</v>
      </c>
      <c r="X1199">
        <f>0.61365*exp(17.502*W1199/(240.97+W1199))</f>
        <v>0</v>
      </c>
      <c r="Y1199">
        <f>(Z1199/AA1199*100)</f>
        <v>0</v>
      </c>
      <c r="Z1199">
        <f>BJ1199*(BO1199+BP1199)/1000</f>
        <v>0</v>
      </c>
      <c r="AA1199">
        <f>0.61365*exp(17.502*BQ1199/(240.97+BQ1199))</f>
        <v>0</v>
      </c>
      <c r="AB1199">
        <f>(X1199-BJ1199*(BO1199+BP1199)/1000)</f>
        <v>0</v>
      </c>
      <c r="AC1199">
        <f>(-J1199*44100)</f>
        <v>0</v>
      </c>
      <c r="AD1199">
        <f>2*29.3*R1199*0.92*(BQ1199-W1199)</f>
        <v>0</v>
      </c>
      <c r="AE1199">
        <f>2*0.95*5.67E-8*(((BQ1199+$B$7)+273)^4-(W1199+273)^4)</f>
        <v>0</v>
      </c>
      <c r="AF1199">
        <f>U1199+AE1199+AC1199+AD1199</f>
        <v>0</v>
      </c>
      <c r="AG1199">
        <f>BN1199*AU1199*(BI1199-BH1199*(1000-AU1199*BK1199)/(1000-AU1199*BJ1199))/(100*BB1199)</f>
        <v>0</v>
      </c>
      <c r="AH1199">
        <f>1000*BN1199*AU1199*(BJ1199-BK1199)/(100*BB1199*(1000-AU1199*BJ1199))</f>
        <v>0</v>
      </c>
      <c r="AI1199">
        <f>(AJ1199 - AK1199 - BO1199*1E3/(8.314*(BQ1199+273.15)) * AM1199/BN1199 * AL1199) * BN1199/(100*BB1199) * (1000 - BK1199)/1000</f>
        <v>0</v>
      </c>
      <c r="AJ1199">
        <v>483.878959869853</v>
      </c>
      <c r="AK1199">
        <v>466.6966363636361</v>
      </c>
      <c r="AL1199">
        <v>3.10578270462075</v>
      </c>
      <c r="AM1199">
        <v>64.57522677209226</v>
      </c>
      <c r="AN1199">
        <f>(AP1199 - AO1199 + BO1199*1E3/(8.314*(BQ1199+273.15)) * AR1199/BN1199 * AQ1199) * BN1199/(100*BB1199) * 1000/(1000 - AP1199)</f>
        <v>0</v>
      </c>
      <c r="AO1199">
        <v>17.95225303282717</v>
      </c>
      <c r="AP1199">
        <v>18.46003203007518</v>
      </c>
      <c r="AQ1199">
        <v>1.664995195486558E-06</v>
      </c>
      <c r="AR1199">
        <v>112.27</v>
      </c>
      <c r="AS1199">
        <v>13</v>
      </c>
      <c r="AT1199">
        <v>3</v>
      </c>
      <c r="AU1199">
        <f>IF(AS1199*$H$13&gt;=AW1199,1.0,(AW1199/(AW1199-AS1199*$H$13)))</f>
        <v>0</v>
      </c>
      <c r="AV1199">
        <f>(AU1199-1)*100</f>
        <v>0</v>
      </c>
      <c r="AW1199">
        <f>MAX(0,($B$13+$C$13*BV1199)/(1+$D$13*BV1199)*BO1199/(BQ1199+273)*$E$13)</f>
        <v>0</v>
      </c>
      <c r="AX1199">
        <f>$B$11*BW1199+$C$11*BX1199+$F$11*CI1199*(1-CL1199)</f>
        <v>0</v>
      </c>
      <c r="AY1199">
        <f>AX1199*AZ1199</f>
        <v>0</v>
      </c>
      <c r="AZ1199">
        <f>($B$11*$D$9+$C$11*$D$9+$F$11*((CV1199+CN1199)/MAX(CV1199+CN1199+CW1199, 0.1)*$I$9+CW1199/MAX(CV1199+CN1199+CW1199, 0.1)*$J$9))/($B$11+$C$11+$F$11)</f>
        <v>0</v>
      </c>
      <c r="BA1199">
        <f>($B$11*$K$9+$C$11*$K$9+$F$11*((CV1199+CN1199)/MAX(CV1199+CN1199+CW1199, 0.1)*$P$9+CW1199/MAX(CV1199+CN1199+CW1199, 0.1)*$Q$9))/($B$11+$C$11+$F$11)</f>
        <v>0</v>
      </c>
      <c r="BB1199">
        <v>6</v>
      </c>
      <c r="BC1199">
        <v>0.5</v>
      </c>
      <c r="BD1199" t="s">
        <v>355</v>
      </c>
      <c r="BE1199">
        <v>2</v>
      </c>
      <c r="BF1199" t="b">
        <v>1</v>
      </c>
      <c r="BG1199">
        <v>1664306360.6</v>
      </c>
      <c r="BH1199">
        <v>438.4496666666667</v>
      </c>
      <c r="BI1199">
        <v>460.1072962962963</v>
      </c>
      <c r="BJ1199">
        <v>18.45398888888889</v>
      </c>
      <c r="BK1199">
        <v>17.95156666666667</v>
      </c>
      <c r="BL1199">
        <v>441.7978148148148</v>
      </c>
      <c r="BM1199">
        <v>18.61861851851852</v>
      </c>
      <c r="BN1199">
        <v>500.069962962963</v>
      </c>
      <c r="BO1199">
        <v>90.99331851851851</v>
      </c>
      <c r="BP1199">
        <v>0.1000167185185185</v>
      </c>
      <c r="BQ1199">
        <v>24.56944814814815</v>
      </c>
      <c r="BR1199">
        <v>25.00930740740741</v>
      </c>
      <c r="BS1199">
        <v>999.9000000000001</v>
      </c>
      <c r="BT1199">
        <v>0</v>
      </c>
      <c r="BU1199">
        <v>0</v>
      </c>
      <c r="BV1199">
        <v>9997.638148148148</v>
      </c>
      <c r="BW1199">
        <v>0</v>
      </c>
      <c r="BX1199">
        <v>6.407659999999999</v>
      </c>
      <c r="BY1199">
        <v>-21.6576037037037</v>
      </c>
      <c r="BZ1199">
        <v>446.693</v>
      </c>
      <c r="CA1199">
        <v>468.5178518518518</v>
      </c>
      <c r="CB1199">
        <v>0.5024217777777777</v>
      </c>
      <c r="CC1199">
        <v>460.1072962962963</v>
      </c>
      <c r="CD1199">
        <v>17.95156666666667</v>
      </c>
      <c r="CE1199">
        <v>1.67919</v>
      </c>
      <c r="CF1199">
        <v>1.633472962962963</v>
      </c>
      <c r="CG1199">
        <v>14.70536296296296</v>
      </c>
      <c r="CH1199">
        <v>14.27824444444444</v>
      </c>
      <c r="CI1199">
        <v>2000.003703703704</v>
      </c>
      <c r="CJ1199">
        <v>0.9799971111111112</v>
      </c>
      <c r="CK1199">
        <v>0.02000338518518518</v>
      </c>
      <c r="CL1199">
        <v>0</v>
      </c>
      <c r="CM1199">
        <v>120.9847037037037</v>
      </c>
      <c r="CN1199">
        <v>5.00097</v>
      </c>
      <c r="CO1199">
        <v>2570.742962962963</v>
      </c>
      <c r="CP1199">
        <v>16707.61111111111</v>
      </c>
      <c r="CQ1199">
        <v>37.437</v>
      </c>
      <c r="CR1199">
        <v>38.14566666666666</v>
      </c>
      <c r="CS1199">
        <v>37.5</v>
      </c>
      <c r="CT1199">
        <v>37.75</v>
      </c>
      <c r="CU1199">
        <v>37.937</v>
      </c>
      <c r="CV1199">
        <v>1955.093703703703</v>
      </c>
      <c r="CW1199">
        <v>39.91</v>
      </c>
      <c r="CX1199">
        <v>0</v>
      </c>
      <c r="CY1199">
        <v>1664306372.3</v>
      </c>
      <c r="CZ1199">
        <v>0</v>
      </c>
      <c r="DA1199">
        <v>0</v>
      </c>
      <c r="DB1199" t="s">
        <v>356</v>
      </c>
      <c r="DC1199">
        <v>1663859321.1</v>
      </c>
      <c r="DD1199">
        <v>1663859315.6</v>
      </c>
      <c r="DE1199">
        <v>0</v>
      </c>
      <c r="DF1199">
        <v>0.196</v>
      </c>
      <c r="DG1199">
        <v>-0.001</v>
      </c>
      <c r="DH1199">
        <v>-5.941</v>
      </c>
      <c r="DI1199">
        <v>-0.174</v>
      </c>
      <c r="DJ1199">
        <v>1500</v>
      </c>
      <c r="DK1199">
        <v>17</v>
      </c>
      <c r="DL1199">
        <v>0.13</v>
      </c>
      <c r="DM1199">
        <v>0.04</v>
      </c>
      <c r="DN1199">
        <v>-17.81661475</v>
      </c>
      <c r="DO1199">
        <v>-65.20329827392118</v>
      </c>
      <c r="DP1199">
        <v>6.504099504347234</v>
      </c>
      <c r="DQ1199">
        <v>0</v>
      </c>
      <c r="DR1199">
        <v>0.5030606750000001</v>
      </c>
      <c r="DS1199">
        <v>0.003552979362100894</v>
      </c>
      <c r="DT1199">
        <v>0.008882790455108966</v>
      </c>
      <c r="DU1199">
        <v>1</v>
      </c>
      <c r="DV1199">
        <v>1</v>
      </c>
      <c r="DW1199">
        <v>2</v>
      </c>
      <c r="DX1199" t="s">
        <v>471</v>
      </c>
      <c r="DY1199">
        <v>2.98501</v>
      </c>
      <c r="DZ1199">
        <v>2.7156</v>
      </c>
      <c r="EA1199">
        <v>0.102567</v>
      </c>
      <c r="EB1199">
        <v>0.105153</v>
      </c>
      <c r="EC1199">
        <v>0.0904735</v>
      </c>
      <c r="ED1199">
        <v>0.08682520000000001</v>
      </c>
      <c r="EE1199">
        <v>28520.9</v>
      </c>
      <c r="EF1199">
        <v>28558.8</v>
      </c>
      <c r="EG1199">
        <v>29526.7</v>
      </c>
      <c r="EH1199">
        <v>29508.2</v>
      </c>
      <c r="EI1199">
        <v>35598.9</v>
      </c>
      <c r="EJ1199">
        <v>35827.2</v>
      </c>
      <c r="EK1199">
        <v>41614.2</v>
      </c>
      <c r="EL1199">
        <v>42052.7</v>
      </c>
      <c r="EM1199">
        <v>1.97705</v>
      </c>
      <c r="EN1199">
        <v>1.9374</v>
      </c>
      <c r="EO1199">
        <v>0.101887</v>
      </c>
      <c r="EP1199">
        <v>0</v>
      </c>
      <c r="EQ1199">
        <v>23.331</v>
      </c>
      <c r="ER1199">
        <v>999.9</v>
      </c>
      <c r="ES1199">
        <v>47.8</v>
      </c>
      <c r="ET1199">
        <v>29</v>
      </c>
      <c r="EU1199">
        <v>21.1276</v>
      </c>
      <c r="EV1199">
        <v>62.4542</v>
      </c>
      <c r="EW1199">
        <v>33.0529</v>
      </c>
      <c r="EX1199">
        <v>1</v>
      </c>
      <c r="EY1199">
        <v>-0.194891</v>
      </c>
      <c r="EZ1199">
        <v>1.20938</v>
      </c>
      <c r="FA1199">
        <v>20.3849</v>
      </c>
      <c r="FB1199">
        <v>5.21729</v>
      </c>
      <c r="FC1199">
        <v>12.0099</v>
      </c>
      <c r="FD1199">
        <v>4.9898</v>
      </c>
      <c r="FE1199">
        <v>3.28848</v>
      </c>
      <c r="FF1199">
        <v>9999</v>
      </c>
      <c r="FG1199">
        <v>9999</v>
      </c>
      <c r="FH1199">
        <v>9999</v>
      </c>
      <c r="FI1199">
        <v>261.7</v>
      </c>
      <c r="FJ1199">
        <v>1.86701</v>
      </c>
      <c r="FK1199">
        <v>1.86611</v>
      </c>
      <c r="FL1199">
        <v>1.86554</v>
      </c>
      <c r="FM1199">
        <v>1.86553</v>
      </c>
      <c r="FN1199">
        <v>1.86728</v>
      </c>
      <c r="FO1199">
        <v>1.86981</v>
      </c>
      <c r="FP1199">
        <v>1.86844</v>
      </c>
      <c r="FQ1199">
        <v>1.86996</v>
      </c>
      <c r="FR1199">
        <v>0</v>
      </c>
      <c r="FS1199">
        <v>0</v>
      </c>
      <c r="FT1199">
        <v>0</v>
      </c>
      <c r="FU1199">
        <v>0</v>
      </c>
      <c r="FV1199" t="s">
        <v>358</v>
      </c>
      <c r="FW1199" t="s">
        <v>359</v>
      </c>
      <c r="FX1199" t="s">
        <v>360</v>
      </c>
      <c r="FY1199" t="s">
        <v>360</v>
      </c>
      <c r="FZ1199" t="s">
        <v>360</v>
      </c>
      <c r="GA1199" t="s">
        <v>360</v>
      </c>
      <c r="GB1199">
        <v>0</v>
      </c>
      <c r="GC1199">
        <v>100</v>
      </c>
      <c r="GD1199">
        <v>100</v>
      </c>
      <c r="GE1199">
        <v>-3.405</v>
      </c>
      <c r="GF1199">
        <v>-0.1645</v>
      </c>
      <c r="GG1199">
        <v>-2.0192013485273</v>
      </c>
      <c r="GH1199">
        <v>-0.003354295288503095</v>
      </c>
      <c r="GI1199">
        <v>8.998442100416266E-07</v>
      </c>
      <c r="GJ1199">
        <v>-2.632750781261316E-10</v>
      </c>
      <c r="GK1199">
        <v>-0.1771344180573433</v>
      </c>
      <c r="GL1199">
        <v>-0.01811282044437078</v>
      </c>
      <c r="GM1199">
        <v>0.001479480632228601</v>
      </c>
      <c r="GN1199">
        <v>-2.527498020886067E-05</v>
      </c>
      <c r="GO1199">
        <v>3</v>
      </c>
      <c r="GP1199">
        <v>2311</v>
      </c>
      <c r="GQ1199">
        <v>1</v>
      </c>
      <c r="GR1199">
        <v>23</v>
      </c>
      <c r="GS1199">
        <v>7450.8</v>
      </c>
      <c r="GT1199">
        <v>7450.9</v>
      </c>
      <c r="GU1199">
        <v>1.19507</v>
      </c>
      <c r="GV1199">
        <v>2.2229</v>
      </c>
      <c r="GW1199">
        <v>1.39648</v>
      </c>
      <c r="GX1199">
        <v>2.33643</v>
      </c>
      <c r="GY1199">
        <v>1.49536</v>
      </c>
      <c r="GZ1199">
        <v>2.43164</v>
      </c>
      <c r="HA1199">
        <v>33.0429</v>
      </c>
      <c r="HB1199">
        <v>14.3072</v>
      </c>
      <c r="HC1199">
        <v>18</v>
      </c>
      <c r="HD1199">
        <v>517.741</v>
      </c>
      <c r="HE1199">
        <v>448.865</v>
      </c>
      <c r="HF1199">
        <v>21.5892</v>
      </c>
      <c r="HG1199">
        <v>24.9452</v>
      </c>
      <c r="HH1199">
        <v>30</v>
      </c>
      <c r="HI1199">
        <v>24.9599</v>
      </c>
      <c r="HJ1199">
        <v>24.9111</v>
      </c>
      <c r="HK1199">
        <v>23.933</v>
      </c>
      <c r="HL1199">
        <v>23.5561</v>
      </c>
      <c r="HM1199">
        <v>52.7544</v>
      </c>
      <c r="HN1199">
        <v>21.6003</v>
      </c>
      <c r="HO1199">
        <v>506.841</v>
      </c>
      <c r="HP1199">
        <v>17.9012</v>
      </c>
      <c r="HQ1199">
        <v>101.005</v>
      </c>
      <c r="HR1199">
        <v>100.993</v>
      </c>
    </row>
    <row r="1200" spans="1:226">
      <c r="A1200">
        <v>1184</v>
      </c>
      <c r="B1200">
        <v>1664306373.1</v>
      </c>
      <c r="C1200">
        <v>13142.59999990463</v>
      </c>
      <c r="D1200" t="s">
        <v>2737</v>
      </c>
      <c r="E1200" t="s">
        <v>2738</v>
      </c>
      <c r="F1200">
        <v>5</v>
      </c>
      <c r="G1200" t="s">
        <v>2678</v>
      </c>
      <c r="H1200" t="s">
        <v>354</v>
      </c>
      <c r="I1200">
        <v>1664306365.314285</v>
      </c>
      <c r="J1200">
        <f>(K1200)/1000</f>
        <v>0</v>
      </c>
      <c r="K1200">
        <f>IF(BF1200, AN1200, AH1200)</f>
        <v>0</v>
      </c>
      <c r="L1200">
        <f>IF(BF1200, AI1200, AG1200)</f>
        <v>0</v>
      </c>
      <c r="M1200">
        <f>BH1200 - IF(AU1200&gt;1, L1200*BB1200*100.0/(AW1200*BV1200), 0)</f>
        <v>0</v>
      </c>
      <c r="N1200">
        <f>((T1200-J1200/2)*M1200-L1200)/(T1200+J1200/2)</f>
        <v>0</v>
      </c>
      <c r="O1200">
        <f>N1200*(BO1200+BP1200)/1000.0</f>
        <v>0</v>
      </c>
      <c r="P1200">
        <f>(BH1200 - IF(AU1200&gt;1, L1200*BB1200*100.0/(AW1200*BV1200), 0))*(BO1200+BP1200)/1000.0</f>
        <v>0</v>
      </c>
      <c r="Q1200">
        <f>2.0/((1/S1200-1/R1200)+SIGN(S1200)*SQRT((1/S1200-1/R1200)*(1/S1200-1/R1200) + 4*BC1200/((BC1200+1)*(BC1200+1))*(2*1/S1200*1/R1200-1/R1200*1/R1200)))</f>
        <v>0</v>
      </c>
      <c r="R1200">
        <f>IF(LEFT(BD1200,1)&lt;&gt;"0",IF(LEFT(BD1200,1)="1",3.0,BE1200),$D$5+$E$5*(BV1200*BO1200/($K$5*1000))+$F$5*(BV1200*BO1200/($K$5*1000))*MAX(MIN(BB1200,$J$5),$I$5)*MAX(MIN(BB1200,$J$5),$I$5)+$G$5*MAX(MIN(BB1200,$J$5),$I$5)*(BV1200*BO1200/($K$5*1000))+$H$5*(BV1200*BO1200/($K$5*1000))*(BV1200*BO1200/($K$5*1000)))</f>
        <v>0</v>
      </c>
      <c r="S1200">
        <f>J1200*(1000-(1000*0.61365*exp(17.502*W1200/(240.97+W1200))/(BO1200+BP1200)+BJ1200)/2)/(1000*0.61365*exp(17.502*W1200/(240.97+W1200))/(BO1200+BP1200)-BJ1200)</f>
        <v>0</v>
      </c>
      <c r="T1200">
        <f>1/((BC1200+1)/(Q1200/1.6)+1/(R1200/1.37)) + BC1200/((BC1200+1)/(Q1200/1.6) + BC1200/(R1200/1.37))</f>
        <v>0</v>
      </c>
      <c r="U1200">
        <f>(AX1200*BA1200)</f>
        <v>0</v>
      </c>
      <c r="V1200">
        <f>(BQ1200+(U1200+2*0.95*5.67E-8*(((BQ1200+$B$7)+273)^4-(BQ1200+273)^4)-44100*J1200)/(1.84*29.3*R1200+8*0.95*5.67E-8*(BQ1200+273)^3))</f>
        <v>0</v>
      </c>
      <c r="W1200">
        <f>($C$7*BR1200+$D$7*BS1200+$E$7*V1200)</f>
        <v>0</v>
      </c>
      <c r="X1200">
        <f>0.61365*exp(17.502*W1200/(240.97+W1200))</f>
        <v>0</v>
      </c>
      <c r="Y1200">
        <f>(Z1200/AA1200*100)</f>
        <v>0</v>
      </c>
      <c r="Z1200">
        <f>BJ1200*(BO1200+BP1200)/1000</f>
        <v>0</v>
      </c>
      <c r="AA1200">
        <f>0.61365*exp(17.502*BQ1200/(240.97+BQ1200))</f>
        <v>0</v>
      </c>
      <c r="AB1200">
        <f>(X1200-BJ1200*(BO1200+BP1200)/1000)</f>
        <v>0</v>
      </c>
      <c r="AC1200">
        <f>(-J1200*44100)</f>
        <v>0</v>
      </c>
      <c r="AD1200">
        <f>2*29.3*R1200*0.92*(BQ1200-W1200)</f>
        <v>0</v>
      </c>
      <c r="AE1200">
        <f>2*0.95*5.67E-8*(((BQ1200+$B$7)+273)^4-(W1200+273)^4)</f>
        <v>0</v>
      </c>
      <c r="AF1200">
        <f>U1200+AE1200+AC1200+AD1200</f>
        <v>0</v>
      </c>
      <c r="AG1200">
        <f>BN1200*AU1200*(BI1200-BH1200*(1000-AU1200*BK1200)/(1000-AU1200*BJ1200))/(100*BB1200)</f>
        <v>0</v>
      </c>
      <c r="AH1200">
        <f>1000*BN1200*AU1200*(BJ1200-BK1200)/(100*BB1200*(1000-AU1200*BJ1200))</f>
        <v>0</v>
      </c>
      <c r="AI1200">
        <f>(AJ1200 - AK1200 - BO1200*1E3/(8.314*(BQ1200+273.15)) * AM1200/BN1200 * AL1200) * BN1200/(100*BB1200) * (1000 - BK1200)/1000</f>
        <v>0</v>
      </c>
      <c r="AJ1200">
        <v>501.0617096815815</v>
      </c>
      <c r="AK1200">
        <v>482.9747575757573</v>
      </c>
      <c r="AL1200">
        <v>3.273794017112345</v>
      </c>
      <c r="AM1200">
        <v>64.57522677209226</v>
      </c>
      <c r="AN1200">
        <f>(AP1200 - AO1200 + BO1200*1E3/(8.314*(BQ1200+273.15)) * AR1200/BN1200 * AQ1200) * BN1200/(100*BB1200) * 1000/(1000 - AP1200)</f>
        <v>0</v>
      </c>
      <c r="AO1200">
        <v>17.94952292461538</v>
      </c>
      <c r="AP1200">
        <v>18.46167593984961</v>
      </c>
      <c r="AQ1200">
        <v>5.740030042174737E-06</v>
      </c>
      <c r="AR1200">
        <v>112.27</v>
      </c>
      <c r="AS1200">
        <v>13</v>
      </c>
      <c r="AT1200">
        <v>3</v>
      </c>
      <c r="AU1200">
        <f>IF(AS1200*$H$13&gt;=AW1200,1.0,(AW1200/(AW1200-AS1200*$H$13)))</f>
        <v>0</v>
      </c>
      <c r="AV1200">
        <f>(AU1200-1)*100</f>
        <v>0</v>
      </c>
      <c r="AW1200">
        <f>MAX(0,($B$13+$C$13*BV1200)/(1+$D$13*BV1200)*BO1200/(BQ1200+273)*$E$13)</f>
        <v>0</v>
      </c>
      <c r="AX1200">
        <f>$B$11*BW1200+$C$11*BX1200+$F$11*CI1200*(1-CL1200)</f>
        <v>0</v>
      </c>
      <c r="AY1200">
        <f>AX1200*AZ1200</f>
        <v>0</v>
      </c>
      <c r="AZ1200">
        <f>($B$11*$D$9+$C$11*$D$9+$F$11*((CV1200+CN1200)/MAX(CV1200+CN1200+CW1200, 0.1)*$I$9+CW1200/MAX(CV1200+CN1200+CW1200, 0.1)*$J$9))/($B$11+$C$11+$F$11)</f>
        <v>0</v>
      </c>
      <c r="BA1200">
        <f>($B$11*$K$9+$C$11*$K$9+$F$11*((CV1200+CN1200)/MAX(CV1200+CN1200+CW1200, 0.1)*$P$9+CW1200/MAX(CV1200+CN1200+CW1200, 0.1)*$Q$9))/($B$11+$C$11+$F$11)</f>
        <v>0</v>
      </c>
      <c r="BB1200">
        <v>6</v>
      </c>
      <c r="BC1200">
        <v>0.5</v>
      </c>
      <c r="BD1200" t="s">
        <v>355</v>
      </c>
      <c r="BE1200">
        <v>2</v>
      </c>
      <c r="BF1200" t="b">
        <v>1</v>
      </c>
      <c r="BG1200">
        <v>1664306365.314285</v>
      </c>
      <c r="BH1200">
        <v>451.57375</v>
      </c>
      <c r="BI1200">
        <v>475.8186428571429</v>
      </c>
      <c r="BJ1200">
        <v>18.45881785714285</v>
      </c>
      <c r="BK1200">
        <v>17.95048571428571</v>
      </c>
      <c r="BL1200">
        <v>454.9574285714286</v>
      </c>
      <c r="BM1200">
        <v>18.62338928571429</v>
      </c>
      <c r="BN1200">
        <v>500.0733571428572</v>
      </c>
      <c r="BO1200">
        <v>90.99403214285714</v>
      </c>
      <c r="BP1200">
        <v>0.09999729285714286</v>
      </c>
      <c r="BQ1200">
        <v>24.56748928571429</v>
      </c>
      <c r="BR1200">
        <v>25.00919285714285</v>
      </c>
      <c r="BS1200">
        <v>999.9000000000002</v>
      </c>
      <c r="BT1200">
        <v>0</v>
      </c>
      <c r="BU1200">
        <v>0</v>
      </c>
      <c r="BV1200">
        <v>10003.72678571429</v>
      </c>
      <c r="BW1200">
        <v>0</v>
      </c>
      <c r="BX1200">
        <v>6.407659999999999</v>
      </c>
      <c r="BY1200">
        <v>-24.24485000000001</v>
      </c>
      <c r="BZ1200">
        <v>460.0661428571429</v>
      </c>
      <c r="CA1200">
        <v>484.5157857142857</v>
      </c>
      <c r="CB1200">
        <v>0.50832875</v>
      </c>
      <c r="CC1200">
        <v>475.8186428571429</v>
      </c>
      <c r="CD1200">
        <v>17.95048571428571</v>
      </c>
      <c r="CE1200">
        <v>1.679642142857143</v>
      </c>
      <c r="CF1200">
        <v>1.6333875</v>
      </c>
      <c r="CG1200">
        <v>14.70954285714286</v>
      </c>
      <c r="CH1200">
        <v>14.27744285714286</v>
      </c>
      <c r="CI1200">
        <v>2000.021071428571</v>
      </c>
      <c r="CJ1200">
        <v>0.9799971071428573</v>
      </c>
      <c r="CK1200">
        <v>0.02000338928571428</v>
      </c>
      <c r="CL1200">
        <v>0</v>
      </c>
      <c r="CM1200">
        <v>121.0576071428572</v>
      </c>
      <c r="CN1200">
        <v>5.00097</v>
      </c>
      <c r="CO1200">
        <v>2572.951785714286</v>
      </c>
      <c r="CP1200">
        <v>16707.76428571429</v>
      </c>
      <c r="CQ1200">
        <v>37.437</v>
      </c>
      <c r="CR1200">
        <v>38.12942857142857</v>
      </c>
      <c r="CS1200">
        <v>37.5</v>
      </c>
      <c r="CT1200">
        <v>37.75</v>
      </c>
      <c r="CU1200">
        <v>37.937</v>
      </c>
      <c r="CV1200">
        <v>1955.111071428571</v>
      </c>
      <c r="CW1200">
        <v>39.91</v>
      </c>
      <c r="CX1200">
        <v>0</v>
      </c>
      <c r="CY1200">
        <v>1664306377.1</v>
      </c>
      <c r="CZ1200">
        <v>0</v>
      </c>
      <c r="DA1200">
        <v>0</v>
      </c>
      <c r="DB1200" t="s">
        <v>356</v>
      </c>
      <c r="DC1200">
        <v>1663859321.1</v>
      </c>
      <c r="DD1200">
        <v>1663859315.6</v>
      </c>
      <c r="DE1200">
        <v>0</v>
      </c>
      <c r="DF1200">
        <v>0.196</v>
      </c>
      <c r="DG1200">
        <v>-0.001</v>
      </c>
      <c r="DH1200">
        <v>-5.941</v>
      </c>
      <c r="DI1200">
        <v>-0.174</v>
      </c>
      <c r="DJ1200">
        <v>1500</v>
      </c>
      <c r="DK1200">
        <v>17</v>
      </c>
      <c r="DL1200">
        <v>0.13</v>
      </c>
      <c r="DM1200">
        <v>0.04</v>
      </c>
      <c r="DN1200">
        <v>-22.2538125</v>
      </c>
      <c r="DO1200">
        <v>-36.25144502814252</v>
      </c>
      <c r="DP1200">
        <v>3.672495653515978</v>
      </c>
      <c r="DQ1200">
        <v>0</v>
      </c>
      <c r="DR1200">
        <v>0.5041895000000001</v>
      </c>
      <c r="DS1200">
        <v>0.07663251782363951</v>
      </c>
      <c r="DT1200">
        <v>0.007599087451793145</v>
      </c>
      <c r="DU1200">
        <v>1</v>
      </c>
      <c r="DV1200">
        <v>1</v>
      </c>
      <c r="DW1200">
        <v>2</v>
      </c>
      <c r="DX1200" t="s">
        <v>471</v>
      </c>
      <c r="DY1200">
        <v>2.98513</v>
      </c>
      <c r="DZ1200">
        <v>2.71563</v>
      </c>
      <c r="EA1200">
        <v>0.105183</v>
      </c>
      <c r="EB1200">
        <v>0.107798</v>
      </c>
      <c r="EC1200">
        <v>0.0904737</v>
      </c>
      <c r="ED1200">
        <v>0.086814</v>
      </c>
      <c r="EE1200">
        <v>28437.5</v>
      </c>
      <c r="EF1200">
        <v>28474.5</v>
      </c>
      <c r="EG1200">
        <v>29526.4</v>
      </c>
      <c r="EH1200">
        <v>29508.3</v>
      </c>
      <c r="EI1200">
        <v>35598.4</v>
      </c>
      <c r="EJ1200">
        <v>35827.8</v>
      </c>
      <c r="EK1200">
        <v>41613.5</v>
      </c>
      <c r="EL1200">
        <v>42052.7</v>
      </c>
      <c r="EM1200">
        <v>1.97738</v>
      </c>
      <c r="EN1200">
        <v>1.9372</v>
      </c>
      <c r="EO1200">
        <v>0.101268</v>
      </c>
      <c r="EP1200">
        <v>0</v>
      </c>
      <c r="EQ1200">
        <v>23.3355</v>
      </c>
      <c r="ER1200">
        <v>999.9</v>
      </c>
      <c r="ES1200">
        <v>47.8</v>
      </c>
      <c r="ET1200">
        <v>29.1</v>
      </c>
      <c r="EU1200">
        <v>21.2486</v>
      </c>
      <c r="EV1200">
        <v>62.7642</v>
      </c>
      <c r="EW1200">
        <v>33.0208</v>
      </c>
      <c r="EX1200">
        <v>1</v>
      </c>
      <c r="EY1200">
        <v>-0.194868</v>
      </c>
      <c r="EZ1200">
        <v>1.1474</v>
      </c>
      <c r="FA1200">
        <v>20.3855</v>
      </c>
      <c r="FB1200">
        <v>5.21684</v>
      </c>
      <c r="FC1200">
        <v>12.0099</v>
      </c>
      <c r="FD1200">
        <v>4.9899</v>
      </c>
      <c r="FE1200">
        <v>3.28845</v>
      </c>
      <c r="FF1200">
        <v>9999</v>
      </c>
      <c r="FG1200">
        <v>9999</v>
      </c>
      <c r="FH1200">
        <v>9999</v>
      </c>
      <c r="FI1200">
        <v>261.7</v>
      </c>
      <c r="FJ1200">
        <v>1.867</v>
      </c>
      <c r="FK1200">
        <v>1.86613</v>
      </c>
      <c r="FL1200">
        <v>1.86554</v>
      </c>
      <c r="FM1200">
        <v>1.86553</v>
      </c>
      <c r="FN1200">
        <v>1.86729</v>
      </c>
      <c r="FO1200">
        <v>1.86981</v>
      </c>
      <c r="FP1200">
        <v>1.86844</v>
      </c>
      <c r="FQ1200">
        <v>1.86996</v>
      </c>
      <c r="FR1200">
        <v>0</v>
      </c>
      <c r="FS1200">
        <v>0</v>
      </c>
      <c r="FT1200">
        <v>0</v>
      </c>
      <c r="FU1200">
        <v>0</v>
      </c>
      <c r="FV1200" t="s">
        <v>358</v>
      </c>
      <c r="FW1200" t="s">
        <v>359</v>
      </c>
      <c r="FX1200" t="s">
        <v>360</v>
      </c>
      <c r="FY1200" t="s">
        <v>360</v>
      </c>
      <c r="FZ1200" t="s">
        <v>360</v>
      </c>
      <c r="GA1200" t="s">
        <v>360</v>
      </c>
      <c r="GB1200">
        <v>0</v>
      </c>
      <c r="GC1200">
        <v>100</v>
      </c>
      <c r="GD1200">
        <v>100</v>
      </c>
      <c r="GE1200">
        <v>-3.449</v>
      </c>
      <c r="GF1200">
        <v>-0.1646</v>
      </c>
      <c r="GG1200">
        <v>-2.0192013485273</v>
      </c>
      <c r="GH1200">
        <v>-0.003354295288503095</v>
      </c>
      <c r="GI1200">
        <v>8.998442100416266E-07</v>
      </c>
      <c r="GJ1200">
        <v>-2.632750781261316E-10</v>
      </c>
      <c r="GK1200">
        <v>-0.1771344180573433</v>
      </c>
      <c r="GL1200">
        <v>-0.01811282044437078</v>
      </c>
      <c r="GM1200">
        <v>0.001479480632228601</v>
      </c>
      <c r="GN1200">
        <v>-2.527498020886067E-05</v>
      </c>
      <c r="GO1200">
        <v>3</v>
      </c>
      <c r="GP1200">
        <v>2311</v>
      </c>
      <c r="GQ1200">
        <v>1</v>
      </c>
      <c r="GR1200">
        <v>23</v>
      </c>
      <c r="GS1200">
        <v>7450.9</v>
      </c>
      <c r="GT1200">
        <v>7451</v>
      </c>
      <c r="GU1200">
        <v>1.22437</v>
      </c>
      <c r="GV1200">
        <v>2.22168</v>
      </c>
      <c r="GW1200">
        <v>1.39648</v>
      </c>
      <c r="GX1200">
        <v>2.33643</v>
      </c>
      <c r="GY1200">
        <v>1.49536</v>
      </c>
      <c r="GZ1200">
        <v>2.44751</v>
      </c>
      <c r="HA1200">
        <v>33.0429</v>
      </c>
      <c r="HB1200">
        <v>14.3159</v>
      </c>
      <c r="HC1200">
        <v>18</v>
      </c>
      <c r="HD1200">
        <v>517.967</v>
      </c>
      <c r="HE1200">
        <v>448.753</v>
      </c>
      <c r="HF1200">
        <v>21.5785</v>
      </c>
      <c r="HG1200">
        <v>24.9452</v>
      </c>
      <c r="HH1200">
        <v>30.0001</v>
      </c>
      <c r="HI1200">
        <v>24.9615</v>
      </c>
      <c r="HJ1200">
        <v>24.9122</v>
      </c>
      <c r="HK1200">
        <v>24.5284</v>
      </c>
      <c r="HL1200">
        <v>23.5561</v>
      </c>
      <c r="HM1200">
        <v>52.7544</v>
      </c>
      <c r="HN1200">
        <v>21.5895</v>
      </c>
      <c r="HO1200">
        <v>520.199</v>
      </c>
      <c r="HP1200">
        <v>17.8987</v>
      </c>
      <c r="HQ1200">
        <v>101.004</v>
      </c>
      <c r="HR1200">
        <v>100.994</v>
      </c>
    </row>
    <row r="1201" spans="1:226">
      <c r="A1201">
        <v>1185</v>
      </c>
      <c r="B1201">
        <v>1664306378.1</v>
      </c>
      <c r="C1201">
        <v>13147.59999990463</v>
      </c>
      <c r="D1201" t="s">
        <v>2739</v>
      </c>
      <c r="E1201" t="s">
        <v>2740</v>
      </c>
      <c r="F1201">
        <v>5</v>
      </c>
      <c r="G1201" t="s">
        <v>2678</v>
      </c>
      <c r="H1201" t="s">
        <v>354</v>
      </c>
      <c r="I1201">
        <v>1664306370.6</v>
      </c>
      <c r="J1201">
        <f>(K1201)/1000</f>
        <v>0</v>
      </c>
      <c r="K1201">
        <f>IF(BF1201, AN1201, AH1201)</f>
        <v>0</v>
      </c>
      <c r="L1201">
        <f>IF(BF1201, AI1201, AG1201)</f>
        <v>0</v>
      </c>
      <c r="M1201">
        <f>BH1201 - IF(AU1201&gt;1, L1201*BB1201*100.0/(AW1201*BV1201), 0)</f>
        <v>0</v>
      </c>
      <c r="N1201">
        <f>((T1201-J1201/2)*M1201-L1201)/(T1201+J1201/2)</f>
        <v>0</v>
      </c>
      <c r="O1201">
        <f>N1201*(BO1201+BP1201)/1000.0</f>
        <v>0</v>
      </c>
      <c r="P1201">
        <f>(BH1201 - IF(AU1201&gt;1, L1201*BB1201*100.0/(AW1201*BV1201), 0))*(BO1201+BP1201)/1000.0</f>
        <v>0</v>
      </c>
      <c r="Q1201">
        <f>2.0/((1/S1201-1/R1201)+SIGN(S1201)*SQRT((1/S1201-1/R1201)*(1/S1201-1/R1201) + 4*BC1201/((BC1201+1)*(BC1201+1))*(2*1/S1201*1/R1201-1/R1201*1/R1201)))</f>
        <v>0</v>
      </c>
      <c r="R1201">
        <f>IF(LEFT(BD1201,1)&lt;&gt;"0",IF(LEFT(BD1201,1)="1",3.0,BE1201),$D$5+$E$5*(BV1201*BO1201/($K$5*1000))+$F$5*(BV1201*BO1201/($K$5*1000))*MAX(MIN(BB1201,$J$5),$I$5)*MAX(MIN(BB1201,$J$5),$I$5)+$G$5*MAX(MIN(BB1201,$J$5),$I$5)*(BV1201*BO1201/($K$5*1000))+$H$5*(BV1201*BO1201/($K$5*1000))*(BV1201*BO1201/($K$5*1000)))</f>
        <v>0</v>
      </c>
      <c r="S1201">
        <f>J1201*(1000-(1000*0.61365*exp(17.502*W1201/(240.97+W1201))/(BO1201+BP1201)+BJ1201)/2)/(1000*0.61365*exp(17.502*W1201/(240.97+W1201))/(BO1201+BP1201)-BJ1201)</f>
        <v>0</v>
      </c>
      <c r="T1201">
        <f>1/((BC1201+1)/(Q1201/1.6)+1/(R1201/1.37)) + BC1201/((BC1201+1)/(Q1201/1.6) + BC1201/(R1201/1.37))</f>
        <v>0</v>
      </c>
      <c r="U1201">
        <f>(AX1201*BA1201)</f>
        <v>0</v>
      </c>
      <c r="V1201">
        <f>(BQ1201+(U1201+2*0.95*5.67E-8*(((BQ1201+$B$7)+273)^4-(BQ1201+273)^4)-44100*J1201)/(1.84*29.3*R1201+8*0.95*5.67E-8*(BQ1201+273)^3))</f>
        <v>0</v>
      </c>
      <c r="W1201">
        <f>($C$7*BR1201+$D$7*BS1201+$E$7*V1201)</f>
        <v>0</v>
      </c>
      <c r="X1201">
        <f>0.61365*exp(17.502*W1201/(240.97+W1201))</f>
        <v>0</v>
      </c>
      <c r="Y1201">
        <f>(Z1201/AA1201*100)</f>
        <v>0</v>
      </c>
      <c r="Z1201">
        <f>BJ1201*(BO1201+BP1201)/1000</f>
        <v>0</v>
      </c>
      <c r="AA1201">
        <f>0.61365*exp(17.502*BQ1201/(240.97+BQ1201))</f>
        <v>0</v>
      </c>
      <c r="AB1201">
        <f>(X1201-BJ1201*(BO1201+BP1201)/1000)</f>
        <v>0</v>
      </c>
      <c r="AC1201">
        <f>(-J1201*44100)</f>
        <v>0</v>
      </c>
      <c r="AD1201">
        <f>2*29.3*R1201*0.92*(BQ1201-W1201)</f>
        <v>0</v>
      </c>
      <c r="AE1201">
        <f>2*0.95*5.67E-8*(((BQ1201+$B$7)+273)^4-(W1201+273)^4)</f>
        <v>0</v>
      </c>
      <c r="AF1201">
        <f>U1201+AE1201+AC1201+AD1201</f>
        <v>0</v>
      </c>
      <c r="AG1201">
        <f>BN1201*AU1201*(BI1201-BH1201*(1000-AU1201*BK1201)/(1000-AU1201*BJ1201))/(100*BB1201)</f>
        <v>0</v>
      </c>
      <c r="AH1201">
        <f>1000*BN1201*AU1201*(BJ1201-BK1201)/(100*BB1201*(1000-AU1201*BJ1201))</f>
        <v>0</v>
      </c>
      <c r="AI1201">
        <f>(AJ1201 - AK1201 - BO1201*1E3/(8.314*(BQ1201+273.15)) * AM1201/BN1201 * AL1201) * BN1201/(100*BB1201) * (1000 - BK1201)/1000</f>
        <v>0</v>
      </c>
      <c r="AJ1201">
        <v>518.0991536968459</v>
      </c>
      <c r="AK1201">
        <v>499.6038121212121</v>
      </c>
      <c r="AL1201">
        <v>3.341392429548646</v>
      </c>
      <c r="AM1201">
        <v>64.57522677209226</v>
      </c>
      <c r="AN1201">
        <f>(AP1201 - AO1201 + BO1201*1E3/(8.314*(BQ1201+273.15)) * AR1201/BN1201 * AQ1201) * BN1201/(100*BB1201) * 1000/(1000 - AP1201)</f>
        <v>0</v>
      </c>
      <c r="AO1201">
        <v>17.94658232729272</v>
      </c>
      <c r="AP1201">
        <v>18.46260586466165</v>
      </c>
      <c r="AQ1201">
        <v>-4.176607848568698E-07</v>
      </c>
      <c r="AR1201">
        <v>112.27</v>
      </c>
      <c r="AS1201">
        <v>13</v>
      </c>
      <c r="AT1201">
        <v>3</v>
      </c>
      <c r="AU1201">
        <f>IF(AS1201*$H$13&gt;=AW1201,1.0,(AW1201/(AW1201-AS1201*$H$13)))</f>
        <v>0</v>
      </c>
      <c r="AV1201">
        <f>(AU1201-1)*100</f>
        <v>0</v>
      </c>
      <c r="AW1201">
        <f>MAX(0,($B$13+$C$13*BV1201)/(1+$D$13*BV1201)*BO1201/(BQ1201+273)*$E$13)</f>
        <v>0</v>
      </c>
      <c r="AX1201">
        <f>$B$11*BW1201+$C$11*BX1201+$F$11*CI1201*(1-CL1201)</f>
        <v>0</v>
      </c>
      <c r="AY1201">
        <f>AX1201*AZ1201</f>
        <v>0</v>
      </c>
      <c r="AZ1201">
        <f>($B$11*$D$9+$C$11*$D$9+$F$11*((CV1201+CN1201)/MAX(CV1201+CN1201+CW1201, 0.1)*$I$9+CW1201/MAX(CV1201+CN1201+CW1201, 0.1)*$J$9))/($B$11+$C$11+$F$11)</f>
        <v>0</v>
      </c>
      <c r="BA1201">
        <f>($B$11*$K$9+$C$11*$K$9+$F$11*((CV1201+CN1201)/MAX(CV1201+CN1201+CW1201, 0.1)*$P$9+CW1201/MAX(CV1201+CN1201+CW1201, 0.1)*$Q$9))/($B$11+$C$11+$F$11)</f>
        <v>0</v>
      </c>
      <c r="BB1201">
        <v>6</v>
      </c>
      <c r="BC1201">
        <v>0.5</v>
      </c>
      <c r="BD1201" t="s">
        <v>355</v>
      </c>
      <c r="BE1201">
        <v>2</v>
      </c>
      <c r="BF1201" t="b">
        <v>1</v>
      </c>
      <c r="BG1201">
        <v>1664306370.6</v>
      </c>
      <c r="BH1201">
        <v>467.7933703703704</v>
      </c>
      <c r="BI1201">
        <v>493.5758148148147</v>
      </c>
      <c r="BJ1201">
        <v>18.46071111111111</v>
      </c>
      <c r="BK1201">
        <v>17.94795185185185</v>
      </c>
      <c r="BL1201">
        <v>471.2208518518519</v>
      </c>
      <c r="BM1201">
        <v>18.62526666666666</v>
      </c>
      <c r="BN1201">
        <v>500.0730740740741</v>
      </c>
      <c r="BO1201">
        <v>90.99397777777777</v>
      </c>
      <c r="BP1201">
        <v>0.1000244814814815</v>
      </c>
      <c r="BQ1201">
        <v>24.56372592592593</v>
      </c>
      <c r="BR1201">
        <v>25.00405925925925</v>
      </c>
      <c r="BS1201">
        <v>999.9000000000001</v>
      </c>
      <c r="BT1201">
        <v>0</v>
      </c>
      <c r="BU1201">
        <v>0</v>
      </c>
      <c r="BV1201">
        <v>9995.974074074074</v>
      </c>
      <c r="BW1201">
        <v>0</v>
      </c>
      <c r="BX1201">
        <v>6.407659999999999</v>
      </c>
      <c r="BY1201">
        <v>-25.78237037037037</v>
      </c>
      <c r="BZ1201">
        <v>476.5916666666667</v>
      </c>
      <c r="CA1201">
        <v>502.5962222222222</v>
      </c>
      <c r="CB1201">
        <v>0.5127573333333333</v>
      </c>
      <c r="CC1201">
        <v>493.5758148148147</v>
      </c>
      <c r="CD1201">
        <v>17.94795185185185</v>
      </c>
      <c r="CE1201">
        <v>1.679812962962963</v>
      </c>
      <c r="CF1201">
        <v>1.633155555555555</v>
      </c>
      <c r="CG1201">
        <v>14.71112222222222</v>
      </c>
      <c r="CH1201">
        <v>14.27525185185185</v>
      </c>
      <c r="CI1201">
        <v>2000.018518518518</v>
      </c>
      <c r="CJ1201">
        <v>0.9799970000000001</v>
      </c>
      <c r="CK1201">
        <v>0.0200035</v>
      </c>
      <c r="CL1201">
        <v>0</v>
      </c>
      <c r="CM1201">
        <v>121.228962962963</v>
      </c>
      <c r="CN1201">
        <v>5.00097</v>
      </c>
      <c r="CO1201">
        <v>2576.394814814815</v>
      </c>
      <c r="CP1201">
        <v>16707.73703703704</v>
      </c>
      <c r="CQ1201">
        <v>37.43240740740741</v>
      </c>
      <c r="CR1201">
        <v>38.125</v>
      </c>
      <c r="CS1201">
        <v>37.5</v>
      </c>
      <c r="CT1201">
        <v>37.75</v>
      </c>
      <c r="CU1201">
        <v>37.937</v>
      </c>
      <c r="CV1201">
        <v>1955.108518518518</v>
      </c>
      <c r="CW1201">
        <v>39.91</v>
      </c>
      <c r="CX1201">
        <v>0</v>
      </c>
      <c r="CY1201">
        <v>1664306382.5</v>
      </c>
      <c r="CZ1201">
        <v>0</v>
      </c>
      <c r="DA1201">
        <v>0</v>
      </c>
      <c r="DB1201" t="s">
        <v>356</v>
      </c>
      <c r="DC1201">
        <v>1663859321.1</v>
      </c>
      <c r="DD1201">
        <v>1663859315.6</v>
      </c>
      <c r="DE1201">
        <v>0</v>
      </c>
      <c r="DF1201">
        <v>0.196</v>
      </c>
      <c r="DG1201">
        <v>-0.001</v>
      </c>
      <c r="DH1201">
        <v>-5.941</v>
      </c>
      <c r="DI1201">
        <v>-0.174</v>
      </c>
      <c r="DJ1201">
        <v>1500</v>
      </c>
      <c r="DK1201">
        <v>17</v>
      </c>
      <c r="DL1201">
        <v>0.13</v>
      </c>
      <c r="DM1201">
        <v>0.04</v>
      </c>
      <c r="DN1201">
        <v>-24.683855</v>
      </c>
      <c r="DO1201">
        <v>-18.46420637898682</v>
      </c>
      <c r="DP1201">
        <v>1.892393885789901</v>
      </c>
      <c r="DQ1201">
        <v>0</v>
      </c>
      <c r="DR1201">
        <v>0.50993585</v>
      </c>
      <c r="DS1201">
        <v>0.053701080675421</v>
      </c>
      <c r="DT1201">
        <v>0.005231978753540587</v>
      </c>
      <c r="DU1201">
        <v>1</v>
      </c>
      <c r="DV1201">
        <v>1</v>
      </c>
      <c r="DW1201">
        <v>2</v>
      </c>
      <c r="DX1201" t="s">
        <v>471</v>
      </c>
      <c r="DY1201">
        <v>2.98513</v>
      </c>
      <c r="DZ1201">
        <v>2.71549</v>
      </c>
      <c r="EA1201">
        <v>0.107812</v>
      </c>
      <c r="EB1201">
        <v>0.110398</v>
      </c>
      <c r="EC1201">
        <v>0.0904779</v>
      </c>
      <c r="ED1201">
        <v>0.0868071</v>
      </c>
      <c r="EE1201">
        <v>28354.4</v>
      </c>
      <c r="EF1201">
        <v>28391.4</v>
      </c>
      <c r="EG1201">
        <v>29526.8</v>
      </c>
      <c r="EH1201">
        <v>29508.1</v>
      </c>
      <c r="EI1201">
        <v>35598.9</v>
      </c>
      <c r="EJ1201">
        <v>35827.8</v>
      </c>
      <c r="EK1201">
        <v>41614.2</v>
      </c>
      <c r="EL1201">
        <v>42052.4</v>
      </c>
      <c r="EM1201">
        <v>1.9771</v>
      </c>
      <c r="EN1201">
        <v>1.93725</v>
      </c>
      <c r="EO1201">
        <v>0.100967</v>
      </c>
      <c r="EP1201">
        <v>0</v>
      </c>
      <c r="EQ1201">
        <v>23.3386</v>
      </c>
      <c r="ER1201">
        <v>999.9</v>
      </c>
      <c r="ES1201">
        <v>47.8</v>
      </c>
      <c r="ET1201">
        <v>29</v>
      </c>
      <c r="EU1201">
        <v>21.1279</v>
      </c>
      <c r="EV1201">
        <v>63.1042</v>
      </c>
      <c r="EW1201">
        <v>33.0649</v>
      </c>
      <c r="EX1201">
        <v>1</v>
      </c>
      <c r="EY1201">
        <v>-0.195076</v>
      </c>
      <c r="EZ1201">
        <v>1.04971</v>
      </c>
      <c r="FA1201">
        <v>20.3862</v>
      </c>
      <c r="FB1201">
        <v>5.21759</v>
      </c>
      <c r="FC1201">
        <v>12.0099</v>
      </c>
      <c r="FD1201">
        <v>4.99</v>
      </c>
      <c r="FE1201">
        <v>3.28865</v>
      </c>
      <c r="FF1201">
        <v>9999</v>
      </c>
      <c r="FG1201">
        <v>9999</v>
      </c>
      <c r="FH1201">
        <v>9999</v>
      </c>
      <c r="FI1201">
        <v>261.7</v>
      </c>
      <c r="FJ1201">
        <v>1.867</v>
      </c>
      <c r="FK1201">
        <v>1.86614</v>
      </c>
      <c r="FL1201">
        <v>1.86554</v>
      </c>
      <c r="FM1201">
        <v>1.86551</v>
      </c>
      <c r="FN1201">
        <v>1.8673</v>
      </c>
      <c r="FO1201">
        <v>1.86981</v>
      </c>
      <c r="FP1201">
        <v>1.86844</v>
      </c>
      <c r="FQ1201">
        <v>1.86995</v>
      </c>
      <c r="FR1201">
        <v>0</v>
      </c>
      <c r="FS1201">
        <v>0</v>
      </c>
      <c r="FT1201">
        <v>0</v>
      </c>
      <c r="FU1201">
        <v>0</v>
      </c>
      <c r="FV1201" t="s">
        <v>358</v>
      </c>
      <c r="FW1201" t="s">
        <v>359</v>
      </c>
      <c r="FX1201" t="s">
        <v>360</v>
      </c>
      <c r="FY1201" t="s">
        <v>360</v>
      </c>
      <c r="FZ1201" t="s">
        <v>360</v>
      </c>
      <c r="GA1201" t="s">
        <v>360</v>
      </c>
      <c r="GB1201">
        <v>0</v>
      </c>
      <c r="GC1201">
        <v>100</v>
      </c>
      <c r="GD1201">
        <v>100</v>
      </c>
      <c r="GE1201">
        <v>-3.492</v>
      </c>
      <c r="GF1201">
        <v>-0.1645</v>
      </c>
      <c r="GG1201">
        <v>-2.0192013485273</v>
      </c>
      <c r="GH1201">
        <v>-0.003354295288503095</v>
      </c>
      <c r="GI1201">
        <v>8.998442100416266E-07</v>
      </c>
      <c r="GJ1201">
        <v>-2.632750781261316E-10</v>
      </c>
      <c r="GK1201">
        <v>-0.1771344180573433</v>
      </c>
      <c r="GL1201">
        <v>-0.01811282044437078</v>
      </c>
      <c r="GM1201">
        <v>0.001479480632228601</v>
      </c>
      <c r="GN1201">
        <v>-2.527498020886067E-05</v>
      </c>
      <c r="GO1201">
        <v>3</v>
      </c>
      <c r="GP1201">
        <v>2311</v>
      </c>
      <c r="GQ1201">
        <v>1</v>
      </c>
      <c r="GR1201">
        <v>23</v>
      </c>
      <c r="GS1201">
        <v>7450.9</v>
      </c>
      <c r="GT1201">
        <v>7451</v>
      </c>
      <c r="GU1201">
        <v>1.25854</v>
      </c>
      <c r="GV1201">
        <v>2.21802</v>
      </c>
      <c r="GW1201">
        <v>1.39648</v>
      </c>
      <c r="GX1201">
        <v>2.33643</v>
      </c>
      <c r="GY1201">
        <v>1.49536</v>
      </c>
      <c r="GZ1201">
        <v>2.47437</v>
      </c>
      <c r="HA1201">
        <v>33.0429</v>
      </c>
      <c r="HB1201">
        <v>14.3159</v>
      </c>
      <c r="HC1201">
        <v>18</v>
      </c>
      <c r="HD1201">
        <v>517.788</v>
      </c>
      <c r="HE1201">
        <v>448.784</v>
      </c>
      <c r="HF1201">
        <v>21.5806</v>
      </c>
      <c r="HG1201">
        <v>24.9462</v>
      </c>
      <c r="HH1201">
        <v>29.9999</v>
      </c>
      <c r="HI1201">
        <v>24.9615</v>
      </c>
      <c r="HJ1201">
        <v>24.9122</v>
      </c>
      <c r="HK1201">
        <v>25.201</v>
      </c>
      <c r="HL1201">
        <v>23.5561</v>
      </c>
      <c r="HM1201">
        <v>52.7544</v>
      </c>
      <c r="HN1201">
        <v>21.5972</v>
      </c>
      <c r="HO1201">
        <v>540.2430000000001</v>
      </c>
      <c r="HP1201">
        <v>17.8952</v>
      </c>
      <c r="HQ1201">
        <v>101.005</v>
      </c>
      <c r="HR1201">
        <v>100.993</v>
      </c>
    </row>
    <row r="1202" spans="1:226">
      <c r="A1202">
        <v>1186</v>
      </c>
      <c r="B1202">
        <v>1664306383.1</v>
      </c>
      <c r="C1202">
        <v>13152.59999990463</v>
      </c>
      <c r="D1202" t="s">
        <v>2741</v>
      </c>
      <c r="E1202" t="s">
        <v>2742</v>
      </c>
      <c r="F1202">
        <v>5</v>
      </c>
      <c r="G1202" t="s">
        <v>2678</v>
      </c>
      <c r="H1202" t="s">
        <v>354</v>
      </c>
      <c r="I1202">
        <v>1664306375.314285</v>
      </c>
      <c r="J1202">
        <f>(K1202)/1000</f>
        <v>0</v>
      </c>
      <c r="K1202">
        <f>IF(BF1202, AN1202, AH1202)</f>
        <v>0</v>
      </c>
      <c r="L1202">
        <f>IF(BF1202, AI1202, AG1202)</f>
        <v>0</v>
      </c>
      <c r="M1202">
        <f>BH1202 - IF(AU1202&gt;1, L1202*BB1202*100.0/(AW1202*BV1202), 0)</f>
        <v>0</v>
      </c>
      <c r="N1202">
        <f>((T1202-J1202/2)*M1202-L1202)/(T1202+J1202/2)</f>
        <v>0</v>
      </c>
      <c r="O1202">
        <f>N1202*(BO1202+BP1202)/1000.0</f>
        <v>0</v>
      </c>
      <c r="P1202">
        <f>(BH1202 - IF(AU1202&gt;1, L1202*BB1202*100.0/(AW1202*BV1202), 0))*(BO1202+BP1202)/1000.0</f>
        <v>0</v>
      </c>
      <c r="Q1202">
        <f>2.0/((1/S1202-1/R1202)+SIGN(S1202)*SQRT((1/S1202-1/R1202)*(1/S1202-1/R1202) + 4*BC1202/((BC1202+1)*(BC1202+1))*(2*1/S1202*1/R1202-1/R1202*1/R1202)))</f>
        <v>0</v>
      </c>
      <c r="R1202">
        <f>IF(LEFT(BD1202,1)&lt;&gt;"0",IF(LEFT(BD1202,1)="1",3.0,BE1202),$D$5+$E$5*(BV1202*BO1202/($K$5*1000))+$F$5*(BV1202*BO1202/($K$5*1000))*MAX(MIN(BB1202,$J$5),$I$5)*MAX(MIN(BB1202,$J$5),$I$5)+$G$5*MAX(MIN(BB1202,$J$5),$I$5)*(BV1202*BO1202/($K$5*1000))+$H$5*(BV1202*BO1202/($K$5*1000))*(BV1202*BO1202/($K$5*1000)))</f>
        <v>0</v>
      </c>
      <c r="S1202">
        <f>J1202*(1000-(1000*0.61365*exp(17.502*W1202/(240.97+W1202))/(BO1202+BP1202)+BJ1202)/2)/(1000*0.61365*exp(17.502*W1202/(240.97+W1202))/(BO1202+BP1202)-BJ1202)</f>
        <v>0</v>
      </c>
      <c r="T1202">
        <f>1/((BC1202+1)/(Q1202/1.6)+1/(R1202/1.37)) + BC1202/((BC1202+1)/(Q1202/1.6) + BC1202/(R1202/1.37))</f>
        <v>0</v>
      </c>
      <c r="U1202">
        <f>(AX1202*BA1202)</f>
        <v>0</v>
      </c>
      <c r="V1202">
        <f>(BQ1202+(U1202+2*0.95*5.67E-8*(((BQ1202+$B$7)+273)^4-(BQ1202+273)^4)-44100*J1202)/(1.84*29.3*R1202+8*0.95*5.67E-8*(BQ1202+273)^3))</f>
        <v>0</v>
      </c>
      <c r="W1202">
        <f>($C$7*BR1202+$D$7*BS1202+$E$7*V1202)</f>
        <v>0</v>
      </c>
      <c r="X1202">
        <f>0.61365*exp(17.502*W1202/(240.97+W1202))</f>
        <v>0</v>
      </c>
      <c r="Y1202">
        <f>(Z1202/AA1202*100)</f>
        <v>0</v>
      </c>
      <c r="Z1202">
        <f>BJ1202*(BO1202+BP1202)/1000</f>
        <v>0</v>
      </c>
      <c r="AA1202">
        <f>0.61365*exp(17.502*BQ1202/(240.97+BQ1202))</f>
        <v>0</v>
      </c>
      <c r="AB1202">
        <f>(X1202-BJ1202*(BO1202+BP1202)/1000)</f>
        <v>0</v>
      </c>
      <c r="AC1202">
        <f>(-J1202*44100)</f>
        <v>0</v>
      </c>
      <c r="AD1202">
        <f>2*29.3*R1202*0.92*(BQ1202-W1202)</f>
        <v>0</v>
      </c>
      <c r="AE1202">
        <f>2*0.95*5.67E-8*(((BQ1202+$B$7)+273)^4-(W1202+273)^4)</f>
        <v>0</v>
      </c>
      <c r="AF1202">
        <f>U1202+AE1202+AC1202+AD1202</f>
        <v>0</v>
      </c>
      <c r="AG1202">
        <f>BN1202*AU1202*(BI1202-BH1202*(1000-AU1202*BK1202)/(1000-AU1202*BJ1202))/(100*BB1202)</f>
        <v>0</v>
      </c>
      <c r="AH1202">
        <f>1000*BN1202*AU1202*(BJ1202-BK1202)/(100*BB1202*(1000-AU1202*BJ1202))</f>
        <v>0</v>
      </c>
      <c r="AI1202">
        <f>(AJ1202 - AK1202 - BO1202*1E3/(8.314*(BQ1202+273.15)) * AM1202/BN1202 * AL1202) * BN1202/(100*BB1202) * (1000 - BK1202)/1000</f>
        <v>0</v>
      </c>
      <c r="AJ1202">
        <v>535.2091482772456</v>
      </c>
      <c r="AK1202">
        <v>516.4701333333334</v>
      </c>
      <c r="AL1202">
        <v>3.374989233573239</v>
      </c>
      <c r="AM1202">
        <v>64.57522677209226</v>
      </c>
      <c r="AN1202">
        <f>(AP1202 - AO1202 + BO1202*1E3/(8.314*(BQ1202+273.15)) * AR1202/BN1202 * AQ1202) * BN1202/(100*BB1202) * 1000/(1000 - AP1202)</f>
        <v>0</v>
      </c>
      <c r="AO1202">
        <v>17.94474282755245</v>
      </c>
      <c r="AP1202">
        <v>18.46282902255639</v>
      </c>
      <c r="AQ1202">
        <v>1.429622876723025E-06</v>
      </c>
      <c r="AR1202">
        <v>112.27</v>
      </c>
      <c r="AS1202">
        <v>13</v>
      </c>
      <c r="AT1202">
        <v>3</v>
      </c>
      <c r="AU1202">
        <f>IF(AS1202*$H$13&gt;=AW1202,1.0,(AW1202/(AW1202-AS1202*$H$13)))</f>
        <v>0</v>
      </c>
      <c r="AV1202">
        <f>(AU1202-1)*100</f>
        <v>0</v>
      </c>
      <c r="AW1202">
        <f>MAX(0,($B$13+$C$13*BV1202)/(1+$D$13*BV1202)*BO1202/(BQ1202+273)*$E$13)</f>
        <v>0</v>
      </c>
      <c r="AX1202">
        <f>$B$11*BW1202+$C$11*BX1202+$F$11*CI1202*(1-CL1202)</f>
        <v>0</v>
      </c>
      <c r="AY1202">
        <f>AX1202*AZ1202</f>
        <v>0</v>
      </c>
      <c r="AZ1202">
        <f>($B$11*$D$9+$C$11*$D$9+$F$11*((CV1202+CN1202)/MAX(CV1202+CN1202+CW1202, 0.1)*$I$9+CW1202/MAX(CV1202+CN1202+CW1202, 0.1)*$J$9))/($B$11+$C$11+$F$11)</f>
        <v>0</v>
      </c>
      <c r="BA1202">
        <f>($B$11*$K$9+$C$11*$K$9+$F$11*((CV1202+CN1202)/MAX(CV1202+CN1202+CW1202, 0.1)*$P$9+CW1202/MAX(CV1202+CN1202+CW1202, 0.1)*$Q$9))/($B$11+$C$11+$F$11)</f>
        <v>0</v>
      </c>
      <c r="BB1202">
        <v>6</v>
      </c>
      <c r="BC1202">
        <v>0.5</v>
      </c>
      <c r="BD1202" t="s">
        <v>355</v>
      </c>
      <c r="BE1202">
        <v>2</v>
      </c>
      <c r="BF1202" t="b">
        <v>1</v>
      </c>
      <c r="BG1202">
        <v>1664306375.314285</v>
      </c>
      <c r="BH1202">
        <v>482.9862142857143</v>
      </c>
      <c r="BI1202">
        <v>509.417357142857</v>
      </c>
      <c r="BJ1202">
        <v>18.46193928571429</v>
      </c>
      <c r="BK1202">
        <v>17.9456</v>
      </c>
      <c r="BL1202">
        <v>486.4543214285715</v>
      </c>
      <c r="BM1202">
        <v>18.62647857142857</v>
      </c>
      <c r="BN1202">
        <v>500.064</v>
      </c>
      <c r="BO1202">
        <v>90.99347857142857</v>
      </c>
      <c r="BP1202">
        <v>0.09994032142857144</v>
      </c>
      <c r="BQ1202">
        <v>24.56115</v>
      </c>
      <c r="BR1202">
        <v>24.99911071428572</v>
      </c>
      <c r="BS1202">
        <v>999.9000000000002</v>
      </c>
      <c r="BT1202">
        <v>0</v>
      </c>
      <c r="BU1202">
        <v>0</v>
      </c>
      <c r="BV1202">
        <v>9996.362142857144</v>
      </c>
      <c r="BW1202">
        <v>0</v>
      </c>
      <c r="BX1202">
        <v>6.407659999999999</v>
      </c>
      <c r="BY1202">
        <v>-26.43111785714285</v>
      </c>
      <c r="BZ1202">
        <v>492.0707857142857</v>
      </c>
      <c r="CA1202">
        <v>518.7261428571429</v>
      </c>
      <c r="CB1202">
        <v>0.5163342857142857</v>
      </c>
      <c r="CC1202">
        <v>509.417357142857</v>
      </c>
      <c r="CD1202">
        <v>17.9456</v>
      </c>
      <c r="CE1202">
        <v>1.679914642857143</v>
      </c>
      <c r="CF1202">
        <v>1.632932142857143</v>
      </c>
      <c r="CG1202">
        <v>14.71207857142857</v>
      </c>
      <c r="CH1202">
        <v>14.27314285714286</v>
      </c>
      <c r="CI1202">
        <v>2000.020714285714</v>
      </c>
      <c r="CJ1202">
        <v>0.9799965714285716</v>
      </c>
      <c r="CK1202">
        <v>0.02000383214285714</v>
      </c>
      <c r="CL1202">
        <v>0</v>
      </c>
      <c r="CM1202">
        <v>121.4157857142857</v>
      </c>
      <c r="CN1202">
        <v>5.00097</v>
      </c>
      <c r="CO1202">
        <v>2580.259285714287</v>
      </c>
      <c r="CP1202">
        <v>16707.73571428571</v>
      </c>
      <c r="CQ1202">
        <v>37.41264285714286</v>
      </c>
      <c r="CR1202">
        <v>38.125</v>
      </c>
      <c r="CS1202">
        <v>37.5</v>
      </c>
      <c r="CT1202">
        <v>37.74325</v>
      </c>
      <c r="CU1202">
        <v>37.937</v>
      </c>
      <c r="CV1202">
        <v>1955.110357142857</v>
      </c>
      <c r="CW1202">
        <v>39.91</v>
      </c>
      <c r="CX1202">
        <v>0</v>
      </c>
      <c r="CY1202">
        <v>1664306387.3</v>
      </c>
      <c r="CZ1202">
        <v>0</v>
      </c>
      <c r="DA1202">
        <v>0</v>
      </c>
      <c r="DB1202" t="s">
        <v>356</v>
      </c>
      <c r="DC1202">
        <v>1663859321.1</v>
      </c>
      <c r="DD1202">
        <v>1663859315.6</v>
      </c>
      <c r="DE1202">
        <v>0</v>
      </c>
      <c r="DF1202">
        <v>0.196</v>
      </c>
      <c r="DG1202">
        <v>-0.001</v>
      </c>
      <c r="DH1202">
        <v>-5.941</v>
      </c>
      <c r="DI1202">
        <v>-0.174</v>
      </c>
      <c r="DJ1202">
        <v>1500</v>
      </c>
      <c r="DK1202">
        <v>17</v>
      </c>
      <c r="DL1202">
        <v>0.13</v>
      </c>
      <c r="DM1202">
        <v>0.04</v>
      </c>
      <c r="DN1202">
        <v>-25.926335</v>
      </c>
      <c r="DO1202">
        <v>-9.002460787992472</v>
      </c>
      <c r="DP1202">
        <v>0.9195941581888177</v>
      </c>
      <c r="DQ1202">
        <v>0</v>
      </c>
      <c r="DR1202">
        <v>0.5138252</v>
      </c>
      <c r="DS1202">
        <v>0.04615163977485894</v>
      </c>
      <c r="DT1202">
        <v>0.004550260581549155</v>
      </c>
      <c r="DU1202">
        <v>1</v>
      </c>
      <c r="DV1202">
        <v>1</v>
      </c>
      <c r="DW1202">
        <v>2</v>
      </c>
      <c r="DX1202" t="s">
        <v>471</v>
      </c>
      <c r="DY1202">
        <v>2.98512</v>
      </c>
      <c r="DZ1202">
        <v>2.71569</v>
      </c>
      <c r="EA1202">
        <v>0.110426</v>
      </c>
      <c r="EB1202">
        <v>0.112965</v>
      </c>
      <c r="EC1202">
        <v>0.0904798</v>
      </c>
      <c r="ED1202">
        <v>0.0867998</v>
      </c>
      <c r="EE1202">
        <v>28271</v>
      </c>
      <c r="EF1202">
        <v>28309.8</v>
      </c>
      <c r="EG1202">
        <v>29526.5</v>
      </c>
      <c r="EH1202">
        <v>29508.5</v>
      </c>
      <c r="EI1202">
        <v>35598.6</v>
      </c>
      <c r="EJ1202">
        <v>35828.6</v>
      </c>
      <c r="EK1202">
        <v>41613.9</v>
      </c>
      <c r="EL1202">
        <v>42052.9</v>
      </c>
      <c r="EM1202">
        <v>1.9772</v>
      </c>
      <c r="EN1202">
        <v>1.93727</v>
      </c>
      <c r="EO1202">
        <v>0.101127</v>
      </c>
      <c r="EP1202">
        <v>0</v>
      </c>
      <c r="EQ1202">
        <v>23.3392</v>
      </c>
      <c r="ER1202">
        <v>999.9</v>
      </c>
      <c r="ES1202">
        <v>47.9</v>
      </c>
      <c r="ET1202">
        <v>29</v>
      </c>
      <c r="EU1202">
        <v>21.1715</v>
      </c>
      <c r="EV1202">
        <v>62.9642</v>
      </c>
      <c r="EW1202">
        <v>32.8806</v>
      </c>
      <c r="EX1202">
        <v>1</v>
      </c>
      <c r="EY1202">
        <v>-0.195119</v>
      </c>
      <c r="EZ1202">
        <v>1.03462</v>
      </c>
      <c r="FA1202">
        <v>20.3863</v>
      </c>
      <c r="FB1202">
        <v>5.21744</v>
      </c>
      <c r="FC1202">
        <v>12.0099</v>
      </c>
      <c r="FD1202">
        <v>4.9899</v>
      </c>
      <c r="FE1202">
        <v>3.28848</v>
      </c>
      <c r="FF1202">
        <v>9999</v>
      </c>
      <c r="FG1202">
        <v>9999</v>
      </c>
      <c r="FH1202">
        <v>9999</v>
      </c>
      <c r="FI1202">
        <v>261.7</v>
      </c>
      <c r="FJ1202">
        <v>1.86699</v>
      </c>
      <c r="FK1202">
        <v>1.86614</v>
      </c>
      <c r="FL1202">
        <v>1.86554</v>
      </c>
      <c r="FM1202">
        <v>1.86551</v>
      </c>
      <c r="FN1202">
        <v>1.86726</v>
      </c>
      <c r="FO1202">
        <v>1.86981</v>
      </c>
      <c r="FP1202">
        <v>1.86844</v>
      </c>
      <c r="FQ1202">
        <v>1.86995</v>
      </c>
      <c r="FR1202">
        <v>0</v>
      </c>
      <c r="FS1202">
        <v>0</v>
      </c>
      <c r="FT1202">
        <v>0</v>
      </c>
      <c r="FU1202">
        <v>0</v>
      </c>
      <c r="FV1202" t="s">
        <v>358</v>
      </c>
      <c r="FW1202" t="s">
        <v>359</v>
      </c>
      <c r="FX1202" t="s">
        <v>360</v>
      </c>
      <c r="FY1202" t="s">
        <v>360</v>
      </c>
      <c r="FZ1202" t="s">
        <v>360</v>
      </c>
      <c r="GA1202" t="s">
        <v>360</v>
      </c>
      <c r="GB1202">
        <v>0</v>
      </c>
      <c r="GC1202">
        <v>100</v>
      </c>
      <c r="GD1202">
        <v>100</v>
      </c>
      <c r="GE1202">
        <v>-3.537</v>
      </c>
      <c r="GF1202">
        <v>-0.1646</v>
      </c>
      <c r="GG1202">
        <v>-2.0192013485273</v>
      </c>
      <c r="GH1202">
        <v>-0.003354295288503095</v>
      </c>
      <c r="GI1202">
        <v>8.998442100416266E-07</v>
      </c>
      <c r="GJ1202">
        <v>-2.632750781261316E-10</v>
      </c>
      <c r="GK1202">
        <v>-0.1771344180573433</v>
      </c>
      <c r="GL1202">
        <v>-0.01811282044437078</v>
      </c>
      <c r="GM1202">
        <v>0.001479480632228601</v>
      </c>
      <c r="GN1202">
        <v>-2.527498020886067E-05</v>
      </c>
      <c r="GO1202">
        <v>3</v>
      </c>
      <c r="GP1202">
        <v>2311</v>
      </c>
      <c r="GQ1202">
        <v>1</v>
      </c>
      <c r="GR1202">
        <v>23</v>
      </c>
      <c r="GS1202">
        <v>7451</v>
      </c>
      <c r="GT1202">
        <v>7451.1</v>
      </c>
      <c r="GU1202">
        <v>1.28784</v>
      </c>
      <c r="GV1202">
        <v>2.21436</v>
      </c>
      <c r="GW1202">
        <v>1.39648</v>
      </c>
      <c r="GX1202">
        <v>2.33643</v>
      </c>
      <c r="GY1202">
        <v>1.49536</v>
      </c>
      <c r="GZ1202">
        <v>2.46338</v>
      </c>
      <c r="HA1202">
        <v>33.0429</v>
      </c>
      <c r="HB1202">
        <v>14.3247</v>
      </c>
      <c r="HC1202">
        <v>18</v>
      </c>
      <c r="HD1202">
        <v>517.862</v>
      </c>
      <c r="HE1202">
        <v>448.81</v>
      </c>
      <c r="HF1202">
        <v>21.5915</v>
      </c>
      <c r="HG1202">
        <v>24.9473</v>
      </c>
      <c r="HH1202">
        <v>29.9999</v>
      </c>
      <c r="HI1202">
        <v>24.9625</v>
      </c>
      <c r="HJ1202">
        <v>24.9137</v>
      </c>
      <c r="HK1202">
        <v>25.7907</v>
      </c>
      <c r="HL1202">
        <v>23.5561</v>
      </c>
      <c r="HM1202">
        <v>52.7544</v>
      </c>
      <c r="HN1202">
        <v>21.5999</v>
      </c>
      <c r="HO1202">
        <v>553.676</v>
      </c>
      <c r="HP1202">
        <v>17.8946</v>
      </c>
      <c r="HQ1202">
        <v>101.004</v>
      </c>
      <c r="HR1202">
        <v>100.994</v>
      </c>
    </row>
    <row r="1203" spans="1:226">
      <c r="A1203">
        <v>1187</v>
      </c>
      <c r="B1203">
        <v>1664306388.1</v>
      </c>
      <c r="C1203">
        <v>13157.59999990463</v>
      </c>
      <c r="D1203" t="s">
        <v>2743</v>
      </c>
      <c r="E1203" t="s">
        <v>2744</v>
      </c>
      <c r="F1203">
        <v>5</v>
      </c>
      <c r="G1203" t="s">
        <v>2678</v>
      </c>
      <c r="H1203" t="s">
        <v>354</v>
      </c>
      <c r="I1203">
        <v>1664306380.6</v>
      </c>
      <c r="J1203">
        <f>(K1203)/1000</f>
        <v>0</v>
      </c>
      <c r="K1203">
        <f>IF(BF1203, AN1203, AH1203)</f>
        <v>0</v>
      </c>
      <c r="L1203">
        <f>IF(BF1203, AI1203, AG1203)</f>
        <v>0</v>
      </c>
      <c r="M1203">
        <f>BH1203 - IF(AU1203&gt;1, L1203*BB1203*100.0/(AW1203*BV1203), 0)</f>
        <v>0</v>
      </c>
      <c r="N1203">
        <f>((T1203-J1203/2)*M1203-L1203)/(T1203+J1203/2)</f>
        <v>0</v>
      </c>
      <c r="O1203">
        <f>N1203*(BO1203+BP1203)/1000.0</f>
        <v>0</v>
      </c>
      <c r="P1203">
        <f>(BH1203 - IF(AU1203&gt;1, L1203*BB1203*100.0/(AW1203*BV1203), 0))*(BO1203+BP1203)/1000.0</f>
        <v>0</v>
      </c>
      <c r="Q1203">
        <f>2.0/((1/S1203-1/R1203)+SIGN(S1203)*SQRT((1/S1203-1/R1203)*(1/S1203-1/R1203) + 4*BC1203/((BC1203+1)*(BC1203+1))*(2*1/S1203*1/R1203-1/R1203*1/R1203)))</f>
        <v>0</v>
      </c>
      <c r="R1203">
        <f>IF(LEFT(BD1203,1)&lt;&gt;"0",IF(LEFT(BD1203,1)="1",3.0,BE1203),$D$5+$E$5*(BV1203*BO1203/($K$5*1000))+$F$5*(BV1203*BO1203/($K$5*1000))*MAX(MIN(BB1203,$J$5),$I$5)*MAX(MIN(BB1203,$J$5),$I$5)+$G$5*MAX(MIN(BB1203,$J$5),$I$5)*(BV1203*BO1203/($K$5*1000))+$H$5*(BV1203*BO1203/($K$5*1000))*(BV1203*BO1203/($K$5*1000)))</f>
        <v>0</v>
      </c>
      <c r="S1203">
        <f>J1203*(1000-(1000*0.61365*exp(17.502*W1203/(240.97+W1203))/(BO1203+BP1203)+BJ1203)/2)/(1000*0.61365*exp(17.502*W1203/(240.97+W1203))/(BO1203+BP1203)-BJ1203)</f>
        <v>0</v>
      </c>
      <c r="T1203">
        <f>1/((BC1203+1)/(Q1203/1.6)+1/(R1203/1.37)) + BC1203/((BC1203+1)/(Q1203/1.6) + BC1203/(R1203/1.37))</f>
        <v>0</v>
      </c>
      <c r="U1203">
        <f>(AX1203*BA1203)</f>
        <v>0</v>
      </c>
      <c r="V1203">
        <f>(BQ1203+(U1203+2*0.95*5.67E-8*(((BQ1203+$B$7)+273)^4-(BQ1203+273)^4)-44100*J1203)/(1.84*29.3*R1203+8*0.95*5.67E-8*(BQ1203+273)^3))</f>
        <v>0</v>
      </c>
      <c r="W1203">
        <f>($C$7*BR1203+$D$7*BS1203+$E$7*V1203)</f>
        <v>0</v>
      </c>
      <c r="X1203">
        <f>0.61365*exp(17.502*W1203/(240.97+W1203))</f>
        <v>0</v>
      </c>
      <c r="Y1203">
        <f>(Z1203/AA1203*100)</f>
        <v>0</v>
      </c>
      <c r="Z1203">
        <f>BJ1203*(BO1203+BP1203)/1000</f>
        <v>0</v>
      </c>
      <c r="AA1203">
        <f>0.61365*exp(17.502*BQ1203/(240.97+BQ1203))</f>
        <v>0</v>
      </c>
      <c r="AB1203">
        <f>(X1203-BJ1203*(BO1203+BP1203)/1000)</f>
        <v>0</v>
      </c>
      <c r="AC1203">
        <f>(-J1203*44100)</f>
        <v>0</v>
      </c>
      <c r="AD1203">
        <f>2*29.3*R1203*0.92*(BQ1203-W1203)</f>
        <v>0</v>
      </c>
      <c r="AE1203">
        <f>2*0.95*5.67E-8*(((BQ1203+$B$7)+273)^4-(W1203+273)^4)</f>
        <v>0</v>
      </c>
      <c r="AF1203">
        <f>U1203+AE1203+AC1203+AD1203</f>
        <v>0</v>
      </c>
      <c r="AG1203">
        <f>BN1203*AU1203*(BI1203-BH1203*(1000-AU1203*BK1203)/(1000-AU1203*BJ1203))/(100*BB1203)</f>
        <v>0</v>
      </c>
      <c r="AH1203">
        <f>1000*BN1203*AU1203*(BJ1203-BK1203)/(100*BB1203*(1000-AU1203*BJ1203))</f>
        <v>0</v>
      </c>
      <c r="AI1203">
        <f>(AJ1203 - AK1203 - BO1203*1E3/(8.314*(BQ1203+273.15)) * AM1203/BN1203 * AL1203) * BN1203/(100*BB1203) * (1000 - BK1203)/1000</f>
        <v>0</v>
      </c>
      <c r="AJ1203">
        <v>552.3539772906396</v>
      </c>
      <c r="AK1203">
        <v>533.3849939393939</v>
      </c>
      <c r="AL1203">
        <v>3.384951610645389</v>
      </c>
      <c r="AM1203">
        <v>64.57522677209226</v>
      </c>
      <c r="AN1203">
        <f>(AP1203 - AO1203 + BO1203*1E3/(8.314*(BQ1203+273.15)) * AR1203/BN1203 * AQ1203) * BN1203/(100*BB1203) * 1000/(1000 - AP1203)</f>
        <v>0</v>
      </c>
      <c r="AO1203">
        <v>17.94245299396604</v>
      </c>
      <c r="AP1203">
        <v>18.4616042105263</v>
      </c>
      <c r="AQ1203">
        <v>1.738178846203171E-06</v>
      </c>
      <c r="AR1203">
        <v>112.27</v>
      </c>
      <c r="AS1203">
        <v>13</v>
      </c>
      <c r="AT1203">
        <v>3</v>
      </c>
      <c r="AU1203">
        <f>IF(AS1203*$H$13&gt;=AW1203,1.0,(AW1203/(AW1203-AS1203*$H$13)))</f>
        <v>0</v>
      </c>
      <c r="AV1203">
        <f>(AU1203-1)*100</f>
        <v>0</v>
      </c>
      <c r="AW1203">
        <f>MAX(0,($B$13+$C$13*BV1203)/(1+$D$13*BV1203)*BO1203/(BQ1203+273)*$E$13)</f>
        <v>0</v>
      </c>
      <c r="AX1203">
        <f>$B$11*BW1203+$C$11*BX1203+$F$11*CI1203*(1-CL1203)</f>
        <v>0</v>
      </c>
      <c r="AY1203">
        <f>AX1203*AZ1203</f>
        <v>0</v>
      </c>
      <c r="AZ1203">
        <f>($B$11*$D$9+$C$11*$D$9+$F$11*((CV1203+CN1203)/MAX(CV1203+CN1203+CW1203, 0.1)*$I$9+CW1203/MAX(CV1203+CN1203+CW1203, 0.1)*$J$9))/($B$11+$C$11+$F$11)</f>
        <v>0</v>
      </c>
      <c r="BA1203">
        <f>($B$11*$K$9+$C$11*$K$9+$F$11*((CV1203+CN1203)/MAX(CV1203+CN1203+CW1203, 0.1)*$P$9+CW1203/MAX(CV1203+CN1203+CW1203, 0.1)*$Q$9))/($B$11+$C$11+$F$11)</f>
        <v>0</v>
      </c>
      <c r="BB1203">
        <v>6</v>
      </c>
      <c r="BC1203">
        <v>0.5</v>
      </c>
      <c r="BD1203" t="s">
        <v>355</v>
      </c>
      <c r="BE1203">
        <v>2</v>
      </c>
      <c r="BF1203" t="b">
        <v>1</v>
      </c>
      <c r="BG1203">
        <v>1664306380.6</v>
      </c>
      <c r="BH1203">
        <v>500.3354074074074</v>
      </c>
      <c r="BI1203">
        <v>527.1421481481482</v>
      </c>
      <c r="BJ1203">
        <v>18.46224444444444</v>
      </c>
      <c r="BK1203">
        <v>17.94290370370371</v>
      </c>
      <c r="BL1203">
        <v>503.8497777777777</v>
      </c>
      <c r="BM1203">
        <v>18.62678518518518</v>
      </c>
      <c r="BN1203">
        <v>500.0645925925926</v>
      </c>
      <c r="BO1203">
        <v>90.9933888888889</v>
      </c>
      <c r="BP1203">
        <v>0.09998097037037036</v>
      </c>
      <c r="BQ1203">
        <v>24.55874074074074</v>
      </c>
      <c r="BR1203">
        <v>24.99553333333333</v>
      </c>
      <c r="BS1203">
        <v>999.9000000000001</v>
      </c>
      <c r="BT1203">
        <v>0</v>
      </c>
      <c r="BU1203">
        <v>0</v>
      </c>
      <c r="BV1203">
        <v>9995.691481481481</v>
      </c>
      <c r="BW1203">
        <v>0</v>
      </c>
      <c r="BX1203">
        <v>6.407659999999999</v>
      </c>
      <c r="BY1203">
        <v>-26.80674444444444</v>
      </c>
      <c r="BZ1203">
        <v>509.7464074074074</v>
      </c>
      <c r="CA1203">
        <v>536.7734074074074</v>
      </c>
      <c r="CB1203">
        <v>0.5193397777777777</v>
      </c>
      <c r="CC1203">
        <v>527.1421481481482</v>
      </c>
      <c r="CD1203">
        <v>17.94290370370371</v>
      </c>
      <c r="CE1203">
        <v>1.679941481481481</v>
      </c>
      <c r="CF1203">
        <v>1.632685185185185</v>
      </c>
      <c r="CG1203">
        <v>14.71232592592593</v>
      </c>
      <c r="CH1203">
        <v>14.27080740740741</v>
      </c>
      <c r="CI1203">
        <v>2000.025185185185</v>
      </c>
      <c r="CJ1203">
        <v>0.9799962592592593</v>
      </c>
      <c r="CK1203">
        <v>0.02000407407407407</v>
      </c>
      <c r="CL1203">
        <v>0</v>
      </c>
      <c r="CM1203">
        <v>121.7439259259259</v>
      </c>
      <c r="CN1203">
        <v>5.00097</v>
      </c>
      <c r="CO1203">
        <v>2585.114814814815</v>
      </c>
      <c r="CP1203">
        <v>16707.75925925926</v>
      </c>
      <c r="CQ1203">
        <v>37.39107407407408</v>
      </c>
      <c r="CR1203">
        <v>38.125</v>
      </c>
      <c r="CS1203">
        <v>37.486</v>
      </c>
      <c r="CT1203">
        <v>37.722</v>
      </c>
      <c r="CU1203">
        <v>37.9301111111111</v>
      </c>
      <c r="CV1203">
        <v>1955.114814814815</v>
      </c>
      <c r="CW1203">
        <v>39.91</v>
      </c>
      <c r="CX1203">
        <v>0</v>
      </c>
      <c r="CY1203">
        <v>1664306392.1</v>
      </c>
      <c r="CZ1203">
        <v>0</v>
      </c>
      <c r="DA1203">
        <v>0</v>
      </c>
      <c r="DB1203" t="s">
        <v>356</v>
      </c>
      <c r="DC1203">
        <v>1663859321.1</v>
      </c>
      <c r="DD1203">
        <v>1663859315.6</v>
      </c>
      <c r="DE1203">
        <v>0</v>
      </c>
      <c r="DF1203">
        <v>0.196</v>
      </c>
      <c r="DG1203">
        <v>-0.001</v>
      </c>
      <c r="DH1203">
        <v>-5.941</v>
      </c>
      <c r="DI1203">
        <v>-0.174</v>
      </c>
      <c r="DJ1203">
        <v>1500</v>
      </c>
      <c r="DK1203">
        <v>17</v>
      </c>
      <c r="DL1203">
        <v>0.13</v>
      </c>
      <c r="DM1203">
        <v>0.04</v>
      </c>
      <c r="DN1203">
        <v>-26.549145</v>
      </c>
      <c r="DO1203">
        <v>-4.530526829268176</v>
      </c>
      <c r="DP1203">
        <v>0.4577686626179209</v>
      </c>
      <c r="DQ1203">
        <v>0</v>
      </c>
      <c r="DR1203">
        <v>0.5174582750000001</v>
      </c>
      <c r="DS1203">
        <v>0.03458356097560974</v>
      </c>
      <c r="DT1203">
        <v>0.003350288442712801</v>
      </c>
      <c r="DU1203">
        <v>1</v>
      </c>
      <c r="DV1203">
        <v>1</v>
      </c>
      <c r="DW1203">
        <v>2</v>
      </c>
      <c r="DX1203" t="s">
        <v>471</v>
      </c>
      <c r="DY1203">
        <v>2.98526</v>
      </c>
      <c r="DZ1203">
        <v>2.71558</v>
      </c>
      <c r="EA1203">
        <v>0.113013</v>
      </c>
      <c r="EB1203">
        <v>0.115441</v>
      </c>
      <c r="EC1203">
        <v>0.0904783</v>
      </c>
      <c r="ED1203">
        <v>0.086787</v>
      </c>
      <c r="EE1203">
        <v>28188.6</v>
      </c>
      <c r="EF1203">
        <v>28231.1</v>
      </c>
      <c r="EG1203">
        <v>29526.2</v>
      </c>
      <c r="EH1203">
        <v>29508.7</v>
      </c>
      <c r="EI1203">
        <v>35598.2</v>
      </c>
      <c r="EJ1203">
        <v>35829.3</v>
      </c>
      <c r="EK1203">
        <v>41613.4</v>
      </c>
      <c r="EL1203">
        <v>42053.1</v>
      </c>
      <c r="EM1203">
        <v>1.97695</v>
      </c>
      <c r="EN1203">
        <v>1.9375</v>
      </c>
      <c r="EO1203">
        <v>0.100236</v>
      </c>
      <c r="EP1203">
        <v>0</v>
      </c>
      <c r="EQ1203">
        <v>23.3392</v>
      </c>
      <c r="ER1203">
        <v>999.9</v>
      </c>
      <c r="ES1203">
        <v>47.9</v>
      </c>
      <c r="ET1203">
        <v>29</v>
      </c>
      <c r="EU1203">
        <v>21.1726</v>
      </c>
      <c r="EV1203">
        <v>62.6142</v>
      </c>
      <c r="EW1203">
        <v>32.8005</v>
      </c>
      <c r="EX1203">
        <v>1</v>
      </c>
      <c r="EY1203">
        <v>-0.195124</v>
      </c>
      <c r="EZ1203">
        <v>1.0391</v>
      </c>
      <c r="FA1203">
        <v>20.3861</v>
      </c>
      <c r="FB1203">
        <v>5.21684</v>
      </c>
      <c r="FC1203">
        <v>12.0099</v>
      </c>
      <c r="FD1203">
        <v>4.9894</v>
      </c>
      <c r="FE1203">
        <v>3.28835</v>
      </c>
      <c r="FF1203">
        <v>9999</v>
      </c>
      <c r="FG1203">
        <v>9999</v>
      </c>
      <c r="FH1203">
        <v>9999</v>
      </c>
      <c r="FI1203">
        <v>261.7</v>
      </c>
      <c r="FJ1203">
        <v>1.86702</v>
      </c>
      <c r="FK1203">
        <v>1.86613</v>
      </c>
      <c r="FL1203">
        <v>1.86554</v>
      </c>
      <c r="FM1203">
        <v>1.86552</v>
      </c>
      <c r="FN1203">
        <v>1.86725</v>
      </c>
      <c r="FO1203">
        <v>1.86981</v>
      </c>
      <c r="FP1203">
        <v>1.86844</v>
      </c>
      <c r="FQ1203">
        <v>1.86996</v>
      </c>
      <c r="FR1203">
        <v>0</v>
      </c>
      <c r="FS1203">
        <v>0</v>
      </c>
      <c r="FT1203">
        <v>0</v>
      </c>
      <c r="FU1203">
        <v>0</v>
      </c>
      <c r="FV1203" t="s">
        <v>358</v>
      </c>
      <c r="FW1203" t="s">
        <v>359</v>
      </c>
      <c r="FX1203" t="s">
        <v>360</v>
      </c>
      <c r="FY1203" t="s">
        <v>360</v>
      </c>
      <c r="FZ1203" t="s">
        <v>360</v>
      </c>
      <c r="GA1203" t="s">
        <v>360</v>
      </c>
      <c r="GB1203">
        <v>0</v>
      </c>
      <c r="GC1203">
        <v>100</v>
      </c>
      <c r="GD1203">
        <v>100</v>
      </c>
      <c r="GE1203">
        <v>-3.58</v>
      </c>
      <c r="GF1203">
        <v>-0.1646</v>
      </c>
      <c r="GG1203">
        <v>-2.0192013485273</v>
      </c>
      <c r="GH1203">
        <v>-0.003354295288503095</v>
      </c>
      <c r="GI1203">
        <v>8.998442100416266E-07</v>
      </c>
      <c r="GJ1203">
        <v>-2.632750781261316E-10</v>
      </c>
      <c r="GK1203">
        <v>-0.1771344180573433</v>
      </c>
      <c r="GL1203">
        <v>-0.01811282044437078</v>
      </c>
      <c r="GM1203">
        <v>0.001479480632228601</v>
      </c>
      <c r="GN1203">
        <v>-2.527498020886067E-05</v>
      </c>
      <c r="GO1203">
        <v>3</v>
      </c>
      <c r="GP1203">
        <v>2311</v>
      </c>
      <c r="GQ1203">
        <v>1</v>
      </c>
      <c r="GR1203">
        <v>23</v>
      </c>
      <c r="GS1203">
        <v>7451.1</v>
      </c>
      <c r="GT1203">
        <v>7451.2</v>
      </c>
      <c r="GU1203">
        <v>1.3208</v>
      </c>
      <c r="GV1203">
        <v>2.21069</v>
      </c>
      <c r="GW1203">
        <v>1.39648</v>
      </c>
      <c r="GX1203">
        <v>2.33643</v>
      </c>
      <c r="GY1203">
        <v>1.49536</v>
      </c>
      <c r="GZ1203">
        <v>2.46338</v>
      </c>
      <c r="HA1203">
        <v>33.0429</v>
      </c>
      <c r="HB1203">
        <v>14.3159</v>
      </c>
      <c r="HC1203">
        <v>18</v>
      </c>
      <c r="HD1203">
        <v>517.711</v>
      </c>
      <c r="HE1203">
        <v>448.953</v>
      </c>
      <c r="HF1203">
        <v>21.5979</v>
      </c>
      <c r="HG1203">
        <v>24.9477</v>
      </c>
      <c r="HH1203">
        <v>29.9999</v>
      </c>
      <c r="HI1203">
        <v>24.9636</v>
      </c>
      <c r="HJ1203">
        <v>24.9143</v>
      </c>
      <c r="HK1203">
        <v>26.4444</v>
      </c>
      <c r="HL1203">
        <v>23.5561</v>
      </c>
      <c r="HM1203">
        <v>52.7544</v>
      </c>
      <c r="HN1203">
        <v>21.6002</v>
      </c>
      <c r="HO1203">
        <v>573.7329999999999</v>
      </c>
      <c r="HP1203">
        <v>17.8926</v>
      </c>
      <c r="HQ1203">
        <v>101.003</v>
      </c>
      <c r="HR1203">
        <v>100.995</v>
      </c>
    </row>
    <row r="1204" spans="1:226">
      <c r="A1204">
        <v>1188</v>
      </c>
      <c r="B1204">
        <v>1664306393.1</v>
      </c>
      <c r="C1204">
        <v>13162.59999990463</v>
      </c>
      <c r="D1204" t="s">
        <v>2745</v>
      </c>
      <c r="E1204" t="s">
        <v>2746</v>
      </c>
      <c r="F1204">
        <v>5</v>
      </c>
      <c r="G1204" t="s">
        <v>2678</v>
      </c>
      <c r="H1204" t="s">
        <v>354</v>
      </c>
      <c r="I1204">
        <v>1664306385.314285</v>
      </c>
      <c r="J1204">
        <f>(K1204)/1000</f>
        <v>0</v>
      </c>
      <c r="K1204">
        <f>IF(BF1204, AN1204, AH1204)</f>
        <v>0</v>
      </c>
      <c r="L1204">
        <f>IF(BF1204, AI1204, AG1204)</f>
        <v>0</v>
      </c>
      <c r="M1204">
        <f>BH1204 - IF(AU1204&gt;1, L1204*BB1204*100.0/(AW1204*BV1204), 0)</f>
        <v>0</v>
      </c>
      <c r="N1204">
        <f>((T1204-J1204/2)*M1204-L1204)/(T1204+J1204/2)</f>
        <v>0</v>
      </c>
      <c r="O1204">
        <f>N1204*(BO1204+BP1204)/1000.0</f>
        <v>0</v>
      </c>
      <c r="P1204">
        <f>(BH1204 - IF(AU1204&gt;1, L1204*BB1204*100.0/(AW1204*BV1204), 0))*(BO1204+BP1204)/1000.0</f>
        <v>0</v>
      </c>
      <c r="Q1204">
        <f>2.0/((1/S1204-1/R1204)+SIGN(S1204)*SQRT((1/S1204-1/R1204)*(1/S1204-1/R1204) + 4*BC1204/((BC1204+1)*(BC1204+1))*(2*1/S1204*1/R1204-1/R1204*1/R1204)))</f>
        <v>0</v>
      </c>
      <c r="R1204">
        <f>IF(LEFT(BD1204,1)&lt;&gt;"0",IF(LEFT(BD1204,1)="1",3.0,BE1204),$D$5+$E$5*(BV1204*BO1204/($K$5*1000))+$F$5*(BV1204*BO1204/($K$5*1000))*MAX(MIN(BB1204,$J$5),$I$5)*MAX(MIN(BB1204,$J$5),$I$5)+$G$5*MAX(MIN(BB1204,$J$5),$I$5)*(BV1204*BO1204/($K$5*1000))+$H$5*(BV1204*BO1204/($K$5*1000))*(BV1204*BO1204/($K$5*1000)))</f>
        <v>0</v>
      </c>
      <c r="S1204">
        <f>J1204*(1000-(1000*0.61365*exp(17.502*W1204/(240.97+W1204))/(BO1204+BP1204)+BJ1204)/2)/(1000*0.61365*exp(17.502*W1204/(240.97+W1204))/(BO1204+BP1204)-BJ1204)</f>
        <v>0</v>
      </c>
      <c r="T1204">
        <f>1/((BC1204+1)/(Q1204/1.6)+1/(R1204/1.37)) + BC1204/((BC1204+1)/(Q1204/1.6) + BC1204/(R1204/1.37))</f>
        <v>0</v>
      </c>
      <c r="U1204">
        <f>(AX1204*BA1204)</f>
        <v>0</v>
      </c>
      <c r="V1204">
        <f>(BQ1204+(U1204+2*0.95*5.67E-8*(((BQ1204+$B$7)+273)^4-(BQ1204+273)^4)-44100*J1204)/(1.84*29.3*R1204+8*0.95*5.67E-8*(BQ1204+273)^3))</f>
        <v>0</v>
      </c>
      <c r="W1204">
        <f>($C$7*BR1204+$D$7*BS1204+$E$7*V1204)</f>
        <v>0</v>
      </c>
      <c r="X1204">
        <f>0.61365*exp(17.502*W1204/(240.97+W1204))</f>
        <v>0</v>
      </c>
      <c r="Y1204">
        <f>(Z1204/AA1204*100)</f>
        <v>0</v>
      </c>
      <c r="Z1204">
        <f>BJ1204*(BO1204+BP1204)/1000</f>
        <v>0</v>
      </c>
      <c r="AA1204">
        <f>0.61365*exp(17.502*BQ1204/(240.97+BQ1204))</f>
        <v>0</v>
      </c>
      <c r="AB1204">
        <f>(X1204-BJ1204*(BO1204+BP1204)/1000)</f>
        <v>0</v>
      </c>
      <c r="AC1204">
        <f>(-J1204*44100)</f>
        <v>0</v>
      </c>
      <c r="AD1204">
        <f>2*29.3*R1204*0.92*(BQ1204-W1204)</f>
        <v>0</v>
      </c>
      <c r="AE1204">
        <f>2*0.95*5.67E-8*(((BQ1204+$B$7)+273)^4-(W1204+273)^4)</f>
        <v>0</v>
      </c>
      <c r="AF1204">
        <f>U1204+AE1204+AC1204+AD1204</f>
        <v>0</v>
      </c>
      <c r="AG1204">
        <f>BN1204*AU1204*(BI1204-BH1204*(1000-AU1204*BK1204)/(1000-AU1204*BJ1204))/(100*BB1204)</f>
        <v>0</v>
      </c>
      <c r="AH1204">
        <f>1000*BN1204*AU1204*(BJ1204-BK1204)/(100*BB1204*(1000-AU1204*BJ1204))</f>
        <v>0</v>
      </c>
      <c r="AI1204">
        <f>(AJ1204 - AK1204 - BO1204*1E3/(8.314*(BQ1204+273.15)) * AM1204/BN1204 * AL1204) * BN1204/(100*BB1204) * (1000 - BK1204)/1000</f>
        <v>0</v>
      </c>
      <c r="AJ1204">
        <v>569.0385615685382</v>
      </c>
      <c r="AK1204">
        <v>550.1867696969695</v>
      </c>
      <c r="AL1204">
        <v>3.361803219801729</v>
      </c>
      <c r="AM1204">
        <v>64.57522677209226</v>
      </c>
      <c r="AN1204">
        <f>(AP1204 - AO1204 + BO1204*1E3/(8.314*(BQ1204+273.15)) * AR1204/BN1204 * AQ1204) * BN1204/(100*BB1204) * 1000/(1000 - AP1204)</f>
        <v>0</v>
      </c>
      <c r="AO1204">
        <v>17.93857264775224</v>
      </c>
      <c r="AP1204">
        <v>18.46184827067668</v>
      </c>
      <c r="AQ1204">
        <v>1.501845771159968E-07</v>
      </c>
      <c r="AR1204">
        <v>112.27</v>
      </c>
      <c r="AS1204">
        <v>13</v>
      </c>
      <c r="AT1204">
        <v>3</v>
      </c>
      <c r="AU1204">
        <f>IF(AS1204*$H$13&gt;=AW1204,1.0,(AW1204/(AW1204-AS1204*$H$13)))</f>
        <v>0</v>
      </c>
      <c r="AV1204">
        <f>(AU1204-1)*100</f>
        <v>0</v>
      </c>
      <c r="AW1204">
        <f>MAX(0,($B$13+$C$13*BV1204)/(1+$D$13*BV1204)*BO1204/(BQ1204+273)*$E$13)</f>
        <v>0</v>
      </c>
      <c r="AX1204">
        <f>$B$11*BW1204+$C$11*BX1204+$F$11*CI1204*(1-CL1204)</f>
        <v>0</v>
      </c>
      <c r="AY1204">
        <f>AX1204*AZ1204</f>
        <v>0</v>
      </c>
      <c r="AZ1204">
        <f>($B$11*$D$9+$C$11*$D$9+$F$11*((CV1204+CN1204)/MAX(CV1204+CN1204+CW1204, 0.1)*$I$9+CW1204/MAX(CV1204+CN1204+CW1204, 0.1)*$J$9))/($B$11+$C$11+$F$11)</f>
        <v>0</v>
      </c>
      <c r="BA1204">
        <f>($B$11*$K$9+$C$11*$K$9+$F$11*((CV1204+CN1204)/MAX(CV1204+CN1204+CW1204, 0.1)*$P$9+CW1204/MAX(CV1204+CN1204+CW1204, 0.1)*$Q$9))/($B$11+$C$11+$F$11)</f>
        <v>0</v>
      </c>
      <c r="BB1204">
        <v>6</v>
      </c>
      <c r="BC1204">
        <v>0.5</v>
      </c>
      <c r="BD1204" t="s">
        <v>355</v>
      </c>
      <c r="BE1204">
        <v>2</v>
      </c>
      <c r="BF1204" t="b">
        <v>1</v>
      </c>
      <c r="BG1204">
        <v>1664306385.314285</v>
      </c>
      <c r="BH1204">
        <v>515.929</v>
      </c>
      <c r="BI1204">
        <v>542.882857142857</v>
      </c>
      <c r="BJ1204">
        <v>18.46236071428572</v>
      </c>
      <c r="BK1204">
        <v>17.94037857142857</v>
      </c>
      <c r="BL1204">
        <v>519.4845714285714</v>
      </c>
      <c r="BM1204">
        <v>18.62689285714286</v>
      </c>
      <c r="BN1204">
        <v>500.0682142857144</v>
      </c>
      <c r="BO1204">
        <v>90.99348214285713</v>
      </c>
      <c r="BP1204">
        <v>0.09996222857142857</v>
      </c>
      <c r="BQ1204">
        <v>24.55639285714285</v>
      </c>
      <c r="BR1204">
        <v>24.99443571428571</v>
      </c>
      <c r="BS1204">
        <v>999.9000000000002</v>
      </c>
      <c r="BT1204">
        <v>0</v>
      </c>
      <c r="BU1204">
        <v>0</v>
      </c>
      <c r="BV1204">
        <v>9995.953214285715</v>
      </c>
      <c r="BW1204">
        <v>0</v>
      </c>
      <c r="BX1204">
        <v>6.407659999999999</v>
      </c>
      <c r="BY1204">
        <v>-26.95393928571429</v>
      </c>
      <c r="BZ1204">
        <v>525.6333928571429</v>
      </c>
      <c r="CA1204">
        <v>552.8003928571428</v>
      </c>
      <c r="CB1204">
        <v>0.5219718571428571</v>
      </c>
      <c r="CC1204">
        <v>542.882857142857</v>
      </c>
      <c r="CD1204">
        <v>17.94037857142857</v>
      </c>
      <c r="CE1204">
        <v>1.679953571428572</v>
      </c>
      <c r="CF1204">
        <v>1.6324575</v>
      </c>
      <c r="CG1204">
        <v>14.71243928571429</v>
      </c>
      <c r="CH1204">
        <v>14.26865</v>
      </c>
      <c r="CI1204">
        <v>2000.026785714286</v>
      </c>
      <c r="CJ1204">
        <v>0.979996</v>
      </c>
      <c r="CK1204">
        <v>0.02000427499999999</v>
      </c>
      <c r="CL1204">
        <v>0</v>
      </c>
      <c r="CM1204">
        <v>122.0114642857143</v>
      </c>
      <c r="CN1204">
        <v>5.00097</v>
      </c>
      <c r="CO1204">
        <v>2589.911071428572</v>
      </c>
      <c r="CP1204">
        <v>16707.77857142857</v>
      </c>
      <c r="CQ1204">
        <v>37.37721428571428</v>
      </c>
      <c r="CR1204">
        <v>38.125</v>
      </c>
      <c r="CS1204">
        <v>37.47075</v>
      </c>
      <c r="CT1204">
        <v>37.70274999999999</v>
      </c>
      <c r="CU1204">
        <v>37.91485714285714</v>
      </c>
      <c r="CV1204">
        <v>1955.116428571428</v>
      </c>
      <c r="CW1204">
        <v>39.91</v>
      </c>
      <c r="CX1204">
        <v>0</v>
      </c>
      <c r="CY1204">
        <v>1664306397.5</v>
      </c>
      <c r="CZ1204">
        <v>0</v>
      </c>
      <c r="DA1204">
        <v>0</v>
      </c>
      <c r="DB1204" t="s">
        <v>356</v>
      </c>
      <c r="DC1204">
        <v>1663859321.1</v>
      </c>
      <c r="DD1204">
        <v>1663859315.6</v>
      </c>
      <c r="DE1204">
        <v>0</v>
      </c>
      <c r="DF1204">
        <v>0.196</v>
      </c>
      <c r="DG1204">
        <v>-0.001</v>
      </c>
      <c r="DH1204">
        <v>-5.941</v>
      </c>
      <c r="DI1204">
        <v>-0.174</v>
      </c>
      <c r="DJ1204">
        <v>1500</v>
      </c>
      <c r="DK1204">
        <v>17</v>
      </c>
      <c r="DL1204">
        <v>0.13</v>
      </c>
      <c r="DM1204">
        <v>0.04</v>
      </c>
      <c r="DN1204">
        <v>-26.83159024390244</v>
      </c>
      <c r="DO1204">
        <v>-2.103432752613222</v>
      </c>
      <c r="DP1204">
        <v>0.2441447389630895</v>
      </c>
      <c r="DQ1204">
        <v>0</v>
      </c>
      <c r="DR1204">
        <v>0.5205011951219513</v>
      </c>
      <c r="DS1204">
        <v>0.03352310801393671</v>
      </c>
      <c r="DT1204">
        <v>0.003327465330082793</v>
      </c>
      <c r="DU1204">
        <v>1</v>
      </c>
      <c r="DV1204">
        <v>1</v>
      </c>
      <c r="DW1204">
        <v>2</v>
      </c>
      <c r="DX1204" t="s">
        <v>471</v>
      </c>
      <c r="DY1204">
        <v>2.9852</v>
      </c>
      <c r="DZ1204">
        <v>2.71565</v>
      </c>
      <c r="EA1204">
        <v>0.115536</v>
      </c>
      <c r="EB1204">
        <v>0.117963</v>
      </c>
      <c r="EC1204">
        <v>0.0904726</v>
      </c>
      <c r="ED1204">
        <v>0.086774</v>
      </c>
      <c r="EE1204">
        <v>28108.4</v>
      </c>
      <c r="EF1204">
        <v>28150.2</v>
      </c>
      <c r="EG1204">
        <v>29526.2</v>
      </c>
      <c r="EH1204">
        <v>29508.3</v>
      </c>
      <c r="EI1204">
        <v>35598.3</v>
      </c>
      <c r="EJ1204">
        <v>35829.1</v>
      </c>
      <c r="EK1204">
        <v>41613.1</v>
      </c>
      <c r="EL1204">
        <v>42052.2</v>
      </c>
      <c r="EM1204">
        <v>1.97728</v>
      </c>
      <c r="EN1204">
        <v>1.9378</v>
      </c>
      <c r="EO1204">
        <v>0.100445</v>
      </c>
      <c r="EP1204">
        <v>0</v>
      </c>
      <c r="EQ1204">
        <v>23.3379</v>
      </c>
      <c r="ER1204">
        <v>999.9</v>
      </c>
      <c r="ES1204">
        <v>47.9</v>
      </c>
      <c r="ET1204">
        <v>29</v>
      </c>
      <c r="EU1204">
        <v>21.1721</v>
      </c>
      <c r="EV1204">
        <v>63.0442</v>
      </c>
      <c r="EW1204">
        <v>32.6963</v>
      </c>
      <c r="EX1204">
        <v>1</v>
      </c>
      <c r="EY1204">
        <v>-0.195406</v>
      </c>
      <c r="EZ1204">
        <v>1.01587</v>
      </c>
      <c r="FA1204">
        <v>20.3863</v>
      </c>
      <c r="FB1204">
        <v>5.21789</v>
      </c>
      <c r="FC1204">
        <v>12.0099</v>
      </c>
      <c r="FD1204">
        <v>4.99</v>
      </c>
      <c r="FE1204">
        <v>3.28865</v>
      </c>
      <c r="FF1204">
        <v>9999</v>
      </c>
      <c r="FG1204">
        <v>9999</v>
      </c>
      <c r="FH1204">
        <v>9999</v>
      </c>
      <c r="FI1204">
        <v>261.7</v>
      </c>
      <c r="FJ1204">
        <v>1.867</v>
      </c>
      <c r="FK1204">
        <v>1.86613</v>
      </c>
      <c r="FL1204">
        <v>1.86554</v>
      </c>
      <c r="FM1204">
        <v>1.86552</v>
      </c>
      <c r="FN1204">
        <v>1.86728</v>
      </c>
      <c r="FO1204">
        <v>1.86981</v>
      </c>
      <c r="FP1204">
        <v>1.86844</v>
      </c>
      <c r="FQ1204">
        <v>1.86995</v>
      </c>
      <c r="FR1204">
        <v>0</v>
      </c>
      <c r="FS1204">
        <v>0</v>
      </c>
      <c r="FT1204">
        <v>0</v>
      </c>
      <c r="FU1204">
        <v>0</v>
      </c>
      <c r="FV1204" t="s">
        <v>358</v>
      </c>
      <c r="FW1204" t="s">
        <v>359</v>
      </c>
      <c r="FX1204" t="s">
        <v>360</v>
      </c>
      <c r="FY1204" t="s">
        <v>360</v>
      </c>
      <c r="FZ1204" t="s">
        <v>360</v>
      </c>
      <c r="GA1204" t="s">
        <v>360</v>
      </c>
      <c r="GB1204">
        <v>0</v>
      </c>
      <c r="GC1204">
        <v>100</v>
      </c>
      <c r="GD1204">
        <v>100</v>
      </c>
      <c r="GE1204">
        <v>-3.623</v>
      </c>
      <c r="GF1204">
        <v>-0.1646</v>
      </c>
      <c r="GG1204">
        <v>-2.0192013485273</v>
      </c>
      <c r="GH1204">
        <v>-0.003354295288503095</v>
      </c>
      <c r="GI1204">
        <v>8.998442100416266E-07</v>
      </c>
      <c r="GJ1204">
        <v>-2.632750781261316E-10</v>
      </c>
      <c r="GK1204">
        <v>-0.1771344180573433</v>
      </c>
      <c r="GL1204">
        <v>-0.01811282044437078</v>
      </c>
      <c r="GM1204">
        <v>0.001479480632228601</v>
      </c>
      <c r="GN1204">
        <v>-2.527498020886067E-05</v>
      </c>
      <c r="GO1204">
        <v>3</v>
      </c>
      <c r="GP1204">
        <v>2311</v>
      </c>
      <c r="GQ1204">
        <v>1</v>
      </c>
      <c r="GR1204">
        <v>23</v>
      </c>
      <c r="GS1204">
        <v>7451.2</v>
      </c>
      <c r="GT1204">
        <v>7451.3</v>
      </c>
      <c r="GU1204">
        <v>1.3501</v>
      </c>
      <c r="GV1204">
        <v>2.21313</v>
      </c>
      <c r="GW1204">
        <v>1.39648</v>
      </c>
      <c r="GX1204">
        <v>2.33643</v>
      </c>
      <c r="GY1204">
        <v>1.49536</v>
      </c>
      <c r="GZ1204">
        <v>2.46582</v>
      </c>
      <c r="HA1204">
        <v>33.0429</v>
      </c>
      <c r="HB1204">
        <v>14.3072</v>
      </c>
      <c r="HC1204">
        <v>18</v>
      </c>
      <c r="HD1204">
        <v>517.921</v>
      </c>
      <c r="HE1204">
        <v>449.136</v>
      </c>
      <c r="HF1204">
        <v>21.6037</v>
      </c>
      <c r="HG1204">
        <v>24.9493</v>
      </c>
      <c r="HH1204">
        <v>29.9999</v>
      </c>
      <c r="HI1204">
        <v>24.9636</v>
      </c>
      <c r="HJ1204">
        <v>24.9143</v>
      </c>
      <c r="HK1204">
        <v>27.0296</v>
      </c>
      <c r="HL1204">
        <v>23.5561</v>
      </c>
      <c r="HM1204">
        <v>52.7544</v>
      </c>
      <c r="HN1204">
        <v>21.6079</v>
      </c>
      <c r="HO1204">
        <v>587.095</v>
      </c>
      <c r="HP1204">
        <v>17.8946</v>
      </c>
      <c r="HQ1204">
        <v>101.003</v>
      </c>
      <c r="HR1204">
        <v>100.993</v>
      </c>
    </row>
    <row r="1205" spans="1:226">
      <c r="A1205">
        <v>1189</v>
      </c>
      <c r="B1205">
        <v>1664306398.1</v>
      </c>
      <c r="C1205">
        <v>13167.59999990463</v>
      </c>
      <c r="D1205" t="s">
        <v>2747</v>
      </c>
      <c r="E1205" t="s">
        <v>2748</v>
      </c>
      <c r="F1205">
        <v>5</v>
      </c>
      <c r="G1205" t="s">
        <v>2678</v>
      </c>
      <c r="H1205" t="s">
        <v>354</v>
      </c>
      <c r="I1205">
        <v>1664306390.6</v>
      </c>
      <c r="J1205">
        <f>(K1205)/1000</f>
        <v>0</v>
      </c>
      <c r="K1205">
        <f>IF(BF1205, AN1205, AH1205)</f>
        <v>0</v>
      </c>
      <c r="L1205">
        <f>IF(BF1205, AI1205, AG1205)</f>
        <v>0</v>
      </c>
      <c r="M1205">
        <f>BH1205 - IF(AU1205&gt;1, L1205*BB1205*100.0/(AW1205*BV1205), 0)</f>
        <v>0</v>
      </c>
      <c r="N1205">
        <f>((T1205-J1205/2)*M1205-L1205)/(T1205+J1205/2)</f>
        <v>0</v>
      </c>
      <c r="O1205">
        <f>N1205*(BO1205+BP1205)/1000.0</f>
        <v>0</v>
      </c>
      <c r="P1205">
        <f>(BH1205 - IF(AU1205&gt;1, L1205*BB1205*100.0/(AW1205*BV1205), 0))*(BO1205+BP1205)/1000.0</f>
        <v>0</v>
      </c>
      <c r="Q1205">
        <f>2.0/((1/S1205-1/R1205)+SIGN(S1205)*SQRT((1/S1205-1/R1205)*(1/S1205-1/R1205) + 4*BC1205/((BC1205+1)*(BC1205+1))*(2*1/S1205*1/R1205-1/R1205*1/R1205)))</f>
        <v>0</v>
      </c>
      <c r="R1205">
        <f>IF(LEFT(BD1205,1)&lt;&gt;"0",IF(LEFT(BD1205,1)="1",3.0,BE1205),$D$5+$E$5*(BV1205*BO1205/($K$5*1000))+$F$5*(BV1205*BO1205/($K$5*1000))*MAX(MIN(BB1205,$J$5),$I$5)*MAX(MIN(BB1205,$J$5),$I$5)+$G$5*MAX(MIN(BB1205,$J$5),$I$5)*(BV1205*BO1205/($K$5*1000))+$H$5*(BV1205*BO1205/($K$5*1000))*(BV1205*BO1205/($K$5*1000)))</f>
        <v>0</v>
      </c>
      <c r="S1205">
        <f>J1205*(1000-(1000*0.61365*exp(17.502*W1205/(240.97+W1205))/(BO1205+BP1205)+BJ1205)/2)/(1000*0.61365*exp(17.502*W1205/(240.97+W1205))/(BO1205+BP1205)-BJ1205)</f>
        <v>0</v>
      </c>
      <c r="T1205">
        <f>1/((BC1205+1)/(Q1205/1.6)+1/(R1205/1.37)) + BC1205/((BC1205+1)/(Q1205/1.6) + BC1205/(R1205/1.37))</f>
        <v>0</v>
      </c>
      <c r="U1205">
        <f>(AX1205*BA1205)</f>
        <v>0</v>
      </c>
      <c r="V1205">
        <f>(BQ1205+(U1205+2*0.95*5.67E-8*(((BQ1205+$B$7)+273)^4-(BQ1205+273)^4)-44100*J1205)/(1.84*29.3*R1205+8*0.95*5.67E-8*(BQ1205+273)^3))</f>
        <v>0</v>
      </c>
      <c r="W1205">
        <f>($C$7*BR1205+$D$7*BS1205+$E$7*V1205)</f>
        <v>0</v>
      </c>
      <c r="X1205">
        <f>0.61365*exp(17.502*W1205/(240.97+W1205))</f>
        <v>0</v>
      </c>
      <c r="Y1205">
        <f>(Z1205/AA1205*100)</f>
        <v>0</v>
      </c>
      <c r="Z1205">
        <f>BJ1205*(BO1205+BP1205)/1000</f>
        <v>0</v>
      </c>
      <c r="AA1205">
        <f>0.61365*exp(17.502*BQ1205/(240.97+BQ1205))</f>
        <v>0</v>
      </c>
      <c r="AB1205">
        <f>(X1205-BJ1205*(BO1205+BP1205)/1000)</f>
        <v>0</v>
      </c>
      <c r="AC1205">
        <f>(-J1205*44100)</f>
        <v>0</v>
      </c>
      <c r="AD1205">
        <f>2*29.3*R1205*0.92*(BQ1205-W1205)</f>
        <v>0</v>
      </c>
      <c r="AE1205">
        <f>2*0.95*5.67E-8*(((BQ1205+$B$7)+273)^4-(W1205+273)^4)</f>
        <v>0</v>
      </c>
      <c r="AF1205">
        <f>U1205+AE1205+AC1205+AD1205</f>
        <v>0</v>
      </c>
      <c r="AG1205">
        <f>BN1205*AU1205*(BI1205-BH1205*(1000-AU1205*BK1205)/(1000-AU1205*BJ1205))/(100*BB1205)</f>
        <v>0</v>
      </c>
      <c r="AH1205">
        <f>1000*BN1205*AU1205*(BJ1205-BK1205)/(100*BB1205*(1000-AU1205*BJ1205))</f>
        <v>0</v>
      </c>
      <c r="AI1205">
        <f>(AJ1205 - AK1205 - BO1205*1E3/(8.314*(BQ1205+273.15)) * AM1205/BN1205 * AL1205) * BN1205/(100*BB1205) * (1000 - BK1205)/1000</f>
        <v>0</v>
      </c>
      <c r="AJ1205">
        <v>586.5502374604106</v>
      </c>
      <c r="AK1205">
        <v>567.2163090909092</v>
      </c>
      <c r="AL1205">
        <v>3.416565050809198</v>
      </c>
      <c r="AM1205">
        <v>64.57522677209226</v>
      </c>
      <c r="AN1205">
        <f>(AP1205 - AO1205 + BO1205*1E3/(8.314*(BQ1205+273.15)) * AR1205/BN1205 * AQ1205) * BN1205/(100*BB1205) * 1000/(1000 - AP1205)</f>
        <v>0</v>
      </c>
      <c r="AO1205">
        <v>17.93598409288712</v>
      </c>
      <c r="AP1205">
        <v>18.4625792481203</v>
      </c>
      <c r="AQ1205">
        <v>-3.357591980732363E-06</v>
      </c>
      <c r="AR1205">
        <v>112.27</v>
      </c>
      <c r="AS1205">
        <v>13</v>
      </c>
      <c r="AT1205">
        <v>3</v>
      </c>
      <c r="AU1205">
        <f>IF(AS1205*$H$13&gt;=AW1205,1.0,(AW1205/(AW1205-AS1205*$H$13)))</f>
        <v>0</v>
      </c>
      <c r="AV1205">
        <f>(AU1205-1)*100</f>
        <v>0</v>
      </c>
      <c r="AW1205">
        <f>MAX(0,($B$13+$C$13*BV1205)/(1+$D$13*BV1205)*BO1205/(BQ1205+273)*$E$13)</f>
        <v>0</v>
      </c>
      <c r="AX1205">
        <f>$B$11*BW1205+$C$11*BX1205+$F$11*CI1205*(1-CL1205)</f>
        <v>0</v>
      </c>
      <c r="AY1205">
        <f>AX1205*AZ1205</f>
        <v>0</v>
      </c>
      <c r="AZ1205">
        <f>($B$11*$D$9+$C$11*$D$9+$F$11*((CV1205+CN1205)/MAX(CV1205+CN1205+CW1205, 0.1)*$I$9+CW1205/MAX(CV1205+CN1205+CW1205, 0.1)*$J$9))/($B$11+$C$11+$F$11)</f>
        <v>0</v>
      </c>
      <c r="BA1205">
        <f>($B$11*$K$9+$C$11*$K$9+$F$11*((CV1205+CN1205)/MAX(CV1205+CN1205+CW1205, 0.1)*$P$9+CW1205/MAX(CV1205+CN1205+CW1205, 0.1)*$Q$9))/($B$11+$C$11+$F$11)</f>
        <v>0</v>
      </c>
      <c r="BB1205">
        <v>6</v>
      </c>
      <c r="BC1205">
        <v>0.5</v>
      </c>
      <c r="BD1205" t="s">
        <v>355</v>
      </c>
      <c r="BE1205">
        <v>2</v>
      </c>
      <c r="BF1205" t="b">
        <v>1</v>
      </c>
      <c r="BG1205">
        <v>1664306390.6</v>
      </c>
      <c r="BH1205">
        <v>533.4521111111111</v>
      </c>
      <c r="BI1205">
        <v>560.6135555555555</v>
      </c>
      <c r="BJ1205">
        <v>18.46206296296296</v>
      </c>
      <c r="BK1205">
        <v>17.93711111111111</v>
      </c>
      <c r="BL1205">
        <v>537.0538888888888</v>
      </c>
      <c r="BM1205">
        <v>18.6266</v>
      </c>
      <c r="BN1205">
        <v>500.066962962963</v>
      </c>
      <c r="BO1205">
        <v>90.99255555555555</v>
      </c>
      <c r="BP1205">
        <v>0.09999897037037038</v>
      </c>
      <c r="BQ1205">
        <v>24.55342592592593</v>
      </c>
      <c r="BR1205">
        <v>24.98787777777778</v>
      </c>
      <c r="BS1205">
        <v>999.9000000000001</v>
      </c>
      <c r="BT1205">
        <v>0</v>
      </c>
      <c r="BU1205">
        <v>0</v>
      </c>
      <c r="BV1205">
        <v>9996.81814814815</v>
      </c>
      <c r="BW1205">
        <v>0</v>
      </c>
      <c r="BX1205">
        <v>6.407659999999999</v>
      </c>
      <c r="BY1205">
        <v>-27.16136296296296</v>
      </c>
      <c r="BZ1205">
        <v>543.4860740740742</v>
      </c>
      <c r="CA1205">
        <v>570.853</v>
      </c>
      <c r="CB1205">
        <v>0.5249400370370371</v>
      </c>
      <c r="CC1205">
        <v>560.6135555555555</v>
      </c>
      <c r="CD1205">
        <v>17.93711111111111</v>
      </c>
      <c r="CE1205">
        <v>1.67991</v>
      </c>
      <c r="CF1205">
        <v>1.632145185185185</v>
      </c>
      <c r="CG1205">
        <v>14.71203333333333</v>
      </c>
      <c r="CH1205">
        <v>14.26568148148148</v>
      </c>
      <c r="CI1205">
        <v>2000.018888888889</v>
      </c>
      <c r="CJ1205">
        <v>0.9799958148148148</v>
      </c>
      <c r="CK1205">
        <v>0.02000441851851852</v>
      </c>
      <c r="CL1205">
        <v>0</v>
      </c>
      <c r="CM1205">
        <v>122.389</v>
      </c>
      <c r="CN1205">
        <v>5.00097</v>
      </c>
      <c r="CO1205">
        <v>2595.507037037037</v>
      </c>
      <c r="CP1205">
        <v>16707.72962962963</v>
      </c>
      <c r="CQ1205">
        <v>37.375</v>
      </c>
      <c r="CR1205">
        <v>38.111</v>
      </c>
      <c r="CS1205">
        <v>37.44866666666667</v>
      </c>
      <c r="CT1205">
        <v>37.687</v>
      </c>
      <c r="CU1205">
        <v>37.89337037037037</v>
      </c>
      <c r="CV1205">
        <v>1955.108888888889</v>
      </c>
      <c r="CW1205">
        <v>39.91</v>
      </c>
      <c r="CX1205">
        <v>0</v>
      </c>
      <c r="CY1205">
        <v>1664306402.3</v>
      </c>
      <c r="CZ1205">
        <v>0</v>
      </c>
      <c r="DA1205">
        <v>0</v>
      </c>
      <c r="DB1205" t="s">
        <v>356</v>
      </c>
      <c r="DC1205">
        <v>1663859321.1</v>
      </c>
      <c r="DD1205">
        <v>1663859315.6</v>
      </c>
      <c r="DE1205">
        <v>0</v>
      </c>
      <c r="DF1205">
        <v>0.196</v>
      </c>
      <c r="DG1205">
        <v>-0.001</v>
      </c>
      <c r="DH1205">
        <v>-5.941</v>
      </c>
      <c r="DI1205">
        <v>-0.174</v>
      </c>
      <c r="DJ1205">
        <v>1500</v>
      </c>
      <c r="DK1205">
        <v>17</v>
      </c>
      <c r="DL1205">
        <v>0.13</v>
      </c>
      <c r="DM1205">
        <v>0.04</v>
      </c>
      <c r="DN1205">
        <v>-27.06513170731707</v>
      </c>
      <c r="DO1205">
        <v>-2.120126132404244</v>
      </c>
      <c r="DP1205">
        <v>0.2551967040836024</v>
      </c>
      <c r="DQ1205">
        <v>0</v>
      </c>
      <c r="DR1205">
        <v>0.5232759268292682</v>
      </c>
      <c r="DS1205">
        <v>0.033674926829267</v>
      </c>
      <c r="DT1205">
        <v>0.003341413607604583</v>
      </c>
      <c r="DU1205">
        <v>1</v>
      </c>
      <c r="DV1205">
        <v>1</v>
      </c>
      <c r="DW1205">
        <v>2</v>
      </c>
      <c r="DX1205" t="s">
        <v>471</v>
      </c>
      <c r="DY1205">
        <v>2.98513</v>
      </c>
      <c r="DZ1205">
        <v>2.71553</v>
      </c>
      <c r="EA1205">
        <v>0.118053</v>
      </c>
      <c r="EB1205">
        <v>0.120372</v>
      </c>
      <c r="EC1205">
        <v>0.090476</v>
      </c>
      <c r="ED1205">
        <v>0.08676639999999999</v>
      </c>
      <c r="EE1205">
        <v>28028.3</v>
      </c>
      <c r="EF1205">
        <v>28073.7</v>
      </c>
      <c r="EG1205">
        <v>29526.1</v>
      </c>
      <c r="EH1205">
        <v>29508.7</v>
      </c>
      <c r="EI1205">
        <v>35598.5</v>
      </c>
      <c r="EJ1205">
        <v>35830.1</v>
      </c>
      <c r="EK1205">
        <v>41613.4</v>
      </c>
      <c r="EL1205">
        <v>42052.9</v>
      </c>
      <c r="EM1205">
        <v>1.97693</v>
      </c>
      <c r="EN1205">
        <v>1.93757</v>
      </c>
      <c r="EO1205">
        <v>0.0998415</v>
      </c>
      <c r="EP1205">
        <v>0</v>
      </c>
      <c r="EQ1205">
        <v>23.3359</v>
      </c>
      <c r="ER1205">
        <v>999.9</v>
      </c>
      <c r="ES1205">
        <v>47.9</v>
      </c>
      <c r="ET1205">
        <v>29</v>
      </c>
      <c r="EU1205">
        <v>21.1711</v>
      </c>
      <c r="EV1205">
        <v>62.7542</v>
      </c>
      <c r="EW1205">
        <v>32.7163</v>
      </c>
      <c r="EX1205">
        <v>1</v>
      </c>
      <c r="EY1205">
        <v>-0.195119</v>
      </c>
      <c r="EZ1205">
        <v>1.01236</v>
      </c>
      <c r="FA1205">
        <v>20.3863</v>
      </c>
      <c r="FB1205">
        <v>5.21594</v>
      </c>
      <c r="FC1205">
        <v>12.0099</v>
      </c>
      <c r="FD1205">
        <v>4.9889</v>
      </c>
      <c r="FE1205">
        <v>3.28838</v>
      </c>
      <c r="FF1205">
        <v>9999</v>
      </c>
      <c r="FG1205">
        <v>9999</v>
      </c>
      <c r="FH1205">
        <v>9999</v>
      </c>
      <c r="FI1205">
        <v>261.7</v>
      </c>
      <c r="FJ1205">
        <v>1.86702</v>
      </c>
      <c r="FK1205">
        <v>1.86612</v>
      </c>
      <c r="FL1205">
        <v>1.86554</v>
      </c>
      <c r="FM1205">
        <v>1.86553</v>
      </c>
      <c r="FN1205">
        <v>1.86726</v>
      </c>
      <c r="FO1205">
        <v>1.86981</v>
      </c>
      <c r="FP1205">
        <v>1.86845</v>
      </c>
      <c r="FQ1205">
        <v>1.86996</v>
      </c>
      <c r="FR1205">
        <v>0</v>
      </c>
      <c r="FS1205">
        <v>0</v>
      </c>
      <c r="FT1205">
        <v>0</v>
      </c>
      <c r="FU1205">
        <v>0</v>
      </c>
      <c r="FV1205" t="s">
        <v>358</v>
      </c>
      <c r="FW1205" t="s">
        <v>359</v>
      </c>
      <c r="FX1205" t="s">
        <v>360</v>
      </c>
      <c r="FY1205" t="s">
        <v>360</v>
      </c>
      <c r="FZ1205" t="s">
        <v>360</v>
      </c>
      <c r="GA1205" t="s">
        <v>360</v>
      </c>
      <c r="GB1205">
        <v>0</v>
      </c>
      <c r="GC1205">
        <v>100</v>
      </c>
      <c r="GD1205">
        <v>100</v>
      </c>
      <c r="GE1205">
        <v>-3.667</v>
      </c>
      <c r="GF1205">
        <v>-0.1646</v>
      </c>
      <c r="GG1205">
        <v>-2.0192013485273</v>
      </c>
      <c r="GH1205">
        <v>-0.003354295288503095</v>
      </c>
      <c r="GI1205">
        <v>8.998442100416266E-07</v>
      </c>
      <c r="GJ1205">
        <v>-2.632750781261316E-10</v>
      </c>
      <c r="GK1205">
        <v>-0.1771344180573433</v>
      </c>
      <c r="GL1205">
        <v>-0.01811282044437078</v>
      </c>
      <c r="GM1205">
        <v>0.001479480632228601</v>
      </c>
      <c r="GN1205">
        <v>-2.527498020886067E-05</v>
      </c>
      <c r="GO1205">
        <v>3</v>
      </c>
      <c r="GP1205">
        <v>2311</v>
      </c>
      <c r="GQ1205">
        <v>1</v>
      </c>
      <c r="GR1205">
        <v>23</v>
      </c>
      <c r="GS1205">
        <v>7451.3</v>
      </c>
      <c r="GT1205">
        <v>7451.4</v>
      </c>
      <c r="GU1205">
        <v>1.38306</v>
      </c>
      <c r="GV1205">
        <v>2.21313</v>
      </c>
      <c r="GW1205">
        <v>1.39648</v>
      </c>
      <c r="GX1205">
        <v>2.33643</v>
      </c>
      <c r="GY1205">
        <v>1.49536</v>
      </c>
      <c r="GZ1205">
        <v>2.44263</v>
      </c>
      <c r="HA1205">
        <v>33.0429</v>
      </c>
      <c r="HB1205">
        <v>14.3072</v>
      </c>
      <c r="HC1205">
        <v>18</v>
      </c>
      <c r="HD1205">
        <v>517.7140000000001</v>
      </c>
      <c r="HE1205">
        <v>449.016</v>
      </c>
      <c r="HF1205">
        <v>21.6116</v>
      </c>
      <c r="HG1205">
        <v>24.9493</v>
      </c>
      <c r="HH1205">
        <v>30.0002</v>
      </c>
      <c r="HI1205">
        <v>24.9656</v>
      </c>
      <c r="HJ1205">
        <v>24.9164</v>
      </c>
      <c r="HK1205">
        <v>27.6784</v>
      </c>
      <c r="HL1205">
        <v>23.5561</v>
      </c>
      <c r="HM1205">
        <v>52.7544</v>
      </c>
      <c r="HN1205">
        <v>21.614</v>
      </c>
      <c r="HO1205">
        <v>607.133</v>
      </c>
      <c r="HP1205">
        <v>17.8885</v>
      </c>
      <c r="HQ1205">
        <v>101.003</v>
      </c>
      <c r="HR1205">
        <v>100.994</v>
      </c>
    </row>
    <row r="1206" spans="1:226">
      <c r="A1206">
        <v>1190</v>
      </c>
      <c r="B1206">
        <v>1664306403.1</v>
      </c>
      <c r="C1206">
        <v>13172.59999990463</v>
      </c>
      <c r="D1206" t="s">
        <v>2749</v>
      </c>
      <c r="E1206" t="s">
        <v>2750</v>
      </c>
      <c r="F1206">
        <v>5</v>
      </c>
      <c r="G1206" t="s">
        <v>2678</v>
      </c>
      <c r="H1206" t="s">
        <v>354</v>
      </c>
      <c r="I1206">
        <v>1664306395.314285</v>
      </c>
      <c r="J1206">
        <f>(K1206)/1000</f>
        <v>0</v>
      </c>
      <c r="K1206">
        <f>IF(BF1206, AN1206, AH1206)</f>
        <v>0</v>
      </c>
      <c r="L1206">
        <f>IF(BF1206, AI1206, AG1206)</f>
        <v>0</v>
      </c>
      <c r="M1206">
        <f>BH1206 - IF(AU1206&gt;1, L1206*BB1206*100.0/(AW1206*BV1206), 0)</f>
        <v>0</v>
      </c>
      <c r="N1206">
        <f>((T1206-J1206/2)*M1206-L1206)/(T1206+J1206/2)</f>
        <v>0</v>
      </c>
      <c r="O1206">
        <f>N1206*(BO1206+BP1206)/1000.0</f>
        <v>0</v>
      </c>
      <c r="P1206">
        <f>(BH1206 - IF(AU1206&gt;1, L1206*BB1206*100.0/(AW1206*BV1206), 0))*(BO1206+BP1206)/1000.0</f>
        <v>0</v>
      </c>
      <c r="Q1206">
        <f>2.0/((1/S1206-1/R1206)+SIGN(S1206)*SQRT((1/S1206-1/R1206)*(1/S1206-1/R1206) + 4*BC1206/((BC1206+1)*(BC1206+1))*(2*1/S1206*1/R1206-1/R1206*1/R1206)))</f>
        <v>0</v>
      </c>
      <c r="R1206">
        <f>IF(LEFT(BD1206,1)&lt;&gt;"0",IF(LEFT(BD1206,1)="1",3.0,BE1206),$D$5+$E$5*(BV1206*BO1206/($K$5*1000))+$F$5*(BV1206*BO1206/($K$5*1000))*MAX(MIN(BB1206,$J$5),$I$5)*MAX(MIN(BB1206,$J$5),$I$5)+$G$5*MAX(MIN(BB1206,$J$5),$I$5)*(BV1206*BO1206/($K$5*1000))+$H$5*(BV1206*BO1206/($K$5*1000))*(BV1206*BO1206/($K$5*1000)))</f>
        <v>0</v>
      </c>
      <c r="S1206">
        <f>J1206*(1000-(1000*0.61365*exp(17.502*W1206/(240.97+W1206))/(BO1206+BP1206)+BJ1206)/2)/(1000*0.61365*exp(17.502*W1206/(240.97+W1206))/(BO1206+BP1206)-BJ1206)</f>
        <v>0</v>
      </c>
      <c r="T1206">
        <f>1/((BC1206+1)/(Q1206/1.6)+1/(R1206/1.37)) + BC1206/((BC1206+1)/(Q1206/1.6) + BC1206/(R1206/1.37))</f>
        <v>0</v>
      </c>
      <c r="U1206">
        <f>(AX1206*BA1206)</f>
        <v>0</v>
      </c>
      <c r="V1206">
        <f>(BQ1206+(U1206+2*0.95*5.67E-8*(((BQ1206+$B$7)+273)^4-(BQ1206+273)^4)-44100*J1206)/(1.84*29.3*R1206+8*0.95*5.67E-8*(BQ1206+273)^3))</f>
        <v>0</v>
      </c>
      <c r="W1206">
        <f>($C$7*BR1206+$D$7*BS1206+$E$7*V1206)</f>
        <v>0</v>
      </c>
      <c r="X1206">
        <f>0.61365*exp(17.502*W1206/(240.97+W1206))</f>
        <v>0</v>
      </c>
      <c r="Y1206">
        <f>(Z1206/AA1206*100)</f>
        <v>0</v>
      </c>
      <c r="Z1206">
        <f>BJ1206*(BO1206+BP1206)/1000</f>
        <v>0</v>
      </c>
      <c r="AA1206">
        <f>0.61365*exp(17.502*BQ1206/(240.97+BQ1206))</f>
        <v>0</v>
      </c>
      <c r="AB1206">
        <f>(X1206-BJ1206*(BO1206+BP1206)/1000)</f>
        <v>0</v>
      </c>
      <c r="AC1206">
        <f>(-J1206*44100)</f>
        <v>0</v>
      </c>
      <c r="AD1206">
        <f>2*29.3*R1206*0.92*(BQ1206-W1206)</f>
        <v>0</v>
      </c>
      <c r="AE1206">
        <f>2*0.95*5.67E-8*(((BQ1206+$B$7)+273)^4-(W1206+273)^4)</f>
        <v>0</v>
      </c>
      <c r="AF1206">
        <f>U1206+AE1206+AC1206+AD1206</f>
        <v>0</v>
      </c>
      <c r="AG1206">
        <f>BN1206*AU1206*(BI1206-BH1206*(1000-AU1206*BK1206)/(1000-AU1206*BJ1206))/(100*BB1206)</f>
        <v>0</v>
      </c>
      <c r="AH1206">
        <f>1000*BN1206*AU1206*(BJ1206-BK1206)/(100*BB1206*(1000-AU1206*BJ1206))</f>
        <v>0</v>
      </c>
      <c r="AI1206">
        <f>(AJ1206 - AK1206 - BO1206*1E3/(8.314*(BQ1206+273.15)) * AM1206/BN1206 * AL1206) * BN1206/(100*BB1206) * (1000 - BK1206)/1000</f>
        <v>0</v>
      </c>
      <c r="AJ1206">
        <v>603.150177438241</v>
      </c>
      <c r="AK1206">
        <v>584.1085878787877</v>
      </c>
      <c r="AL1206">
        <v>3.390102105334632</v>
      </c>
      <c r="AM1206">
        <v>64.57522677209226</v>
      </c>
      <c r="AN1206">
        <f>(AP1206 - AO1206 + BO1206*1E3/(8.314*(BQ1206+273.15)) * AR1206/BN1206 * AQ1206) * BN1206/(100*BB1206) * 1000/(1000 - AP1206)</f>
        <v>0</v>
      </c>
      <c r="AO1206">
        <v>17.93369591404595</v>
      </c>
      <c r="AP1206">
        <v>18.46174932330825</v>
      </c>
      <c r="AQ1206">
        <v>4.215536183890848E-06</v>
      </c>
      <c r="AR1206">
        <v>112.27</v>
      </c>
      <c r="AS1206">
        <v>13</v>
      </c>
      <c r="AT1206">
        <v>3</v>
      </c>
      <c r="AU1206">
        <f>IF(AS1206*$H$13&gt;=AW1206,1.0,(AW1206/(AW1206-AS1206*$H$13)))</f>
        <v>0</v>
      </c>
      <c r="AV1206">
        <f>(AU1206-1)*100</f>
        <v>0</v>
      </c>
      <c r="AW1206">
        <f>MAX(0,($B$13+$C$13*BV1206)/(1+$D$13*BV1206)*BO1206/(BQ1206+273)*$E$13)</f>
        <v>0</v>
      </c>
      <c r="AX1206">
        <f>$B$11*BW1206+$C$11*BX1206+$F$11*CI1206*(1-CL1206)</f>
        <v>0</v>
      </c>
      <c r="AY1206">
        <f>AX1206*AZ1206</f>
        <v>0</v>
      </c>
      <c r="AZ1206">
        <f>($B$11*$D$9+$C$11*$D$9+$F$11*((CV1206+CN1206)/MAX(CV1206+CN1206+CW1206, 0.1)*$I$9+CW1206/MAX(CV1206+CN1206+CW1206, 0.1)*$J$9))/($B$11+$C$11+$F$11)</f>
        <v>0</v>
      </c>
      <c r="BA1206">
        <f>($B$11*$K$9+$C$11*$K$9+$F$11*((CV1206+CN1206)/MAX(CV1206+CN1206+CW1206, 0.1)*$P$9+CW1206/MAX(CV1206+CN1206+CW1206, 0.1)*$Q$9))/($B$11+$C$11+$F$11)</f>
        <v>0</v>
      </c>
      <c r="BB1206">
        <v>6</v>
      </c>
      <c r="BC1206">
        <v>0.5</v>
      </c>
      <c r="BD1206" t="s">
        <v>355</v>
      </c>
      <c r="BE1206">
        <v>2</v>
      </c>
      <c r="BF1206" t="b">
        <v>1</v>
      </c>
      <c r="BG1206">
        <v>1664306395.314285</v>
      </c>
      <c r="BH1206">
        <v>549.0936428571429</v>
      </c>
      <c r="BI1206">
        <v>576.3373214285714</v>
      </c>
      <c r="BJ1206">
        <v>18.46216785714286</v>
      </c>
      <c r="BK1206">
        <v>17.93478214285714</v>
      </c>
      <c r="BL1206">
        <v>552.7363214285714</v>
      </c>
      <c r="BM1206">
        <v>18.62670357142857</v>
      </c>
      <c r="BN1206">
        <v>500.0609642857144</v>
      </c>
      <c r="BO1206">
        <v>90.99208214285714</v>
      </c>
      <c r="BP1206">
        <v>0.09996893928571428</v>
      </c>
      <c r="BQ1206">
        <v>24.55213928571429</v>
      </c>
      <c r="BR1206">
        <v>24.98253928571429</v>
      </c>
      <c r="BS1206">
        <v>999.9000000000002</v>
      </c>
      <c r="BT1206">
        <v>0</v>
      </c>
      <c r="BU1206">
        <v>0</v>
      </c>
      <c r="BV1206">
        <v>10003.27607142857</v>
      </c>
      <c r="BW1206">
        <v>0</v>
      </c>
      <c r="BX1206">
        <v>6.407659999999999</v>
      </c>
      <c r="BY1206">
        <v>-27.24362857142857</v>
      </c>
      <c r="BZ1206">
        <v>559.4218571428571</v>
      </c>
      <c r="CA1206">
        <v>586.8625357142856</v>
      </c>
      <c r="CB1206">
        <v>0.5273695714285714</v>
      </c>
      <c r="CC1206">
        <v>576.3373214285714</v>
      </c>
      <c r="CD1206">
        <v>17.93478214285714</v>
      </c>
      <c r="CE1206">
        <v>1.679910357142857</v>
      </c>
      <c r="CF1206">
        <v>1.631925</v>
      </c>
      <c r="CG1206">
        <v>14.71203928571428</v>
      </c>
      <c r="CH1206">
        <v>14.2636</v>
      </c>
      <c r="CI1206">
        <v>1999.999285714286</v>
      </c>
      <c r="CJ1206">
        <v>0.9799952857142858</v>
      </c>
      <c r="CK1206">
        <v>0.02000482857142857</v>
      </c>
      <c r="CL1206">
        <v>0</v>
      </c>
      <c r="CM1206">
        <v>122.6044642857143</v>
      </c>
      <c r="CN1206">
        <v>5.00097</v>
      </c>
      <c r="CO1206">
        <v>2600.848571428571</v>
      </c>
      <c r="CP1206">
        <v>16707.56071428572</v>
      </c>
      <c r="CQ1206">
        <v>37.3705</v>
      </c>
      <c r="CR1206">
        <v>38.098</v>
      </c>
      <c r="CS1206">
        <v>37.4415</v>
      </c>
      <c r="CT1206">
        <v>37.687</v>
      </c>
      <c r="CU1206">
        <v>37.87942857142857</v>
      </c>
      <c r="CV1206">
        <v>1955.088928571429</v>
      </c>
      <c r="CW1206">
        <v>39.91035714285714</v>
      </c>
      <c r="CX1206">
        <v>0</v>
      </c>
      <c r="CY1206">
        <v>1664306407.1</v>
      </c>
      <c r="CZ1206">
        <v>0</v>
      </c>
      <c r="DA1206">
        <v>0</v>
      </c>
      <c r="DB1206" t="s">
        <v>356</v>
      </c>
      <c r="DC1206">
        <v>1663859321.1</v>
      </c>
      <c r="DD1206">
        <v>1663859315.6</v>
      </c>
      <c r="DE1206">
        <v>0</v>
      </c>
      <c r="DF1206">
        <v>0.196</v>
      </c>
      <c r="DG1206">
        <v>-0.001</v>
      </c>
      <c r="DH1206">
        <v>-5.941</v>
      </c>
      <c r="DI1206">
        <v>-0.174</v>
      </c>
      <c r="DJ1206">
        <v>1500</v>
      </c>
      <c r="DK1206">
        <v>17</v>
      </c>
      <c r="DL1206">
        <v>0.13</v>
      </c>
      <c r="DM1206">
        <v>0.04</v>
      </c>
      <c r="DN1206">
        <v>-27.1732</v>
      </c>
      <c r="DO1206">
        <v>-1.503404127579729</v>
      </c>
      <c r="DP1206">
        <v>0.2236324160313077</v>
      </c>
      <c r="DQ1206">
        <v>0</v>
      </c>
      <c r="DR1206">
        <v>0.525829825</v>
      </c>
      <c r="DS1206">
        <v>0.03135531332082336</v>
      </c>
      <c r="DT1206">
        <v>0.003054687830920703</v>
      </c>
      <c r="DU1206">
        <v>1</v>
      </c>
      <c r="DV1206">
        <v>1</v>
      </c>
      <c r="DW1206">
        <v>2</v>
      </c>
      <c r="DX1206" t="s">
        <v>471</v>
      </c>
      <c r="DY1206">
        <v>2.9854</v>
      </c>
      <c r="DZ1206">
        <v>2.71586</v>
      </c>
      <c r="EA1206">
        <v>0.120525</v>
      </c>
      <c r="EB1206">
        <v>0.122827</v>
      </c>
      <c r="EC1206">
        <v>0.0904759</v>
      </c>
      <c r="ED1206">
        <v>0.0867597</v>
      </c>
      <c r="EE1206">
        <v>27949.9</v>
      </c>
      <c r="EF1206">
        <v>27995.6</v>
      </c>
      <c r="EG1206">
        <v>29526.1</v>
      </c>
      <c r="EH1206">
        <v>29508.9</v>
      </c>
      <c r="EI1206">
        <v>35598.3</v>
      </c>
      <c r="EJ1206">
        <v>35830.6</v>
      </c>
      <c r="EK1206">
        <v>41613.2</v>
      </c>
      <c r="EL1206">
        <v>42053.2</v>
      </c>
      <c r="EM1206">
        <v>1.97707</v>
      </c>
      <c r="EN1206">
        <v>1.93755</v>
      </c>
      <c r="EO1206">
        <v>0.0997186</v>
      </c>
      <c r="EP1206">
        <v>0</v>
      </c>
      <c r="EQ1206">
        <v>23.3353</v>
      </c>
      <c r="ER1206">
        <v>999.9</v>
      </c>
      <c r="ES1206">
        <v>47.9</v>
      </c>
      <c r="ET1206">
        <v>29</v>
      </c>
      <c r="EU1206">
        <v>21.1723</v>
      </c>
      <c r="EV1206">
        <v>62.7342</v>
      </c>
      <c r="EW1206">
        <v>32.4679</v>
      </c>
      <c r="EX1206">
        <v>1</v>
      </c>
      <c r="EY1206">
        <v>-0.195094</v>
      </c>
      <c r="EZ1206">
        <v>0.967064</v>
      </c>
      <c r="FA1206">
        <v>20.3867</v>
      </c>
      <c r="FB1206">
        <v>5.21759</v>
      </c>
      <c r="FC1206">
        <v>12.0099</v>
      </c>
      <c r="FD1206">
        <v>4.98955</v>
      </c>
      <c r="FE1206">
        <v>3.28848</v>
      </c>
      <c r="FF1206">
        <v>9999</v>
      </c>
      <c r="FG1206">
        <v>9999</v>
      </c>
      <c r="FH1206">
        <v>9999</v>
      </c>
      <c r="FI1206">
        <v>261.7</v>
      </c>
      <c r="FJ1206">
        <v>1.86704</v>
      </c>
      <c r="FK1206">
        <v>1.86615</v>
      </c>
      <c r="FL1206">
        <v>1.86554</v>
      </c>
      <c r="FM1206">
        <v>1.86551</v>
      </c>
      <c r="FN1206">
        <v>1.86726</v>
      </c>
      <c r="FO1206">
        <v>1.86981</v>
      </c>
      <c r="FP1206">
        <v>1.86844</v>
      </c>
      <c r="FQ1206">
        <v>1.86996</v>
      </c>
      <c r="FR1206">
        <v>0</v>
      </c>
      <c r="FS1206">
        <v>0</v>
      </c>
      <c r="FT1206">
        <v>0</v>
      </c>
      <c r="FU1206">
        <v>0</v>
      </c>
      <c r="FV1206" t="s">
        <v>358</v>
      </c>
      <c r="FW1206" t="s">
        <v>359</v>
      </c>
      <c r="FX1206" t="s">
        <v>360</v>
      </c>
      <c r="FY1206" t="s">
        <v>360</v>
      </c>
      <c r="FZ1206" t="s">
        <v>360</v>
      </c>
      <c r="GA1206" t="s">
        <v>360</v>
      </c>
      <c r="GB1206">
        <v>0</v>
      </c>
      <c r="GC1206">
        <v>100</v>
      </c>
      <c r="GD1206">
        <v>100</v>
      </c>
      <c r="GE1206">
        <v>-3.71</v>
      </c>
      <c r="GF1206">
        <v>-0.1645</v>
      </c>
      <c r="GG1206">
        <v>-2.0192013485273</v>
      </c>
      <c r="GH1206">
        <v>-0.003354295288503095</v>
      </c>
      <c r="GI1206">
        <v>8.998442100416266E-07</v>
      </c>
      <c r="GJ1206">
        <v>-2.632750781261316E-10</v>
      </c>
      <c r="GK1206">
        <v>-0.1771344180573433</v>
      </c>
      <c r="GL1206">
        <v>-0.01811282044437078</v>
      </c>
      <c r="GM1206">
        <v>0.001479480632228601</v>
      </c>
      <c r="GN1206">
        <v>-2.527498020886067E-05</v>
      </c>
      <c r="GO1206">
        <v>3</v>
      </c>
      <c r="GP1206">
        <v>2311</v>
      </c>
      <c r="GQ1206">
        <v>1</v>
      </c>
      <c r="GR1206">
        <v>23</v>
      </c>
      <c r="GS1206">
        <v>7451.4</v>
      </c>
      <c r="GT1206">
        <v>7451.5</v>
      </c>
      <c r="GU1206">
        <v>1.41235</v>
      </c>
      <c r="GV1206">
        <v>2.21191</v>
      </c>
      <c r="GW1206">
        <v>1.39648</v>
      </c>
      <c r="GX1206">
        <v>2.33643</v>
      </c>
      <c r="GY1206">
        <v>1.49536</v>
      </c>
      <c r="GZ1206">
        <v>2.40356</v>
      </c>
      <c r="HA1206">
        <v>33.0429</v>
      </c>
      <c r="HB1206">
        <v>14.3072</v>
      </c>
      <c r="HC1206">
        <v>18</v>
      </c>
      <c r="HD1206">
        <v>517.811</v>
      </c>
      <c r="HE1206">
        <v>449.001</v>
      </c>
      <c r="HF1206">
        <v>21.6222</v>
      </c>
      <c r="HG1206">
        <v>24.9514</v>
      </c>
      <c r="HH1206">
        <v>30.0002</v>
      </c>
      <c r="HI1206">
        <v>24.9656</v>
      </c>
      <c r="HJ1206">
        <v>24.9164</v>
      </c>
      <c r="HK1206">
        <v>28.2599</v>
      </c>
      <c r="HL1206">
        <v>23.5561</v>
      </c>
      <c r="HM1206">
        <v>52.7544</v>
      </c>
      <c r="HN1206">
        <v>21.6298</v>
      </c>
      <c r="HO1206">
        <v>620.5119999999999</v>
      </c>
      <c r="HP1206">
        <v>17.8866</v>
      </c>
      <c r="HQ1206">
        <v>101.003</v>
      </c>
      <c r="HR1206">
        <v>100.995</v>
      </c>
    </row>
    <row r="1207" spans="1:226">
      <c r="A1207">
        <v>1191</v>
      </c>
      <c r="B1207">
        <v>1664306408.1</v>
      </c>
      <c r="C1207">
        <v>13177.59999990463</v>
      </c>
      <c r="D1207" t="s">
        <v>2751</v>
      </c>
      <c r="E1207" t="s">
        <v>2752</v>
      </c>
      <c r="F1207">
        <v>5</v>
      </c>
      <c r="G1207" t="s">
        <v>2678</v>
      </c>
      <c r="H1207" t="s">
        <v>354</v>
      </c>
      <c r="I1207">
        <v>1664306400.6</v>
      </c>
      <c r="J1207">
        <f>(K1207)/1000</f>
        <v>0</v>
      </c>
      <c r="K1207">
        <f>IF(BF1207, AN1207, AH1207)</f>
        <v>0</v>
      </c>
      <c r="L1207">
        <f>IF(BF1207, AI1207, AG1207)</f>
        <v>0</v>
      </c>
      <c r="M1207">
        <f>BH1207 - IF(AU1207&gt;1, L1207*BB1207*100.0/(AW1207*BV1207), 0)</f>
        <v>0</v>
      </c>
      <c r="N1207">
        <f>((T1207-J1207/2)*M1207-L1207)/(T1207+J1207/2)</f>
        <v>0</v>
      </c>
      <c r="O1207">
        <f>N1207*(BO1207+BP1207)/1000.0</f>
        <v>0</v>
      </c>
      <c r="P1207">
        <f>(BH1207 - IF(AU1207&gt;1, L1207*BB1207*100.0/(AW1207*BV1207), 0))*(BO1207+BP1207)/1000.0</f>
        <v>0</v>
      </c>
      <c r="Q1207">
        <f>2.0/((1/S1207-1/R1207)+SIGN(S1207)*SQRT((1/S1207-1/R1207)*(1/S1207-1/R1207) + 4*BC1207/((BC1207+1)*(BC1207+1))*(2*1/S1207*1/R1207-1/R1207*1/R1207)))</f>
        <v>0</v>
      </c>
      <c r="R1207">
        <f>IF(LEFT(BD1207,1)&lt;&gt;"0",IF(LEFT(BD1207,1)="1",3.0,BE1207),$D$5+$E$5*(BV1207*BO1207/($K$5*1000))+$F$5*(BV1207*BO1207/($K$5*1000))*MAX(MIN(BB1207,$J$5),$I$5)*MAX(MIN(BB1207,$J$5),$I$5)+$G$5*MAX(MIN(BB1207,$J$5),$I$5)*(BV1207*BO1207/($K$5*1000))+$H$5*(BV1207*BO1207/($K$5*1000))*(BV1207*BO1207/($K$5*1000)))</f>
        <v>0</v>
      </c>
      <c r="S1207">
        <f>J1207*(1000-(1000*0.61365*exp(17.502*W1207/(240.97+W1207))/(BO1207+BP1207)+BJ1207)/2)/(1000*0.61365*exp(17.502*W1207/(240.97+W1207))/(BO1207+BP1207)-BJ1207)</f>
        <v>0</v>
      </c>
      <c r="T1207">
        <f>1/((BC1207+1)/(Q1207/1.6)+1/(R1207/1.37)) + BC1207/((BC1207+1)/(Q1207/1.6) + BC1207/(R1207/1.37))</f>
        <v>0</v>
      </c>
      <c r="U1207">
        <f>(AX1207*BA1207)</f>
        <v>0</v>
      </c>
      <c r="V1207">
        <f>(BQ1207+(U1207+2*0.95*5.67E-8*(((BQ1207+$B$7)+273)^4-(BQ1207+273)^4)-44100*J1207)/(1.84*29.3*R1207+8*0.95*5.67E-8*(BQ1207+273)^3))</f>
        <v>0</v>
      </c>
      <c r="W1207">
        <f>($C$7*BR1207+$D$7*BS1207+$E$7*V1207)</f>
        <v>0</v>
      </c>
      <c r="X1207">
        <f>0.61365*exp(17.502*W1207/(240.97+W1207))</f>
        <v>0</v>
      </c>
      <c r="Y1207">
        <f>(Z1207/AA1207*100)</f>
        <v>0</v>
      </c>
      <c r="Z1207">
        <f>BJ1207*(BO1207+BP1207)/1000</f>
        <v>0</v>
      </c>
      <c r="AA1207">
        <f>0.61365*exp(17.502*BQ1207/(240.97+BQ1207))</f>
        <v>0</v>
      </c>
      <c r="AB1207">
        <f>(X1207-BJ1207*(BO1207+BP1207)/1000)</f>
        <v>0</v>
      </c>
      <c r="AC1207">
        <f>(-J1207*44100)</f>
        <v>0</v>
      </c>
      <c r="AD1207">
        <f>2*29.3*R1207*0.92*(BQ1207-W1207)</f>
        <v>0</v>
      </c>
      <c r="AE1207">
        <f>2*0.95*5.67E-8*(((BQ1207+$B$7)+273)^4-(W1207+273)^4)</f>
        <v>0</v>
      </c>
      <c r="AF1207">
        <f>U1207+AE1207+AC1207+AD1207</f>
        <v>0</v>
      </c>
      <c r="AG1207">
        <f>BN1207*AU1207*(BI1207-BH1207*(1000-AU1207*BK1207)/(1000-AU1207*BJ1207))/(100*BB1207)</f>
        <v>0</v>
      </c>
      <c r="AH1207">
        <f>1000*BN1207*AU1207*(BJ1207-BK1207)/(100*BB1207*(1000-AU1207*BJ1207))</f>
        <v>0</v>
      </c>
      <c r="AI1207">
        <f>(AJ1207 - AK1207 - BO1207*1E3/(8.314*(BQ1207+273.15)) * AM1207/BN1207 * AL1207) * BN1207/(100*BB1207) * (1000 - BK1207)/1000</f>
        <v>0</v>
      </c>
      <c r="AJ1207">
        <v>620.6992189295408</v>
      </c>
      <c r="AK1207">
        <v>601.26076969697</v>
      </c>
      <c r="AL1207">
        <v>3.438306453006057</v>
      </c>
      <c r="AM1207">
        <v>64.57522677209226</v>
      </c>
      <c r="AN1207">
        <f>(AP1207 - AO1207 + BO1207*1E3/(8.314*(BQ1207+273.15)) * AR1207/BN1207 * AQ1207) * BN1207/(100*BB1207) * 1000/(1000 - AP1207)</f>
        <v>0</v>
      </c>
      <c r="AO1207">
        <v>17.93162304831169</v>
      </c>
      <c r="AP1207">
        <v>18.46275157894735</v>
      </c>
      <c r="AQ1207">
        <v>-1.547214608295541E-06</v>
      </c>
      <c r="AR1207">
        <v>112.27</v>
      </c>
      <c r="AS1207">
        <v>13</v>
      </c>
      <c r="AT1207">
        <v>3</v>
      </c>
      <c r="AU1207">
        <f>IF(AS1207*$H$13&gt;=AW1207,1.0,(AW1207/(AW1207-AS1207*$H$13)))</f>
        <v>0</v>
      </c>
      <c r="AV1207">
        <f>(AU1207-1)*100</f>
        <v>0</v>
      </c>
      <c r="AW1207">
        <f>MAX(0,($B$13+$C$13*BV1207)/(1+$D$13*BV1207)*BO1207/(BQ1207+273)*$E$13)</f>
        <v>0</v>
      </c>
      <c r="AX1207">
        <f>$B$11*BW1207+$C$11*BX1207+$F$11*CI1207*(1-CL1207)</f>
        <v>0</v>
      </c>
      <c r="AY1207">
        <f>AX1207*AZ1207</f>
        <v>0</v>
      </c>
      <c r="AZ1207">
        <f>($B$11*$D$9+$C$11*$D$9+$F$11*((CV1207+CN1207)/MAX(CV1207+CN1207+CW1207, 0.1)*$I$9+CW1207/MAX(CV1207+CN1207+CW1207, 0.1)*$J$9))/($B$11+$C$11+$F$11)</f>
        <v>0</v>
      </c>
      <c r="BA1207">
        <f>($B$11*$K$9+$C$11*$K$9+$F$11*((CV1207+CN1207)/MAX(CV1207+CN1207+CW1207, 0.1)*$P$9+CW1207/MAX(CV1207+CN1207+CW1207, 0.1)*$Q$9))/($B$11+$C$11+$F$11)</f>
        <v>0</v>
      </c>
      <c r="BB1207">
        <v>6</v>
      </c>
      <c r="BC1207">
        <v>0.5</v>
      </c>
      <c r="BD1207" t="s">
        <v>355</v>
      </c>
      <c r="BE1207">
        <v>2</v>
      </c>
      <c r="BF1207" t="b">
        <v>1</v>
      </c>
      <c r="BG1207">
        <v>1664306400.6</v>
      </c>
      <c r="BH1207">
        <v>566.7014074074074</v>
      </c>
      <c r="BI1207">
        <v>594.1559999999999</v>
      </c>
      <c r="BJ1207">
        <v>18.46227407407407</v>
      </c>
      <c r="BK1207">
        <v>17.93165185185185</v>
      </c>
      <c r="BL1207">
        <v>570.3898518518519</v>
      </c>
      <c r="BM1207">
        <v>18.62681851851852</v>
      </c>
      <c r="BN1207">
        <v>500.0518148148148</v>
      </c>
      <c r="BO1207">
        <v>90.99164074074072</v>
      </c>
      <c r="BP1207">
        <v>0.09999565925925925</v>
      </c>
      <c r="BQ1207">
        <v>24.5519962962963</v>
      </c>
      <c r="BR1207">
        <v>24.97910370370371</v>
      </c>
      <c r="BS1207">
        <v>999.9000000000001</v>
      </c>
      <c r="BT1207">
        <v>0</v>
      </c>
      <c r="BU1207">
        <v>0</v>
      </c>
      <c r="BV1207">
        <v>10011.54555555555</v>
      </c>
      <c r="BW1207">
        <v>0</v>
      </c>
      <c r="BX1207">
        <v>6.407659999999999</v>
      </c>
      <c r="BY1207">
        <v>-27.45456296296297</v>
      </c>
      <c r="BZ1207">
        <v>577.3607777777778</v>
      </c>
      <c r="CA1207">
        <v>605.0045925925925</v>
      </c>
      <c r="CB1207">
        <v>0.5306152592592592</v>
      </c>
      <c r="CC1207">
        <v>594.1559999999999</v>
      </c>
      <c r="CD1207">
        <v>17.93165185185185</v>
      </c>
      <c r="CE1207">
        <v>1.679911851851852</v>
      </c>
      <c r="CF1207">
        <v>1.631632222222222</v>
      </c>
      <c r="CG1207">
        <v>14.71205555555556</v>
      </c>
      <c r="CH1207">
        <v>14.26082222222222</v>
      </c>
      <c r="CI1207">
        <v>1999.985185185185</v>
      </c>
      <c r="CJ1207">
        <v>0.979994925925926</v>
      </c>
      <c r="CK1207">
        <v>0.0200051074074074</v>
      </c>
      <c r="CL1207">
        <v>0</v>
      </c>
      <c r="CM1207">
        <v>122.9225555555555</v>
      </c>
      <c r="CN1207">
        <v>5.00097</v>
      </c>
      <c r="CO1207">
        <v>2607.005555555555</v>
      </c>
      <c r="CP1207">
        <v>16707.43703703703</v>
      </c>
      <c r="CQ1207">
        <v>37.35633333333334</v>
      </c>
      <c r="CR1207">
        <v>38.07599999999999</v>
      </c>
      <c r="CS1207">
        <v>37.437</v>
      </c>
      <c r="CT1207">
        <v>37.67781481481482</v>
      </c>
      <c r="CU1207">
        <v>37.875</v>
      </c>
      <c r="CV1207">
        <v>1955.074814814815</v>
      </c>
      <c r="CW1207">
        <v>39.91037037037037</v>
      </c>
      <c r="CX1207">
        <v>0</v>
      </c>
      <c r="CY1207">
        <v>1664306412.5</v>
      </c>
      <c r="CZ1207">
        <v>0</v>
      </c>
      <c r="DA1207">
        <v>0</v>
      </c>
      <c r="DB1207" t="s">
        <v>356</v>
      </c>
      <c r="DC1207">
        <v>1663859321.1</v>
      </c>
      <c r="DD1207">
        <v>1663859315.6</v>
      </c>
      <c r="DE1207">
        <v>0</v>
      </c>
      <c r="DF1207">
        <v>0.196</v>
      </c>
      <c r="DG1207">
        <v>-0.001</v>
      </c>
      <c r="DH1207">
        <v>-5.941</v>
      </c>
      <c r="DI1207">
        <v>-0.174</v>
      </c>
      <c r="DJ1207">
        <v>1500</v>
      </c>
      <c r="DK1207">
        <v>17</v>
      </c>
      <c r="DL1207">
        <v>0.13</v>
      </c>
      <c r="DM1207">
        <v>0.04</v>
      </c>
      <c r="DN1207">
        <v>-27.32619512195122</v>
      </c>
      <c r="DO1207">
        <v>-2.050392334494792</v>
      </c>
      <c r="DP1207">
        <v>0.2720347968696503</v>
      </c>
      <c r="DQ1207">
        <v>0</v>
      </c>
      <c r="DR1207">
        <v>0.5289372195121951</v>
      </c>
      <c r="DS1207">
        <v>0.03468037630662059</v>
      </c>
      <c r="DT1207">
        <v>0.003503510013576252</v>
      </c>
      <c r="DU1207">
        <v>1</v>
      </c>
      <c r="DV1207">
        <v>1</v>
      </c>
      <c r="DW1207">
        <v>2</v>
      </c>
      <c r="DX1207" t="s">
        <v>471</v>
      </c>
      <c r="DY1207">
        <v>2.98528</v>
      </c>
      <c r="DZ1207">
        <v>2.71573</v>
      </c>
      <c r="EA1207">
        <v>0.122987</v>
      </c>
      <c r="EB1207">
        <v>0.125169</v>
      </c>
      <c r="EC1207">
        <v>0.09047230000000001</v>
      </c>
      <c r="ED1207">
        <v>0.0867436</v>
      </c>
      <c r="EE1207">
        <v>27871.2</v>
      </c>
      <c r="EF1207">
        <v>27920.8</v>
      </c>
      <c r="EG1207">
        <v>29525.6</v>
      </c>
      <c r="EH1207">
        <v>29508.8</v>
      </c>
      <c r="EI1207">
        <v>35597.9</v>
      </c>
      <c r="EJ1207">
        <v>35831.1</v>
      </c>
      <c r="EK1207">
        <v>41612.5</v>
      </c>
      <c r="EL1207">
        <v>42052.9</v>
      </c>
      <c r="EM1207">
        <v>1.97722</v>
      </c>
      <c r="EN1207">
        <v>1.93753</v>
      </c>
      <c r="EO1207">
        <v>0.100296</v>
      </c>
      <c r="EP1207">
        <v>0</v>
      </c>
      <c r="EQ1207">
        <v>23.3353</v>
      </c>
      <c r="ER1207">
        <v>999.9</v>
      </c>
      <c r="ES1207">
        <v>47.9</v>
      </c>
      <c r="ET1207">
        <v>29</v>
      </c>
      <c r="EU1207">
        <v>21.1727</v>
      </c>
      <c r="EV1207">
        <v>63.0742</v>
      </c>
      <c r="EW1207">
        <v>32.5761</v>
      </c>
      <c r="EX1207">
        <v>1</v>
      </c>
      <c r="EY1207">
        <v>-0.19499</v>
      </c>
      <c r="EZ1207">
        <v>0.932778</v>
      </c>
      <c r="FA1207">
        <v>20.3868</v>
      </c>
      <c r="FB1207">
        <v>5.21744</v>
      </c>
      <c r="FC1207">
        <v>12.0099</v>
      </c>
      <c r="FD1207">
        <v>4.9898</v>
      </c>
      <c r="FE1207">
        <v>3.2885</v>
      </c>
      <c r="FF1207">
        <v>9999</v>
      </c>
      <c r="FG1207">
        <v>9999</v>
      </c>
      <c r="FH1207">
        <v>9999</v>
      </c>
      <c r="FI1207">
        <v>261.7</v>
      </c>
      <c r="FJ1207">
        <v>1.86701</v>
      </c>
      <c r="FK1207">
        <v>1.86614</v>
      </c>
      <c r="FL1207">
        <v>1.86554</v>
      </c>
      <c r="FM1207">
        <v>1.86553</v>
      </c>
      <c r="FN1207">
        <v>1.86728</v>
      </c>
      <c r="FO1207">
        <v>1.86981</v>
      </c>
      <c r="FP1207">
        <v>1.86844</v>
      </c>
      <c r="FQ1207">
        <v>1.86996</v>
      </c>
      <c r="FR1207">
        <v>0</v>
      </c>
      <c r="FS1207">
        <v>0</v>
      </c>
      <c r="FT1207">
        <v>0</v>
      </c>
      <c r="FU1207">
        <v>0</v>
      </c>
      <c r="FV1207" t="s">
        <v>358</v>
      </c>
      <c r="FW1207" t="s">
        <v>359</v>
      </c>
      <c r="FX1207" t="s">
        <v>360</v>
      </c>
      <c r="FY1207" t="s">
        <v>360</v>
      </c>
      <c r="FZ1207" t="s">
        <v>360</v>
      </c>
      <c r="GA1207" t="s">
        <v>360</v>
      </c>
      <c r="GB1207">
        <v>0</v>
      </c>
      <c r="GC1207">
        <v>100</v>
      </c>
      <c r="GD1207">
        <v>100</v>
      </c>
      <c r="GE1207">
        <v>-3.753</v>
      </c>
      <c r="GF1207">
        <v>-0.1646</v>
      </c>
      <c r="GG1207">
        <v>-2.0192013485273</v>
      </c>
      <c r="GH1207">
        <v>-0.003354295288503095</v>
      </c>
      <c r="GI1207">
        <v>8.998442100416266E-07</v>
      </c>
      <c r="GJ1207">
        <v>-2.632750781261316E-10</v>
      </c>
      <c r="GK1207">
        <v>-0.1771344180573433</v>
      </c>
      <c r="GL1207">
        <v>-0.01811282044437078</v>
      </c>
      <c r="GM1207">
        <v>0.001479480632228601</v>
      </c>
      <c r="GN1207">
        <v>-2.527498020886067E-05</v>
      </c>
      <c r="GO1207">
        <v>3</v>
      </c>
      <c r="GP1207">
        <v>2311</v>
      </c>
      <c r="GQ1207">
        <v>1</v>
      </c>
      <c r="GR1207">
        <v>23</v>
      </c>
      <c r="GS1207">
        <v>7451.4</v>
      </c>
      <c r="GT1207">
        <v>7451.5</v>
      </c>
      <c r="GU1207">
        <v>1.44287</v>
      </c>
      <c r="GV1207">
        <v>2.21436</v>
      </c>
      <c r="GW1207">
        <v>1.39648</v>
      </c>
      <c r="GX1207">
        <v>2.33643</v>
      </c>
      <c r="GY1207">
        <v>1.49536</v>
      </c>
      <c r="GZ1207">
        <v>2.34253</v>
      </c>
      <c r="HA1207">
        <v>33.0429</v>
      </c>
      <c r="HB1207">
        <v>14.2984</v>
      </c>
      <c r="HC1207">
        <v>18</v>
      </c>
      <c r="HD1207">
        <v>517.926</v>
      </c>
      <c r="HE1207">
        <v>449.001</v>
      </c>
      <c r="HF1207">
        <v>21.6387</v>
      </c>
      <c r="HG1207">
        <v>24.9519</v>
      </c>
      <c r="HH1207">
        <v>30.0001</v>
      </c>
      <c r="HI1207">
        <v>24.9677</v>
      </c>
      <c r="HJ1207">
        <v>24.9183</v>
      </c>
      <c r="HK1207">
        <v>28.8854</v>
      </c>
      <c r="HL1207">
        <v>23.5561</v>
      </c>
      <c r="HM1207">
        <v>52.7544</v>
      </c>
      <c r="HN1207">
        <v>21.6473</v>
      </c>
      <c r="HO1207">
        <v>640.744</v>
      </c>
      <c r="HP1207">
        <v>17.8886</v>
      </c>
      <c r="HQ1207">
        <v>101.001</v>
      </c>
      <c r="HR1207">
        <v>100.995</v>
      </c>
    </row>
    <row r="1208" spans="1:226">
      <c r="A1208">
        <v>1192</v>
      </c>
      <c r="B1208">
        <v>1664306413.1</v>
      </c>
      <c r="C1208">
        <v>13182.59999990463</v>
      </c>
      <c r="D1208" t="s">
        <v>2753</v>
      </c>
      <c r="E1208" t="s">
        <v>2754</v>
      </c>
      <c r="F1208">
        <v>5</v>
      </c>
      <c r="G1208" t="s">
        <v>2678</v>
      </c>
      <c r="H1208" t="s">
        <v>354</v>
      </c>
      <c r="I1208">
        <v>1664306405.314285</v>
      </c>
      <c r="J1208">
        <f>(K1208)/1000</f>
        <v>0</v>
      </c>
      <c r="K1208">
        <f>IF(BF1208, AN1208, AH1208)</f>
        <v>0</v>
      </c>
      <c r="L1208">
        <f>IF(BF1208, AI1208, AG1208)</f>
        <v>0</v>
      </c>
      <c r="M1208">
        <f>BH1208 - IF(AU1208&gt;1, L1208*BB1208*100.0/(AW1208*BV1208), 0)</f>
        <v>0</v>
      </c>
      <c r="N1208">
        <f>((T1208-J1208/2)*M1208-L1208)/(T1208+J1208/2)</f>
        <v>0</v>
      </c>
      <c r="O1208">
        <f>N1208*(BO1208+BP1208)/1000.0</f>
        <v>0</v>
      </c>
      <c r="P1208">
        <f>(BH1208 - IF(AU1208&gt;1, L1208*BB1208*100.0/(AW1208*BV1208), 0))*(BO1208+BP1208)/1000.0</f>
        <v>0</v>
      </c>
      <c r="Q1208">
        <f>2.0/((1/S1208-1/R1208)+SIGN(S1208)*SQRT((1/S1208-1/R1208)*(1/S1208-1/R1208) + 4*BC1208/((BC1208+1)*(BC1208+1))*(2*1/S1208*1/R1208-1/R1208*1/R1208)))</f>
        <v>0</v>
      </c>
      <c r="R1208">
        <f>IF(LEFT(BD1208,1)&lt;&gt;"0",IF(LEFT(BD1208,1)="1",3.0,BE1208),$D$5+$E$5*(BV1208*BO1208/($K$5*1000))+$F$5*(BV1208*BO1208/($K$5*1000))*MAX(MIN(BB1208,$J$5),$I$5)*MAX(MIN(BB1208,$J$5),$I$5)+$G$5*MAX(MIN(BB1208,$J$5),$I$5)*(BV1208*BO1208/($K$5*1000))+$H$5*(BV1208*BO1208/($K$5*1000))*(BV1208*BO1208/($K$5*1000)))</f>
        <v>0</v>
      </c>
      <c r="S1208">
        <f>J1208*(1000-(1000*0.61365*exp(17.502*W1208/(240.97+W1208))/(BO1208+BP1208)+BJ1208)/2)/(1000*0.61365*exp(17.502*W1208/(240.97+W1208))/(BO1208+BP1208)-BJ1208)</f>
        <v>0</v>
      </c>
      <c r="T1208">
        <f>1/((BC1208+1)/(Q1208/1.6)+1/(R1208/1.37)) + BC1208/((BC1208+1)/(Q1208/1.6) + BC1208/(R1208/1.37))</f>
        <v>0</v>
      </c>
      <c r="U1208">
        <f>(AX1208*BA1208)</f>
        <v>0</v>
      </c>
      <c r="V1208">
        <f>(BQ1208+(U1208+2*0.95*5.67E-8*(((BQ1208+$B$7)+273)^4-(BQ1208+273)^4)-44100*J1208)/(1.84*29.3*R1208+8*0.95*5.67E-8*(BQ1208+273)^3))</f>
        <v>0</v>
      </c>
      <c r="W1208">
        <f>($C$7*BR1208+$D$7*BS1208+$E$7*V1208)</f>
        <v>0</v>
      </c>
      <c r="X1208">
        <f>0.61365*exp(17.502*W1208/(240.97+W1208))</f>
        <v>0</v>
      </c>
      <c r="Y1208">
        <f>(Z1208/AA1208*100)</f>
        <v>0</v>
      </c>
      <c r="Z1208">
        <f>BJ1208*(BO1208+BP1208)/1000</f>
        <v>0</v>
      </c>
      <c r="AA1208">
        <f>0.61365*exp(17.502*BQ1208/(240.97+BQ1208))</f>
        <v>0</v>
      </c>
      <c r="AB1208">
        <f>(X1208-BJ1208*(BO1208+BP1208)/1000)</f>
        <v>0</v>
      </c>
      <c r="AC1208">
        <f>(-J1208*44100)</f>
        <v>0</v>
      </c>
      <c r="AD1208">
        <f>2*29.3*R1208*0.92*(BQ1208-W1208)</f>
        <v>0</v>
      </c>
      <c r="AE1208">
        <f>2*0.95*5.67E-8*(((BQ1208+$B$7)+273)^4-(W1208+273)^4)</f>
        <v>0</v>
      </c>
      <c r="AF1208">
        <f>U1208+AE1208+AC1208+AD1208</f>
        <v>0</v>
      </c>
      <c r="AG1208">
        <f>BN1208*AU1208*(BI1208-BH1208*(1000-AU1208*BK1208)/(1000-AU1208*BJ1208))/(100*BB1208)</f>
        <v>0</v>
      </c>
      <c r="AH1208">
        <f>1000*BN1208*AU1208*(BJ1208-BK1208)/(100*BB1208*(1000-AU1208*BJ1208))</f>
        <v>0</v>
      </c>
      <c r="AI1208">
        <f>(AJ1208 - AK1208 - BO1208*1E3/(8.314*(BQ1208+273.15)) * AM1208/BN1208 * AL1208) * BN1208/(100*BB1208) * (1000 - BK1208)/1000</f>
        <v>0</v>
      </c>
      <c r="AJ1208">
        <v>637.4443221278417</v>
      </c>
      <c r="AK1208">
        <v>618.1213393939394</v>
      </c>
      <c r="AL1208">
        <v>3.374902090443284</v>
      </c>
      <c r="AM1208">
        <v>64.57522677209226</v>
      </c>
      <c r="AN1208">
        <f>(AP1208 - AO1208 + BO1208*1E3/(8.314*(BQ1208+273.15)) * AR1208/BN1208 * AQ1208) * BN1208/(100*BB1208) * 1000/(1000 - AP1208)</f>
        <v>0</v>
      </c>
      <c r="AO1208">
        <v>17.92702841478521</v>
      </c>
      <c r="AP1208">
        <v>18.46038330827066</v>
      </c>
      <c r="AQ1208">
        <v>-1.502458328589428E-06</v>
      </c>
      <c r="AR1208">
        <v>112.27</v>
      </c>
      <c r="AS1208">
        <v>13</v>
      </c>
      <c r="AT1208">
        <v>3</v>
      </c>
      <c r="AU1208">
        <f>IF(AS1208*$H$13&gt;=AW1208,1.0,(AW1208/(AW1208-AS1208*$H$13)))</f>
        <v>0</v>
      </c>
      <c r="AV1208">
        <f>(AU1208-1)*100</f>
        <v>0</v>
      </c>
      <c r="AW1208">
        <f>MAX(0,($B$13+$C$13*BV1208)/(1+$D$13*BV1208)*BO1208/(BQ1208+273)*$E$13)</f>
        <v>0</v>
      </c>
      <c r="AX1208">
        <f>$B$11*BW1208+$C$11*BX1208+$F$11*CI1208*(1-CL1208)</f>
        <v>0</v>
      </c>
      <c r="AY1208">
        <f>AX1208*AZ1208</f>
        <v>0</v>
      </c>
      <c r="AZ1208">
        <f>($B$11*$D$9+$C$11*$D$9+$F$11*((CV1208+CN1208)/MAX(CV1208+CN1208+CW1208, 0.1)*$I$9+CW1208/MAX(CV1208+CN1208+CW1208, 0.1)*$J$9))/($B$11+$C$11+$F$11)</f>
        <v>0</v>
      </c>
      <c r="BA1208">
        <f>($B$11*$K$9+$C$11*$K$9+$F$11*((CV1208+CN1208)/MAX(CV1208+CN1208+CW1208, 0.1)*$P$9+CW1208/MAX(CV1208+CN1208+CW1208, 0.1)*$Q$9))/($B$11+$C$11+$F$11)</f>
        <v>0</v>
      </c>
      <c r="BB1208">
        <v>6</v>
      </c>
      <c r="BC1208">
        <v>0.5</v>
      </c>
      <c r="BD1208" t="s">
        <v>355</v>
      </c>
      <c r="BE1208">
        <v>2</v>
      </c>
      <c r="BF1208" t="b">
        <v>1</v>
      </c>
      <c r="BG1208">
        <v>1664306405.314285</v>
      </c>
      <c r="BH1208">
        <v>582.4270357142858</v>
      </c>
      <c r="BI1208">
        <v>609.8642857142858</v>
      </c>
      <c r="BJ1208">
        <v>18.46196428571428</v>
      </c>
      <c r="BK1208">
        <v>17.92874642857143</v>
      </c>
      <c r="BL1208">
        <v>586.1561428571429</v>
      </c>
      <c r="BM1208">
        <v>18.62652142857143</v>
      </c>
      <c r="BN1208">
        <v>500.0619642857143</v>
      </c>
      <c r="BO1208">
        <v>90.99165357142859</v>
      </c>
      <c r="BP1208">
        <v>0.1000327607142857</v>
      </c>
      <c r="BQ1208">
        <v>24.55345357142858</v>
      </c>
      <c r="BR1208">
        <v>24.97852857142858</v>
      </c>
      <c r="BS1208">
        <v>999.9000000000002</v>
      </c>
      <c r="BT1208">
        <v>0</v>
      </c>
      <c r="BU1208">
        <v>0</v>
      </c>
      <c r="BV1208">
        <v>10012.03071428571</v>
      </c>
      <c r="BW1208">
        <v>0</v>
      </c>
      <c r="BX1208">
        <v>6.407659999999999</v>
      </c>
      <c r="BY1208">
        <v>-27.43734285714285</v>
      </c>
      <c r="BZ1208">
        <v>593.3819999999998</v>
      </c>
      <c r="CA1208">
        <v>620.9979999999999</v>
      </c>
      <c r="CB1208">
        <v>0.5332184999999999</v>
      </c>
      <c r="CC1208">
        <v>609.8642857142858</v>
      </c>
      <c r="CD1208">
        <v>17.92874642857143</v>
      </c>
      <c r="CE1208">
        <v>1.679885</v>
      </c>
      <c r="CF1208">
        <v>1.6313675</v>
      </c>
      <c r="CG1208">
        <v>14.71180357142857</v>
      </c>
      <c r="CH1208">
        <v>14.25832142857143</v>
      </c>
      <c r="CI1208">
        <v>2000.001071428571</v>
      </c>
      <c r="CJ1208">
        <v>0.9799950000000001</v>
      </c>
      <c r="CK1208">
        <v>0.02000505</v>
      </c>
      <c r="CL1208">
        <v>0</v>
      </c>
      <c r="CM1208">
        <v>123.1520357142857</v>
      </c>
      <c r="CN1208">
        <v>5.00097</v>
      </c>
      <c r="CO1208">
        <v>2612.840357142857</v>
      </c>
      <c r="CP1208">
        <v>16707.55714285714</v>
      </c>
      <c r="CQ1208">
        <v>37.33674999999999</v>
      </c>
      <c r="CR1208">
        <v>38.06875</v>
      </c>
      <c r="CS1208">
        <v>37.43257142857143</v>
      </c>
      <c r="CT1208">
        <v>37.67371428571429</v>
      </c>
      <c r="CU1208">
        <v>37.875</v>
      </c>
      <c r="CV1208">
        <v>1955.090714285714</v>
      </c>
      <c r="CW1208">
        <v>39.91035714285714</v>
      </c>
      <c r="CX1208">
        <v>0</v>
      </c>
      <c r="CY1208">
        <v>1664306417.3</v>
      </c>
      <c r="CZ1208">
        <v>0</v>
      </c>
      <c r="DA1208">
        <v>0</v>
      </c>
      <c r="DB1208" t="s">
        <v>356</v>
      </c>
      <c r="DC1208">
        <v>1663859321.1</v>
      </c>
      <c r="DD1208">
        <v>1663859315.6</v>
      </c>
      <c r="DE1208">
        <v>0</v>
      </c>
      <c r="DF1208">
        <v>0.196</v>
      </c>
      <c r="DG1208">
        <v>-0.001</v>
      </c>
      <c r="DH1208">
        <v>-5.941</v>
      </c>
      <c r="DI1208">
        <v>-0.174</v>
      </c>
      <c r="DJ1208">
        <v>1500</v>
      </c>
      <c r="DK1208">
        <v>17</v>
      </c>
      <c r="DL1208">
        <v>0.13</v>
      </c>
      <c r="DM1208">
        <v>0.04</v>
      </c>
      <c r="DN1208">
        <v>-27.4405475</v>
      </c>
      <c r="DO1208">
        <v>-0.3871823639773567</v>
      </c>
      <c r="DP1208">
        <v>0.1644556444569476</v>
      </c>
      <c r="DQ1208">
        <v>0</v>
      </c>
      <c r="DR1208">
        <v>0.5315361249999999</v>
      </c>
      <c r="DS1208">
        <v>0.03524783864915437</v>
      </c>
      <c r="DT1208">
        <v>0.003478664623009096</v>
      </c>
      <c r="DU1208">
        <v>1</v>
      </c>
      <c r="DV1208">
        <v>1</v>
      </c>
      <c r="DW1208">
        <v>2</v>
      </c>
      <c r="DX1208" t="s">
        <v>471</v>
      </c>
      <c r="DY1208">
        <v>2.98522</v>
      </c>
      <c r="DZ1208">
        <v>2.71561</v>
      </c>
      <c r="EA1208">
        <v>0.125382</v>
      </c>
      <c r="EB1208">
        <v>0.127474</v>
      </c>
      <c r="EC1208">
        <v>0.0904708</v>
      </c>
      <c r="ED1208">
        <v>0.0867416</v>
      </c>
      <c r="EE1208">
        <v>27795.2</v>
      </c>
      <c r="EF1208">
        <v>27847</v>
      </c>
      <c r="EG1208">
        <v>29525.7</v>
      </c>
      <c r="EH1208">
        <v>29508.5</v>
      </c>
      <c r="EI1208">
        <v>35598.3</v>
      </c>
      <c r="EJ1208">
        <v>35831</v>
      </c>
      <c r="EK1208">
        <v>41612.8</v>
      </c>
      <c r="EL1208">
        <v>42052.7</v>
      </c>
      <c r="EM1208">
        <v>1.97722</v>
      </c>
      <c r="EN1208">
        <v>1.93768</v>
      </c>
      <c r="EO1208">
        <v>0.0998788</v>
      </c>
      <c r="EP1208">
        <v>0</v>
      </c>
      <c r="EQ1208">
        <v>23.3334</v>
      </c>
      <c r="ER1208">
        <v>999.9</v>
      </c>
      <c r="ES1208">
        <v>47.9</v>
      </c>
      <c r="ET1208">
        <v>29</v>
      </c>
      <c r="EU1208">
        <v>21.1715</v>
      </c>
      <c r="EV1208">
        <v>62.8742</v>
      </c>
      <c r="EW1208">
        <v>32.5681</v>
      </c>
      <c r="EX1208">
        <v>1</v>
      </c>
      <c r="EY1208">
        <v>-0.194919</v>
      </c>
      <c r="EZ1208">
        <v>0.940389</v>
      </c>
      <c r="FA1208">
        <v>20.3869</v>
      </c>
      <c r="FB1208">
        <v>5.21744</v>
      </c>
      <c r="FC1208">
        <v>12.0099</v>
      </c>
      <c r="FD1208">
        <v>4.98975</v>
      </c>
      <c r="FE1208">
        <v>3.2885</v>
      </c>
      <c r="FF1208">
        <v>9999</v>
      </c>
      <c r="FG1208">
        <v>9999</v>
      </c>
      <c r="FH1208">
        <v>9999</v>
      </c>
      <c r="FI1208">
        <v>261.7</v>
      </c>
      <c r="FJ1208">
        <v>1.86699</v>
      </c>
      <c r="FK1208">
        <v>1.86614</v>
      </c>
      <c r="FL1208">
        <v>1.86554</v>
      </c>
      <c r="FM1208">
        <v>1.86551</v>
      </c>
      <c r="FN1208">
        <v>1.8673</v>
      </c>
      <c r="FO1208">
        <v>1.86981</v>
      </c>
      <c r="FP1208">
        <v>1.86844</v>
      </c>
      <c r="FQ1208">
        <v>1.86996</v>
      </c>
      <c r="FR1208">
        <v>0</v>
      </c>
      <c r="FS1208">
        <v>0</v>
      </c>
      <c r="FT1208">
        <v>0</v>
      </c>
      <c r="FU1208">
        <v>0</v>
      </c>
      <c r="FV1208" t="s">
        <v>358</v>
      </c>
      <c r="FW1208" t="s">
        <v>359</v>
      </c>
      <c r="FX1208" t="s">
        <v>360</v>
      </c>
      <c r="FY1208" t="s">
        <v>360</v>
      </c>
      <c r="FZ1208" t="s">
        <v>360</v>
      </c>
      <c r="GA1208" t="s">
        <v>360</v>
      </c>
      <c r="GB1208">
        <v>0</v>
      </c>
      <c r="GC1208">
        <v>100</v>
      </c>
      <c r="GD1208">
        <v>100</v>
      </c>
      <c r="GE1208">
        <v>-3.796</v>
      </c>
      <c r="GF1208">
        <v>-0.1645</v>
      </c>
      <c r="GG1208">
        <v>-2.0192013485273</v>
      </c>
      <c r="GH1208">
        <v>-0.003354295288503095</v>
      </c>
      <c r="GI1208">
        <v>8.998442100416266E-07</v>
      </c>
      <c r="GJ1208">
        <v>-2.632750781261316E-10</v>
      </c>
      <c r="GK1208">
        <v>-0.1771344180573433</v>
      </c>
      <c r="GL1208">
        <v>-0.01811282044437078</v>
      </c>
      <c r="GM1208">
        <v>0.001479480632228601</v>
      </c>
      <c r="GN1208">
        <v>-2.527498020886067E-05</v>
      </c>
      <c r="GO1208">
        <v>3</v>
      </c>
      <c r="GP1208">
        <v>2311</v>
      </c>
      <c r="GQ1208">
        <v>1</v>
      </c>
      <c r="GR1208">
        <v>23</v>
      </c>
      <c r="GS1208">
        <v>7451.5</v>
      </c>
      <c r="GT1208">
        <v>7451.6</v>
      </c>
      <c r="GU1208">
        <v>1.46973</v>
      </c>
      <c r="GV1208">
        <v>2.21558</v>
      </c>
      <c r="GW1208">
        <v>1.39771</v>
      </c>
      <c r="GX1208">
        <v>2.33521</v>
      </c>
      <c r="GY1208">
        <v>1.49536</v>
      </c>
      <c r="GZ1208">
        <v>2.34985</v>
      </c>
      <c r="HA1208">
        <v>33.0429</v>
      </c>
      <c r="HB1208">
        <v>14.2984</v>
      </c>
      <c r="HC1208">
        <v>18</v>
      </c>
      <c r="HD1208">
        <v>517.927</v>
      </c>
      <c r="HE1208">
        <v>449.094</v>
      </c>
      <c r="HF1208">
        <v>21.6557</v>
      </c>
      <c r="HG1208">
        <v>24.9535</v>
      </c>
      <c r="HH1208">
        <v>30.0001</v>
      </c>
      <c r="HI1208">
        <v>24.9678</v>
      </c>
      <c r="HJ1208">
        <v>24.9185</v>
      </c>
      <c r="HK1208">
        <v>29.4329</v>
      </c>
      <c r="HL1208">
        <v>23.5561</v>
      </c>
      <c r="HM1208">
        <v>52.7544</v>
      </c>
      <c r="HN1208">
        <v>21.6586</v>
      </c>
      <c r="HO1208">
        <v>654.103</v>
      </c>
      <c r="HP1208">
        <v>17.8872</v>
      </c>
      <c r="HQ1208">
        <v>101.002</v>
      </c>
      <c r="HR1208">
        <v>100.994</v>
      </c>
    </row>
    <row r="1209" spans="1:226">
      <c r="A1209">
        <v>1193</v>
      </c>
      <c r="B1209">
        <v>1664306418.1</v>
      </c>
      <c r="C1209">
        <v>13187.59999990463</v>
      </c>
      <c r="D1209" t="s">
        <v>2755</v>
      </c>
      <c r="E1209" t="s">
        <v>2756</v>
      </c>
      <c r="F1209">
        <v>5</v>
      </c>
      <c r="G1209" t="s">
        <v>2678</v>
      </c>
      <c r="H1209" t="s">
        <v>354</v>
      </c>
      <c r="I1209">
        <v>1664306410.6</v>
      </c>
      <c r="J1209">
        <f>(K1209)/1000</f>
        <v>0</v>
      </c>
      <c r="K1209">
        <f>IF(BF1209, AN1209, AH1209)</f>
        <v>0</v>
      </c>
      <c r="L1209">
        <f>IF(BF1209, AI1209, AG1209)</f>
        <v>0</v>
      </c>
      <c r="M1209">
        <f>BH1209 - IF(AU1209&gt;1, L1209*BB1209*100.0/(AW1209*BV1209), 0)</f>
        <v>0</v>
      </c>
      <c r="N1209">
        <f>((T1209-J1209/2)*M1209-L1209)/(T1209+J1209/2)</f>
        <v>0</v>
      </c>
      <c r="O1209">
        <f>N1209*(BO1209+BP1209)/1000.0</f>
        <v>0</v>
      </c>
      <c r="P1209">
        <f>(BH1209 - IF(AU1209&gt;1, L1209*BB1209*100.0/(AW1209*BV1209), 0))*(BO1209+BP1209)/1000.0</f>
        <v>0</v>
      </c>
      <c r="Q1209">
        <f>2.0/((1/S1209-1/R1209)+SIGN(S1209)*SQRT((1/S1209-1/R1209)*(1/S1209-1/R1209) + 4*BC1209/((BC1209+1)*(BC1209+1))*(2*1/S1209*1/R1209-1/R1209*1/R1209)))</f>
        <v>0</v>
      </c>
      <c r="R1209">
        <f>IF(LEFT(BD1209,1)&lt;&gt;"0",IF(LEFT(BD1209,1)="1",3.0,BE1209),$D$5+$E$5*(BV1209*BO1209/($K$5*1000))+$F$5*(BV1209*BO1209/($K$5*1000))*MAX(MIN(BB1209,$J$5),$I$5)*MAX(MIN(BB1209,$J$5),$I$5)+$G$5*MAX(MIN(BB1209,$J$5),$I$5)*(BV1209*BO1209/($K$5*1000))+$H$5*(BV1209*BO1209/($K$5*1000))*(BV1209*BO1209/($K$5*1000)))</f>
        <v>0</v>
      </c>
      <c r="S1209">
        <f>J1209*(1000-(1000*0.61365*exp(17.502*W1209/(240.97+W1209))/(BO1209+BP1209)+BJ1209)/2)/(1000*0.61365*exp(17.502*W1209/(240.97+W1209))/(BO1209+BP1209)-BJ1209)</f>
        <v>0</v>
      </c>
      <c r="T1209">
        <f>1/((BC1209+1)/(Q1209/1.6)+1/(R1209/1.37)) + BC1209/((BC1209+1)/(Q1209/1.6) + BC1209/(R1209/1.37))</f>
        <v>0</v>
      </c>
      <c r="U1209">
        <f>(AX1209*BA1209)</f>
        <v>0</v>
      </c>
      <c r="V1209">
        <f>(BQ1209+(U1209+2*0.95*5.67E-8*(((BQ1209+$B$7)+273)^4-(BQ1209+273)^4)-44100*J1209)/(1.84*29.3*R1209+8*0.95*5.67E-8*(BQ1209+273)^3))</f>
        <v>0</v>
      </c>
      <c r="W1209">
        <f>($C$7*BR1209+$D$7*BS1209+$E$7*V1209)</f>
        <v>0</v>
      </c>
      <c r="X1209">
        <f>0.61365*exp(17.502*W1209/(240.97+W1209))</f>
        <v>0</v>
      </c>
      <c r="Y1209">
        <f>(Z1209/AA1209*100)</f>
        <v>0</v>
      </c>
      <c r="Z1209">
        <f>BJ1209*(BO1209+BP1209)/1000</f>
        <v>0</v>
      </c>
      <c r="AA1209">
        <f>0.61365*exp(17.502*BQ1209/(240.97+BQ1209))</f>
        <v>0</v>
      </c>
      <c r="AB1209">
        <f>(X1209-BJ1209*(BO1209+BP1209)/1000)</f>
        <v>0</v>
      </c>
      <c r="AC1209">
        <f>(-J1209*44100)</f>
        <v>0</v>
      </c>
      <c r="AD1209">
        <f>2*29.3*R1209*0.92*(BQ1209-W1209)</f>
        <v>0</v>
      </c>
      <c r="AE1209">
        <f>2*0.95*5.67E-8*(((BQ1209+$B$7)+273)^4-(W1209+273)^4)</f>
        <v>0</v>
      </c>
      <c r="AF1209">
        <f>U1209+AE1209+AC1209+AD1209</f>
        <v>0</v>
      </c>
      <c r="AG1209">
        <f>BN1209*AU1209*(BI1209-BH1209*(1000-AU1209*BK1209)/(1000-AU1209*BJ1209))/(100*BB1209)</f>
        <v>0</v>
      </c>
      <c r="AH1209">
        <f>1000*BN1209*AU1209*(BJ1209-BK1209)/(100*BB1209*(1000-AU1209*BJ1209))</f>
        <v>0</v>
      </c>
      <c r="AI1209">
        <f>(AJ1209 - AK1209 - BO1209*1E3/(8.314*(BQ1209+273.15)) * AM1209/BN1209 * AL1209) * BN1209/(100*BB1209) * (1000 - BK1209)/1000</f>
        <v>0</v>
      </c>
      <c r="AJ1209">
        <v>653.7010372059511</v>
      </c>
      <c r="AK1209">
        <v>634.7174424242422</v>
      </c>
      <c r="AL1209">
        <v>3.293925890948598</v>
      </c>
      <c r="AM1209">
        <v>64.57522677209226</v>
      </c>
      <c r="AN1209">
        <f>(AP1209 - AO1209 + BO1209*1E3/(8.314*(BQ1209+273.15)) * AR1209/BN1209 * AQ1209) * BN1209/(100*BB1209) * 1000/(1000 - AP1209)</f>
        <v>0</v>
      </c>
      <c r="AO1209">
        <v>17.92378849716284</v>
      </c>
      <c r="AP1209">
        <v>18.4602472180451</v>
      </c>
      <c r="AQ1209">
        <v>1.113313059751153E-06</v>
      </c>
      <c r="AR1209">
        <v>112.27</v>
      </c>
      <c r="AS1209">
        <v>13</v>
      </c>
      <c r="AT1209">
        <v>3</v>
      </c>
      <c r="AU1209">
        <f>IF(AS1209*$H$13&gt;=AW1209,1.0,(AW1209/(AW1209-AS1209*$H$13)))</f>
        <v>0</v>
      </c>
      <c r="AV1209">
        <f>(AU1209-1)*100</f>
        <v>0</v>
      </c>
      <c r="AW1209">
        <f>MAX(0,($B$13+$C$13*BV1209)/(1+$D$13*BV1209)*BO1209/(BQ1209+273)*$E$13)</f>
        <v>0</v>
      </c>
      <c r="AX1209">
        <f>$B$11*BW1209+$C$11*BX1209+$F$11*CI1209*(1-CL1209)</f>
        <v>0</v>
      </c>
      <c r="AY1209">
        <f>AX1209*AZ1209</f>
        <v>0</v>
      </c>
      <c r="AZ1209">
        <f>($B$11*$D$9+$C$11*$D$9+$F$11*((CV1209+CN1209)/MAX(CV1209+CN1209+CW1209, 0.1)*$I$9+CW1209/MAX(CV1209+CN1209+CW1209, 0.1)*$J$9))/($B$11+$C$11+$F$11)</f>
        <v>0</v>
      </c>
      <c r="BA1209">
        <f>($B$11*$K$9+$C$11*$K$9+$F$11*((CV1209+CN1209)/MAX(CV1209+CN1209+CW1209, 0.1)*$P$9+CW1209/MAX(CV1209+CN1209+CW1209, 0.1)*$Q$9))/($B$11+$C$11+$F$11)</f>
        <v>0</v>
      </c>
      <c r="BB1209">
        <v>6</v>
      </c>
      <c r="BC1209">
        <v>0.5</v>
      </c>
      <c r="BD1209" t="s">
        <v>355</v>
      </c>
      <c r="BE1209">
        <v>2</v>
      </c>
      <c r="BF1209" t="b">
        <v>1</v>
      </c>
      <c r="BG1209">
        <v>1664306410.6</v>
      </c>
      <c r="BH1209">
        <v>600.0122222222222</v>
      </c>
      <c r="BI1209">
        <v>627.3457777777776</v>
      </c>
      <c r="BJ1209">
        <v>18.46131851851852</v>
      </c>
      <c r="BK1209">
        <v>17.92523333333333</v>
      </c>
      <c r="BL1209">
        <v>603.7865185185185</v>
      </c>
      <c r="BM1209">
        <v>18.62588148148148</v>
      </c>
      <c r="BN1209">
        <v>500.0638518518518</v>
      </c>
      <c r="BO1209">
        <v>90.99163333333334</v>
      </c>
      <c r="BP1209">
        <v>0.09998661851851852</v>
      </c>
      <c r="BQ1209">
        <v>24.55380370370371</v>
      </c>
      <c r="BR1209">
        <v>24.98048148148148</v>
      </c>
      <c r="BS1209">
        <v>999.9000000000001</v>
      </c>
      <c r="BT1209">
        <v>0</v>
      </c>
      <c r="BU1209">
        <v>0</v>
      </c>
      <c r="BV1209">
        <v>10009.83740740741</v>
      </c>
      <c r="BW1209">
        <v>0</v>
      </c>
      <c r="BX1209">
        <v>6.407659999999999</v>
      </c>
      <c r="BY1209">
        <v>-27.33364444444445</v>
      </c>
      <c r="BZ1209">
        <v>611.2975555555555</v>
      </c>
      <c r="CA1209">
        <v>638.7963703703703</v>
      </c>
      <c r="CB1209">
        <v>0.5360906296296296</v>
      </c>
      <c r="CC1209">
        <v>627.3457777777776</v>
      </c>
      <c r="CD1209">
        <v>17.92523333333333</v>
      </c>
      <c r="CE1209">
        <v>1.679825925925926</v>
      </c>
      <c r="CF1209">
        <v>1.631047407407408</v>
      </c>
      <c r="CG1209">
        <v>14.71125925925926</v>
      </c>
      <c r="CH1209">
        <v>14.25528518518519</v>
      </c>
      <c r="CI1209">
        <v>2000.005555555555</v>
      </c>
      <c r="CJ1209">
        <v>0.979994925925926</v>
      </c>
      <c r="CK1209">
        <v>0.0200051074074074</v>
      </c>
      <c r="CL1209">
        <v>0</v>
      </c>
      <c r="CM1209">
        <v>123.4986666666667</v>
      </c>
      <c r="CN1209">
        <v>5.00097</v>
      </c>
      <c r="CO1209">
        <v>2619.436666666667</v>
      </c>
      <c r="CP1209">
        <v>16707.6</v>
      </c>
      <c r="CQ1209">
        <v>37.319</v>
      </c>
      <c r="CR1209">
        <v>38.062</v>
      </c>
      <c r="CS1209">
        <v>37.41403703703703</v>
      </c>
      <c r="CT1209">
        <v>37.65714814814815</v>
      </c>
      <c r="CU1209">
        <v>37.875</v>
      </c>
      <c r="CV1209">
        <v>1955.095185185185</v>
      </c>
      <c r="CW1209">
        <v>39.91037037037037</v>
      </c>
      <c r="CX1209">
        <v>0</v>
      </c>
      <c r="CY1209">
        <v>1664306422.1</v>
      </c>
      <c r="CZ1209">
        <v>0</v>
      </c>
      <c r="DA1209">
        <v>0</v>
      </c>
      <c r="DB1209" t="s">
        <v>356</v>
      </c>
      <c r="DC1209">
        <v>1663859321.1</v>
      </c>
      <c r="DD1209">
        <v>1663859315.6</v>
      </c>
      <c r="DE1209">
        <v>0</v>
      </c>
      <c r="DF1209">
        <v>0.196</v>
      </c>
      <c r="DG1209">
        <v>-0.001</v>
      </c>
      <c r="DH1209">
        <v>-5.941</v>
      </c>
      <c r="DI1209">
        <v>-0.174</v>
      </c>
      <c r="DJ1209">
        <v>1500</v>
      </c>
      <c r="DK1209">
        <v>17</v>
      </c>
      <c r="DL1209">
        <v>0.13</v>
      </c>
      <c r="DM1209">
        <v>0.04</v>
      </c>
      <c r="DN1209">
        <v>-27.3333875</v>
      </c>
      <c r="DO1209">
        <v>1.055260412758066</v>
      </c>
      <c r="DP1209">
        <v>0.2497623992792951</v>
      </c>
      <c r="DQ1209">
        <v>0</v>
      </c>
      <c r="DR1209">
        <v>0.5341352500000001</v>
      </c>
      <c r="DS1209">
        <v>0.03152974108818014</v>
      </c>
      <c r="DT1209">
        <v>0.003236202927428994</v>
      </c>
      <c r="DU1209">
        <v>1</v>
      </c>
      <c r="DV1209">
        <v>1</v>
      </c>
      <c r="DW1209">
        <v>2</v>
      </c>
      <c r="DX1209" t="s">
        <v>471</v>
      </c>
      <c r="DY1209">
        <v>2.98507</v>
      </c>
      <c r="DZ1209">
        <v>2.71564</v>
      </c>
      <c r="EA1209">
        <v>0.127698</v>
      </c>
      <c r="EB1209">
        <v>0.129711</v>
      </c>
      <c r="EC1209">
        <v>0.09046410000000001</v>
      </c>
      <c r="ED1209">
        <v>0.086731</v>
      </c>
      <c r="EE1209">
        <v>27722.1</v>
      </c>
      <c r="EF1209">
        <v>27775.4</v>
      </c>
      <c r="EG1209">
        <v>29526.2</v>
      </c>
      <c r="EH1209">
        <v>29508.2</v>
      </c>
      <c r="EI1209">
        <v>35599.1</v>
      </c>
      <c r="EJ1209">
        <v>35831.1</v>
      </c>
      <c r="EK1209">
        <v>41613.4</v>
      </c>
      <c r="EL1209">
        <v>42052.2</v>
      </c>
      <c r="EM1209">
        <v>1.97733</v>
      </c>
      <c r="EN1209">
        <v>1.93775</v>
      </c>
      <c r="EO1209">
        <v>0.100192</v>
      </c>
      <c r="EP1209">
        <v>0</v>
      </c>
      <c r="EQ1209">
        <v>23.3333</v>
      </c>
      <c r="ER1209">
        <v>999.9</v>
      </c>
      <c r="ES1209">
        <v>47.9</v>
      </c>
      <c r="ET1209">
        <v>29</v>
      </c>
      <c r="EU1209">
        <v>21.1719</v>
      </c>
      <c r="EV1209">
        <v>62.8242</v>
      </c>
      <c r="EW1209">
        <v>32.7724</v>
      </c>
      <c r="EX1209">
        <v>1</v>
      </c>
      <c r="EY1209">
        <v>-0.194807</v>
      </c>
      <c r="EZ1209">
        <v>0.919109</v>
      </c>
      <c r="FA1209">
        <v>20.387</v>
      </c>
      <c r="FB1209">
        <v>5.21729</v>
      </c>
      <c r="FC1209">
        <v>12.0099</v>
      </c>
      <c r="FD1209">
        <v>4.9898</v>
      </c>
      <c r="FE1209">
        <v>3.2885</v>
      </c>
      <c r="FF1209">
        <v>9999</v>
      </c>
      <c r="FG1209">
        <v>9999</v>
      </c>
      <c r="FH1209">
        <v>9999</v>
      </c>
      <c r="FI1209">
        <v>261.7</v>
      </c>
      <c r="FJ1209">
        <v>1.86705</v>
      </c>
      <c r="FK1209">
        <v>1.86614</v>
      </c>
      <c r="FL1209">
        <v>1.86554</v>
      </c>
      <c r="FM1209">
        <v>1.86553</v>
      </c>
      <c r="FN1209">
        <v>1.86728</v>
      </c>
      <c r="FO1209">
        <v>1.86981</v>
      </c>
      <c r="FP1209">
        <v>1.86844</v>
      </c>
      <c r="FQ1209">
        <v>1.86996</v>
      </c>
      <c r="FR1209">
        <v>0</v>
      </c>
      <c r="FS1209">
        <v>0</v>
      </c>
      <c r="FT1209">
        <v>0</v>
      </c>
      <c r="FU1209">
        <v>0</v>
      </c>
      <c r="FV1209" t="s">
        <v>358</v>
      </c>
      <c r="FW1209" t="s">
        <v>359</v>
      </c>
      <c r="FX1209" t="s">
        <v>360</v>
      </c>
      <c r="FY1209" t="s">
        <v>360</v>
      </c>
      <c r="FZ1209" t="s">
        <v>360</v>
      </c>
      <c r="GA1209" t="s">
        <v>360</v>
      </c>
      <c r="GB1209">
        <v>0</v>
      </c>
      <c r="GC1209">
        <v>100</v>
      </c>
      <c r="GD1209">
        <v>100</v>
      </c>
      <c r="GE1209">
        <v>-3.838</v>
      </c>
      <c r="GF1209">
        <v>-0.1646</v>
      </c>
      <c r="GG1209">
        <v>-2.0192013485273</v>
      </c>
      <c r="GH1209">
        <v>-0.003354295288503095</v>
      </c>
      <c r="GI1209">
        <v>8.998442100416266E-07</v>
      </c>
      <c r="GJ1209">
        <v>-2.632750781261316E-10</v>
      </c>
      <c r="GK1209">
        <v>-0.1771344180573433</v>
      </c>
      <c r="GL1209">
        <v>-0.01811282044437078</v>
      </c>
      <c r="GM1209">
        <v>0.001479480632228601</v>
      </c>
      <c r="GN1209">
        <v>-2.527498020886067E-05</v>
      </c>
      <c r="GO1209">
        <v>3</v>
      </c>
      <c r="GP1209">
        <v>2311</v>
      </c>
      <c r="GQ1209">
        <v>1</v>
      </c>
      <c r="GR1209">
        <v>23</v>
      </c>
      <c r="GS1209">
        <v>7451.6</v>
      </c>
      <c r="GT1209">
        <v>7451.7</v>
      </c>
      <c r="GU1209">
        <v>1.50269</v>
      </c>
      <c r="GV1209">
        <v>2.21436</v>
      </c>
      <c r="GW1209">
        <v>1.39648</v>
      </c>
      <c r="GX1209">
        <v>2.33643</v>
      </c>
      <c r="GY1209">
        <v>1.49536</v>
      </c>
      <c r="GZ1209">
        <v>2.36084</v>
      </c>
      <c r="HA1209">
        <v>33.0429</v>
      </c>
      <c r="HB1209">
        <v>14.2984</v>
      </c>
      <c r="HC1209">
        <v>18</v>
      </c>
      <c r="HD1209">
        <v>518.005</v>
      </c>
      <c r="HE1209">
        <v>449.146</v>
      </c>
      <c r="HF1209">
        <v>21.6702</v>
      </c>
      <c r="HG1209">
        <v>24.954</v>
      </c>
      <c r="HH1209">
        <v>30.0003</v>
      </c>
      <c r="HI1209">
        <v>24.9693</v>
      </c>
      <c r="HJ1209">
        <v>24.9194</v>
      </c>
      <c r="HK1209">
        <v>30.0658</v>
      </c>
      <c r="HL1209">
        <v>23.5561</v>
      </c>
      <c r="HM1209">
        <v>52.7544</v>
      </c>
      <c r="HN1209">
        <v>21.6751</v>
      </c>
      <c r="HO1209">
        <v>674.144</v>
      </c>
      <c r="HP1209">
        <v>17.8888</v>
      </c>
      <c r="HQ1209">
        <v>101.003</v>
      </c>
      <c r="HR1209">
        <v>100.993</v>
      </c>
    </row>
    <row r="1210" spans="1:226">
      <c r="A1210">
        <v>1194</v>
      </c>
      <c r="B1210">
        <v>1664306423.1</v>
      </c>
      <c r="C1210">
        <v>13192.59999990463</v>
      </c>
      <c r="D1210" t="s">
        <v>2757</v>
      </c>
      <c r="E1210" t="s">
        <v>2758</v>
      </c>
      <c r="F1210">
        <v>5</v>
      </c>
      <c r="G1210" t="s">
        <v>2678</v>
      </c>
      <c r="H1210" t="s">
        <v>354</v>
      </c>
      <c r="I1210">
        <v>1664306415.314285</v>
      </c>
      <c r="J1210">
        <f>(K1210)/1000</f>
        <v>0</v>
      </c>
      <c r="K1210">
        <f>IF(BF1210, AN1210, AH1210)</f>
        <v>0</v>
      </c>
      <c r="L1210">
        <f>IF(BF1210, AI1210, AG1210)</f>
        <v>0</v>
      </c>
      <c r="M1210">
        <f>BH1210 - IF(AU1210&gt;1, L1210*BB1210*100.0/(AW1210*BV1210), 0)</f>
        <v>0</v>
      </c>
      <c r="N1210">
        <f>((T1210-J1210/2)*M1210-L1210)/(T1210+J1210/2)</f>
        <v>0</v>
      </c>
      <c r="O1210">
        <f>N1210*(BO1210+BP1210)/1000.0</f>
        <v>0</v>
      </c>
      <c r="P1210">
        <f>(BH1210 - IF(AU1210&gt;1, L1210*BB1210*100.0/(AW1210*BV1210), 0))*(BO1210+BP1210)/1000.0</f>
        <v>0</v>
      </c>
      <c r="Q1210">
        <f>2.0/((1/S1210-1/R1210)+SIGN(S1210)*SQRT((1/S1210-1/R1210)*(1/S1210-1/R1210) + 4*BC1210/((BC1210+1)*(BC1210+1))*(2*1/S1210*1/R1210-1/R1210*1/R1210)))</f>
        <v>0</v>
      </c>
      <c r="R1210">
        <f>IF(LEFT(BD1210,1)&lt;&gt;"0",IF(LEFT(BD1210,1)="1",3.0,BE1210),$D$5+$E$5*(BV1210*BO1210/($K$5*1000))+$F$5*(BV1210*BO1210/($K$5*1000))*MAX(MIN(BB1210,$J$5),$I$5)*MAX(MIN(BB1210,$J$5),$I$5)+$G$5*MAX(MIN(BB1210,$J$5),$I$5)*(BV1210*BO1210/($K$5*1000))+$H$5*(BV1210*BO1210/($K$5*1000))*(BV1210*BO1210/($K$5*1000)))</f>
        <v>0</v>
      </c>
      <c r="S1210">
        <f>J1210*(1000-(1000*0.61365*exp(17.502*W1210/(240.97+W1210))/(BO1210+BP1210)+BJ1210)/2)/(1000*0.61365*exp(17.502*W1210/(240.97+W1210))/(BO1210+BP1210)-BJ1210)</f>
        <v>0</v>
      </c>
      <c r="T1210">
        <f>1/((BC1210+1)/(Q1210/1.6)+1/(R1210/1.37)) + BC1210/((BC1210+1)/(Q1210/1.6) + BC1210/(R1210/1.37))</f>
        <v>0</v>
      </c>
      <c r="U1210">
        <f>(AX1210*BA1210)</f>
        <v>0</v>
      </c>
      <c r="V1210">
        <f>(BQ1210+(U1210+2*0.95*5.67E-8*(((BQ1210+$B$7)+273)^4-(BQ1210+273)^4)-44100*J1210)/(1.84*29.3*R1210+8*0.95*5.67E-8*(BQ1210+273)^3))</f>
        <v>0</v>
      </c>
      <c r="W1210">
        <f>($C$7*BR1210+$D$7*BS1210+$E$7*V1210)</f>
        <v>0</v>
      </c>
      <c r="X1210">
        <f>0.61365*exp(17.502*W1210/(240.97+W1210))</f>
        <v>0</v>
      </c>
      <c r="Y1210">
        <f>(Z1210/AA1210*100)</f>
        <v>0</v>
      </c>
      <c r="Z1210">
        <f>BJ1210*(BO1210+BP1210)/1000</f>
        <v>0</v>
      </c>
      <c r="AA1210">
        <f>0.61365*exp(17.502*BQ1210/(240.97+BQ1210))</f>
        <v>0</v>
      </c>
      <c r="AB1210">
        <f>(X1210-BJ1210*(BO1210+BP1210)/1000)</f>
        <v>0</v>
      </c>
      <c r="AC1210">
        <f>(-J1210*44100)</f>
        <v>0</v>
      </c>
      <c r="AD1210">
        <f>2*29.3*R1210*0.92*(BQ1210-W1210)</f>
        <v>0</v>
      </c>
      <c r="AE1210">
        <f>2*0.95*5.67E-8*(((BQ1210+$B$7)+273)^4-(W1210+273)^4)</f>
        <v>0</v>
      </c>
      <c r="AF1210">
        <f>U1210+AE1210+AC1210+AD1210</f>
        <v>0</v>
      </c>
      <c r="AG1210">
        <f>BN1210*AU1210*(BI1210-BH1210*(1000-AU1210*BK1210)/(1000-AU1210*BJ1210))/(100*BB1210)</f>
        <v>0</v>
      </c>
      <c r="AH1210">
        <f>1000*BN1210*AU1210*(BJ1210-BK1210)/(100*BB1210*(1000-AU1210*BJ1210))</f>
        <v>0</v>
      </c>
      <c r="AI1210">
        <f>(AJ1210 - AK1210 - BO1210*1E3/(8.314*(BQ1210+273.15)) * AM1210/BN1210 * AL1210) * BN1210/(100*BB1210) * (1000 - BK1210)/1000</f>
        <v>0</v>
      </c>
      <c r="AJ1210">
        <v>670.5512678748934</v>
      </c>
      <c r="AK1210">
        <v>651.4145151515153</v>
      </c>
      <c r="AL1210">
        <v>3.343164498787744</v>
      </c>
      <c r="AM1210">
        <v>64.57522677209226</v>
      </c>
      <c r="AN1210">
        <f>(AP1210 - AO1210 + BO1210*1E3/(8.314*(BQ1210+273.15)) * AR1210/BN1210 * AQ1210) * BN1210/(100*BB1210) * 1000/(1000 - AP1210)</f>
        <v>0</v>
      </c>
      <c r="AO1210">
        <v>17.9221666667932</v>
      </c>
      <c r="AP1210">
        <v>18.45837609022556</v>
      </c>
      <c r="AQ1210">
        <v>-2.303543051101335E-06</v>
      </c>
      <c r="AR1210">
        <v>112.27</v>
      </c>
      <c r="AS1210">
        <v>13</v>
      </c>
      <c r="AT1210">
        <v>3</v>
      </c>
      <c r="AU1210">
        <f>IF(AS1210*$H$13&gt;=AW1210,1.0,(AW1210/(AW1210-AS1210*$H$13)))</f>
        <v>0</v>
      </c>
      <c r="AV1210">
        <f>(AU1210-1)*100</f>
        <v>0</v>
      </c>
      <c r="AW1210">
        <f>MAX(0,($B$13+$C$13*BV1210)/(1+$D$13*BV1210)*BO1210/(BQ1210+273)*$E$13)</f>
        <v>0</v>
      </c>
      <c r="AX1210">
        <f>$B$11*BW1210+$C$11*BX1210+$F$11*CI1210*(1-CL1210)</f>
        <v>0</v>
      </c>
      <c r="AY1210">
        <f>AX1210*AZ1210</f>
        <v>0</v>
      </c>
      <c r="AZ1210">
        <f>($B$11*$D$9+$C$11*$D$9+$F$11*((CV1210+CN1210)/MAX(CV1210+CN1210+CW1210, 0.1)*$I$9+CW1210/MAX(CV1210+CN1210+CW1210, 0.1)*$J$9))/($B$11+$C$11+$F$11)</f>
        <v>0</v>
      </c>
      <c r="BA1210">
        <f>($B$11*$K$9+$C$11*$K$9+$F$11*((CV1210+CN1210)/MAX(CV1210+CN1210+CW1210, 0.1)*$P$9+CW1210/MAX(CV1210+CN1210+CW1210, 0.1)*$Q$9))/($B$11+$C$11+$F$11)</f>
        <v>0</v>
      </c>
      <c r="BB1210">
        <v>6</v>
      </c>
      <c r="BC1210">
        <v>0.5</v>
      </c>
      <c r="BD1210" t="s">
        <v>355</v>
      </c>
      <c r="BE1210">
        <v>2</v>
      </c>
      <c r="BF1210" t="b">
        <v>1</v>
      </c>
      <c r="BG1210">
        <v>1664306415.314285</v>
      </c>
      <c r="BH1210">
        <v>615.5421428571428</v>
      </c>
      <c r="BI1210">
        <v>642.7645</v>
      </c>
      <c r="BJ1210">
        <v>18.46012142857143</v>
      </c>
      <c r="BK1210">
        <v>17.92223928571428</v>
      </c>
      <c r="BL1210">
        <v>619.3561428571429</v>
      </c>
      <c r="BM1210">
        <v>18.62469285714286</v>
      </c>
      <c r="BN1210">
        <v>500.0743214285714</v>
      </c>
      <c r="BO1210">
        <v>90.99028928571431</v>
      </c>
      <c r="BP1210">
        <v>0.1000076571428571</v>
      </c>
      <c r="BQ1210">
        <v>24.55496785714285</v>
      </c>
      <c r="BR1210">
        <v>24.97696071428572</v>
      </c>
      <c r="BS1210">
        <v>999.9000000000002</v>
      </c>
      <c r="BT1210">
        <v>0</v>
      </c>
      <c r="BU1210">
        <v>0</v>
      </c>
      <c r="BV1210">
        <v>10002.48</v>
      </c>
      <c r="BW1210">
        <v>0</v>
      </c>
      <c r="BX1210">
        <v>6.407659999999999</v>
      </c>
      <c r="BY1210">
        <v>-27.22237142857142</v>
      </c>
      <c r="BZ1210">
        <v>627.1189285714285</v>
      </c>
      <c r="CA1210">
        <v>654.4945714285715</v>
      </c>
      <c r="CB1210">
        <v>0.5378802142857143</v>
      </c>
      <c r="CC1210">
        <v>642.7645</v>
      </c>
      <c r="CD1210">
        <v>17.92223928571428</v>
      </c>
      <c r="CE1210">
        <v>1.679693214285714</v>
      </c>
      <c r="CF1210">
        <v>1.630751428571429</v>
      </c>
      <c r="CG1210">
        <v>14.71002142857143</v>
      </c>
      <c r="CH1210">
        <v>14.25248928571429</v>
      </c>
      <c r="CI1210">
        <v>1999.999285714286</v>
      </c>
      <c r="CJ1210">
        <v>0.9799947142857144</v>
      </c>
      <c r="CK1210">
        <v>0.02000527142857143</v>
      </c>
      <c r="CL1210">
        <v>0</v>
      </c>
      <c r="CM1210">
        <v>123.8101785714286</v>
      </c>
      <c r="CN1210">
        <v>5.00097</v>
      </c>
      <c r="CO1210">
        <v>2625.329642857143</v>
      </c>
      <c r="CP1210">
        <v>16707.53214285714</v>
      </c>
      <c r="CQ1210">
        <v>37.312</v>
      </c>
      <c r="CR1210">
        <v>38.062</v>
      </c>
      <c r="CS1210">
        <v>37.39492857142857</v>
      </c>
      <c r="CT1210">
        <v>37.64714285714285</v>
      </c>
      <c r="CU1210">
        <v>37.86825</v>
      </c>
      <c r="CV1210">
        <v>1955.088928571429</v>
      </c>
      <c r="CW1210">
        <v>39.91035714285714</v>
      </c>
      <c r="CX1210">
        <v>0</v>
      </c>
      <c r="CY1210">
        <v>1664306427.5</v>
      </c>
      <c r="CZ1210">
        <v>0</v>
      </c>
      <c r="DA1210">
        <v>0</v>
      </c>
      <c r="DB1210" t="s">
        <v>356</v>
      </c>
      <c r="DC1210">
        <v>1663859321.1</v>
      </c>
      <c r="DD1210">
        <v>1663859315.6</v>
      </c>
      <c r="DE1210">
        <v>0</v>
      </c>
      <c r="DF1210">
        <v>0.196</v>
      </c>
      <c r="DG1210">
        <v>-0.001</v>
      </c>
      <c r="DH1210">
        <v>-5.941</v>
      </c>
      <c r="DI1210">
        <v>-0.174</v>
      </c>
      <c r="DJ1210">
        <v>1500</v>
      </c>
      <c r="DK1210">
        <v>17</v>
      </c>
      <c r="DL1210">
        <v>0.13</v>
      </c>
      <c r="DM1210">
        <v>0.04</v>
      </c>
      <c r="DN1210">
        <v>-27.320445</v>
      </c>
      <c r="DO1210">
        <v>1.849317073170719</v>
      </c>
      <c r="DP1210">
        <v>0.2521584650076218</v>
      </c>
      <c r="DQ1210">
        <v>0</v>
      </c>
      <c r="DR1210">
        <v>0.5365451999999999</v>
      </c>
      <c r="DS1210">
        <v>0.02448767729831028</v>
      </c>
      <c r="DT1210">
        <v>0.002675420585627617</v>
      </c>
      <c r="DU1210">
        <v>1</v>
      </c>
      <c r="DV1210">
        <v>1</v>
      </c>
      <c r="DW1210">
        <v>2</v>
      </c>
      <c r="DX1210" t="s">
        <v>471</v>
      </c>
      <c r="DY1210">
        <v>2.98517</v>
      </c>
      <c r="DZ1210">
        <v>2.71558</v>
      </c>
      <c r="EA1210">
        <v>0.129999</v>
      </c>
      <c r="EB1210">
        <v>0.131976</v>
      </c>
      <c r="EC1210">
        <v>0.0904566</v>
      </c>
      <c r="ED1210">
        <v>0.08669689999999999</v>
      </c>
      <c r="EE1210">
        <v>27648.5</v>
      </c>
      <c r="EF1210">
        <v>27702.7</v>
      </c>
      <c r="EG1210">
        <v>29525.7</v>
      </c>
      <c r="EH1210">
        <v>29507.8</v>
      </c>
      <c r="EI1210">
        <v>35598.8</v>
      </c>
      <c r="EJ1210">
        <v>35831.8</v>
      </c>
      <c r="EK1210">
        <v>41612.6</v>
      </c>
      <c r="EL1210">
        <v>42051.5</v>
      </c>
      <c r="EM1210">
        <v>1.97725</v>
      </c>
      <c r="EN1210">
        <v>1.9379</v>
      </c>
      <c r="EO1210">
        <v>0.099428</v>
      </c>
      <c r="EP1210">
        <v>0</v>
      </c>
      <c r="EQ1210">
        <v>23.3333</v>
      </c>
      <c r="ER1210">
        <v>999.9</v>
      </c>
      <c r="ES1210">
        <v>47.9</v>
      </c>
      <c r="ET1210">
        <v>29</v>
      </c>
      <c r="EU1210">
        <v>21.1729</v>
      </c>
      <c r="EV1210">
        <v>62.9542</v>
      </c>
      <c r="EW1210">
        <v>32.6683</v>
      </c>
      <c r="EX1210">
        <v>1</v>
      </c>
      <c r="EY1210">
        <v>-0.194627</v>
      </c>
      <c r="EZ1210">
        <v>0.912535</v>
      </c>
      <c r="FA1210">
        <v>20.387</v>
      </c>
      <c r="FB1210">
        <v>5.21759</v>
      </c>
      <c r="FC1210">
        <v>12.0099</v>
      </c>
      <c r="FD1210">
        <v>4.98955</v>
      </c>
      <c r="FE1210">
        <v>3.2885</v>
      </c>
      <c r="FF1210">
        <v>9999</v>
      </c>
      <c r="FG1210">
        <v>9999</v>
      </c>
      <c r="FH1210">
        <v>9999</v>
      </c>
      <c r="FI1210">
        <v>261.7</v>
      </c>
      <c r="FJ1210">
        <v>1.86697</v>
      </c>
      <c r="FK1210">
        <v>1.86614</v>
      </c>
      <c r="FL1210">
        <v>1.86554</v>
      </c>
      <c r="FM1210">
        <v>1.8655</v>
      </c>
      <c r="FN1210">
        <v>1.86727</v>
      </c>
      <c r="FO1210">
        <v>1.86981</v>
      </c>
      <c r="FP1210">
        <v>1.86844</v>
      </c>
      <c r="FQ1210">
        <v>1.86996</v>
      </c>
      <c r="FR1210">
        <v>0</v>
      </c>
      <c r="FS1210">
        <v>0</v>
      </c>
      <c r="FT1210">
        <v>0</v>
      </c>
      <c r="FU1210">
        <v>0</v>
      </c>
      <c r="FV1210" t="s">
        <v>358</v>
      </c>
      <c r="FW1210" t="s">
        <v>359</v>
      </c>
      <c r="FX1210" t="s">
        <v>360</v>
      </c>
      <c r="FY1210" t="s">
        <v>360</v>
      </c>
      <c r="FZ1210" t="s">
        <v>360</v>
      </c>
      <c r="GA1210" t="s">
        <v>360</v>
      </c>
      <c r="GB1210">
        <v>0</v>
      </c>
      <c r="GC1210">
        <v>100</v>
      </c>
      <c r="GD1210">
        <v>100</v>
      </c>
      <c r="GE1210">
        <v>-3.879</v>
      </c>
      <c r="GF1210">
        <v>-0.1646</v>
      </c>
      <c r="GG1210">
        <v>-2.0192013485273</v>
      </c>
      <c r="GH1210">
        <v>-0.003354295288503095</v>
      </c>
      <c r="GI1210">
        <v>8.998442100416266E-07</v>
      </c>
      <c r="GJ1210">
        <v>-2.632750781261316E-10</v>
      </c>
      <c r="GK1210">
        <v>-0.1771344180573433</v>
      </c>
      <c r="GL1210">
        <v>-0.01811282044437078</v>
      </c>
      <c r="GM1210">
        <v>0.001479480632228601</v>
      </c>
      <c r="GN1210">
        <v>-2.527498020886067E-05</v>
      </c>
      <c r="GO1210">
        <v>3</v>
      </c>
      <c r="GP1210">
        <v>2311</v>
      </c>
      <c r="GQ1210">
        <v>1</v>
      </c>
      <c r="GR1210">
        <v>23</v>
      </c>
      <c r="GS1210">
        <v>7451.7</v>
      </c>
      <c r="GT1210">
        <v>7451.8</v>
      </c>
      <c r="GU1210">
        <v>1.53076</v>
      </c>
      <c r="GV1210">
        <v>2.21313</v>
      </c>
      <c r="GW1210">
        <v>1.39771</v>
      </c>
      <c r="GX1210">
        <v>2.33643</v>
      </c>
      <c r="GY1210">
        <v>1.49536</v>
      </c>
      <c r="GZ1210">
        <v>2.34863</v>
      </c>
      <c r="HA1210">
        <v>33.0429</v>
      </c>
      <c r="HB1210">
        <v>14.2984</v>
      </c>
      <c r="HC1210">
        <v>18</v>
      </c>
      <c r="HD1210">
        <v>517.963</v>
      </c>
      <c r="HE1210">
        <v>449.248</v>
      </c>
      <c r="HF1210">
        <v>21.6846</v>
      </c>
      <c r="HG1210">
        <v>24.9556</v>
      </c>
      <c r="HH1210">
        <v>30.0003</v>
      </c>
      <c r="HI1210">
        <v>24.9698</v>
      </c>
      <c r="HJ1210">
        <v>24.9205</v>
      </c>
      <c r="HK1210">
        <v>30.6419</v>
      </c>
      <c r="HL1210">
        <v>23.5561</v>
      </c>
      <c r="HM1210">
        <v>52.7544</v>
      </c>
      <c r="HN1210">
        <v>21.6884</v>
      </c>
      <c r="HO1210">
        <v>687.508</v>
      </c>
      <c r="HP1210">
        <v>17.8883</v>
      </c>
      <c r="HQ1210">
        <v>101.001</v>
      </c>
      <c r="HR1210">
        <v>100.991</v>
      </c>
    </row>
    <row r="1211" spans="1:226">
      <c r="A1211">
        <v>1195</v>
      </c>
      <c r="B1211">
        <v>1664306428.1</v>
      </c>
      <c r="C1211">
        <v>13197.59999990463</v>
      </c>
      <c r="D1211" t="s">
        <v>2759</v>
      </c>
      <c r="E1211" t="s">
        <v>2760</v>
      </c>
      <c r="F1211">
        <v>5</v>
      </c>
      <c r="G1211" t="s">
        <v>2678</v>
      </c>
      <c r="H1211" t="s">
        <v>354</v>
      </c>
      <c r="I1211">
        <v>1664306420.6</v>
      </c>
      <c r="J1211">
        <f>(K1211)/1000</f>
        <v>0</v>
      </c>
      <c r="K1211">
        <f>IF(BF1211, AN1211, AH1211)</f>
        <v>0</v>
      </c>
      <c r="L1211">
        <f>IF(BF1211, AI1211, AG1211)</f>
        <v>0</v>
      </c>
      <c r="M1211">
        <f>BH1211 - IF(AU1211&gt;1, L1211*BB1211*100.0/(AW1211*BV1211), 0)</f>
        <v>0</v>
      </c>
      <c r="N1211">
        <f>((T1211-J1211/2)*M1211-L1211)/(T1211+J1211/2)</f>
        <v>0</v>
      </c>
      <c r="O1211">
        <f>N1211*(BO1211+BP1211)/1000.0</f>
        <v>0</v>
      </c>
      <c r="P1211">
        <f>(BH1211 - IF(AU1211&gt;1, L1211*BB1211*100.0/(AW1211*BV1211), 0))*(BO1211+BP1211)/1000.0</f>
        <v>0</v>
      </c>
      <c r="Q1211">
        <f>2.0/((1/S1211-1/R1211)+SIGN(S1211)*SQRT((1/S1211-1/R1211)*(1/S1211-1/R1211) + 4*BC1211/((BC1211+1)*(BC1211+1))*(2*1/S1211*1/R1211-1/R1211*1/R1211)))</f>
        <v>0</v>
      </c>
      <c r="R1211">
        <f>IF(LEFT(BD1211,1)&lt;&gt;"0",IF(LEFT(BD1211,1)="1",3.0,BE1211),$D$5+$E$5*(BV1211*BO1211/($K$5*1000))+$F$5*(BV1211*BO1211/($K$5*1000))*MAX(MIN(BB1211,$J$5),$I$5)*MAX(MIN(BB1211,$J$5),$I$5)+$G$5*MAX(MIN(BB1211,$J$5),$I$5)*(BV1211*BO1211/($K$5*1000))+$H$5*(BV1211*BO1211/($K$5*1000))*(BV1211*BO1211/($K$5*1000)))</f>
        <v>0</v>
      </c>
      <c r="S1211">
        <f>J1211*(1000-(1000*0.61365*exp(17.502*W1211/(240.97+W1211))/(BO1211+BP1211)+BJ1211)/2)/(1000*0.61365*exp(17.502*W1211/(240.97+W1211))/(BO1211+BP1211)-BJ1211)</f>
        <v>0</v>
      </c>
      <c r="T1211">
        <f>1/((BC1211+1)/(Q1211/1.6)+1/(R1211/1.37)) + BC1211/((BC1211+1)/(Q1211/1.6) + BC1211/(R1211/1.37))</f>
        <v>0</v>
      </c>
      <c r="U1211">
        <f>(AX1211*BA1211)</f>
        <v>0</v>
      </c>
      <c r="V1211">
        <f>(BQ1211+(U1211+2*0.95*5.67E-8*(((BQ1211+$B$7)+273)^4-(BQ1211+273)^4)-44100*J1211)/(1.84*29.3*R1211+8*0.95*5.67E-8*(BQ1211+273)^3))</f>
        <v>0</v>
      </c>
      <c r="W1211">
        <f>($C$7*BR1211+$D$7*BS1211+$E$7*V1211)</f>
        <v>0</v>
      </c>
      <c r="X1211">
        <f>0.61365*exp(17.502*W1211/(240.97+W1211))</f>
        <v>0</v>
      </c>
      <c r="Y1211">
        <f>(Z1211/AA1211*100)</f>
        <v>0</v>
      </c>
      <c r="Z1211">
        <f>BJ1211*(BO1211+BP1211)/1000</f>
        <v>0</v>
      </c>
      <c r="AA1211">
        <f>0.61365*exp(17.502*BQ1211/(240.97+BQ1211))</f>
        <v>0</v>
      </c>
      <c r="AB1211">
        <f>(X1211-BJ1211*(BO1211+BP1211)/1000)</f>
        <v>0</v>
      </c>
      <c r="AC1211">
        <f>(-J1211*44100)</f>
        <v>0</v>
      </c>
      <c r="AD1211">
        <f>2*29.3*R1211*0.92*(BQ1211-W1211)</f>
        <v>0</v>
      </c>
      <c r="AE1211">
        <f>2*0.95*5.67E-8*(((BQ1211+$B$7)+273)^4-(W1211+273)^4)</f>
        <v>0</v>
      </c>
      <c r="AF1211">
        <f>U1211+AE1211+AC1211+AD1211</f>
        <v>0</v>
      </c>
      <c r="AG1211">
        <f>BN1211*AU1211*(BI1211-BH1211*(1000-AU1211*BK1211)/(1000-AU1211*BJ1211))/(100*BB1211)</f>
        <v>0</v>
      </c>
      <c r="AH1211">
        <f>1000*BN1211*AU1211*(BJ1211-BK1211)/(100*BB1211*(1000-AU1211*BJ1211))</f>
        <v>0</v>
      </c>
      <c r="AI1211">
        <f>(AJ1211 - AK1211 - BO1211*1E3/(8.314*(BQ1211+273.15)) * AM1211/BN1211 * AL1211) * BN1211/(100*BB1211) * (1000 - BK1211)/1000</f>
        <v>0</v>
      </c>
      <c r="AJ1211">
        <v>687.5729977507374</v>
      </c>
      <c r="AK1211">
        <v>668.1267393939393</v>
      </c>
      <c r="AL1211">
        <v>3.344220948070664</v>
      </c>
      <c r="AM1211">
        <v>64.57522677209226</v>
      </c>
      <c r="AN1211">
        <f>(AP1211 - AO1211 + BO1211*1E3/(8.314*(BQ1211+273.15)) * AR1211/BN1211 * AQ1211) * BN1211/(100*BB1211) * 1000/(1000 - AP1211)</f>
        <v>0</v>
      </c>
      <c r="AO1211">
        <v>17.91788069504496</v>
      </c>
      <c r="AP1211">
        <v>18.4583147368421</v>
      </c>
      <c r="AQ1211">
        <v>-1.245955530578871E-06</v>
      </c>
      <c r="AR1211">
        <v>112.27</v>
      </c>
      <c r="AS1211">
        <v>13</v>
      </c>
      <c r="AT1211">
        <v>3</v>
      </c>
      <c r="AU1211">
        <f>IF(AS1211*$H$13&gt;=AW1211,1.0,(AW1211/(AW1211-AS1211*$H$13)))</f>
        <v>0</v>
      </c>
      <c r="AV1211">
        <f>(AU1211-1)*100</f>
        <v>0</v>
      </c>
      <c r="AW1211">
        <f>MAX(0,($B$13+$C$13*BV1211)/(1+$D$13*BV1211)*BO1211/(BQ1211+273)*$E$13)</f>
        <v>0</v>
      </c>
      <c r="AX1211">
        <f>$B$11*BW1211+$C$11*BX1211+$F$11*CI1211*(1-CL1211)</f>
        <v>0</v>
      </c>
      <c r="AY1211">
        <f>AX1211*AZ1211</f>
        <v>0</v>
      </c>
      <c r="AZ1211">
        <f>($B$11*$D$9+$C$11*$D$9+$F$11*((CV1211+CN1211)/MAX(CV1211+CN1211+CW1211, 0.1)*$I$9+CW1211/MAX(CV1211+CN1211+CW1211, 0.1)*$J$9))/($B$11+$C$11+$F$11)</f>
        <v>0</v>
      </c>
      <c r="BA1211">
        <f>($B$11*$K$9+$C$11*$K$9+$F$11*((CV1211+CN1211)/MAX(CV1211+CN1211+CW1211, 0.1)*$P$9+CW1211/MAX(CV1211+CN1211+CW1211, 0.1)*$Q$9))/($B$11+$C$11+$F$11)</f>
        <v>0</v>
      </c>
      <c r="BB1211">
        <v>6</v>
      </c>
      <c r="BC1211">
        <v>0.5</v>
      </c>
      <c r="BD1211" t="s">
        <v>355</v>
      </c>
      <c r="BE1211">
        <v>2</v>
      </c>
      <c r="BF1211" t="b">
        <v>1</v>
      </c>
      <c r="BG1211">
        <v>1664306420.6</v>
      </c>
      <c r="BH1211">
        <v>632.868037037037</v>
      </c>
      <c r="BI1211">
        <v>660.1445925925926</v>
      </c>
      <c r="BJ1211">
        <v>18.45919259259259</v>
      </c>
      <c r="BK1211">
        <v>17.91935185185186</v>
      </c>
      <c r="BL1211">
        <v>636.7259259259258</v>
      </c>
      <c r="BM1211">
        <v>18.62376296296296</v>
      </c>
      <c r="BN1211">
        <v>500.0751851851852</v>
      </c>
      <c r="BO1211">
        <v>90.98886666666668</v>
      </c>
      <c r="BP1211">
        <v>0.0999700296296296</v>
      </c>
      <c r="BQ1211">
        <v>24.55586666666666</v>
      </c>
      <c r="BR1211">
        <v>24.97458518518519</v>
      </c>
      <c r="BS1211">
        <v>999.9000000000001</v>
      </c>
      <c r="BT1211">
        <v>0</v>
      </c>
      <c r="BU1211">
        <v>0</v>
      </c>
      <c r="BV1211">
        <v>10005.55481481481</v>
      </c>
      <c r="BW1211">
        <v>0</v>
      </c>
      <c r="BX1211">
        <v>6.407659999999999</v>
      </c>
      <c r="BY1211">
        <v>-27.27664444444444</v>
      </c>
      <c r="BZ1211">
        <v>644.7698888888889</v>
      </c>
      <c r="CA1211">
        <v>672.1897777777777</v>
      </c>
      <c r="CB1211">
        <v>0.5398266666666667</v>
      </c>
      <c r="CC1211">
        <v>660.1445925925926</v>
      </c>
      <c r="CD1211">
        <v>17.91935185185186</v>
      </c>
      <c r="CE1211">
        <v>1.679581111111111</v>
      </c>
      <c r="CF1211">
        <v>1.630464074074074</v>
      </c>
      <c r="CG1211">
        <v>14.70899259259259</v>
      </c>
      <c r="CH1211">
        <v>14.24977037037037</v>
      </c>
      <c r="CI1211">
        <v>2000.006666666667</v>
      </c>
      <c r="CJ1211">
        <v>0.9799944814814815</v>
      </c>
      <c r="CK1211">
        <v>0.02000545185185185</v>
      </c>
      <c r="CL1211">
        <v>0</v>
      </c>
      <c r="CM1211">
        <v>124.1926296296296</v>
      </c>
      <c r="CN1211">
        <v>5.00097</v>
      </c>
      <c r="CO1211">
        <v>2631.91074074074</v>
      </c>
      <c r="CP1211">
        <v>16707.5962962963</v>
      </c>
      <c r="CQ1211">
        <v>37.312</v>
      </c>
      <c r="CR1211">
        <v>38.062</v>
      </c>
      <c r="CS1211">
        <v>37.37729629629629</v>
      </c>
      <c r="CT1211">
        <v>37.62959259259259</v>
      </c>
      <c r="CU1211">
        <v>37.847</v>
      </c>
      <c r="CV1211">
        <v>1955.095925925926</v>
      </c>
      <c r="CW1211">
        <v>39.91074074074074</v>
      </c>
      <c r="CX1211">
        <v>0</v>
      </c>
      <c r="CY1211">
        <v>1664306432.3</v>
      </c>
      <c r="CZ1211">
        <v>0</v>
      </c>
      <c r="DA1211">
        <v>0</v>
      </c>
      <c r="DB1211" t="s">
        <v>356</v>
      </c>
      <c r="DC1211">
        <v>1663859321.1</v>
      </c>
      <c r="DD1211">
        <v>1663859315.6</v>
      </c>
      <c r="DE1211">
        <v>0</v>
      </c>
      <c r="DF1211">
        <v>0.196</v>
      </c>
      <c r="DG1211">
        <v>-0.001</v>
      </c>
      <c r="DH1211">
        <v>-5.941</v>
      </c>
      <c r="DI1211">
        <v>-0.174</v>
      </c>
      <c r="DJ1211">
        <v>1500</v>
      </c>
      <c r="DK1211">
        <v>17</v>
      </c>
      <c r="DL1211">
        <v>0.13</v>
      </c>
      <c r="DM1211">
        <v>0.04</v>
      </c>
      <c r="DN1211">
        <v>-27.29538</v>
      </c>
      <c r="DO1211">
        <v>-0.7214228893057886</v>
      </c>
      <c r="DP1211">
        <v>0.2240536545115924</v>
      </c>
      <c r="DQ1211">
        <v>0</v>
      </c>
      <c r="DR1211">
        <v>0.5386015000000001</v>
      </c>
      <c r="DS1211">
        <v>0.02351822138836706</v>
      </c>
      <c r="DT1211">
        <v>0.002680992829158638</v>
      </c>
      <c r="DU1211">
        <v>1</v>
      </c>
      <c r="DV1211">
        <v>1</v>
      </c>
      <c r="DW1211">
        <v>2</v>
      </c>
      <c r="DX1211" t="s">
        <v>471</v>
      </c>
      <c r="DY1211">
        <v>2.98506</v>
      </c>
      <c r="DZ1211">
        <v>2.7158</v>
      </c>
      <c r="EA1211">
        <v>0.13228</v>
      </c>
      <c r="EB1211">
        <v>0.134245</v>
      </c>
      <c r="EC1211">
        <v>0.0904568</v>
      </c>
      <c r="ED1211">
        <v>0.0866855</v>
      </c>
      <c r="EE1211">
        <v>27576.1</v>
      </c>
      <c r="EF1211">
        <v>27630.3</v>
      </c>
      <c r="EG1211">
        <v>29525.6</v>
      </c>
      <c r="EH1211">
        <v>29507.7</v>
      </c>
      <c r="EI1211">
        <v>35599</v>
      </c>
      <c r="EJ1211">
        <v>35832</v>
      </c>
      <c r="EK1211">
        <v>41612.9</v>
      </c>
      <c r="EL1211">
        <v>42051.1</v>
      </c>
      <c r="EM1211">
        <v>1.97712</v>
      </c>
      <c r="EN1211">
        <v>1.93788</v>
      </c>
      <c r="EO1211">
        <v>0.100214</v>
      </c>
      <c r="EP1211">
        <v>0</v>
      </c>
      <c r="EQ1211">
        <v>23.332</v>
      </c>
      <c r="ER1211">
        <v>999.9</v>
      </c>
      <c r="ES1211">
        <v>47.9</v>
      </c>
      <c r="ET1211">
        <v>29</v>
      </c>
      <c r="EU1211">
        <v>21.172</v>
      </c>
      <c r="EV1211">
        <v>62.9642</v>
      </c>
      <c r="EW1211">
        <v>32.7925</v>
      </c>
      <c r="EX1211">
        <v>1</v>
      </c>
      <c r="EY1211">
        <v>-0.194299</v>
      </c>
      <c r="EZ1211">
        <v>0.872688</v>
      </c>
      <c r="FA1211">
        <v>20.3872</v>
      </c>
      <c r="FB1211">
        <v>5.21744</v>
      </c>
      <c r="FC1211">
        <v>12.0099</v>
      </c>
      <c r="FD1211">
        <v>4.9896</v>
      </c>
      <c r="FE1211">
        <v>3.2884</v>
      </c>
      <c r="FF1211">
        <v>9999</v>
      </c>
      <c r="FG1211">
        <v>9999</v>
      </c>
      <c r="FH1211">
        <v>9999</v>
      </c>
      <c r="FI1211">
        <v>261.7</v>
      </c>
      <c r="FJ1211">
        <v>1.86701</v>
      </c>
      <c r="FK1211">
        <v>1.86615</v>
      </c>
      <c r="FL1211">
        <v>1.86554</v>
      </c>
      <c r="FM1211">
        <v>1.86553</v>
      </c>
      <c r="FN1211">
        <v>1.8673</v>
      </c>
      <c r="FO1211">
        <v>1.86981</v>
      </c>
      <c r="FP1211">
        <v>1.86844</v>
      </c>
      <c r="FQ1211">
        <v>1.86996</v>
      </c>
      <c r="FR1211">
        <v>0</v>
      </c>
      <c r="FS1211">
        <v>0</v>
      </c>
      <c r="FT1211">
        <v>0</v>
      </c>
      <c r="FU1211">
        <v>0</v>
      </c>
      <c r="FV1211" t="s">
        <v>358</v>
      </c>
      <c r="FW1211" t="s">
        <v>359</v>
      </c>
      <c r="FX1211" t="s">
        <v>360</v>
      </c>
      <c r="FY1211" t="s">
        <v>360</v>
      </c>
      <c r="FZ1211" t="s">
        <v>360</v>
      </c>
      <c r="GA1211" t="s">
        <v>360</v>
      </c>
      <c r="GB1211">
        <v>0</v>
      </c>
      <c r="GC1211">
        <v>100</v>
      </c>
      <c r="GD1211">
        <v>100</v>
      </c>
      <c r="GE1211">
        <v>-3.92</v>
      </c>
      <c r="GF1211">
        <v>-0.1646</v>
      </c>
      <c r="GG1211">
        <v>-2.0192013485273</v>
      </c>
      <c r="GH1211">
        <v>-0.003354295288503095</v>
      </c>
      <c r="GI1211">
        <v>8.998442100416266E-07</v>
      </c>
      <c r="GJ1211">
        <v>-2.632750781261316E-10</v>
      </c>
      <c r="GK1211">
        <v>-0.1771344180573433</v>
      </c>
      <c r="GL1211">
        <v>-0.01811282044437078</v>
      </c>
      <c r="GM1211">
        <v>0.001479480632228601</v>
      </c>
      <c r="GN1211">
        <v>-2.527498020886067E-05</v>
      </c>
      <c r="GO1211">
        <v>3</v>
      </c>
      <c r="GP1211">
        <v>2311</v>
      </c>
      <c r="GQ1211">
        <v>1</v>
      </c>
      <c r="GR1211">
        <v>23</v>
      </c>
      <c r="GS1211">
        <v>7451.8</v>
      </c>
      <c r="GT1211">
        <v>7451.9</v>
      </c>
      <c r="GU1211">
        <v>1.5625</v>
      </c>
      <c r="GV1211">
        <v>2.21191</v>
      </c>
      <c r="GW1211">
        <v>1.39648</v>
      </c>
      <c r="GX1211">
        <v>2.33643</v>
      </c>
      <c r="GY1211">
        <v>1.49536</v>
      </c>
      <c r="GZ1211">
        <v>2.38525</v>
      </c>
      <c r="HA1211">
        <v>33.0429</v>
      </c>
      <c r="HB1211">
        <v>14.2984</v>
      </c>
      <c r="HC1211">
        <v>18</v>
      </c>
      <c r="HD1211">
        <v>517.885</v>
      </c>
      <c r="HE1211">
        <v>449.233</v>
      </c>
      <c r="HF1211">
        <v>21.7023</v>
      </c>
      <c r="HG1211">
        <v>24.9556</v>
      </c>
      <c r="HH1211">
        <v>30.0004</v>
      </c>
      <c r="HI1211">
        <v>24.9703</v>
      </c>
      <c r="HJ1211">
        <v>24.9205</v>
      </c>
      <c r="HK1211">
        <v>31.2695</v>
      </c>
      <c r="HL1211">
        <v>23.5561</v>
      </c>
      <c r="HM1211">
        <v>52.7544</v>
      </c>
      <c r="HN1211">
        <v>21.7101</v>
      </c>
      <c r="HO1211">
        <v>707.569</v>
      </c>
      <c r="HP1211">
        <v>17.8877</v>
      </c>
      <c r="HQ1211">
        <v>101.002</v>
      </c>
      <c r="HR1211">
        <v>100.991</v>
      </c>
    </row>
    <row r="1212" spans="1:226">
      <c r="A1212">
        <v>1196</v>
      </c>
      <c r="B1212">
        <v>1664306433.1</v>
      </c>
      <c r="C1212">
        <v>13202.59999990463</v>
      </c>
      <c r="D1212" t="s">
        <v>2761</v>
      </c>
      <c r="E1212" t="s">
        <v>2762</v>
      </c>
      <c r="F1212">
        <v>5</v>
      </c>
      <c r="G1212" t="s">
        <v>2678</v>
      </c>
      <c r="H1212" t="s">
        <v>354</v>
      </c>
      <c r="I1212">
        <v>1664306425.314285</v>
      </c>
      <c r="J1212">
        <f>(K1212)/1000</f>
        <v>0</v>
      </c>
      <c r="K1212">
        <f>IF(BF1212, AN1212, AH1212)</f>
        <v>0</v>
      </c>
      <c r="L1212">
        <f>IF(BF1212, AI1212, AG1212)</f>
        <v>0</v>
      </c>
      <c r="M1212">
        <f>BH1212 - IF(AU1212&gt;1, L1212*BB1212*100.0/(AW1212*BV1212), 0)</f>
        <v>0</v>
      </c>
      <c r="N1212">
        <f>((T1212-J1212/2)*M1212-L1212)/(T1212+J1212/2)</f>
        <v>0</v>
      </c>
      <c r="O1212">
        <f>N1212*(BO1212+BP1212)/1000.0</f>
        <v>0</v>
      </c>
      <c r="P1212">
        <f>(BH1212 - IF(AU1212&gt;1, L1212*BB1212*100.0/(AW1212*BV1212), 0))*(BO1212+BP1212)/1000.0</f>
        <v>0</v>
      </c>
      <c r="Q1212">
        <f>2.0/((1/S1212-1/R1212)+SIGN(S1212)*SQRT((1/S1212-1/R1212)*(1/S1212-1/R1212) + 4*BC1212/((BC1212+1)*(BC1212+1))*(2*1/S1212*1/R1212-1/R1212*1/R1212)))</f>
        <v>0</v>
      </c>
      <c r="R1212">
        <f>IF(LEFT(BD1212,1)&lt;&gt;"0",IF(LEFT(BD1212,1)="1",3.0,BE1212),$D$5+$E$5*(BV1212*BO1212/($K$5*1000))+$F$5*(BV1212*BO1212/($K$5*1000))*MAX(MIN(BB1212,$J$5),$I$5)*MAX(MIN(BB1212,$J$5),$I$5)+$G$5*MAX(MIN(BB1212,$J$5),$I$5)*(BV1212*BO1212/($K$5*1000))+$H$5*(BV1212*BO1212/($K$5*1000))*(BV1212*BO1212/($K$5*1000)))</f>
        <v>0</v>
      </c>
      <c r="S1212">
        <f>J1212*(1000-(1000*0.61365*exp(17.502*W1212/(240.97+W1212))/(BO1212+BP1212)+BJ1212)/2)/(1000*0.61365*exp(17.502*W1212/(240.97+W1212))/(BO1212+BP1212)-BJ1212)</f>
        <v>0</v>
      </c>
      <c r="T1212">
        <f>1/((BC1212+1)/(Q1212/1.6)+1/(R1212/1.37)) + BC1212/((BC1212+1)/(Q1212/1.6) + BC1212/(R1212/1.37))</f>
        <v>0</v>
      </c>
      <c r="U1212">
        <f>(AX1212*BA1212)</f>
        <v>0</v>
      </c>
      <c r="V1212">
        <f>(BQ1212+(U1212+2*0.95*5.67E-8*(((BQ1212+$B$7)+273)^4-(BQ1212+273)^4)-44100*J1212)/(1.84*29.3*R1212+8*0.95*5.67E-8*(BQ1212+273)^3))</f>
        <v>0</v>
      </c>
      <c r="W1212">
        <f>($C$7*BR1212+$D$7*BS1212+$E$7*V1212)</f>
        <v>0</v>
      </c>
      <c r="X1212">
        <f>0.61365*exp(17.502*W1212/(240.97+W1212))</f>
        <v>0</v>
      </c>
      <c r="Y1212">
        <f>(Z1212/AA1212*100)</f>
        <v>0</v>
      </c>
      <c r="Z1212">
        <f>BJ1212*(BO1212+BP1212)/1000</f>
        <v>0</v>
      </c>
      <c r="AA1212">
        <f>0.61365*exp(17.502*BQ1212/(240.97+BQ1212))</f>
        <v>0</v>
      </c>
      <c r="AB1212">
        <f>(X1212-BJ1212*(BO1212+BP1212)/1000)</f>
        <v>0</v>
      </c>
      <c r="AC1212">
        <f>(-J1212*44100)</f>
        <v>0</v>
      </c>
      <c r="AD1212">
        <f>2*29.3*R1212*0.92*(BQ1212-W1212)</f>
        <v>0</v>
      </c>
      <c r="AE1212">
        <f>2*0.95*5.67E-8*(((BQ1212+$B$7)+273)^4-(W1212+273)^4)</f>
        <v>0</v>
      </c>
      <c r="AF1212">
        <f>U1212+AE1212+AC1212+AD1212</f>
        <v>0</v>
      </c>
      <c r="AG1212">
        <f>BN1212*AU1212*(BI1212-BH1212*(1000-AU1212*BK1212)/(1000-AU1212*BJ1212))/(100*BB1212)</f>
        <v>0</v>
      </c>
      <c r="AH1212">
        <f>1000*BN1212*AU1212*(BJ1212-BK1212)/(100*BB1212*(1000-AU1212*BJ1212))</f>
        <v>0</v>
      </c>
      <c r="AI1212">
        <f>(AJ1212 - AK1212 - BO1212*1E3/(8.314*(BQ1212+273.15)) * AM1212/BN1212 * AL1212) * BN1212/(100*BB1212) * (1000 - BK1212)/1000</f>
        <v>0</v>
      </c>
      <c r="AJ1212">
        <v>704.6553865734137</v>
      </c>
      <c r="AK1212">
        <v>685.054424242424</v>
      </c>
      <c r="AL1212">
        <v>3.39102526595888</v>
      </c>
      <c r="AM1212">
        <v>64.57522677209226</v>
      </c>
      <c r="AN1212">
        <f>(AP1212 - AO1212 + BO1212*1E3/(8.314*(BQ1212+273.15)) * AR1212/BN1212 * AQ1212) * BN1212/(100*BB1212) * 1000/(1000 - AP1212)</f>
        <v>0</v>
      </c>
      <c r="AO1212">
        <v>17.91533269568432</v>
      </c>
      <c r="AP1212">
        <v>18.45872857142856</v>
      </c>
      <c r="AQ1212">
        <v>4.128927461088484E-07</v>
      </c>
      <c r="AR1212">
        <v>112.27</v>
      </c>
      <c r="AS1212">
        <v>13</v>
      </c>
      <c r="AT1212">
        <v>3</v>
      </c>
      <c r="AU1212">
        <f>IF(AS1212*$H$13&gt;=AW1212,1.0,(AW1212/(AW1212-AS1212*$H$13)))</f>
        <v>0</v>
      </c>
      <c r="AV1212">
        <f>(AU1212-1)*100</f>
        <v>0</v>
      </c>
      <c r="AW1212">
        <f>MAX(0,($B$13+$C$13*BV1212)/(1+$D$13*BV1212)*BO1212/(BQ1212+273)*$E$13)</f>
        <v>0</v>
      </c>
      <c r="AX1212">
        <f>$B$11*BW1212+$C$11*BX1212+$F$11*CI1212*(1-CL1212)</f>
        <v>0</v>
      </c>
      <c r="AY1212">
        <f>AX1212*AZ1212</f>
        <v>0</v>
      </c>
      <c r="AZ1212">
        <f>($B$11*$D$9+$C$11*$D$9+$F$11*((CV1212+CN1212)/MAX(CV1212+CN1212+CW1212, 0.1)*$I$9+CW1212/MAX(CV1212+CN1212+CW1212, 0.1)*$J$9))/($B$11+$C$11+$F$11)</f>
        <v>0</v>
      </c>
      <c r="BA1212">
        <f>($B$11*$K$9+$C$11*$K$9+$F$11*((CV1212+CN1212)/MAX(CV1212+CN1212+CW1212, 0.1)*$P$9+CW1212/MAX(CV1212+CN1212+CW1212, 0.1)*$Q$9))/($B$11+$C$11+$F$11)</f>
        <v>0</v>
      </c>
      <c r="BB1212">
        <v>6</v>
      </c>
      <c r="BC1212">
        <v>0.5</v>
      </c>
      <c r="BD1212" t="s">
        <v>355</v>
      </c>
      <c r="BE1212">
        <v>2</v>
      </c>
      <c r="BF1212" t="b">
        <v>1</v>
      </c>
      <c r="BG1212">
        <v>1664306425.314285</v>
      </c>
      <c r="BH1212">
        <v>648.3285357142857</v>
      </c>
      <c r="BI1212">
        <v>675.8703571428571</v>
      </c>
      <c r="BJ1212">
        <v>18.45852142857143</v>
      </c>
      <c r="BK1212">
        <v>17.916925</v>
      </c>
      <c r="BL1212">
        <v>652.2254999999999</v>
      </c>
      <c r="BM1212">
        <v>18.62310714285714</v>
      </c>
      <c r="BN1212">
        <v>500.0849642857143</v>
      </c>
      <c r="BO1212">
        <v>90.98833571428572</v>
      </c>
      <c r="BP1212">
        <v>0.1000331035714286</v>
      </c>
      <c r="BQ1212">
        <v>24.55658928571429</v>
      </c>
      <c r="BR1212">
        <v>24.97615000000001</v>
      </c>
      <c r="BS1212">
        <v>999.9000000000002</v>
      </c>
      <c r="BT1212">
        <v>0</v>
      </c>
      <c r="BU1212">
        <v>0</v>
      </c>
      <c r="BV1212">
        <v>10004.39928571429</v>
      </c>
      <c r="BW1212">
        <v>0</v>
      </c>
      <c r="BX1212">
        <v>6.407659999999999</v>
      </c>
      <c r="BY1212">
        <v>-27.54192142857143</v>
      </c>
      <c r="BZ1212">
        <v>660.5207142857143</v>
      </c>
      <c r="CA1212">
        <v>688.2007857142856</v>
      </c>
      <c r="CB1212">
        <v>0.5415824285714285</v>
      </c>
      <c r="CC1212">
        <v>675.8703571428571</v>
      </c>
      <c r="CD1212">
        <v>17.916925</v>
      </c>
      <c r="CE1212">
        <v>1.679510357142857</v>
      </c>
      <c r="CF1212">
        <v>1.630233214285714</v>
      </c>
      <c r="CG1212">
        <v>14.70833571428571</v>
      </c>
      <c r="CH1212">
        <v>14.24758571428571</v>
      </c>
      <c r="CI1212">
        <v>2000.025</v>
      </c>
      <c r="CJ1212">
        <v>0.9799941428571429</v>
      </c>
      <c r="CK1212">
        <v>0.02000571428571428</v>
      </c>
      <c r="CL1212">
        <v>0</v>
      </c>
      <c r="CM1212">
        <v>124.4683214285714</v>
      </c>
      <c r="CN1212">
        <v>5.00097</v>
      </c>
      <c r="CO1212">
        <v>2637.788928571429</v>
      </c>
      <c r="CP1212">
        <v>16707.73928571429</v>
      </c>
      <c r="CQ1212">
        <v>37.312</v>
      </c>
      <c r="CR1212">
        <v>38.05757142857143</v>
      </c>
      <c r="CS1212">
        <v>37.375</v>
      </c>
      <c r="CT1212">
        <v>37.625</v>
      </c>
      <c r="CU1212">
        <v>37.82774999999999</v>
      </c>
      <c r="CV1212">
        <v>1955.113214285715</v>
      </c>
      <c r="CW1212">
        <v>39.91178571428571</v>
      </c>
      <c r="CX1212">
        <v>0</v>
      </c>
      <c r="CY1212">
        <v>1664306437.1</v>
      </c>
      <c r="CZ1212">
        <v>0</v>
      </c>
      <c r="DA1212">
        <v>0</v>
      </c>
      <c r="DB1212" t="s">
        <v>356</v>
      </c>
      <c r="DC1212">
        <v>1663859321.1</v>
      </c>
      <c r="DD1212">
        <v>1663859315.6</v>
      </c>
      <c r="DE1212">
        <v>0</v>
      </c>
      <c r="DF1212">
        <v>0.196</v>
      </c>
      <c r="DG1212">
        <v>-0.001</v>
      </c>
      <c r="DH1212">
        <v>-5.941</v>
      </c>
      <c r="DI1212">
        <v>-0.174</v>
      </c>
      <c r="DJ1212">
        <v>1500</v>
      </c>
      <c r="DK1212">
        <v>17</v>
      </c>
      <c r="DL1212">
        <v>0.13</v>
      </c>
      <c r="DM1212">
        <v>0.04</v>
      </c>
      <c r="DN1212">
        <v>-27.3942925</v>
      </c>
      <c r="DO1212">
        <v>-3.120264540337659</v>
      </c>
      <c r="DP1212">
        <v>0.3193111455833479</v>
      </c>
      <c r="DQ1212">
        <v>0</v>
      </c>
      <c r="DR1212">
        <v>0.5405240250000001</v>
      </c>
      <c r="DS1212">
        <v>0.02345935834896746</v>
      </c>
      <c r="DT1212">
        <v>0.002950881821485732</v>
      </c>
      <c r="DU1212">
        <v>1</v>
      </c>
      <c r="DV1212">
        <v>1</v>
      </c>
      <c r="DW1212">
        <v>2</v>
      </c>
      <c r="DX1212" t="s">
        <v>471</v>
      </c>
      <c r="DY1212">
        <v>2.98503</v>
      </c>
      <c r="DZ1212">
        <v>2.71554</v>
      </c>
      <c r="EA1212">
        <v>0.134567</v>
      </c>
      <c r="EB1212">
        <v>0.136479</v>
      </c>
      <c r="EC1212">
        <v>0.0904611</v>
      </c>
      <c r="ED1212">
        <v>0.0867111</v>
      </c>
      <c r="EE1212">
        <v>27503.6</v>
      </c>
      <c r="EF1212">
        <v>27558.8</v>
      </c>
      <c r="EG1212">
        <v>29525.8</v>
      </c>
      <c r="EH1212">
        <v>29507.5</v>
      </c>
      <c r="EI1212">
        <v>35599.1</v>
      </c>
      <c r="EJ1212">
        <v>35831.7</v>
      </c>
      <c r="EK1212">
        <v>41613.1</v>
      </c>
      <c r="EL1212">
        <v>42051.9</v>
      </c>
      <c r="EM1212">
        <v>1.97703</v>
      </c>
      <c r="EN1212">
        <v>1.93782</v>
      </c>
      <c r="EO1212">
        <v>0.100713</v>
      </c>
      <c r="EP1212">
        <v>0</v>
      </c>
      <c r="EQ1212">
        <v>23.3317</v>
      </c>
      <c r="ER1212">
        <v>999.9</v>
      </c>
      <c r="ES1212">
        <v>47.9</v>
      </c>
      <c r="ET1212">
        <v>29</v>
      </c>
      <c r="EU1212">
        <v>21.1714</v>
      </c>
      <c r="EV1212">
        <v>62.7642</v>
      </c>
      <c r="EW1212">
        <v>32.9768</v>
      </c>
      <c r="EX1212">
        <v>1</v>
      </c>
      <c r="EY1212">
        <v>-0.194334</v>
      </c>
      <c r="EZ1212">
        <v>0.864281</v>
      </c>
      <c r="FA1212">
        <v>20.3873</v>
      </c>
      <c r="FB1212">
        <v>5.21699</v>
      </c>
      <c r="FC1212">
        <v>12.0099</v>
      </c>
      <c r="FD1212">
        <v>4.9897</v>
      </c>
      <c r="FE1212">
        <v>3.2885</v>
      </c>
      <c r="FF1212">
        <v>9999</v>
      </c>
      <c r="FG1212">
        <v>9999</v>
      </c>
      <c r="FH1212">
        <v>9999</v>
      </c>
      <c r="FI1212">
        <v>261.7</v>
      </c>
      <c r="FJ1212">
        <v>1.86701</v>
      </c>
      <c r="FK1212">
        <v>1.86613</v>
      </c>
      <c r="FL1212">
        <v>1.86554</v>
      </c>
      <c r="FM1212">
        <v>1.86552</v>
      </c>
      <c r="FN1212">
        <v>1.86731</v>
      </c>
      <c r="FO1212">
        <v>1.86981</v>
      </c>
      <c r="FP1212">
        <v>1.86844</v>
      </c>
      <c r="FQ1212">
        <v>1.86996</v>
      </c>
      <c r="FR1212">
        <v>0</v>
      </c>
      <c r="FS1212">
        <v>0</v>
      </c>
      <c r="FT1212">
        <v>0</v>
      </c>
      <c r="FU1212">
        <v>0</v>
      </c>
      <c r="FV1212" t="s">
        <v>358</v>
      </c>
      <c r="FW1212" t="s">
        <v>359</v>
      </c>
      <c r="FX1212" t="s">
        <v>360</v>
      </c>
      <c r="FY1212" t="s">
        <v>360</v>
      </c>
      <c r="FZ1212" t="s">
        <v>360</v>
      </c>
      <c r="GA1212" t="s">
        <v>360</v>
      </c>
      <c r="GB1212">
        <v>0</v>
      </c>
      <c r="GC1212">
        <v>100</v>
      </c>
      <c r="GD1212">
        <v>100</v>
      </c>
      <c r="GE1212">
        <v>-3.962</v>
      </c>
      <c r="GF1212">
        <v>-0.1645</v>
      </c>
      <c r="GG1212">
        <v>-2.0192013485273</v>
      </c>
      <c r="GH1212">
        <v>-0.003354295288503095</v>
      </c>
      <c r="GI1212">
        <v>8.998442100416266E-07</v>
      </c>
      <c r="GJ1212">
        <v>-2.632750781261316E-10</v>
      </c>
      <c r="GK1212">
        <v>-0.1771344180573433</v>
      </c>
      <c r="GL1212">
        <v>-0.01811282044437078</v>
      </c>
      <c r="GM1212">
        <v>0.001479480632228601</v>
      </c>
      <c r="GN1212">
        <v>-2.527498020886067E-05</v>
      </c>
      <c r="GO1212">
        <v>3</v>
      </c>
      <c r="GP1212">
        <v>2311</v>
      </c>
      <c r="GQ1212">
        <v>1</v>
      </c>
      <c r="GR1212">
        <v>23</v>
      </c>
      <c r="GS1212">
        <v>7451.9</v>
      </c>
      <c r="GT1212">
        <v>7452</v>
      </c>
      <c r="GU1212">
        <v>1.59058</v>
      </c>
      <c r="GV1212">
        <v>2.21069</v>
      </c>
      <c r="GW1212">
        <v>1.39648</v>
      </c>
      <c r="GX1212">
        <v>2.33521</v>
      </c>
      <c r="GY1212">
        <v>1.49536</v>
      </c>
      <c r="GZ1212">
        <v>2.43408</v>
      </c>
      <c r="HA1212">
        <v>33.0429</v>
      </c>
      <c r="HB1212">
        <v>14.3072</v>
      </c>
      <c r="HC1212">
        <v>18</v>
      </c>
      <c r="HD1212">
        <v>517.836</v>
      </c>
      <c r="HE1212">
        <v>449.218</v>
      </c>
      <c r="HF1212">
        <v>21.722</v>
      </c>
      <c r="HG1212">
        <v>24.9577</v>
      </c>
      <c r="HH1212">
        <v>30.0001</v>
      </c>
      <c r="HI1212">
        <v>24.9719</v>
      </c>
      <c r="HJ1212">
        <v>24.9225</v>
      </c>
      <c r="HK1212">
        <v>31.8398</v>
      </c>
      <c r="HL1212">
        <v>23.5561</v>
      </c>
      <c r="HM1212">
        <v>52.7544</v>
      </c>
      <c r="HN1212">
        <v>21.7275</v>
      </c>
      <c r="HO1212">
        <v>720.926</v>
      </c>
      <c r="HP1212">
        <v>17.8877</v>
      </c>
      <c r="HQ1212">
        <v>101.002</v>
      </c>
      <c r="HR1212">
        <v>100.991</v>
      </c>
    </row>
    <row r="1213" spans="1:226">
      <c r="A1213">
        <v>1197</v>
      </c>
      <c r="B1213">
        <v>1664306438</v>
      </c>
      <c r="C1213">
        <v>13207.5</v>
      </c>
      <c r="D1213" t="s">
        <v>2763</v>
      </c>
      <c r="E1213" t="s">
        <v>2764</v>
      </c>
      <c r="F1213">
        <v>5</v>
      </c>
      <c r="G1213" t="s">
        <v>2678</v>
      </c>
      <c r="H1213" t="s">
        <v>354</v>
      </c>
      <c r="I1213">
        <v>1664306430.303571</v>
      </c>
      <c r="J1213">
        <f>(K1213)/1000</f>
        <v>0</v>
      </c>
      <c r="K1213">
        <f>IF(BF1213, AN1213, AH1213)</f>
        <v>0</v>
      </c>
      <c r="L1213">
        <f>IF(BF1213, AI1213, AG1213)</f>
        <v>0</v>
      </c>
      <c r="M1213">
        <f>BH1213 - IF(AU1213&gt;1, L1213*BB1213*100.0/(AW1213*BV1213), 0)</f>
        <v>0</v>
      </c>
      <c r="N1213">
        <f>((T1213-J1213/2)*M1213-L1213)/(T1213+J1213/2)</f>
        <v>0</v>
      </c>
      <c r="O1213">
        <f>N1213*(BO1213+BP1213)/1000.0</f>
        <v>0</v>
      </c>
      <c r="P1213">
        <f>(BH1213 - IF(AU1213&gt;1, L1213*BB1213*100.0/(AW1213*BV1213), 0))*(BO1213+BP1213)/1000.0</f>
        <v>0</v>
      </c>
      <c r="Q1213">
        <f>2.0/((1/S1213-1/R1213)+SIGN(S1213)*SQRT((1/S1213-1/R1213)*(1/S1213-1/R1213) + 4*BC1213/((BC1213+1)*(BC1213+1))*(2*1/S1213*1/R1213-1/R1213*1/R1213)))</f>
        <v>0</v>
      </c>
      <c r="R1213">
        <f>IF(LEFT(BD1213,1)&lt;&gt;"0",IF(LEFT(BD1213,1)="1",3.0,BE1213),$D$5+$E$5*(BV1213*BO1213/($K$5*1000))+$F$5*(BV1213*BO1213/($K$5*1000))*MAX(MIN(BB1213,$J$5),$I$5)*MAX(MIN(BB1213,$J$5),$I$5)+$G$5*MAX(MIN(BB1213,$J$5),$I$5)*(BV1213*BO1213/($K$5*1000))+$H$5*(BV1213*BO1213/($K$5*1000))*(BV1213*BO1213/($K$5*1000)))</f>
        <v>0</v>
      </c>
      <c r="S1213">
        <f>J1213*(1000-(1000*0.61365*exp(17.502*W1213/(240.97+W1213))/(BO1213+BP1213)+BJ1213)/2)/(1000*0.61365*exp(17.502*W1213/(240.97+W1213))/(BO1213+BP1213)-BJ1213)</f>
        <v>0</v>
      </c>
      <c r="T1213">
        <f>1/((BC1213+1)/(Q1213/1.6)+1/(R1213/1.37)) + BC1213/((BC1213+1)/(Q1213/1.6) + BC1213/(R1213/1.37))</f>
        <v>0</v>
      </c>
      <c r="U1213">
        <f>(AX1213*BA1213)</f>
        <v>0</v>
      </c>
      <c r="V1213">
        <f>(BQ1213+(U1213+2*0.95*5.67E-8*(((BQ1213+$B$7)+273)^4-(BQ1213+273)^4)-44100*J1213)/(1.84*29.3*R1213+8*0.95*5.67E-8*(BQ1213+273)^3))</f>
        <v>0</v>
      </c>
      <c r="W1213">
        <f>($C$7*BR1213+$D$7*BS1213+$E$7*V1213)</f>
        <v>0</v>
      </c>
      <c r="X1213">
        <f>0.61365*exp(17.502*W1213/(240.97+W1213))</f>
        <v>0</v>
      </c>
      <c r="Y1213">
        <f>(Z1213/AA1213*100)</f>
        <v>0</v>
      </c>
      <c r="Z1213">
        <f>BJ1213*(BO1213+BP1213)/1000</f>
        <v>0</v>
      </c>
      <c r="AA1213">
        <f>0.61365*exp(17.502*BQ1213/(240.97+BQ1213))</f>
        <v>0</v>
      </c>
      <c r="AB1213">
        <f>(X1213-BJ1213*(BO1213+BP1213)/1000)</f>
        <v>0</v>
      </c>
      <c r="AC1213">
        <f>(-J1213*44100)</f>
        <v>0</v>
      </c>
      <c r="AD1213">
        <f>2*29.3*R1213*0.92*(BQ1213-W1213)</f>
        <v>0</v>
      </c>
      <c r="AE1213">
        <f>2*0.95*5.67E-8*(((BQ1213+$B$7)+273)^4-(W1213+273)^4)</f>
        <v>0</v>
      </c>
      <c r="AF1213">
        <f>U1213+AE1213+AC1213+AD1213</f>
        <v>0</v>
      </c>
      <c r="AG1213">
        <f>BN1213*AU1213*(BI1213-BH1213*(1000-AU1213*BK1213)/(1000-AU1213*BJ1213))/(100*BB1213)</f>
        <v>0</v>
      </c>
      <c r="AH1213">
        <f>1000*BN1213*AU1213*(BJ1213-BK1213)/(100*BB1213*(1000-AU1213*BJ1213))</f>
        <v>0</v>
      </c>
      <c r="AI1213">
        <f>(AJ1213 - AK1213 - BO1213*1E3/(8.314*(BQ1213+273.15)) * AM1213/BN1213 * AL1213) * BN1213/(100*BB1213) * (1000 - BK1213)/1000</f>
        <v>0</v>
      </c>
      <c r="AJ1213">
        <v>721.4881506390974</v>
      </c>
      <c r="AK1213">
        <v>702.1418111756511</v>
      </c>
      <c r="AL1213">
        <v>3.522200898226844</v>
      </c>
      <c r="AM1213">
        <v>64.57522677209226</v>
      </c>
      <c r="AN1213">
        <f>(AP1213 - AO1213 + BO1213*1E3/(8.314*(BQ1213+273.15)) * AR1213/BN1213 * AQ1213) * BN1213/(100*BB1213) * 1000/(1000 - AP1213)</f>
        <v>0</v>
      </c>
      <c r="AO1213">
        <v>17.91405120293041</v>
      </c>
      <c r="AP1213">
        <v>18.45484309025512</v>
      </c>
      <c r="AQ1213">
        <v>1.005830128941603E-06</v>
      </c>
      <c r="AR1213">
        <v>112.27</v>
      </c>
      <c r="AS1213">
        <v>13</v>
      </c>
      <c r="AT1213">
        <v>3</v>
      </c>
      <c r="AU1213">
        <f>IF(AS1213*$H$13&gt;=AW1213,1.0,(AW1213/(AW1213-AS1213*$H$13)))</f>
        <v>0</v>
      </c>
      <c r="AV1213">
        <f>(AU1213-1)*100</f>
        <v>0</v>
      </c>
      <c r="AW1213">
        <f>MAX(0,($B$13+$C$13*BV1213)/(1+$D$13*BV1213)*BO1213/(BQ1213+273)*$E$13)</f>
        <v>0</v>
      </c>
      <c r="AX1213">
        <f>$B$11*BW1213+$C$11*BX1213+$F$11*CI1213*(1-CL1213)</f>
        <v>0</v>
      </c>
      <c r="AY1213">
        <f>AX1213*AZ1213</f>
        <v>0</v>
      </c>
      <c r="AZ1213">
        <f>($B$11*$D$9+$C$11*$D$9+$F$11*((CV1213+CN1213)/MAX(CV1213+CN1213+CW1213, 0.1)*$I$9+CW1213/MAX(CV1213+CN1213+CW1213, 0.1)*$J$9))/($B$11+$C$11+$F$11)</f>
        <v>0</v>
      </c>
      <c r="BA1213">
        <f>($B$11*$K$9+$C$11*$K$9+$F$11*((CV1213+CN1213)/MAX(CV1213+CN1213+CW1213, 0.1)*$P$9+CW1213/MAX(CV1213+CN1213+CW1213, 0.1)*$Q$9))/($B$11+$C$11+$F$11)</f>
        <v>0</v>
      </c>
      <c r="BB1213">
        <v>6</v>
      </c>
      <c r="BC1213">
        <v>0.5</v>
      </c>
      <c r="BD1213" t="s">
        <v>355</v>
      </c>
      <c r="BE1213">
        <v>2</v>
      </c>
      <c r="BF1213" t="b">
        <v>1</v>
      </c>
      <c r="BG1213">
        <v>1664306430.303571</v>
      </c>
      <c r="BH1213">
        <v>664.8573214285715</v>
      </c>
      <c r="BI1213">
        <v>692.6487857142856</v>
      </c>
      <c r="BJ1213">
        <v>18.457725</v>
      </c>
      <c r="BK1213">
        <v>17.91447142857143</v>
      </c>
      <c r="BL1213">
        <v>668.7959642857143</v>
      </c>
      <c r="BM1213">
        <v>18.62232142857143</v>
      </c>
      <c r="BN1213">
        <v>500.0798928571429</v>
      </c>
      <c r="BO1213">
        <v>90.98964285714285</v>
      </c>
      <c r="BP1213">
        <v>0.1000194071428571</v>
      </c>
      <c r="BQ1213">
        <v>24.55720357142857</v>
      </c>
      <c r="BR1213">
        <v>24.97892142857143</v>
      </c>
      <c r="BS1213">
        <v>999.9000000000002</v>
      </c>
      <c r="BT1213">
        <v>0</v>
      </c>
      <c r="BU1213">
        <v>0</v>
      </c>
      <c r="BV1213">
        <v>10007.85785714286</v>
      </c>
      <c r="BW1213">
        <v>0</v>
      </c>
      <c r="BX1213">
        <v>6.407659999999999</v>
      </c>
      <c r="BY1213">
        <v>-27.79150000000001</v>
      </c>
      <c r="BZ1213">
        <v>677.35975</v>
      </c>
      <c r="CA1213">
        <v>705.2834642857143</v>
      </c>
      <c r="CB1213">
        <v>0.5432408571428572</v>
      </c>
      <c r="CC1213">
        <v>692.6487857142856</v>
      </c>
      <c r="CD1213">
        <v>17.91447142857143</v>
      </c>
      <c r="CE1213">
        <v>1.679461071428571</v>
      </c>
      <c r="CF1213">
        <v>1.630032142857143</v>
      </c>
      <c r="CG1213">
        <v>14.70788571428571</v>
      </c>
      <c r="CH1213">
        <v>14.24569285714286</v>
      </c>
      <c r="CI1213">
        <v>2000.036428571429</v>
      </c>
      <c r="CJ1213">
        <v>0.9799939999999999</v>
      </c>
      <c r="CK1213">
        <v>0.020005825</v>
      </c>
      <c r="CL1213">
        <v>0</v>
      </c>
      <c r="CM1213">
        <v>124.7728571428571</v>
      </c>
      <c r="CN1213">
        <v>5.00097</v>
      </c>
      <c r="CO1213">
        <v>2643.948214285714</v>
      </c>
      <c r="CP1213">
        <v>16707.84285714286</v>
      </c>
      <c r="CQ1213">
        <v>37.30757142857143</v>
      </c>
      <c r="CR1213">
        <v>38.05314285714286</v>
      </c>
      <c r="CS1213">
        <v>37.375</v>
      </c>
      <c r="CT1213">
        <v>37.625</v>
      </c>
      <c r="CU1213">
        <v>37.812</v>
      </c>
      <c r="CV1213">
        <v>1955.124285714286</v>
      </c>
      <c r="CW1213">
        <v>39.91214285714285</v>
      </c>
      <c r="CX1213">
        <v>0</v>
      </c>
      <c r="CY1213">
        <v>1664306442.5</v>
      </c>
      <c r="CZ1213">
        <v>0</v>
      </c>
      <c r="DA1213">
        <v>0</v>
      </c>
      <c r="DB1213" t="s">
        <v>356</v>
      </c>
      <c r="DC1213">
        <v>1663859321.1</v>
      </c>
      <c r="DD1213">
        <v>1663859315.6</v>
      </c>
      <c r="DE1213">
        <v>0</v>
      </c>
      <c r="DF1213">
        <v>0.196</v>
      </c>
      <c r="DG1213">
        <v>-0.001</v>
      </c>
      <c r="DH1213">
        <v>-5.941</v>
      </c>
      <c r="DI1213">
        <v>-0.174</v>
      </c>
      <c r="DJ1213">
        <v>1500</v>
      </c>
      <c r="DK1213">
        <v>17</v>
      </c>
      <c r="DL1213">
        <v>0.13</v>
      </c>
      <c r="DM1213">
        <v>0.04</v>
      </c>
      <c r="DN1213">
        <v>-27.61718536585366</v>
      </c>
      <c r="DO1213">
        <v>-3.088730805955441</v>
      </c>
      <c r="DP1213">
        <v>0.310646591263916</v>
      </c>
      <c r="DQ1213">
        <v>0</v>
      </c>
      <c r="DR1213">
        <v>0.5422383170731708</v>
      </c>
      <c r="DS1213">
        <v>0.02086494221218686</v>
      </c>
      <c r="DT1213">
        <v>0.003123070896776731</v>
      </c>
      <c r="DU1213">
        <v>1</v>
      </c>
      <c r="DV1213">
        <v>1</v>
      </c>
      <c r="DW1213">
        <v>2</v>
      </c>
      <c r="DX1213" t="s">
        <v>471</v>
      </c>
      <c r="DY1213">
        <v>2.98518</v>
      </c>
      <c r="DZ1213">
        <v>2.71567</v>
      </c>
      <c r="EA1213">
        <v>0.136832</v>
      </c>
      <c r="EB1213">
        <v>0.138697</v>
      </c>
      <c r="EC1213">
        <v>0.09045309999999999</v>
      </c>
      <c r="ED1213">
        <v>0.0866931</v>
      </c>
      <c r="EE1213">
        <v>27431.4</v>
      </c>
      <c r="EF1213">
        <v>27488.2</v>
      </c>
      <c r="EG1213">
        <v>29525.5</v>
      </c>
      <c r="EH1213">
        <v>29507.6</v>
      </c>
      <c r="EI1213">
        <v>35598.9</v>
      </c>
      <c r="EJ1213">
        <v>35832.1</v>
      </c>
      <c r="EK1213">
        <v>41612.4</v>
      </c>
      <c r="EL1213">
        <v>42051.5</v>
      </c>
      <c r="EM1213">
        <v>1.9774</v>
      </c>
      <c r="EN1213">
        <v>1.93775</v>
      </c>
      <c r="EO1213">
        <v>0.100151</v>
      </c>
      <c r="EP1213">
        <v>0</v>
      </c>
      <c r="EQ1213">
        <v>23.3313</v>
      </c>
      <c r="ER1213">
        <v>999.9</v>
      </c>
      <c r="ES1213">
        <v>48</v>
      </c>
      <c r="ET1213">
        <v>29</v>
      </c>
      <c r="EU1213">
        <v>21.2168</v>
      </c>
      <c r="EV1213">
        <v>63.1342</v>
      </c>
      <c r="EW1213">
        <v>33.0689</v>
      </c>
      <c r="EX1213">
        <v>1</v>
      </c>
      <c r="EY1213">
        <v>-0.194314</v>
      </c>
      <c r="EZ1213">
        <v>0.885757</v>
      </c>
      <c r="FA1213">
        <v>20.3869</v>
      </c>
      <c r="FB1213">
        <v>5.21684</v>
      </c>
      <c r="FC1213">
        <v>12.0099</v>
      </c>
      <c r="FD1213">
        <v>4.9895</v>
      </c>
      <c r="FE1213">
        <v>3.28842</v>
      </c>
      <c r="FF1213">
        <v>9999</v>
      </c>
      <c r="FG1213">
        <v>9999</v>
      </c>
      <c r="FH1213">
        <v>9999</v>
      </c>
      <c r="FI1213">
        <v>261.7</v>
      </c>
      <c r="FJ1213">
        <v>1.86702</v>
      </c>
      <c r="FK1213">
        <v>1.86615</v>
      </c>
      <c r="FL1213">
        <v>1.86554</v>
      </c>
      <c r="FM1213">
        <v>1.86552</v>
      </c>
      <c r="FN1213">
        <v>1.86731</v>
      </c>
      <c r="FO1213">
        <v>1.86981</v>
      </c>
      <c r="FP1213">
        <v>1.86844</v>
      </c>
      <c r="FQ1213">
        <v>1.86996</v>
      </c>
      <c r="FR1213">
        <v>0</v>
      </c>
      <c r="FS1213">
        <v>0</v>
      </c>
      <c r="FT1213">
        <v>0</v>
      </c>
      <c r="FU1213">
        <v>0</v>
      </c>
      <c r="FV1213" t="s">
        <v>358</v>
      </c>
      <c r="FW1213" t="s">
        <v>359</v>
      </c>
      <c r="FX1213" t="s">
        <v>360</v>
      </c>
      <c r="FY1213" t="s">
        <v>360</v>
      </c>
      <c r="FZ1213" t="s">
        <v>360</v>
      </c>
      <c r="GA1213" t="s">
        <v>360</v>
      </c>
      <c r="GB1213">
        <v>0</v>
      </c>
      <c r="GC1213">
        <v>100</v>
      </c>
      <c r="GD1213">
        <v>100</v>
      </c>
      <c r="GE1213">
        <v>-4.004</v>
      </c>
      <c r="GF1213">
        <v>-0.1646</v>
      </c>
      <c r="GG1213">
        <v>-2.0192013485273</v>
      </c>
      <c r="GH1213">
        <v>-0.003354295288503095</v>
      </c>
      <c r="GI1213">
        <v>8.998442100416266E-07</v>
      </c>
      <c r="GJ1213">
        <v>-2.632750781261316E-10</v>
      </c>
      <c r="GK1213">
        <v>-0.1771344180573433</v>
      </c>
      <c r="GL1213">
        <v>-0.01811282044437078</v>
      </c>
      <c r="GM1213">
        <v>0.001479480632228601</v>
      </c>
      <c r="GN1213">
        <v>-2.527498020886067E-05</v>
      </c>
      <c r="GO1213">
        <v>3</v>
      </c>
      <c r="GP1213">
        <v>2311</v>
      </c>
      <c r="GQ1213">
        <v>1</v>
      </c>
      <c r="GR1213">
        <v>23</v>
      </c>
      <c r="GS1213">
        <v>7451.9</v>
      </c>
      <c r="GT1213">
        <v>7452</v>
      </c>
      <c r="GU1213">
        <v>1.62231</v>
      </c>
      <c r="GV1213">
        <v>2.20825</v>
      </c>
      <c r="GW1213">
        <v>1.39648</v>
      </c>
      <c r="GX1213">
        <v>2.33643</v>
      </c>
      <c r="GY1213">
        <v>1.49536</v>
      </c>
      <c r="GZ1213">
        <v>2.44995</v>
      </c>
      <c r="HA1213">
        <v>33.0429</v>
      </c>
      <c r="HB1213">
        <v>14.2984</v>
      </c>
      <c r="HC1213">
        <v>18</v>
      </c>
      <c r="HD1213">
        <v>518.078</v>
      </c>
      <c r="HE1213">
        <v>449.173</v>
      </c>
      <c r="HF1213">
        <v>21.7375</v>
      </c>
      <c r="HG1213">
        <v>24.9577</v>
      </c>
      <c r="HH1213">
        <v>30.0001</v>
      </c>
      <c r="HI1213">
        <v>24.9719</v>
      </c>
      <c r="HJ1213">
        <v>24.9226</v>
      </c>
      <c r="HK1213">
        <v>32.4657</v>
      </c>
      <c r="HL1213">
        <v>23.5561</v>
      </c>
      <c r="HM1213">
        <v>52.7544</v>
      </c>
      <c r="HN1213">
        <v>21.7375</v>
      </c>
      <c r="HO1213">
        <v>740.962</v>
      </c>
      <c r="HP1213">
        <v>17.8877</v>
      </c>
      <c r="HQ1213">
        <v>101.001</v>
      </c>
      <c r="HR1213">
        <v>100.991</v>
      </c>
    </row>
    <row r="1214" spans="1:226">
      <c r="A1214">
        <v>1198</v>
      </c>
      <c r="B1214">
        <v>1664306443</v>
      </c>
      <c r="C1214">
        <v>13212.5</v>
      </c>
      <c r="D1214" t="s">
        <v>2765</v>
      </c>
      <c r="E1214" t="s">
        <v>2766</v>
      </c>
      <c r="F1214">
        <v>5</v>
      </c>
      <c r="G1214" t="s">
        <v>2678</v>
      </c>
      <c r="H1214" t="s">
        <v>354</v>
      </c>
      <c r="I1214">
        <v>1664306435.271429</v>
      </c>
      <c r="J1214">
        <f>(K1214)/1000</f>
        <v>0</v>
      </c>
      <c r="K1214">
        <f>IF(BF1214, AN1214, AH1214)</f>
        <v>0</v>
      </c>
      <c r="L1214">
        <f>IF(BF1214, AI1214, AG1214)</f>
        <v>0</v>
      </c>
      <c r="M1214">
        <f>BH1214 - IF(AU1214&gt;1, L1214*BB1214*100.0/(AW1214*BV1214), 0)</f>
        <v>0</v>
      </c>
      <c r="N1214">
        <f>((T1214-J1214/2)*M1214-L1214)/(T1214+J1214/2)</f>
        <v>0</v>
      </c>
      <c r="O1214">
        <f>N1214*(BO1214+BP1214)/1000.0</f>
        <v>0</v>
      </c>
      <c r="P1214">
        <f>(BH1214 - IF(AU1214&gt;1, L1214*BB1214*100.0/(AW1214*BV1214), 0))*(BO1214+BP1214)/1000.0</f>
        <v>0</v>
      </c>
      <c r="Q1214">
        <f>2.0/((1/S1214-1/R1214)+SIGN(S1214)*SQRT((1/S1214-1/R1214)*(1/S1214-1/R1214) + 4*BC1214/((BC1214+1)*(BC1214+1))*(2*1/S1214*1/R1214-1/R1214*1/R1214)))</f>
        <v>0</v>
      </c>
      <c r="R1214">
        <f>IF(LEFT(BD1214,1)&lt;&gt;"0",IF(LEFT(BD1214,1)="1",3.0,BE1214),$D$5+$E$5*(BV1214*BO1214/($K$5*1000))+$F$5*(BV1214*BO1214/($K$5*1000))*MAX(MIN(BB1214,$J$5),$I$5)*MAX(MIN(BB1214,$J$5),$I$5)+$G$5*MAX(MIN(BB1214,$J$5),$I$5)*(BV1214*BO1214/($K$5*1000))+$H$5*(BV1214*BO1214/($K$5*1000))*(BV1214*BO1214/($K$5*1000)))</f>
        <v>0</v>
      </c>
      <c r="S1214">
        <f>J1214*(1000-(1000*0.61365*exp(17.502*W1214/(240.97+W1214))/(BO1214+BP1214)+BJ1214)/2)/(1000*0.61365*exp(17.502*W1214/(240.97+W1214))/(BO1214+BP1214)-BJ1214)</f>
        <v>0</v>
      </c>
      <c r="T1214">
        <f>1/((BC1214+1)/(Q1214/1.6)+1/(R1214/1.37)) + BC1214/((BC1214+1)/(Q1214/1.6) + BC1214/(R1214/1.37))</f>
        <v>0</v>
      </c>
      <c r="U1214">
        <f>(AX1214*BA1214)</f>
        <v>0</v>
      </c>
      <c r="V1214">
        <f>(BQ1214+(U1214+2*0.95*5.67E-8*(((BQ1214+$B$7)+273)^4-(BQ1214+273)^4)-44100*J1214)/(1.84*29.3*R1214+8*0.95*5.67E-8*(BQ1214+273)^3))</f>
        <v>0</v>
      </c>
      <c r="W1214">
        <f>($C$7*BR1214+$D$7*BS1214+$E$7*V1214)</f>
        <v>0</v>
      </c>
      <c r="X1214">
        <f>0.61365*exp(17.502*W1214/(240.97+W1214))</f>
        <v>0</v>
      </c>
      <c r="Y1214">
        <f>(Z1214/AA1214*100)</f>
        <v>0</v>
      </c>
      <c r="Z1214">
        <f>BJ1214*(BO1214+BP1214)/1000</f>
        <v>0</v>
      </c>
      <c r="AA1214">
        <f>0.61365*exp(17.502*BQ1214/(240.97+BQ1214))</f>
        <v>0</v>
      </c>
      <c r="AB1214">
        <f>(X1214-BJ1214*(BO1214+BP1214)/1000)</f>
        <v>0</v>
      </c>
      <c r="AC1214">
        <f>(-J1214*44100)</f>
        <v>0</v>
      </c>
      <c r="AD1214">
        <f>2*29.3*R1214*0.92*(BQ1214-W1214)</f>
        <v>0</v>
      </c>
      <c r="AE1214">
        <f>2*0.95*5.67E-8*(((BQ1214+$B$7)+273)^4-(W1214+273)^4)</f>
        <v>0</v>
      </c>
      <c r="AF1214">
        <f>U1214+AE1214+AC1214+AD1214</f>
        <v>0</v>
      </c>
      <c r="AG1214">
        <f>BN1214*AU1214*(BI1214-BH1214*(1000-AU1214*BK1214)/(1000-AU1214*BJ1214))/(100*BB1214)</f>
        <v>0</v>
      </c>
      <c r="AH1214">
        <f>1000*BN1214*AU1214*(BJ1214-BK1214)/(100*BB1214*(1000-AU1214*BJ1214))</f>
        <v>0</v>
      </c>
      <c r="AI1214">
        <f>(AJ1214 - AK1214 - BO1214*1E3/(8.314*(BQ1214+273.15)) * AM1214/BN1214 * AL1214) * BN1214/(100*BB1214) * (1000 - BK1214)/1000</f>
        <v>0</v>
      </c>
      <c r="AJ1214">
        <v>738.8051628894546</v>
      </c>
      <c r="AK1214">
        <v>719.0286303030301</v>
      </c>
      <c r="AL1214">
        <v>3.387829571933985</v>
      </c>
      <c r="AM1214">
        <v>64.57522677209226</v>
      </c>
      <c r="AN1214">
        <f>(AP1214 - AO1214 + BO1214*1E3/(8.314*(BQ1214+273.15)) * AR1214/BN1214 * AQ1214) * BN1214/(100*BB1214) * 1000/(1000 - AP1214)</f>
        <v>0</v>
      </c>
      <c r="AO1214">
        <v>17.91184694143856</v>
      </c>
      <c r="AP1214">
        <v>18.45658003933518</v>
      </c>
      <c r="AQ1214">
        <v>-3.374245211180321E-06</v>
      </c>
      <c r="AR1214">
        <v>112.27</v>
      </c>
      <c r="AS1214">
        <v>13</v>
      </c>
      <c r="AT1214">
        <v>3</v>
      </c>
      <c r="AU1214">
        <f>IF(AS1214*$H$13&gt;=AW1214,1.0,(AW1214/(AW1214-AS1214*$H$13)))</f>
        <v>0</v>
      </c>
      <c r="AV1214">
        <f>(AU1214-1)*100</f>
        <v>0</v>
      </c>
      <c r="AW1214">
        <f>MAX(0,($B$13+$C$13*BV1214)/(1+$D$13*BV1214)*BO1214/(BQ1214+273)*$E$13)</f>
        <v>0</v>
      </c>
      <c r="AX1214">
        <f>$B$11*BW1214+$C$11*BX1214+$F$11*CI1214*(1-CL1214)</f>
        <v>0</v>
      </c>
      <c r="AY1214">
        <f>AX1214*AZ1214</f>
        <v>0</v>
      </c>
      <c r="AZ1214">
        <f>($B$11*$D$9+$C$11*$D$9+$F$11*((CV1214+CN1214)/MAX(CV1214+CN1214+CW1214, 0.1)*$I$9+CW1214/MAX(CV1214+CN1214+CW1214, 0.1)*$J$9))/($B$11+$C$11+$F$11)</f>
        <v>0</v>
      </c>
      <c r="BA1214">
        <f>($B$11*$K$9+$C$11*$K$9+$F$11*((CV1214+CN1214)/MAX(CV1214+CN1214+CW1214, 0.1)*$P$9+CW1214/MAX(CV1214+CN1214+CW1214, 0.1)*$Q$9))/($B$11+$C$11+$F$11)</f>
        <v>0</v>
      </c>
      <c r="BB1214">
        <v>6</v>
      </c>
      <c r="BC1214">
        <v>0.5</v>
      </c>
      <c r="BD1214" t="s">
        <v>355</v>
      </c>
      <c r="BE1214">
        <v>2</v>
      </c>
      <c r="BF1214" t="b">
        <v>1</v>
      </c>
      <c r="BG1214">
        <v>1664306435.271429</v>
      </c>
      <c r="BH1214">
        <v>681.4778928571428</v>
      </c>
      <c r="BI1214">
        <v>709.4176071428572</v>
      </c>
      <c r="BJ1214">
        <v>18.45702142857143</v>
      </c>
      <c r="BK1214">
        <v>17.91280714285714</v>
      </c>
      <c r="BL1214">
        <v>685.4582499999998</v>
      </c>
      <c r="BM1214">
        <v>18.62162142857143</v>
      </c>
      <c r="BN1214">
        <v>500.07625</v>
      </c>
      <c r="BO1214">
        <v>90.99116071428571</v>
      </c>
      <c r="BP1214">
        <v>0.1000188142857143</v>
      </c>
      <c r="BQ1214">
        <v>24.556825</v>
      </c>
      <c r="BR1214">
        <v>24.98099999999999</v>
      </c>
      <c r="BS1214">
        <v>999.9000000000002</v>
      </c>
      <c r="BT1214">
        <v>0</v>
      </c>
      <c r="BU1214">
        <v>0</v>
      </c>
      <c r="BV1214">
        <v>10003.81678571429</v>
      </c>
      <c r="BW1214">
        <v>0</v>
      </c>
      <c r="BX1214">
        <v>6.407659999999999</v>
      </c>
      <c r="BY1214">
        <v>-27.9397</v>
      </c>
      <c r="BZ1214">
        <v>694.2923928571428</v>
      </c>
      <c r="CA1214">
        <v>722.3569642857144</v>
      </c>
      <c r="CB1214">
        <v>0.5442022142857144</v>
      </c>
      <c r="CC1214">
        <v>709.4176071428572</v>
      </c>
      <c r="CD1214">
        <v>17.91280714285714</v>
      </c>
      <c r="CE1214">
        <v>1.679425</v>
      </c>
      <c r="CF1214">
        <v>1.629906428571428</v>
      </c>
      <c r="CG1214">
        <v>14.70755357142857</v>
      </c>
      <c r="CH1214">
        <v>14.24450714285714</v>
      </c>
      <c r="CI1214">
        <v>2000.036071428571</v>
      </c>
      <c r="CJ1214">
        <v>0.9799937142857144</v>
      </c>
      <c r="CK1214">
        <v>0.02000604642857143</v>
      </c>
      <c r="CL1214">
        <v>0</v>
      </c>
      <c r="CM1214">
        <v>125.1147142857143</v>
      </c>
      <c r="CN1214">
        <v>5.00097</v>
      </c>
      <c r="CO1214">
        <v>2650.089642857143</v>
      </c>
      <c r="CP1214">
        <v>16707.83928571429</v>
      </c>
      <c r="CQ1214">
        <v>37.28764285714286</v>
      </c>
      <c r="CR1214">
        <v>38.04207142857143</v>
      </c>
      <c r="CS1214">
        <v>37.375</v>
      </c>
      <c r="CT1214">
        <v>37.625</v>
      </c>
      <c r="CU1214">
        <v>37.812</v>
      </c>
      <c r="CV1214">
        <v>1955.123571428571</v>
      </c>
      <c r="CW1214">
        <v>39.91250000000001</v>
      </c>
      <c r="CX1214">
        <v>0</v>
      </c>
      <c r="CY1214">
        <v>1664306447.3</v>
      </c>
      <c r="CZ1214">
        <v>0</v>
      </c>
      <c r="DA1214">
        <v>0</v>
      </c>
      <c r="DB1214" t="s">
        <v>356</v>
      </c>
      <c r="DC1214">
        <v>1663859321.1</v>
      </c>
      <c r="DD1214">
        <v>1663859315.6</v>
      </c>
      <c r="DE1214">
        <v>0</v>
      </c>
      <c r="DF1214">
        <v>0.196</v>
      </c>
      <c r="DG1214">
        <v>-0.001</v>
      </c>
      <c r="DH1214">
        <v>-5.941</v>
      </c>
      <c r="DI1214">
        <v>-0.174</v>
      </c>
      <c r="DJ1214">
        <v>1500</v>
      </c>
      <c r="DK1214">
        <v>17</v>
      </c>
      <c r="DL1214">
        <v>0.13</v>
      </c>
      <c r="DM1214">
        <v>0.04</v>
      </c>
      <c r="DN1214">
        <v>-27.83651219512195</v>
      </c>
      <c r="DO1214">
        <v>-1.882390325053293</v>
      </c>
      <c r="DP1214">
        <v>0.2006256265944131</v>
      </c>
      <c r="DQ1214">
        <v>0</v>
      </c>
      <c r="DR1214">
        <v>0.5435849512195122</v>
      </c>
      <c r="DS1214">
        <v>0.01001851399035106</v>
      </c>
      <c r="DT1214">
        <v>0.002608154930973596</v>
      </c>
      <c r="DU1214">
        <v>1</v>
      </c>
      <c r="DV1214">
        <v>1</v>
      </c>
      <c r="DW1214">
        <v>2</v>
      </c>
      <c r="DX1214" t="s">
        <v>471</v>
      </c>
      <c r="DY1214">
        <v>2.98511</v>
      </c>
      <c r="DZ1214">
        <v>2.71558</v>
      </c>
      <c r="EA1214">
        <v>0.139057</v>
      </c>
      <c r="EB1214">
        <v>0.140871</v>
      </c>
      <c r="EC1214">
        <v>0.09045400000000001</v>
      </c>
      <c r="ED1214">
        <v>0.0866976</v>
      </c>
      <c r="EE1214">
        <v>27361.2</v>
      </c>
      <c r="EF1214">
        <v>27418.7</v>
      </c>
      <c r="EG1214">
        <v>29526</v>
      </c>
      <c r="EH1214">
        <v>29507.4</v>
      </c>
      <c r="EI1214">
        <v>35600</v>
      </c>
      <c r="EJ1214">
        <v>35832</v>
      </c>
      <c r="EK1214">
        <v>41613.7</v>
      </c>
      <c r="EL1214">
        <v>42051.5</v>
      </c>
      <c r="EM1214">
        <v>1.97722</v>
      </c>
      <c r="EN1214">
        <v>1.93788</v>
      </c>
      <c r="EO1214">
        <v>0.100572</v>
      </c>
      <c r="EP1214">
        <v>0</v>
      </c>
      <c r="EQ1214">
        <v>23.3313</v>
      </c>
      <c r="ER1214">
        <v>999.9</v>
      </c>
      <c r="ES1214">
        <v>48</v>
      </c>
      <c r="ET1214">
        <v>29</v>
      </c>
      <c r="EU1214">
        <v>21.2176</v>
      </c>
      <c r="EV1214">
        <v>62.9942</v>
      </c>
      <c r="EW1214">
        <v>33.0248</v>
      </c>
      <c r="EX1214">
        <v>1</v>
      </c>
      <c r="EY1214">
        <v>-0.19419</v>
      </c>
      <c r="EZ1214">
        <v>0.871694</v>
      </c>
      <c r="FA1214">
        <v>20.3872</v>
      </c>
      <c r="FB1214">
        <v>5.21849</v>
      </c>
      <c r="FC1214">
        <v>12.0099</v>
      </c>
      <c r="FD1214">
        <v>4.99005</v>
      </c>
      <c r="FE1214">
        <v>3.28865</v>
      </c>
      <c r="FF1214">
        <v>9999</v>
      </c>
      <c r="FG1214">
        <v>9999</v>
      </c>
      <c r="FH1214">
        <v>9999</v>
      </c>
      <c r="FI1214">
        <v>261.7</v>
      </c>
      <c r="FJ1214">
        <v>1.86704</v>
      </c>
      <c r="FK1214">
        <v>1.86614</v>
      </c>
      <c r="FL1214">
        <v>1.86554</v>
      </c>
      <c r="FM1214">
        <v>1.86552</v>
      </c>
      <c r="FN1214">
        <v>1.86733</v>
      </c>
      <c r="FO1214">
        <v>1.86981</v>
      </c>
      <c r="FP1214">
        <v>1.86844</v>
      </c>
      <c r="FQ1214">
        <v>1.86996</v>
      </c>
      <c r="FR1214">
        <v>0</v>
      </c>
      <c r="FS1214">
        <v>0</v>
      </c>
      <c r="FT1214">
        <v>0</v>
      </c>
      <c r="FU1214">
        <v>0</v>
      </c>
      <c r="FV1214" t="s">
        <v>358</v>
      </c>
      <c r="FW1214" t="s">
        <v>359</v>
      </c>
      <c r="FX1214" t="s">
        <v>360</v>
      </c>
      <c r="FY1214" t="s">
        <v>360</v>
      </c>
      <c r="FZ1214" t="s">
        <v>360</v>
      </c>
      <c r="GA1214" t="s">
        <v>360</v>
      </c>
      <c r="GB1214">
        <v>0</v>
      </c>
      <c r="GC1214">
        <v>100</v>
      </c>
      <c r="GD1214">
        <v>100</v>
      </c>
      <c r="GE1214">
        <v>-4.045</v>
      </c>
      <c r="GF1214">
        <v>-0.1646</v>
      </c>
      <c r="GG1214">
        <v>-2.0192013485273</v>
      </c>
      <c r="GH1214">
        <v>-0.003354295288503095</v>
      </c>
      <c r="GI1214">
        <v>8.998442100416266E-07</v>
      </c>
      <c r="GJ1214">
        <v>-2.632750781261316E-10</v>
      </c>
      <c r="GK1214">
        <v>-0.1771344180573433</v>
      </c>
      <c r="GL1214">
        <v>-0.01811282044437078</v>
      </c>
      <c r="GM1214">
        <v>0.001479480632228601</v>
      </c>
      <c r="GN1214">
        <v>-2.527498020886067E-05</v>
      </c>
      <c r="GO1214">
        <v>3</v>
      </c>
      <c r="GP1214">
        <v>2311</v>
      </c>
      <c r="GQ1214">
        <v>1</v>
      </c>
      <c r="GR1214">
        <v>23</v>
      </c>
      <c r="GS1214">
        <v>7452</v>
      </c>
      <c r="GT1214">
        <v>7452.1</v>
      </c>
      <c r="GU1214">
        <v>1.65039</v>
      </c>
      <c r="GV1214">
        <v>2.21069</v>
      </c>
      <c r="GW1214">
        <v>1.39648</v>
      </c>
      <c r="GX1214">
        <v>2.33643</v>
      </c>
      <c r="GY1214">
        <v>1.49536</v>
      </c>
      <c r="GZ1214">
        <v>2.4585</v>
      </c>
      <c r="HA1214">
        <v>33.0429</v>
      </c>
      <c r="HB1214">
        <v>14.3072</v>
      </c>
      <c r="HC1214">
        <v>18</v>
      </c>
      <c r="HD1214">
        <v>517.985</v>
      </c>
      <c r="HE1214">
        <v>449.252</v>
      </c>
      <c r="HF1214">
        <v>21.7493</v>
      </c>
      <c r="HG1214">
        <v>24.9598</v>
      </c>
      <c r="HH1214">
        <v>30.0002</v>
      </c>
      <c r="HI1214">
        <v>24.974</v>
      </c>
      <c r="HJ1214">
        <v>24.923</v>
      </c>
      <c r="HK1214">
        <v>33.0286</v>
      </c>
      <c r="HL1214">
        <v>23.5561</v>
      </c>
      <c r="HM1214">
        <v>52.7544</v>
      </c>
      <c r="HN1214">
        <v>21.7521</v>
      </c>
      <c r="HO1214">
        <v>754.3200000000001</v>
      </c>
      <c r="HP1214">
        <v>17.8873</v>
      </c>
      <c r="HQ1214">
        <v>101.003</v>
      </c>
      <c r="HR1214">
        <v>100.991</v>
      </c>
    </row>
    <row r="1215" spans="1:226">
      <c r="A1215">
        <v>1199</v>
      </c>
      <c r="B1215">
        <v>1664306448</v>
      </c>
      <c r="C1215">
        <v>13217.5</v>
      </c>
      <c r="D1215" t="s">
        <v>2767</v>
      </c>
      <c r="E1215" t="s">
        <v>2768</v>
      </c>
      <c r="F1215">
        <v>5</v>
      </c>
      <c r="G1215" t="s">
        <v>2678</v>
      </c>
      <c r="H1215" t="s">
        <v>354</v>
      </c>
      <c r="I1215">
        <v>1664306440.239286</v>
      </c>
      <c r="J1215">
        <f>(K1215)/1000</f>
        <v>0</v>
      </c>
      <c r="K1215">
        <f>IF(BF1215, AN1215, AH1215)</f>
        <v>0</v>
      </c>
      <c r="L1215">
        <f>IF(BF1215, AI1215, AG1215)</f>
        <v>0</v>
      </c>
      <c r="M1215">
        <f>BH1215 - IF(AU1215&gt;1, L1215*BB1215*100.0/(AW1215*BV1215), 0)</f>
        <v>0</v>
      </c>
      <c r="N1215">
        <f>((T1215-J1215/2)*M1215-L1215)/(T1215+J1215/2)</f>
        <v>0</v>
      </c>
      <c r="O1215">
        <f>N1215*(BO1215+BP1215)/1000.0</f>
        <v>0</v>
      </c>
      <c r="P1215">
        <f>(BH1215 - IF(AU1215&gt;1, L1215*BB1215*100.0/(AW1215*BV1215), 0))*(BO1215+BP1215)/1000.0</f>
        <v>0</v>
      </c>
      <c r="Q1215">
        <f>2.0/((1/S1215-1/R1215)+SIGN(S1215)*SQRT((1/S1215-1/R1215)*(1/S1215-1/R1215) + 4*BC1215/((BC1215+1)*(BC1215+1))*(2*1/S1215*1/R1215-1/R1215*1/R1215)))</f>
        <v>0</v>
      </c>
      <c r="R1215">
        <f>IF(LEFT(BD1215,1)&lt;&gt;"0",IF(LEFT(BD1215,1)="1",3.0,BE1215),$D$5+$E$5*(BV1215*BO1215/($K$5*1000))+$F$5*(BV1215*BO1215/($K$5*1000))*MAX(MIN(BB1215,$J$5),$I$5)*MAX(MIN(BB1215,$J$5),$I$5)+$G$5*MAX(MIN(BB1215,$J$5),$I$5)*(BV1215*BO1215/($K$5*1000))+$H$5*(BV1215*BO1215/($K$5*1000))*(BV1215*BO1215/($K$5*1000)))</f>
        <v>0</v>
      </c>
      <c r="S1215">
        <f>J1215*(1000-(1000*0.61365*exp(17.502*W1215/(240.97+W1215))/(BO1215+BP1215)+BJ1215)/2)/(1000*0.61365*exp(17.502*W1215/(240.97+W1215))/(BO1215+BP1215)-BJ1215)</f>
        <v>0</v>
      </c>
      <c r="T1215">
        <f>1/((BC1215+1)/(Q1215/1.6)+1/(R1215/1.37)) + BC1215/((BC1215+1)/(Q1215/1.6) + BC1215/(R1215/1.37))</f>
        <v>0</v>
      </c>
      <c r="U1215">
        <f>(AX1215*BA1215)</f>
        <v>0</v>
      </c>
      <c r="V1215">
        <f>(BQ1215+(U1215+2*0.95*5.67E-8*(((BQ1215+$B$7)+273)^4-(BQ1215+273)^4)-44100*J1215)/(1.84*29.3*R1215+8*0.95*5.67E-8*(BQ1215+273)^3))</f>
        <v>0</v>
      </c>
      <c r="W1215">
        <f>($C$7*BR1215+$D$7*BS1215+$E$7*V1215)</f>
        <v>0</v>
      </c>
      <c r="X1215">
        <f>0.61365*exp(17.502*W1215/(240.97+W1215))</f>
        <v>0</v>
      </c>
      <c r="Y1215">
        <f>(Z1215/AA1215*100)</f>
        <v>0</v>
      </c>
      <c r="Z1215">
        <f>BJ1215*(BO1215+BP1215)/1000</f>
        <v>0</v>
      </c>
      <c r="AA1215">
        <f>0.61365*exp(17.502*BQ1215/(240.97+BQ1215))</f>
        <v>0</v>
      </c>
      <c r="AB1215">
        <f>(X1215-BJ1215*(BO1215+BP1215)/1000)</f>
        <v>0</v>
      </c>
      <c r="AC1215">
        <f>(-J1215*44100)</f>
        <v>0</v>
      </c>
      <c r="AD1215">
        <f>2*29.3*R1215*0.92*(BQ1215-W1215)</f>
        <v>0</v>
      </c>
      <c r="AE1215">
        <f>2*0.95*5.67E-8*(((BQ1215+$B$7)+273)^4-(W1215+273)^4)</f>
        <v>0</v>
      </c>
      <c r="AF1215">
        <f>U1215+AE1215+AC1215+AD1215</f>
        <v>0</v>
      </c>
      <c r="AG1215">
        <f>BN1215*AU1215*(BI1215-BH1215*(1000-AU1215*BK1215)/(1000-AU1215*BJ1215))/(100*BB1215)</f>
        <v>0</v>
      </c>
      <c r="AH1215">
        <f>1000*BN1215*AU1215*(BJ1215-BK1215)/(100*BB1215*(1000-AU1215*BJ1215))</f>
        <v>0</v>
      </c>
      <c r="AI1215">
        <f>(AJ1215 - AK1215 - BO1215*1E3/(8.314*(BQ1215+273.15)) * AM1215/BN1215 * AL1215) * BN1215/(100*BB1215) * (1000 - BK1215)/1000</f>
        <v>0</v>
      </c>
      <c r="AJ1215">
        <v>755.8362545230426</v>
      </c>
      <c r="AK1215">
        <v>736.0693939393938</v>
      </c>
      <c r="AL1215">
        <v>3.419317144975379</v>
      </c>
      <c r="AM1215">
        <v>64.57522677209226</v>
      </c>
      <c r="AN1215">
        <f>(AP1215 - AO1215 + BO1215*1E3/(8.314*(BQ1215+273.15)) * AR1215/BN1215 * AQ1215) * BN1215/(100*BB1215) * 1000/(1000 - AP1215)</f>
        <v>0</v>
      </c>
      <c r="AO1215">
        <v>17.91216832305694</v>
      </c>
      <c r="AP1215">
        <v>18.45761593984962</v>
      </c>
      <c r="AQ1215">
        <v>1.28853381325631E-06</v>
      </c>
      <c r="AR1215">
        <v>112.27</v>
      </c>
      <c r="AS1215">
        <v>13</v>
      </c>
      <c r="AT1215">
        <v>3</v>
      </c>
      <c r="AU1215">
        <f>IF(AS1215*$H$13&gt;=AW1215,1.0,(AW1215/(AW1215-AS1215*$H$13)))</f>
        <v>0</v>
      </c>
      <c r="AV1215">
        <f>(AU1215-1)*100</f>
        <v>0</v>
      </c>
      <c r="AW1215">
        <f>MAX(0,($B$13+$C$13*BV1215)/(1+$D$13*BV1215)*BO1215/(BQ1215+273)*$E$13)</f>
        <v>0</v>
      </c>
      <c r="AX1215">
        <f>$B$11*BW1215+$C$11*BX1215+$F$11*CI1215*(1-CL1215)</f>
        <v>0</v>
      </c>
      <c r="AY1215">
        <f>AX1215*AZ1215</f>
        <v>0</v>
      </c>
      <c r="AZ1215">
        <f>($B$11*$D$9+$C$11*$D$9+$F$11*((CV1215+CN1215)/MAX(CV1215+CN1215+CW1215, 0.1)*$I$9+CW1215/MAX(CV1215+CN1215+CW1215, 0.1)*$J$9))/($B$11+$C$11+$F$11)</f>
        <v>0</v>
      </c>
      <c r="BA1215">
        <f>($B$11*$K$9+$C$11*$K$9+$F$11*((CV1215+CN1215)/MAX(CV1215+CN1215+CW1215, 0.1)*$P$9+CW1215/MAX(CV1215+CN1215+CW1215, 0.1)*$Q$9))/($B$11+$C$11+$F$11)</f>
        <v>0</v>
      </c>
      <c r="BB1215">
        <v>6</v>
      </c>
      <c r="BC1215">
        <v>0.5</v>
      </c>
      <c r="BD1215" t="s">
        <v>355</v>
      </c>
      <c r="BE1215">
        <v>2</v>
      </c>
      <c r="BF1215" t="b">
        <v>1</v>
      </c>
      <c r="BG1215">
        <v>1664306440.239286</v>
      </c>
      <c r="BH1215">
        <v>698.1434642857142</v>
      </c>
      <c r="BI1215">
        <v>726.1749285714284</v>
      </c>
      <c r="BJ1215">
        <v>18.45663571428571</v>
      </c>
      <c r="BK1215">
        <v>17.91141785714286</v>
      </c>
      <c r="BL1215">
        <v>702.165392857143</v>
      </c>
      <c r="BM1215">
        <v>18.62123571428571</v>
      </c>
      <c r="BN1215">
        <v>500.0666785714284</v>
      </c>
      <c r="BO1215">
        <v>90.99225357142856</v>
      </c>
      <c r="BP1215">
        <v>0.09997936071428572</v>
      </c>
      <c r="BQ1215">
        <v>24.55875714285714</v>
      </c>
      <c r="BR1215">
        <v>24.97919285714286</v>
      </c>
      <c r="BS1215">
        <v>999.9000000000002</v>
      </c>
      <c r="BT1215">
        <v>0</v>
      </c>
      <c r="BU1215">
        <v>0</v>
      </c>
      <c r="BV1215">
        <v>10002.7425</v>
      </c>
      <c r="BW1215">
        <v>0</v>
      </c>
      <c r="BX1215">
        <v>6.407659999999999</v>
      </c>
      <c r="BY1215">
        <v>-28.03140357142857</v>
      </c>
      <c r="BZ1215">
        <v>711.2710714285715</v>
      </c>
      <c r="CA1215">
        <v>739.4189285714285</v>
      </c>
      <c r="CB1215">
        <v>0.5452036071428571</v>
      </c>
      <c r="CC1215">
        <v>726.1749285714284</v>
      </c>
      <c r="CD1215">
        <v>17.91141785714286</v>
      </c>
      <c r="CE1215">
        <v>1.679409642857143</v>
      </c>
      <c r="CF1215">
        <v>1.629799285714286</v>
      </c>
      <c r="CG1215">
        <v>14.70741428571429</v>
      </c>
      <c r="CH1215">
        <v>14.24349642857143</v>
      </c>
      <c r="CI1215">
        <v>2000.026785714286</v>
      </c>
      <c r="CJ1215">
        <v>0.9799938571428572</v>
      </c>
      <c r="CK1215">
        <v>0.02000593571428571</v>
      </c>
      <c r="CL1215">
        <v>0</v>
      </c>
      <c r="CM1215">
        <v>125.43625</v>
      </c>
      <c r="CN1215">
        <v>5.00097</v>
      </c>
      <c r="CO1215">
        <v>2656.305714285715</v>
      </c>
      <c r="CP1215">
        <v>16707.775</v>
      </c>
      <c r="CQ1215">
        <v>37.26992857142857</v>
      </c>
      <c r="CR1215">
        <v>38.02878571428572</v>
      </c>
      <c r="CS1215">
        <v>37.3705</v>
      </c>
      <c r="CT1215">
        <v>37.625</v>
      </c>
      <c r="CU1215">
        <v>37.812</v>
      </c>
      <c r="CV1215">
        <v>1955.115357142857</v>
      </c>
      <c r="CW1215">
        <v>39.91142857142857</v>
      </c>
      <c r="CX1215">
        <v>0</v>
      </c>
      <c r="CY1215">
        <v>1664306452.1</v>
      </c>
      <c r="CZ1215">
        <v>0</v>
      </c>
      <c r="DA1215">
        <v>0</v>
      </c>
      <c r="DB1215" t="s">
        <v>356</v>
      </c>
      <c r="DC1215">
        <v>1663859321.1</v>
      </c>
      <c r="DD1215">
        <v>1663859315.6</v>
      </c>
      <c r="DE1215">
        <v>0</v>
      </c>
      <c r="DF1215">
        <v>0.196</v>
      </c>
      <c r="DG1215">
        <v>-0.001</v>
      </c>
      <c r="DH1215">
        <v>-5.941</v>
      </c>
      <c r="DI1215">
        <v>-0.174</v>
      </c>
      <c r="DJ1215">
        <v>1500</v>
      </c>
      <c r="DK1215">
        <v>17</v>
      </c>
      <c r="DL1215">
        <v>0.13</v>
      </c>
      <c r="DM1215">
        <v>0.04</v>
      </c>
      <c r="DN1215">
        <v>-27.9747268292683</v>
      </c>
      <c r="DO1215">
        <v>-1.05557300766372</v>
      </c>
      <c r="DP1215">
        <v>0.113594286665823</v>
      </c>
      <c r="DQ1215">
        <v>0</v>
      </c>
      <c r="DR1215">
        <v>0.5446067560975609</v>
      </c>
      <c r="DS1215">
        <v>0.007118977163141694</v>
      </c>
      <c r="DT1215">
        <v>0.002572744560709036</v>
      </c>
      <c r="DU1215">
        <v>1</v>
      </c>
      <c r="DV1215">
        <v>1</v>
      </c>
      <c r="DW1215">
        <v>2</v>
      </c>
      <c r="DX1215" t="s">
        <v>471</v>
      </c>
      <c r="DY1215">
        <v>2.98505</v>
      </c>
      <c r="DZ1215">
        <v>2.71576</v>
      </c>
      <c r="EA1215">
        <v>0.141278</v>
      </c>
      <c r="EB1215">
        <v>0.143034</v>
      </c>
      <c r="EC1215">
        <v>0.0904586</v>
      </c>
      <c r="ED1215">
        <v>0.08668389999999999</v>
      </c>
      <c r="EE1215">
        <v>27290.9</v>
      </c>
      <c r="EF1215">
        <v>27349.8</v>
      </c>
      <c r="EG1215">
        <v>29526.4</v>
      </c>
      <c r="EH1215">
        <v>29507.4</v>
      </c>
      <c r="EI1215">
        <v>35599.9</v>
      </c>
      <c r="EJ1215">
        <v>35832.3</v>
      </c>
      <c r="EK1215">
        <v>41613.8</v>
      </c>
      <c r="EL1215">
        <v>42051.1</v>
      </c>
      <c r="EM1215">
        <v>1.9771</v>
      </c>
      <c r="EN1215">
        <v>1.93813</v>
      </c>
      <c r="EO1215">
        <v>0.100188</v>
      </c>
      <c r="EP1215">
        <v>0</v>
      </c>
      <c r="EQ1215">
        <v>23.3293</v>
      </c>
      <c r="ER1215">
        <v>999.9</v>
      </c>
      <c r="ES1215">
        <v>48</v>
      </c>
      <c r="ET1215">
        <v>29</v>
      </c>
      <c r="EU1215">
        <v>21.2155</v>
      </c>
      <c r="EV1215">
        <v>63.0942</v>
      </c>
      <c r="EW1215">
        <v>33.0809</v>
      </c>
      <c r="EX1215">
        <v>1</v>
      </c>
      <c r="EY1215">
        <v>-0.194169</v>
      </c>
      <c r="EZ1215">
        <v>0.861253</v>
      </c>
      <c r="FA1215">
        <v>20.3872</v>
      </c>
      <c r="FB1215">
        <v>5.21834</v>
      </c>
      <c r="FC1215">
        <v>12.0099</v>
      </c>
      <c r="FD1215">
        <v>4.99</v>
      </c>
      <c r="FE1215">
        <v>3.28865</v>
      </c>
      <c r="FF1215">
        <v>9999</v>
      </c>
      <c r="FG1215">
        <v>9999</v>
      </c>
      <c r="FH1215">
        <v>9999</v>
      </c>
      <c r="FI1215">
        <v>261.7</v>
      </c>
      <c r="FJ1215">
        <v>1.86703</v>
      </c>
      <c r="FK1215">
        <v>1.86615</v>
      </c>
      <c r="FL1215">
        <v>1.86554</v>
      </c>
      <c r="FM1215">
        <v>1.86553</v>
      </c>
      <c r="FN1215">
        <v>1.8673</v>
      </c>
      <c r="FO1215">
        <v>1.86981</v>
      </c>
      <c r="FP1215">
        <v>1.86844</v>
      </c>
      <c r="FQ1215">
        <v>1.86996</v>
      </c>
      <c r="FR1215">
        <v>0</v>
      </c>
      <c r="FS1215">
        <v>0</v>
      </c>
      <c r="FT1215">
        <v>0</v>
      </c>
      <c r="FU1215">
        <v>0</v>
      </c>
      <c r="FV1215" t="s">
        <v>358</v>
      </c>
      <c r="FW1215" t="s">
        <v>359</v>
      </c>
      <c r="FX1215" t="s">
        <v>360</v>
      </c>
      <c r="FY1215" t="s">
        <v>360</v>
      </c>
      <c r="FZ1215" t="s">
        <v>360</v>
      </c>
      <c r="GA1215" t="s">
        <v>360</v>
      </c>
      <c r="GB1215">
        <v>0</v>
      </c>
      <c r="GC1215">
        <v>100</v>
      </c>
      <c r="GD1215">
        <v>100</v>
      </c>
      <c r="GE1215">
        <v>-4.087</v>
      </c>
      <c r="GF1215">
        <v>-0.1646</v>
      </c>
      <c r="GG1215">
        <v>-2.0192013485273</v>
      </c>
      <c r="GH1215">
        <v>-0.003354295288503095</v>
      </c>
      <c r="GI1215">
        <v>8.998442100416266E-07</v>
      </c>
      <c r="GJ1215">
        <v>-2.632750781261316E-10</v>
      </c>
      <c r="GK1215">
        <v>-0.1771344180573433</v>
      </c>
      <c r="GL1215">
        <v>-0.01811282044437078</v>
      </c>
      <c r="GM1215">
        <v>0.001479480632228601</v>
      </c>
      <c r="GN1215">
        <v>-2.527498020886067E-05</v>
      </c>
      <c r="GO1215">
        <v>3</v>
      </c>
      <c r="GP1215">
        <v>2311</v>
      </c>
      <c r="GQ1215">
        <v>1</v>
      </c>
      <c r="GR1215">
        <v>23</v>
      </c>
      <c r="GS1215">
        <v>7452.1</v>
      </c>
      <c r="GT1215">
        <v>7452.2</v>
      </c>
      <c r="GU1215">
        <v>1.68091</v>
      </c>
      <c r="GV1215">
        <v>2.20581</v>
      </c>
      <c r="GW1215">
        <v>1.39648</v>
      </c>
      <c r="GX1215">
        <v>2.33643</v>
      </c>
      <c r="GY1215">
        <v>1.49536</v>
      </c>
      <c r="GZ1215">
        <v>2.46948</v>
      </c>
      <c r="HA1215">
        <v>33.0429</v>
      </c>
      <c r="HB1215">
        <v>14.2984</v>
      </c>
      <c r="HC1215">
        <v>18</v>
      </c>
      <c r="HD1215">
        <v>517.904</v>
      </c>
      <c r="HE1215">
        <v>449.42</v>
      </c>
      <c r="HF1215">
        <v>21.7632</v>
      </c>
      <c r="HG1215">
        <v>24.9598</v>
      </c>
      <c r="HH1215">
        <v>30.0002</v>
      </c>
      <c r="HI1215">
        <v>24.974</v>
      </c>
      <c r="HJ1215">
        <v>24.9247</v>
      </c>
      <c r="HK1215">
        <v>33.6428</v>
      </c>
      <c r="HL1215">
        <v>23.5561</v>
      </c>
      <c r="HM1215">
        <v>52.7544</v>
      </c>
      <c r="HN1215">
        <v>21.7667</v>
      </c>
      <c r="HO1215">
        <v>774.357</v>
      </c>
      <c r="HP1215">
        <v>17.8874</v>
      </c>
      <c r="HQ1215">
        <v>101.004</v>
      </c>
      <c r="HR1215">
        <v>100.99</v>
      </c>
    </row>
    <row r="1216" spans="1:226">
      <c r="A1216">
        <v>1200</v>
      </c>
      <c r="B1216">
        <v>1664306453</v>
      </c>
      <c r="C1216">
        <v>13222.5</v>
      </c>
      <c r="D1216" t="s">
        <v>2769</v>
      </c>
      <c r="E1216" t="s">
        <v>2770</v>
      </c>
      <c r="F1216">
        <v>5</v>
      </c>
      <c r="G1216" t="s">
        <v>2678</v>
      </c>
      <c r="H1216" t="s">
        <v>354</v>
      </c>
      <c r="I1216">
        <v>1664306445.5</v>
      </c>
      <c r="J1216">
        <f>(K1216)/1000</f>
        <v>0</v>
      </c>
      <c r="K1216">
        <f>IF(BF1216, AN1216, AH1216)</f>
        <v>0</v>
      </c>
      <c r="L1216">
        <f>IF(BF1216, AI1216, AG1216)</f>
        <v>0</v>
      </c>
      <c r="M1216">
        <f>BH1216 - IF(AU1216&gt;1, L1216*BB1216*100.0/(AW1216*BV1216), 0)</f>
        <v>0</v>
      </c>
      <c r="N1216">
        <f>((T1216-J1216/2)*M1216-L1216)/(T1216+J1216/2)</f>
        <v>0</v>
      </c>
      <c r="O1216">
        <f>N1216*(BO1216+BP1216)/1000.0</f>
        <v>0</v>
      </c>
      <c r="P1216">
        <f>(BH1216 - IF(AU1216&gt;1, L1216*BB1216*100.0/(AW1216*BV1216), 0))*(BO1216+BP1216)/1000.0</f>
        <v>0</v>
      </c>
      <c r="Q1216">
        <f>2.0/((1/S1216-1/R1216)+SIGN(S1216)*SQRT((1/S1216-1/R1216)*(1/S1216-1/R1216) + 4*BC1216/((BC1216+1)*(BC1216+1))*(2*1/S1216*1/R1216-1/R1216*1/R1216)))</f>
        <v>0</v>
      </c>
      <c r="R1216">
        <f>IF(LEFT(BD1216,1)&lt;&gt;"0",IF(LEFT(BD1216,1)="1",3.0,BE1216),$D$5+$E$5*(BV1216*BO1216/($K$5*1000))+$F$5*(BV1216*BO1216/($K$5*1000))*MAX(MIN(BB1216,$J$5),$I$5)*MAX(MIN(BB1216,$J$5),$I$5)+$G$5*MAX(MIN(BB1216,$J$5),$I$5)*(BV1216*BO1216/($K$5*1000))+$H$5*(BV1216*BO1216/($K$5*1000))*(BV1216*BO1216/($K$5*1000)))</f>
        <v>0</v>
      </c>
      <c r="S1216">
        <f>J1216*(1000-(1000*0.61365*exp(17.502*W1216/(240.97+W1216))/(BO1216+BP1216)+BJ1216)/2)/(1000*0.61365*exp(17.502*W1216/(240.97+W1216))/(BO1216+BP1216)-BJ1216)</f>
        <v>0</v>
      </c>
      <c r="T1216">
        <f>1/((BC1216+1)/(Q1216/1.6)+1/(R1216/1.37)) + BC1216/((BC1216+1)/(Q1216/1.6) + BC1216/(R1216/1.37))</f>
        <v>0</v>
      </c>
      <c r="U1216">
        <f>(AX1216*BA1216)</f>
        <v>0</v>
      </c>
      <c r="V1216">
        <f>(BQ1216+(U1216+2*0.95*5.67E-8*(((BQ1216+$B$7)+273)^4-(BQ1216+273)^4)-44100*J1216)/(1.84*29.3*R1216+8*0.95*5.67E-8*(BQ1216+273)^3))</f>
        <v>0</v>
      </c>
      <c r="W1216">
        <f>($C$7*BR1216+$D$7*BS1216+$E$7*V1216)</f>
        <v>0</v>
      </c>
      <c r="X1216">
        <f>0.61365*exp(17.502*W1216/(240.97+W1216))</f>
        <v>0</v>
      </c>
      <c r="Y1216">
        <f>(Z1216/AA1216*100)</f>
        <v>0</v>
      </c>
      <c r="Z1216">
        <f>BJ1216*(BO1216+BP1216)/1000</f>
        <v>0</v>
      </c>
      <c r="AA1216">
        <f>0.61365*exp(17.502*BQ1216/(240.97+BQ1216))</f>
        <v>0</v>
      </c>
      <c r="AB1216">
        <f>(X1216-BJ1216*(BO1216+BP1216)/1000)</f>
        <v>0</v>
      </c>
      <c r="AC1216">
        <f>(-J1216*44100)</f>
        <v>0</v>
      </c>
      <c r="AD1216">
        <f>2*29.3*R1216*0.92*(BQ1216-W1216)</f>
        <v>0</v>
      </c>
      <c r="AE1216">
        <f>2*0.95*5.67E-8*(((BQ1216+$B$7)+273)^4-(W1216+273)^4)</f>
        <v>0</v>
      </c>
      <c r="AF1216">
        <f>U1216+AE1216+AC1216+AD1216</f>
        <v>0</v>
      </c>
      <c r="AG1216">
        <f>BN1216*AU1216*(BI1216-BH1216*(1000-AU1216*BK1216)/(1000-AU1216*BJ1216))/(100*BB1216)</f>
        <v>0</v>
      </c>
      <c r="AH1216">
        <f>1000*BN1216*AU1216*(BJ1216-BK1216)/(100*BB1216*(1000-AU1216*BJ1216))</f>
        <v>0</v>
      </c>
      <c r="AI1216">
        <f>(AJ1216 - AK1216 - BO1216*1E3/(8.314*(BQ1216+273.15)) * AM1216/BN1216 * AL1216) * BN1216/(100*BB1216) * (1000 - BK1216)/1000</f>
        <v>0</v>
      </c>
      <c r="AJ1216">
        <v>772.9645103891149</v>
      </c>
      <c r="AK1216">
        <v>753.0686121212121</v>
      </c>
      <c r="AL1216">
        <v>3.389151628515226</v>
      </c>
      <c r="AM1216">
        <v>64.57522677209226</v>
      </c>
      <c r="AN1216">
        <f>(AP1216 - AO1216 + BO1216*1E3/(8.314*(BQ1216+273.15)) * AR1216/BN1216 * AQ1216) * BN1216/(100*BB1216) * 1000/(1000 - AP1216)</f>
        <v>0</v>
      </c>
      <c r="AO1216">
        <v>17.91065732113886</v>
      </c>
      <c r="AP1216">
        <v>18.45740240601502</v>
      </c>
      <c r="AQ1216">
        <v>7.622013015370962E-07</v>
      </c>
      <c r="AR1216">
        <v>112.27</v>
      </c>
      <c r="AS1216">
        <v>13</v>
      </c>
      <c r="AT1216">
        <v>3</v>
      </c>
      <c r="AU1216">
        <f>IF(AS1216*$H$13&gt;=AW1216,1.0,(AW1216/(AW1216-AS1216*$H$13)))</f>
        <v>0</v>
      </c>
      <c r="AV1216">
        <f>(AU1216-1)*100</f>
        <v>0</v>
      </c>
      <c r="AW1216">
        <f>MAX(0,($B$13+$C$13*BV1216)/(1+$D$13*BV1216)*BO1216/(BQ1216+273)*$E$13)</f>
        <v>0</v>
      </c>
      <c r="AX1216">
        <f>$B$11*BW1216+$C$11*BX1216+$F$11*CI1216*(1-CL1216)</f>
        <v>0</v>
      </c>
      <c r="AY1216">
        <f>AX1216*AZ1216</f>
        <v>0</v>
      </c>
      <c r="AZ1216">
        <f>($B$11*$D$9+$C$11*$D$9+$F$11*((CV1216+CN1216)/MAX(CV1216+CN1216+CW1216, 0.1)*$I$9+CW1216/MAX(CV1216+CN1216+CW1216, 0.1)*$J$9))/($B$11+$C$11+$F$11)</f>
        <v>0</v>
      </c>
      <c r="BA1216">
        <f>($B$11*$K$9+$C$11*$K$9+$F$11*((CV1216+CN1216)/MAX(CV1216+CN1216+CW1216, 0.1)*$P$9+CW1216/MAX(CV1216+CN1216+CW1216, 0.1)*$Q$9))/($B$11+$C$11+$F$11)</f>
        <v>0</v>
      </c>
      <c r="BB1216">
        <v>6</v>
      </c>
      <c r="BC1216">
        <v>0.5</v>
      </c>
      <c r="BD1216" t="s">
        <v>355</v>
      </c>
      <c r="BE1216">
        <v>2</v>
      </c>
      <c r="BF1216" t="b">
        <v>1</v>
      </c>
      <c r="BG1216">
        <v>1664306445.5</v>
      </c>
      <c r="BH1216">
        <v>715.7942962962961</v>
      </c>
      <c r="BI1216">
        <v>743.8866666666668</v>
      </c>
      <c r="BJ1216">
        <v>18.45692962962963</v>
      </c>
      <c r="BK1216">
        <v>17.91064444444444</v>
      </c>
      <c r="BL1216">
        <v>719.8599999999999</v>
      </c>
      <c r="BM1216">
        <v>18.62152222222222</v>
      </c>
      <c r="BN1216">
        <v>500.0665555555556</v>
      </c>
      <c r="BO1216">
        <v>90.99205185185183</v>
      </c>
      <c r="BP1216">
        <v>0.09994740000000001</v>
      </c>
      <c r="BQ1216">
        <v>24.55928888888889</v>
      </c>
      <c r="BR1216">
        <v>24.97352592592593</v>
      </c>
      <c r="BS1216">
        <v>999.9000000000001</v>
      </c>
      <c r="BT1216">
        <v>0</v>
      </c>
      <c r="BU1216">
        <v>0</v>
      </c>
      <c r="BV1216">
        <v>10003.57</v>
      </c>
      <c r="BW1216">
        <v>0</v>
      </c>
      <c r="BX1216">
        <v>6.407659999999999</v>
      </c>
      <c r="BY1216">
        <v>-28.09238888888889</v>
      </c>
      <c r="BZ1216">
        <v>729.2540370370371</v>
      </c>
      <c r="CA1216">
        <v>757.4531851851854</v>
      </c>
      <c r="CB1216">
        <v>0.5462692592592593</v>
      </c>
      <c r="CC1216">
        <v>743.8866666666668</v>
      </c>
      <c r="CD1216">
        <v>17.91064444444444</v>
      </c>
      <c r="CE1216">
        <v>1.679432962962963</v>
      </c>
      <c r="CF1216">
        <v>1.629726666666667</v>
      </c>
      <c r="CG1216">
        <v>14.70762592592593</v>
      </c>
      <c r="CH1216">
        <v>14.24278518518518</v>
      </c>
      <c r="CI1216">
        <v>2000.011481481481</v>
      </c>
      <c r="CJ1216">
        <v>0.9799937407407407</v>
      </c>
      <c r="CK1216">
        <v>0.02000602592592593</v>
      </c>
      <c r="CL1216">
        <v>0</v>
      </c>
      <c r="CM1216">
        <v>125.7985925925926</v>
      </c>
      <c r="CN1216">
        <v>5.00097</v>
      </c>
      <c r="CO1216">
        <v>2662.725925925926</v>
      </c>
      <c r="CP1216">
        <v>16707.65555555556</v>
      </c>
      <c r="CQ1216">
        <v>37.25229629629629</v>
      </c>
      <c r="CR1216">
        <v>38.01377777777777</v>
      </c>
      <c r="CS1216">
        <v>37.354</v>
      </c>
      <c r="CT1216">
        <v>37.625</v>
      </c>
      <c r="CU1216">
        <v>37.812</v>
      </c>
      <c r="CV1216">
        <v>1955.100740740741</v>
      </c>
      <c r="CW1216">
        <v>39.91074074074074</v>
      </c>
      <c r="CX1216">
        <v>0</v>
      </c>
      <c r="CY1216">
        <v>1664306457.5</v>
      </c>
      <c r="CZ1216">
        <v>0</v>
      </c>
      <c r="DA1216">
        <v>0</v>
      </c>
      <c r="DB1216" t="s">
        <v>356</v>
      </c>
      <c r="DC1216">
        <v>1663859321.1</v>
      </c>
      <c r="DD1216">
        <v>1663859315.6</v>
      </c>
      <c r="DE1216">
        <v>0</v>
      </c>
      <c r="DF1216">
        <v>0.196</v>
      </c>
      <c r="DG1216">
        <v>-0.001</v>
      </c>
      <c r="DH1216">
        <v>-5.941</v>
      </c>
      <c r="DI1216">
        <v>-0.174</v>
      </c>
      <c r="DJ1216">
        <v>1500</v>
      </c>
      <c r="DK1216">
        <v>17</v>
      </c>
      <c r="DL1216">
        <v>0.13</v>
      </c>
      <c r="DM1216">
        <v>0.04</v>
      </c>
      <c r="DN1216">
        <v>-28.03883170731708</v>
      </c>
      <c r="DO1216">
        <v>-0.8138177943846066</v>
      </c>
      <c r="DP1216">
        <v>0.09205980940041723</v>
      </c>
      <c r="DQ1216">
        <v>0</v>
      </c>
      <c r="DR1216">
        <v>0.5454868780487805</v>
      </c>
      <c r="DS1216">
        <v>0.01222433173707823</v>
      </c>
      <c r="DT1216">
        <v>0.002786568562045719</v>
      </c>
      <c r="DU1216">
        <v>1</v>
      </c>
      <c r="DV1216">
        <v>1</v>
      </c>
      <c r="DW1216">
        <v>2</v>
      </c>
      <c r="DX1216" t="s">
        <v>471</v>
      </c>
      <c r="DY1216">
        <v>2.98503</v>
      </c>
      <c r="DZ1216">
        <v>2.71575</v>
      </c>
      <c r="EA1216">
        <v>0.143455</v>
      </c>
      <c r="EB1216">
        <v>0.145176</v>
      </c>
      <c r="EC1216">
        <v>0.0904565</v>
      </c>
      <c r="ED1216">
        <v>0.0866837</v>
      </c>
      <c r="EE1216">
        <v>27221.7</v>
      </c>
      <c r="EF1216">
        <v>27281.5</v>
      </c>
      <c r="EG1216">
        <v>29526.3</v>
      </c>
      <c r="EH1216">
        <v>29507.5</v>
      </c>
      <c r="EI1216">
        <v>35600.1</v>
      </c>
      <c r="EJ1216">
        <v>35832.4</v>
      </c>
      <c r="EK1216">
        <v>41613.8</v>
      </c>
      <c r="EL1216">
        <v>42051.2</v>
      </c>
      <c r="EM1216">
        <v>1.97712</v>
      </c>
      <c r="EN1216">
        <v>1.93835</v>
      </c>
      <c r="EO1216">
        <v>0.09933110000000001</v>
      </c>
      <c r="EP1216">
        <v>0</v>
      </c>
      <c r="EQ1216">
        <v>23.3272</v>
      </c>
      <c r="ER1216">
        <v>999.9</v>
      </c>
      <c r="ES1216">
        <v>48</v>
      </c>
      <c r="ET1216">
        <v>29</v>
      </c>
      <c r="EU1216">
        <v>21.2154</v>
      </c>
      <c r="EV1216">
        <v>63.0742</v>
      </c>
      <c r="EW1216">
        <v>33.0168</v>
      </c>
      <c r="EX1216">
        <v>1</v>
      </c>
      <c r="EY1216">
        <v>-0.194139</v>
      </c>
      <c r="EZ1216">
        <v>0.835362</v>
      </c>
      <c r="FA1216">
        <v>20.3875</v>
      </c>
      <c r="FB1216">
        <v>5.21849</v>
      </c>
      <c r="FC1216">
        <v>12.0099</v>
      </c>
      <c r="FD1216">
        <v>4.98975</v>
      </c>
      <c r="FE1216">
        <v>3.28865</v>
      </c>
      <c r="FF1216">
        <v>9999</v>
      </c>
      <c r="FG1216">
        <v>9999</v>
      </c>
      <c r="FH1216">
        <v>9999</v>
      </c>
      <c r="FI1216">
        <v>261.7</v>
      </c>
      <c r="FJ1216">
        <v>1.86702</v>
      </c>
      <c r="FK1216">
        <v>1.86614</v>
      </c>
      <c r="FL1216">
        <v>1.86554</v>
      </c>
      <c r="FM1216">
        <v>1.86554</v>
      </c>
      <c r="FN1216">
        <v>1.86728</v>
      </c>
      <c r="FO1216">
        <v>1.86981</v>
      </c>
      <c r="FP1216">
        <v>1.86844</v>
      </c>
      <c r="FQ1216">
        <v>1.86996</v>
      </c>
      <c r="FR1216">
        <v>0</v>
      </c>
      <c r="FS1216">
        <v>0</v>
      </c>
      <c r="FT1216">
        <v>0</v>
      </c>
      <c r="FU1216">
        <v>0</v>
      </c>
      <c r="FV1216" t="s">
        <v>358</v>
      </c>
      <c r="FW1216" t="s">
        <v>359</v>
      </c>
      <c r="FX1216" t="s">
        <v>360</v>
      </c>
      <c r="FY1216" t="s">
        <v>360</v>
      </c>
      <c r="FZ1216" t="s">
        <v>360</v>
      </c>
      <c r="GA1216" t="s">
        <v>360</v>
      </c>
      <c r="GB1216">
        <v>0</v>
      </c>
      <c r="GC1216">
        <v>100</v>
      </c>
      <c r="GD1216">
        <v>100</v>
      </c>
      <c r="GE1216">
        <v>-4.128</v>
      </c>
      <c r="GF1216">
        <v>-0.1646</v>
      </c>
      <c r="GG1216">
        <v>-2.0192013485273</v>
      </c>
      <c r="GH1216">
        <v>-0.003354295288503095</v>
      </c>
      <c r="GI1216">
        <v>8.998442100416266E-07</v>
      </c>
      <c r="GJ1216">
        <v>-2.632750781261316E-10</v>
      </c>
      <c r="GK1216">
        <v>-0.1771344180573433</v>
      </c>
      <c r="GL1216">
        <v>-0.01811282044437078</v>
      </c>
      <c r="GM1216">
        <v>0.001479480632228601</v>
      </c>
      <c r="GN1216">
        <v>-2.527498020886067E-05</v>
      </c>
      <c r="GO1216">
        <v>3</v>
      </c>
      <c r="GP1216">
        <v>2311</v>
      </c>
      <c r="GQ1216">
        <v>1</v>
      </c>
      <c r="GR1216">
        <v>23</v>
      </c>
      <c r="GS1216">
        <v>7452.2</v>
      </c>
      <c r="GT1216">
        <v>7452.3</v>
      </c>
      <c r="GU1216">
        <v>1.70776</v>
      </c>
      <c r="GV1216">
        <v>2.20215</v>
      </c>
      <c r="GW1216">
        <v>1.39648</v>
      </c>
      <c r="GX1216">
        <v>2.33643</v>
      </c>
      <c r="GY1216">
        <v>1.49536</v>
      </c>
      <c r="GZ1216">
        <v>2.47803</v>
      </c>
      <c r="HA1216">
        <v>33.0429</v>
      </c>
      <c r="HB1216">
        <v>14.3072</v>
      </c>
      <c r="HC1216">
        <v>18</v>
      </c>
      <c r="HD1216">
        <v>517.929</v>
      </c>
      <c r="HE1216">
        <v>449.557</v>
      </c>
      <c r="HF1216">
        <v>21.7782</v>
      </c>
      <c r="HG1216">
        <v>24.9613</v>
      </c>
      <c r="HH1216">
        <v>30.0002</v>
      </c>
      <c r="HI1216">
        <v>24.975</v>
      </c>
      <c r="HJ1216">
        <v>24.9247</v>
      </c>
      <c r="HK1216">
        <v>34.1948</v>
      </c>
      <c r="HL1216">
        <v>23.5561</v>
      </c>
      <c r="HM1216">
        <v>52.7544</v>
      </c>
      <c r="HN1216">
        <v>21.7839</v>
      </c>
      <c r="HO1216">
        <v>787.7190000000001</v>
      </c>
      <c r="HP1216">
        <v>17.8874</v>
      </c>
      <c r="HQ1216">
        <v>101.004</v>
      </c>
      <c r="HR1216">
        <v>100.99</v>
      </c>
    </row>
    <row r="1217" spans="1:226">
      <c r="A1217">
        <v>1201</v>
      </c>
      <c r="B1217">
        <v>1664306458</v>
      </c>
      <c r="C1217">
        <v>13227.5</v>
      </c>
      <c r="D1217" t="s">
        <v>2771</v>
      </c>
      <c r="E1217" t="s">
        <v>2772</v>
      </c>
      <c r="F1217">
        <v>5</v>
      </c>
      <c r="G1217" t="s">
        <v>2678</v>
      </c>
      <c r="H1217" t="s">
        <v>354</v>
      </c>
      <c r="I1217">
        <v>1664306450.214286</v>
      </c>
      <c r="J1217">
        <f>(K1217)/1000</f>
        <v>0</v>
      </c>
      <c r="K1217">
        <f>IF(BF1217, AN1217, AH1217)</f>
        <v>0</v>
      </c>
      <c r="L1217">
        <f>IF(BF1217, AI1217, AG1217)</f>
        <v>0</v>
      </c>
      <c r="M1217">
        <f>BH1217 - IF(AU1217&gt;1, L1217*BB1217*100.0/(AW1217*BV1217), 0)</f>
        <v>0</v>
      </c>
      <c r="N1217">
        <f>((T1217-J1217/2)*M1217-L1217)/(T1217+J1217/2)</f>
        <v>0</v>
      </c>
      <c r="O1217">
        <f>N1217*(BO1217+BP1217)/1000.0</f>
        <v>0</v>
      </c>
      <c r="P1217">
        <f>(BH1217 - IF(AU1217&gt;1, L1217*BB1217*100.0/(AW1217*BV1217), 0))*(BO1217+BP1217)/1000.0</f>
        <v>0</v>
      </c>
      <c r="Q1217">
        <f>2.0/((1/S1217-1/R1217)+SIGN(S1217)*SQRT((1/S1217-1/R1217)*(1/S1217-1/R1217) + 4*BC1217/((BC1217+1)*(BC1217+1))*(2*1/S1217*1/R1217-1/R1217*1/R1217)))</f>
        <v>0</v>
      </c>
      <c r="R1217">
        <f>IF(LEFT(BD1217,1)&lt;&gt;"0",IF(LEFT(BD1217,1)="1",3.0,BE1217),$D$5+$E$5*(BV1217*BO1217/($K$5*1000))+$F$5*(BV1217*BO1217/($K$5*1000))*MAX(MIN(BB1217,$J$5),$I$5)*MAX(MIN(BB1217,$J$5),$I$5)+$G$5*MAX(MIN(BB1217,$J$5),$I$5)*(BV1217*BO1217/($K$5*1000))+$H$5*(BV1217*BO1217/($K$5*1000))*(BV1217*BO1217/($K$5*1000)))</f>
        <v>0</v>
      </c>
      <c r="S1217">
        <f>J1217*(1000-(1000*0.61365*exp(17.502*W1217/(240.97+W1217))/(BO1217+BP1217)+BJ1217)/2)/(1000*0.61365*exp(17.502*W1217/(240.97+W1217))/(BO1217+BP1217)-BJ1217)</f>
        <v>0</v>
      </c>
      <c r="T1217">
        <f>1/((BC1217+1)/(Q1217/1.6)+1/(R1217/1.37)) + BC1217/((BC1217+1)/(Q1217/1.6) + BC1217/(R1217/1.37))</f>
        <v>0</v>
      </c>
      <c r="U1217">
        <f>(AX1217*BA1217)</f>
        <v>0</v>
      </c>
      <c r="V1217">
        <f>(BQ1217+(U1217+2*0.95*5.67E-8*(((BQ1217+$B$7)+273)^4-(BQ1217+273)^4)-44100*J1217)/(1.84*29.3*R1217+8*0.95*5.67E-8*(BQ1217+273)^3))</f>
        <v>0</v>
      </c>
      <c r="W1217">
        <f>($C$7*BR1217+$D$7*BS1217+$E$7*V1217)</f>
        <v>0</v>
      </c>
      <c r="X1217">
        <f>0.61365*exp(17.502*W1217/(240.97+W1217))</f>
        <v>0</v>
      </c>
      <c r="Y1217">
        <f>(Z1217/AA1217*100)</f>
        <v>0</v>
      </c>
      <c r="Z1217">
        <f>BJ1217*(BO1217+BP1217)/1000</f>
        <v>0</v>
      </c>
      <c r="AA1217">
        <f>0.61365*exp(17.502*BQ1217/(240.97+BQ1217))</f>
        <v>0</v>
      </c>
      <c r="AB1217">
        <f>(X1217-BJ1217*(BO1217+BP1217)/1000)</f>
        <v>0</v>
      </c>
      <c r="AC1217">
        <f>(-J1217*44100)</f>
        <v>0</v>
      </c>
      <c r="AD1217">
        <f>2*29.3*R1217*0.92*(BQ1217-W1217)</f>
        <v>0</v>
      </c>
      <c r="AE1217">
        <f>2*0.95*5.67E-8*(((BQ1217+$B$7)+273)^4-(W1217+273)^4)</f>
        <v>0</v>
      </c>
      <c r="AF1217">
        <f>U1217+AE1217+AC1217+AD1217</f>
        <v>0</v>
      </c>
      <c r="AG1217">
        <f>BN1217*AU1217*(BI1217-BH1217*(1000-AU1217*BK1217)/(1000-AU1217*BJ1217))/(100*BB1217)</f>
        <v>0</v>
      </c>
      <c r="AH1217">
        <f>1000*BN1217*AU1217*(BJ1217-BK1217)/(100*BB1217*(1000-AU1217*BJ1217))</f>
        <v>0</v>
      </c>
      <c r="AI1217">
        <f>(AJ1217 - AK1217 - BO1217*1E3/(8.314*(BQ1217+273.15)) * AM1217/BN1217 * AL1217) * BN1217/(100*BB1217) * (1000 - BK1217)/1000</f>
        <v>0</v>
      </c>
      <c r="AJ1217">
        <v>790.0520883456228</v>
      </c>
      <c r="AK1217">
        <v>770.0957878787876</v>
      </c>
      <c r="AL1217">
        <v>3.402133321420065</v>
      </c>
      <c r="AM1217">
        <v>64.57522677209226</v>
      </c>
      <c r="AN1217">
        <f>(AP1217 - AO1217 + BO1217*1E3/(8.314*(BQ1217+273.15)) * AR1217/BN1217 * AQ1217) * BN1217/(100*BB1217) * 1000/(1000 - AP1217)</f>
        <v>0</v>
      </c>
      <c r="AO1217">
        <v>17.9081254047952</v>
      </c>
      <c r="AP1217">
        <v>18.45908812030074</v>
      </c>
      <c r="AQ1217">
        <v>-5.167508335781534E-07</v>
      </c>
      <c r="AR1217">
        <v>112.27</v>
      </c>
      <c r="AS1217">
        <v>13</v>
      </c>
      <c r="AT1217">
        <v>3</v>
      </c>
      <c r="AU1217">
        <f>IF(AS1217*$H$13&gt;=AW1217,1.0,(AW1217/(AW1217-AS1217*$H$13)))</f>
        <v>0</v>
      </c>
      <c r="AV1217">
        <f>(AU1217-1)*100</f>
        <v>0</v>
      </c>
      <c r="AW1217">
        <f>MAX(0,($B$13+$C$13*BV1217)/(1+$D$13*BV1217)*BO1217/(BQ1217+273)*$E$13)</f>
        <v>0</v>
      </c>
      <c r="AX1217">
        <f>$B$11*BW1217+$C$11*BX1217+$F$11*CI1217*(1-CL1217)</f>
        <v>0</v>
      </c>
      <c r="AY1217">
        <f>AX1217*AZ1217</f>
        <v>0</v>
      </c>
      <c r="AZ1217">
        <f>($B$11*$D$9+$C$11*$D$9+$F$11*((CV1217+CN1217)/MAX(CV1217+CN1217+CW1217, 0.1)*$I$9+CW1217/MAX(CV1217+CN1217+CW1217, 0.1)*$J$9))/($B$11+$C$11+$F$11)</f>
        <v>0</v>
      </c>
      <c r="BA1217">
        <f>($B$11*$K$9+$C$11*$K$9+$F$11*((CV1217+CN1217)/MAX(CV1217+CN1217+CW1217, 0.1)*$P$9+CW1217/MAX(CV1217+CN1217+CW1217, 0.1)*$Q$9))/($B$11+$C$11+$F$11)</f>
        <v>0</v>
      </c>
      <c r="BB1217">
        <v>6</v>
      </c>
      <c r="BC1217">
        <v>0.5</v>
      </c>
      <c r="BD1217" t="s">
        <v>355</v>
      </c>
      <c r="BE1217">
        <v>2</v>
      </c>
      <c r="BF1217" t="b">
        <v>1</v>
      </c>
      <c r="BG1217">
        <v>1664306450.214286</v>
      </c>
      <c r="BH1217">
        <v>731.5362857142857</v>
      </c>
      <c r="BI1217">
        <v>759.6977857142858</v>
      </c>
      <c r="BJ1217">
        <v>18.45767857142857</v>
      </c>
      <c r="BK1217">
        <v>17.90931785714286</v>
      </c>
      <c r="BL1217">
        <v>735.6408928571427</v>
      </c>
      <c r="BM1217">
        <v>18.62226785714286</v>
      </c>
      <c r="BN1217">
        <v>500.0733571428571</v>
      </c>
      <c r="BO1217">
        <v>90.99199999999999</v>
      </c>
      <c r="BP1217">
        <v>0.09998657499999999</v>
      </c>
      <c r="BQ1217">
        <v>24.561525</v>
      </c>
      <c r="BR1217">
        <v>24.96788571428571</v>
      </c>
      <c r="BS1217">
        <v>999.9000000000002</v>
      </c>
      <c r="BT1217">
        <v>0</v>
      </c>
      <c r="BU1217">
        <v>0</v>
      </c>
      <c r="BV1217">
        <v>10004.58214285714</v>
      </c>
      <c r="BW1217">
        <v>0</v>
      </c>
      <c r="BX1217">
        <v>6.407659999999999</v>
      </c>
      <c r="BY1217">
        <v>-28.16146785714286</v>
      </c>
      <c r="BZ1217">
        <v>745.2926428571427</v>
      </c>
      <c r="CA1217">
        <v>773.5515714285714</v>
      </c>
      <c r="CB1217">
        <v>0.5483544642857142</v>
      </c>
      <c r="CC1217">
        <v>759.6977857142858</v>
      </c>
      <c r="CD1217">
        <v>17.90931785714286</v>
      </c>
      <c r="CE1217">
        <v>1.679500357142857</v>
      </c>
      <c r="CF1217">
        <v>1.629604642857143</v>
      </c>
      <c r="CG1217">
        <v>14.70824642857143</v>
      </c>
      <c r="CH1217">
        <v>14.24162857142857</v>
      </c>
      <c r="CI1217">
        <v>2000.033928571429</v>
      </c>
      <c r="CJ1217">
        <v>0.9799938571428572</v>
      </c>
      <c r="CK1217">
        <v>0.02000593571428571</v>
      </c>
      <c r="CL1217">
        <v>0</v>
      </c>
      <c r="CM1217">
        <v>126.0271785714286</v>
      </c>
      <c r="CN1217">
        <v>5.00097</v>
      </c>
      <c r="CO1217">
        <v>2668.450357142857</v>
      </c>
      <c r="CP1217">
        <v>16707.84285714286</v>
      </c>
      <c r="CQ1217">
        <v>37.25221428571428</v>
      </c>
      <c r="CR1217">
        <v>38.01107142857143</v>
      </c>
      <c r="CS1217">
        <v>37.3345</v>
      </c>
      <c r="CT1217">
        <v>37.625</v>
      </c>
      <c r="CU1217">
        <v>37.80757142857143</v>
      </c>
      <c r="CV1217">
        <v>1955.123214285714</v>
      </c>
      <c r="CW1217">
        <v>39.91071428571428</v>
      </c>
      <c r="CX1217">
        <v>0</v>
      </c>
      <c r="CY1217">
        <v>1664306462.3</v>
      </c>
      <c r="CZ1217">
        <v>0</v>
      </c>
      <c r="DA1217">
        <v>0</v>
      </c>
      <c r="DB1217" t="s">
        <v>356</v>
      </c>
      <c r="DC1217">
        <v>1663859321.1</v>
      </c>
      <c r="DD1217">
        <v>1663859315.6</v>
      </c>
      <c r="DE1217">
        <v>0</v>
      </c>
      <c r="DF1217">
        <v>0.196</v>
      </c>
      <c r="DG1217">
        <v>-0.001</v>
      </c>
      <c r="DH1217">
        <v>-5.941</v>
      </c>
      <c r="DI1217">
        <v>-0.174</v>
      </c>
      <c r="DJ1217">
        <v>1500</v>
      </c>
      <c r="DK1217">
        <v>17</v>
      </c>
      <c r="DL1217">
        <v>0.13</v>
      </c>
      <c r="DM1217">
        <v>0.04</v>
      </c>
      <c r="DN1217">
        <v>-28.1193512195122</v>
      </c>
      <c r="DO1217">
        <v>-0.8844271777003614</v>
      </c>
      <c r="DP1217">
        <v>0.0989300470323845</v>
      </c>
      <c r="DQ1217">
        <v>0</v>
      </c>
      <c r="DR1217">
        <v>0.5470636585365853</v>
      </c>
      <c r="DS1217">
        <v>0.023066216027873</v>
      </c>
      <c r="DT1217">
        <v>0.002971944921277989</v>
      </c>
      <c r="DU1217">
        <v>1</v>
      </c>
      <c r="DV1217">
        <v>1</v>
      </c>
      <c r="DW1217">
        <v>2</v>
      </c>
      <c r="DX1217" t="s">
        <v>471</v>
      </c>
      <c r="DY1217">
        <v>2.98521</v>
      </c>
      <c r="DZ1217">
        <v>2.71563</v>
      </c>
      <c r="EA1217">
        <v>0.145616</v>
      </c>
      <c r="EB1217">
        <v>0.147272</v>
      </c>
      <c r="EC1217">
        <v>0.0904596</v>
      </c>
      <c r="ED1217">
        <v>0.0866788</v>
      </c>
      <c r="EE1217">
        <v>27152.9</v>
      </c>
      <c r="EF1217">
        <v>27214.5</v>
      </c>
      <c r="EG1217">
        <v>29526.1</v>
      </c>
      <c r="EH1217">
        <v>29507.3</v>
      </c>
      <c r="EI1217">
        <v>35599.6</v>
      </c>
      <c r="EJ1217">
        <v>35832.5</v>
      </c>
      <c r="EK1217">
        <v>41613.4</v>
      </c>
      <c r="EL1217">
        <v>42051.1</v>
      </c>
      <c r="EM1217">
        <v>1.97725</v>
      </c>
      <c r="EN1217">
        <v>1.93808</v>
      </c>
      <c r="EO1217">
        <v>0.0998452</v>
      </c>
      <c r="EP1217">
        <v>0</v>
      </c>
      <c r="EQ1217">
        <v>23.3241</v>
      </c>
      <c r="ER1217">
        <v>999.9</v>
      </c>
      <c r="ES1217">
        <v>48</v>
      </c>
      <c r="ET1217">
        <v>29</v>
      </c>
      <c r="EU1217">
        <v>21.2177</v>
      </c>
      <c r="EV1217">
        <v>63.0842</v>
      </c>
      <c r="EW1217">
        <v>32.9046</v>
      </c>
      <c r="EX1217">
        <v>1</v>
      </c>
      <c r="EY1217">
        <v>-0.194184</v>
      </c>
      <c r="EZ1217">
        <v>0.781604</v>
      </c>
      <c r="FA1217">
        <v>20.3879</v>
      </c>
      <c r="FB1217">
        <v>5.21774</v>
      </c>
      <c r="FC1217">
        <v>12.0099</v>
      </c>
      <c r="FD1217">
        <v>4.9896</v>
      </c>
      <c r="FE1217">
        <v>3.28855</v>
      </c>
      <c r="FF1217">
        <v>9999</v>
      </c>
      <c r="FG1217">
        <v>9999</v>
      </c>
      <c r="FH1217">
        <v>9999</v>
      </c>
      <c r="FI1217">
        <v>261.7</v>
      </c>
      <c r="FJ1217">
        <v>1.86701</v>
      </c>
      <c r="FK1217">
        <v>1.86614</v>
      </c>
      <c r="FL1217">
        <v>1.86554</v>
      </c>
      <c r="FM1217">
        <v>1.86553</v>
      </c>
      <c r="FN1217">
        <v>1.86728</v>
      </c>
      <c r="FO1217">
        <v>1.86981</v>
      </c>
      <c r="FP1217">
        <v>1.86844</v>
      </c>
      <c r="FQ1217">
        <v>1.86996</v>
      </c>
      <c r="FR1217">
        <v>0</v>
      </c>
      <c r="FS1217">
        <v>0</v>
      </c>
      <c r="FT1217">
        <v>0</v>
      </c>
      <c r="FU1217">
        <v>0</v>
      </c>
      <c r="FV1217" t="s">
        <v>358</v>
      </c>
      <c r="FW1217" t="s">
        <v>359</v>
      </c>
      <c r="FX1217" t="s">
        <v>360</v>
      </c>
      <c r="FY1217" t="s">
        <v>360</v>
      </c>
      <c r="FZ1217" t="s">
        <v>360</v>
      </c>
      <c r="GA1217" t="s">
        <v>360</v>
      </c>
      <c r="GB1217">
        <v>0</v>
      </c>
      <c r="GC1217">
        <v>100</v>
      </c>
      <c r="GD1217">
        <v>100</v>
      </c>
      <c r="GE1217">
        <v>-4.169</v>
      </c>
      <c r="GF1217">
        <v>-0.1646</v>
      </c>
      <c r="GG1217">
        <v>-2.0192013485273</v>
      </c>
      <c r="GH1217">
        <v>-0.003354295288503095</v>
      </c>
      <c r="GI1217">
        <v>8.998442100416266E-07</v>
      </c>
      <c r="GJ1217">
        <v>-2.632750781261316E-10</v>
      </c>
      <c r="GK1217">
        <v>-0.1771344180573433</v>
      </c>
      <c r="GL1217">
        <v>-0.01811282044437078</v>
      </c>
      <c r="GM1217">
        <v>0.001479480632228601</v>
      </c>
      <c r="GN1217">
        <v>-2.527498020886067E-05</v>
      </c>
      <c r="GO1217">
        <v>3</v>
      </c>
      <c r="GP1217">
        <v>2311</v>
      </c>
      <c r="GQ1217">
        <v>1</v>
      </c>
      <c r="GR1217">
        <v>23</v>
      </c>
      <c r="GS1217">
        <v>7452.3</v>
      </c>
      <c r="GT1217">
        <v>7452.4</v>
      </c>
      <c r="GU1217">
        <v>1.7395</v>
      </c>
      <c r="GV1217">
        <v>2.19971</v>
      </c>
      <c r="GW1217">
        <v>1.39648</v>
      </c>
      <c r="GX1217">
        <v>2.33643</v>
      </c>
      <c r="GY1217">
        <v>1.49536</v>
      </c>
      <c r="GZ1217">
        <v>2.48169</v>
      </c>
      <c r="HA1217">
        <v>33.0429</v>
      </c>
      <c r="HB1217">
        <v>14.2984</v>
      </c>
      <c r="HC1217">
        <v>18</v>
      </c>
      <c r="HD1217">
        <v>518.02</v>
      </c>
      <c r="HE1217">
        <v>449.4</v>
      </c>
      <c r="HF1217">
        <v>21.7998</v>
      </c>
      <c r="HG1217">
        <v>24.9619</v>
      </c>
      <c r="HH1217">
        <v>30</v>
      </c>
      <c r="HI1217">
        <v>24.9761</v>
      </c>
      <c r="HJ1217">
        <v>24.9261</v>
      </c>
      <c r="HK1217">
        <v>34.8115</v>
      </c>
      <c r="HL1217">
        <v>23.5561</v>
      </c>
      <c r="HM1217">
        <v>52.7544</v>
      </c>
      <c r="HN1217">
        <v>21.8104</v>
      </c>
      <c r="HO1217">
        <v>807.755</v>
      </c>
      <c r="HP1217">
        <v>17.8869</v>
      </c>
      <c r="HQ1217">
        <v>101.003</v>
      </c>
      <c r="HR1217">
        <v>100.99</v>
      </c>
    </row>
    <row r="1218" spans="1:226">
      <c r="A1218">
        <v>1202</v>
      </c>
      <c r="B1218">
        <v>1664306463</v>
      </c>
      <c r="C1218">
        <v>13232.5</v>
      </c>
      <c r="D1218" t="s">
        <v>2773</v>
      </c>
      <c r="E1218" t="s">
        <v>2774</v>
      </c>
      <c r="F1218">
        <v>5</v>
      </c>
      <c r="G1218" t="s">
        <v>2678</v>
      </c>
      <c r="H1218" t="s">
        <v>354</v>
      </c>
      <c r="I1218">
        <v>1664306455.5</v>
      </c>
      <c r="J1218">
        <f>(K1218)/1000</f>
        <v>0</v>
      </c>
      <c r="K1218">
        <f>IF(BF1218, AN1218, AH1218)</f>
        <v>0</v>
      </c>
      <c r="L1218">
        <f>IF(BF1218, AI1218, AG1218)</f>
        <v>0</v>
      </c>
      <c r="M1218">
        <f>BH1218 - IF(AU1218&gt;1, L1218*BB1218*100.0/(AW1218*BV1218), 0)</f>
        <v>0</v>
      </c>
      <c r="N1218">
        <f>((T1218-J1218/2)*M1218-L1218)/(T1218+J1218/2)</f>
        <v>0</v>
      </c>
      <c r="O1218">
        <f>N1218*(BO1218+BP1218)/1000.0</f>
        <v>0</v>
      </c>
      <c r="P1218">
        <f>(BH1218 - IF(AU1218&gt;1, L1218*BB1218*100.0/(AW1218*BV1218), 0))*(BO1218+BP1218)/1000.0</f>
        <v>0</v>
      </c>
      <c r="Q1218">
        <f>2.0/((1/S1218-1/R1218)+SIGN(S1218)*SQRT((1/S1218-1/R1218)*(1/S1218-1/R1218) + 4*BC1218/((BC1218+1)*(BC1218+1))*(2*1/S1218*1/R1218-1/R1218*1/R1218)))</f>
        <v>0</v>
      </c>
      <c r="R1218">
        <f>IF(LEFT(BD1218,1)&lt;&gt;"0",IF(LEFT(BD1218,1)="1",3.0,BE1218),$D$5+$E$5*(BV1218*BO1218/($K$5*1000))+$F$5*(BV1218*BO1218/($K$5*1000))*MAX(MIN(BB1218,$J$5),$I$5)*MAX(MIN(BB1218,$J$5),$I$5)+$G$5*MAX(MIN(BB1218,$J$5),$I$5)*(BV1218*BO1218/($K$5*1000))+$H$5*(BV1218*BO1218/($K$5*1000))*(BV1218*BO1218/($K$5*1000)))</f>
        <v>0</v>
      </c>
      <c r="S1218">
        <f>J1218*(1000-(1000*0.61365*exp(17.502*W1218/(240.97+W1218))/(BO1218+BP1218)+BJ1218)/2)/(1000*0.61365*exp(17.502*W1218/(240.97+W1218))/(BO1218+BP1218)-BJ1218)</f>
        <v>0</v>
      </c>
      <c r="T1218">
        <f>1/((BC1218+1)/(Q1218/1.6)+1/(R1218/1.37)) + BC1218/((BC1218+1)/(Q1218/1.6) + BC1218/(R1218/1.37))</f>
        <v>0</v>
      </c>
      <c r="U1218">
        <f>(AX1218*BA1218)</f>
        <v>0</v>
      </c>
      <c r="V1218">
        <f>(BQ1218+(U1218+2*0.95*5.67E-8*(((BQ1218+$B$7)+273)^4-(BQ1218+273)^4)-44100*J1218)/(1.84*29.3*R1218+8*0.95*5.67E-8*(BQ1218+273)^3))</f>
        <v>0</v>
      </c>
      <c r="W1218">
        <f>($C$7*BR1218+$D$7*BS1218+$E$7*V1218)</f>
        <v>0</v>
      </c>
      <c r="X1218">
        <f>0.61365*exp(17.502*W1218/(240.97+W1218))</f>
        <v>0</v>
      </c>
      <c r="Y1218">
        <f>(Z1218/AA1218*100)</f>
        <v>0</v>
      </c>
      <c r="Z1218">
        <f>BJ1218*(BO1218+BP1218)/1000</f>
        <v>0</v>
      </c>
      <c r="AA1218">
        <f>0.61365*exp(17.502*BQ1218/(240.97+BQ1218))</f>
        <v>0</v>
      </c>
      <c r="AB1218">
        <f>(X1218-BJ1218*(BO1218+BP1218)/1000)</f>
        <v>0</v>
      </c>
      <c r="AC1218">
        <f>(-J1218*44100)</f>
        <v>0</v>
      </c>
      <c r="AD1218">
        <f>2*29.3*R1218*0.92*(BQ1218-W1218)</f>
        <v>0</v>
      </c>
      <c r="AE1218">
        <f>2*0.95*5.67E-8*(((BQ1218+$B$7)+273)^4-(W1218+273)^4)</f>
        <v>0</v>
      </c>
      <c r="AF1218">
        <f>U1218+AE1218+AC1218+AD1218</f>
        <v>0</v>
      </c>
      <c r="AG1218">
        <f>BN1218*AU1218*(BI1218-BH1218*(1000-AU1218*BK1218)/(1000-AU1218*BJ1218))/(100*BB1218)</f>
        <v>0</v>
      </c>
      <c r="AH1218">
        <f>1000*BN1218*AU1218*(BJ1218-BK1218)/(100*BB1218*(1000-AU1218*BJ1218))</f>
        <v>0</v>
      </c>
      <c r="AI1218">
        <f>(AJ1218 - AK1218 - BO1218*1E3/(8.314*(BQ1218+273.15)) * AM1218/BN1218 * AL1218) * BN1218/(100*BB1218) * (1000 - BK1218)/1000</f>
        <v>0</v>
      </c>
      <c r="AJ1218">
        <v>807.0778500009561</v>
      </c>
      <c r="AK1218">
        <v>787.0609454545453</v>
      </c>
      <c r="AL1218">
        <v>3.392456470131099</v>
      </c>
      <c r="AM1218">
        <v>64.57522677209226</v>
      </c>
      <c r="AN1218">
        <f>(AP1218 - AO1218 + BO1218*1E3/(8.314*(BQ1218+273.15)) * AR1218/BN1218 * AQ1218) * BN1218/(100*BB1218) * 1000/(1000 - AP1218)</f>
        <v>0</v>
      </c>
      <c r="AO1218">
        <v>17.90725708309691</v>
      </c>
      <c r="AP1218">
        <v>18.45877669172931</v>
      </c>
      <c r="AQ1218">
        <v>6.971724414344494E-07</v>
      </c>
      <c r="AR1218">
        <v>112.27</v>
      </c>
      <c r="AS1218">
        <v>13</v>
      </c>
      <c r="AT1218">
        <v>3</v>
      </c>
      <c r="AU1218">
        <f>IF(AS1218*$H$13&gt;=AW1218,1.0,(AW1218/(AW1218-AS1218*$H$13)))</f>
        <v>0</v>
      </c>
      <c r="AV1218">
        <f>(AU1218-1)*100</f>
        <v>0</v>
      </c>
      <c r="AW1218">
        <f>MAX(0,($B$13+$C$13*BV1218)/(1+$D$13*BV1218)*BO1218/(BQ1218+273)*$E$13)</f>
        <v>0</v>
      </c>
      <c r="AX1218">
        <f>$B$11*BW1218+$C$11*BX1218+$F$11*CI1218*(1-CL1218)</f>
        <v>0</v>
      </c>
      <c r="AY1218">
        <f>AX1218*AZ1218</f>
        <v>0</v>
      </c>
      <c r="AZ1218">
        <f>($B$11*$D$9+$C$11*$D$9+$F$11*((CV1218+CN1218)/MAX(CV1218+CN1218+CW1218, 0.1)*$I$9+CW1218/MAX(CV1218+CN1218+CW1218, 0.1)*$J$9))/($B$11+$C$11+$F$11)</f>
        <v>0</v>
      </c>
      <c r="BA1218">
        <f>($B$11*$K$9+$C$11*$K$9+$F$11*((CV1218+CN1218)/MAX(CV1218+CN1218+CW1218, 0.1)*$P$9+CW1218/MAX(CV1218+CN1218+CW1218, 0.1)*$Q$9))/($B$11+$C$11+$F$11)</f>
        <v>0</v>
      </c>
      <c r="BB1218">
        <v>6</v>
      </c>
      <c r="BC1218">
        <v>0.5</v>
      </c>
      <c r="BD1218" t="s">
        <v>355</v>
      </c>
      <c r="BE1218">
        <v>2</v>
      </c>
      <c r="BF1218" t="b">
        <v>1</v>
      </c>
      <c r="BG1218">
        <v>1664306455.5</v>
      </c>
      <c r="BH1218">
        <v>749.1991851851852</v>
      </c>
      <c r="BI1218">
        <v>777.4281111111112</v>
      </c>
      <c r="BJ1218">
        <v>18.45815555555556</v>
      </c>
      <c r="BK1218">
        <v>17.90737777777778</v>
      </c>
      <c r="BL1218">
        <v>753.3472222222224</v>
      </c>
      <c r="BM1218">
        <v>18.62273333333333</v>
      </c>
      <c r="BN1218">
        <v>500.0785555555555</v>
      </c>
      <c r="BO1218">
        <v>90.99133703703703</v>
      </c>
      <c r="BP1218">
        <v>0.09995942222222222</v>
      </c>
      <c r="BQ1218">
        <v>24.56296296296296</v>
      </c>
      <c r="BR1218">
        <v>24.96433333333334</v>
      </c>
      <c r="BS1218">
        <v>999.9000000000001</v>
      </c>
      <c r="BT1218">
        <v>0</v>
      </c>
      <c r="BU1218">
        <v>0</v>
      </c>
      <c r="BV1218">
        <v>10008.79925925926</v>
      </c>
      <c r="BW1218">
        <v>0</v>
      </c>
      <c r="BX1218">
        <v>6.407659999999999</v>
      </c>
      <c r="BY1218">
        <v>-28.22883703703704</v>
      </c>
      <c r="BZ1218">
        <v>763.2880740740742</v>
      </c>
      <c r="CA1218">
        <v>791.6036296296297</v>
      </c>
      <c r="CB1218">
        <v>0.5507772962962962</v>
      </c>
      <c r="CC1218">
        <v>777.4281111111112</v>
      </c>
      <c r="CD1218">
        <v>17.90737777777778</v>
      </c>
      <c r="CE1218">
        <v>1.679532222222222</v>
      </c>
      <c r="CF1218">
        <v>1.629416666666667</v>
      </c>
      <c r="CG1218">
        <v>14.70854074074074</v>
      </c>
      <c r="CH1218">
        <v>14.23984074074074</v>
      </c>
      <c r="CI1218">
        <v>2000.020740740741</v>
      </c>
      <c r="CJ1218">
        <v>0.9799935925925927</v>
      </c>
      <c r="CK1218">
        <v>0.02000614074074074</v>
      </c>
      <c r="CL1218">
        <v>0</v>
      </c>
      <c r="CM1218">
        <v>126.4018888888889</v>
      </c>
      <c r="CN1218">
        <v>5.00097</v>
      </c>
      <c r="CO1218">
        <v>2674.567407407408</v>
      </c>
      <c r="CP1218">
        <v>16707.73333333333</v>
      </c>
      <c r="CQ1218">
        <v>37.25</v>
      </c>
      <c r="CR1218">
        <v>38.00459259259259</v>
      </c>
      <c r="CS1218">
        <v>37.31666666666667</v>
      </c>
      <c r="CT1218">
        <v>37.62033333333333</v>
      </c>
      <c r="CU1218">
        <v>37.80281481481482</v>
      </c>
      <c r="CV1218">
        <v>1955.11037037037</v>
      </c>
      <c r="CW1218">
        <v>39.91037037037037</v>
      </c>
      <c r="CX1218">
        <v>0</v>
      </c>
      <c r="CY1218">
        <v>1664306467.1</v>
      </c>
      <c r="CZ1218">
        <v>0</v>
      </c>
      <c r="DA1218">
        <v>0</v>
      </c>
      <c r="DB1218" t="s">
        <v>356</v>
      </c>
      <c r="DC1218">
        <v>1663859321.1</v>
      </c>
      <c r="DD1218">
        <v>1663859315.6</v>
      </c>
      <c r="DE1218">
        <v>0</v>
      </c>
      <c r="DF1218">
        <v>0.196</v>
      </c>
      <c r="DG1218">
        <v>-0.001</v>
      </c>
      <c r="DH1218">
        <v>-5.941</v>
      </c>
      <c r="DI1218">
        <v>-0.174</v>
      </c>
      <c r="DJ1218">
        <v>1500</v>
      </c>
      <c r="DK1218">
        <v>17</v>
      </c>
      <c r="DL1218">
        <v>0.13</v>
      </c>
      <c r="DM1218">
        <v>0.04</v>
      </c>
      <c r="DN1218">
        <v>-28.19602250000001</v>
      </c>
      <c r="DO1218">
        <v>-0.7677422138836707</v>
      </c>
      <c r="DP1218">
        <v>0.08748795484951029</v>
      </c>
      <c r="DQ1218">
        <v>0</v>
      </c>
      <c r="DR1218">
        <v>0.5494006</v>
      </c>
      <c r="DS1218">
        <v>0.02801065666041206</v>
      </c>
      <c r="DT1218">
        <v>0.00315566372416327</v>
      </c>
      <c r="DU1218">
        <v>1</v>
      </c>
      <c r="DV1218">
        <v>1</v>
      </c>
      <c r="DW1218">
        <v>2</v>
      </c>
      <c r="DX1218" t="s">
        <v>471</v>
      </c>
      <c r="DY1218">
        <v>2.98514</v>
      </c>
      <c r="DZ1218">
        <v>2.7158</v>
      </c>
      <c r="EA1218">
        <v>0.147743</v>
      </c>
      <c r="EB1218">
        <v>0.149353</v>
      </c>
      <c r="EC1218">
        <v>0.0904601</v>
      </c>
      <c r="ED1218">
        <v>0.0866657</v>
      </c>
      <c r="EE1218">
        <v>27085.5</v>
      </c>
      <c r="EF1218">
        <v>27148.2</v>
      </c>
      <c r="EG1218">
        <v>29526.2</v>
      </c>
      <c r="EH1218">
        <v>29507.4</v>
      </c>
      <c r="EI1218">
        <v>35599.9</v>
      </c>
      <c r="EJ1218">
        <v>35833.1</v>
      </c>
      <c r="EK1218">
        <v>41613.7</v>
      </c>
      <c r="EL1218">
        <v>42051.1</v>
      </c>
      <c r="EM1218">
        <v>1.9771</v>
      </c>
      <c r="EN1218">
        <v>1.9382</v>
      </c>
      <c r="EO1218">
        <v>0.100397</v>
      </c>
      <c r="EP1218">
        <v>0</v>
      </c>
      <c r="EQ1218">
        <v>23.3217</v>
      </c>
      <c r="ER1218">
        <v>999.9</v>
      </c>
      <c r="ES1218">
        <v>48</v>
      </c>
      <c r="ET1218">
        <v>29</v>
      </c>
      <c r="EU1218">
        <v>21.2184</v>
      </c>
      <c r="EV1218">
        <v>62.7042</v>
      </c>
      <c r="EW1218">
        <v>32.6522</v>
      </c>
      <c r="EX1218">
        <v>1</v>
      </c>
      <c r="EY1218">
        <v>-0.194352</v>
      </c>
      <c r="EZ1218">
        <v>0.750452</v>
      </c>
      <c r="FA1218">
        <v>20.3881</v>
      </c>
      <c r="FB1218">
        <v>5.21759</v>
      </c>
      <c r="FC1218">
        <v>12.0099</v>
      </c>
      <c r="FD1218">
        <v>4.98955</v>
      </c>
      <c r="FE1218">
        <v>3.28855</v>
      </c>
      <c r="FF1218">
        <v>9999</v>
      </c>
      <c r="FG1218">
        <v>9999</v>
      </c>
      <c r="FH1218">
        <v>9999</v>
      </c>
      <c r="FI1218">
        <v>261.7</v>
      </c>
      <c r="FJ1218">
        <v>1.86704</v>
      </c>
      <c r="FK1218">
        <v>1.86614</v>
      </c>
      <c r="FL1218">
        <v>1.86554</v>
      </c>
      <c r="FM1218">
        <v>1.86551</v>
      </c>
      <c r="FN1218">
        <v>1.8673</v>
      </c>
      <c r="FO1218">
        <v>1.86981</v>
      </c>
      <c r="FP1218">
        <v>1.86844</v>
      </c>
      <c r="FQ1218">
        <v>1.86996</v>
      </c>
      <c r="FR1218">
        <v>0</v>
      </c>
      <c r="FS1218">
        <v>0</v>
      </c>
      <c r="FT1218">
        <v>0</v>
      </c>
      <c r="FU1218">
        <v>0</v>
      </c>
      <c r="FV1218" t="s">
        <v>358</v>
      </c>
      <c r="FW1218" t="s">
        <v>359</v>
      </c>
      <c r="FX1218" t="s">
        <v>360</v>
      </c>
      <c r="FY1218" t="s">
        <v>360</v>
      </c>
      <c r="FZ1218" t="s">
        <v>360</v>
      </c>
      <c r="GA1218" t="s">
        <v>360</v>
      </c>
      <c r="GB1218">
        <v>0</v>
      </c>
      <c r="GC1218">
        <v>100</v>
      </c>
      <c r="GD1218">
        <v>100</v>
      </c>
      <c r="GE1218">
        <v>-4.209</v>
      </c>
      <c r="GF1218">
        <v>-0.1646</v>
      </c>
      <c r="GG1218">
        <v>-2.0192013485273</v>
      </c>
      <c r="GH1218">
        <v>-0.003354295288503095</v>
      </c>
      <c r="GI1218">
        <v>8.998442100416266E-07</v>
      </c>
      <c r="GJ1218">
        <v>-2.632750781261316E-10</v>
      </c>
      <c r="GK1218">
        <v>-0.1771344180573433</v>
      </c>
      <c r="GL1218">
        <v>-0.01811282044437078</v>
      </c>
      <c r="GM1218">
        <v>0.001479480632228601</v>
      </c>
      <c r="GN1218">
        <v>-2.527498020886067E-05</v>
      </c>
      <c r="GO1218">
        <v>3</v>
      </c>
      <c r="GP1218">
        <v>2311</v>
      </c>
      <c r="GQ1218">
        <v>1</v>
      </c>
      <c r="GR1218">
        <v>23</v>
      </c>
      <c r="GS1218">
        <v>7452.4</v>
      </c>
      <c r="GT1218">
        <v>7452.5</v>
      </c>
      <c r="GU1218">
        <v>1.76636</v>
      </c>
      <c r="GV1218">
        <v>2.20215</v>
      </c>
      <c r="GW1218">
        <v>1.39648</v>
      </c>
      <c r="GX1218">
        <v>2.33643</v>
      </c>
      <c r="GY1218">
        <v>1.49536</v>
      </c>
      <c r="GZ1218">
        <v>2.4585</v>
      </c>
      <c r="HA1218">
        <v>33.0429</v>
      </c>
      <c r="HB1218">
        <v>14.3072</v>
      </c>
      <c r="HC1218">
        <v>18</v>
      </c>
      <c r="HD1218">
        <v>517.923</v>
      </c>
      <c r="HE1218">
        <v>449.482</v>
      </c>
      <c r="HF1218">
        <v>21.8276</v>
      </c>
      <c r="HG1218">
        <v>24.9629</v>
      </c>
      <c r="HH1218">
        <v>30</v>
      </c>
      <c r="HI1218">
        <v>24.9761</v>
      </c>
      <c r="HJ1218">
        <v>24.9268</v>
      </c>
      <c r="HK1218">
        <v>35.3652</v>
      </c>
      <c r="HL1218">
        <v>23.5561</v>
      </c>
      <c r="HM1218">
        <v>52.7544</v>
      </c>
      <c r="HN1218">
        <v>21.8374</v>
      </c>
      <c r="HO1218">
        <v>821.112</v>
      </c>
      <c r="HP1218">
        <v>17.8844</v>
      </c>
      <c r="HQ1218">
        <v>101.004</v>
      </c>
      <c r="HR1218">
        <v>100.99</v>
      </c>
    </row>
    <row r="1219" spans="1:226">
      <c r="A1219">
        <v>1203</v>
      </c>
      <c r="B1219">
        <v>1664306468</v>
      </c>
      <c r="C1219">
        <v>13237.5</v>
      </c>
      <c r="D1219" t="s">
        <v>2775</v>
      </c>
      <c r="E1219" t="s">
        <v>2776</v>
      </c>
      <c r="F1219">
        <v>5</v>
      </c>
      <c r="G1219" t="s">
        <v>2678</v>
      </c>
      <c r="H1219" t="s">
        <v>354</v>
      </c>
      <c r="I1219">
        <v>1664306460.214286</v>
      </c>
      <c r="J1219">
        <f>(K1219)/1000</f>
        <v>0</v>
      </c>
      <c r="K1219">
        <f>IF(BF1219, AN1219, AH1219)</f>
        <v>0</v>
      </c>
      <c r="L1219">
        <f>IF(BF1219, AI1219, AG1219)</f>
        <v>0</v>
      </c>
      <c r="M1219">
        <f>BH1219 - IF(AU1219&gt;1, L1219*BB1219*100.0/(AW1219*BV1219), 0)</f>
        <v>0</v>
      </c>
      <c r="N1219">
        <f>((T1219-J1219/2)*M1219-L1219)/(T1219+J1219/2)</f>
        <v>0</v>
      </c>
      <c r="O1219">
        <f>N1219*(BO1219+BP1219)/1000.0</f>
        <v>0</v>
      </c>
      <c r="P1219">
        <f>(BH1219 - IF(AU1219&gt;1, L1219*BB1219*100.0/(AW1219*BV1219), 0))*(BO1219+BP1219)/1000.0</f>
        <v>0</v>
      </c>
      <c r="Q1219">
        <f>2.0/((1/S1219-1/R1219)+SIGN(S1219)*SQRT((1/S1219-1/R1219)*(1/S1219-1/R1219) + 4*BC1219/((BC1219+1)*(BC1219+1))*(2*1/S1219*1/R1219-1/R1219*1/R1219)))</f>
        <v>0</v>
      </c>
      <c r="R1219">
        <f>IF(LEFT(BD1219,1)&lt;&gt;"0",IF(LEFT(BD1219,1)="1",3.0,BE1219),$D$5+$E$5*(BV1219*BO1219/($K$5*1000))+$F$5*(BV1219*BO1219/($K$5*1000))*MAX(MIN(BB1219,$J$5),$I$5)*MAX(MIN(BB1219,$J$5),$I$5)+$G$5*MAX(MIN(BB1219,$J$5),$I$5)*(BV1219*BO1219/($K$5*1000))+$H$5*(BV1219*BO1219/($K$5*1000))*(BV1219*BO1219/($K$5*1000)))</f>
        <v>0</v>
      </c>
      <c r="S1219">
        <f>J1219*(1000-(1000*0.61365*exp(17.502*W1219/(240.97+W1219))/(BO1219+BP1219)+BJ1219)/2)/(1000*0.61365*exp(17.502*W1219/(240.97+W1219))/(BO1219+BP1219)-BJ1219)</f>
        <v>0</v>
      </c>
      <c r="T1219">
        <f>1/((BC1219+1)/(Q1219/1.6)+1/(R1219/1.37)) + BC1219/((BC1219+1)/(Q1219/1.6) + BC1219/(R1219/1.37))</f>
        <v>0</v>
      </c>
      <c r="U1219">
        <f>(AX1219*BA1219)</f>
        <v>0</v>
      </c>
      <c r="V1219">
        <f>(BQ1219+(U1219+2*0.95*5.67E-8*(((BQ1219+$B$7)+273)^4-(BQ1219+273)^4)-44100*J1219)/(1.84*29.3*R1219+8*0.95*5.67E-8*(BQ1219+273)^3))</f>
        <v>0</v>
      </c>
      <c r="W1219">
        <f>($C$7*BR1219+$D$7*BS1219+$E$7*V1219)</f>
        <v>0</v>
      </c>
      <c r="X1219">
        <f>0.61365*exp(17.502*W1219/(240.97+W1219))</f>
        <v>0</v>
      </c>
      <c r="Y1219">
        <f>(Z1219/AA1219*100)</f>
        <v>0</v>
      </c>
      <c r="Z1219">
        <f>BJ1219*(BO1219+BP1219)/1000</f>
        <v>0</v>
      </c>
      <c r="AA1219">
        <f>0.61365*exp(17.502*BQ1219/(240.97+BQ1219))</f>
        <v>0</v>
      </c>
      <c r="AB1219">
        <f>(X1219-BJ1219*(BO1219+BP1219)/1000)</f>
        <v>0</v>
      </c>
      <c r="AC1219">
        <f>(-J1219*44100)</f>
        <v>0</v>
      </c>
      <c r="AD1219">
        <f>2*29.3*R1219*0.92*(BQ1219-W1219)</f>
        <v>0</v>
      </c>
      <c r="AE1219">
        <f>2*0.95*5.67E-8*(((BQ1219+$B$7)+273)^4-(W1219+273)^4)</f>
        <v>0</v>
      </c>
      <c r="AF1219">
        <f>U1219+AE1219+AC1219+AD1219</f>
        <v>0</v>
      </c>
      <c r="AG1219">
        <f>BN1219*AU1219*(BI1219-BH1219*(1000-AU1219*BK1219)/(1000-AU1219*BJ1219))/(100*BB1219)</f>
        <v>0</v>
      </c>
      <c r="AH1219">
        <f>1000*BN1219*AU1219*(BJ1219-BK1219)/(100*BB1219*(1000-AU1219*BJ1219))</f>
        <v>0</v>
      </c>
      <c r="AI1219">
        <f>(AJ1219 - AK1219 - BO1219*1E3/(8.314*(BQ1219+273.15)) * AM1219/BN1219 * AL1219) * BN1219/(100*BB1219) * (1000 - BK1219)/1000</f>
        <v>0</v>
      </c>
      <c r="AJ1219">
        <v>824.2145029578592</v>
      </c>
      <c r="AK1219">
        <v>804.0804727272726</v>
      </c>
      <c r="AL1219">
        <v>3.398688730693508</v>
      </c>
      <c r="AM1219">
        <v>64.57522677209226</v>
      </c>
      <c r="AN1219">
        <f>(AP1219 - AO1219 + BO1219*1E3/(8.314*(BQ1219+273.15)) * AR1219/BN1219 * AQ1219) * BN1219/(100*BB1219) * 1000/(1000 - AP1219)</f>
        <v>0</v>
      </c>
      <c r="AO1219">
        <v>17.90525241096902</v>
      </c>
      <c r="AP1219">
        <v>18.46385488721804</v>
      </c>
      <c r="AQ1219">
        <v>4.830014587519585E-07</v>
      </c>
      <c r="AR1219">
        <v>112.27</v>
      </c>
      <c r="AS1219">
        <v>13</v>
      </c>
      <c r="AT1219">
        <v>3</v>
      </c>
      <c r="AU1219">
        <f>IF(AS1219*$H$13&gt;=AW1219,1.0,(AW1219/(AW1219-AS1219*$H$13)))</f>
        <v>0</v>
      </c>
      <c r="AV1219">
        <f>(AU1219-1)*100</f>
        <v>0</v>
      </c>
      <c r="AW1219">
        <f>MAX(0,($B$13+$C$13*BV1219)/(1+$D$13*BV1219)*BO1219/(BQ1219+273)*$E$13)</f>
        <v>0</v>
      </c>
      <c r="AX1219">
        <f>$B$11*BW1219+$C$11*BX1219+$F$11*CI1219*(1-CL1219)</f>
        <v>0</v>
      </c>
      <c r="AY1219">
        <f>AX1219*AZ1219</f>
        <v>0</v>
      </c>
      <c r="AZ1219">
        <f>($B$11*$D$9+$C$11*$D$9+$F$11*((CV1219+CN1219)/MAX(CV1219+CN1219+CW1219, 0.1)*$I$9+CW1219/MAX(CV1219+CN1219+CW1219, 0.1)*$J$9))/($B$11+$C$11+$F$11)</f>
        <v>0</v>
      </c>
      <c r="BA1219">
        <f>($B$11*$K$9+$C$11*$K$9+$F$11*((CV1219+CN1219)/MAX(CV1219+CN1219+CW1219, 0.1)*$P$9+CW1219/MAX(CV1219+CN1219+CW1219, 0.1)*$Q$9))/($B$11+$C$11+$F$11)</f>
        <v>0</v>
      </c>
      <c r="BB1219">
        <v>6</v>
      </c>
      <c r="BC1219">
        <v>0.5</v>
      </c>
      <c r="BD1219" t="s">
        <v>355</v>
      </c>
      <c r="BE1219">
        <v>2</v>
      </c>
      <c r="BF1219" t="b">
        <v>1</v>
      </c>
      <c r="BG1219">
        <v>1664306460.214286</v>
      </c>
      <c r="BH1219">
        <v>764.928357142857</v>
      </c>
      <c r="BI1219">
        <v>793.2413571428569</v>
      </c>
      <c r="BJ1219">
        <v>18.45953928571429</v>
      </c>
      <c r="BK1219">
        <v>17.90576785714286</v>
      </c>
      <c r="BL1219">
        <v>769.1148928571429</v>
      </c>
      <c r="BM1219">
        <v>18.62410357142857</v>
      </c>
      <c r="BN1219">
        <v>500.0724285714286</v>
      </c>
      <c r="BO1219">
        <v>90.98991428571428</v>
      </c>
      <c r="BP1219">
        <v>0.1000224035714286</v>
      </c>
      <c r="BQ1219">
        <v>24.56418571428571</v>
      </c>
      <c r="BR1219">
        <v>24.96881428571429</v>
      </c>
      <c r="BS1219">
        <v>999.9000000000002</v>
      </c>
      <c r="BT1219">
        <v>0</v>
      </c>
      <c r="BU1219">
        <v>0</v>
      </c>
      <c r="BV1219">
        <v>10001.80607142857</v>
      </c>
      <c r="BW1219">
        <v>0</v>
      </c>
      <c r="BX1219">
        <v>6.405752857142857</v>
      </c>
      <c r="BY1219">
        <v>-28.31290000000001</v>
      </c>
      <c r="BZ1219">
        <v>779.3142142857142</v>
      </c>
      <c r="CA1219">
        <v>807.7038571428569</v>
      </c>
      <c r="CB1219">
        <v>0.5537833214285713</v>
      </c>
      <c r="CC1219">
        <v>793.2413571428569</v>
      </c>
      <c r="CD1219">
        <v>17.90576785714286</v>
      </c>
      <c r="CE1219">
        <v>1.6796325</v>
      </c>
      <c r="CF1219">
        <v>1.629243214285714</v>
      </c>
      <c r="CG1219">
        <v>14.70946428571429</v>
      </c>
      <c r="CH1219">
        <v>14.23820714285714</v>
      </c>
      <c r="CI1219">
        <v>2000.011428571428</v>
      </c>
      <c r="CJ1219">
        <v>0.9799932857142858</v>
      </c>
      <c r="CK1219">
        <v>0.02000637857142857</v>
      </c>
      <c r="CL1219">
        <v>0</v>
      </c>
      <c r="CM1219">
        <v>126.6556428571429</v>
      </c>
      <c r="CN1219">
        <v>5.00097</v>
      </c>
      <c r="CO1219">
        <v>2679.952857142857</v>
      </c>
      <c r="CP1219">
        <v>16707.63928571429</v>
      </c>
      <c r="CQ1219">
        <v>37.24775</v>
      </c>
      <c r="CR1219">
        <v>38.00442857142857</v>
      </c>
      <c r="CS1219">
        <v>37.31425</v>
      </c>
      <c r="CT1219">
        <v>37.60025</v>
      </c>
      <c r="CU1219">
        <v>37.78764285714286</v>
      </c>
      <c r="CV1219">
        <v>1955.101071428571</v>
      </c>
      <c r="CW1219">
        <v>39.91035714285714</v>
      </c>
      <c r="CX1219">
        <v>0</v>
      </c>
      <c r="CY1219">
        <v>1664306472.5</v>
      </c>
      <c r="CZ1219">
        <v>0</v>
      </c>
      <c r="DA1219">
        <v>0</v>
      </c>
      <c r="DB1219" t="s">
        <v>356</v>
      </c>
      <c r="DC1219">
        <v>1663859321.1</v>
      </c>
      <c r="DD1219">
        <v>1663859315.6</v>
      </c>
      <c r="DE1219">
        <v>0</v>
      </c>
      <c r="DF1219">
        <v>0.196</v>
      </c>
      <c r="DG1219">
        <v>-0.001</v>
      </c>
      <c r="DH1219">
        <v>-5.941</v>
      </c>
      <c r="DI1219">
        <v>-0.174</v>
      </c>
      <c r="DJ1219">
        <v>1500</v>
      </c>
      <c r="DK1219">
        <v>17</v>
      </c>
      <c r="DL1219">
        <v>0.13</v>
      </c>
      <c r="DM1219">
        <v>0.04</v>
      </c>
      <c r="DN1219">
        <v>-28.274035</v>
      </c>
      <c r="DO1219">
        <v>-0.9630574108817348</v>
      </c>
      <c r="DP1219">
        <v>0.1041065525075153</v>
      </c>
      <c r="DQ1219">
        <v>0</v>
      </c>
      <c r="DR1219">
        <v>0.552240175</v>
      </c>
      <c r="DS1219">
        <v>0.03547653658536564</v>
      </c>
      <c r="DT1219">
        <v>0.003692587472812935</v>
      </c>
      <c r="DU1219">
        <v>1</v>
      </c>
      <c r="DV1219">
        <v>1</v>
      </c>
      <c r="DW1219">
        <v>2</v>
      </c>
      <c r="DX1219" t="s">
        <v>471</v>
      </c>
      <c r="DY1219">
        <v>2.98523</v>
      </c>
      <c r="DZ1219">
        <v>2.71563</v>
      </c>
      <c r="EA1219">
        <v>0.149855</v>
      </c>
      <c r="EB1219">
        <v>0.151421</v>
      </c>
      <c r="EC1219">
        <v>0.0904707</v>
      </c>
      <c r="ED1219">
        <v>0.086656</v>
      </c>
      <c r="EE1219">
        <v>27017.7</v>
      </c>
      <c r="EF1219">
        <v>27082.4</v>
      </c>
      <c r="EG1219">
        <v>29525.4</v>
      </c>
      <c r="EH1219">
        <v>29507.6</v>
      </c>
      <c r="EI1219">
        <v>35598.5</v>
      </c>
      <c r="EJ1219">
        <v>35833.6</v>
      </c>
      <c r="EK1219">
        <v>41612.5</v>
      </c>
      <c r="EL1219">
        <v>42051.3</v>
      </c>
      <c r="EM1219">
        <v>1.97717</v>
      </c>
      <c r="EN1219">
        <v>1.93815</v>
      </c>
      <c r="EO1219">
        <v>0.101048</v>
      </c>
      <c r="EP1219">
        <v>0</v>
      </c>
      <c r="EQ1219">
        <v>23.3202</v>
      </c>
      <c r="ER1219">
        <v>999.9</v>
      </c>
      <c r="ES1219">
        <v>48</v>
      </c>
      <c r="ET1219">
        <v>29</v>
      </c>
      <c r="EU1219">
        <v>21.2184</v>
      </c>
      <c r="EV1219">
        <v>63.0742</v>
      </c>
      <c r="EW1219">
        <v>32.7083</v>
      </c>
      <c r="EX1219">
        <v>1</v>
      </c>
      <c r="EY1219">
        <v>-0.194268</v>
      </c>
      <c r="EZ1219">
        <v>0.749316</v>
      </c>
      <c r="FA1219">
        <v>20.3879</v>
      </c>
      <c r="FB1219">
        <v>5.21744</v>
      </c>
      <c r="FC1219">
        <v>12.0099</v>
      </c>
      <c r="FD1219">
        <v>4.9895</v>
      </c>
      <c r="FE1219">
        <v>3.28848</v>
      </c>
      <c r="FF1219">
        <v>9999</v>
      </c>
      <c r="FG1219">
        <v>9999</v>
      </c>
      <c r="FH1219">
        <v>9999</v>
      </c>
      <c r="FI1219">
        <v>261.7</v>
      </c>
      <c r="FJ1219">
        <v>1.86704</v>
      </c>
      <c r="FK1219">
        <v>1.86611</v>
      </c>
      <c r="FL1219">
        <v>1.86554</v>
      </c>
      <c r="FM1219">
        <v>1.86554</v>
      </c>
      <c r="FN1219">
        <v>1.8673</v>
      </c>
      <c r="FO1219">
        <v>1.86981</v>
      </c>
      <c r="FP1219">
        <v>1.86844</v>
      </c>
      <c r="FQ1219">
        <v>1.86996</v>
      </c>
      <c r="FR1219">
        <v>0</v>
      </c>
      <c r="FS1219">
        <v>0</v>
      </c>
      <c r="FT1219">
        <v>0</v>
      </c>
      <c r="FU1219">
        <v>0</v>
      </c>
      <c r="FV1219" t="s">
        <v>358</v>
      </c>
      <c r="FW1219" t="s">
        <v>359</v>
      </c>
      <c r="FX1219" t="s">
        <v>360</v>
      </c>
      <c r="FY1219" t="s">
        <v>360</v>
      </c>
      <c r="FZ1219" t="s">
        <v>360</v>
      </c>
      <c r="GA1219" t="s">
        <v>360</v>
      </c>
      <c r="GB1219">
        <v>0</v>
      </c>
      <c r="GC1219">
        <v>100</v>
      </c>
      <c r="GD1219">
        <v>100</v>
      </c>
      <c r="GE1219">
        <v>-4.25</v>
      </c>
      <c r="GF1219">
        <v>-0.1645</v>
      </c>
      <c r="GG1219">
        <v>-2.0192013485273</v>
      </c>
      <c r="GH1219">
        <v>-0.003354295288503095</v>
      </c>
      <c r="GI1219">
        <v>8.998442100416266E-07</v>
      </c>
      <c r="GJ1219">
        <v>-2.632750781261316E-10</v>
      </c>
      <c r="GK1219">
        <v>-0.1771344180573433</v>
      </c>
      <c r="GL1219">
        <v>-0.01811282044437078</v>
      </c>
      <c r="GM1219">
        <v>0.001479480632228601</v>
      </c>
      <c r="GN1219">
        <v>-2.527498020886067E-05</v>
      </c>
      <c r="GO1219">
        <v>3</v>
      </c>
      <c r="GP1219">
        <v>2311</v>
      </c>
      <c r="GQ1219">
        <v>1</v>
      </c>
      <c r="GR1219">
        <v>23</v>
      </c>
      <c r="GS1219">
        <v>7452.4</v>
      </c>
      <c r="GT1219">
        <v>7452.5</v>
      </c>
      <c r="GU1219">
        <v>1.79688</v>
      </c>
      <c r="GV1219">
        <v>2.19604</v>
      </c>
      <c r="GW1219">
        <v>1.39648</v>
      </c>
      <c r="GX1219">
        <v>2.33643</v>
      </c>
      <c r="GY1219">
        <v>1.49536</v>
      </c>
      <c r="GZ1219">
        <v>2.45361</v>
      </c>
      <c r="HA1219">
        <v>33.0429</v>
      </c>
      <c r="HB1219">
        <v>14.2984</v>
      </c>
      <c r="HC1219">
        <v>18</v>
      </c>
      <c r="HD1219">
        <v>517.991</v>
      </c>
      <c r="HE1219">
        <v>449.452</v>
      </c>
      <c r="HF1219">
        <v>21.853</v>
      </c>
      <c r="HG1219">
        <v>24.964</v>
      </c>
      <c r="HH1219">
        <v>30.0001</v>
      </c>
      <c r="HI1219">
        <v>24.9782</v>
      </c>
      <c r="HJ1219">
        <v>24.9268</v>
      </c>
      <c r="HK1219">
        <v>35.9712</v>
      </c>
      <c r="HL1219">
        <v>23.5561</v>
      </c>
      <c r="HM1219">
        <v>52.7544</v>
      </c>
      <c r="HN1219">
        <v>21.8586</v>
      </c>
      <c r="HO1219">
        <v>841.153</v>
      </c>
      <c r="HP1219">
        <v>17.8797</v>
      </c>
      <c r="HQ1219">
        <v>101.001</v>
      </c>
      <c r="HR1219">
        <v>100.99</v>
      </c>
    </row>
    <row r="1220" spans="1:226">
      <c r="A1220">
        <v>1204</v>
      </c>
      <c r="B1220">
        <v>1664306473</v>
      </c>
      <c r="C1220">
        <v>13242.5</v>
      </c>
      <c r="D1220" t="s">
        <v>2777</v>
      </c>
      <c r="E1220" t="s">
        <v>2778</v>
      </c>
      <c r="F1220">
        <v>5</v>
      </c>
      <c r="G1220" t="s">
        <v>2678</v>
      </c>
      <c r="H1220" t="s">
        <v>354</v>
      </c>
      <c r="I1220">
        <v>1664306465.5</v>
      </c>
      <c r="J1220">
        <f>(K1220)/1000</f>
        <v>0</v>
      </c>
      <c r="K1220">
        <f>IF(BF1220, AN1220, AH1220)</f>
        <v>0</v>
      </c>
      <c r="L1220">
        <f>IF(BF1220, AI1220, AG1220)</f>
        <v>0</v>
      </c>
      <c r="M1220">
        <f>BH1220 - IF(AU1220&gt;1, L1220*BB1220*100.0/(AW1220*BV1220), 0)</f>
        <v>0</v>
      </c>
      <c r="N1220">
        <f>((T1220-J1220/2)*M1220-L1220)/(T1220+J1220/2)</f>
        <v>0</v>
      </c>
      <c r="O1220">
        <f>N1220*(BO1220+BP1220)/1000.0</f>
        <v>0</v>
      </c>
      <c r="P1220">
        <f>(BH1220 - IF(AU1220&gt;1, L1220*BB1220*100.0/(AW1220*BV1220), 0))*(BO1220+BP1220)/1000.0</f>
        <v>0</v>
      </c>
      <c r="Q1220">
        <f>2.0/((1/S1220-1/R1220)+SIGN(S1220)*SQRT((1/S1220-1/R1220)*(1/S1220-1/R1220) + 4*BC1220/((BC1220+1)*(BC1220+1))*(2*1/S1220*1/R1220-1/R1220*1/R1220)))</f>
        <v>0</v>
      </c>
      <c r="R1220">
        <f>IF(LEFT(BD1220,1)&lt;&gt;"0",IF(LEFT(BD1220,1)="1",3.0,BE1220),$D$5+$E$5*(BV1220*BO1220/($K$5*1000))+$F$5*(BV1220*BO1220/($K$5*1000))*MAX(MIN(BB1220,$J$5),$I$5)*MAX(MIN(BB1220,$J$5),$I$5)+$G$5*MAX(MIN(BB1220,$J$5),$I$5)*(BV1220*BO1220/($K$5*1000))+$H$5*(BV1220*BO1220/($K$5*1000))*(BV1220*BO1220/($K$5*1000)))</f>
        <v>0</v>
      </c>
      <c r="S1220">
        <f>J1220*(1000-(1000*0.61365*exp(17.502*W1220/(240.97+W1220))/(BO1220+BP1220)+BJ1220)/2)/(1000*0.61365*exp(17.502*W1220/(240.97+W1220))/(BO1220+BP1220)-BJ1220)</f>
        <v>0</v>
      </c>
      <c r="T1220">
        <f>1/((BC1220+1)/(Q1220/1.6)+1/(R1220/1.37)) + BC1220/((BC1220+1)/(Q1220/1.6) + BC1220/(R1220/1.37))</f>
        <v>0</v>
      </c>
      <c r="U1220">
        <f>(AX1220*BA1220)</f>
        <v>0</v>
      </c>
      <c r="V1220">
        <f>(BQ1220+(U1220+2*0.95*5.67E-8*(((BQ1220+$B$7)+273)^4-(BQ1220+273)^4)-44100*J1220)/(1.84*29.3*R1220+8*0.95*5.67E-8*(BQ1220+273)^3))</f>
        <v>0</v>
      </c>
      <c r="W1220">
        <f>($C$7*BR1220+$D$7*BS1220+$E$7*V1220)</f>
        <v>0</v>
      </c>
      <c r="X1220">
        <f>0.61365*exp(17.502*W1220/(240.97+W1220))</f>
        <v>0</v>
      </c>
      <c r="Y1220">
        <f>(Z1220/AA1220*100)</f>
        <v>0</v>
      </c>
      <c r="Z1220">
        <f>BJ1220*(BO1220+BP1220)/1000</f>
        <v>0</v>
      </c>
      <c r="AA1220">
        <f>0.61365*exp(17.502*BQ1220/(240.97+BQ1220))</f>
        <v>0</v>
      </c>
      <c r="AB1220">
        <f>(X1220-BJ1220*(BO1220+BP1220)/1000)</f>
        <v>0</v>
      </c>
      <c r="AC1220">
        <f>(-J1220*44100)</f>
        <v>0</v>
      </c>
      <c r="AD1220">
        <f>2*29.3*R1220*0.92*(BQ1220-W1220)</f>
        <v>0</v>
      </c>
      <c r="AE1220">
        <f>2*0.95*5.67E-8*(((BQ1220+$B$7)+273)^4-(W1220+273)^4)</f>
        <v>0</v>
      </c>
      <c r="AF1220">
        <f>U1220+AE1220+AC1220+AD1220</f>
        <v>0</v>
      </c>
      <c r="AG1220">
        <f>BN1220*AU1220*(BI1220-BH1220*(1000-AU1220*BK1220)/(1000-AU1220*BJ1220))/(100*BB1220)</f>
        <v>0</v>
      </c>
      <c r="AH1220">
        <f>1000*BN1220*AU1220*(BJ1220-BK1220)/(100*BB1220*(1000-AU1220*BJ1220))</f>
        <v>0</v>
      </c>
      <c r="AI1220">
        <f>(AJ1220 - AK1220 - BO1220*1E3/(8.314*(BQ1220+273.15)) * AM1220/BN1220 * AL1220) * BN1220/(100*BB1220) * (1000 - BK1220)/1000</f>
        <v>0</v>
      </c>
      <c r="AJ1220">
        <v>841.1398083063855</v>
      </c>
      <c r="AK1220">
        <v>820.9993878787881</v>
      </c>
      <c r="AL1220">
        <v>3.376512937284024</v>
      </c>
      <c r="AM1220">
        <v>64.57522677209226</v>
      </c>
      <c r="AN1220">
        <f>(AP1220 - AO1220 + BO1220*1E3/(8.314*(BQ1220+273.15)) * AR1220/BN1220 * AQ1220) * BN1220/(100*BB1220) * 1000/(1000 - AP1220)</f>
        <v>0</v>
      </c>
      <c r="AO1220">
        <v>17.90330312123876</v>
      </c>
      <c r="AP1220">
        <v>18.46394210526314</v>
      </c>
      <c r="AQ1220">
        <v>3.507265109090636E-06</v>
      </c>
      <c r="AR1220">
        <v>112.27</v>
      </c>
      <c r="AS1220">
        <v>13</v>
      </c>
      <c r="AT1220">
        <v>3</v>
      </c>
      <c r="AU1220">
        <f>IF(AS1220*$H$13&gt;=AW1220,1.0,(AW1220/(AW1220-AS1220*$H$13)))</f>
        <v>0</v>
      </c>
      <c r="AV1220">
        <f>(AU1220-1)*100</f>
        <v>0</v>
      </c>
      <c r="AW1220">
        <f>MAX(0,($B$13+$C$13*BV1220)/(1+$D$13*BV1220)*BO1220/(BQ1220+273)*$E$13)</f>
        <v>0</v>
      </c>
      <c r="AX1220">
        <f>$B$11*BW1220+$C$11*BX1220+$F$11*CI1220*(1-CL1220)</f>
        <v>0</v>
      </c>
      <c r="AY1220">
        <f>AX1220*AZ1220</f>
        <v>0</v>
      </c>
      <c r="AZ1220">
        <f>($B$11*$D$9+$C$11*$D$9+$F$11*((CV1220+CN1220)/MAX(CV1220+CN1220+CW1220, 0.1)*$I$9+CW1220/MAX(CV1220+CN1220+CW1220, 0.1)*$J$9))/($B$11+$C$11+$F$11)</f>
        <v>0</v>
      </c>
      <c r="BA1220">
        <f>($B$11*$K$9+$C$11*$K$9+$F$11*((CV1220+CN1220)/MAX(CV1220+CN1220+CW1220, 0.1)*$P$9+CW1220/MAX(CV1220+CN1220+CW1220, 0.1)*$Q$9))/($B$11+$C$11+$F$11)</f>
        <v>0</v>
      </c>
      <c r="BB1220">
        <v>6</v>
      </c>
      <c r="BC1220">
        <v>0.5</v>
      </c>
      <c r="BD1220" t="s">
        <v>355</v>
      </c>
      <c r="BE1220">
        <v>2</v>
      </c>
      <c r="BF1220" t="b">
        <v>1</v>
      </c>
      <c r="BG1220">
        <v>1664306465.5</v>
      </c>
      <c r="BH1220">
        <v>782.5565185185186</v>
      </c>
      <c r="BI1220">
        <v>810.934962962963</v>
      </c>
      <c r="BJ1220">
        <v>18.46141481481482</v>
      </c>
      <c r="BK1220">
        <v>17.90392962962963</v>
      </c>
      <c r="BL1220">
        <v>786.7860740740741</v>
      </c>
      <c r="BM1220">
        <v>18.62595185185185</v>
      </c>
      <c r="BN1220">
        <v>500.0565925925926</v>
      </c>
      <c r="BO1220">
        <v>90.98898148148146</v>
      </c>
      <c r="BP1220">
        <v>0.0999858740740741</v>
      </c>
      <c r="BQ1220">
        <v>24.56488518518518</v>
      </c>
      <c r="BR1220">
        <v>24.97403333333333</v>
      </c>
      <c r="BS1220">
        <v>999.9000000000001</v>
      </c>
      <c r="BT1220">
        <v>0</v>
      </c>
      <c r="BU1220">
        <v>0</v>
      </c>
      <c r="BV1220">
        <v>10001.63444444444</v>
      </c>
      <c r="BW1220">
        <v>0</v>
      </c>
      <c r="BX1220">
        <v>6.400269629629629</v>
      </c>
      <c r="BY1220">
        <v>-28.37827037037037</v>
      </c>
      <c r="BZ1220">
        <v>797.2755185185187</v>
      </c>
      <c r="CA1220">
        <v>825.7184814814815</v>
      </c>
      <c r="CB1220">
        <v>0.5574887777777778</v>
      </c>
      <c r="CC1220">
        <v>810.934962962963</v>
      </c>
      <c r="CD1220">
        <v>17.90392962962963</v>
      </c>
      <c r="CE1220">
        <v>1.679785925925926</v>
      </c>
      <c r="CF1220">
        <v>1.62905962962963</v>
      </c>
      <c r="CG1220">
        <v>14.71087407407407</v>
      </c>
      <c r="CH1220">
        <v>14.23646666666667</v>
      </c>
      <c r="CI1220">
        <v>1999.991111111111</v>
      </c>
      <c r="CJ1220">
        <v>0.9799930000000001</v>
      </c>
      <c r="CK1220">
        <v>0.0200066</v>
      </c>
      <c r="CL1220">
        <v>0</v>
      </c>
      <c r="CM1220">
        <v>126.9921111111111</v>
      </c>
      <c r="CN1220">
        <v>5.00097</v>
      </c>
      <c r="CO1220">
        <v>2685.752222222221</v>
      </c>
      <c r="CP1220">
        <v>16707.47407407407</v>
      </c>
      <c r="CQ1220">
        <v>37.23133333333334</v>
      </c>
      <c r="CR1220">
        <v>38</v>
      </c>
      <c r="CS1220">
        <v>37.312</v>
      </c>
      <c r="CT1220">
        <v>37.57833333333333</v>
      </c>
      <c r="CU1220">
        <v>37.77066666666666</v>
      </c>
      <c r="CV1220">
        <v>1955.081111111111</v>
      </c>
      <c r="CW1220">
        <v>39.91</v>
      </c>
      <c r="CX1220">
        <v>0</v>
      </c>
      <c r="CY1220">
        <v>1664306477.3</v>
      </c>
      <c r="CZ1220">
        <v>0</v>
      </c>
      <c r="DA1220">
        <v>0</v>
      </c>
      <c r="DB1220" t="s">
        <v>356</v>
      </c>
      <c r="DC1220">
        <v>1663859321.1</v>
      </c>
      <c r="DD1220">
        <v>1663859315.6</v>
      </c>
      <c r="DE1220">
        <v>0</v>
      </c>
      <c r="DF1220">
        <v>0.196</v>
      </c>
      <c r="DG1220">
        <v>-0.001</v>
      </c>
      <c r="DH1220">
        <v>-5.941</v>
      </c>
      <c r="DI1220">
        <v>-0.174</v>
      </c>
      <c r="DJ1220">
        <v>1500</v>
      </c>
      <c r="DK1220">
        <v>17</v>
      </c>
      <c r="DL1220">
        <v>0.13</v>
      </c>
      <c r="DM1220">
        <v>0.04</v>
      </c>
      <c r="DN1220">
        <v>-28.3284125</v>
      </c>
      <c r="DO1220">
        <v>-0.729873545966224</v>
      </c>
      <c r="DP1220">
        <v>0.08506904309882682</v>
      </c>
      <c r="DQ1220">
        <v>0</v>
      </c>
      <c r="DR1220">
        <v>0.554954775</v>
      </c>
      <c r="DS1220">
        <v>0.04401227392120054</v>
      </c>
      <c r="DT1220">
        <v>0.004406246029714525</v>
      </c>
      <c r="DU1220">
        <v>1</v>
      </c>
      <c r="DV1220">
        <v>1</v>
      </c>
      <c r="DW1220">
        <v>2</v>
      </c>
      <c r="DX1220" t="s">
        <v>471</v>
      </c>
      <c r="DY1220">
        <v>2.98539</v>
      </c>
      <c r="DZ1220">
        <v>2.71575</v>
      </c>
      <c r="EA1220">
        <v>0.151935</v>
      </c>
      <c r="EB1220">
        <v>0.153462</v>
      </c>
      <c r="EC1220">
        <v>0.0904793</v>
      </c>
      <c r="ED1220">
        <v>0.08665349999999999</v>
      </c>
      <c r="EE1220">
        <v>26952</v>
      </c>
      <c r="EF1220">
        <v>27017.3</v>
      </c>
      <c r="EG1220">
        <v>29525.8</v>
      </c>
      <c r="EH1220">
        <v>29507.6</v>
      </c>
      <c r="EI1220">
        <v>35598.4</v>
      </c>
      <c r="EJ1220">
        <v>35834</v>
      </c>
      <c r="EK1220">
        <v>41612.8</v>
      </c>
      <c r="EL1220">
        <v>42051.5</v>
      </c>
      <c r="EM1220">
        <v>1.97733</v>
      </c>
      <c r="EN1220">
        <v>1.93817</v>
      </c>
      <c r="EO1220">
        <v>0.100475</v>
      </c>
      <c r="EP1220">
        <v>0</v>
      </c>
      <c r="EQ1220">
        <v>23.3195</v>
      </c>
      <c r="ER1220">
        <v>999.9</v>
      </c>
      <c r="ES1220">
        <v>48</v>
      </c>
      <c r="ET1220">
        <v>29</v>
      </c>
      <c r="EU1220">
        <v>21.2167</v>
      </c>
      <c r="EV1220">
        <v>63.0842</v>
      </c>
      <c r="EW1220">
        <v>32.472</v>
      </c>
      <c r="EX1220">
        <v>1</v>
      </c>
      <c r="EY1220">
        <v>-0.194192</v>
      </c>
      <c r="EZ1220">
        <v>0.77573</v>
      </c>
      <c r="FA1220">
        <v>20.3878</v>
      </c>
      <c r="FB1220">
        <v>5.21729</v>
      </c>
      <c r="FC1220">
        <v>12.0099</v>
      </c>
      <c r="FD1220">
        <v>4.9896</v>
      </c>
      <c r="FE1220">
        <v>3.2885</v>
      </c>
      <c r="FF1220">
        <v>9999</v>
      </c>
      <c r="FG1220">
        <v>9999</v>
      </c>
      <c r="FH1220">
        <v>9999</v>
      </c>
      <c r="FI1220">
        <v>261.7</v>
      </c>
      <c r="FJ1220">
        <v>1.86703</v>
      </c>
      <c r="FK1220">
        <v>1.86612</v>
      </c>
      <c r="FL1220">
        <v>1.86554</v>
      </c>
      <c r="FM1220">
        <v>1.8655</v>
      </c>
      <c r="FN1220">
        <v>1.86729</v>
      </c>
      <c r="FO1220">
        <v>1.86981</v>
      </c>
      <c r="FP1220">
        <v>1.86844</v>
      </c>
      <c r="FQ1220">
        <v>1.86996</v>
      </c>
      <c r="FR1220">
        <v>0</v>
      </c>
      <c r="FS1220">
        <v>0</v>
      </c>
      <c r="FT1220">
        <v>0</v>
      </c>
      <c r="FU1220">
        <v>0</v>
      </c>
      <c r="FV1220" t="s">
        <v>358</v>
      </c>
      <c r="FW1220" t="s">
        <v>359</v>
      </c>
      <c r="FX1220" t="s">
        <v>360</v>
      </c>
      <c r="FY1220" t="s">
        <v>360</v>
      </c>
      <c r="FZ1220" t="s">
        <v>360</v>
      </c>
      <c r="GA1220" t="s">
        <v>360</v>
      </c>
      <c r="GB1220">
        <v>0</v>
      </c>
      <c r="GC1220">
        <v>100</v>
      </c>
      <c r="GD1220">
        <v>100</v>
      </c>
      <c r="GE1220">
        <v>-4.29</v>
      </c>
      <c r="GF1220">
        <v>-0.1645</v>
      </c>
      <c r="GG1220">
        <v>-2.0192013485273</v>
      </c>
      <c r="GH1220">
        <v>-0.003354295288503095</v>
      </c>
      <c r="GI1220">
        <v>8.998442100416266E-07</v>
      </c>
      <c r="GJ1220">
        <v>-2.632750781261316E-10</v>
      </c>
      <c r="GK1220">
        <v>-0.1771344180573433</v>
      </c>
      <c r="GL1220">
        <v>-0.01811282044437078</v>
      </c>
      <c r="GM1220">
        <v>0.001479480632228601</v>
      </c>
      <c r="GN1220">
        <v>-2.527498020886067E-05</v>
      </c>
      <c r="GO1220">
        <v>3</v>
      </c>
      <c r="GP1220">
        <v>2311</v>
      </c>
      <c r="GQ1220">
        <v>1</v>
      </c>
      <c r="GR1220">
        <v>23</v>
      </c>
      <c r="GS1220">
        <v>7452.5</v>
      </c>
      <c r="GT1220">
        <v>7452.6</v>
      </c>
      <c r="GU1220">
        <v>1.82495</v>
      </c>
      <c r="GV1220">
        <v>2.19849</v>
      </c>
      <c r="GW1220">
        <v>1.39648</v>
      </c>
      <c r="GX1220">
        <v>2.33643</v>
      </c>
      <c r="GY1220">
        <v>1.49536</v>
      </c>
      <c r="GZ1220">
        <v>2.3938</v>
      </c>
      <c r="HA1220">
        <v>33.0429</v>
      </c>
      <c r="HB1220">
        <v>14.2984</v>
      </c>
      <c r="HC1220">
        <v>18</v>
      </c>
      <c r="HD1220">
        <v>518.088</v>
      </c>
      <c r="HE1220">
        <v>449.484</v>
      </c>
      <c r="HF1220">
        <v>21.8722</v>
      </c>
      <c r="HG1220">
        <v>24.964</v>
      </c>
      <c r="HH1220">
        <v>30.0002</v>
      </c>
      <c r="HI1220">
        <v>24.9782</v>
      </c>
      <c r="HJ1220">
        <v>24.9288</v>
      </c>
      <c r="HK1220">
        <v>36.5222</v>
      </c>
      <c r="HL1220">
        <v>23.5561</v>
      </c>
      <c r="HM1220">
        <v>52.7544</v>
      </c>
      <c r="HN1220">
        <v>21.8719</v>
      </c>
      <c r="HO1220">
        <v>854.534</v>
      </c>
      <c r="HP1220">
        <v>17.8762</v>
      </c>
      <c r="HQ1220">
        <v>101.002</v>
      </c>
      <c r="HR1220">
        <v>100.991</v>
      </c>
    </row>
    <row r="1221" spans="1:226">
      <c r="A1221">
        <v>1205</v>
      </c>
      <c r="B1221">
        <v>1664306478</v>
      </c>
      <c r="C1221">
        <v>13247.5</v>
      </c>
      <c r="D1221" t="s">
        <v>2779</v>
      </c>
      <c r="E1221" t="s">
        <v>2780</v>
      </c>
      <c r="F1221">
        <v>5</v>
      </c>
      <c r="G1221" t="s">
        <v>2678</v>
      </c>
      <c r="H1221" t="s">
        <v>354</v>
      </c>
      <c r="I1221">
        <v>1664306470.214286</v>
      </c>
      <c r="J1221">
        <f>(K1221)/1000</f>
        <v>0</v>
      </c>
      <c r="K1221">
        <f>IF(BF1221, AN1221, AH1221)</f>
        <v>0</v>
      </c>
      <c r="L1221">
        <f>IF(BF1221, AI1221, AG1221)</f>
        <v>0</v>
      </c>
      <c r="M1221">
        <f>BH1221 - IF(AU1221&gt;1, L1221*BB1221*100.0/(AW1221*BV1221), 0)</f>
        <v>0</v>
      </c>
      <c r="N1221">
        <f>((T1221-J1221/2)*M1221-L1221)/(T1221+J1221/2)</f>
        <v>0</v>
      </c>
      <c r="O1221">
        <f>N1221*(BO1221+BP1221)/1000.0</f>
        <v>0</v>
      </c>
      <c r="P1221">
        <f>(BH1221 - IF(AU1221&gt;1, L1221*BB1221*100.0/(AW1221*BV1221), 0))*(BO1221+BP1221)/1000.0</f>
        <v>0</v>
      </c>
      <c r="Q1221">
        <f>2.0/((1/S1221-1/R1221)+SIGN(S1221)*SQRT((1/S1221-1/R1221)*(1/S1221-1/R1221) + 4*BC1221/((BC1221+1)*(BC1221+1))*(2*1/S1221*1/R1221-1/R1221*1/R1221)))</f>
        <v>0</v>
      </c>
      <c r="R1221">
        <f>IF(LEFT(BD1221,1)&lt;&gt;"0",IF(LEFT(BD1221,1)="1",3.0,BE1221),$D$5+$E$5*(BV1221*BO1221/($K$5*1000))+$F$5*(BV1221*BO1221/($K$5*1000))*MAX(MIN(BB1221,$J$5),$I$5)*MAX(MIN(BB1221,$J$5),$I$5)+$G$5*MAX(MIN(BB1221,$J$5),$I$5)*(BV1221*BO1221/($K$5*1000))+$H$5*(BV1221*BO1221/($K$5*1000))*(BV1221*BO1221/($K$5*1000)))</f>
        <v>0</v>
      </c>
      <c r="S1221">
        <f>J1221*(1000-(1000*0.61365*exp(17.502*W1221/(240.97+W1221))/(BO1221+BP1221)+BJ1221)/2)/(1000*0.61365*exp(17.502*W1221/(240.97+W1221))/(BO1221+BP1221)-BJ1221)</f>
        <v>0</v>
      </c>
      <c r="T1221">
        <f>1/((BC1221+1)/(Q1221/1.6)+1/(R1221/1.37)) + BC1221/((BC1221+1)/(Q1221/1.6) + BC1221/(R1221/1.37))</f>
        <v>0</v>
      </c>
      <c r="U1221">
        <f>(AX1221*BA1221)</f>
        <v>0</v>
      </c>
      <c r="V1221">
        <f>(BQ1221+(U1221+2*0.95*5.67E-8*(((BQ1221+$B$7)+273)^4-(BQ1221+273)^4)-44100*J1221)/(1.84*29.3*R1221+8*0.95*5.67E-8*(BQ1221+273)^3))</f>
        <v>0</v>
      </c>
      <c r="W1221">
        <f>($C$7*BR1221+$D$7*BS1221+$E$7*V1221)</f>
        <v>0</v>
      </c>
      <c r="X1221">
        <f>0.61365*exp(17.502*W1221/(240.97+W1221))</f>
        <v>0</v>
      </c>
      <c r="Y1221">
        <f>(Z1221/AA1221*100)</f>
        <v>0</v>
      </c>
      <c r="Z1221">
        <f>BJ1221*(BO1221+BP1221)/1000</f>
        <v>0</v>
      </c>
      <c r="AA1221">
        <f>0.61365*exp(17.502*BQ1221/(240.97+BQ1221))</f>
        <v>0</v>
      </c>
      <c r="AB1221">
        <f>(X1221-BJ1221*(BO1221+BP1221)/1000)</f>
        <v>0</v>
      </c>
      <c r="AC1221">
        <f>(-J1221*44100)</f>
        <v>0</v>
      </c>
      <c r="AD1221">
        <f>2*29.3*R1221*0.92*(BQ1221-W1221)</f>
        <v>0</v>
      </c>
      <c r="AE1221">
        <f>2*0.95*5.67E-8*(((BQ1221+$B$7)+273)^4-(W1221+273)^4)</f>
        <v>0</v>
      </c>
      <c r="AF1221">
        <f>U1221+AE1221+AC1221+AD1221</f>
        <v>0</v>
      </c>
      <c r="AG1221">
        <f>BN1221*AU1221*(BI1221-BH1221*(1000-AU1221*BK1221)/(1000-AU1221*BJ1221))/(100*BB1221)</f>
        <v>0</v>
      </c>
      <c r="AH1221">
        <f>1000*BN1221*AU1221*(BJ1221-BK1221)/(100*BB1221*(1000-AU1221*BJ1221))</f>
        <v>0</v>
      </c>
      <c r="AI1221">
        <f>(AJ1221 - AK1221 - BO1221*1E3/(8.314*(BQ1221+273.15)) * AM1221/BN1221 * AL1221) * BN1221/(100*BB1221) * (1000 - BK1221)/1000</f>
        <v>0</v>
      </c>
      <c r="AJ1221">
        <v>858.3122827073628</v>
      </c>
      <c r="AK1221">
        <v>838.0409939393938</v>
      </c>
      <c r="AL1221">
        <v>3.415841320293628</v>
      </c>
      <c r="AM1221">
        <v>64.57522677209226</v>
      </c>
      <c r="AN1221">
        <f>(AP1221 - AO1221 + BO1221*1E3/(8.314*(BQ1221+273.15)) * AR1221/BN1221 * AQ1221) * BN1221/(100*BB1221) * 1000/(1000 - AP1221)</f>
        <v>0</v>
      </c>
      <c r="AO1221">
        <v>17.90164512921078</v>
      </c>
      <c r="AP1221">
        <v>18.46552315789473</v>
      </c>
      <c r="AQ1221">
        <v>1.185391459568713E-06</v>
      </c>
      <c r="AR1221">
        <v>112.27</v>
      </c>
      <c r="AS1221">
        <v>13</v>
      </c>
      <c r="AT1221">
        <v>3</v>
      </c>
      <c r="AU1221">
        <f>IF(AS1221*$H$13&gt;=AW1221,1.0,(AW1221/(AW1221-AS1221*$H$13)))</f>
        <v>0</v>
      </c>
      <c r="AV1221">
        <f>(AU1221-1)*100</f>
        <v>0</v>
      </c>
      <c r="AW1221">
        <f>MAX(0,($B$13+$C$13*BV1221)/(1+$D$13*BV1221)*BO1221/(BQ1221+273)*$E$13)</f>
        <v>0</v>
      </c>
      <c r="AX1221">
        <f>$B$11*BW1221+$C$11*BX1221+$F$11*CI1221*(1-CL1221)</f>
        <v>0</v>
      </c>
      <c r="AY1221">
        <f>AX1221*AZ1221</f>
        <v>0</v>
      </c>
      <c r="AZ1221">
        <f>($B$11*$D$9+$C$11*$D$9+$F$11*((CV1221+CN1221)/MAX(CV1221+CN1221+CW1221, 0.1)*$I$9+CW1221/MAX(CV1221+CN1221+CW1221, 0.1)*$J$9))/($B$11+$C$11+$F$11)</f>
        <v>0</v>
      </c>
      <c r="BA1221">
        <f>($B$11*$K$9+$C$11*$K$9+$F$11*((CV1221+CN1221)/MAX(CV1221+CN1221+CW1221, 0.1)*$P$9+CW1221/MAX(CV1221+CN1221+CW1221, 0.1)*$Q$9))/($B$11+$C$11+$F$11)</f>
        <v>0</v>
      </c>
      <c r="BB1221">
        <v>6</v>
      </c>
      <c r="BC1221">
        <v>0.5</v>
      </c>
      <c r="BD1221" t="s">
        <v>355</v>
      </c>
      <c r="BE1221">
        <v>2</v>
      </c>
      <c r="BF1221" t="b">
        <v>1</v>
      </c>
      <c r="BG1221">
        <v>1664306470.214286</v>
      </c>
      <c r="BH1221">
        <v>798.2578928571428</v>
      </c>
      <c r="BI1221">
        <v>826.7560357142858</v>
      </c>
      <c r="BJ1221">
        <v>18.46343214285714</v>
      </c>
      <c r="BK1221">
        <v>17.90222857142857</v>
      </c>
      <c r="BL1221">
        <v>802.5255</v>
      </c>
      <c r="BM1221">
        <v>18.62796071428571</v>
      </c>
      <c r="BN1221">
        <v>500.0540714285714</v>
      </c>
      <c r="BO1221">
        <v>90.98914642857143</v>
      </c>
      <c r="BP1221">
        <v>0.1000137571428571</v>
      </c>
      <c r="BQ1221">
        <v>24.56717857142857</v>
      </c>
      <c r="BR1221">
        <v>24.97726428571429</v>
      </c>
      <c r="BS1221">
        <v>999.9000000000002</v>
      </c>
      <c r="BT1221">
        <v>0</v>
      </c>
      <c r="BU1221">
        <v>0</v>
      </c>
      <c r="BV1221">
        <v>9998.076071428572</v>
      </c>
      <c r="BW1221">
        <v>0</v>
      </c>
      <c r="BX1221">
        <v>6.40053357142857</v>
      </c>
      <c r="BY1221">
        <v>-28.49808928571429</v>
      </c>
      <c r="BZ1221">
        <v>813.2738214285715</v>
      </c>
      <c r="CA1221">
        <v>841.8265357142856</v>
      </c>
      <c r="CB1221">
        <v>0.5612042857142857</v>
      </c>
      <c r="CC1221">
        <v>826.7560357142858</v>
      </c>
      <c r="CD1221">
        <v>17.90222857142857</v>
      </c>
      <c r="CE1221">
        <v>1.679973214285714</v>
      </c>
      <c r="CF1221">
        <v>1.628908214285714</v>
      </c>
      <c r="CG1221">
        <v>14.71259642857143</v>
      </c>
      <c r="CH1221">
        <v>14.23502857142857</v>
      </c>
      <c r="CI1221">
        <v>1999.998214285715</v>
      </c>
      <c r="CJ1221">
        <v>0.9799930000000001</v>
      </c>
      <c r="CK1221">
        <v>0.0200066</v>
      </c>
      <c r="CL1221">
        <v>0</v>
      </c>
      <c r="CM1221">
        <v>127.2101428571429</v>
      </c>
      <c r="CN1221">
        <v>5.00097</v>
      </c>
      <c r="CO1221">
        <v>2690.815714285715</v>
      </c>
      <c r="CP1221">
        <v>16707.53571428571</v>
      </c>
      <c r="CQ1221">
        <v>37.21174999999999</v>
      </c>
      <c r="CR1221">
        <v>38</v>
      </c>
      <c r="CS1221">
        <v>37.312</v>
      </c>
      <c r="CT1221">
        <v>37.56425</v>
      </c>
      <c r="CU1221">
        <v>37.75664285714286</v>
      </c>
      <c r="CV1221">
        <v>1955.086785714285</v>
      </c>
      <c r="CW1221">
        <v>39.91</v>
      </c>
      <c r="CX1221">
        <v>0</v>
      </c>
      <c r="CY1221">
        <v>1664306482.1</v>
      </c>
      <c r="CZ1221">
        <v>0</v>
      </c>
      <c r="DA1221">
        <v>0</v>
      </c>
      <c r="DB1221" t="s">
        <v>356</v>
      </c>
      <c r="DC1221">
        <v>1663859321.1</v>
      </c>
      <c r="DD1221">
        <v>1663859315.6</v>
      </c>
      <c r="DE1221">
        <v>0</v>
      </c>
      <c r="DF1221">
        <v>0.196</v>
      </c>
      <c r="DG1221">
        <v>-0.001</v>
      </c>
      <c r="DH1221">
        <v>-5.941</v>
      </c>
      <c r="DI1221">
        <v>-0.174</v>
      </c>
      <c r="DJ1221">
        <v>1500</v>
      </c>
      <c r="DK1221">
        <v>17</v>
      </c>
      <c r="DL1221">
        <v>0.13</v>
      </c>
      <c r="DM1221">
        <v>0.04</v>
      </c>
      <c r="DN1221">
        <v>-28.42478780487805</v>
      </c>
      <c r="DO1221">
        <v>-1.369977700348445</v>
      </c>
      <c r="DP1221">
        <v>0.1453069622072984</v>
      </c>
      <c r="DQ1221">
        <v>0</v>
      </c>
      <c r="DR1221">
        <v>0.5586151951219512</v>
      </c>
      <c r="DS1221">
        <v>0.04723199999999899</v>
      </c>
      <c r="DT1221">
        <v>0.004737963739936366</v>
      </c>
      <c r="DU1221">
        <v>1</v>
      </c>
      <c r="DV1221">
        <v>1</v>
      </c>
      <c r="DW1221">
        <v>2</v>
      </c>
      <c r="DX1221" t="s">
        <v>471</v>
      </c>
      <c r="DY1221">
        <v>2.98542</v>
      </c>
      <c r="DZ1221">
        <v>2.71572</v>
      </c>
      <c r="EA1221">
        <v>0.154009</v>
      </c>
      <c r="EB1221">
        <v>0.155502</v>
      </c>
      <c r="EC1221">
        <v>0.0904813</v>
      </c>
      <c r="ED1221">
        <v>0.0866458</v>
      </c>
      <c r="EE1221">
        <v>26886.1</v>
      </c>
      <c r="EF1221">
        <v>26952.4</v>
      </c>
      <c r="EG1221">
        <v>29525.8</v>
      </c>
      <c r="EH1221">
        <v>29507.8</v>
      </c>
      <c r="EI1221">
        <v>35598.4</v>
      </c>
      <c r="EJ1221">
        <v>35834.4</v>
      </c>
      <c r="EK1221">
        <v>41612.9</v>
      </c>
      <c r="EL1221">
        <v>42051.6</v>
      </c>
      <c r="EM1221">
        <v>1.97722</v>
      </c>
      <c r="EN1221">
        <v>1.93823</v>
      </c>
      <c r="EO1221">
        <v>0.10144</v>
      </c>
      <c r="EP1221">
        <v>0</v>
      </c>
      <c r="EQ1221">
        <v>23.3195</v>
      </c>
      <c r="ER1221">
        <v>999.9</v>
      </c>
      <c r="ES1221">
        <v>48</v>
      </c>
      <c r="ET1221">
        <v>29</v>
      </c>
      <c r="EU1221">
        <v>21.2158</v>
      </c>
      <c r="EV1221">
        <v>63.0042</v>
      </c>
      <c r="EW1221">
        <v>32.52</v>
      </c>
      <c r="EX1221">
        <v>1</v>
      </c>
      <c r="EY1221">
        <v>-0.194103</v>
      </c>
      <c r="EZ1221">
        <v>0.757726</v>
      </c>
      <c r="FA1221">
        <v>20.388</v>
      </c>
      <c r="FB1221">
        <v>5.21759</v>
      </c>
      <c r="FC1221">
        <v>12.0099</v>
      </c>
      <c r="FD1221">
        <v>4.9895</v>
      </c>
      <c r="FE1221">
        <v>3.28845</v>
      </c>
      <c r="FF1221">
        <v>9999</v>
      </c>
      <c r="FG1221">
        <v>9999</v>
      </c>
      <c r="FH1221">
        <v>9999</v>
      </c>
      <c r="FI1221">
        <v>261.7</v>
      </c>
      <c r="FJ1221">
        <v>1.86701</v>
      </c>
      <c r="FK1221">
        <v>1.86613</v>
      </c>
      <c r="FL1221">
        <v>1.86554</v>
      </c>
      <c r="FM1221">
        <v>1.8655</v>
      </c>
      <c r="FN1221">
        <v>1.86728</v>
      </c>
      <c r="FO1221">
        <v>1.86981</v>
      </c>
      <c r="FP1221">
        <v>1.86844</v>
      </c>
      <c r="FQ1221">
        <v>1.86996</v>
      </c>
      <c r="FR1221">
        <v>0</v>
      </c>
      <c r="FS1221">
        <v>0</v>
      </c>
      <c r="FT1221">
        <v>0</v>
      </c>
      <c r="FU1221">
        <v>0</v>
      </c>
      <c r="FV1221" t="s">
        <v>358</v>
      </c>
      <c r="FW1221" t="s">
        <v>359</v>
      </c>
      <c r="FX1221" t="s">
        <v>360</v>
      </c>
      <c r="FY1221" t="s">
        <v>360</v>
      </c>
      <c r="FZ1221" t="s">
        <v>360</v>
      </c>
      <c r="GA1221" t="s">
        <v>360</v>
      </c>
      <c r="GB1221">
        <v>0</v>
      </c>
      <c r="GC1221">
        <v>100</v>
      </c>
      <c r="GD1221">
        <v>100</v>
      </c>
      <c r="GE1221">
        <v>-4.331</v>
      </c>
      <c r="GF1221">
        <v>-0.1645</v>
      </c>
      <c r="GG1221">
        <v>-2.0192013485273</v>
      </c>
      <c r="GH1221">
        <v>-0.003354295288503095</v>
      </c>
      <c r="GI1221">
        <v>8.998442100416266E-07</v>
      </c>
      <c r="GJ1221">
        <v>-2.632750781261316E-10</v>
      </c>
      <c r="GK1221">
        <v>-0.1771344180573433</v>
      </c>
      <c r="GL1221">
        <v>-0.01811282044437078</v>
      </c>
      <c r="GM1221">
        <v>0.001479480632228601</v>
      </c>
      <c r="GN1221">
        <v>-2.527498020886067E-05</v>
      </c>
      <c r="GO1221">
        <v>3</v>
      </c>
      <c r="GP1221">
        <v>2311</v>
      </c>
      <c r="GQ1221">
        <v>1</v>
      </c>
      <c r="GR1221">
        <v>23</v>
      </c>
      <c r="GS1221">
        <v>7452.6</v>
      </c>
      <c r="GT1221">
        <v>7452.7</v>
      </c>
      <c r="GU1221">
        <v>1.85425</v>
      </c>
      <c r="GV1221">
        <v>2.19849</v>
      </c>
      <c r="GW1221">
        <v>1.39648</v>
      </c>
      <c r="GX1221">
        <v>2.33643</v>
      </c>
      <c r="GY1221">
        <v>1.49536</v>
      </c>
      <c r="GZ1221">
        <v>2.40234</v>
      </c>
      <c r="HA1221">
        <v>33.0429</v>
      </c>
      <c r="HB1221">
        <v>14.2809</v>
      </c>
      <c r="HC1221">
        <v>18</v>
      </c>
      <c r="HD1221">
        <v>518.032</v>
      </c>
      <c r="HE1221">
        <v>449.514</v>
      </c>
      <c r="HF1221">
        <v>21.8877</v>
      </c>
      <c r="HG1221">
        <v>24.9661</v>
      </c>
      <c r="HH1221">
        <v>30</v>
      </c>
      <c r="HI1221">
        <v>24.9792</v>
      </c>
      <c r="HJ1221">
        <v>24.9288</v>
      </c>
      <c r="HK1221">
        <v>37.1237</v>
      </c>
      <c r="HL1221">
        <v>23.5561</v>
      </c>
      <c r="HM1221">
        <v>52.7544</v>
      </c>
      <c r="HN1221">
        <v>21.8912</v>
      </c>
      <c r="HO1221">
        <v>874.569</v>
      </c>
      <c r="HP1221">
        <v>17.8763</v>
      </c>
      <c r="HQ1221">
        <v>101.002</v>
      </c>
      <c r="HR1221">
        <v>100.991</v>
      </c>
    </row>
    <row r="1222" spans="1:226">
      <c r="A1222">
        <v>1206</v>
      </c>
      <c r="B1222">
        <v>1664306483</v>
      </c>
      <c r="C1222">
        <v>13252.5</v>
      </c>
      <c r="D1222" t="s">
        <v>2781</v>
      </c>
      <c r="E1222" t="s">
        <v>2782</v>
      </c>
      <c r="F1222">
        <v>5</v>
      </c>
      <c r="G1222" t="s">
        <v>2678</v>
      </c>
      <c r="H1222" t="s">
        <v>354</v>
      </c>
      <c r="I1222">
        <v>1664306475.5</v>
      </c>
      <c r="J1222">
        <f>(K1222)/1000</f>
        <v>0</v>
      </c>
      <c r="K1222">
        <f>IF(BF1222, AN1222, AH1222)</f>
        <v>0</v>
      </c>
      <c r="L1222">
        <f>IF(BF1222, AI1222, AG1222)</f>
        <v>0</v>
      </c>
      <c r="M1222">
        <f>BH1222 - IF(AU1222&gt;1, L1222*BB1222*100.0/(AW1222*BV1222), 0)</f>
        <v>0</v>
      </c>
      <c r="N1222">
        <f>((T1222-J1222/2)*M1222-L1222)/(T1222+J1222/2)</f>
        <v>0</v>
      </c>
      <c r="O1222">
        <f>N1222*(BO1222+BP1222)/1000.0</f>
        <v>0</v>
      </c>
      <c r="P1222">
        <f>(BH1222 - IF(AU1222&gt;1, L1222*BB1222*100.0/(AW1222*BV1222), 0))*(BO1222+BP1222)/1000.0</f>
        <v>0</v>
      </c>
      <c r="Q1222">
        <f>2.0/((1/S1222-1/R1222)+SIGN(S1222)*SQRT((1/S1222-1/R1222)*(1/S1222-1/R1222) + 4*BC1222/((BC1222+1)*(BC1222+1))*(2*1/S1222*1/R1222-1/R1222*1/R1222)))</f>
        <v>0</v>
      </c>
      <c r="R1222">
        <f>IF(LEFT(BD1222,1)&lt;&gt;"0",IF(LEFT(BD1222,1)="1",3.0,BE1222),$D$5+$E$5*(BV1222*BO1222/($K$5*1000))+$F$5*(BV1222*BO1222/($K$5*1000))*MAX(MIN(BB1222,$J$5),$I$5)*MAX(MIN(BB1222,$J$5),$I$5)+$G$5*MAX(MIN(BB1222,$J$5),$I$5)*(BV1222*BO1222/($K$5*1000))+$H$5*(BV1222*BO1222/($K$5*1000))*(BV1222*BO1222/($K$5*1000)))</f>
        <v>0</v>
      </c>
      <c r="S1222">
        <f>J1222*(1000-(1000*0.61365*exp(17.502*W1222/(240.97+W1222))/(BO1222+BP1222)+BJ1222)/2)/(1000*0.61365*exp(17.502*W1222/(240.97+W1222))/(BO1222+BP1222)-BJ1222)</f>
        <v>0</v>
      </c>
      <c r="T1222">
        <f>1/((BC1222+1)/(Q1222/1.6)+1/(R1222/1.37)) + BC1222/((BC1222+1)/(Q1222/1.6) + BC1222/(R1222/1.37))</f>
        <v>0</v>
      </c>
      <c r="U1222">
        <f>(AX1222*BA1222)</f>
        <v>0</v>
      </c>
      <c r="V1222">
        <f>(BQ1222+(U1222+2*0.95*5.67E-8*(((BQ1222+$B$7)+273)^4-(BQ1222+273)^4)-44100*J1222)/(1.84*29.3*R1222+8*0.95*5.67E-8*(BQ1222+273)^3))</f>
        <v>0</v>
      </c>
      <c r="W1222">
        <f>($C$7*BR1222+$D$7*BS1222+$E$7*V1222)</f>
        <v>0</v>
      </c>
      <c r="X1222">
        <f>0.61365*exp(17.502*W1222/(240.97+W1222))</f>
        <v>0</v>
      </c>
      <c r="Y1222">
        <f>(Z1222/AA1222*100)</f>
        <v>0</v>
      </c>
      <c r="Z1222">
        <f>BJ1222*(BO1222+BP1222)/1000</f>
        <v>0</v>
      </c>
      <c r="AA1222">
        <f>0.61365*exp(17.502*BQ1222/(240.97+BQ1222))</f>
        <v>0</v>
      </c>
      <c r="AB1222">
        <f>(X1222-BJ1222*(BO1222+BP1222)/1000)</f>
        <v>0</v>
      </c>
      <c r="AC1222">
        <f>(-J1222*44100)</f>
        <v>0</v>
      </c>
      <c r="AD1222">
        <f>2*29.3*R1222*0.92*(BQ1222-W1222)</f>
        <v>0</v>
      </c>
      <c r="AE1222">
        <f>2*0.95*5.67E-8*(((BQ1222+$B$7)+273)^4-(W1222+273)^4)</f>
        <v>0</v>
      </c>
      <c r="AF1222">
        <f>U1222+AE1222+AC1222+AD1222</f>
        <v>0</v>
      </c>
      <c r="AG1222">
        <f>BN1222*AU1222*(BI1222-BH1222*(1000-AU1222*BK1222)/(1000-AU1222*BJ1222))/(100*BB1222)</f>
        <v>0</v>
      </c>
      <c r="AH1222">
        <f>1000*BN1222*AU1222*(BJ1222-BK1222)/(100*BB1222*(1000-AU1222*BJ1222))</f>
        <v>0</v>
      </c>
      <c r="AI1222">
        <f>(AJ1222 - AK1222 - BO1222*1E3/(8.314*(BQ1222+273.15)) * AM1222/BN1222 * AL1222) * BN1222/(100*BB1222) * (1000 - BK1222)/1000</f>
        <v>0</v>
      </c>
      <c r="AJ1222">
        <v>875.3865769236854</v>
      </c>
      <c r="AK1222">
        <v>855.0458484848485</v>
      </c>
      <c r="AL1222">
        <v>3.390494680819915</v>
      </c>
      <c r="AM1222">
        <v>64.57522677209226</v>
      </c>
      <c r="AN1222">
        <f>(AP1222 - AO1222 + BO1222*1E3/(8.314*(BQ1222+273.15)) * AR1222/BN1222 * AQ1222) * BN1222/(100*BB1222) * 1000/(1000 - AP1222)</f>
        <v>0</v>
      </c>
      <c r="AO1222">
        <v>17.89944044425575</v>
      </c>
      <c r="AP1222">
        <v>18.46728571428569</v>
      </c>
      <c r="AQ1222">
        <v>-5.941245063419039E-09</v>
      </c>
      <c r="AR1222">
        <v>112.27</v>
      </c>
      <c r="AS1222">
        <v>13</v>
      </c>
      <c r="AT1222">
        <v>3</v>
      </c>
      <c r="AU1222">
        <f>IF(AS1222*$H$13&gt;=AW1222,1.0,(AW1222/(AW1222-AS1222*$H$13)))</f>
        <v>0</v>
      </c>
      <c r="AV1222">
        <f>(AU1222-1)*100</f>
        <v>0</v>
      </c>
      <c r="AW1222">
        <f>MAX(0,($B$13+$C$13*BV1222)/(1+$D$13*BV1222)*BO1222/(BQ1222+273)*$E$13)</f>
        <v>0</v>
      </c>
      <c r="AX1222">
        <f>$B$11*BW1222+$C$11*BX1222+$F$11*CI1222*(1-CL1222)</f>
        <v>0</v>
      </c>
      <c r="AY1222">
        <f>AX1222*AZ1222</f>
        <v>0</v>
      </c>
      <c r="AZ1222">
        <f>($B$11*$D$9+$C$11*$D$9+$F$11*((CV1222+CN1222)/MAX(CV1222+CN1222+CW1222, 0.1)*$I$9+CW1222/MAX(CV1222+CN1222+CW1222, 0.1)*$J$9))/($B$11+$C$11+$F$11)</f>
        <v>0</v>
      </c>
      <c r="BA1222">
        <f>($B$11*$K$9+$C$11*$K$9+$F$11*((CV1222+CN1222)/MAX(CV1222+CN1222+CW1222, 0.1)*$P$9+CW1222/MAX(CV1222+CN1222+CW1222, 0.1)*$Q$9))/($B$11+$C$11+$F$11)</f>
        <v>0</v>
      </c>
      <c r="BB1222">
        <v>6</v>
      </c>
      <c r="BC1222">
        <v>0.5</v>
      </c>
      <c r="BD1222" t="s">
        <v>355</v>
      </c>
      <c r="BE1222">
        <v>2</v>
      </c>
      <c r="BF1222" t="b">
        <v>1</v>
      </c>
      <c r="BG1222">
        <v>1664306475.5</v>
      </c>
      <c r="BH1222">
        <v>815.8925925925927</v>
      </c>
      <c r="BI1222">
        <v>844.4706296296297</v>
      </c>
      <c r="BJ1222">
        <v>18.46505925925926</v>
      </c>
      <c r="BK1222">
        <v>17.90002592592593</v>
      </c>
      <c r="BL1222">
        <v>820.2028148148148</v>
      </c>
      <c r="BM1222">
        <v>18.62957037037037</v>
      </c>
      <c r="BN1222">
        <v>500.0584444444444</v>
      </c>
      <c r="BO1222">
        <v>90.98960740740742</v>
      </c>
      <c r="BP1222">
        <v>0.09998422962962963</v>
      </c>
      <c r="BQ1222">
        <v>24.57100740740741</v>
      </c>
      <c r="BR1222">
        <v>24.97847777777779</v>
      </c>
      <c r="BS1222">
        <v>999.9000000000001</v>
      </c>
      <c r="BT1222">
        <v>0</v>
      </c>
      <c r="BU1222">
        <v>0</v>
      </c>
      <c r="BV1222">
        <v>10005.31851851852</v>
      </c>
      <c r="BW1222">
        <v>0</v>
      </c>
      <c r="BX1222">
        <v>6.399228888888888</v>
      </c>
      <c r="BY1222">
        <v>-28.57805555555556</v>
      </c>
      <c r="BZ1222">
        <v>831.2414814814815</v>
      </c>
      <c r="CA1222">
        <v>859.8621851851852</v>
      </c>
      <c r="CB1222">
        <v>0.5650224444444445</v>
      </c>
      <c r="CC1222">
        <v>844.4706296296297</v>
      </c>
      <c r="CD1222">
        <v>17.90002592592593</v>
      </c>
      <c r="CE1222">
        <v>1.680128148148148</v>
      </c>
      <c r="CF1222">
        <v>1.628716296296296</v>
      </c>
      <c r="CG1222">
        <v>14.71402592592593</v>
      </c>
      <c r="CH1222">
        <v>14.23321481481481</v>
      </c>
      <c r="CI1222">
        <v>1999.998518518518</v>
      </c>
      <c r="CJ1222">
        <v>0.9799930000000001</v>
      </c>
      <c r="CK1222">
        <v>0.0200066</v>
      </c>
      <c r="CL1222">
        <v>0</v>
      </c>
      <c r="CM1222">
        <v>127.504962962963</v>
      </c>
      <c r="CN1222">
        <v>5.00097</v>
      </c>
      <c r="CO1222">
        <v>2696.215925925927</v>
      </c>
      <c r="CP1222">
        <v>16707.54444444444</v>
      </c>
      <c r="CQ1222">
        <v>37.19166666666667</v>
      </c>
      <c r="CR1222">
        <v>38</v>
      </c>
      <c r="CS1222">
        <v>37.312</v>
      </c>
      <c r="CT1222">
        <v>37.562</v>
      </c>
      <c r="CU1222">
        <v>37.75</v>
      </c>
      <c r="CV1222">
        <v>1955.087037037037</v>
      </c>
      <c r="CW1222">
        <v>39.91</v>
      </c>
      <c r="CX1222">
        <v>0</v>
      </c>
      <c r="CY1222">
        <v>1664306487.5</v>
      </c>
      <c r="CZ1222">
        <v>0</v>
      </c>
      <c r="DA1222">
        <v>0</v>
      </c>
      <c r="DB1222" t="s">
        <v>356</v>
      </c>
      <c r="DC1222">
        <v>1663859321.1</v>
      </c>
      <c r="DD1222">
        <v>1663859315.6</v>
      </c>
      <c r="DE1222">
        <v>0</v>
      </c>
      <c r="DF1222">
        <v>0.196</v>
      </c>
      <c r="DG1222">
        <v>-0.001</v>
      </c>
      <c r="DH1222">
        <v>-5.941</v>
      </c>
      <c r="DI1222">
        <v>-0.174</v>
      </c>
      <c r="DJ1222">
        <v>1500</v>
      </c>
      <c r="DK1222">
        <v>17</v>
      </c>
      <c r="DL1222">
        <v>0.13</v>
      </c>
      <c r="DM1222">
        <v>0.04</v>
      </c>
      <c r="DN1222">
        <v>-28.52364878048781</v>
      </c>
      <c r="DO1222">
        <v>-1.150503135888502</v>
      </c>
      <c r="DP1222">
        <v>0.1298679012181437</v>
      </c>
      <c r="DQ1222">
        <v>0</v>
      </c>
      <c r="DR1222">
        <v>0.5623322439024391</v>
      </c>
      <c r="DS1222">
        <v>0.04372482229965149</v>
      </c>
      <c r="DT1222">
        <v>0.004370362092385519</v>
      </c>
      <c r="DU1222">
        <v>1</v>
      </c>
      <c r="DV1222">
        <v>1</v>
      </c>
      <c r="DW1222">
        <v>2</v>
      </c>
      <c r="DX1222" t="s">
        <v>471</v>
      </c>
      <c r="DY1222">
        <v>2.98536</v>
      </c>
      <c r="DZ1222">
        <v>2.71567</v>
      </c>
      <c r="EA1222">
        <v>0.156054</v>
      </c>
      <c r="EB1222">
        <v>0.157485</v>
      </c>
      <c r="EC1222">
        <v>0.0904879</v>
      </c>
      <c r="ED1222">
        <v>0.08663659999999999</v>
      </c>
      <c r="EE1222">
        <v>26820.9</v>
      </c>
      <c r="EF1222">
        <v>26889.2</v>
      </c>
      <c r="EG1222">
        <v>29525.5</v>
      </c>
      <c r="EH1222">
        <v>29507.7</v>
      </c>
      <c r="EI1222">
        <v>35598.1</v>
      </c>
      <c r="EJ1222">
        <v>35834.7</v>
      </c>
      <c r="EK1222">
        <v>41612.7</v>
      </c>
      <c r="EL1222">
        <v>42051.5</v>
      </c>
      <c r="EM1222">
        <v>1.97722</v>
      </c>
      <c r="EN1222">
        <v>1.93832</v>
      </c>
      <c r="EO1222">
        <v>0.101302</v>
      </c>
      <c r="EP1222">
        <v>0</v>
      </c>
      <c r="EQ1222">
        <v>23.3195</v>
      </c>
      <c r="ER1222">
        <v>999.9</v>
      </c>
      <c r="ES1222">
        <v>48</v>
      </c>
      <c r="ET1222">
        <v>29</v>
      </c>
      <c r="EU1222">
        <v>21.2164</v>
      </c>
      <c r="EV1222">
        <v>62.8042</v>
      </c>
      <c r="EW1222">
        <v>32.4679</v>
      </c>
      <c r="EX1222">
        <v>1</v>
      </c>
      <c r="EY1222">
        <v>-0.19409</v>
      </c>
      <c r="EZ1222">
        <v>0.765773</v>
      </c>
      <c r="FA1222">
        <v>20.388</v>
      </c>
      <c r="FB1222">
        <v>5.21654</v>
      </c>
      <c r="FC1222">
        <v>12.0099</v>
      </c>
      <c r="FD1222">
        <v>4.9893</v>
      </c>
      <c r="FE1222">
        <v>3.28845</v>
      </c>
      <c r="FF1222">
        <v>9999</v>
      </c>
      <c r="FG1222">
        <v>9999</v>
      </c>
      <c r="FH1222">
        <v>9999</v>
      </c>
      <c r="FI1222">
        <v>261.7</v>
      </c>
      <c r="FJ1222">
        <v>1.86703</v>
      </c>
      <c r="FK1222">
        <v>1.86613</v>
      </c>
      <c r="FL1222">
        <v>1.86554</v>
      </c>
      <c r="FM1222">
        <v>1.86551</v>
      </c>
      <c r="FN1222">
        <v>1.86728</v>
      </c>
      <c r="FO1222">
        <v>1.86981</v>
      </c>
      <c r="FP1222">
        <v>1.86844</v>
      </c>
      <c r="FQ1222">
        <v>1.86996</v>
      </c>
      <c r="FR1222">
        <v>0</v>
      </c>
      <c r="FS1222">
        <v>0</v>
      </c>
      <c r="FT1222">
        <v>0</v>
      </c>
      <c r="FU1222">
        <v>0</v>
      </c>
      <c r="FV1222" t="s">
        <v>358</v>
      </c>
      <c r="FW1222" t="s">
        <v>359</v>
      </c>
      <c r="FX1222" t="s">
        <v>360</v>
      </c>
      <c r="FY1222" t="s">
        <v>360</v>
      </c>
      <c r="FZ1222" t="s">
        <v>360</v>
      </c>
      <c r="GA1222" t="s">
        <v>360</v>
      </c>
      <c r="GB1222">
        <v>0</v>
      </c>
      <c r="GC1222">
        <v>100</v>
      </c>
      <c r="GD1222">
        <v>100</v>
      </c>
      <c r="GE1222">
        <v>-4.371</v>
      </c>
      <c r="GF1222">
        <v>-0.1645</v>
      </c>
      <c r="GG1222">
        <v>-2.0192013485273</v>
      </c>
      <c r="GH1222">
        <v>-0.003354295288503095</v>
      </c>
      <c r="GI1222">
        <v>8.998442100416266E-07</v>
      </c>
      <c r="GJ1222">
        <v>-2.632750781261316E-10</v>
      </c>
      <c r="GK1222">
        <v>-0.1771344180573433</v>
      </c>
      <c r="GL1222">
        <v>-0.01811282044437078</v>
      </c>
      <c r="GM1222">
        <v>0.001479480632228601</v>
      </c>
      <c r="GN1222">
        <v>-2.527498020886067E-05</v>
      </c>
      <c r="GO1222">
        <v>3</v>
      </c>
      <c r="GP1222">
        <v>2311</v>
      </c>
      <c r="GQ1222">
        <v>1</v>
      </c>
      <c r="GR1222">
        <v>23</v>
      </c>
      <c r="GS1222">
        <v>7452.7</v>
      </c>
      <c r="GT1222">
        <v>7452.8</v>
      </c>
      <c r="GU1222">
        <v>1.87988</v>
      </c>
      <c r="GV1222">
        <v>2.20215</v>
      </c>
      <c r="GW1222">
        <v>1.39648</v>
      </c>
      <c r="GX1222">
        <v>2.33643</v>
      </c>
      <c r="GY1222">
        <v>1.49536</v>
      </c>
      <c r="GZ1222">
        <v>2.46216</v>
      </c>
      <c r="HA1222">
        <v>33.0429</v>
      </c>
      <c r="HB1222">
        <v>14.2984</v>
      </c>
      <c r="HC1222">
        <v>18</v>
      </c>
      <c r="HD1222">
        <v>518.042</v>
      </c>
      <c r="HE1222">
        <v>449.576</v>
      </c>
      <c r="HF1222">
        <v>21.9027</v>
      </c>
      <c r="HG1222">
        <v>24.9661</v>
      </c>
      <c r="HH1222">
        <v>30.0001</v>
      </c>
      <c r="HI1222">
        <v>24.9803</v>
      </c>
      <c r="HJ1222">
        <v>24.9288</v>
      </c>
      <c r="HK1222">
        <v>37.6682</v>
      </c>
      <c r="HL1222">
        <v>23.5561</v>
      </c>
      <c r="HM1222">
        <v>52.7544</v>
      </c>
      <c r="HN1222">
        <v>21.9041</v>
      </c>
      <c r="HO1222">
        <v>887.926</v>
      </c>
      <c r="HP1222">
        <v>17.8681</v>
      </c>
      <c r="HQ1222">
        <v>101.001</v>
      </c>
      <c r="HR1222">
        <v>100.991</v>
      </c>
    </row>
    <row r="1223" spans="1:226">
      <c r="A1223">
        <v>1207</v>
      </c>
      <c r="B1223">
        <v>1664306488</v>
      </c>
      <c r="C1223">
        <v>13257.5</v>
      </c>
      <c r="D1223" t="s">
        <v>2783</v>
      </c>
      <c r="E1223" t="s">
        <v>2784</v>
      </c>
      <c r="F1223">
        <v>5</v>
      </c>
      <c r="G1223" t="s">
        <v>2678</v>
      </c>
      <c r="H1223" t="s">
        <v>354</v>
      </c>
      <c r="I1223">
        <v>1664306480.214286</v>
      </c>
      <c r="J1223">
        <f>(K1223)/1000</f>
        <v>0</v>
      </c>
      <c r="K1223">
        <f>IF(BF1223, AN1223, AH1223)</f>
        <v>0</v>
      </c>
      <c r="L1223">
        <f>IF(BF1223, AI1223, AG1223)</f>
        <v>0</v>
      </c>
      <c r="M1223">
        <f>BH1223 - IF(AU1223&gt;1, L1223*BB1223*100.0/(AW1223*BV1223), 0)</f>
        <v>0</v>
      </c>
      <c r="N1223">
        <f>((T1223-J1223/2)*M1223-L1223)/(T1223+J1223/2)</f>
        <v>0</v>
      </c>
      <c r="O1223">
        <f>N1223*(BO1223+BP1223)/1000.0</f>
        <v>0</v>
      </c>
      <c r="P1223">
        <f>(BH1223 - IF(AU1223&gt;1, L1223*BB1223*100.0/(AW1223*BV1223), 0))*(BO1223+BP1223)/1000.0</f>
        <v>0</v>
      </c>
      <c r="Q1223">
        <f>2.0/((1/S1223-1/R1223)+SIGN(S1223)*SQRT((1/S1223-1/R1223)*(1/S1223-1/R1223) + 4*BC1223/((BC1223+1)*(BC1223+1))*(2*1/S1223*1/R1223-1/R1223*1/R1223)))</f>
        <v>0</v>
      </c>
      <c r="R1223">
        <f>IF(LEFT(BD1223,1)&lt;&gt;"0",IF(LEFT(BD1223,1)="1",3.0,BE1223),$D$5+$E$5*(BV1223*BO1223/($K$5*1000))+$F$5*(BV1223*BO1223/($K$5*1000))*MAX(MIN(BB1223,$J$5),$I$5)*MAX(MIN(BB1223,$J$5),$I$5)+$G$5*MAX(MIN(BB1223,$J$5),$I$5)*(BV1223*BO1223/($K$5*1000))+$H$5*(BV1223*BO1223/($K$5*1000))*(BV1223*BO1223/($K$5*1000)))</f>
        <v>0</v>
      </c>
      <c r="S1223">
        <f>J1223*(1000-(1000*0.61365*exp(17.502*W1223/(240.97+W1223))/(BO1223+BP1223)+BJ1223)/2)/(1000*0.61365*exp(17.502*W1223/(240.97+W1223))/(BO1223+BP1223)-BJ1223)</f>
        <v>0</v>
      </c>
      <c r="T1223">
        <f>1/((BC1223+1)/(Q1223/1.6)+1/(R1223/1.37)) + BC1223/((BC1223+1)/(Q1223/1.6) + BC1223/(R1223/1.37))</f>
        <v>0</v>
      </c>
      <c r="U1223">
        <f>(AX1223*BA1223)</f>
        <v>0</v>
      </c>
      <c r="V1223">
        <f>(BQ1223+(U1223+2*0.95*5.67E-8*(((BQ1223+$B$7)+273)^4-(BQ1223+273)^4)-44100*J1223)/(1.84*29.3*R1223+8*0.95*5.67E-8*(BQ1223+273)^3))</f>
        <v>0</v>
      </c>
      <c r="W1223">
        <f>($C$7*BR1223+$D$7*BS1223+$E$7*V1223)</f>
        <v>0</v>
      </c>
      <c r="X1223">
        <f>0.61365*exp(17.502*W1223/(240.97+W1223))</f>
        <v>0</v>
      </c>
      <c r="Y1223">
        <f>(Z1223/AA1223*100)</f>
        <v>0</v>
      </c>
      <c r="Z1223">
        <f>BJ1223*(BO1223+BP1223)/1000</f>
        <v>0</v>
      </c>
      <c r="AA1223">
        <f>0.61365*exp(17.502*BQ1223/(240.97+BQ1223))</f>
        <v>0</v>
      </c>
      <c r="AB1223">
        <f>(X1223-BJ1223*(BO1223+BP1223)/1000)</f>
        <v>0</v>
      </c>
      <c r="AC1223">
        <f>(-J1223*44100)</f>
        <v>0</v>
      </c>
      <c r="AD1223">
        <f>2*29.3*R1223*0.92*(BQ1223-W1223)</f>
        <v>0</v>
      </c>
      <c r="AE1223">
        <f>2*0.95*5.67E-8*(((BQ1223+$B$7)+273)^4-(W1223+273)^4)</f>
        <v>0</v>
      </c>
      <c r="AF1223">
        <f>U1223+AE1223+AC1223+AD1223</f>
        <v>0</v>
      </c>
      <c r="AG1223">
        <f>BN1223*AU1223*(BI1223-BH1223*(1000-AU1223*BK1223)/(1000-AU1223*BJ1223))/(100*BB1223)</f>
        <v>0</v>
      </c>
      <c r="AH1223">
        <f>1000*BN1223*AU1223*(BJ1223-BK1223)/(100*BB1223*(1000-AU1223*BJ1223))</f>
        <v>0</v>
      </c>
      <c r="AI1223">
        <f>(AJ1223 - AK1223 - BO1223*1E3/(8.314*(BQ1223+273.15)) * AM1223/BN1223 * AL1223) * BN1223/(100*BB1223) * (1000 - BK1223)/1000</f>
        <v>0</v>
      </c>
      <c r="AJ1223">
        <v>892.2976508409471</v>
      </c>
      <c r="AK1223">
        <v>872.0469575757578</v>
      </c>
      <c r="AL1223">
        <v>3.405058582911704</v>
      </c>
      <c r="AM1223">
        <v>64.57522677209226</v>
      </c>
      <c r="AN1223">
        <f>(AP1223 - AO1223 + BO1223*1E3/(8.314*(BQ1223+273.15)) * AR1223/BN1223 * AQ1223) * BN1223/(100*BB1223) * 1000/(1000 - AP1223)</f>
        <v>0</v>
      </c>
      <c r="AO1223">
        <v>17.89740278521478</v>
      </c>
      <c r="AP1223">
        <v>18.47002631578946</v>
      </c>
      <c r="AQ1223">
        <v>2.184668643267885E-06</v>
      </c>
      <c r="AR1223">
        <v>112.27</v>
      </c>
      <c r="AS1223">
        <v>13</v>
      </c>
      <c r="AT1223">
        <v>3</v>
      </c>
      <c r="AU1223">
        <f>IF(AS1223*$H$13&gt;=AW1223,1.0,(AW1223/(AW1223-AS1223*$H$13)))</f>
        <v>0</v>
      </c>
      <c r="AV1223">
        <f>(AU1223-1)*100</f>
        <v>0</v>
      </c>
      <c r="AW1223">
        <f>MAX(0,($B$13+$C$13*BV1223)/(1+$D$13*BV1223)*BO1223/(BQ1223+273)*$E$13)</f>
        <v>0</v>
      </c>
      <c r="AX1223">
        <f>$B$11*BW1223+$C$11*BX1223+$F$11*CI1223*(1-CL1223)</f>
        <v>0</v>
      </c>
      <c r="AY1223">
        <f>AX1223*AZ1223</f>
        <v>0</v>
      </c>
      <c r="AZ1223">
        <f>($B$11*$D$9+$C$11*$D$9+$F$11*((CV1223+CN1223)/MAX(CV1223+CN1223+CW1223, 0.1)*$I$9+CW1223/MAX(CV1223+CN1223+CW1223, 0.1)*$J$9))/($B$11+$C$11+$F$11)</f>
        <v>0</v>
      </c>
      <c r="BA1223">
        <f>($B$11*$K$9+$C$11*$K$9+$F$11*((CV1223+CN1223)/MAX(CV1223+CN1223+CW1223, 0.1)*$P$9+CW1223/MAX(CV1223+CN1223+CW1223, 0.1)*$Q$9))/($B$11+$C$11+$F$11)</f>
        <v>0</v>
      </c>
      <c r="BB1223">
        <v>6</v>
      </c>
      <c r="BC1223">
        <v>0.5</v>
      </c>
      <c r="BD1223" t="s">
        <v>355</v>
      </c>
      <c r="BE1223">
        <v>2</v>
      </c>
      <c r="BF1223" t="b">
        <v>1</v>
      </c>
      <c r="BG1223">
        <v>1664306480.214286</v>
      </c>
      <c r="BH1223">
        <v>831.6144285714283</v>
      </c>
      <c r="BI1223">
        <v>860.2589642857141</v>
      </c>
      <c r="BJ1223">
        <v>18.46673214285714</v>
      </c>
      <c r="BK1223">
        <v>17.89827142857143</v>
      </c>
      <c r="BL1223">
        <v>835.9624999999999</v>
      </c>
      <c r="BM1223">
        <v>18.631225</v>
      </c>
      <c r="BN1223">
        <v>500.0601071428571</v>
      </c>
      <c r="BO1223">
        <v>90.98962142857144</v>
      </c>
      <c r="BP1223">
        <v>0.09999492142857143</v>
      </c>
      <c r="BQ1223">
        <v>24.5746</v>
      </c>
      <c r="BR1223">
        <v>24.98056071428571</v>
      </c>
      <c r="BS1223">
        <v>999.9000000000002</v>
      </c>
      <c r="BT1223">
        <v>0</v>
      </c>
      <c r="BU1223">
        <v>0</v>
      </c>
      <c r="BV1223">
        <v>10009.01857142857</v>
      </c>
      <c r="BW1223">
        <v>0</v>
      </c>
      <c r="BX1223">
        <v>6.404146785714285</v>
      </c>
      <c r="BY1223">
        <v>-28.64467857142857</v>
      </c>
      <c r="BZ1223">
        <v>847.2604285714286</v>
      </c>
      <c r="CA1223">
        <v>875.9367857142857</v>
      </c>
      <c r="CB1223">
        <v>0.5684551071428571</v>
      </c>
      <c r="CC1223">
        <v>860.2589642857141</v>
      </c>
      <c r="CD1223">
        <v>17.89827142857143</v>
      </c>
      <c r="CE1223">
        <v>1.680280714285714</v>
      </c>
      <c r="CF1223">
        <v>1.628556071428571</v>
      </c>
      <c r="CG1223">
        <v>14.71543928571428</v>
      </c>
      <c r="CH1223">
        <v>14.2317</v>
      </c>
      <c r="CI1223">
        <v>2000.002499999999</v>
      </c>
      <c r="CJ1223">
        <v>0.9799930000000001</v>
      </c>
      <c r="CK1223">
        <v>0.0200066</v>
      </c>
      <c r="CL1223">
        <v>0</v>
      </c>
      <c r="CM1223">
        <v>127.7681785714286</v>
      </c>
      <c r="CN1223">
        <v>5.00097</v>
      </c>
      <c r="CO1223">
        <v>2700.893214285714</v>
      </c>
      <c r="CP1223">
        <v>16707.56785714286</v>
      </c>
      <c r="CQ1223">
        <v>37.18925</v>
      </c>
      <c r="CR1223">
        <v>38</v>
      </c>
      <c r="CS1223">
        <v>37.30757142857143</v>
      </c>
      <c r="CT1223">
        <v>37.562</v>
      </c>
      <c r="CU1223">
        <v>37.75</v>
      </c>
      <c r="CV1223">
        <v>1955.088928571428</v>
      </c>
      <c r="CW1223">
        <v>39.91</v>
      </c>
      <c r="CX1223">
        <v>0</v>
      </c>
      <c r="CY1223">
        <v>1664306492.3</v>
      </c>
      <c r="CZ1223">
        <v>0</v>
      </c>
      <c r="DA1223">
        <v>0</v>
      </c>
      <c r="DB1223" t="s">
        <v>356</v>
      </c>
      <c r="DC1223">
        <v>1663859321.1</v>
      </c>
      <c r="DD1223">
        <v>1663859315.6</v>
      </c>
      <c r="DE1223">
        <v>0</v>
      </c>
      <c r="DF1223">
        <v>0.196</v>
      </c>
      <c r="DG1223">
        <v>-0.001</v>
      </c>
      <c r="DH1223">
        <v>-5.941</v>
      </c>
      <c r="DI1223">
        <v>-0.174</v>
      </c>
      <c r="DJ1223">
        <v>1500</v>
      </c>
      <c r="DK1223">
        <v>17</v>
      </c>
      <c r="DL1223">
        <v>0.13</v>
      </c>
      <c r="DM1223">
        <v>0.04</v>
      </c>
      <c r="DN1223">
        <v>-28.58246097560975</v>
      </c>
      <c r="DO1223">
        <v>-0.7860188153310718</v>
      </c>
      <c r="DP1223">
        <v>0.1085504510737589</v>
      </c>
      <c r="DQ1223">
        <v>0</v>
      </c>
      <c r="DR1223">
        <v>0.5663058536585365</v>
      </c>
      <c r="DS1223">
        <v>0.04218708710801473</v>
      </c>
      <c r="DT1223">
        <v>0.004200052883296426</v>
      </c>
      <c r="DU1223">
        <v>1</v>
      </c>
      <c r="DV1223">
        <v>1</v>
      </c>
      <c r="DW1223">
        <v>2</v>
      </c>
      <c r="DX1223" t="s">
        <v>471</v>
      </c>
      <c r="DY1223">
        <v>2.98528</v>
      </c>
      <c r="DZ1223">
        <v>2.71582</v>
      </c>
      <c r="EA1223">
        <v>0.158075</v>
      </c>
      <c r="EB1223">
        <v>0.15947</v>
      </c>
      <c r="EC1223">
        <v>0.09049310000000001</v>
      </c>
      <c r="ED1223">
        <v>0.0866309</v>
      </c>
      <c r="EE1223">
        <v>26757</v>
      </c>
      <c r="EF1223">
        <v>26825.7</v>
      </c>
      <c r="EG1223">
        <v>29525.8</v>
      </c>
      <c r="EH1223">
        <v>29507.6</v>
      </c>
      <c r="EI1223">
        <v>35597.9</v>
      </c>
      <c r="EJ1223">
        <v>35834.9</v>
      </c>
      <c r="EK1223">
        <v>41612.7</v>
      </c>
      <c r="EL1223">
        <v>42051.4</v>
      </c>
      <c r="EM1223">
        <v>1.97717</v>
      </c>
      <c r="EN1223">
        <v>1.93825</v>
      </c>
      <c r="EO1223">
        <v>0.100959</v>
      </c>
      <c r="EP1223">
        <v>0</v>
      </c>
      <c r="EQ1223">
        <v>23.3219</v>
      </c>
      <c r="ER1223">
        <v>999.9</v>
      </c>
      <c r="ES1223">
        <v>48</v>
      </c>
      <c r="ET1223">
        <v>29</v>
      </c>
      <c r="EU1223">
        <v>21.2174</v>
      </c>
      <c r="EV1223">
        <v>62.6042</v>
      </c>
      <c r="EW1223">
        <v>32.5441</v>
      </c>
      <c r="EX1223">
        <v>1</v>
      </c>
      <c r="EY1223">
        <v>-0.193956</v>
      </c>
      <c r="EZ1223">
        <v>0.7705880000000001</v>
      </c>
      <c r="FA1223">
        <v>20.388</v>
      </c>
      <c r="FB1223">
        <v>5.21729</v>
      </c>
      <c r="FC1223">
        <v>12.0099</v>
      </c>
      <c r="FD1223">
        <v>4.98955</v>
      </c>
      <c r="FE1223">
        <v>3.28845</v>
      </c>
      <c r="FF1223">
        <v>9999</v>
      </c>
      <c r="FG1223">
        <v>9999</v>
      </c>
      <c r="FH1223">
        <v>9999</v>
      </c>
      <c r="FI1223">
        <v>261.7</v>
      </c>
      <c r="FJ1223">
        <v>1.86704</v>
      </c>
      <c r="FK1223">
        <v>1.86614</v>
      </c>
      <c r="FL1223">
        <v>1.86554</v>
      </c>
      <c r="FM1223">
        <v>1.86552</v>
      </c>
      <c r="FN1223">
        <v>1.86731</v>
      </c>
      <c r="FO1223">
        <v>1.86981</v>
      </c>
      <c r="FP1223">
        <v>1.86844</v>
      </c>
      <c r="FQ1223">
        <v>1.86996</v>
      </c>
      <c r="FR1223">
        <v>0</v>
      </c>
      <c r="FS1223">
        <v>0</v>
      </c>
      <c r="FT1223">
        <v>0</v>
      </c>
      <c r="FU1223">
        <v>0</v>
      </c>
      <c r="FV1223" t="s">
        <v>358</v>
      </c>
      <c r="FW1223" t="s">
        <v>359</v>
      </c>
      <c r="FX1223" t="s">
        <v>360</v>
      </c>
      <c r="FY1223" t="s">
        <v>360</v>
      </c>
      <c r="FZ1223" t="s">
        <v>360</v>
      </c>
      <c r="GA1223" t="s">
        <v>360</v>
      </c>
      <c r="GB1223">
        <v>0</v>
      </c>
      <c r="GC1223">
        <v>100</v>
      </c>
      <c r="GD1223">
        <v>100</v>
      </c>
      <c r="GE1223">
        <v>-4.411</v>
      </c>
      <c r="GF1223">
        <v>-0.1645</v>
      </c>
      <c r="GG1223">
        <v>-2.0192013485273</v>
      </c>
      <c r="GH1223">
        <v>-0.003354295288503095</v>
      </c>
      <c r="GI1223">
        <v>8.998442100416266E-07</v>
      </c>
      <c r="GJ1223">
        <v>-2.632750781261316E-10</v>
      </c>
      <c r="GK1223">
        <v>-0.1771344180573433</v>
      </c>
      <c r="GL1223">
        <v>-0.01811282044437078</v>
      </c>
      <c r="GM1223">
        <v>0.001479480632228601</v>
      </c>
      <c r="GN1223">
        <v>-2.527498020886067E-05</v>
      </c>
      <c r="GO1223">
        <v>3</v>
      </c>
      <c r="GP1223">
        <v>2311</v>
      </c>
      <c r="GQ1223">
        <v>1</v>
      </c>
      <c r="GR1223">
        <v>23</v>
      </c>
      <c r="GS1223">
        <v>7452.8</v>
      </c>
      <c r="GT1223">
        <v>7452.9</v>
      </c>
      <c r="GU1223">
        <v>1.90674</v>
      </c>
      <c r="GV1223">
        <v>2.20215</v>
      </c>
      <c r="GW1223">
        <v>1.39648</v>
      </c>
      <c r="GX1223">
        <v>2.33643</v>
      </c>
      <c r="GY1223">
        <v>1.49536</v>
      </c>
      <c r="GZ1223">
        <v>2.4585</v>
      </c>
      <c r="HA1223">
        <v>33.0429</v>
      </c>
      <c r="HB1223">
        <v>14.2896</v>
      </c>
      <c r="HC1223">
        <v>18</v>
      </c>
      <c r="HD1223">
        <v>518.01</v>
      </c>
      <c r="HE1223">
        <v>449.547</v>
      </c>
      <c r="HF1223">
        <v>21.9152</v>
      </c>
      <c r="HG1223">
        <v>24.9661</v>
      </c>
      <c r="HH1223">
        <v>30</v>
      </c>
      <c r="HI1223">
        <v>24.9803</v>
      </c>
      <c r="HJ1223">
        <v>24.9309</v>
      </c>
      <c r="HK1223">
        <v>38.2692</v>
      </c>
      <c r="HL1223">
        <v>23.5561</v>
      </c>
      <c r="HM1223">
        <v>52.7544</v>
      </c>
      <c r="HN1223">
        <v>21.916</v>
      </c>
      <c r="HO1223">
        <v>907.963</v>
      </c>
      <c r="HP1223">
        <v>17.8654</v>
      </c>
      <c r="HQ1223">
        <v>101.002</v>
      </c>
      <c r="HR1223">
        <v>100.991</v>
      </c>
    </row>
    <row r="1224" spans="1:226">
      <c r="A1224">
        <v>1208</v>
      </c>
      <c r="B1224">
        <v>1664306493</v>
      </c>
      <c r="C1224">
        <v>13262.5</v>
      </c>
      <c r="D1224" t="s">
        <v>2785</v>
      </c>
      <c r="E1224" t="s">
        <v>2786</v>
      </c>
      <c r="F1224">
        <v>5</v>
      </c>
      <c r="G1224" t="s">
        <v>2678</v>
      </c>
      <c r="H1224" t="s">
        <v>354</v>
      </c>
      <c r="I1224">
        <v>1664306485.5</v>
      </c>
      <c r="J1224">
        <f>(K1224)/1000</f>
        <v>0</v>
      </c>
      <c r="K1224">
        <f>IF(BF1224, AN1224, AH1224)</f>
        <v>0</v>
      </c>
      <c r="L1224">
        <f>IF(BF1224, AI1224, AG1224)</f>
        <v>0</v>
      </c>
      <c r="M1224">
        <f>BH1224 - IF(AU1224&gt;1, L1224*BB1224*100.0/(AW1224*BV1224), 0)</f>
        <v>0</v>
      </c>
      <c r="N1224">
        <f>((T1224-J1224/2)*M1224-L1224)/(T1224+J1224/2)</f>
        <v>0</v>
      </c>
      <c r="O1224">
        <f>N1224*(BO1224+BP1224)/1000.0</f>
        <v>0</v>
      </c>
      <c r="P1224">
        <f>(BH1224 - IF(AU1224&gt;1, L1224*BB1224*100.0/(AW1224*BV1224), 0))*(BO1224+BP1224)/1000.0</f>
        <v>0</v>
      </c>
      <c r="Q1224">
        <f>2.0/((1/S1224-1/R1224)+SIGN(S1224)*SQRT((1/S1224-1/R1224)*(1/S1224-1/R1224) + 4*BC1224/((BC1224+1)*(BC1224+1))*(2*1/S1224*1/R1224-1/R1224*1/R1224)))</f>
        <v>0</v>
      </c>
      <c r="R1224">
        <f>IF(LEFT(BD1224,1)&lt;&gt;"0",IF(LEFT(BD1224,1)="1",3.0,BE1224),$D$5+$E$5*(BV1224*BO1224/($K$5*1000))+$F$5*(BV1224*BO1224/($K$5*1000))*MAX(MIN(BB1224,$J$5),$I$5)*MAX(MIN(BB1224,$J$5),$I$5)+$G$5*MAX(MIN(BB1224,$J$5),$I$5)*(BV1224*BO1224/($K$5*1000))+$H$5*(BV1224*BO1224/($K$5*1000))*(BV1224*BO1224/($K$5*1000)))</f>
        <v>0</v>
      </c>
      <c r="S1224">
        <f>J1224*(1000-(1000*0.61365*exp(17.502*W1224/(240.97+W1224))/(BO1224+BP1224)+BJ1224)/2)/(1000*0.61365*exp(17.502*W1224/(240.97+W1224))/(BO1224+BP1224)-BJ1224)</f>
        <v>0</v>
      </c>
      <c r="T1224">
        <f>1/((BC1224+1)/(Q1224/1.6)+1/(R1224/1.37)) + BC1224/((BC1224+1)/(Q1224/1.6) + BC1224/(R1224/1.37))</f>
        <v>0</v>
      </c>
      <c r="U1224">
        <f>(AX1224*BA1224)</f>
        <v>0</v>
      </c>
      <c r="V1224">
        <f>(BQ1224+(U1224+2*0.95*5.67E-8*(((BQ1224+$B$7)+273)^4-(BQ1224+273)^4)-44100*J1224)/(1.84*29.3*R1224+8*0.95*5.67E-8*(BQ1224+273)^3))</f>
        <v>0</v>
      </c>
      <c r="W1224">
        <f>($C$7*BR1224+$D$7*BS1224+$E$7*V1224)</f>
        <v>0</v>
      </c>
      <c r="X1224">
        <f>0.61365*exp(17.502*W1224/(240.97+W1224))</f>
        <v>0</v>
      </c>
      <c r="Y1224">
        <f>(Z1224/AA1224*100)</f>
        <v>0</v>
      </c>
      <c r="Z1224">
        <f>BJ1224*(BO1224+BP1224)/1000</f>
        <v>0</v>
      </c>
      <c r="AA1224">
        <f>0.61365*exp(17.502*BQ1224/(240.97+BQ1224))</f>
        <v>0</v>
      </c>
      <c r="AB1224">
        <f>(X1224-BJ1224*(BO1224+BP1224)/1000)</f>
        <v>0</v>
      </c>
      <c r="AC1224">
        <f>(-J1224*44100)</f>
        <v>0</v>
      </c>
      <c r="AD1224">
        <f>2*29.3*R1224*0.92*(BQ1224-W1224)</f>
        <v>0</v>
      </c>
      <c r="AE1224">
        <f>2*0.95*5.67E-8*(((BQ1224+$B$7)+273)^4-(W1224+273)^4)</f>
        <v>0</v>
      </c>
      <c r="AF1224">
        <f>U1224+AE1224+AC1224+AD1224</f>
        <v>0</v>
      </c>
      <c r="AG1224">
        <f>BN1224*AU1224*(BI1224-BH1224*(1000-AU1224*BK1224)/(1000-AU1224*BJ1224))/(100*BB1224)</f>
        <v>0</v>
      </c>
      <c r="AH1224">
        <f>1000*BN1224*AU1224*(BJ1224-BK1224)/(100*BB1224*(1000-AU1224*BJ1224))</f>
        <v>0</v>
      </c>
      <c r="AI1224">
        <f>(AJ1224 - AK1224 - BO1224*1E3/(8.314*(BQ1224+273.15)) * AM1224/BN1224 * AL1224) * BN1224/(100*BB1224) * (1000 - BK1224)/1000</f>
        <v>0</v>
      </c>
      <c r="AJ1224">
        <v>909.4868219305032</v>
      </c>
      <c r="AK1224">
        <v>889.0292060606062</v>
      </c>
      <c r="AL1224">
        <v>3.400458039825049</v>
      </c>
      <c r="AM1224">
        <v>64.57522677209226</v>
      </c>
      <c r="AN1224">
        <f>(AP1224 - AO1224 + BO1224*1E3/(8.314*(BQ1224+273.15)) * AR1224/BN1224 * AQ1224) * BN1224/(100*BB1224) * 1000/(1000 - AP1224)</f>
        <v>0</v>
      </c>
      <c r="AO1224">
        <v>17.89616223808192</v>
      </c>
      <c r="AP1224">
        <v>18.47162601503759</v>
      </c>
      <c r="AQ1224">
        <v>1.283054880802028E-06</v>
      </c>
      <c r="AR1224">
        <v>112.27</v>
      </c>
      <c r="AS1224">
        <v>13</v>
      </c>
      <c r="AT1224">
        <v>3</v>
      </c>
      <c r="AU1224">
        <f>IF(AS1224*$H$13&gt;=AW1224,1.0,(AW1224/(AW1224-AS1224*$H$13)))</f>
        <v>0</v>
      </c>
      <c r="AV1224">
        <f>(AU1224-1)*100</f>
        <v>0</v>
      </c>
      <c r="AW1224">
        <f>MAX(0,($B$13+$C$13*BV1224)/(1+$D$13*BV1224)*BO1224/(BQ1224+273)*$E$13)</f>
        <v>0</v>
      </c>
      <c r="AX1224">
        <f>$B$11*BW1224+$C$11*BX1224+$F$11*CI1224*(1-CL1224)</f>
        <v>0</v>
      </c>
      <c r="AY1224">
        <f>AX1224*AZ1224</f>
        <v>0</v>
      </c>
      <c r="AZ1224">
        <f>($B$11*$D$9+$C$11*$D$9+$F$11*((CV1224+CN1224)/MAX(CV1224+CN1224+CW1224, 0.1)*$I$9+CW1224/MAX(CV1224+CN1224+CW1224, 0.1)*$J$9))/($B$11+$C$11+$F$11)</f>
        <v>0</v>
      </c>
      <c r="BA1224">
        <f>($B$11*$K$9+$C$11*$K$9+$F$11*((CV1224+CN1224)/MAX(CV1224+CN1224+CW1224, 0.1)*$P$9+CW1224/MAX(CV1224+CN1224+CW1224, 0.1)*$Q$9))/($B$11+$C$11+$F$11)</f>
        <v>0</v>
      </c>
      <c r="BB1224">
        <v>6</v>
      </c>
      <c r="BC1224">
        <v>0.5</v>
      </c>
      <c r="BD1224" t="s">
        <v>355</v>
      </c>
      <c r="BE1224">
        <v>2</v>
      </c>
      <c r="BF1224" t="b">
        <v>1</v>
      </c>
      <c r="BG1224">
        <v>1664306485.5</v>
      </c>
      <c r="BH1224">
        <v>849.2647037037037</v>
      </c>
      <c r="BI1224">
        <v>877.9670370370369</v>
      </c>
      <c r="BJ1224">
        <v>18.46869629629629</v>
      </c>
      <c r="BK1224">
        <v>17.89624074074074</v>
      </c>
      <c r="BL1224">
        <v>853.6552962962962</v>
      </c>
      <c r="BM1224">
        <v>18.63316666666666</v>
      </c>
      <c r="BN1224">
        <v>500.0642962962963</v>
      </c>
      <c r="BO1224">
        <v>90.9881888888889</v>
      </c>
      <c r="BP1224">
        <v>0.09999478888888889</v>
      </c>
      <c r="BQ1224">
        <v>24.57962962962963</v>
      </c>
      <c r="BR1224">
        <v>24.98402962962963</v>
      </c>
      <c r="BS1224">
        <v>999.9000000000001</v>
      </c>
      <c r="BT1224">
        <v>0</v>
      </c>
      <c r="BU1224">
        <v>0</v>
      </c>
      <c r="BV1224">
        <v>10009.3562962963</v>
      </c>
      <c r="BW1224">
        <v>0</v>
      </c>
      <c r="BX1224">
        <v>6.404016666666666</v>
      </c>
      <c r="BY1224">
        <v>-28.70237037037038</v>
      </c>
      <c r="BZ1224">
        <v>865.2445925925927</v>
      </c>
      <c r="CA1224">
        <v>893.9657407407408</v>
      </c>
      <c r="CB1224">
        <v>0.5724519259259259</v>
      </c>
      <c r="CC1224">
        <v>877.9670370370369</v>
      </c>
      <c r="CD1224">
        <v>17.89624074074074</v>
      </c>
      <c r="CE1224">
        <v>1.680432222222222</v>
      </c>
      <c r="CF1224">
        <v>1.628345185185185</v>
      </c>
      <c r="CG1224">
        <v>14.71684444444444</v>
      </c>
      <c r="CH1224">
        <v>14.22970740740741</v>
      </c>
      <c r="CI1224">
        <v>1999.997037037037</v>
      </c>
      <c r="CJ1224">
        <v>0.9799931481481482</v>
      </c>
      <c r="CK1224">
        <v>0.02000648518518518</v>
      </c>
      <c r="CL1224">
        <v>0</v>
      </c>
      <c r="CM1224">
        <v>128.033037037037</v>
      </c>
      <c r="CN1224">
        <v>5.00097</v>
      </c>
      <c r="CO1224">
        <v>2706.004444444444</v>
      </c>
      <c r="CP1224">
        <v>16707.51481481481</v>
      </c>
      <c r="CQ1224">
        <v>37.194</v>
      </c>
      <c r="CR1224">
        <v>38.00685185185185</v>
      </c>
      <c r="CS1224">
        <v>37.30748148148148</v>
      </c>
      <c r="CT1224">
        <v>37.57592592592592</v>
      </c>
      <c r="CU1224">
        <v>37.76385185185185</v>
      </c>
      <c r="CV1224">
        <v>1955.082962962963</v>
      </c>
      <c r="CW1224">
        <v>39.91</v>
      </c>
      <c r="CX1224">
        <v>0</v>
      </c>
      <c r="CY1224">
        <v>1664306497.1</v>
      </c>
      <c r="CZ1224">
        <v>0</v>
      </c>
      <c r="DA1224">
        <v>0</v>
      </c>
      <c r="DB1224" t="s">
        <v>356</v>
      </c>
      <c r="DC1224">
        <v>1663859321.1</v>
      </c>
      <c r="DD1224">
        <v>1663859315.6</v>
      </c>
      <c r="DE1224">
        <v>0</v>
      </c>
      <c r="DF1224">
        <v>0.196</v>
      </c>
      <c r="DG1224">
        <v>-0.001</v>
      </c>
      <c r="DH1224">
        <v>-5.941</v>
      </c>
      <c r="DI1224">
        <v>-0.174</v>
      </c>
      <c r="DJ1224">
        <v>1500</v>
      </c>
      <c r="DK1224">
        <v>17</v>
      </c>
      <c r="DL1224">
        <v>0.13</v>
      </c>
      <c r="DM1224">
        <v>0.04</v>
      </c>
      <c r="DN1224">
        <v>-28.67658292682926</v>
      </c>
      <c r="DO1224">
        <v>-0.6403547038327919</v>
      </c>
      <c r="DP1224">
        <v>0.09153153235811103</v>
      </c>
      <c r="DQ1224">
        <v>0</v>
      </c>
      <c r="DR1224">
        <v>0.5697762682926829</v>
      </c>
      <c r="DS1224">
        <v>0.04570057839721198</v>
      </c>
      <c r="DT1224">
        <v>0.004531133767690155</v>
      </c>
      <c r="DU1224">
        <v>1</v>
      </c>
      <c r="DV1224">
        <v>1</v>
      </c>
      <c r="DW1224">
        <v>2</v>
      </c>
      <c r="DX1224" t="s">
        <v>471</v>
      </c>
      <c r="DY1224">
        <v>2.98524</v>
      </c>
      <c r="DZ1224">
        <v>2.71563</v>
      </c>
      <c r="EA1224">
        <v>0.160082</v>
      </c>
      <c r="EB1224">
        <v>0.161439</v>
      </c>
      <c r="EC1224">
        <v>0.09050080000000001</v>
      </c>
      <c r="ED1224">
        <v>0.0866209</v>
      </c>
      <c r="EE1224">
        <v>26693</v>
      </c>
      <c r="EF1224">
        <v>26763.2</v>
      </c>
      <c r="EG1224">
        <v>29525.5</v>
      </c>
      <c r="EH1224">
        <v>29507.9</v>
      </c>
      <c r="EI1224">
        <v>35597.4</v>
      </c>
      <c r="EJ1224">
        <v>35835.6</v>
      </c>
      <c r="EK1224">
        <v>41612.4</v>
      </c>
      <c r="EL1224">
        <v>42051.8</v>
      </c>
      <c r="EM1224">
        <v>1.9769</v>
      </c>
      <c r="EN1224">
        <v>1.93832</v>
      </c>
      <c r="EO1224">
        <v>0.101794</v>
      </c>
      <c r="EP1224">
        <v>0</v>
      </c>
      <c r="EQ1224">
        <v>23.3248</v>
      </c>
      <c r="ER1224">
        <v>999.9</v>
      </c>
      <c r="ES1224">
        <v>48</v>
      </c>
      <c r="ET1224">
        <v>29</v>
      </c>
      <c r="EU1224">
        <v>21.2158</v>
      </c>
      <c r="EV1224">
        <v>62.9742</v>
      </c>
      <c r="EW1224">
        <v>32.4599</v>
      </c>
      <c r="EX1224">
        <v>1</v>
      </c>
      <c r="EY1224">
        <v>-0.193874</v>
      </c>
      <c r="EZ1224">
        <v>0.761661</v>
      </c>
      <c r="FA1224">
        <v>20.3896</v>
      </c>
      <c r="FB1224">
        <v>5.21759</v>
      </c>
      <c r="FC1224">
        <v>12.0099</v>
      </c>
      <c r="FD1224">
        <v>4.98955</v>
      </c>
      <c r="FE1224">
        <v>3.28855</v>
      </c>
      <c r="FF1224">
        <v>9999</v>
      </c>
      <c r="FG1224">
        <v>9999</v>
      </c>
      <c r="FH1224">
        <v>9999</v>
      </c>
      <c r="FI1224">
        <v>261.7</v>
      </c>
      <c r="FJ1224">
        <v>1.86701</v>
      </c>
      <c r="FK1224">
        <v>1.86612</v>
      </c>
      <c r="FL1224">
        <v>1.86554</v>
      </c>
      <c r="FM1224">
        <v>1.86552</v>
      </c>
      <c r="FN1224">
        <v>1.86728</v>
      </c>
      <c r="FO1224">
        <v>1.86981</v>
      </c>
      <c r="FP1224">
        <v>1.86844</v>
      </c>
      <c r="FQ1224">
        <v>1.86996</v>
      </c>
      <c r="FR1224">
        <v>0</v>
      </c>
      <c r="FS1224">
        <v>0</v>
      </c>
      <c r="FT1224">
        <v>0</v>
      </c>
      <c r="FU1224">
        <v>0</v>
      </c>
      <c r="FV1224" t="s">
        <v>358</v>
      </c>
      <c r="FW1224" t="s">
        <v>359</v>
      </c>
      <c r="FX1224" t="s">
        <v>360</v>
      </c>
      <c r="FY1224" t="s">
        <v>360</v>
      </c>
      <c r="FZ1224" t="s">
        <v>360</v>
      </c>
      <c r="GA1224" t="s">
        <v>360</v>
      </c>
      <c r="GB1224">
        <v>0</v>
      </c>
      <c r="GC1224">
        <v>100</v>
      </c>
      <c r="GD1224">
        <v>100</v>
      </c>
      <c r="GE1224">
        <v>-4.451</v>
      </c>
      <c r="GF1224">
        <v>-0.1644</v>
      </c>
      <c r="GG1224">
        <v>-2.0192013485273</v>
      </c>
      <c r="GH1224">
        <v>-0.003354295288503095</v>
      </c>
      <c r="GI1224">
        <v>8.998442100416266E-07</v>
      </c>
      <c r="GJ1224">
        <v>-2.632750781261316E-10</v>
      </c>
      <c r="GK1224">
        <v>-0.1771344180573433</v>
      </c>
      <c r="GL1224">
        <v>-0.01811282044437078</v>
      </c>
      <c r="GM1224">
        <v>0.001479480632228601</v>
      </c>
      <c r="GN1224">
        <v>-2.527498020886067E-05</v>
      </c>
      <c r="GO1224">
        <v>3</v>
      </c>
      <c r="GP1224">
        <v>2311</v>
      </c>
      <c r="GQ1224">
        <v>1</v>
      </c>
      <c r="GR1224">
        <v>23</v>
      </c>
      <c r="GS1224">
        <v>7452.9</v>
      </c>
      <c r="GT1224">
        <v>7453</v>
      </c>
      <c r="GU1224">
        <v>1.93604</v>
      </c>
      <c r="GV1224">
        <v>2.19727</v>
      </c>
      <c r="GW1224">
        <v>1.39648</v>
      </c>
      <c r="GX1224">
        <v>2.33643</v>
      </c>
      <c r="GY1224">
        <v>1.49536</v>
      </c>
      <c r="GZ1224">
        <v>2.46216</v>
      </c>
      <c r="HA1224">
        <v>33.0652</v>
      </c>
      <c r="HB1224">
        <v>14.3072</v>
      </c>
      <c r="HC1224">
        <v>18</v>
      </c>
      <c r="HD1224">
        <v>517.851</v>
      </c>
      <c r="HE1224">
        <v>449.593</v>
      </c>
      <c r="HF1224">
        <v>21.9269</v>
      </c>
      <c r="HG1224">
        <v>24.9677</v>
      </c>
      <c r="HH1224">
        <v>30.0001</v>
      </c>
      <c r="HI1224">
        <v>24.9823</v>
      </c>
      <c r="HJ1224">
        <v>24.9309</v>
      </c>
      <c r="HK1224">
        <v>38.8085</v>
      </c>
      <c r="HL1224">
        <v>23.5561</v>
      </c>
      <c r="HM1224">
        <v>52.7544</v>
      </c>
      <c r="HN1224">
        <v>21.9293</v>
      </c>
      <c r="HO1224">
        <v>921.3200000000001</v>
      </c>
      <c r="HP1224">
        <v>17.8572</v>
      </c>
      <c r="HQ1224">
        <v>101.001</v>
      </c>
      <c r="HR1224">
        <v>100.992</v>
      </c>
    </row>
    <row r="1225" spans="1:226">
      <c r="A1225">
        <v>1209</v>
      </c>
      <c r="B1225">
        <v>1664306498</v>
      </c>
      <c r="C1225">
        <v>13267.5</v>
      </c>
      <c r="D1225" t="s">
        <v>2787</v>
      </c>
      <c r="E1225" t="s">
        <v>2788</v>
      </c>
      <c r="F1225">
        <v>5</v>
      </c>
      <c r="G1225" t="s">
        <v>2678</v>
      </c>
      <c r="H1225" t="s">
        <v>354</v>
      </c>
      <c r="I1225">
        <v>1664306490.214286</v>
      </c>
      <c r="J1225">
        <f>(K1225)/1000</f>
        <v>0</v>
      </c>
      <c r="K1225">
        <f>IF(BF1225, AN1225, AH1225)</f>
        <v>0</v>
      </c>
      <c r="L1225">
        <f>IF(BF1225, AI1225, AG1225)</f>
        <v>0</v>
      </c>
      <c r="M1225">
        <f>BH1225 - IF(AU1225&gt;1, L1225*BB1225*100.0/(AW1225*BV1225), 0)</f>
        <v>0</v>
      </c>
      <c r="N1225">
        <f>((T1225-J1225/2)*M1225-L1225)/(T1225+J1225/2)</f>
        <v>0</v>
      </c>
      <c r="O1225">
        <f>N1225*(BO1225+BP1225)/1000.0</f>
        <v>0</v>
      </c>
      <c r="P1225">
        <f>(BH1225 - IF(AU1225&gt;1, L1225*BB1225*100.0/(AW1225*BV1225), 0))*(BO1225+BP1225)/1000.0</f>
        <v>0</v>
      </c>
      <c r="Q1225">
        <f>2.0/((1/S1225-1/R1225)+SIGN(S1225)*SQRT((1/S1225-1/R1225)*(1/S1225-1/R1225) + 4*BC1225/((BC1225+1)*(BC1225+1))*(2*1/S1225*1/R1225-1/R1225*1/R1225)))</f>
        <v>0</v>
      </c>
      <c r="R1225">
        <f>IF(LEFT(BD1225,1)&lt;&gt;"0",IF(LEFT(BD1225,1)="1",3.0,BE1225),$D$5+$E$5*(BV1225*BO1225/($K$5*1000))+$F$5*(BV1225*BO1225/($K$5*1000))*MAX(MIN(BB1225,$J$5),$I$5)*MAX(MIN(BB1225,$J$5),$I$5)+$G$5*MAX(MIN(BB1225,$J$5),$I$5)*(BV1225*BO1225/($K$5*1000))+$H$5*(BV1225*BO1225/($K$5*1000))*(BV1225*BO1225/($K$5*1000)))</f>
        <v>0</v>
      </c>
      <c r="S1225">
        <f>J1225*(1000-(1000*0.61365*exp(17.502*W1225/(240.97+W1225))/(BO1225+BP1225)+BJ1225)/2)/(1000*0.61365*exp(17.502*W1225/(240.97+W1225))/(BO1225+BP1225)-BJ1225)</f>
        <v>0</v>
      </c>
      <c r="T1225">
        <f>1/((BC1225+1)/(Q1225/1.6)+1/(R1225/1.37)) + BC1225/((BC1225+1)/(Q1225/1.6) + BC1225/(R1225/1.37))</f>
        <v>0</v>
      </c>
      <c r="U1225">
        <f>(AX1225*BA1225)</f>
        <v>0</v>
      </c>
      <c r="V1225">
        <f>(BQ1225+(U1225+2*0.95*5.67E-8*(((BQ1225+$B$7)+273)^4-(BQ1225+273)^4)-44100*J1225)/(1.84*29.3*R1225+8*0.95*5.67E-8*(BQ1225+273)^3))</f>
        <v>0</v>
      </c>
      <c r="W1225">
        <f>($C$7*BR1225+$D$7*BS1225+$E$7*V1225)</f>
        <v>0</v>
      </c>
      <c r="X1225">
        <f>0.61365*exp(17.502*W1225/(240.97+W1225))</f>
        <v>0</v>
      </c>
      <c r="Y1225">
        <f>(Z1225/AA1225*100)</f>
        <v>0</v>
      </c>
      <c r="Z1225">
        <f>BJ1225*(BO1225+BP1225)/1000</f>
        <v>0</v>
      </c>
      <c r="AA1225">
        <f>0.61365*exp(17.502*BQ1225/(240.97+BQ1225))</f>
        <v>0</v>
      </c>
      <c r="AB1225">
        <f>(X1225-BJ1225*(BO1225+BP1225)/1000)</f>
        <v>0</v>
      </c>
      <c r="AC1225">
        <f>(-J1225*44100)</f>
        <v>0</v>
      </c>
      <c r="AD1225">
        <f>2*29.3*R1225*0.92*(BQ1225-W1225)</f>
        <v>0</v>
      </c>
      <c r="AE1225">
        <f>2*0.95*5.67E-8*(((BQ1225+$B$7)+273)^4-(W1225+273)^4)</f>
        <v>0</v>
      </c>
      <c r="AF1225">
        <f>U1225+AE1225+AC1225+AD1225</f>
        <v>0</v>
      </c>
      <c r="AG1225">
        <f>BN1225*AU1225*(BI1225-BH1225*(1000-AU1225*BK1225)/(1000-AU1225*BJ1225))/(100*BB1225)</f>
        <v>0</v>
      </c>
      <c r="AH1225">
        <f>1000*BN1225*AU1225*(BJ1225-BK1225)/(100*BB1225*(1000-AU1225*BJ1225))</f>
        <v>0</v>
      </c>
      <c r="AI1225">
        <f>(AJ1225 - AK1225 - BO1225*1E3/(8.314*(BQ1225+273.15)) * AM1225/BN1225 * AL1225) * BN1225/(100*BB1225) * (1000 - BK1225)/1000</f>
        <v>0</v>
      </c>
      <c r="AJ1225">
        <v>926.4895704798962</v>
      </c>
      <c r="AK1225">
        <v>906.1311515151511</v>
      </c>
      <c r="AL1225">
        <v>3.414268818164854</v>
      </c>
      <c r="AM1225">
        <v>64.57522677209226</v>
      </c>
      <c r="AN1225">
        <f>(AP1225 - AO1225 + BO1225*1E3/(8.314*(BQ1225+273.15)) * AR1225/BN1225 * AQ1225) * BN1225/(100*BB1225) * 1000/(1000 - AP1225)</f>
        <v>0</v>
      </c>
      <c r="AO1225">
        <v>17.89328187344656</v>
      </c>
      <c r="AP1225">
        <v>18.47647984962405</v>
      </c>
      <c r="AQ1225">
        <v>1.086038473170927E-06</v>
      </c>
      <c r="AR1225">
        <v>112.27</v>
      </c>
      <c r="AS1225">
        <v>13</v>
      </c>
      <c r="AT1225">
        <v>3</v>
      </c>
      <c r="AU1225">
        <f>IF(AS1225*$H$13&gt;=AW1225,1.0,(AW1225/(AW1225-AS1225*$H$13)))</f>
        <v>0</v>
      </c>
      <c r="AV1225">
        <f>(AU1225-1)*100</f>
        <v>0</v>
      </c>
      <c r="AW1225">
        <f>MAX(0,($B$13+$C$13*BV1225)/(1+$D$13*BV1225)*BO1225/(BQ1225+273)*$E$13)</f>
        <v>0</v>
      </c>
      <c r="AX1225">
        <f>$B$11*BW1225+$C$11*BX1225+$F$11*CI1225*(1-CL1225)</f>
        <v>0</v>
      </c>
      <c r="AY1225">
        <f>AX1225*AZ1225</f>
        <v>0</v>
      </c>
      <c r="AZ1225">
        <f>($B$11*$D$9+$C$11*$D$9+$F$11*((CV1225+CN1225)/MAX(CV1225+CN1225+CW1225, 0.1)*$I$9+CW1225/MAX(CV1225+CN1225+CW1225, 0.1)*$J$9))/($B$11+$C$11+$F$11)</f>
        <v>0</v>
      </c>
      <c r="BA1225">
        <f>($B$11*$K$9+$C$11*$K$9+$F$11*((CV1225+CN1225)/MAX(CV1225+CN1225+CW1225, 0.1)*$P$9+CW1225/MAX(CV1225+CN1225+CW1225, 0.1)*$Q$9))/($B$11+$C$11+$F$11)</f>
        <v>0</v>
      </c>
      <c r="BB1225">
        <v>6</v>
      </c>
      <c r="BC1225">
        <v>0.5</v>
      </c>
      <c r="BD1225" t="s">
        <v>355</v>
      </c>
      <c r="BE1225">
        <v>2</v>
      </c>
      <c r="BF1225" t="b">
        <v>1</v>
      </c>
      <c r="BG1225">
        <v>1664306490.214286</v>
      </c>
      <c r="BH1225">
        <v>865.002357142857</v>
      </c>
      <c r="BI1225">
        <v>893.7424642857143</v>
      </c>
      <c r="BJ1225">
        <v>18.4712</v>
      </c>
      <c r="BK1225">
        <v>17.89451071428572</v>
      </c>
      <c r="BL1225">
        <v>869.4307142857142</v>
      </c>
      <c r="BM1225">
        <v>18.63564285714286</v>
      </c>
      <c r="BN1225">
        <v>500.0658214285715</v>
      </c>
      <c r="BO1225">
        <v>90.98743571428572</v>
      </c>
      <c r="BP1225">
        <v>0.0999715</v>
      </c>
      <c r="BQ1225">
        <v>24.58397142857143</v>
      </c>
      <c r="BR1225">
        <v>24.98726071428572</v>
      </c>
      <c r="BS1225">
        <v>999.9000000000002</v>
      </c>
      <c r="BT1225">
        <v>0</v>
      </c>
      <c r="BU1225">
        <v>0</v>
      </c>
      <c r="BV1225">
        <v>10007.595</v>
      </c>
      <c r="BW1225">
        <v>0</v>
      </c>
      <c r="BX1225">
        <v>6.406555714285713</v>
      </c>
      <c r="BY1225">
        <v>-28.74012142857143</v>
      </c>
      <c r="BZ1225">
        <v>881.2806785714286</v>
      </c>
      <c r="CA1225">
        <v>910.027</v>
      </c>
      <c r="CB1225">
        <v>0.5766847142857143</v>
      </c>
      <c r="CC1225">
        <v>893.7424642857143</v>
      </c>
      <c r="CD1225">
        <v>17.89451071428572</v>
      </c>
      <c r="CE1225">
        <v>1.680646428571428</v>
      </c>
      <c r="CF1225">
        <v>1.628174642857143</v>
      </c>
      <c r="CG1225">
        <v>14.71881785714286</v>
      </c>
      <c r="CH1225">
        <v>14.22808214285714</v>
      </c>
      <c r="CI1225">
        <v>1999.961428571429</v>
      </c>
      <c r="CJ1225">
        <v>0.9799948214285715</v>
      </c>
      <c r="CK1225">
        <v>0.02000505</v>
      </c>
      <c r="CL1225">
        <v>0</v>
      </c>
      <c r="CM1225">
        <v>128.2086785714286</v>
      </c>
      <c r="CN1225">
        <v>5.00097</v>
      </c>
      <c r="CO1225">
        <v>2710.428214285714</v>
      </c>
      <c r="CP1225">
        <v>16707.23214285714</v>
      </c>
      <c r="CQ1225">
        <v>37.23178571428571</v>
      </c>
      <c r="CR1225">
        <v>38.06232142857142</v>
      </c>
      <c r="CS1225">
        <v>37.33675</v>
      </c>
      <c r="CT1225">
        <v>37.65814285714286</v>
      </c>
      <c r="CU1225">
        <v>37.83917857142858</v>
      </c>
      <c r="CV1225">
        <v>1955.050357142857</v>
      </c>
      <c r="CW1225">
        <v>39.90714285714286</v>
      </c>
      <c r="CX1225">
        <v>0</v>
      </c>
      <c r="CY1225">
        <v>1664306502.5</v>
      </c>
      <c r="CZ1225">
        <v>0</v>
      </c>
      <c r="DA1225">
        <v>0</v>
      </c>
      <c r="DB1225" t="s">
        <v>356</v>
      </c>
      <c r="DC1225">
        <v>1663859321.1</v>
      </c>
      <c r="DD1225">
        <v>1663859315.6</v>
      </c>
      <c r="DE1225">
        <v>0</v>
      </c>
      <c r="DF1225">
        <v>0.196</v>
      </c>
      <c r="DG1225">
        <v>-0.001</v>
      </c>
      <c r="DH1225">
        <v>-5.941</v>
      </c>
      <c r="DI1225">
        <v>-0.174</v>
      </c>
      <c r="DJ1225">
        <v>1500</v>
      </c>
      <c r="DK1225">
        <v>17</v>
      </c>
      <c r="DL1225">
        <v>0.13</v>
      </c>
      <c r="DM1225">
        <v>0.04</v>
      </c>
      <c r="DN1225">
        <v>-28.71886829268293</v>
      </c>
      <c r="DO1225">
        <v>-0.5867958188153062</v>
      </c>
      <c r="DP1225">
        <v>0.08476264259691249</v>
      </c>
      <c r="DQ1225">
        <v>0</v>
      </c>
      <c r="DR1225">
        <v>0.5738570731707318</v>
      </c>
      <c r="DS1225">
        <v>0.05087818118466939</v>
      </c>
      <c r="DT1225">
        <v>0.005050091650413175</v>
      </c>
      <c r="DU1225">
        <v>1</v>
      </c>
      <c r="DV1225">
        <v>1</v>
      </c>
      <c r="DW1225">
        <v>2</v>
      </c>
      <c r="DX1225" t="s">
        <v>471</v>
      </c>
      <c r="DY1225">
        <v>2.98527</v>
      </c>
      <c r="DZ1225">
        <v>2.71568</v>
      </c>
      <c r="EA1225">
        <v>0.162079</v>
      </c>
      <c r="EB1225">
        <v>0.163374</v>
      </c>
      <c r="EC1225">
        <v>0.09051960000000001</v>
      </c>
      <c r="ED1225">
        <v>0.0866174</v>
      </c>
      <c r="EE1225">
        <v>26629.4</v>
      </c>
      <c r="EF1225">
        <v>26701.5</v>
      </c>
      <c r="EG1225">
        <v>29525.3</v>
      </c>
      <c r="EH1225">
        <v>29507.9</v>
      </c>
      <c r="EI1225">
        <v>35596.8</v>
      </c>
      <c r="EJ1225">
        <v>35836</v>
      </c>
      <c r="EK1225">
        <v>41612.6</v>
      </c>
      <c r="EL1225">
        <v>42051.9</v>
      </c>
      <c r="EM1225">
        <v>1.97742</v>
      </c>
      <c r="EN1225">
        <v>1.9382</v>
      </c>
      <c r="EO1225">
        <v>0.101253</v>
      </c>
      <c r="EP1225">
        <v>0</v>
      </c>
      <c r="EQ1225">
        <v>23.3282</v>
      </c>
      <c r="ER1225">
        <v>999.9</v>
      </c>
      <c r="ES1225">
        <v>48</v>
      </c>
      <c r="ET1225">
        <v>29</v>
      </c>
      <c r="EU1225">
        <v>21.215</v>
      </c>
      <c r="EV1225">
        <v>62.9242</v>
      </c>
      <c r="EW1225">
        <v>32.5681</v>
      </c>
      <c r="EX1225">
        <v>1</v>
      </c>
      <c r="EY1225">
        <v>-0.193714</v>
      </c>
      <c r="EZ1225">
        <v>0.785256</v>
      </c>
      <c r="FA1225">
        <v>20.3894</v>
      </c>
      <c r="FB1225">
        <v>5.21834</v>
      </c>
      <c r="FC1225">
        <v>12.0099</v>
      </c>
      <c r="FD1225">
        <v>4.9898</v>
      </c>
      <c r="FE1225">
        <v>3.28865</v>
      </c>
      <c r="FF1225">
        <v>9999</v>
      </c>
      <c r="FG1225">
        <v>9999</v>
      </c>
      <c r="FH1225">
        <v>9999</v>
      </c>
      <c r="FI1225">
        <v>261.7</v>
      </c>
      <c r="FJ1225">
        <v>1.86701</v>
      </c>
      <c r="FK1225">
        <v>1.86613</v>
      </c>
      <c r="FL1225">
        <v>1.86554</v>
      </c>
      <c r="FM1225">
        <v>1.86551</v>
      </c>
      <c r="FN1225">
        <v>1.86729</v>
      </c>
      <c r="FO1225">
        <v>1.86981</v>
      </c>
      <c r="FP1225">
        <v>1.86844</v>
      </c>
      <c r="FQ1225">
        <v>1.86996</v>
      </c>
      <c r="FR1225">
        <v>0</v>
      </c>
      <c r="FS1225">
        <v>0</v>
      </c>
      <c r="FT1225">
        <v>0</v>
      </c>
      <c r="FU1225">
        <v>0</v>
      </c>
      <c r="FV1225" t="s">
        <v>358</v>
      </c>
      <c r="FW1225" t="s">
        <v>359</v>
      </c>
      <c r="FX1225" t="s">
        <v>360</v>
      </c>
      <c r="FY1225" t="s">
        <v>360</v>
      </c>
      <c r="FZ1225" t="s">
        <v>360</v>
      </c>
      <c r="GA1225" t="s">
        <v>360</v>
      </c>
      <c r="GB1225">
        <v>0</v>
      </c>
      <c r="GC1225">
        <v>100</v>
      </c>
      <c r="GD1225">
        <v>100</v>
      </c>
      <c r="GE1225">
        <v>-4.491</v>
      </c>
      <c r="GF1225">
        <v>-0.1644</v>
      </c>
      <c r="GG1225">
        <v>-2.0192013485273</v>
      </c>
      <c r="GH1225">
        <v>-0.003354295288503095</v>
      </c>
      <c r="GI1225">
        <v>8.998442100416266E-07</v>
      </c>
      <c r="GJ1225">
        <v>-2.632750781261316E-10</v>
      </c>
      <c r="GK1225">
        <v>-0.1771344180573433</v>
      </c>
      <c r="GL1225">
        <v>-0.01811282044437078</v>
      </c>
      <c r="GM1225">
        <v>0.001479480632228601</v>
      </c>
      <c r="GN1225">
        <v>-2.527498020886067E-05</v>
      </c>
      <c r="GO1225">
        <v>3</v>
      </c>
      <c r="GP1225">
        <v>2311</v>
      </c>
      <c r="GQ1225">
        <v>1</v>
      </c>
      <c r="GR1225">
        <v>23</v>
      </c>
      <c r="GS1225">
        <v>7452.9</v>
      </c>
      <c r="GT1225">
        <v>7453</v>
      </c>
      <c r="GU1225">
        <v>1.96289</v>
      </c>
      <c r="GV1225">
        <v>2.19849</v>
      </c>
      <c r="GW1225">
        <v>1.39648</v>
      </c>
      <c r="GX1225">
        <v>2.33643</v>
      </c>
      <c r="GY1225">
        <v>1.49536</v>
      </c>
      <c r="GZ1225">
        <v>2.45239</v>
      </c>
      <c r="HA1225">
        <v>33.0429</v>
      </c>
      <c r="HB1225">
        <v>14.2984</v>
      </c>
      <c r="HC1225">
        <v>18</v>
      </c>
      <c r="HD1225">
        <v>518.191</v>
      </c>
      <c r="HE1225">
        <v>449.516</v>
      </c>
      <c r="HF1225">
        <v>21.9365</v>
      </c>
      <c r="HG1225">
        <v>24.9682</v>
      </c>
      <c r="HH1225">
        <v>30.0002</v>
      </c>
      <c r="HI1225">
        <v>24.9824</v>
      </c>
      <c r="HJ1225">
        <v>24.9309</v>
      </c>
      <c r="HK1225">
        <v>39.4054</v>
      </c>
      <c r="HL1225">
        <v>23.5561</v>
      </c>
      <c r="HM1225">
        <v>52.7544</v>
      </c>
      <c r="HN1225">
        <v>21.935</v>
      </c>
      <c r="HO1225">
        <v>941.356</v>
      </c>
      <c r="HP1225">
        <v>17.845</v>
      </c>
      <c r="HQ1225">
        <v>101.001</v>
      </c>
      <c r="HR1225">
        <v>100.992</v>
      </c>
    </row>
    <row r="1226" spans="1:226">
      <c r="A1226">
        <v>1210</v>
      </c>
      <c r="B1226">
        <v>1664306503</v>
      </c>
      <c r="C1226">
        <v>13272.5</v>
      </c>
      <c r="D1226" t="s">
        <v>2789</v>
      </c>
      <c r="E1226" t="s">
        <v>2790</v>
      </c>
      <c r="F1226">
        <v>5</v>
      </c>
      <c r="G1226" t="s">
        <v>2678</v>
      </c>
      <c r="H1226" t="s">
        <v>354</v>
      </c>
      <c r="I1226">
        <v>1664306495.5</v>
      </c>
      <c r="J1226">
        <f>(K1226)/1000</f>
        <v>0</v>
      </c>
      <c r="K1226">
        <f>IF(BF1226, AN1226, AH1226)</f>
        <v>0</v>
      </c>
      <c r="L1226">
        <f>IF(BF1226, AI1226, AG1226)</f>
        <v>0</v>
      </c>
      <c r="M1226">
        <f>BH1226 - IF(AU1226&gt;1, L1226*BB1226*100.0/(AW1226*BV1226), 0)</f>
        <v>0</v>
      </c>
      <c r="N1226">
        <f>((T1226-J1226/2)*M1226-L1226)/(T1226+J1226/2)</f>
        <v>0</v>
      </c>
      <c r="O1226">
        <f>N1226*(BO1226+BP1226)/1000.0</f>
        <v>0</v>
      </c>
      <c r="P1226">
        <f>(BH1226 - IF(AU1226&gt;1, L1226*BB1226*100.0/(AW1226*BV1226), 0))*(BO1226+BP1226)/1000.0</f>
        <v>0</v>
      </c>
      <c r="Q1226">
        <f>2.0/((1/S1226-1/R1226)+SIGN(S1226)*SQRT((1/S1226-1/R1226)*(1/S1226-1/R1226) + 4*BC1226/((BC1226+1)*(BC1226+1))*(2*1/S1226*1/R1226-1/R1226*1/R1226)))</f>
        <v>0</v>
      </c>
      <c r="R1226">
        <f>IF(LEFT(BD1226,1)&lt;&gt;"0",IF(LEFT(BD1226,1)="1",3.0,BE1226),$D$5+$E$5*(BV1226*BO1226/($K$5*1000))+$F$5*(BV1226*BO1226/($K$5*1000))*MAX(MIN(BB1226,$J$5),$I$5)*MAX(MIN(BB1226,$J$5),$I$5)+$G$5*MAX(MIN(BB1226,$J$5),$I$5)*(BV1226*BO1226/($K$5*1000))+$H$5*(BV1226*BO1226/($K$5*1000))*(BV1226*BO1226/($K$5*1000)))</f>
        <v>0</v>
      </c>
      <c r="S1226">
        <f>J1226*(1000-(1000*0.61365*exp(17.502*W1226/(240.97+W1226))/(BO1226+BP1226)+BJ1226)/2)/(1000*0.61365*exp(17.502*W1226/(240.97+W1226))/(BO1226+BP1226)-BJ1226)</f>
        <v>0</v>
      </c>
      <c r="T1226">
        <f>1/((BC1226+1)/(Q1226/1.6)+1/(R1226/1.37)) + BC1226/((BC1226+1)/(Q1226/1.6) + BC1226/(R1226/1.37))</f>
        <v>0</v>
      </c>
      <c r="U1226">
        <f>(AX1226*BA1226)</f>
        <v>0</v>
      </c>
      <c r="V1226">
        <f>(BQ1226+(U1226+2*0.95*5.67E-8*(((BQ1226+$B$7)+273)^4-(BQ1226+273)^4)-44100*J1226)/(1.84*29.3*R1226+8*0.95*5.67E-8*(BQ1226+273)^3))</f>
        <v>0</v>
      </c>
      <c r="W1226">
        <f>($C$7*BR1226+$D$7*BS1226+$E$7*V1226)</f>
        <v>0</v>
      </c>
      <c r="X1226">
        <f>0.61365*exp(17.502*W1226/(240.97+W1226))</f>
        <v>0</v>
      </c>
      <c r="Y1226">
        <f>(Z1226/AA1226*100)</f>
        <v>0</v>
      </c>
      <c r="Z1226">
        <f>BJ1226*(BO1226+BP1226)/1000</f>
        <v>0</v>
      </c>
      <c r="AA1226">
        <f>0.61365*exp(17.502*BQ1226/(240.97+BQ1226))</f>
        <v>0</v>
      </c>
      <c r="AB1226">
        <f>(X1226-BJ1226*(BO1226+BP1226)/1000)</f>
        <v>0</v>
      </c>
      <c r="AC1226">
        <f>(-J1226*44100)</f>
        <v>0</v>
      </c>
      <c r="AD1226">
        <f>2*29.3*R1226*0.92*(BQ1226-W1226)</f>
        <v>0</v>
      </c>
      <c r="AE1226">
        <f>2*0.95*5.67E-8*(((BQ1226+$B$7)+273)^4-(W1226+273)^4)</f>
        <v>0</v>
      </c>
      <c r="AF1226">
        <f>U1226+AE1226+AC1226+AD1226</f>
        <v>0</v>
      </c>
      <c r="AG1226">
        <f>BN1226*AU1226*(BI1226-BH1226*(1000-AU1226*BK1226)/(1000-AU1226*BJ1226))/(100*BB1226)</f>
        <v>0</v>
      </c>
      <c r="AH1226">
        <f>1000*BN1226*AU1226*(BJ1226-BK1226)/(100*BB1226*(1000-AU1226*BJ1226))</f>
        <v>0</v>
      </c>
      <c r="AI1226">
        <f>(AJ1226 - AK1226 - BO1226*1E3/(8.314*(BQ1226+273.15)) * AM1226/BN1226 * AL1226) * BN1226/(100*BB1226) * (1000 - BK1226)/1000</f>
        <v>0</v>
      </c>
      <c r="AJ1226">
        <v>943.4681281847046</v>
      </c>
      <c r="AK1226">
        <v>923.0996181818182</v>
      </c>
      <c r="AL1226">
        <v>3.39166077610623</v>
      </c>
      <c r="AM1226">
        <v>64.57522677209226</v>
      </c>
      <c r="AN1226">
        <f>(AP1226 - AO1226 + BO1226*1E3/(8.314*(BQ1226+273.15)) * AR1226/BN1226 * AQ1226) * BN1226/(100*BB1226) * 1000/(1000 - AP1226)</f>
        <v>0</v>
      </c>
      <c r="AO1226">
        <v>17.89214735662339</v>
      </c>
      <c r="AP1226">
        <v>18.48053007518797</v>
      </c>
      <c r="AQ1226">
        <v>6.118086165616535E-06</v>
      </c>
      <c r="AR1226">
        <v>112.27</v>
      </c>
      <c r="AS1226">
        <v>13</v>
      </c>
      <c r="AT1226">
        <v>3</v>
      </c>
      <c r="AU1226">
        <f>IF(AS1226*$H$13&gt;=AW1226,1.0,(AW1226/(AW1226-AS1226*$H$13)))</f>
        <v>0</v>
      </c>
      <c r="AV1226">
        <f>(AU1226-1)*100</f>
        <v>0</v>
      </c>
      <c r="AW1226">
        <f>MAX(0,($B$13+$C$13*BV1226)/(1+$D$13*BV1226)*BO1226/(BQ1226+273)*$E$13)</f>
        <v>0</v>
      </c>
      <c r="AX1226">
        <f>$B$11*BW1226+$C$11*BX1226+$F$11*CI1226*(1-CL1226)</f>
        <v>0</v>
      </c>
      <c r="AY1226">
        <f>AX1226*AZ1226</f>
        <v>0</v>
      </c>
      <c r="AZ1226">
        <f>($B$11*$D$9+$C$11*$D$9+$F$11*((CV1226+CN1226)/MAX(CV1226+CN1226+CW1226, 0.1)*$I$9+CW1226/MAX(CV1226+CN1226+CW1226, 0.1)*$J$9))/($B$11+$C$11+$F$11)</f>
        <v>0</v>
      </c>
      <c r="BA1226">
        <f>($B$11*$K$9+$C$11*$K$9+$F$11*((CV1226+CN1226)/MAX(CV1226+CN1226+CW1226, 0.1)*$P$9+CW1226/MAX(CV1226+CN1226+CW1226, 0.1)*$Q$9))/($B$11+$C$11+$F$11)</f>
        <v>0</v>
      </c>
      <c r="BB1226">
        <v>6</v>
      </c>
      <c r="BC1226">
        <v>0.5</v>
      </c>
      <c r="BD1226" t="s">
        <v>355</v>
      </c>
      <c r="BE1226">
        <v>2</v>
      </c>
      <c r="BF1226" t="b">
        <v>1</v>
      </c>
      <c r="BG1226">
        <v>1664306495.5</v>
      </c>
      <c r="BH1226">
        <v>882.6682592592593</v>
      </c>
      <c r="BI1226">
        <v>911.4556296296297</v>
      </c>
      <c r="BJ1226">
        <v>18.47482592592592</v>
      </c>
      <c r="BK1226">
        <v>17.89275925925926</v>
      </c>
      <c r="BL1226">
        <v>887.1387777777777</v>
      </c>
      <c r="BM1226">
        <v>18.63924444444444</v>
      </c>
      <c r="BN1226">
        <v>500.0768888888889</v>
      </c>
      <c r="BO1226">
        <v>90.98711481481483</v>
      </c>
      <c r="BP1226">
        <v>0.1000253370370371</v>
      </c>
      <c r="BQ1226">
        <v>24.59076296296296</v>
      </c>
      <c r="BR1226">
        <v>24.99193703703704</v>
      </c>
      <c r="BS1226">
        <v>999.9000000000001</v>
      </c>
      <c r="BT1226">
        <v>0</v>
      </c>
      <c r="BU1226">
        <v>0</v>
      </c>
      <c r="BV1226">
        <v>9997.063333333332</v>
      </c>
      <c r="BW1226">
        <v>0</v>
      </c>
      <c r="BX1226">
        <v>6.407659999999999</v>
      </c>
      <c r="BY1226">
        <v>-28.78741481481482</v>
      </c>
      <c r="BZ1226">
        <v>899.2823703703704</v>
      </c>
      <c r="CA1226">
        <v>928.0612592592594</v>
      </c>
      <c r="CB1226">
        <v>0.5820578518518519</v>
      </c>
      <c r="CC1226">
        <v>911.4556296296297</v>
      </c>
      <c r="CD1226">
        <v>17.89275925925926</v>
      </c>
      <c r="CE1226">
        <v>1.68096962962963</v>
      </c>
      <c r="CF1226">
        <v>1.628010740740741</v>
      </c>
      <c r="CG1226">
        <v>14.72180740740741</v>
      </c>
      <c r="CH1226">
        <v>14.22651851851852</v>
      </c>
      <c r="CI1226">
        <v>1999.919259259259</v>
      </c>
      <c r="CJ1226">
        <v>0.9799977777777777</v>
      </c>
      <c r="CK1226">
        <v>0.02000235185185185</v>
      </c>
      <c r="CL1226">
        <v>0</v>
      </c>
      <c r="CM1226">
        <v>128.3939259259259</v>
      </c>
      <c r="CN1226">
        <v>5.00097</v>
      </c>
      <c r="CO1226">
        <v>2715.201481481482</v>
      </c>
      <c r="CP1226">
        <v>16706.89629629629</v>
      </c>
      <c r="CQ1226">
        <v>37.31222222222222</v>
      </c>
      <c r="CR1226">
        <v>38.18025925925926</v>
      </c>
      <c r="CS1226">
        <v>37.40718518518518</v>
      </c>
      <c r="CT1226">
        <v>37.81455555555555</v>
      </c>
      <c r="CU1226">
        <v>37.97433333333333</v>
      </c>
      <c r="CV1226">
        <v>1955.015185185185</v>
      </c>
      <c r="CW1226">
        <v>39.90185185185186</v>
      </c>
      <c r="CX1226">
        <v>0</v>
      </c>
      <c r="CY1226">
        <v>1664306507.3</v>
      </c>
      <c r="CZ1226">
        <v>0</v>
      </c>
      <c r="DA1226">
        <v>0</v>
      </c>
      <c r="DB1226" t="s">
        <v>356</v>
      </c>
      <c r="DC1226">
        <v>1663859321.1</v>
      </c>
      <c r="DD1226">
        <v>1663859315.6</v>
      </c>
      <c r="DE1226">
        <v>0</v>
      </c>
      <c r="DF1226">
        <v>0.196</v>
      </c>
      <c r="DG1226">
        <v>-0.001</v>
      </c>
      <c r="DH1226">
        <v>-5.941</v>
      </c>
      <c r="DI1226">
        <v>-0.174</v>
      </c>
      <c r="DJ1226">
        <v>1500</v>
      </c>
      <c r="DK1226">
        <v>17</v>
      </c>
      <c r="DL1226">
        <v>0.13</v>
      </c>
      <c r="DM1226">
        <v>0.04</v>
      </c>
      <c r="DN1226">
        <v>-28.74867</v>
      </c>
      <c r="DO1226">
        <v>-0.4394251407128877</v>
      </c>
      <c r="DP1226">
        <v>0.08114140188584376</v>
      </c>
      <c r="DQ1226">
        <v>0</v>
      </c>
      <c r="DR1226">
        <v>0.5795177499999999</v>
      </c>
      <c r="DS1226">
        <v>0.06122017260787992</v>
      </c>
      <c r="DT1226">
        <v>0.005981724570514759</v>
      </c>
      <c r="DU1226">
        <v>1</v>
      </c>
      <c r="DV1226">
        <v>1</v>
      </c>
      <c r="DW1226">
        <v>2</v>
      </c>
      <c r="DX1226" t="s">
        <v>471</v>
      </c>
      <c r="DY1226">
        <v>2.98519</v>
      </c>
      <c r="DZ1226">
        <v>2.71539</v>
      </c>
      <c r="EA1226">
        <v>0.164046</v>
      </c>
      <c r="EB1226">
        <v>0.16532</v>
      </c>
      <c r="EC1226">
        <v>0.09052979999999999</v>
      </c>
      <c r="ED1226">
        <v>0.0866156</v>
      </c>
      <c r="EE1226">
        <v>26566.7</v>
      </c>
      <c r="EF1226">
        <v>26639.4</v>
      </c>
      <c r="EG1226">
        <v>29525</v>
      </c>
      <c r="EH1226">
        <v>29507.8</v>
      </c>
      <c r="EI1226">
        <v>35595.9</v>
      </c>
      <c r="EJ1226">
        <v>35836</v>
      </c>
      <c r="EK1226">
        <v>41611.9</v>
      </c>
      <c r="EL1226">
        <v>42051.8</v>
      </c>
      <c r="EM1226">
        <v>1.97725</v>
      </c>
      <c r="EN1226">
        <v>1.9383</v>
      </c>
      <c r="EO1226">
        <v>0.101112</v>
      </c>
      <c r="EP1226">
        <v>0</v>
      </c>
      <c r="EQ1226">
        <v>23.333</v>
      </c>
      <c r="ER1226">
        <v>999.9</v>
      </c>
      <c r="ES1226">
        <v>48</v>
      </c>
      <c r="ET1226">
        <v>29</v>
      </c>
      <c r="EU1226">
        <v>21.2154</v>
      </c>
      <c r="EV1226">
        <v>63.0542</v>
      </c>
      <c r="EW1226">
        <v>32.6082</v>
      </c>
      <c r="EX1226">
        <v>1</v>
      </c>
      <c r="EY1226">
        <v>-0.193699</v>
      </c>
      <c r="EZ1226">
        <v>0.793377</v>
      </c>
      <c r="FA1226">
        <v>20.3893</v>
      </c>
      <c r="FB1226">
        <v>5.21834</v>
      </c>
      <c r="FC1226">
        <v>12.0099</v>
      </c>
      <c r="FD1226">
        <v>4.9899</v>
      </c>
      <c r="FE1226">
        <v>3.28865</v>
      </c>
      <c r="FF1226">
        <v>9999</v>
      </c>
      <c r="FG1226">
        <v>9999</v>
      </c>
      <c r="FH1226">
        <v>9999</v>
      </c>
      <c r="FI1226">
        <v>261.7</v>
      </c>
      <c r="FJ1226">
        <v>1.86701</v>
      </c>
      <c r="FK1226">
        <v>1.86614</v>
      </c>
      <c r="FL1226">
        <v>1.86554</v>
      </c>
      <c r="FM1226">
        <v>1.86552</v>
      </c>
      <c r="FN1226">
        <v>1.86729</v>
      </c>
      <c r="FO1226">
        <v>1.86981</v>
      </c>
      <c r="FP1226">
        <v>1.86844</v>
      </c>
      <c r="FQ1226">
        <v>1.86996</v>
      </c>
      <c r="FR1226">
        <v>0</v>
      </c>
      <c r="FS1226">
        <v>0</v>
      </c>
      <c r="FT1226">
        <v>0</v>
      </c>
      <c r="FU1226">
        <v>0</v>
      </c>
      <c r="FV1226" t="s">
        <v>358</v>
      </c>
      <c r="FW1226" t="s">
        <v>359</v>
      </c>
      <c r="FX1226" t="s">
        <v>360</v>
      </c>
      <c r="FY1226" t="s">
        <v>360</v>
      </c>
      <c r="FZ1226" t="s">
        <v>360</v>
      </c>
      <c r="GA1226" t="s">
        <v>360</v>
      </c>
      <c r="GB1226">
        <v>0</v>
      </c>
      <c r="GC1226">
        <v>100</v>
      </c>
      <c r="GD1226">
        <v>100</v>
      </c>
      <c r="GE1226">
        <v>-4.53</v>
      </c>
      <c r="GF1226">
        <v>-0.1644</v>
      </c>
      <c r="GG1226">
        <v>-2.0192013485273</v>
      </c>
      <c r="GH1226">
        <v>-0.003354295288503095</v>
      </c>
      <c r="GI1226">
        <v>8.998442100416266E-07</v>
      </c>
      <c r="GJ1226">
        <v>-2.632750781261316E-10</v>
      </c>
      <c r="GK1226">
        <v>-0.1771344180573433</v>
      </c>
      <c r="GL1226">
        <v>-0.01811282044437078</v>
      </c>
      <c r="GM1226">
        <v>0.001479480632228601</v>
      </c>
      <c r="GN1226">
        <v>-2.527498020886067E-05</v>
      </c>
      <c r="GO1226">
        <v>3</v>
      </c>
      <c r="GP1226">
        <v>2311</v>
      </c>
      <c r="GQ1226">
        <v>1</v>
      </c>
      <c r="GR1226">
        <v>23</v>
      </c>
      <c r="GS1226">
        <v>7453</v>
      </c>
      <c r="GT1226">
        <v>7453.1</v>
      </c>
      <c r="GU1226">
        <v>1.99341</v>
      </c>
      <c r="GV1226">
        <v>2.19727</v>
      </c>
      <c r="GW1226">
        <v>1.39648</v>
      </c>
      <c r="GX1226">
        <v>2.33643</v>
      </c>
      <c r="GY1226">
        <v>1.49536</v>
      </c>
      <c r="GZ1226">
        <v>2.45728</v>
      </c>
      <c r="HA1226">
        <v>33.0652</v>
      </c>
      <c r="HB1226">
        <v>14.2984</v>
      </c>
      <c r="HC1226">
        <v>18</v>
      </c>
      <c r="HD1226">
        <v>518.079</v>
      </c>
      <c r="HE1226">
        <v>449.58</v>
      </c>
      <c r="HF1226">
        <v>21.9414</v>
      </c>
      <c r="HG1226">
        <v>24.9682</v>
      </c>
      <c r="HH1226">
        <v>30.0001</v>
      </c>
      <c r="HI1226">
        <v>24.9824</v>
      </c>
      <c r="HJ1226">
        <v>24.9313</v>
      </c>
      <c r="HK1226">
        <v>39.9398</v>
      </c>
      <c r="HL1226">
        <v>23.5561</v>
      </c>
      <c r="HM1226">
        <v>52.7544</v>
      </c>
      <c r="HN1226">
        <v>21.9402</v>
      </c>
      <c r="HO1226">
        <v>954.712</v>
      </c>
      <c r="HP1226">
        <v>17.8395</v>
      </c>
      <c r="HQ1226">
        <v>100.999</v>
      </c>
      <c r="HR1226">
        <v>100.992</v>
      </c>
    </row>
    <row r="1227" spans="1:226">
      <c r="A1227">
        <v>1211</v>
      </c>
      <c r="B1227">
        <v>1664306507.5</v>
      </c>
      <c r="C1227">
        <v>13277</v>
      </c>
      <c r="D1227" t="s">
        <v>2791</v>
      </c>
      <c r="E1227" t="s">
        <v>2792</v>
      </c>
      <c r="F1227">
        <v>5</v>
      </c>
      <c r="G1227" t="s">
        <v>2678</v>
      </c>
      <c r="H1227" t="s">
        <v>354</v>
      </c>
      <c r="I1227">
        <v>1664306499.944444</v>
      </c>
      <c r="J1227">
        <f>(K1227)/1000</f>
        <v>0</v>
      </c>
      <c r="K1227">
        <f>IF(BF1227, AN1227, AH1227)</f>
        <v>0</v>
      </c>
      <c r="L1227">
        <f>IF(BF1227, AI1227, AG1227)</f>
        <v>0</v>
      </c>
      <c r="M1227">
        <f>BH1227 - IF(AU1227&gt;1, L1227*BB1227*100.0/(AW1227*BV1227), 0)</f>
        <v>0</v>
      </c>
      <c r="N1227">
        <f>((T1227-J1227/2)*M1227-L1227)/(T1227+J1227/2)</f>
        <v>0</v>
      </c>
      <c r="O1227">
        <f>N1227*(BO1227+BP1227)/1000.0</f>
        <v>0</v>
      </c>
      <c r="P1227">
        <f>(BH1227 - IF(AU1227&gt;1, L1227*BB1227*100.0/(AW1227*BV1227), 0))*(BO1227+BP1227)/1000.0</f>
        <v>0</v>
      </c>
      <c r="Q1227">
        <f>2.0/((1/S1227-1/R1227)+SIGN(S1227)*SQRT((1/S1227-1/R1227)*(1/S1227-1/R1227) + 4*BC1227/((BC1227+1)*(BC1227+1))*(2*1/S1227*1/R1227-1/R1227*1/R1227)))</f>
        <v>0</v>
      </c>
      <c r="R1227">
        <f>IF(LEFT(BD1227,1)&lt;&gt;"0",IF(LEFT(BD1227,1)="1",3.0,BE1227),$D$5+$E$5*(BV1227*BO1227/($K$5*1000))+$F$5*(BV1227*BO1227/($K$5*1000))*MAX(MIN(BB1227,$J$5),$I$5)*MAX(MIN(BB1227,$J$5),$I$5)+$G$5*MAX(MIN(BB1227,$J$5),$I$5)*(BV1227*BO1227/($K$5*1000))+$H$5*(BV1227*BO1227/($K$5*1000))*(BV1227*BO1227/($K$5*1000)))</f>
        <v>0</v>
      </c>
      <c r="S1227">
        <f>J1227*(1000-(1000*0.61365*exp(17.502*W1227/(240.97+W1227))/(BO1227+BP1227)+BJ1227)/2)/(1000*0.61365*exp(17.502*W1227/(240.97+W1227))/(BO1227+BP1227)-BJ1227)</f>
        <v>0</v>
      </c>
      <c r="T1227">
        <f>1/((BC1227+1)/(Q1227/1.6)+1/(R1227/1.37)) + BC1227/((BC1227+1)/(Q1227/1.6) + BC1227/(R1227/1.37))</f>
        <v>0</v>
      </c>
      <c r="U1227">
        <f>(AX1227*BA1227)</f>
        <v>0</v>
      </c>
      <c r="V1227">
        <f>(BQ1227+(U1227+2*0.95*5.67E-8*(((BQ1227+$B$7)+273)^4-(BQ1227+273)^4)-44100*J1227)/(1.84*29.3*R1227+8*0.95*5.67E-8*(BQ1227+273)^3))</f>
        <v>0</v>
      </c>
      <c r="W1227">
        <f>($C$7*BR1227+$D$7*BS1227+$E$7*V1227)</f>
        <v>0</v>
      </c>
      <c r="X1227">
        <f>0.61365*exp(17.502*W1227/(240.97+W1227))</f>
        <v>0</v>
      </c>
      <c r="Y1227">
        <f>(Z1227/AA1227*100)</f>
        <v>0</v>
      </c>
      <c r="Z1227">
        <f>BJ1227*(BO1227+BP1227)/1000</f>
        <v>0</v>
      </c>
      <c r="AA1227">
        <f>0.61365*exp(17.502*BQ1227/(240.97+BQ1227))</f>
        <v>0</v>
      </c>
      <c r="AB1227">
        <f>(X1227-BJ1227*(BO1227+BP1227)/1000)</f>
        <v>0</v>
      </c>
      <c r="AC1227">
        <f>(-J1227*44100)</f>
        <v>0</v>
      </c>
      <c r="AD1227">
        <f>2*29.3*R1227*0.92*(BQ1227-W1227)</f>
        <v>0</v>
      </c>
      <c r="AE1227">
        <f>2*0.95*5.67E-8*(((BQ1227+$B$7)+273)^4-(W1227+273)^4)</f>
        <v>0</v>
      </c>
      <c r="AF1227">
        <f>U1227+AE1227+AC1227+AD1227</f>
        <v>0</v>
      </c>
      <c r="AG1227">
        <f>BN1227*AU1227*(BI1227-BH1227*(1000-AU1227*BK1227)/(1000-AU1227*BJ1227))/(100*BB1227)</f>
        <v>0</v>
      </c>
      <c r="AH1227">
        <f>1000*BN1227*AU1227*(BJ1227-BK1227)/(100*BB1227*(1000-AU1227*BJ1227))</f>
        <v>0</v>
      </c>
      <c r="AI1227">
        <f>(AJ1227 - AK1227 - BO1227*1E3/(8.314*(BQ1227+273.15)) * AM1227/BN1227 * AL1227) * BN1227/(100*BB1227) * (1000 - BK1227)/1000</f>
        <v>0</v>
      </c>
      <c r="AJ1227">
        <v>958.9220186153336</v>
      </c>
      <c r="AK1227">
        <v>938.4662484848482</v>
      </c>
      <c r="AL1227">
        <v>3.418015606553527</v>
      </c>
      <c r="AM1227">
        <v>64.57522677209226</v>
      </c>
      <c r="AN1227">
        <f>(AP1227 - AO1227 + BO1227*1E3/(8.314*(BQ1227+273.15)) * AR1227/BN1227 * AQ1227) * BN1227/(100*BB1227) * 1000/(1000 - AP1227)</f>
        <v>0</v>
      </c>
      <c r="AO1227">
        <v>17.89117957240759</v>
      </c>
      <c r="AP1227">
        <v>18.48217488721804</v>
      </c>
      <c r="AQ1227">
        <v>2.254706589498259E-06</v>
      </c>
      <c r="AR1227">
        <v>112.27</v>
      </c>
      <c r="AS1227">
        <v>13</v>
      </c>
      <c r="AT1227">
        <v>3</v>
      </c>
      <c r="AU1227">
        <f>IF(AS1227*$H$13&gt;=AW1227,1.0,(AW1227/(AW1227-AS1227*$H$13)))</f>
        <v>0</v>
      </c>
      <c r="AV1227">
        <f>(AU1227-1)*100</f>
        <v>0</v>
      </c>
      <c r="AW1227">
        <f>MAX(0,($B$13+$C$13*BV1227)/(1+$D$13*BV1227)*BO1227/(BQ1227+273)*$E$13)</f>
        <v>0</v>
      </c>
      <c r="AX1227">
        <f>$B$11*BW1227+$C$11*BX1227+$F$11*CI1227*(1-CL1227)</f>
        <v>0</v>
      </c>
      <c r="AY1227">
        <f>AX1227*AZ1227</f>
        <v>0</v>
      </c>
      <c r="AZ1227">
        <f>($B$11*$D$9+$C$11*$D$9+$F$11*((CV1227+CN1227)/MAX(CV1227+CN1227+CW1227, 0.1)*$I$9+CW1227/MAX(CV1227+CN1227+CW1227, 0.1)*$J$9))/($B$11+$C$11+$F$11)</f>
        <v>0</v>
      </c>
      <c r="BA1227">
        <f>($B$11*$K$9+$C$11*$K$9+$F$11*((CV1227+CN1227)/MAX(CV1227+CN1227+CW1227, 0.1)*$P$9+CW1227/MAX(CV1227+CN1227+CW1227, 0.1)*$Q$9))/($B$11+$C$11+$F$11)</f>
        <v>0</v>
      </c>
      <c r="BB1227">
        <v>6</v>
      </c>
      <c r="BC1227">
        <v>0.5</v>
      </c>
      <c r="BD1227" t="s">
        <v>355</v>
      </c>
      <c r="BE1227">
        <v>2</v>
      </c>
      <c r="BF1227" t="b">
        <v>1</v>
      </c>
      <c r="BG1227">
        <v>1664306499.944444</v>
      </c>
      <c r="BH1227">
        <v>897.532074074074</v>
      </c>
      <c r="BI1227">
        <v>926.339222222222</v>
      </c>
      <c r="BJ1227">
        <v>18.47808148148148</v>
      </c>
      <c r="BK1227">
        <v>17.89151481481482</v>
      </c>
      <c r="BL1227">
        <v>902.0379629629629</v>
      </c>
      <c r="BM1227">
        <v>18.64246666666666</v>
      </c>
      <c r="BN1227">
        <v>500.0681111111111</v>
      </c>
      <c r="BO1227">
        <v>90.98742222222224</v>
      </c>
      <c r="BP1227">
        <v>0.1000423</v>
      </c>
      <c r="BQ1227">
        <v>24.59607407407407</v>
      </c>
      <c r="BR1227">
        <v>24.99487777777777</v>
      </c>
      <c r="BS1227">
        <v>999.9000000000001</v>
      </c>
      <c r="BT1227">
        <v>0</v>
      </c>
      <c r="BU1227">
        <v>0</v>
      </c>
      <c r="BV1227">
        <v>9988.727777777778</v>
      </c>
      <c r="BW1227">
        <v>0</v>
      </c>
      <c r="BX1227">
        <v>6.407659999999999</v>
      </c>
      <c r="BY1227">
        <v>-28.80711851851851</v>
      </c>
      <c r="BZ1227">
        <v>914.4289629629631</v>
      </c>
      <c r="CA1227">
        <v>943.2147037037038</v>
      </c>
      <c r="CB1227">
        <v>0.5865590740740741</v>
      </c>
      <c r="CC1227">
        <v>926.339222222222</v>
      </c>
      <c r="CD1227">
        <v>17.89151481481482</v>
      </c>
      <c r="CE1227">
        <v>1.681271851851852</v>
      </c>
      <c r="CF1227">
        <v>1.627903333333333</v>
      </c>
      <c r="CG1227">
        <v>14.72459259259259</v>
      </c>
      <c r="CH1227">
        <v>14.2254962962963</v>
      </c>
      <c r="CI1227">
        <v>1999.900740740741</v>
      </c>
      <c r="CJ1227">
        <v>0.980000962962963</v>
      </c>
      <c r="CK1227">
        <v>0.01999936666666666</v>
      </c>
      <c r="CL1227">
        <v>0</v>
      </c>
      <c r="CM1227">
        <v>128.576</v>
      </c>
      <c r="CN1227">
        <v>5.00097</v>
      </c>
      <c r="CO1227">
        <v>2719.114444444444</v>
      </c>
      <c r="CP1227">
        <v>16706.75925925926</v>
      </c>
      <c r="CQ1227">
        <v>37.42337037037037</v>
      </c>
      <c r="CR1227">
        <v>38.3284074074074</v>
      </c>
      <c r="CS1227">
        <v>37.49518518518518</v>
      </c>
      <c r="CT1227">
        <v>37.98588888888889</v>
      </c>
      <c r="CU1227">
        <v>38.12014814814815</v>
      </c>
      <c r="CV1227">
        <v>1955.004074074074</v>
      </c>
      <c r="CW1227">
        <v>39.8962962962963</v>
      </c>
      <c r="CX1227">
        <v>0</v>
      </c>
      <c r="CY1227">
        <v>1664306512.1</v>
      </c>
      <c r="CZ1227">
        <v>0</v>
      </c>
      <c r="DA1227">
        <v>0</v>
      </c>
      <c r="DB1227" t="s">
        <v>356</v>
      </c>
      <c r="DC1227">
        <v>1663859321.1</v>
      </c>
      <c r="DD1227">
        <v>1663859315.6</v>
      </c>
      <c r="DE1227">
        <v>0</v>
      </c>
      <c r="DF1227">
        <v>0.196</v>
      </c>
      <c r="DG1227">
        <v>-0.001</v>
      </c>
      <c r="DH1227">
        <v>-5.941</v>
      </c>
      <c r="DI1227">
        <v>-0.174</v>
      </c>
      <c r="DJ1227">
        <v>1500</v>
      </c>
      <c r="DK1227">
        <v>17</v>
      </c>
      <c r="DL1227">
        <v>0.13</v>
      </c>
      <c r="DM1227">
        <v>0.04</v>
      </c>
      <c r="DN1227">
        <v>-28.80314499999999</v>
      </c>
      <c r="DO1227">
        <v>-0.3383662288930331</v>
      </c>
      <c r="DP1227">
        <v>0.07274112299793016</v>
      </c>
      <c r="DQ1227">
        <v>0</v>
      </c>
      <c r="DR1227">
        <v>0.583188925</v>
      </c>
      <c r="DS1227">
        <v>0.06316051407129326</v>
      </c>
      <c r="DT1227">
        <v>0.00614545692519076</v>
      </c>
      <c r="DU1227">
        <v>1</v>
      </c>
      <c r="DV1227">
        <v>1</v>
      </c>
      <c r="DW1227">
        <v>2</v>
      </c>
      <c r="DX1227" t="s">
        <v>471</v>
      </c>
      <c r="DY1227">
        <v>2.98529</v>
      </c>
      <c r="DZ1227">
        <v>2.71553</v>
      </c>
      <c r="EA1227">
        <v>0.16581</v>
      </c>
      <c r="EB1227">
        <v>0.167037</v>
      </c>
      <c r="EC1227">
        <v>0.0905359</v>
      </c>
      <c r="ED1227">
        <v>0.0866099</v>
      </c>
      <c r="EE1227">
        <v>26510.5</v>
      </c>
      <c r="EF1227">
        <v>26584.9</v>
      </c>
      <c r="EG1227">
        <v>29524.8</v>
      </c>
      <c r="EH1227">
        <v>29508</v>
      </c>
      <c r="EI1227">
        <v>35595.5</v>
      </c>
      <c r="EJ1227">
        <v>35836.5</v>
      </c>
      <c r="EK1227">
        <v>41611.8</v>
      </c>
      <c r="EL1227">
        <v>42052.1</v>
      </c>
      <c r="EM1227">
        <v>1.97728</v>
      </c>
      <c r="EN1227">
        <v>1.93825</v>
      </c>
      <c r="EO1227">
        <v>0.100825</v>
      </c>
      <c r="EP1227">
        <v>0</v>
      </c>
      <c r="EQ1227">
        <v>23.3373</v>
      </c>
      <c r="ER1227">
        <v>999.9</v>
      </c>
      <c r="ES1227">
        <v>48</v>
      </c>
      <c r="ET1227">
        <v>29</v>
      </c>
      <c r="EU1227">
        <v>21.2166</v>
      </c>
      <c r="EV1227">
        <v>62.8942</v>
      </c>
      <c r="EW1227">
        <v>32.3918</v>
      </c>
      <c r="EX1227">
        <v>1</v>
      </c>
      <c r="EY1227">
        <v>-0.193653</v>
      </c>
      <c r="EZ1227">
        <v>0.7993980000000001</v>
      </c>
      <c r="FA1227">
        <v>20.3892</v>
      </c>
      <c r="FB1227">
        <v>5.21864</v>
      </c>
      <c r="FC1227">
        <v>12.0099</v>
      </c>
      <c r="FD1227">
        <v>4.98995</v>
      </c>
      <c r="FE1227">
        <v>3.28863</v>
      </c>
      <c r="FF1227">
        <v>9999</v>
      </c>
      <c r="FG1227">
        <v>9999</v>
      </c>
      <c r="FH1227">
        <v>9999</v>
      </c>
      <c r="FI1227">
        <v>261.7</v>
      </c>
      <c r="FJ1227">
        <v>1.86704</v>
      </c>
      <c r="FK1227">
        <v>1.86614</v>
      </c>
      <c r="FL1227">
        <v>1.86554</v>
      </c>
      <c r="FM1227">
        <v>1.86553</v>
      </c>
      <c r="FN1227">
        <v>1.86733</v>
      </c>
      <c r="FO1227">
        <v>1.86981</v>
      </c>
      <c r="FP1227">
        <v>1.86844</v>
      </c>
      <c r="FQ1227">
        <v>1.86996</v>
      </c>
      <c r="FR1227">
        <v>0</v>
      </c>
      <c r="FS1227">
        <v>0</v>
      </c>
      <c r="FT1227">
        <v>0</v>
      </c>
      <c r="FU1227">
        <v>0</v>
      </c>
      <c r="FV1227" t="s">
        <v>358</v>
      </c>
      <c r="FW1227" t="s">
        <v>359</v>
      </c>
      <c r="FX1227" t="s">
        <v>360</v>
      </c>
      <c r="FY1227" t="s">
        <v>360</v>
      </c>
      <c r="FZ1227" t="s">
        <v>360</v>
      </c>
      <c r="GA1227" t="s">
        <v>360</v>
      </c>
      <c r="GB1227">
        <v>0</v>
      </c>
      <c r="GC1227">
        <v>100</v>
      </c>
      <c r="GD1227">
        <v>100</v>
      </c>
      <c r="GE1227">
        <v>-4.566</v>
      </c>
      <c r="GF1227">
        <v>-0.1643</v>
      </c>
      <c r="GG1227">
        <v>-2.0192013485273</v>
      </c>
      <c r="GH1227">
        <v>-0.003354295288503095</v>
      </c>
      <c r="GI1227">
        <v>8.998442100416266E-07</v>
      </c>
      <c r="GJ1227">
        <v>-2.632750781261316E-10</v>
      </c>
      <c r="GK1227">
        <v>-0.1771344180573433</v>
      </c>
      <c r="GL1227">
        <v>-0.01811282044437078</v>
      </c>
      <c r="GM1227">
        <v>0.001479480632228601</v>
      </c>
      <c r="GN1227">
        <v>-2.527498020886067E-05</v>
      </c>
      <c r="GO1227">
        <v>3</v>
      </c>
      <c r="GP1227">
        <v>2311</v>
      </c>
      <c r="GQ1227">
        <v>1</v>
      </c>
      <c r="GR1227">
        <v>23</v>
      </c>
      <c r="GS1227">
        <v>7453.1</v>
      </c>
      <c r="GT1227">
        <v>7453.2</v>
      </c>
      <c r="GU1227">
        <v>2.01782</v>
      </c>
      <c r="GV1227">
        <v>2.20215</v>
      </c>
      <c r="GW1227">
        <v>1.39648</v>
      </c>
      <c r="GX1227">
        <v>2.33643</v>
      </c>
      <c r="GY1227">
        <v>1.49536</v>
      </c>
      <c r="GZ1227">
        <v>2.34619</v>
      </c>
      <c r="HA1227">
        <v>33.0429</v>
      </c>
      <c r="HB1227">
        <v>14.2896</v>
      </c>
      <c r="HC1227">
        <v>18</v>
      </c>
      <c r="HD1227">
        <v>518.0940000000001</v>
      </c>
      <c r="HE1227">
        <v>449.564</v>
      </c>
      <c r="HF1227">
        <v>21.9442</v>
      </c>
      <c r="HG1227">
        <v>24.9682</v>
      </c>
      <c r="HH1227">
        <v>30.0002</v>
      </c>
      <c r="HI1227">
        <v>24.9824</v>
      </c>
      <c r="HJ1227">
        <v>24.933</v>
      </c>
      <c r="HK1227">
        <v>40.4229</v>
      </c>
      <c r="HL1227">
        <v>23.5561</v>
      </c>
      <c r="HM1227">
        <v>52.7544</v>
      </c>
      <c r="HN1227">
        <v>21.9437</v>
      </c>
      <c r="HO1227">
        <v>974.747</v>
      </c>
      <c r="HP1227">
        <v>17.8308</v>
      </c>
      <c r="HQ1227">
        <v>100.999</v>
      </c>
      <c r="HR1227">
        <v>100.992</v>
      </c>
    </row>
    <row r="1228" spans="1:226">
      <c r="A1228">
        <v>1212</v>
      </c>
      <c r="B1228">
        <v>1664306513</v>
      </c>
      <c r="C1228">
        <v>13282.5</v>
      </c>
      <c r="D1228" t="s">
        <v>2793</v>
      </c>
      <c r="E1228" t="s">
        <v>2794</v>
      </c>
      <c r="F1228">
        <v>5</v>
      </c>
      <c r="G1228" t="s">
        <v>2678</v>
      </c>
      <c r="H1228" t="s">
        <v>354</v>
      </c>
      <c r="I1228">
        <v>1664306505.232143</v>
      </c>
      <c r="J1228">
        <f>(K1228)/1000</f>
        <v>0</v>
      </c>
      <c r="K1228">
        <f>IF(BF1228, AN1228, AH1228)</f>
        <v>0</v>
      </c>
      <c r="L1228">
        <f>IF(BF1228, AI1228, AG1228)</f>
        <v>0</v>
      </c>
      <c r="M1228">
        <f>BH1228 - IF(AU1228&gt;1, L1228*BB1228*100.0/(AW1228*BV1228), 0)</f>
        <v>0</v>
      </c>
      <c r="N1228">
        <f>((T1228-J1228/2)*M1228-L1228)/(T1228+J1228/2)</f>
        <v>0</v>
      </c>
      <c r="O1228">
        <f>N1228*(BO1228+BP1228)/1000.0</f>
        <v>0</v>
      </c>
      <c r="P1228">
        <f>(BH1228 - IF(AU1228&gt;1, L1228*BB1228*100.0/(AW1228*BV1228), 0))*(BO1228+BP1228)/1000.0</f>
        <v>0</v>
      </c>
      <c r="Q1228">
        <f>2.0/((1/S1228-1/R1228)+SIGN(S1228)*SQRT((1/S1228-1/R1228)*(1/S1228-1/R1228) + 4*BC1228/((BC1228+1)*(BC1228+1))*(2*1/S1228*1/R1228-1/R1228*1/R1228)))</f>
        <v>0</v>
      </c>
      <c r="R1228">
        <f>IF(LEFT(BD1228,1)&lt;&gt;"0",IF(LEFT(BD1228,1)="1",3.0,BE1228),$D$5+$E$5*(BV1228*BO1228/($K$5*1000))+$F$5*(BV1228*BO1228/($K$5*1000))*MAX(MIN(BB1228,$J$5),$I$5)*MAX(MIN(BB1228,$J$5),$I$5)+$G$5*MAX(MIN(BB1228,$J$5),$I$5)*(BV1228*BO1228/($K$5*1000))+$H$5*(BV1228*BO1228/($K$5*1000))*(BV1228*BO1228/($K$5*1000)))</f>
        <v>0</v>
      </c>
      <c r="S1228">
        <f>J1228*(1000-(1000*0.61365*exp(17.502*W1228/(240.97+W1228))/(BO1228+BP1228)+BJ1228)/2)/(1000*0.61365*exp(17.502*W1228/(240.97+W1228))/(BO1228+BP1228)-BJ1228)</f>
        <v>0</v>
      </c>
      <c r="T1228">
        <f>1/((BC1228+1)/(Q1228/1.6)+1/(R1228/1.37)) + BC1228/((BC1228+1)/(Q1228/1.6) + BC1228/(R1228/1.37))</f>
        <v>0</v>
      </c>
      <c r="U1228">
        <f>(AX1228*BA1228)</f>
        <v>0</v>
      </c>
      <c r="V1228">
        <f>(BQ1228+(U1228+2*0.95*5.67E-8*(((BQ1228+$B$7)+273)^4-(BQ1228+273)^4)-44100*J1228)/(1.84*29.3*R1228+8*0.95*5.67E-8*(BQ1228+273)^3))</f>
        <v>0</v>
      </c>
      <c r="W1228">
        <f>($C$7*BR1228+$D$7*BS1228+$E$7*V1228)</f>
        <v>0</v>
      </c>
      <c r="X1228">
        <f>0.61365*exp(17.502*W1228/(240.97+W1228))</f>
        <v>0</v>
      </c>
      <c r="Y1228">
        <f>(Z1228/AA1228*100)</f>
        <v>0</v>
      </c>
      <c r="Z1228">
        <f>BJ1228*(BO1228+BP1228)/1000</f>
        <v>0</v>
      </c>
      <c r="AA1228">
        <f>0.61365*exp(17.502*BQ1228/(240.97+BQ1228))</f>
        <v>0</v>
      </c>
      <c r="AB1228">
        <f>(X1228-BJ1228*(BO1228+BP1228)/1000)</f>
        <v>0</v>
      </c>
      <c r="AC1228">
        <f>(-J1228*44100)</f>
        <v>0</v>
      </c>
      <c r="AD1228">
        <f>2*29.3*R1228*0.92*(BQ1228-W1228)</f>
        <v>0</v>
      </c>
      <c r="AE1228">
        <f>2*0.95*5.67E-8*(((BQ1228+$B$7)+273)^4-(W1228+273)^4)</f>
        <v>0</v>
      </c>
      <c r="AF1228">
        <f>U1228+AE1228+AC1228+AD1228</f>
        <v>0</v>
      </c>
      <c r="AG1228">
        <f>BN1228*AU1228*(BI1228-BH1228*(1000-AU1228*BK1228)/(1000-AU1228*BJ1228))/(100*BB1228)</f>
        <v>0</v>
      </c>
      <c r="AH1228">
        <f>1000*BN1228*AU1228*(BJ1228-BK1228)/(100*BB1228*(1000-AU1228*BJ1228))</f>
        <v>0</v>
      </c>
      <c r="AI1228">
        <f>(AJ1228 - AK1228 - BO1228*1E3/(8.314*(BQ1228+273.15)) * AM1228/BN1228 * AL1228) * BN1228/(100*BB1228) * (1000 - BK1228)/1000</f>
        <v>0</v>
      </c>
      <c r="AJ1228">
        <v>977.6497685802551</v>
      </c>
      <c r="AK1228">
        <v>957.1956666666664</v>
      </c>
      <c r="AL1228">
        <v>3.407232824497106</v>
      </c>
      <c r="AM1228">
        <v>64.57522677209226</v>
      </c>
      <c r="AN1228">
        <f>(AP1228 - AO1228 + BO1228*1E3/(8.314*(BQ1228+273.15)) * AR1228/BN1228 * AQ1228) * BN1228/(100*BB1228) * 1000/(1000 - AP1228)</f>
        <v>0</v>
      </c>
      <c r="AO1228">
        <v>17.88995901412587</v>
      </c>
      <c r="AP1228">
        <v>18.48576601503759</v>
      </c>
      <c r="AQ1228">
        <v>6.441833225921268E-07</v>
      </c>
      <c r="AR1228">
        <v>112.27</v>
      </c>
      <c r="AS1228">
        <v>13</v>
      </c>
      <c r="AT1228">
        <v>3</v>
      </c>
      <c r="AU1228">
        <f>IF(AS1228*$H$13&gt;=AW1228,1.0,(AW1228/(AW1228-AS1228*$H$13)))</f>
        <v>0</v>
      </c>
      <c r="AV1228">
        <f>(AU1228-1)*100</f>
        <v>0</v>
      </c>
      <c r="AW1228">
        <f>MAX(0,($B$13+$C$13*BV1228)/(1+$D$13*BV1228)*BO1228/(BQ1228+273)*$E$13)</f>
        <v>0</v>
      </c>
      <c r="AX1228">
        <f>$B$11*BW1228+$C$11*BX1228+$F$11*CI1228*(1-CL1228)</f>
        <v>0</v>
      </c>
      <c r="AY1228">
        <f>AX1228*AZ1228</f>
        <v>0</v>
      </c>
      <c r="AZ1228">
        <f>($B$11*$D$9+$C$11*$D$9+$F$11*((CV1228+CN1228)/MAX(CV1228+CN1228+CW1228, 0.1)*$I$9+CW1228/MAX(CV1228+CN1228+CW1228, 0.1)*$J$9))/($B$11+$C$11+$F$11)</f>
        <v>0</v>
      </c>
      <c r="BA1228">
        <f>($B$11*$K$9+$C$11*$K$9+$F$11*((CV1228+CN1228)/MAX(CV1228+CN1228+CW1228, 0.1)*$P$9+CW1228/MAX(CV1228+CN1228+CW1228, 0.1)*$Q$9))/($B$11+$C$11+$F$11)</f>
        <v>0</v>
      </c>
      <c r="BB1228">
        <v>6</v>
      </c>
      <c r="BC1228">
        <v>0.5</v>
      </c>
      <c r="BD1228" t="s">
        <v>355</v>
      </c>
      <c r="BE1228">
        <v>2</v>
      </c>
      <c r="BF1228" t="b">
        <v>1</v>
      </c>
      <c r="BG1228">
        <v>1664306505.232143</v>
      </c>
      <c r="BH1228">
        <v>915.2068571428572</v>
      </c>
      <c r="BI1228">
        <v>944.0438214285714</v>
      </c>
      <c r="BJ1228">
        <v>18.48157857142857</v>
      </c>
      <c r="BK1228">
        <v>17.890475</v>
      </c>
      <c r="BL1228">
        <v>919.7547142857142</v>
      </c>
      <c r="BM1228">
        <v>18.64592857142857</v>
      </c>
      <c r="BN1228">
        <v>500.0677142857143</v>
      </c>
      <c r="BO1228">
        <v>90.98762499999998</v>
      </c>
      <c r="BP1228">
        <v>0.1000006892857143</v>
      </c>
      <c r="BQ1228">
        <v>24.60164642857143</v>
      </c>
      <c r="BR1228">
        <v>24.994175</v>
      </c>
      <c r="BS1228">
        <v>999.9000000000002</v>
      </c>
      <c r="BT1228">
        <v>0</v>
      </c>
      <c r="BU1228">
        <v>0</v>
      </c>
      <c r="BV1228">
        <v>9988.994642857142</v>
      </c>
      <c r="BW1228">
        <v>0</v>
      </c>
      <c r="BX1228">
        <v>6.407659999999999</v>
      </c>
      <c r="BY1228">
        <v>-28.83694285714286</v>
      </c>
      <c r="BZ1228">
        <v>932.4397857142858</v>
      </c>
      <c r="CA1228">
        <v>961.240892857143</v>
      </c>
      <c r="CB1228">
        <v>0.5910998928571428</v>
      </c>
      <c r="CC1228">
        <v>944.0438214285714</v>
      </c>
      <c r="CD1228">
        <v>17.890475</v>
      </c>
      <c r="CE1228">
        <v>1.681594642857143</v>
      </c>
      <c r="CF1228">
        <v>1.6278125</v>
      </c>
      <c r="CG1228">
        <v>14.72756428571429</v>
      </c>
      <c r="CH1228">
        <v>14.22462857142857</v>
      </c>
      <c r="CI1228">
        <v>1999.916785714286</v>
      </c>
      <c r="CJ1228">
        <v>0.9800037499999998</v>
      </c>
      <c r="CK1228">
        <v>0.01999652499999999</v>
      </c>
      <c r="CL1228">
        <v>0</v>
      </c>
      <c r="CM1228">
        <v>128.7233928571428</v>
      </c>
      <c r="CN1228">
        <v>5.00097</v>
      </c>
      <c r="CO1228">
        <v>2723.727857142857</v>
      </c>
      <c r="CP1228">
        <v>16706.9</v>
      </c>
      <c r="CQ1228">
        <v>37.5645</v>
      </c>
      <c r="CR1228">
        <v>38.51314285714285</v>
      </c>
      <c r="CS1228">
        <v>37.598</v>
      </c>
      <c r="CT1228">
        <v>38.17824999999999</v>
      </c>
      <c r="CU1228">
        <v>38.26985714285713</v>
      </c>
      <c r="CV1228">
        <v>1955.024285714286</v>
      </c>
      <c r="CW1228">
        <v>39.89214285714286</v>
      </c>
      <c r="CX1228">
        <v>0</v>
      </c>
      <c r="CY1228">
        <v>1664306517.5</v>
      </c>
      <c r="CZ1228">
        <v>0</v>
      </c>
      <c r="DA1228">
        <v>0</v>
      </c>
      <c r="DB1228" t="s">
        <v>356</v>
      </c>
      <c r="DC1228">
        <v>1663859321.1</v>
      </c>
      <c r="DD1228">
        <v>1663859315.6</v>
      </c>
      <c r="DE1228">
        <v>0</v>
      </c>
      <c r="DF1228">
        <v>0.196</v>
      </c>
      <c r="DG1228">
        <v>-0.001</v>
      </c>
      <c r="DH1228">
        <v>-5.941</v>
      </c>
      <c r="DI1228">
        <v>-0.174</v>
      </c>
      <c r="DJ1228">
        <v>1500</v>
      </c>
      <c r="DK1228">
        <v>17</v>
      </c>
      <c r="DL1228">
        <v>0.13</v>
      </c>
      <c r="DM1228">
        <v>0.04</v>
      </c>
      <c r="DN1228">
        <v>-28.8305325</v>
      </c>
      <c r="DO1228">
        <v>-0.4662810506565788</v>
      </c>
      <c r="DP1228">
        <v>0.0778514976975395</v>
      </c>
      <c r="DQ1228">
        <v>0</v>
      </c>
      <c r="DR1228">
        <v>0.5877853749999999</v>
      </c>
      <c r="DS1228">
        <v>0.05210772607879781</v>
      </c>
      <c r="DT1228">
        <v>0.005145499784702656</v>
      </c>
      <c r="DU1228">
        <v>1</v>
      </c>
      <c r="DV1228">
        <v>1</v>
      </c>
      <c r="DW1228">
        <v>2</v>
      </c>
      <c r="DX1228" t="s">
        <v>471</v>
      </c>
      <c r="DY1228">
        <v>2.98488</v>
      </c>
      <c r="DZ1228">
        <v>2.71553</v>
      </c>
      <c r="EA1228">
        <v>0.167942</v>
      </c>
      <c r="EB1228">
        <v>0.169102</v>
      </c>
      <c r="EC1228">
        <v>0.0905475</v>
      </c>
      <c r="ED1228">
        <v>0.0866103</v>
      </c>
      <c r="EE1228">
        <v>26443.5</v>
      </c>
      <c r="EF1228">
        <v>26518.4</v>
      </c>
      <c r="EG1228">
        <v>29525.5</v>
      </c>
      <c r="EH1228">
        <v>29507.3</v>
      </c>
      <c r="EI1228">
        <v>35595.8</v>
      </c>
      <c r="EJ1228">
        <v>35835.7</v>
      </c>
      <c r="EK1228">
        <v>41612.6</v>
      </c>
      <c r="EL1228">
        <v>42051.1</v>
      </c>
      <c r="EM1228">
        <v>1.97703</v>
      </c>
      <c r="EN1228">
        <v>1.93858</v>
      </c>
      <c r="EO1228">
        <v>0.100382</v>
      </c>
      <c r="EP1228">
        <v>0</v>
      </c>
      <c r="EQ1228">
        <v>23.3428</v>
      </c>
      <c r="ER1228">
        <v>999.9</v>
      </c>
      <c r="ES1228">
        <v>48</v>
      </c>
      <c r="ET1228">
        <v>29</v>
      </c>
      <c r="EU1228">
        <v>21.2186</v>
      </c>
      <c r="EV1228">
        <v>63.0442</v>
      </c>
      <c r="EW1228">
        <v>32.7965</v>
      </c>
      <c r="EX1228">
        <v>1</v>
      </c>
      <c r="EY1228">
        <v>-0.193542</v>
      </c>
      <c r="EZ1228">
        <v>0.8004869999999999</v>
      </c>
      <c r="FA1228">
        <v>20.3891</v>
      </c>
      <c r="FB1228">
        <v>5.21759</v>
      </c>
      <c r="FC1228">
        <v>12.0099</v>
      </c>
      <c r="FD1228">
        <v>4.98965</v>
      </c>
      <c r="FE1228">
        <v>3.28853</v>
      </c>
      <c r="FF1228">
        <v>9999</v>
      </c>
      <c r="FG1228">
        <v>9999</v>
      </c>
      <c r="FH1228">
        <v>9999</v>
      </c>
      <c r="FI1228">
        <v>261.7</v>
      </c>
      <c r="FJ1228">
        <v>1.86705</v>
      </c>
      <c r="FK1228">
        <v>1.86615</v>
      </c>
      <c r="FL1228">
        <v>1.86554</v>
      </c>
      <c r="FM1228">
        <v>1.86552</v>
      </c>
      <c r="FN1228">
        <v>1.86735</v>
      </c>
      <c r="FO1228">
        <v>1.86981</v>
      </c>
      <c r="FP1228">
        <v>1.86844</v>
      </c>
      <c r="FQ1228">
        <v>1.86996</v>
      </c>
      <c r="FR1228">
        <v>0</v>
      </c>
      <c r="FS1228">
        <v>0</v>
      </c>
      <c r="FT1228">
        <v>0</v>
      </c>
      <c r="FU1228">
        <v>0</v>
      </c>
      <c r="FV1228" t="s">
        <v>358</v>
      </c>
      <c r="FW1228" t="s">
        <v>359</v>
      </c>
      <c r="FX1228" t="s">
        <v>360</v>
      </c>
      <c r="FY1228" t="s">
        <v>360</v>
      </c>
      <c r="FZ1228" t="s">
        <v>360</v>
      </c>
      <c r="GA1228" t="s">
        <v>360</v>
      </c>
      <c r="GB1228">
        <v>0</v>
      </c>
      <c r="GC1228">
        <v>100</v>
      </c>
      <c r="GD1228">
        <v>100</v>
      </c>
      <c r="GE1228">
        <v>-4.61</v>
      </c>
      <c r="GF1228">
        <v>-0.1643</v>
      </c>
      <c r="GG1228">
        <v>-2.0192013485273</v>
      </c>
      <c r="GH1228">
        <v>-0.003354295288503095</v>
      </c>
      <c r="GI1228">
        <v>8.998442100416266E-07</v>
      </c>
      <c r="GJ1228">
        <v>-2.632750781261316E-10</v>
      </c>
      <c r="GK1228">
        <v>-0.1771344180573433</v>
      </c>
      <c r="GL1228">
        <v>-0.01811282044437078</v>
      </c>
      <c r="GM1228">
        <v>0.001479480632228601</v>
      </c>
      <c r="GN1228">
        <v>-2.527498020886067E-05</v>
      </c>
      <c r="GO1228">
        <v>3</v>
      </c>
      <c r="GP1228">
        <v>2311</v>
      </c>
      <c r="GQ1228">
        <v>1</v>
      </c>
      <c r="GR1228">
        <v>23</v>
      </c>
      <c r="GS1228">
        <v>7453.2</v>
      </c>
      <c r="GT1228">
        <v>7453.3</v>
      </c>
      <c r="GU1228">
        <v>2.04956</v>
      </c>
      <c r="GV1228">
        <v>2.19727</v>
      </c>
      <c r="GW1228">
        <v>1.39648</v>
      </c>
      <c r="GX1228">
        <v>2.33643</v>
      </c>
      <c r="GY1228">
        <v>1.49536</v>
      </c>
      <c r="GZ1228">
        <v>2.43042</v>
      </c>
      <c r="HA1228">
        <v>33.0652</v>
      </c>
      <c r="HB1228">
        <v>14.2984</v>
      </c>
      <c r="HC1228">
        <v>18</v>
      </c>
      <c r="HD1228">
        <v>517.947</v>
      </c>
      <c r="HE1228">
        <v>449.762</v>
      </c>
      <c r="HF1228">
        <v>21.9476</v>
      </c>
      <c r="HG1228">
        <v>24.9682</v>
      </c>
      <c r="HH1228">
        <v>30.0002</v>
      </c>
      <c r="HI1228">
        <v>24.984</v>
      </c>
      <c r="HJ1228">
        <v>24.933</v>
      </c>
      <c r="HK1228">
        <v>41.0679</v>
      </c>
      <c r="HL1228">
        <v>23.5561</v>
      </c>
      <c r="HM1228">
        <v>52.7544</v>
      </c>
      <c r="HN1228">
        <v>21.9473</v>
      </c>
      <c r="HO1228">
        <v>988.121</v>
      </c>
      <c r="HP1228">
        <v>17.8193</v>
      </c>
      <c r="HQ1228">
        <v>101.001</v>
      </c>
      <c r="HR1228">
        <v>100.99</v>
      </c>
    </row>
    <row r="1229" spans="1:226">
      <c r="A1229">
        <v>1213</v>
      </c>
      <c r="B1229">
        <v>1664306517.5</v>
      </c>
      <c r="C1229">
        <v>13287</v>
      </c>
      <c r="D1229" t="s">
        <v>2795</v>
      </c>
      <c r="E1229" t="s">
        <v>2796</v>
      </c>
      <c r="F1229">
        <v>5</v>
      </c>
      <c r="G1229" t="s">
        <v>2678</v>
      </c>
      <c r="H1229" t="s">
        <v>354</v>
      </c>
      <c r="I1229">
        <v>1664306509.678571</v>
      </c>
      <c r="J1229">
        <f>(K1229)/1000</f>
        <v>0</v>
      </c>
      <c r="K1229">
        <f>IF(BF1229, AN1229, AH1229)</f>
        <v>0</v>
      </c>
      <c r="L1229">
        <f>IF(BF1229, AI1229, AG1229)</f>
        <v>0</v>
      </c>
      <c r="M1229">
        <f>BH1229 - IF(AU1229&gt;1, L1229*BB1229*100.0/(AW1229*BV1229), 0)</f>
        <v>0</v>
      </c>
      <c r="N1229">
        <f>((T1229-J1229/2)*M1229-L1229)/(T1229+J1229/2)</f>
        <v>0</v>
      </c>
      <c r="O1229">
        <f>N1229*(BO1229+BP1229)/1000.0</f>
        <v>0</v>
      </c>
      <c r="P1229">
        <f>(BH1229 - IF(AU1229&gt;1, L1229*BB1229*100.0/(AW1229*BV1229), 0))*(BO1229+BP1229)/1000.0</f>
        <v>0</v>
      </c>
      <c r="Q1229">
        <f>2.0/((1/S1229-1/R1229)+SIGN(S1229)*SQRT((1/S1229-1/R1229)*(1/S1229-1/R1229) + 4*BC1229/((BC1229+1)*(BC1229+1))*(2*1/S1229*1/R1229-1/R1229*1/R1229)))</f>
        <v>0</v>
      </c>
      <c r="R1229">
        <f>IF(LEFT(BD1229,1)&lt;&gt;"0",IF(LEFT(BD1229,1)="1",3.0,BE1229),$D$5+$E$5*(BV1229*BO1229/($K$5*1000))+$F$5*(BV1229*BO1229/($K$5*1000))*MAX(MIN(BB1229,$J$5),$I$5)*MAX(MIN(BB1229,$J$5),$I$5)+$G$5*MAX(MIN(BB1229,$J$5),$I$5)*(BV1229*BO1229/($K$5*1000))+$H$5*(BV1229*BO1229/($K$5*1000))*(BV1229*BO1229/($K$5*1000)))</f>
        <v>0</v>
      </c>
      <c r="S1229">
        <f>J1229*(1000-(1000*0.61365*exp(17.502*W1229/(240.97+W1229))/(BO1229+BP1229)+BJ1229)/2)/(1000*0.61365*exp(17.502*W1229/(240.97+W1229))/(BO1229+BP1229)-BJ1229)</f>
        <v>0</v>
      </c>
      <c r="T1229">
        <f>1/((BC1229+1)/(Q1229/1.6)+1/(R1229/1.37)) + BC1229/((BC1229+1)/(Q1229/1.6) + BC1229/(R1229/1.37))</f>
        <v>0</v>
      </c>
      <c r="U1229">
        <f>(AX1229*BA1229)</f>
        <v>0</v>
      </c>
      <c r="V1229">
        <f>(BQ1229+(U1229+2*0.95*5.67E-8*(((BQ1229+$B$7)+273)^4-(BQ1229+273)^4)-44100*J1229)/(1.84*29.3*R1229+8*0.95*5.67E-8*(BQ1229+273)^3))</f>
        <v>0</v>
      </c>
      <c r="W1229">
        <f>($C$7*BR1229+$D$7*BS1229+$E$7*V1229)</f>
        <v>0</v>
      </c>
      <c r="X1229">
        <f>0.61365*exp(17.502*W1229/(240.97+W1229))</f>
        <v>0</v>
      </c>
      <c r="Y1229">
        <f>(Z1229/AA1229*100)</f>
        <v>0</v>
      </c>
      <c r="Z1229">
        <f>BJ1229*(BO1229+BP1229)/1000</f>
        <v>0</v>
      </c>
      <c r="AA1229">
        <f>0.61365*exp(17.502*BQ1229/(240.97+BQ1229))</f>
        <v>0</v>
      </c>
      <c r="AB1229">
        <f>(X1229-BJ1229*(BO1229+BP1229)/1000)</f>
        <v>0</v>
      </c>
      <c r="AC1229">
        <f>(-J1229*44100)</f>
        <v>0</v>
      </c>
      <c r="AD1229">
        <f>2*29.3*R1229*0.92*(BQ1229-W1229)</f>
        <v>0</v>
      </c>
      <c r="AE1229">
        <f>2*0.95*5.67E-8*(((BQ1229+$B$7)+273)^4-(W1229+273)^4)</f>
        <v>0</v>
      </c>
      <c r="AF1229">
        <f>U1229+AE1229+AC1229+AD1229</f>
        <v>0</v>
      </c>
      <c r="AG1229">
        <f>BN1229*AU1229*(BI1229-BH1229*(1000-AU1229*BK1229)/(1000-AU1229*BJ1229))/(100*BB1229)</f>
        <v>0</v>
      </c>
      <c r="AH1229">
        <f>1000*BN1229*AU1229*(BJ1229-BK1229)/(100*BB1229*(1000-AU1229*BJ1229))</f>
        <v>0</v>
      </c>
      <c r="AI1229">
        <f>(AJ1229 - AK1229 - BO1229*1E3/(8.314*(BQ1229+273.15)) * AM1229/BN1229 * AL1229) * BN1229/(100*BB1229) * (1000 - BK1229)/1000</f>
        <v>0</v>
      </c>
      <c r="AJ1229">
        <v>992.8721089989092</v>
      </c>
      <c r="AK1229">
        <v>972.4217636363637</v>
      </c>
      <c r="AL1229">
        <v>3.382826322349194</v>
      </c>
      <c r="AM1229">
        <v>64.57522677209226</v>
      </c>
      <c r="AN1229">
        <f>(AP1229 - AO1229 + BO1229*1E3/(8.314*(BQ1229+273.15)) * AR1229/BN1229 * AQ1229) * BN1229/(100*BB1229) * 1000/(1000 - AP1229)</f>
        <v>0</v>
      </c>
      <c r="AO1229">
        <v>17.88954666325674</v>
      </c>
      <c r="AP1229">
        <v>18.48597879699247</v>
      </c>
      <c r="AQ1229">
        <v>3.788259023442007E-06</v>
      </c>
      <c r="AR1229">
        <v>112.27</v>
      </c>
      <c r="AS1229">
        <v>13</v>
      </c>
      <c r="AT1229">
        <v>3</v>
      </c>
      <c r="AU1229">
        <f>IF(AS1229*$H$13&gt;=AW1229,1.0,(AW1229/(AW1229-AS1229*$H$13)))</f>
        <v>0</v>
      </c>
      <c r="AV1229">
        <f>(AU1229-1)*100</f>
        <v>0</v>
      </c>
      <c r="AW1229">
        <f>MAX(0,($B$13+$C$13*BV1229)/(1+$D$13*BV1229)*BO1229/(BQ1229+273)*$E$13)</f>
        <v>0</v>
      </c>
      <c r="AX1229">
        <f>$B$11*BW1229+$C$11*BX1229+$F$11*CI1229*(1-CL1229)</f>
        <v>0</v>
      </c>
      <c r="AY1229">
        <f>AX1229*AZ1229</f>
        <v>0</v>
      </c>
      <c r="AZ1229">
        <f>($B$11*$D$9+$C$11*$D$9+$F$11*((CV1229+CN1229)/MAX(CV1229+CN1229+CW1229, 0.1)*$I$9+CW1229/MAX(CV1229+CN1229+CW1229, 0.1)*$J$9))/($B$11+$C$11+$F$11)</f>
        <v>0</v>
      </c>
      <c r="BA1229">
        <f>($B$11*$K$9+$C$11*$K$9+$F$11*((CV1229+CN1229)/MAX(CV1229+CN1229+CW1229, 0.1)*$P$9+CW1229/MAX(CV1229+CN1229+CW1229, 0.1)*$Q$9))/($B$11+$C$11+$F$11)</f>
        <v>0</v>
      </c>
      <c r="BB1229">
        <v>6</v>
      </c>
      <c r="BC1229">
        <v>0.5</v>
      </c>
      <c r="BD1229" t="s">
        <v>355</v>
      </c>
      <c r="BE1229">
        <v>2</v>
      </c>
      <c r="BF1229" t="b">
        <v>1</v>
      </c>
      <c r="BG1229">
        <v>1664306509.678571</v>
      </c>
      <c r="BH1229">
        <v>930.048285714286</v>
      </c>
      <c r="BI1229">
        <v>958.9219642857142</v>
      </c>
      <c r="BJ1229">
        <v>18.48350357142857</v>
      </c>
      <c r="BK1229">
        <v>17.88967857142857</v>
      </c>
      <c r="BL1229">
        <v>934.6313571428572</v>
      </c>
      <c r="BM1229">
        <v>18.64782142857143</v>
      </c>
      <c r="BN1229">
        <v>500.0691071428572</v>
      </c>
      <c r="BO1229">
        <v>90.98774642857143</v>
      </c>
      <c r="BP1229">
        <v>0.09993314642857143</v>
      </c>
      <c r="BQ1229">
        <v>24.60520714285715</v>
      </c>
      <c r="BR1229">
        <v>24.996225</v>
      </c>
      <c r="BS1229">
        <v>999.9000000000002</v>
      </c>
      <c r="BT1229">
        <v>0</v>
      </c>
      <c r="BU1229">
        <v>0</v>
      </c>
      <c r="BV1229">
        <v>9992.321071428571</v>
      </c>
      <c r="BW1229">
        <v>0</v>
      </c>
      <c r="BX1229">
        <v>6.407659999999999</v>
      </c>
      <c r="BY1229">
        <v>-28.87357857142857</v>
      </c>
      <c r="BZ1229">
        <v>947.5625357142857</v>
      </c>
      <c r="CA1229">
        <v>976.3892500000001</v>
      </c>
      <c r="CB1229">
        <v>0.5938230714285716</v>
      </c>
      <c r="CC1229">
        <v>958.9219642857142</v>
      </c>
      <c r="CD1229">
        <v>17.88967857142857</v>
      </c>
      <c r="CE1229">
        <v>1.681771785714286</v>
      </c>
      <c r="CF1229">
        <v>1.6277425</v>
      </c>
      <c r="CG1229">
        <v>14.7292</v>
      </c>
      <c r="CH1229">
        <v>14.22395357142857</v>
      </c>
      <c r="CI1229">
        <v>1999.936428571428</v>
      </c>
      <c r="CJ1229">
        <v>0.9800047499999999</v>
      </c>
      <c r="CK1229">
        <v>0.01999545</v>
      </c>
      <c r="CL1229">
        <v>0</v>
      </c>
      <c r="CM1229">
        <v>128.8883928571429</v>
      </c>
      <c r="CN1229">
        <v>5.00097</v>
      </c>
      <c r="CO1229">
        <v>2727.406428571429</v>
      </c>
      <c r="CP1229">
        <v>16707.06428571428</v>
      </c>
      <c r="CQ1229">
        <v>37.68275000000001</v>
      </c>
      <c r="CR1229">
        <v>38.66492857142857</v>
      </c>
      <c r="CS1229">
        <v>37.685</v>
      </c>
      <c r="CT1229">
        <v>38.33224999999999</v>
      </c>
      <c r="CU1229">
        <v>38.38814285714285</v>
      </c>
      <c r="CV1229">
        <v>1955.046071428571</v>
      </c>
      <c r="CW1229">
        <v>39.88964285714286</v>
      </c>
      <c r="CX1229">
        <v>0</v>
      </c>
      <c r="CY1229">
        <v>1664306522.3</v>
      </c>
      <c r="CZ1229">
        <v>0</v>
      </c>
      <c r="DA1229">
        <v>0</v>
      </c>
      <c r="DB1229" t="s">
        <v>356</v>
      </c>
      <c r="DC1229">
        <v>1663859321.1</v>
      </c>
      <c r="DD1229">
        <v>1663859315.6</v>
      </c>
      <c r="DE1229">
        <v>0</v>
      </c>
      <c r="DF1229">
        <v>0.196</v>
      </c>
      <c r="DG1229">
        <v>-0.001</v>
      </c>
      <c r="DH1229">
        <v>-5.941</v>
      </c>
      <c r="DI1229">
        <v>-0.174</v>
      </c>
      <c r="DJ1229">
        <v>1500</v>
      </c>
      <c r="DK1229">
        <v>17</v>
      </c>
      <c r="DL1229">
        <v>0.13</v>
      </c>
      <c r="DM1229">
        <v>0.04</v>
      </c>
      <c r="DN1229">
        <v>-28.84130975609756</v>
      </c>
      <c r="DO1229">
        <v>-0.3311163763065514</v>
      </c>
      <c r="DP1229">
        <v>0.07647542823894977</v>
      </c>
      <c r="DQ1229">
        <v>0</v>
      </c>
      <c r="DR1229">
        <v>0.5920890487804878</v>
      </c>
      <c r="DS1229">
        <v>0.03886561672473854</v>
      </c>
      <c r="DT1229">
        <v>0.003880156804420248</v>
      </c>
      <c r="DU1229">
        <v>1</v>
      </c>
      <c r="DV1229">
        <v>1</v>
      </c>
      <c r="DW1229">
        <v>2</v>
      </c>
      <c r="DX1229" t="s">
        <v>471</v>
      </c>
      <c r="DY1229">
        <v>2.98509</v>
      </c>
      <c r="DZ1229">
        <v>2.71552</v>
      </c>
      <c r="EA1229">
        <v>0.169661</v>
      </c>
      <c r="EB1229">
        <v>0.170799</v>
      </c>
      <c r="EC1229">
        <v>0.0905537</v>
      </c>
      <c r="ED1229">
        <v>0.08660370000000001</v>
      </c>
      <c r="EE1229">
        <v>26388.9</v>
      </c>
      <c r="EF1229">
        <v>26464.3</v>
      </c>
      <c r="EG1229">
        <v>29525.6</v>
      </c>
      <c r="EH1229">
        <v>29507.4</v>
      </c>
      <c r="EI1229">
        <v>35595.7</v>
      </c>
      <c r="EJ1229">
        <v>35836</v>
      </c>
      <c r="EK1229">
        <v>41612.7</v>
      </c>
      <c r="EL1229">
        <v>42051.2</v>
      </c>
      <c r="EM1229">
        <v>1.9772</v>
      </c>
      <c r="EN1229">
        <v>1.9384</v>
      </c>
      <c r="EO1229">
        <v>0.101142</v>
      </c>
      <c r="EP1229">
        <v>0</v>
      </c>
      <c r="EQ1229">
        <v>23.3462</v>
      </c>
      <c r="ER1229">
        <v>999.9</v>
      </c>
      <c r="ES1229">
        <v>48</v>
      </c>
      <c r="ET1229">
        <v>29</v>
      </c>
      <c r="EU1229">
        <v>21.2146</v>
      </c>
      <c r="EV1229">
        <v>62.7042</v>
      </c>
      <c r="EW1229">
        <v>32.5921</v>
      </c>
      <c r="EX1229">
        <v>1</v>
      </c>
      <c r="EY1229">
        <v>-0.193567</v>
      </c>
      <c r="EZ1229">
        <v>0.79619</v>
      </c>
      <c r="FA1229">
        <v>20.3894</v>
      </c>
      <c r="FB1229">
        <v>5.21834</v>
      </c>
      <c r="FC1229">
        <v>12.0099</v>
      </c>
      <c r="FD1229">
        <v>4.98965</v>
      </c>
      <c r="FE1229">
        <v>3.2885</v>
      </c>
      <c r="FF1229">
        <v>9999</v>
      </c>
      <c r="FG1229">
        <v>9999</v>
      </c>
      <c r="FH1229">
        <v>9999</v>
      </c>
      <c r="FI1229">
        <v>261.7</v>
      </c>
      <c r="FJ1229">
        <v>1.86704</v>
      </c>
      <c r="FK1229">
        <v>1.86615</v>
      </c>
      <c r="FL1229">
        <v>1.86554</v>
      </c>
      <c r="FM1229">
        <v>1.86551</v>
      </c>
      <c r="FN1229">
        <v>1.86734</v>
      </c>
      <c r="FO1229">
        <v>1.86981</v>
      </c>
      <c r="FP1229">
        <v>1.86844</v>
      </c>
      <c r="FQ1229">
        <v>1.86996</v>
      </c>
      <c r="FR1229">
        <v>0</v>
      </c>
      <c r="FS1229">
        <v>0</v>
      </c>
      <c r="FT1229">
        <v>0</v>
      </c>
      <c r="FU1229">
        <v>0</v>
      </c>
      <c r="FV1229" t="s">
        <v>358</v>
      </c>
      <c r="FW1229" t="s">
        <v>359</v>
      </c>
      <c r="FX1229" t="s">
        <v>360</v>
      </c>
      <c r="FY1229" t="s">
        <v>360</v>
      </c>
      <c r="FZ1229" t="s">
        <v>360</v>
      </c>
      <c r="GA1229" t="s">
        <v>360</v>
      </c>
      <c r="GB1229">
        <v>0</v>
      </c>
      <c r="GC1229">
        <v>100</v>
      </c>
      <c r="GD1229">
        <v>100</v>
      </c>
      <c r="GE1229">
        <v>-4.645</v>
      </c>
      <c r="GF1229">
        <v>-0.1643</v>
      </c>
      <c r="GG1229">
        <v>-2.0192013485273</v>
      </c>
      <c r="GH1229">
        <v>-0.003354295288503095</v>
      </c>
      <c r="GI1229">
        <v>8.998442100416266E-07</v>
      </c>
      <c r="GJ1229">
        <v>-2.632750781261316E-10</v>
      </c>
      <c r="GK1229">
        <v>-0.1771344180573433</v>
      </c>
      <c r="GL1229">
        <v>-0.01811282044437078</v>
      </c>
      <c r="GM1229">
        <v>0.001479480632228601</v>
      </c>
      <c r="GN1229">
        <v>-2.527498020886067E-05</v>
      </c>
      <c r="GO1229">
        <v>3</v>
      </c>
      <c r="GP1229">
        <v>2311</v>
      </c>
      <c r="GQ1229">
        <v>1</v>
      </c>
      <c r="GR1229">
        <v>23</v>
      </c>
      <c r="GS1229">
        <v>7453.3</v>
      </c>
      <c r="GT1229">
        <v>7453.4</v>
      </c>
      <c r="GU1229">
        <v>2.0752</v>
      </c>
      <c r="GV1229">
        <v>2.19482</v>
      </c>
      <c r="GW1229">
        <v>1.39648</v>
      </c>
      <c r="GX1229">
        <v>2.33643</v>
      </c>
      <c r="GY1229">
        <v>1.49536</v>
      </c>
      <c r="GZ1229">
        <v>2.4353</v>
      </c>
      <c r="HA1229">
        <v>33.0652</v>
      </c>
      <c r="HB1229">
        <v>14.2984</v>
      </c>
      <c r="HC1229">
        <v>18</v>
      </c>
      <c r="HD1229">
        <v>518.0650000000001</v>
      </c>
      <c r="HE1229">
        <v>449.656</v>
      </c>
      <c r="HF1229">
        <v>21.9508</v>
      </c>
      <c r="HG1229">
        <v>24.969</v>
      </c>
      <c r="HH1229">
        <v>30.0002</v>
      </c>
      <c r="HI1229">
        <v>24.9845</v>
      </c>
      <c r="HJ1229">
        <v>24.933</v>
      </c>
      <c r="HK1229">
        <v>41.5529</v>
      </c>
      <c r="HL1229">
        <v>23.5561</v>
      </c>
      <c r="HM1229">
        <v>52.7544</v>
      </c>
      <c r="HN1229">
        <v>21.9523</v>
      </c>
      <c r="HO1229">
        <v>1008.16</v>
      </c>
      <c r="HP1229">
        <v>17.8068</v>
      </c>
      <c r="HQ1229">
        <v>101.001</v>
      </c>
      <c r="HR1229">
        <v>100.99</v>
      </c>
    </row>
    <row r="1230" spans="1:226">
      <c r="A1230">
        <v>1214</v>
      </c>
      <c r="B1230">
        <v>1664306523</v>
      </c>
      <c r="C1230">
        <v>13292.5</v>
      </c>
      <c r="D1230" t="s">
        <v>2797</v>
      </c>
      <c r="E1230" t="s">
        <v>2798</v>
      </c>
      <c r="F1230">
        <v>5</v>
      </c>
      <c r="G1230" t="s">
        <v>2678</v>
      </c>
      <c r="H1230" t="s">
        <v>354</v>
      </c>
      <c r="I1230">
        <v>1664306515.25</v>
      </c>
      <c r="J1230">
        <f>(K1230)/1000</f>
        <v>0</v>
      </c>
      <c r="K1230">
        <f>IF(BF1230, AN1230, AH1230)</f>
        <v>0</v>
      </c>
      <c r="L1230">
        <f>IF(BF1230, AI1230, AG1230)</f>
        <v>0</v>
      </c>
      <c r="M1230">
        <f>BH1230 - IF(AU1230&gt;1, L1230*BB1230*100.0/(AW1230*BV1230), 0)</f>
        <v>0</v>
      </c>
      <c r="N1230">
        <f>((T1230-J1230/2)*M1230-L1230)/(T1230+J1230/2)</f>
        <v>0</v>
      </c>
      <c r="O1230">
        <f>N1230*(BO1230+BP1230)/1000.0</f>
        <v>0</v>
      </c>
      <c r="P1230">
        <f>(BH1230 - IF(AU1230&gt;1, L1230*BB1230*100.0/(AW1230*BV1230), 0))*(BO1230+BP1230)/1000.0</f>
        <v>0</v>
      </c>
      <c r="Q1230">
        <f>2.0/((1/S1230-1/R1230)+SIGN(S1230)*SQRT((1/S1230-1/R1230)*(1/S1230-1/R1230) + 4*BC1230/((BC1230+1)*(BC1230+1))*(2*1/S1230*1/R1230-1/R1230*1/R1230)))</f>
        <v>0</v>
      </c>
      <c r="R1230">
        <f>IF(LEFT(BD1230,1)&lt;&gt;"0",IF(LEFT(BD1230,1)="1",3.0,BE1230),$D$5+$E$5*(BV1230*BO1230/($K$5*1000))+$F$5*(BV1230*BO1230/($K$5*1000))*MAX(MIN(BB1230,$J$5),$I$5)*MAX(MIN(BB1230,$J$5),$I$5)+$G$5*MAX(MIN(BB1230,$J$5),$I$5)*(BV1230*BO1230/($K$5*1000))+$H$5*(BV1230*BO1230/($K$5*1000))*(BV1230*BO1230/($K$5*1000)))</f>
        <v>0</v>
      </c>
      <c r="S1230">
        <f>J1230*(1000-(1000*0.61365*exp(17.502*W1230/(240.97+W1230))/(BO1230+BP1230)+BJ1230)/2)/(1000*0.61365*exp(17.502*W1230/(240.97+W1230))/(BO1230+BP1230)-BJ1230)</f>
        <v>0</v>
      </c>
      <c r="T1230">
        <f>1/((BC1230+1)/(Q1230/1.6)+1/(R1230/1.37)) + BC1230/((BC1230+1)/(Q1230/1.6) + BC1230/(R1230/1.37))</f>
        <v>0</v>
      </c>
      <c r="U1230">
        <f>(AX1230*BA1230)</f>
        <v>0</v>
      </c>
      <c r="V1230">
        <f>(BQ1230+(U1230+2*0.95*5.67E-8*(((BQ1230+$B$7)+273)^4-(BQ1230+273)^4)-44100*J1230)/(1.84*29.3*R1230+8*0.95*5.67E-8*(BQ1230+273)^3))</f>
        <v>0</v>
      </c>
      <c r="W1230">
        <f>($C$7*BR1230+$D$7*BS1230+$E$7*V1230)</f>
        <v>0</v>
      </c>
      <c r="X1230">
        <f>0.61365*exp(17.502*W1230/(240.97+W1230))</f>
        <v>0</v>
      </c>
      <c r="Y1230">
        <f>(Z1230/AA1230*100)</f>
        <v>0</v>
      </c>
      <c r="Z1230">
        <f>BJ1230*(BO1230+BP1230)/1000</f>
        <v>0</v>
      </c>
      <c r="AA1230">
        <f>0.61365*exp(17.502*BQ1230/(240.97+BQ1230))</f>
        <v>0</v>
      </c>
      <c r="AB1230">
        <f>(X1230-BJ1230*(BO1230+BP1230)/1000)</f>
        <v>0</v>
      </c>
      <c r="AC1230">
        <f>(-J1230*44100)</f>
        <v>0</v>
      </c>
      <c r="AD1230">
        <f>2*29.3*R1230*0.92*(BQ1230-W1230)</f>
        <v>0</v>
      </c>
      <c r="AE1230">
        <f>2*0.95*5.67E-8*(((BQ1230+$B$7)+273)^4-(W1230+273)^4)</f>
        <v>0</v>
      </c>
      <c r="AF1230">
        <f>U1230+AE1230+AC1230+AD1230</f>
        <v>0</v>
      </c>
      <c r="AG1230">
        <f>BN1230*AU1230*(BI1230-BH1230*(1000-AU1230*BK1230)/(1000-AU1230*BJ1230))/(100*BB1230)</f>
        <v>0</v>
      </c>
      <c r="AH1230">
        <f>1000*BN1230*AU1230*(BJ1230-BK1230)/(100*BB1230*(1000-AU1230*BJ1230))</f>
        <v>0</v>
      </c>
      <c r="AI1230">
        <f>(AJ1230 - AK1230 - BO1230*1E3/(8.314*(BQ1230+273.15)) * AM1230/BN1230 * AL1230) * BN1230/(100*BB1230) * (1000 - BK1230)/1000</f>
        <v>0</v>
      </c>
      <c r="AJ1230">
        <v>1011.643608120779</v>
      </c>
      <c r="AK1230">
        <v>991.1534727272723</v>
      </c>
      <c r="AL1230">
        <v>3.406832239714327</v>
      </c>
      <c r="AM1230">
        <v>64.57522677209226</v>
      </c>
      <c r="AN1230">
        <f>(AP1230 - AO1230 + BO1230*1E3/(8.314*(BQ1230+273.15)) * AR1230/BN1230 * AQ1230) * BN1230/(100*BB1230) * 1000/(1000 - AP1230)</f>
        <v>0</v>
      </c>
      <c r="AO1230">
        <v>17.88767090555445</v>
      </c>
      <c r="AP1230">
        <v>18.49246360902255</v>
      </c>
      <c r="AQ1230">
        <v>6.118756758414203E-07</v>
      </c>
      <c r="AR1230">
        <v>112.27</v>
      </c>
      <c r="AS1230">
        <v>13</v>
      </c>
      <c r="AT1230">
        <v>3</v>
      </c>
      <c r="AU1230">
        <f>IF(AS1230*$H$13&gt;=AW1230,1.0,(AW1230/(AW1230-AS1230*$H$13)))</f>
        <v>0</v>
      </c>
      <c r="AV1230">
        <f>(AU1230-1)*100</f>
        <v>0</v>
      </c>
      <c r="AW1230">
        <f>MAX(0,($B$13+$C$13*BV1230)/(1+$D$13*BV1230)*BO1230/(BQ1230+273)*$E$13)</f>
        <v>0</v>
      </c>
      <c r="AX1230">
        <f>$B$11*BW1230+$C$11*BX1230+$F$11*CI1230*(1-CL1230)</f>
        <v>0</v>
      </c>
      <c r="AY1230">
        <f>AX1230*AZ1230</f>
        <v>0</v>
      </c>
      <c r="AZ1230">
        <f>($B$11*$D$9+$C$11*$D$9+$F$11*((CV1230+CN1230)/MAX(CV1230+CN1230+CW1230, 0.1)*$I$9+CW1230/MAX(CV1230+CN1230+CW1230, 0.1)*$J$9))/($B$11+$C$11+$F$11)</f>
        <v>0</v>
      </c>
      <c r="BA1230">
        <f>($B$11*$K$9+$C$11*$K$9+$F$11*((CV1230+CN1230)/MAX(CV1230+CN1230+CW1230, 0.1)*$P$9+CW1230/MAX(CV1230+CN1230+CW1230, 0.1)*$Q$9))/($B$11+$C$11+$F$11)</f>
        <v>0</v>
      </c>
      <c r="BB1230">
        <v>6</v>
      </c>
      <c r="BC1230">
        <v>0.5</v>
      </c>
      <c r="BD1230" t="s">
        <v>355</v>
      </c>
      <c r="BE1230">
        <v>2</v>
      </c>
      <c r="BF1230" t="b">
        <v>1</v>
      </c>
      <c r="BG1230">
        <v>1664306515.25</v>
      </c>
      <c r="BH1230">
        <v>948.6374285714285</v>
      </c>
      <c r="BI1230">
        <v>977.5260000000001</v>
      </c>
      <c r="BJ1230">
        <v>18.48652142857143</v>
      </c>
      <c r="BK1230">
        <v>17.88826071428571</v>
      </c>
      <c r="BL1230">
        <v>953.2644642857141</v>
      </c>
      <c r="BM1230">
        <v>18.65080714285714</v>
      </c>
      <c r="BN1230">
        <v>500.0754285714286</v>
      </c>
      <c r="BO1230">
        <v>90.98802142857141</v>
      </c>
      <c r="BP1230">
        <v>0.09997001071428573</v>
      </c>
      <c r="BQ1230">
        <v>24.608775</v>
      </c>
      <c r="BR1230">
        <v>24.99895714285714</v>
      </c>
      <c r="BS1230">
        <v>999.9000000000002</v>
      </c>
      <c r="BT1230">
        <v>0</v>
      </c>
      <c r="BU1230">
        <v>0</v>
      </c>
      <c r="BV1230">
        <v>9993.9</v>
      </c>
      <c r="BW1230">
        <v>0</v>
      </c>
      <c r="BX1230">
        <v>6.407659999999999</v>
      </c>
      <c r="BY1230">
        <v>-28.88842500000001</v>
      </c>
      <c r="BZ1230">
        <v>966.5047499999998</v>
      </c>
      <c r="CA1230">
        <v>995.3312499999998</v>
      </c>
      <c r="CB1230">
        <v>0.5982609999999999</v>
      </c>
      <c r="CC1230">
        <v>977.5260000000001</v>
      </c>
      <c r="CD1230">
        <v>17.88826071428571</v>
      </c>
      <c r="CE1230">
        <v>1.682051428571429</v>
      </c>
      <c r="CF1230">
        <v>1.627617857142857</v>
      </c>
      <c r="CG1230">
        <v>14.73177857142857</v>
      </c>
      <c r="CH1230">
        <v>14.22277857142857</v>
      </c>
      <c r="CI1230">
        <v>1999.951428571429</v>
      </c>
      <c r="CJ1230">
        <v>0.9800021071428573</v>
      </c>
      <c r="CK1230">
        <v>0.01999802857142857</v>
      </c>
      <c r="CL1230">
        <v>0</v>
      </c>
      <c r="CM1230">
        <v>129.0710357142857</v>
      </c>
      <c r="CN1230">
        <v>5.00097</v>
      </c>
      <c r="CO1230">
        <v>2731.941071428572</v>
      </c>
      <c r="CP1230">
        <v>16707.175</v>
      </c>
      <c r="CQ1230">
        <v>37.81667857142858</v>
      </c>
      <c r="CR1230">
        <v>38.83685714285714</v>
      </c>
      <c r="CS1230">
        <v>37.79439285714285</v>
      </c>
      <c r="CT1230">
        <v>38.52425</v>
      </c>
      <c r="CU1230">
        <v>38.52878571428571</v>
      </c>
      <c r="CV1230">
        <v>1955.055357142857</v>
      </c>
      <c r="CW1230">
        <v>39.89464285714286</v>
      </c>
      <c r="CX1230">
        <v>0</v>
      </c>
      <c r="CY1230">
        <v>1664306527.1</v>
      </c>
      <c r="CZ1230">
        <v>0</v>
      </c>
      <c r="DA1230">
        <v>0</v>
      </c>
      <c r="DB1230" t="s">
        <v>356</v>
      </c>
      <c r="DC1230">
        <v>1663859321.1</v>
      </c>
      <c r="DD1230">
        <v>1663859315.6</v>
      </c>
      <c r="DE1230">
        <v>0</v>
      </c>
      <c r="DF1230">
        <v>0.196</v>
      </c>
      <c r="DG1230">
        <v>-0.001</v>
      </c>
      <c r="DH1230">
        <v>-5.941</v>
      </c>
      <c r="DI1230">
        <v>-0.174</v>
      </c>
      <c r="DJ1230">
        <v>1500</v>
      </c>
      <c r="DK1230">
        <v>17</v>
      </c>
      <c r="DL1230">
        <v>0.13</v>
      </c>
      <c r="DM1230">
        <v>0.04</v>
      </c>
      <c r="DN1230">
        <v>-28.89003</v>
      </c>
      <c r="DO1230">
        <v>-0.09199699812383368</v>
      </c>
      <c r="DP1230">
        <v>0.05682637239873772</v>
      </c>
      <c r="DQ1230">
        <v>1</v>
      </c>
      <c r="DR1230">
        <v>0.5955536250000001</v>
      </c>
      <c r="DS1230">
        <v>0.0449674559099419</v>
      </c>
      <c r="DT1230">
        <v>0.00439598383577271</v>
      </c>
      <c r="DU1230">
        <v>1</v>
      </c>
      <c r="DV1230">
        <v>2</v>
      </c>
      <c r="DW1230">
        <v>2</v>
      </c>
      <c r="DX1230" t="s">
        <v>1121</v>
      </c>
      <c r="DY1230">
        <v>2.98495</v>
      </c>
      <c r="DZ1230">
        <v>2.7153</v>
      </c>
      <c r="EA1230">
        <v>0.171754</v>
      </c>
      <c r="EB1230">
        <v>0.172837</v>
      </c>
      <c r="EC1230">
        <v>0.0905731</v>
      </c>
      <c r="ED1230">
        <v>0.0865947</v>
      </c>
      <c r="EE1230">
        <v>26321.9</v>
      </c>
      <c r="EF1230">
        <v>26399.7</v>
      </c>
      <c r="EG1230">
        <v>29525</v>
      </c>
      <c r="EH1230">
        <v>29507.8</v>
      </c>
      <c r="EI1230">
        <v>35594.3</v>
      </c>
      <c r="EJ1230">
        <v>35836.9</v>
      </c>
      <c r="EK1230">
        <v>41611.9</v>
      </c>
      <c r="EL1230">
        <v>42051.8</v>
      </c>
      <c r="EM1230">
        <v>1.97715</v>
      </c>
      <c r="EN1230">
        <v>1.93862</v>
      </c>
      <c r="EO1230">
        <v>0.100352</v>
      </c>
      <c r="EP1230">
        <v>0</v>
      </c>
      <c r="EQ1230">
        <v>23.3499</v>
      </c>
      <c r="ER1230">
        <v>999.9</v>
      </c>
      <c r="ES1230">
        <v>48.1</v>
      </c>
      <c r="ET1230">
        <v>29</v>
      </c>
      <c r="EU1230">
        <v>21.2592</v>
      </c>
      <c r="EV1230">
        <v>62.6742</v>
      </c>
      <c r="EW1230">
        <v>32.8486</v>
      </c>
      <c r="EX1230">
        <v>1</v>
      </c>
      <c r="EY1230">
        <v>-0.192317</v>
      </c>
      <c r="EZ1230">
        <v>1.58237</v>
      </c>
      <c r="FA1230">
        <v>20.383</v>
      </c>
      <c r="FB1230">
        <v>5.21819</v>
      </c>
      <c r="FC1230">
        <v>12.0099</v>
      </c>
      <c r="FD1230">
        <v>4.9897</v>
      </c>
      <c r="FE1230">
        <v>3.28848</v>
      </c>
      <c r="FF1230">
        <v>9999</v>
      </c>
      <c r="FG1230">
        <v>9999</v>
      </c>
      <c r="FH1230">
        <v>9999</v>
      </c>
      <c r="FI1230">
        <v>261.7</v>
      </c>
      <c r="FJ1230">
        <v>1.86705</v>
      </c>
      <c r="FK1230">
        <v>1.86614</v>
      </c>
      <c r="FL1230">
        <v>1.86554</v>
      </c>
      <c r="FM1230">
        <v>1.86554</v>
      </c>
      <c r="FN1230">
        <v>1.86737</v>
      </c>
      <c r="FO1230">
        <v>1.86981</v>
      </c>
      <c r="FP1230">
        <v>1.86844</v>
      </c>
      <c r="FQ1230">
        <v>1.86996</v>
      </c>
      <c r="FR1230">
        <v>0</v>
      </c>
      <c r="FS1230">
        <v>0</v>
      </c>
      <c r="FT1230">
        <v>0</v>
      </c>
      <c r="FU1230">
        <v>0</v>
      </c>
      <c r="FV1230" t="s">
        <v>358</v>
      </c>
      <c r="FW1230" t="s">
        <v>359</v>
      </c>
      <c r="FX1230" t="s">
        <v>360</v>
      </c>
      <c r="FY1230" t="s">
        <v>360</v>
      </c>
      <c r="FZ1230" t="s">
        <v>360</v>
      </c>
      <c r="GA1230" t="s">
        <v>360</v>
      </c>
      <c r="GB1230">
        <v>0</v>
      </c>
      <c r="GC1230">
        <v>100</v>
      </c>
      <c r="GD1230">
        <v>100</v>
      </c>
      <c r="GE1230">
        <v>-4.688</v>
      </c>
      <c r="GF1230">
        <v>-0.1642</v>
      </c>
      <c r="GG1230">
        <v>-2.0192013485273</v>
      </c>
      <c r="GH1230">
        <v>-0.003354295288503095</v>
      </c>
      <c r="GI1230">
        <v>8.998442100416266E-07</v>
      </c>
      <c r="GJ1230">
        <v>-2.632750781261316E-10</v>
      </c>
      <c r="GK1230">
        <v>-0.1771344180573433</v>
      </c>
      <c r="GL1230">
        <v>-0.01811282044437078</v>
      </c>
      <c r="GM1230">
        <v>0.001479480632228601</v>
      </c>
      <c r="GN1230">
        <v>-2.527498020886067E-05</v>
      </c>
      <c r="GO1230">
        <v>3</v>
      </c>
      <c r="GP1230">
        <v>2311</v>
      </c>
      <c r="GQ1230">
        <v>1</v>
      </c>
      <c r="GR1230">
        <v>23</v>
      </c>
      <c r="GS1230">
        <v>7453.4</v>
      </c>
      <c r="GT1230">
        <v>7453.5</v>
      </c>
      <c r="GU1230">
        <v>2.10571</v>
      </c>
      <c r="GV1230">
        <v>2.19482</v>
      </c>
      <c r="GW1230">
        <v>1.39648</v>
      </c>
      <c r="GX1230">
        <v>2.33643</v>
      </c>
      <c r="GY1230">
        <v>1.49536</v>
      </c>
      <c r="GZ1230">
        <v>2.41333</v>
      </c>
      <c r="HA1230">
        <v>33.0652</v>
      </c>
      <c r="HB1230">
        <v>14.2896</v>
      </c>
      <c r="HC1230">
        <v>18</v>
      </c>
      <c r="HD1230">
        <v>518.033</v>
      </c>
      <c r="HE1230">
        <v>449.793</v>
      </c>
      <c r="HF1230">
        <v>21.8842</v>
      </c>
      <c r="HG1230">
        <v>24.9703</v>
      </c>
      <c r="HH1230">
        <v>30.001</v>
      </c>
      <c r="HI1230">
        <v>24.9845</v>
      </c>
      <c r="HJ1230">
        <v>24.933</v>
      </c>
      <c r="HK1230">
        <v>42.1984</v>
      </c>
      <c r="HL1230">
        <v>23.8303</v>
      </c>
      <c r="HM1230">
        <v>52.7544</v>
      </c>
      <c r="HN1230">
        <v>21.7748</v>
      </c>
      <c r="HO1230">
        <v>1021.58</v>
      </c>
      <c r="HP1230">
        <v>17.7922</v>
      </c>
      <c r="HQ1230">
        <v>100.999</v>
      </c>
      <c r="HR1230">
        <v>100.992</v>
      </c>
    </row>
    <row r="1231" spans="1:226">
      <c r="A1231">
        <v>1215</v>
      </c>
      <c r="B1231">
        <v>1664306527.5</v>
      </c>
      <c r="C1231">
        <v>13297</v>
      </c>
      <c r="D1231" t="s">
        <v>2799</v>
      </c>
      <c r="E1231" t="s">
        <v>2800</v>
      </c>
      <c r="F1231">
        <v>5</v>
      </c>
      <c r="G1231" t="s">
        <v>2678</v>
      </c>
      <c r="H1231" t="s">
        <v>354</v>
      </c>
      <c r="I1231">
        <v>1664306519.678571</v>
      </c>
      <c r="J1231">
        <f>(K1231)/1000</f>
        <v>0</v>
      </c>
      <c r="K1231">
        <f>IF(BF1231, AN1231, AH1231)</f>
        <v>0</v>
      </c>
      <c r="L1231">
        <f>IF(BF1231, AI1231, AG1231)</f>
        <v>0</v>
      </c>
      <c r="M1231">
        <f>BH1231 - IF(AU1231&gt;1, L1231*BB1231*100.0/(AW1231*BV1231), 0)</f>
        <v>0</v>
      </c>
      <c r="N1231">
        <f>((T1231-J1231/2)*M1231-L1231)/(T1231+J1231/2)</f>
        <v>0</v>
      </c>
      <c r="O1231">
        <f>N1231*(BO1231+BP1231)/1000.0</f>
        <v>0</v>
      </c>
      <c r="P1231">
        <f>(BH1231 - IF(AU1231&gt;1, L1231*BB1231*100.0/(AW1231*BV1231), 0))*(BO1231+BP1231)/1000.0</f>
        <v>0</v>
      </c>
      <c r="Q1231">
        <f>2.0/((1/S1231-1/R1231)+SIGN(S1231)*SQRT((1/S1231-1/R1231)*(1/S1231-1/R1231) + 4*BC1231/((BC1231+1)*(BC1231+1))*(2*1/S1231*1/R1231-1/R1231*1/R1231)))</f>
        <v>0</v>
      </c>
      <c r="R1231">
        <f>IF(LEFT(BD1231,1)&lt;&gt;"0",IF(LEFT(BD1231,1)="1",3.0,BE1231),$D$5+$E$5*(BV1231*BO1231/($K$5*1000))+$F$5*(BV1231*BO1231/($K$5*1000))*MAX(MIN(BB1231,$J$5),$I$5)*MAX(MIN(BB1231,$J$5),$I$5)+$G$5*MAX(MIN(BB1231,$J$5),$I$5)*(BV1231*BO1231/($K$5*1000))+$H$5*(BV1231*BO1231/($K$5*1000))*(BV1231*BO1231/($K$5*1000)))</f>
        <v>0</v>
      </c>
      <c r="S1231">
        <f>J1231*(1000-(1000*0.61365*exp(17.502*W1231/(240.97+W1231))/(BO1231+BP1231)+BJ1231)/2)/(1000*0.61365*exp(17.502*W1231/(240.97+W1231))/(BO1231+BP1231)-BJ1231)</f>
        <v>0</v>
      </c>
      <c r="T1231">
        <f>1/((BC1231+1)/(Q1231/1.6)+1/(R1231/1.37)) + BC1231/((BC1231+1)/(Q1231/1.6) + BC1231/(R1231/1.37))</f>
        <v>0</v>
      </c>
      <c r="U1231">
        <f>(AX1231*BA1231)</f>
        <v>0</v>
      </c>
      <c r="V1231">
        <f>(BQ1231+(U1231+2*0.95*5.67E-8*(((BQ1231+$B$7)+273)^4-(BQ1231+273)^4)-44100*J1231)/(1.84*29.3*R1231+8*0.95*5.67E-8*(BQ1231+273)^3))</f>
        <v>0</v>
      </c>
      <c r="W1231">
        <f>($C$7*BR1231+$D$7*BS1231+$E$7*V1231)</f>
        <v>0</v>
      </c>
      <c r="X1231">
        <f>0.61365*exp(17.502*W1231/(240.97+W1231))</f>
        <v>0</v>
      </c>
      <c r="Y1231">
        <f>(Z1231/AA1231*100)</f>
        <v>0</v>
      </c>
      <c r="Z1231">
        <f>BJ1231*(BO1231+BP1231)/1000</f>
        <v>0</v>
      </c>
      <c r="AA1231">
        <f>0.61365*exp(17.502*BQ1231/(240.97+BQ1231))</f>
        <v>0</v>
      </c>
      <c r="AB1231">
        <f>(X1231-BJ1231*(BO1231+BP1231)/1000)</f>
        <v>0</v>
      </c>
      <c r="AC1231">
        <f>(-J1231*44100)</f>
        <v>0</v>
      </c>
      <c r="AD1231">
        <f>2*29.3*R1231*0.92*(BQ1231-W1231)</f>
        <v>0</v>
      </c>
      <c r="AE1231">
        <f>2*0.95*5.67E-8*(((BQ1231+$B$7)+273)^4-(W1231+273)^4)</f>
        <v>0</v>
      </c>
      <c r="AF1231">
        <f>U1231+AE1231+AC1231+AD1231</f>
        <v>0</v>
      </c>
      <c r="AG1231">
        <f>BN1231*AU1231*(BI1231-BH1231*(1000-AU1231*BK1231)/(1000-AU1231*BJ1231))/(100*BB1231)</f>
        <v>0</v>
      </c>
      <c r="AH1231">
        <f>1000*BN1231*AU1231*(BJ1231-BK1231)/(100*BB1231*(1000-AU1231*BJ1231))</f>
        <v>0</v>
      </c>
      <c r="AI1231">
        <f>(AJ1231 - AK1231 - BO1231*1E3/(8.314*(BQ1231+273.15)) * AM1231/BN1231 * AL1231) * BN1231/(100*BB1231) * (1000 - BK1231)/1000</f>
        <v>0</v>
      </c>
      <c r="AJ1231">
        <v>1026.997114375073</v>
      </c>
      <c r="AK1231">
        <v>1006.53956969697</v>
      </c>
      <c r="AL1231">
        <v>3.421564519635743</v>
      </c>
      <c r="AM1231">
        <v>64.57522677209226</v>
      </c>
      <c r="AN1231">
        <f>(AP1231 - AO1231 + BO1231*1E3/(8.314*(BQ1231+273.15)) * AR1231/BN1231 * AQ1231) * BN1231/(100*BB1231) * 1000/(1000 - AP1231)</f>
        <v>0</v>
      </c>
      <c r="AO1231">
        <v>17.88636681608391</v>
      </c>
      <c r="AP1231">
        <v>18.49132466165413</v>
      </c>
      <c r="AQ1231">
        <v>6.979756376211505E-06</v>
      </c>
      <c r="AR1231">
        <v>112.27</v>
      </c>
      <c r="AS1231">
        <v>13</v>
      </c>
      <c r="AT1231">
        <v>3</v>
      </c>
      <c r="AU1231">
        <f>IF(AS1231*$H$13&gt;=AW1231,1.0,(AW1231/(AW1231-AS1231*$H$13)))</f>
        <v>0</v>
      </c>
      <c r="AV1231">
        <f>(AU1231-1)*100</f>
        <v>0</v>
      </c>
      <c r="AW1231">
        <f>MAX(0,($B$13+$C$13*BV1231)/(1+$D$13*BV1231)*BO1231/(BQ1231+273)*$E$13)</f>
        <v>0</v>
      </c>
      <c r="AX1231">
        <f>$B$11*BW1231+$C$11*BX1231+$F$11*CI1231*(1-CL1231)</f>
        <v>0</v>
      </c>
      <c r="AY1231">
        <f>AX1231*AZ1231</f>
        <v>0</v>
      </c>
      <c r="AZ1231">
        <f>($B$11*$D$9+$C$11*$D$9+$F$11*((CV1231+CN1231)/MAX(CV1231+CN1231+CW1231, 0.1)*$I$9+CW1231/MAX(CV1231+CN1231+CW1231, 0.1)*$J$9))/($B$11+$C$11+$F$11)</f>
        <v>0</v>
      </c>
      <c r="BA1231">
        <f>($B$11*$K$9+$C$11*$K$9+$F$11*((CV1231+CN1231)/MAX(CV1231+CN1231+CW1231, 0.1)*$P$9+CW1231/MAX(CV1231+CN1231+CW1231, 0.1)*$Q$9))/($B$11+$C$11+$F$11)</f>
        <v>0</v>
      </c>
      <c r="BB1231">
        <v>6</v>
      </c>
      <c r="BC1231">
        <v>0.5</v>
      </c>
      <c r="BD1231" t="s">
        <v>355</v>
      </c>
      <c r="BE1231">
        <v>2</v>
      </c>
      <c r="BF1231" t="b">
        <v>1</v>
      </c>
      <c r="BG1231">
        <v>1664306519.678571</v>
      </c>
      <c r="BH1231">
        <v>963.4198928571426</v>
      </c>
      <c r="BI1231">
        <v>992.3433571428571</v>
      </c>
      <c r="BJ1231">
        <v>18.48910357142858</v>
      </c>
      <c r="BK1231">
        <v>17.88349285714286</v>
      </c>
      <c r="BL1231">
        <v>968.0818214285713</v>
      </c>
      <c r="BM1231">
        <v>18.65335714285714</v>
      </c>
      <c r="BN1231">
        <v>500.0719642857143</v>
      </c>
      <c r="BO1231">
        <v>90.98840357142856</v>
      </c>
      <c r="BP1231">
        <v>0.09997425</v>
      </c>
      <c r="BQ1231">
        <v>24.61285357142857</v>
      </c>
      <c r="BR1231">
        <v>25.00004642857143</v>
      </c>
      <c r="BS1231">
        <v>999.9000000000002</v>
      </c>
      <c r="BT1231">
        <v>0</v>
      </c>
      <c r="BU1231">
        <v>0</v>
      </c>
      <c r="BV1231">
        <v>9990.553214285714</v>
      </c>
      <c r="BW1231">
        <v>0</v>
      </c>
      <c r="BX1231">
        <v>6.407659999999999</v>
      </c>
      <c r="BY1231">
        <v>-28.92286785714285</v>
      </c>
      <c r="BZ1231">
        <v>981.5681428571427</v>
      </c>
      <c r="CA1231">
        <v>1010.41325</v>
      </c>
      <c r="CB1231">
        <v>0.6056148928571428</v>
      </c>
      <c r="CC1231">
        <v>992.3433571428571</v>
      </c>
      <c r="CD1231">
        <v>17.88349285714286</v>
      </c>
      <c r="CE1231">
        <v>1.682293571428572</v>
      </c>
      <c r="CF1231">
        <v>1.627190714285714</v>
      </c>
      <c r="CG1231">
        <v>14.73400714285715</v>
      </c>
      <c r="CH1231">
        <v>14.21873214285714</v>
      </c>
      <c r="CI1231">
        <v>1999.934642857143</v>
      </c>
      <c r="CJ1231">
        <v>0.9799986071428572</v>
      </c>
      <c r="CK1231">
        <v>0.02000149285714286</v>
      </c>
      <c r="CL1231">
        <v>0</v>
      </c>
      <c r="CM1231">
        <v>129.2366428571428</v>
      </c>
      <c r="CN1231">
        <v>5.00097</v>
      </c>
      <c r="CO1231">
        <v>2735.363928571428</v>
      </c>
      <c r="CP1231">
        <v>16707.01071428572</v>
      </c>
      <c r="CQ1231">
        <v>37.91935714285714</v>
      </c>
      <c r="CR1231">
        <v>38.96185714285713</v>
      </c>
      <c r="CS1231">
        <v>37.88821428571428</v>
      </c>
      <c r="CT1231">
        <v>38.67164285714286</v>
      </c>
      <c r="CU1231">
        <v>38.64035714285713</v>
      </c>
      <c r="CV1231">
        <v>1955.032857142857</v>
      </c>
      <c r="CW1231">
        <v>39.90035714285715</v>
      </c>
      <c r="CX1231">
        <v>0</v>
      </c>
      <c r="CY1231">
        <v>1664306531.9</v>
      </c>
      <c r="CZ1231">
        <v>0</v>
      </c>
      <c r="DA1231">
        <v>0</v>
      </c>
      <c r="DB1231" t="s">
        <v>356</v>
      </c>
      <c r="DC1231">
        <v>1663859321.1</v>
      </c>
      <c r="DD1231">
        <v>1663859315.6</v>
      </c>
      <c r="DE1231">
        <v>0</v>
      </c>
      <c r="DF1231">
        <v>0.196</v>
      </c>
      <c r="DG1231">
        <v>-0.001</v>
      </c>
      <c r="DH1231">
        <v>-5.941</v>
      </c>
      <c r="DI1231">
        <v>-0.174</v>
      </c>
      <c r="DJ1231">
        <v>1500</v>
      </c>
      <c r="DK1231">
        <v>17</v>
      </c>
      <c r="DL1231">
        <v>0.13</v>
      </c>
      <c r="DM1231">
        <v>0.04</v>
      </c>
      <c r="DN1231">
        <v>-28.91049024390244</v>
      </c>
      <c r="DO1231">
        <v>-0.4576745644599122</v>
      </c>
      <c r="DP1231">
        <v>0.08330989401868151</v>
      </c>
      <c r="DQ1231">
        <v>0</v>
      </c>
      <c r="DR1231">
        <v>0.6023152926829268</v>
      </c>
      <c r="DS1231">
        <v>0.09049498954703761</v>
      </c>
      <c r="DT1231">
        <v>0.009986497677642358</v>
      </c>
      <c r="DU1231">
        <v>1</v>
      </c>
      <c r="DV1231">
        <v>1</v>
      </c>
      <c r="DW1231">
        <v>2</v>
      </c>
      <c r="DX1231" t="s">
        <v>471</v>
      </c>
      <c r="DY1231">
        <v>2.98497</v>
      </c>
      <c r="DZ1231">
        <v>2.71553</v>
      </c>
      <c r="EA1231">
        <v>0.173457</v>
      </c>
      <c r="EB1231">
        <v>0.174532</v>
      </c>
      <c r="EC1231">
        <v>0.0905601</v>
      </c>
      <c r="ED1231">
        <v>0.0864859</v>
      </c>
      <c r="EE1231">
        <v>26267.7</v>
      </c>
      <c r="EF1231">
        <v>26345.8</v>
      </c>
      <c r="EG1231">
        <v>29524.8</v>
      </c>
      <c r="EH1231">
        <v>29507.9</v>
      </c>
      <c r="EI1231">
        <v>35594.6</v>
      </c>
      <c r="EJ1231">
        <v>35841.3</v>
      </c>
      <c r="EK1231">
        <v>41611.6</v>
      </c>
      <c r="EL1231">
        <v>42051.8</v>
      </c>
      <c r="EM1231">
        <v>1.97705</v>
      </c>
      <c r="EN1231">
        <v>1.9385</v>
      </c>
      <c r="EO1231">
        <v>0.100143</v>
      </c>
      <c r="EP1231">
        <v>0</v>
      </c>
      <c r="EQ1231">
        <v>23.3521</v>
      </c>
      <c r="ER1231">
        <v>999.9</v>
      </c>
      <c r="ES1231">
        <v>48.1</v>
      </c>
      <c r="ET1231">
        <v>29</v>
      </c>
      <c r="EU1231">
        <v>21.2621</v>
      </c>
      <c r="EV1231">
        <v>62.7542</v>
      </c>
      <c r="EW1231">
        <v>32.9808</v>
      </c>
      <c r="EX1231">
        <v>1</v>
      </c>
      <c r="EY1231">
        <v>-0.192815</v>
      </c>
      <c r="EZ1231">
        <v>1.21601</v>
      </c>
      <c r="FA1231">
        <v>20.3861</v>
      </c>
      <c r="FB1231">
        <v>5.21804</v>
      </c>
      <c r="FC1231">
        <v>12.0099</v>
      </c>
      <c r="FD1231">
        <v>4.9894</v>
      </c>
      <c r="FE1231">
        <v>3.28848</v>
      </c>
      <c r="FF1231">
        <v>9999</v>
      </c>
      <c r="FG1231">
        <v>9999</v>
      </c>
      <c r="FH1231">
        <v>9999</v>
      </c>
      <c r="FI1231">
        <v>261.7</v>
      </c>
      <c r="FJ1231">
        <v>1.86705</v>
      </c>
      <c r="FK1231">
        <v>1.86614</v>
      </c>
      <c r="FL1231">
        <v>1.86554</v>
      </c>
      <c r="FM1231">
        <v>1.86553</v>
      </c>
      <c r="FN1231">
        <v>1.86734</v>
      </c>
      <c r="FO1231">
        <v>1.86981</v>
      </c>
      <c r="FP1231">
        <v>1.86845</v>
      </c>
      <c r="FQ1231">
        <v>1.86996</v>
      </c>
      <c r="FR1231">
        <v>0</v>
      </c>
      <c r="FS1231">
        <v>0</v>
      </c>
      <c r="FT1231">
        <v>0</v>
      </c>
      <c r="FU1231">
        <v>0</v>
      </c>
      <c r="FV1231" t="s">
        <v>358</v>
      </c>
      <c r="FW1231" t="s">
        <v>359</v>
      </c>
      <c r="FX1231" t="s">
        <v>360</v>
      </c>
      <c r="FY1231" t="s">
        <v>360</v>
      </c>
      <c r="FZ1231" t="s">
        <v>360</v>
      </c>
      <c r="GA1231" t="s">
        <v>360</v>
      </c>
      <c r="GB1231">
        <v>0</v>
      </c>
      <c r="GC1231">
        <v>100</v>
      </c>
      <c r="GD1231">
        <v>100</v>
      </c>
      <c r="GE1231">
        <v>-4.723</v>
      </c>
      <c r="GF1231">
        <v>-0.1642</v>
      </c>
      <c r="GG1231">
        <v>-2.0192013485273</v>
      </c>
      <c r="GH1231">
        <v>-0.003354295288503095</v>
      </c>
      <c r="GI1231">
        <v>8.998442100416266E-07</v>
      </c>
      <c r="GJ1231">
        <v>-2.632750781261316E-10</v>
      </c>
      <c r="GK1231">
        <v>-0.1771344180573433</v>
      </c>
      <c r="GL1231">
        <v>-0.01811282044437078</v>
      </c>
      <c r="GM1231">
        <v>0.001479480632228601</v>
      </c>
      <c r="GN1231">
        <v>-2.527498020886067E-05</v>
      </c>
      <c r="GO1231">
        <v>3</v>
      </c>
      <c r="GP1231">
        <v>2311</v>
      </c>
      <c r="GQ1231">
        <v>1</v>
      </c>
      <c r="GR1231">
        <v>23</v>
      </c>
      <c r="GS1231">
        <v>7453.4</v>
      </c>
      <c r="GT1231">
        <v>7453.5</v>
      </c>
      <c r="GU1231">
        <v>2.13135</v>
      </c>
      <c r="GV1231">
        <v>2.19727</v>
      </c>
      <c r="GW1231">
        <v>1.39648</v>
      </c>
      <c r="GX1231">
        <v>2.33643</v>
      </c>
      <c r="GY1231">
        <v>1.49536</v>
      </c>
      <c r="GZ1231">
        <v>2.37671</v>
      </c>
      <c r="HA1231">
        <v>33.0652</v>
      </c>
      <c r="HB1231">
        <v>14.2896</v>
      </c>
      <c r="HC1231">
        <v>18</v>
      </c>
      <c r="HD1231">
        <v>517.968</v>
      </c>
      <c r="HE1231">
        <v>449.717</v>
      </c>
      <c r="HF1231">
        <v>21.771</v>
      </c>
      <c r="HG1231">
        <v>24.9703</v>
      </c>
      <c r="HH1231">
        <v>30.0001</v>
      </c>
      <c r="HI1231">
        <v>24.9845</v>
      </c>
      <c r="HJ1231">
        <v>24.933</v>
      </c>
      <c r="HK1231">
        <v>42.6752</v>
      </c>
      <c r="HL1231">
        <v>23.8303</v>
      </c>
      <c r="HM1231">
        <v>52.7544</v>
      </c>
      <c r="HN1231">
        <v>21.7735</v>
      </c>
      <c r="HO1231">
        <v>1041.61</v>
      </c>
      <c r="HP1231">
        <v>17.787</v>
      </c>
      <c r="HQ1231">
        <v>100.999</v>
      </c>
      <c r="HR1231">
        <v>100.992</v>
      </c>
    </row>
    <row r="1232" spans="1:226">
      <c r="A1232">
        <v>1216</v>
      </c>
      <c r="B1232">
        <v>1664306533</v>
      </c>
      <c r="C1232">
        <v>13302.5</v>
      </c>
      <c r="D1232" t="s">
        <v>2801</v>
      </c>
      <c r="E1232" t="s">
        <v>2802</v>
      </c>
      <c r="F1232">
        <v>5</v>
      </c>
      <c r="G1232" t="s">
        <v>2678</v>
      </c>
      <c r="H1232" t="s">
        <v>354</v>
      </c>
      <c r="I1232">
        <v>1664306525.25</v>
      </c>
      <c r="J1232">
        <f>(K1232)/1000</f>
        <v>0</v>
      </c>
      <c r="K1232">
        <f>IF(BF1232, AN1232, AH1232)</f>
        <v>0</v>
      </c>
      <c r="L1232">
        <f>IF(BF1232, AI1232, AG1232)</f>
        <v>0</v>
      </c>
      <c r="M1232">
        <f>BH1232 - IF(AU1232&gt;1, L1232*BB1232*100.0/(AW1232*BV1232), 0)</f>
        <v>0</v>
      </c>
      <c r="N1232">
        <f>((T1232-J1232/2)*M1232-L1232)/(T1232+J1232/2)</f>
        <v>0</v>
      </c>
      <c r="O1232">
        <f>N1232*(BO1232+BP1232)/1000.0</f>
        <v>0</v>
      </c>
      <c r="P1232">
        <f>(BH1232 - IF(AU1232&gt;1, L1232*BB1232*100.0/(AW1232*BV1232), 0))*(BO1232+BP1232)/1000.0</f>
        <v>0</v>
      </c>
      <c r="Q1232">
        <f>2.0/((1/S1232-1/R1232)+SIGN(S1232)*SQRT((1/S1232-1/R1232)*(1/S1232-1/R1232) + 4*BC1232/((BC1232+1)*(BC1232+1))*(2*1/S1232*1/R1232-1/R1232*1/R1232)))</f>
        <v>0</v>
      </c>
      <c r="R1232">
        <f>IF(LEFT(BD1232,1)&lt;&gt;"0",IF(LEFT(BD1232,1)="1",3.0,BE1232),$D$5+$E$5*(BV1232*BO1232/($K$5*1000))+$F$5*(BV1232*BO1232/($K$5*1000))*MAX(MIN(BB1232,$J$5),$I$5)*MAX(MIN(BB1232,$J$5),$I$5)+$G$5*MAX(MIN(BB1232,$J$5),$I$5)*(BV1232*BO1232/($K$5*1000))+$H$5*(BV1232*BO1232/($K$5*1000))*(BV1232*BO1232/($K$5*1000)))</f>
        <v>0</v>
      </c>
      <c r="S1232">
        <f>J1232*(1000-(1000*0.61365*exp(17.502*W1232/(240.97+W1232))/(BO1232+BP1232)+BJ1232)/2)/(1000*0.61365*exp(17.502*W1232/(240.97+W1232))/(BO1232+BP1232)-BJ1232)</f>
        <v>0</v>
      </c>
      <c r="T1232">
        <f>1/((BC1232+1)/(Q1232/1.6)+1/(R1232/1.37)) + BC1232/((BC1232+1)/(Q1232/1.6) + BC1232/(R1232/1.37))</f>
        <v>0</v>
      </c>
      <c r="U1232">
        <f>(AX1232*BA1232)</f>
        <v>0</v>
      </c>
      <c r="V1232">
        <f>(BQ1232+(U1232+2*0.95*5.67E-8*(((BQ1232+$B$7)+273)^4-(BQ1232+273)^4)-44100*J1232)/(1.84*29.3*R1232+8*0.95*5.67E-8*(BQ1232+273)^3))</f>
        <v>0</v>
      </c>
      <c r="W1232">
        <f>($C$7*BR1232+$D$7*BS1232+$E$7*V1232)</f>
        <v>0</v>
      </c>
      <c r="X1232">
        <f>0.61365*exp(17.502*W1232/(240.97+W1232))</f>
        <v>0</v>
      </c>
      <c r="Y1232">
        <f>(Z1232/AA1232*100)</f>
        <v>0</v>
      </c>
      <c r="Z1232">
        <f>BJ1232*(BO1232+BP1232)/1000</f>
        <v>0</v>
      </c>
      <c r="AA1232">
        <f>0.61365*exp(17.502*BQ1232/(240.97+BQ1232))</f>
        <v>0</v>
      </c>
      <c r="AB1232">
        <f>(X1232-BJ1232*(BO1232+BP1232)/1000)</f>
        <v>0</v>
      </c>
      <c r="AC1232">
        <f>(-J1232*44100)</f>
        <v>0</v>
      </c>
      <c r="AD1232">
        <f>2*29.3*R1232*0.92*(BQ1232-W1232)</f>
        <v>0</v>
      </c>
      <c r="AE1232">
        <f>2*0.95*5.67E-8*(((BQ1232+$B$7)+273)^4-(W1232+273)^4)</f>
        <v>0</v>
      </c>
      <c r="AF1232">
        <f>U1232+AE1232+AC1232+AD1232</f>
        <v>0</v>
      </c>
      <c r="AG1232">
        <f>BN1232*AU1232*(BI1232-BH1232*(1000-AU1232*BK1232)/(1000-AU1232*BJ1232))/(100*BB1232)</f>
        <v>0</v>
      </c>
      <c r="AH1232">
        <f>1000*BN1232*AU1232*(BJ1232-BK1232)/(100*BB1232*(1000-AU1232*BJ1232))</f>
        <v>0</v>
      </c>
      <c r="AI1232">
        <f>(AJ1232 - AK1232 - BO1232*1E3/(8.314*(BQ1232+273.15)) * AM1232/BN1232 * AL1232) * BN1232/(100*BB1232) * (1000 - BK1232)/1000</f>
        <v>0</v>
      </c>
      <c r="AJ1232">
        <v>1046.070043079713</v>
      </c>
      <c r="AK1232">
        <v>1025.406</v>
      </c>
      <c r="AL1232">
        <v>3.42246774986149</v>
      </c>
      <c r="AM1232">
        <v>64.57522677209226</v>
      </c>
      <c r="AN1232">
        <f>(AP1232 - AO1232 + BO1232*1E3/(8.314*(BQ1232+273.15)) * AR1232/BN1232 * AQ1232) * BN1232/(100*BB1232) * 1000/(1000 - AP1232)</f>
        <v>0</v>
      </c>
      <c r="AO1232">
        <v>17.85633147068931</v>
      </c>
      <c r="AP1232">
        <v>18.47742180451126</v>
      </c>
      <c r="AQ1232">
        <v>-3.339620435017404E-06</v>
      </c>
      <c r="AR1232">
        <v>112.27</v>
      </c>
      <c r="AS1232">
        <v>13</v>
      </c>
      <c r="AT1232">
        <v>3</v>
      </c>
      <c r="AU1232">
        <f>IF(AS1232*$H$13&gt;=AW1232,1.0,(AW1232/(AW1232-AS1232*$H$13)))</f>
        <v>0</v>
      </c>
      <c r="AV1232">
        <f>(AU1232-1)*100</f>
        <v>0</v>
      </c>
      <c r="AW1232">
        <f>MAX(0,($B$13+$C$13*BV1232)/(1+$D$13*BV1232)*BO1232/(BQ1232+273)*$E$13)</f>
        <v>0</v>
      </c>
      <c r="AX1232">
        <f>$B$11*BW1232+$C$11*BX1232+$F$11*CI1232*(1-CL1232)</f>
        <v>0</v>
      </c>
      <c r="AY1232">
        <f>AX1232*AZ1232</f>
        <v>0</v>
      </c>
      <c r="AZ1232">
        <f>($B$11*$D$9+$C$11*$D$9+$F$11*((CV1232+CN1232)/MAX(CV1232+CN1232+CW1232, 0.1)*$I$9+CW1232/MAX(CV1232+CN1232+CW1232, 0.1)*$J$9))/($B$11+$C$11+$F$11)</f>
        <v>0</v>
      </c>
      <c r="BA1232">
        <f>($B$11*$K$9+$C$11*$K$9+$F$11*((CV1232+CN1232)/MAX(CV1232+CN1232+CW1232, 0.1)*$P$9+CW1232/MAX(CV1232+CN1232+CW1232, 0.1)*$Q$9))/($B$11+$C$11+$F$11)</f>
        <v>0</v>
      </c>
      <c r="BB1232">
        <v>6</v>
      </c>
      <c r="BC1232">
        <v>0.5</v>
      </c>
      <c r="BD1232" t="s">
        <v>355</v>
      </c>
      <c r="BE1232">
        <v>2</v>
      </c>
      <c r="BF1232" t="b">
        <v>1</v>
      </c>
      <c r="BG1232">
        <v>1664306525.25</v>
      </c>
      <c r="BH1232">
        <v>982.083</v>
      </c>
      <c r="BI1232">
        <v>1011.120214285714</v>
      </c>
      <c r="BJ1232">
        <v>18.48816071428572</v>
      </c>
      <c r="BK1232">
        <v>17.86751785714285</v>
      </c>
      <c r="BL1232">
        <v>986.7892499999999</v>
      </c>
      <c r="BM1232">
        <v>18.65243214285714</v>
      </c>
      <c r="BN1232">
        <v>500.0642142857143</v>
      </c>
      <c r="BO1232">
        <v>90.98737142857142</v>
      </c>
      <c r="BP1232">
        <v>0.1000344321428571</v>
      </c>
      <c r="BQ1232">
        <v>24.61613214285714</v>
      </c>
      <c r="BR1232">
        <v>25.00006785714286</v>
      </c>
      <c r="BS1232">
        <v>999.9000000000002</v>
      </c>
      <c r="BT1232">
        <v>0</v>
      </c>
      <c r="BU1232">
        <v>0</v>
      </c>
      <c r="BV1232">
        <v>9986.378928571428</v>
      </c>
      <c r="BW1232">
        <v>0</v>
      </c>
      <c r="BX1232">
        <v>6.407659999999999</v>
      </c>
      <c r="BY1232">
        <v>-29.03622857142858</v>
      </c>
      <c r="BZ1232">
        <v>1000.582</v>
      </c>
      <c r="CA1232">
        <v>1029.515</v>
      </c>
      <c r="CB1232">
        <v>0.6206456785714286</v>
      </c>
      <c r="CC1232">
        <v>1011.120214285714</v>
      </c>
      <c r="CD1232">
        <v>17.86751785714285</v>
      </c>
      <c r="CE1232">
        <v>1.682189642857143</v>
      </c>
      <c r="CF1232">
        <v>1.625718571428571</v>
      </c>
      <c r="CG1232">
        <v>14.73304642857143</v>
      </c>
      <c r="CH1232">
        <v>14.20475357142857</v>
      </c>
      <c r="CI1232">
        <v>1999.958214285714</v>
      </c>
      <c r="CJ1232">
        <v>0.9799954285714286</v>
      </c>
      <c r="CK1232">
        <v>0.02000462857142857</v>
      </c>
      <c r="CL1232">
        <v>0</v>
      </c>
      <c r="CM1232">
        <v>129.3845357142857</v>
      </c>
      <c r="CN1232">
        <v>5.00097</v>
      </c>
      <c r="CO1232">
        <v>2739.625357142857</v>
      </c>
      <c r="CP1232">
        <v>16707.19285714286</v>
      </c>
      <c r="CQ1232">
        <v>38.04217857142856</v>
      </c>
      <c r="CR1232">
        <v>39.11360714285713</v>
      </c>
      <c r="CS1232">
        <v>37.99757142857142</v>
      </c>
      <c r="CT1232">
        <v>38.85021428571428</v>
      </c>
      <c r="CU1232">
        <v>38.76985714285713</v>
      </c>
      <c r="CV1232">
        <v>1955.049285714286</v>
      </c>
      <c r="CW1232">
        <v>39.90821428571429</v>
      </c>
      <c r="CX1232">
        <v>0</v>
      </c>
      <c r="CY1232">
        <v>1664306537.3</v>
      </c>
      <c r="CZ1232">
        <v>0</v>
      </c>
      <c r="DA1232">
        <v>0</v>
      </c>
      <c r="DB1232" t="s">
        <v>356</v>
      </c>
      <c r="DC1232">
        <v>1663859321.1</v>
      </c>
      <c r="DD1232">
        <v>1663859315.6</v>
      </c>
      <c r="DE1232">
        <v>0</v>
      </c>
      <c r="DF1232">
        <v>0.196</v>
      </c>
      <c r="DG1232">
        <v>-0.001</v>
      </c>
      <c r="DH1232">
        <v>-5.941</v>
      </c>
      <c r="DI1232">
        <v>-0.174</v>
      </c>
      <c r="DJ1232">
        <v>1500</v>
      </c>
      <c r="DK1232">
        <v>17</v>
      </c>
      <c r="DL1232">
        <v>0.13</v>
      </c>
      <c r="DM1232">
        <v>0.04</v>
      </c>
      <c r="DN1232">
        <v>-28.9911925</v>
      </c>
      <c r="DO1232">
        <v>-1.172871669793516</v>
      </c>
      <c r="DP1232">
        <v>0.1291379366946445</v>
      </c>
      <c r="DQ1232">
        <v>0</v>
      </c>
      <c r="DR1232">
        <v>0.6148689000000001</v>
      </c>
      <c r="DS1232">
        <v>0.1679373433395872</v>
      </c>
      <c r="DT1232">
        <v>0.01697961361427286</v>
      </c>
      <c r="DU1232">
        <v>0</v>
      </c>
      <c r="DV1232">
        <v>0</v>
      </c>
      <c r="DW1232">
        <v>2</v>
      </c>
      <c r="DX1232" t="s">
        <v>357</v>
      </c>
      <c r="DY1232">
        <v>2.985</v>
      </c>
      <c r="DZ1232">
        <v>2.7155</v>
      </c>
      <c r="EA1232">
        <v>0.175526</v>
      </c>
      <c r="EB1232">
        <v>0.176543</v>
      </c>
      <c r="EC1232">
        <v>0.0905165</v>
      </c>
      <c r="ED1232">
        <v>0.0864352</v>
      </c>
      <c r="EE1232">
        <v>26202.1</v>
      </c>
      <c r="EF1232">
        <v>26281.7</v>
      </c>
      <c r="EG1232">
        <v>29524.9</v>
      </c>
      <c r="EH1232">
        <v>29507.9</v>
      </c>
      <c r="EI1232">
        <v>35596.5</v>
      </c>
      <c r="EJ1232">
        <v>35843.5</v>
      </c>
      <c r="EK1232">
        <v>41611.8</v>
      </c>
      <c r="EL1232">
        <v>42052</v>
      </c>
      <c r="EM1232">
        <v>1.97695</v>
      </c>
      <c r="EN1232">
        <v>1.93862</v>
      </c>
      <c r="EO1232">
        <v>0.0999458</v>
      </c>
      <c r="EP1232">
        <v>0</v>
      </c>
      <c r="EQ1232">
        <v>23.3552</v>
      </c>
      <c r="ER1232">
        <v>999.9</v>
      </c>
      <c r="ES1232">
        <v>48.1</v>
      </c>
      <c r="ET1232">
        <v>29</v>
      </c>
      <c r="EU1232">
        <v>21.263</v>
      </c>
      <c r="EV1232">
        <v>62.9342</v>
      </c>
      <c r="EW1232">
        <v>32.9768</v>
      </c>
      <c r="EX1232">
        <v>1</v>
      </c>
      <c r="EY1232">
        <v>-0.193224</v>
      </c>
      <c r="EZ1232">
        <v>1.06113</v>
      </c>
      <c r="FA1232">
        <v>20.3876</v>
      </c>
      <c r="FB1232">
        <v>5.21819</v>
      </c>
      <c r="FC1232">
        <v>12.0099</v>
      </c>
      <c r="FD1232">
        <v>4.98985</v>
      </c>
      <c r="FE1232">
        <v>3.28855</v>
      </c>
      <c r="FF1232">
        <v>9999</v>
      </c>
      <c r="FG1232">
        <v>9999</v>
      </c>
      <c r="FH1232">
        <v>9999</v>
      </c>
      <c r="FI1232">
        <v>261.7</v>
      </c>
      <c r="FJ1232">
        <v>1.86703</v>
      </c>
      <c r="FK1232">
        <v>1.86614</v>
      </c>
      <c r="FL1232">
        <v>1.86554</v>
      </c>
      <c r="FM1232">
        <v>1.86554</v>
      </c>
      <c r="FN1232">
        <v>1.8673</v>
      </c>
      <c r="FO1232">
        <v>1.86981</v>
      </c>
      <c r="FP1232">
        <v>1.86844</v>
      </c>
      <c r="FQ1232">
        <v>1.86996</v>
      </c>
      <c r="FR1232">
        <v>0</v>
      </c>
      <c r="FS1232">
        <v>0</v>
      </c>
      <c r="FT1232">
        <v>0</v>
      </c>
      <c r="FU1232">
        <v>0</v>
      </c>
      <c r="FV1232" t="s">
        <v>358</v>
      </c>
      <c r="FW1232" t="s">
        <v>359</v>
      </c>
      <c r="FX1232" t="s">
        <v>360</v>
      </c>
      <c r="FY1232" t="s">
        <v>360</v>
      </c>
      <c r="FZ1232" t="s">
        <v>360</v>
      </c>
      <c r="GA1232" t="s">
        <v>360</v>
      </c>
      <c r="GB1232">
        <v>0</v>
      </c>
      <c r="GC1232">
        <v>100</v>
      </c>
      <c r="GD1232">
        <v>100</v>
      </c>
      <c r="GE1232">
        <v>-4.77</v>
      </c>
      <c r="GF1232">
        <v>-0.1643</v>
      </c>
      <c r="GG1232">
        <v>-2.0192013485273</v>
      </c>
      <c r="GH1232">
        <v>-0.003354295288503095</v>
      </c>
      <c r="GI1232">
        <v>8.998442100416266E-07</v>
      </c>
      <c r="GJ1232">
        <v>-2.632750781261316E-10</v>
      </c>
      <c r="GK1232">
        <v>-0.1771344180573433</v>
      </c>
      <c r="GL1232">
        <v>-0.01811282044437078</v>
      </c>
      <c r="GM1232">
        <v>0.001479480632228601</v>
      </c>
      <c r="GN1232">
        <v>-2.527498020886067E-05</v>
      </c>
      <c r="GO1232">
        <v>3</v>
      </c>
      <c r="GP1232">
        <v>2311</v>
      </c>
      <c r="GQ1232">
        <v>1</v>
      </c>
      <c r="GR1232">
        <v>23</v>
      </c>
      <c r="GS1232">
        <v>7453.5</v>
      </c>
      <c r="GT1232">
        <v>7453.6</v>
      </c>
      <c r="GU1232">
        <v>2.16187</v>
      </c>
      <c r="GV1232">
        <v>2.19727</v>
      </c>
      <c r="GW1232">
        <v>1.39648</v>
      </c>
      <c r="GX1232">
        <v>2.33765</v>
      </c>
      <c r="GY1232">
        <v>1.49536</v>
      </c>
      <c r="GZ1232">
        <v>2.38525</v>
      </c>
      <c r="HA1232">
        <v>33.0429</v>
      </c>
      <c r="HB1232">
        <v>14.2809</v>
      </c>
      <c r="HC1232">
        <v>18</v>
      </c>
      <c r="HD1232">
        <v>517.904</v>
      </c>
      <c r="HE1232">
        <v>449.793</v>
      </c>
      <c r="HF1232">
        <v>21.7487</v>
      </c>
      <c r="HG1232">
        <v>24.9703</v>
      </c>
      <c r="HH1232">
        <v>30</v>
      </c>
      <c r="HI1232">
        <v>24.9845</v>
      </c>
      <c r="HJ1232">
        <v>24.933</v>
      </c>
      <c r="HK1232">
        <v>43.3015</v>
      </c>
      <c r="HL1232">
        <v>23.8303</v>
      </c>
      <c r="HM1232">
        <v>52.7544</v>
      </c>
      <c r="HN1232">
        <v>21.7679</v>
      </c>
      <c r="HO1232">
        <v>1054.99</v>
      </c>
      <c r="HP1232">
        <v>17.789</v>
      </c>
      <c r="HQ1232">
        <v>100.999</v>
      </c>
      <c r="HR1232">
        <v>100.992</v>
      </c>
    </row>
    <row r="1233" spans="1:226">
      <c r="A1233">
        <v>1217</v>
      </c>
      <c r="B1233">
        <v>1664306537.5</v>
      </c>
      <c r="C1233">
        <v>13307</v>
      </c>
      <c r="D1233" t="s">
        <v>2803</v>
      </c>
      <c r="E1233" t="s">
        <v>2804</v>
      </c>
      <c r="F1233">
        <v>5</v>
      </c>
      <c r="G1233" t="s">
        <v>2678</v>
      </c>
      <c r="H1233" t="s">
        <v>354</v>
      </c>
      <c r="I1233">
        <v>1664306529.678571</v>
      </c>
      <c r="J1233">
        <f>(K1233)/1000</f>
        <v>0</v>
      </c>
      <c r="K1233">
        <f>IF(BF1233, AN1233, AH1233)</f>
        <v>0</v>
      </c>
      <c r="L1233">
        <f>IF(BF1233, AI1233, AG1233)</f>
        <v>0</v>
      </c>
      <c r="M1233">
        <f>BH1233 - IF(AU1233&gt;1, L1233*BB1233*100.0/(AW1233*BV1233), 0)</f>
        <v>0</v>
      </c>
      <c r="N1233">
        <f>((T1233-J1233/2)*M1233-L1233)/(T1233+J1233/2)</f>
        <v>0</v>
      </c>
      <c r="O1233">
        <f>N1233*(BO1233+BP1233)/1000.0</f>
        <v>0</v>
      </c>
      <c r="P1233">
        <f>(BH1233 - IF(AU1233&gt;1, L1233*BB1233*100.0/(AW1233*BV1233), 0))*(BO1233+BP1233)/1000.0</f>
        <v>0</v>
      </c>
      <c r="Q1233">
        <f>2.0/((1/S1233-1/R1233)+SIGN(S1233)*SQRT((1/S1233-1/R1233)*(1/S1233-1/R1233) + 4*BC1233/((BC1233+1)*(BC1233+1))*(2*1/S1233*1/R1233-1/R1233*1/R1233)))</f>
        <v>0</v>
      </c>
      <c r="R1233">
        <f>IF(LEFT(BD1233,1)&lt;&gt;"0",IF(LEFT(BD1233,1)="1",3.0,BE1233),$D$5+$E$5*(BV1233*BO1233/($K$5*1000))+$F$5*(BV1233*BO1233/($K$5*1000))*MAX(MIN(BB1233,$J$5),$I$5)*MAX(MIN(BB1233,$J$5),$I$5)+$G$5*MAX(MIN(BB1233,$J$5),$I$5)*(BV1233*BO1233/($K$5*1000))+$H$5*(BV1233*BO1233/($K$5*1000))*(BV1233*BO1233/($K$5*1000)))</f>
        <v>0</v>
      </c>
      <c r="S1233">
        <f>J1233*(1000-(1000*0.61365*exp(17.502*W1233/(240.97+W1233))/(BO1233+BP1233)+BJ1233)/2)/(1000*0.61365*exp(17.502*W1233/(240.97+W1233))/(BO1233+BP1233)-BJ1233)</f>
        <v>0</v>
      </c>
      <c r="T1233">
        <f>1/((BC1233+1)/(Q1233/1.6)+1/(R1233/1.37)) + BC1233/((BC1233+1)/(Q1233/1.6) + BC1233/(R1233/1.37))</f>
        <v>0</v>
      </c>
      <c r="U1233">
        <f>(AX1233*BA1233)</f>
        <v>0</v>
      </c>
      <c r="V1233">
        <f>(BQ1233+(U1233+2*0.95*5.67E-8*(((BQ1233+$B$7)+273)^4-(BQ1233+273)^4)-44100*J1233)/(1.84*29.3*R1233+8*0.95*5.67E-8*(BQ1233+273)^3))</f>
        <v>0</v>
      </c>
      <c r="W1233">
        <f>($C$7*BR1233+$D$7*BS1233+$E$7*V1233)</f>
        <v>0</v>
      </c>
      <c r="X1233">
        <f>0.61365*exp(17.502*W1233/(240.97+W1233))</f>
        <v>0</v>
      </c>
      <c r="Y1233">
        <f>(Z1233/AA1233*100)</f>
        <v>0</v>
      </c>
      <c r="Z1233">
        <f>BJ1233*(BO1233+BP1233)/1000</f>
        <v>0</v>
      </c>
      <c r="AA1233">
        <f>0.61365*exp(17.502*BQ1233/(240.97+BQ1233))</f>
        <v>0</v>
      </c>
      <c r="AB1233">
        <f>(X1233-BJ1233*(BO1233+BP1233)/1000)</f>
        <v>0</v>
      </c>
      <c r="AC1233">
        <f>(-J1233*44100)</f>
        <v>0</v>
      </c>
      <c r="AD1233">
        <f>2*29.3*R1233*0.92*(BQ1233-W1233)</f>
        <v>0</v>
      </c>
      <c r="AE1233">
        <f>2*0.95*5.67E-8*(((BQ1233+$B$7)+273)^4-(W1233+273)^4)</f>
        <v>0</v>
      </c>
      <c r="AF1233">
        <f>U1233+AE1233+AC1233+AD1233</f>
        <v>0</v>
      </c>
      <c r="AG1233">
        <f>BN1233*AU1233*(BI1233-BH1233*(1000-AU1233*BK1233)/(1000-AU1233*BJ1233))/(100*BB1233)</f>
        <v>0</v>
      </c>
      <c r="AH1233">
        <f>1000*BN1233*AU1233*(BJ1233-BK1233)/(100*BB1233*(1000-AU1233*BJ1233))</f>
        <v>0</v>
      </c>
      <c r="AI1233">
        <f>(AJ1233 - AK1233 - BO1233*1E3/(8.314*(BQ1233+273.15)) * AM1233/BN1233 * AL1233) * BN1233/(100*BB1233) * (1000 - BK1233)/1000</f>
        <v>0</v>
      </c>
      <c r="AJ1233">
        <v>1061.180096233017</v>
      </c>
      <c r="AK1233">
        <v>1040.606181818182</v>
      </c>
      <c r="AL1233">
        <v>3.374204347671232</v>
      </c>
      <c r="AM1233">
        <v>64.57522677209226</v>
      </c>
      <c r="AN1233">
        <f>(AP1233 - AO1233 + BO1233*1E3/(8.314*(BQ1233+273.15)) * AR1233/BN1233 * AQ1233) * BN1233/(100*BB1233) * 1000/(1000 - AP1233)</f>
        <v>0</v>
      </c>
      <c r="AO1233">
        <v>17.84120292563437</v>
      </c>
      <c r="AP1233">
        <v>18.47124105263157</v>
      </c>
      <c r="AQ1233">
        <v>-1.009525165179997E-05</v>
      </c>
      <c r="AR1233">
        <v>112.27</v>
      </c>
      <c r="AS1233">
        <v>13</v>
      </c>
      <c r="AT1233">
        <v>3</v>
      </c>
      <c r="AU1233">
        <f>IF(AS1233*$H$13&gt;=AW1233,1.0,(AW1233/(AW1233-AS1233*$H$13)))</f>
        <v>0</v>
      </c>
      <c r="AV1233">
        <f>(AU1233-1)*100</f>
        <v>0</v>
      </c>
      <c r="AW1233">
        <f>MAX(0,($B$13+$C$13*BV1233)/(1+$D$13*BV1233)*BO1233/(BQ1233+273)*$E$13)</f>
        <v>0</v>
      </c>
      <c r="AX1233">
        <f>$B$11*BW1233+$C$11*BX1233+$F$11*CI1233*(1-CL1233)</f>
        <v>0</v>
      </c>
      <c r="AY1233">
        <f>AX1233*AZ1233</f>
        <v>0</v>
      </c>
      <c r="AZ1233">
        <f>($B$11*$D$9+$C$11*$D$9+$F$11*((CV1233+CN1233)/MAX(CV1233+CN1233+CW1233, 0.1)*$I$9+CW1233/MAX(CV1233+CN1233+CW1233, 0.1)*$J$9))/($B$11+$C$11+$F$11)</f>
        <v>0</v>
      </c>
      <c r="BA1233">
        <f>($B$11*$K$9+$C$11*$K$9+$F$11*((CV1233+CN1233)/MAX(CV1233+CN1233+CW1233, 0.1)*$P$9+CW1233/MAX(CV1233+CN1233+CW1233, 0.1)*$Q$9))/($B$11+$C$11+$F$11)</f>
        <v>0</v>
      </c>
      <c r="BB1233">
        <v>6</v>
      </c>
      <c r="BC1233">
        <v>0.5</v>
      </c>
      <c r="BD1233" t="s">
        <v>355</v>
      </c>
      <c r="BE1233">
        <v>2</v>
      </c>
      <c r="BF1233" t="b">
        <v>1</v>
      </c>
      <c r="BG1233">
        <v>1664306529.678571</v>
      </c>
      <c r="BH1233">
        <v>996.93425</v>
      </c>
      <c r="BI1233">
        <v>1025.996071428571</v>
      </c>
      <c r="BJ1233">
        <v>18.48367857142857</v>
      </c>
      <c r="BK1233">
        <v>17.85346785714286</v>
      </c>
      <c r="BL1233">
        <v>1001.674821428571</v>
      </c>
      <c r="BM1233">
        <v>18.648</v>
      </c>
      <c r="BN1233">
        <v>500.06525</v>
      </c>
      <c r="BO1233">
        <v>90.98700357142857</v>
      </c>
      <c r="BP1233">
        <v>0.09999406785714283</v>
      </c>
      <c r="BQ1233">
        <v>24.61603214285714</v>
      </c>
      <c r="BR1233">
        <v>24.99661428571429</v>
      </c>
      <c r="BS1233">
        <v>999.9000000000002</v>
      </c>
      <c r="BT1233">
        <v>0</v>
      </c>
      <c r="BU1233">
        <v>0</v>
      </c>
      <c r="BV1233">
        <v>9987.18607142857</v>
      </c>
      <c r="BW1233">
        <v>0</v>
      </c>
      <c r="BX1233">
        <v>6.407659999999999</v>
      </c>
      <c r="BY1233">
        <v>-29.06136071428571</v>
      </c>
      <c r="BZ1233">
        <v>1015.707964285714</v>
      </c>
      <c r="CA1233">
        <v>1044.646428571428</v>
      </c>
      <c r="CB1233">
        <v>0.6302146785714287</v>
      </c>
      <c r="CC1233">
        <v>1025.996071428571</v>
      </c>
      <c r="CD1233">
        <v>17.85346785714286</v>
      </c>
      <c r="CE1233">
        <v>1.681775357142857</v>
      </c>
      <c r="CF1233">
        <v>1.624433571428571</v>
      </c>
      <c r="CG1233">
        <v>14.72922857142857</v>
      </c>
      <c r="CH1233">
        <v>14.19254285714286</v>
      </c>
      <c r="CI1233">
        <v>1999.952142857143</v>
      </c>
      <c r="CJ1233">
        <v>0.9799954642857143</v>
      </c>
      <c r="CK1233">
        <v>0.02000455357142857</v>
      </c>
      <c r="CL1233">
        <v>0</v>
      </c>
      <c r="CM1233">
        <v>129.5062142857143</v>
      </c>
      <c r="CN1233">
        <v>5.00097</v>
      </c>
      <c r="CO1233">
        <v>2742.861071428572</v>
      </c>
      <c r="CP1233">
        <v>16707.14642857143</v>
      </c>
      <c r="CQ1233">
        <v>38.14485714285713</v>
      </c>
      <c r="CR1233">
        <v>39.22296428571428</v>
      </c>
      <c r="CS1233">
        <v>38.07789285714285</v>
      </c>
      <c r="CT1233">
        <v>38.99307142857143</v>
      </c>
      <c r="CU1233">
        <v>38.87478571428571</v>
      </c>
      <c r="CV1233">
        <v>1955.0425</v>
      </c>
      <c r="CW1233">
        <v>39.90857142857143</v>
      </c>
      <c r="CX1233">
        <v>0</v>
      </c>
      <c r="CY1233">
        <v>1664306542.1</v>
      </c>
      <c r="CZ1233">
        <v>0</v>
      </c>
      <c r="DA1233">
        <v>0</v>
      </c>
      <c r="DB1233" t="s">
        <v>356</v>
      </c>
      <c r="DC1233">
        <v>1663859321.1</v>
      </c>
      <c r="DD1233">
        <v>1663859315.6</v>
      </c>
      <c r="DE1233">
        <v>0</v>
      </c>
      <c r="DF1233">
        <v>0.196</v>
      </c>
      <c r="DG1233">
        <v>-0.001</v>
      </c>
      <c r="DH1233">
        <v>-5.941</v>
      </c>
      <c r="DI1233">
        <v>-0.174</v>
      </c>
      <c r="DJ1233">
        <v>1500</v>
      </c>
      <c r="DK1233">
        <v>17</v>
      </c>
      <c r="DL1233">
        <v>0.13</v>
      </c>
      <c r="DM1233">
        <v>0.04</v>
      </c>
      <c r="DN1233">
        <v>-29.01858536585366</v>
      </c>
      <c r="DO1233">
        <v>-0.6843261324042629</v>
      </c>
      <c r="DP1233">
        <v>0.1094465847242069</v>
      </c>
      <c r="DQ1233">
        <v>0</v>
      </c>
      <c r="DR1233">
        <v>0.6212107560975609</v>
      </c>
      <c r="DS1233">
        <v>0.1547349407665511</v>
      </c>
      <c r="DT1233">
        <v>0.01642711684362689</v>
      </c>
      <c r="DU1233">
        <v>0</v>
      </c>
      <c r="DV1233">
        <v>0</v>
      </c>
      <c r="DW1233">
        <v>2</v>
      </c>
      <c r="DX1233" t="s">
        <v>357</v>
      </c>
      <c r="DY1233">
        <v>2.98508</v>
      </c>
      <c r="DZ1233">
        <v>2.71569</v>
      </c>
      <c r="EA1233">
        <v>0.177191</v>
      </c>
      <c r="EB1233">
        <v>0.178176</v>
      </c>
      <c r="EC1233">
        <v>0.0904993</v>
      </c>
      <c r="ED1233">
        <v>0.0864267</v>
      </c>
      <c r="EE1233">
        <v>26149.6</v>
      </c>
      <c r="EF1233">
        <v>26229.6</v>
      </c>
      <c r="EG1233">
        <v>29525.3</v>
      </c>
      <c r="EH1233">
        <v>29507.9</v>
      </c>
      <c r="EI1233">
        <v>35597.5</v>
      </c>
      <c r="EJ1233">
        <v>35843.8</v>
      </c>
      <c r="EK1233">
        <v>41612.2</v>
      </c>
      <c r="EL1233">
        <v>42051.9</v>
      </c>
      <c r="EM1233">
        <v>1.9773</v>
      </c>
      <c r="EN1233">
        <v>1.93848</v>
      </c>
      <c r="EO1233">
        <v>0.0993013</v>
      </c>
      <c r="EP1233">
        <v>0</v>
      </c>
      <c r="EQ1233">
        <v>23.357</v>
      </c>
      <c r="ER1233">
        <v>999.9</v>
      </c>
      <c r="ES1233">
        <v>48.1</v>
      </c>
      <c r="ET1233">
        <v>29</v>
      </c>
      <c r="EU1233">
        <v>21.2618</v>
      </c>
      <c r="EV1233">
        <v>63.1042</v>
      </c>
      <c r="EW1233">
        <v>33.0529</v>
      </c>
      <c r="EX1233">
        <v>1</v>
      </c>
      <c r="EY1233">
        <v>-0.193359</v>
      </c>
      <c r="EZ1233">
        <v>1.01725</v>
      </c>
      <c r="FA1233">
        <v>20.3878</v>
      </c>
      <c r="FB1233">
        <v>5.21879</v>
      </c>
      <c r="FC1233">
        <v>12.0099</v>
      </c>
      <c r="FD1233">
        <v>4.98995</v>
      </c>
      <c r="FE1233">
        <v>3.28865</v>
      </c>
      <c r="FF1233">
        <v>9999</v>
      </c>
      <c r="FG1233">
        <v>9999</v>
      </c>
      <c r="FH1233">
        <v>9999</v>
      </c>
      <c r="FI1233">
        <v>261.7</v>
      </c>
      <c r="FJ1233">
        <v>1.86703</v>
      </c>
      <c r="FK1233">
        <v>1.86614</v>
      </c>
      <c r="FL1233">
        <v>1.86554</v>
      </c>
      <c r="FM1233">
        <v>1.86553</v>
      </c>
      <c r="FN1233">
        <v>1.86733</v>
      </c>
      <c r="FO1233">
        <v>1.86981</v>
      </c>
      <c r="FP1233">
        <v>1.86844</v>
      </c>
      <c r="FQ1233">
        <v>1.86996</v>
      </c>
      <c r="FR1233">
        <v>0</v>
      </c>
      <c r="FS1233">
        <v>0</v>
      </c>
      <c r="FT1233">
        <v>0</v>
      </c>
      <c r="FU1233">
        <v>0</v>
      </c>
      <c r="FV1233" t="s">
        <v>358</v>
      </c>
      <c r="FW1233" t="s">
        <v>359</v>
      </c>
      <c r="FX1233" t="s">
        <v>360</v>
      </c>
      <c r="FY1233" t="s">
        <v>360</v>
      </c>
      <c r="FZ1233" t="s">
        <v>360</v>
      </c>
      <c r="GA1233" t="s">
        <v>360</v>
      </c>
      <c r="GB1233">
        <v>0</v>
      </c>
      <c r="GC1233">
        <v>100</v>
      </c>
      <c r="GD1233">
        <v>100</v>
      </c>
      <c r="GE1233">
        <v>-4.81</v>
      </c>
      <c r="GF1233">
        <v>-0.1645</v>
      </c>
      <c r="GG1233">
        <v>-2.0192013485273</v>
      </c>
      <c r="GH1233">
        <v>-0.003354295288503095</v>
      </c>
      <c r="GI1233">
        <v>8.998442100416266E-07</v>
      </c>
      <c r="GJ1233">
        <v>-2.632750781261316E-10</v>
      </c>
      <c r="GK1233">
        <v>-0.1771344180573433</v>
      </c>
      <c r="GL1233">
        <v>-0.01811282044437078</v>
      </c>
      <c r="GM1233">
        <v>0.001479480632228601</v>
      </c>
      <c r="GN1233">
        <v>-2.527498020886067E-05</v>
      </c>
      <c r="GO1233">
        <v>3</v>
      </c>
      <c r="GP1233">
        <v>2311</v>
      </c>
      <c r="GQ1233">
        <v>1</v>
      </c>
      <c r="GR1233">
        <v>23</v>
      </c>
      <c r="GS1233">
        <v>7453.6</v>
      </c>
      <c r="GT1233">
        <v>7453.7</v>
      </c>
      <c r="GU1233">
        <v>2.1875</v>
      </c>
      <c r="GV1233">
        <v>2.19238</v>
      </c>
      <c r="GW1233">
        <v>1.39648</v>
      </c>
      <c r="GX1233">
        <v>2.33765</v>
      </c>
      <c r="GY1233">
        <v>1.49536</v>
      </c>
      <c r="GZ1233">
        <v>2.44141</v>
      </c>
      <c r="HA1233">
        <v>33.0652</v>
      </c>
      <c r="HB1233">
        <v>14.2896</v>
      </c>
      <c r="HC1233">
        <v>18</v>
      </c>
      <c r="HD1233">
        <v>518.13</v>
      </c>
      <c r="HE1233">
        <v>449.715</v>
      </c>
      <c r="HF1233">
        <v>21.7461</v>
      </c>
      <c r="HG1233">
        <v>24.9703</v>
      </c>
      <c r="HH1233">
        <v>29.9999</v>
      </c>
      <c r="HI1233">
        <v>24.9845</v>
      </c>
      <c r="HJ1233">
        <v>24.9347</v>
      </c>
      <c r="HK1233">
        <v>43.7773</v>
      </c>
      <c r="HL1233">
        <v>23.8303</v>
      </c>
      <c r="HM1233">
        <v>52.7544</v>
      </c>
      <c r="HN1233">
        <v>21.7577</v>
      </c>
      <c r="HO1233">
        <v>1075.02</v>
      </c>
      <c r="HP1233">
        <v>17.7881</v>
      </c>
      <c r="HQ1233">
        <v>101</v>
      </c>
      <c r="HR1233">
        <v>100.992</v>
      </c>
    </row>
    <row r="1234" spans="1:226">
      <c r="A1234">
        <v>1218</v>
      </c>
      <c r="B1234">
        <v>1664306543</v>
      </c>
      <c r="C1234">
        <v>13312.5</v>
      </c>
      <c r="D1234" t="s">
        <v>2805</v>
      </c>
      <c r="E1234" t="s">
        <v>2806</v>
      </c>
      <c r="F1234">
        <v>5</v>
      </c>
      <c r="G1234" t="s">
        <v>2678</v>
      </c>
      <c r="H1234" t="s">
        <v>354</v>
      </c>
      <c r="I1234">
        <v>1664306535.25</v>
      </c>
      <c r="J1234">
        <f>(K1234)/1000</f>
        <v>0</v>
      </c>
      <c r="K1234">
        <f>IF(BF1234, AN1234, AH1234)</f>
        <v>0</v>
      </c>
      <c r="L1234">
        <f>IF(BF1234, AI1234, AG1234)</f>
        <v>0</v>
      </c>
      <c r="M1234">
        <f>BH1234 - IF(AU1234&gt;1, L1234*BB1234*100.0/(AW1234*BV1234), 0)</f>
        <v>0</v>
      </c>
      <c r="N1234">
        <f>((T1234-J1234/2)*M1234-L1234)/(T1234+J1234/2)</f>
        <v>0</v>
      </c>
      <c r="O1234">
        <f>N1234*(BO1234+BP1234)/1000.0</f>
        <v>0</v>
      </c>
      <c r="P1234">
        <f>(BH1234 - IF(AU1234&gt;1, L1234*BB1234*100.0/(AW1234*BV1234), 0))*(BO1234+BP1234)/1000.0</f>
        <v>0</v>
      </c>
      <c r="Q1234">
        <f>2.0/((1/S1234-1/R1234)+SIGN(S1234)*SQRT((1/S1234-1/R1234)*(1/S1234-1/R1234) + 4*BC1234/((BC1234+1)*(BC1234+1))*(2*1/S1234*1/R1234-1/R1234*1/R1234)))</f>
        <v>0</v>
      </c>
      <c r="R1234">
        <f>IF(LEFT(BD1234,1)&lt;&gt;"0",IF(LEFT(BD1234,1)="1",3.0,BE1234),$D$5+$E$5*(BV1234*BO1234/($K$5*1000))+$F$5*(BV1234*BO1234/($K$5*1000))*MAX(MIN(BB1234,$J$5),$I$5)*MAX(MIN(BB1234,$J$5),$I$5)+$G$5*MAX(MIN(BB1234,$J$5),$I$5)*(BV1234*BO1234/($K$5*1000))+$H$5*(BV1234*BO1234/($K$5*1000))*(BV1234*BO1234/($K$5*1000)))</f>
        <v>0</v>
      </c>
      <c r="S1234">
        <f>J1234*(1000-(1000*0.61365*exp(17.502*W1234/(240.97+W1234))/(BO1234+BP1234)+BJ1234)/2)/(1000*0.61365*exp(17.502*W1234/(240.97+W1234))/(BO1234+BP1234)-BJ1234)</f>
        <v>0</v>
      </c>
      <c r="T1234">
        <f>1/((BC1234+1)/(Q1234/1.6)+1/(R1234/1.37)) + BC1234/((BC1234+1)/(Q1234/1.6) + BC1234/(R1234/1.37))</f>
        <v>0</v>
      </c>
      <c r="U1234">
        <f>(AX1234*BA1234)</f>
        <v>0</v>
      </c>
      <c r="V1234">
        <f>(BQ1234+(U1234+2*0.95*5.67E-8*(((BQ1234+$B$7)+273)^4-(BQ1234+273)^4)-44100*J1234)/(1.84*29.3*R1234+8*0.95*5.67E-8*(BQ1234+273)^3))</f>
        <v>0</v>
      </c>
      <c r="W1234">
        <f>($C$7*BR1234+$D$7*BS1234+$E$7*V1234)</f>
        <v>0</v>
      </c>
      <c r="X1234">
        <f>0.61365*exp(17.502*W1234/(240.97+W1234))</f>
        <v>0</v>
      </c>
      <c r="Y1234">
        <f>(Z1234/AA1234*100)</f>
        <v>0</v>
      </c>
      <c r="Z1234">
        <f>BJ1234*(BO1234+BP1234)/1000</f>
        <v>0</v>
      </c>
      <c r="AA1234">
        <f>0.61365*exp(17.502*BQ1234/(240.97+BQ1234))</f>
        <v>0</v>
      </c>
      <c r="AB1234">
        <f>(X1234-BJ1234*(BO1234+BP1234)/1000)</f>
        <v>0</v>
      </c>
      <c r="AC1234">
        <f>(-J1234*44100)</f>
        <v>0</v>
      </c>
      <c r="AD1234">
        <f>2*29.3*R1234*0.92*(BQ1234-W1234)</f>
        <v>0</v>
      </c>
      <c r="AE1234">
        <f>2*0.95*5.67E-8*(((BQ1234+$B$7)+273)^4-(W1234+273)^4)</f>
        <v>0</v>
      </c>
      <c r="AF1234">
        <f>U1234+AE1234+AC1234+AD1234</f>
        <v>0</v>
      </c>
      <c r="AG1234">
        <f>BN1234*AU1234*(BI1234-BH1234*(1000-AU1234*BK1234)/(1000-AU1234*BJ1234))/(100*BB1234)</f>
        <v>0</v>
      </c>
      <c r="AH1234">
        <f>1000*BN1234*AU1234*(BJ1234-BK1234)/(100*BB1234*(1000-AU1234*BJ1234))</f>
        <v>0</v>
      </c>
      <c r="AI1234">
        <f>(AJ1234 - AK1234 - BO1234*1E3/(8.314*(BQ1234+273.15)) * AM1234/BN1234 * AL1234) * BN1234/(100*BB1234) * (1000 - BK1234)/1000</f>
        <v>0</v>
      </c>
      <c r="AJ1234">
        <v>1079.89513215661</v>
      </c>
      <c r="AK1234">
        <v>1059.303212121212</v>
      </c>
      <c r="AL1234">
        <v>3.394134461202579</v>
      </c>
      <c r="AM1234">
        <v>64.57522677209226</v>
      </c>
      <c r="AN1234">
        <f>(AP1234 - AO1234 + BO1234*1E3/(8.314*(BQ1234+273.15)) * AR1234/BN1234 * AQ1234) * BN1234/(100*BB1234) * 1000/(1000 - AP1234)</f>
        <v>0</v>
      </c>
      <c r="AO1234">
        <v>17.83652309348651</v>
      </c>
      <c r="AP1234">
        <v>18.46986120300751</v>
      </c>
      <c r="AQ1234">
        <v>-4.992048563027329E-06</v>
      </c>
      <c r="AR1234">
        <v>112.27</v>
      </c>
      <c r="AS1234">
        <v>13</v>
      </c>
      <c r="AT1234">
        <v>3</v>
      </c>
      <c r="AU1234">
        <f>IF(AS1234*$H$13&gt;=AW1234,1.0,(AW1234/(AW1234-AS1234*$H$13)))</f>
        <v>0</v>
      </c>
      <c r="AV1234">
        <f>(AU1234-1)*100</f>
        <v>0</v>
      </c>
      <c r="AW1234">
        <f>MAX(0,($B$13+$C$13*BV1234)/(1+$D$13*BV1234)*BO1234/(BQ1234+273)*$E$13)</f>
        <v>0</v>
      </c>
      <c r="AX1234">
        <f>$B$11*BW1234+$C$11*BX1234+$F$11*CI1234*(1-CL1234)</f>
        <v>0</v>
      </c>
      <c r="AY1234">
        <f>AX1234*AZ1234</f>
        <v>0</v>
      </c>
      <c r="AZ1234">
        <f>($B$11*$D$9+$C$11*$D$9+$F$11*((CV1234+CN1234)/MAX(CV1234+CN1234+CW1234, 0.1)*$I$9+CW1234/MAX(CV1234+CN1234+CW1234, 0.1)*$J$9))/($B$11+$C$11+$F$11)</f>
        <v>0</v>
      </c>
      <c r="BA1234">
        <f>($B$11*$K$9+$C$11*$K$9+$F$11*((CV1234+CN1234)/MAX(CV1234+CN1234+CW1234, 0.1)*$P$9+CW1234/MAX(CV1234+CN1234+CW1234, 0.1)*$Q$9))/($B$11+$C$11+$F$11)</f>
        <v>0</v>
      </c>
      <c r="BB1234">
        <v>6</v>
      </c>
      <c r="BC1234">
        <v>0.5</v>
      </c>
      <c r="BD1234" t="s">
        <v>355</v>
      </c>
      <c r="BE1234">
        <v>2</v>
      </c>
      <c r="BF1234" t="b">
        <v>1</v>
      </c>
      <c r="BG1234">
        <v>1664306535.25</v>
      </c>
      <c r="BH1234">
        <v>1015.582857142857</v>
      </c>
      <c r="BI1234">
        <v>1044.6775</v>
      </c>
      <c r="BJ1234">
        <v>18.475725</v>
      </c>
      <c r="BK1234">
        <v>17.83868571428571</v>
      </c>
      <c r="BL1234">
        <v>1020.367678571429</v>
      </c>
      <c r="BM1234">
        <v>18.64012857142857</v>
      </c>
      <c r="BN1234">
        <v>500.0633571428572</v>
      </c>
      <c r="BO1234">
        <v>90.98600357142857</v>
      </c>
      <c r="BP1234">
        <v>0.1000152142857143</v>
      </c>
      <c r="BQ1234">
        <v>24.61516785714286</v>
      </c>
      <c r="BR1234">
        <v>24.98933571428572</v>
      </c>
      <c r="BS1234">
        <v>999.9000000000002</v>
      </c>
      <c r="BT1234">
        <v>0</v>
      </c>
      <c r="BU1234">
        <v>0</v>
      </c>
      <c r="BV1234">
        <v>9999.075714285715</v>
      </c>
      <c r="BW1234">
        <v>0</v>
      </c>
      <c r="BX1234">
        <v>6.407659999999999</v>
      </c>
      <c r="BY1234">
        <v>-29.09467857142857</v>
      </c>
      <c r="BZ1234">
        <v>1034.699285714286</v>
      </c>
      <c r="CA1234">
        <v>1063.652142857143</v>
      </c>
      <c r="CB1234">
        <v>0.6370381428571428</v>
      </c>
      <c r="CC1234">
        <v>1044.6775</v>
      </c>
      <c r="CD1234">
        <v>17.83868571428571</v>
      </c>
      <c r="CE1234">
        <v>1.681032857142857</v>
      </c>
      <c r="CF1234">
        <v>1.623071071428571</v>
      </c>
      <c r="CG1234">
        <v>14.72238214285714</v>
      </c>
      <c r="CH1234">
        <v>14.17958928571429</v>
      </c>
      <c r="CI1234">
        <v>1999.981428571428</v>
      </c>
      <c r="CJ1234">
        <v>0.9799970714285714</v>
      </c>
      <c r="CK1234">
        <v>0.02000289285714286</v>
      </c>
      <c r="CL1234">
        <v>0</v>
      </c>
      <c r="CM1234">
        <v>129.6705357142857</v>
      </c>
      <c r="CN1234">
        <v>5.00097</v>
      </c>
      <c r="CO1234">
        <v>2746.712499999999</v>
      </c>
      <c r="CP1234">
        <v>16707.40714285714</v>
      </c>
      <c r="CQ1234">
        <v>38.27207142857142</v>
      </c>
      <c r="CR1234">
        <v>39.36360714285714</v>
      </c>
      <c r="CS1234">
        <v>38.17832142857142</v>
      </c>
      <c r="CT1234">
        <v>39.16939285714285</v>
      </c>
      <c r="CU1234">
        <v>38.99760714285714</v>
      </c>
      <c r="CV1234">
        <v>1955.074642857143</v>
      </c>
      <c r="CW1234">
        <v>39.90571428571429</v>
      </c>
      <c r="CX1234">
        <v>0</v>
      </c>
      <c r="CY1234">
        <v>1664306547.5</v>
      </c>
      <c r="CZ1234">
        <v>0</v>
      </c>
      <c r="DA1234">
        <v>0</v>
      </c>
      <c r="DB1234" t="s">
        <v>356</v>
      </c>
      <c r="DC1234">
        <v>1663859321.1</v>
      </c>
      <c r="DD1234">
        <v>1663859315.6</v>
      </c>
      <c r="DE1234">
        <v>0</v>
      </c>
      <c r="DF1234">
        <v>0.196</v>
      </c>
      <c r="DG1234">
        <v>-0.001</v>
      </c>
      <c r="DH1234">
        <v>-5.941</v>
      </c>
      <c r="DI1234">
        <v>-0.174</v>
      </c>
      <c r="DJ1234">
        <v>1500</v>
      </c>
      <c r="DK1234">
        <v>17</v>
      </c>
      <c r="DL1234">
        <v>0.13</v>
      </c>
      <c r="DM1234">
        <v>0.04</v>
      </c>
      <c r="DN1234">
        <v>-29.0613</v>
      </c>
      <c r="DO1234">
        <v>-0.3333681050657002</v>
      </c>
      <c r="DP1234">
        <v>0.09540665857265955</v>
      </c>
      <c r="DQ1234">
        <v>0</v>
      </c>
      <c r="DR1234">
        <v>0.6311876</v>
      </c>
      <c r="DS1234">
        <v>0.07487016135084426</v>
      </c>
      <c r="DT1234">
        <v>0.01049334494524982</v>
      </c>
      <c r="DU1234">
        <v>1</v>
      </c>
      <c r="DV1234">
        <v>1</v>
      </c>
      <c r="DW1234">
        <v>2</v>
      </c>
      <c r="DX1234" t="s">
        <v>471</v>
      </c>
      <c r="DY1234">
        <v>2.985</v>
      </c>
      <c r="DZ1234">
        <v>2.71571</v>
      </c>
      <c r="EA1234">
        <v>0.179197</v>
      </c>
      <c r="EB1234">
        <v>0.180137</v>
      </c>
      <c r="EC1234">
        <v>0.0904889</v>
      </c>
      <c r="ED1234">
        <v>0.086409</v>
      </c>
      <c r="EE1234">
        <v>26085.9</v>
      </c>
      <c r="EF1234">
        <v>26166.9</v>
      </c>
      <c r="EG1234">
        <v>29525.3</v>
      </c>
      <c r="EH1234">
        <v>29507.7</v>
      </c>
      <c r="EI1234">
        <v>35598.3</v>
      </c>
      <c r="EJ1234">
        <v>35844.4</v>
      </c>
      <c r="EK1234">
        <v>41612.5</v>
      </c>
      <c r="EL1234">
        <v>42051.7</v>
      </c>
      <c r="EM1234">
        <v>1.97707</v>
      </c>
      <c r="EN1234">
        <v>1.93887</v>
      </c>
      <c r="EO1234">
        <v>0.09807200000000001</v>
      </c>
      <c r="EP1234">
        <v>0</v>
      </c>
      <c r="EQ1234">
        <v>23.3589</v>
      </c>
      <c r="ER1234">
        <v>999.9</v>
      </c>
      <c r="ES1234">
        <v>48.1</v>
      </c>
      <c r="ET1234">
        <v>29</v>
      </c>
      <c r="EU1234">
        <v>21.2621</v>
      </c>
      <c r="EV1234">
        <v>62.9542</v>
      </c>
      <c r="EW1234">
        <v>32.9808</v>
      </c>
      <c r="EX1234">
        <v>1</v>
      </c>
      <c r="EY1234">
        <v>-0.193631</v>
      </c>
      <c r="EZ1234">
        <v>0.991198</v>
      </c>
      <c r="FA1234">
        <v>20.3879</v>
      </c>
      <c r="FB1234">
        <v>5.21759</v>
      </c>
      <c r="FC1234">
        <v>12.0099</v>
      </c>
      <c r="FD1234">
        <v>4.98995</v>
      </c>
      <c r="FE1234">
        <v>3.28858</v>
      </c>
      <c r="FF1234">
        <v>9999</v>
      </c>
      <c r="FG1234">
        <v>9999</v>
      </c>
      <c r="FH1234">
        <v>9999</v>
      </c>
      <c r="FI1234">
        <v>261.7</v>
      </c>
      <c r="FJ1234">
        <v>1.86706</v>
      </c>
      <c r="FK1234">
        <v>1.86615</v>
      </c>
      <c r="FL1234">
        <v>1.86554</v>
      </c>
      <c r="FM1234">
        <v>1.86553</v>
      </c>
      <c r="FN1234">
        <v>1.86733</v>
      </c>
      <c r="FO1234">
        <v>1.86981</v>
      </c>
      <c r="FP1234">
        <v>1.86844</v>
      </c>
      <c r="FQ1234">
        <v>1.86996</v>
      </c>
      <c r="FR1234">
        <v>0</v>
      </c>
      <c r="FS1234">
        <v>0</v>
      </c>
      <c r="FT1234">
        <v>0</v>
      </c>
      <c r="FU1234">
        <v>0</v>
      </c>
      <c r="FV1234" t="s">
        <v>358</v>
      </c>
      <c r="FW1234" t="s">
        <v>359</v>
      </c>
      <c r="FX1234" t="s">
        <v>360</v>
      </c>
      <c r="FY1234" t="s">
        <v>360</v>
      </c>
      <c r="FZ1234" t="s">
        <v>360</v>
      </c>
      <c r="GA1234" t="s">
        <v>360</v>
      </c>
      <c r="GB1234">
        <v>0</v>
      </c>
      <c r="GC1234">
        <v>100</v>
      </c>
      <c r="GD1234">
        <v>100</v>
      </c>
      <c r="GE1234">
        <v>-4.84</v>
      </c>
      <c r="GF1234">
        <v>-0.1644</v>
      </c>
      <c r="GG1234">
        <v>-2.0192013485273</v>
      </c>
      <c r="GH1234">
        <v>-0.003354295288503095</v>
      </c>
      <c r="GI1234">
        <v>8.998442100416266E-07</v>
      </c>
      <c r="GJ1234">
        <v>-2.632750781261316E-10</v>
      </c>
      <c r="GK1234">
        <v>-0.1771344180573433</v>
      </c>
      <c r="GL1234">
        <v>-0.01811282044437078</v>
      </c>
      <c r="GM1234">
        <v>0.001479480632228601</v>
      </c>
      <c r="GN1234">
        <v>-2.527498020886067E-05</v>
      </c>
      <c r="GO1234">
        <v>3</v>
      </c>
      <c r="GP1234">
        <v>2311</v>
      </c>
      <c r="GQ1234">
        <v>1</v>
      </c>
      <c r="GR1234">
        <v>23</v>
      </c>
      <c r="GS1234">
        <v>7453.7</v>
      </c>
      <c r="GT1234">
        <v>7453.8</v>
      </c>
      <c r="GU1234">
        <v>2.21558</v>
      </c>
      <c r="GV1234">
        <v>2.19727</v>
      </c>
      <c r="GW1234">
        <v>1.39648</v>
      </c>
      <c r="GX1234">
        <v>2.33643</v>
      </c>
      <c r="GY1234">
        <v>1.49536</v>
      </c>
      <c r="GZ1234">
        <v>2.35352</v>
      </c>
      <c r="HA1234">
        <v>33.0652</v>
      </c>
      <c r="HB1234">
        <v>14.2809</v>
      </c>
      <c r="HC1234">
        <v>18</v>
      </c>
      <c r="HD1234">
        <v>518.003</v>
      </c>
      <c r="HE1234">
        <v>449.963</v>
      </c>
      <c r="HF1234">
        <v>21.7445</v>
      </c>
      <c r="HG1234">
        <v>24.9703</v>
      </c>
      <c r="HH1234">
        <v>29.9998</v>
      </c>
      <c r="HI1234">
        <v>24.9865</v>
      </c>
      <c r="HJ1234">
        <v>24.9351</v>
      </c>
      <c r="HK1234">
        <v>44.3973</v>
      </c>
      <c r="HL1234">
        <v>23.8303</v>
      </c>
      <c r="HM1234">
        <v>52.7544</v>
      </c>
      <c r="HN1234">
        <v>21.7514</v>
      </c>
      <c r="HO1234">
        <v>1089.18</v>
      </c>
      <c r="HP1234">
        <v>17.7812</v>
      </c>
      <c r="HQ1234">
        <v>101.001</v>
      </c>
      <c r="HR1234">
        <v>100.991</v>
      </c>
    </row>
    <row r="1235" spans="1:226">
      <c r="A1235">
        <v>1219</v>
      </c>
      <c r="B1235">
        <v>1664306548</v>
      </c>
      <c r="C1235">
        <v>13317.5</v>
      </c>
      <c r="D1235" t="s">
        <v>2807</v>
      </c>
      <c r="E1235" t="s">
        <v>2808</v>
      </c>
      <c r="F1235">
        <v>5</v>
      </c>
      <c r="G1235" t="s">
        <v>2678</v>
      </c>
      <c r="H1235" t="s">
        <v>354</v>
      </c>
      <c r="I1235">
        <v>1664306540.518518</v>
      </c>
      <c r="J1235">
        <f>(K1235)/1000</f>
        <v>0</v>
      </c>
      <c r="K1235">
        <f>IF(BF1235, AN1235, AH1235)</f>
        <v>0</v>
      </c>
      <c r="L1235">
        <f>IF(BF1235, AI1235, AG1235)</f>
        <v>0</v>
      </c>
      <c r="M1235">
        <f>BH1235 - IF(AU1235&gt;1, L1235*BB1235*100.0/(AW1235*BV1235), 0)</f>
        <v>0</v>
      </c>
      <c r="N1235">
        <f>((T1235-J1235/2)*M1235-L1235)/(T1235+J1235/2)</f>
        <v>0</v>
      </c>
      <c r="O1235">
        <f>N1235*(BO1235+BP1235)/1000.0</f>
        <v>0</v>
      </c>
      <c r="P1235">
        <f>(BH1235 - IF(AU1235&gt;1, L1235*BB1235*100.0/(AW1235*BV1235), 0))*(BO1235+BP1235)/1000.0</f>
        <v>0</v>
      </c>
      <c r="Q1235">
        <f>2.0/((1/S1235-1/R1235)+SIGN(S1235)*SQRT((1/S1235-1/R1235)*(1/S1235-1/R1235) + 4*BC1235/((BC1235+1)*(BC1235+1))*(2*1/S1235*1/R1235-1/R1235*1/R1235)))</f>
        <v>0</v>
      </c>
      <c r="R1235">
        <f>IF(LEFT(BD1235,1)&lt;&gt;"0",IF(LEFT(BD1235,1)="1",3.0,BE1235),$D$5+$E$5*(BV1235*BO1235/($K$5*1000))+$F$5*(BV1235*BO1235/($K$5*1000))*MAX(MIN(BB1235,$J$5),$I$5)*MAX(MIN(BB1235,$J$5),$I$5)+$G$5*MAX(MIN(BB1235,$J$5),$I$5)*(BV1235*BO1235/($K$5*1000))+$H$5*(BV1235*BO1235/($K$5*1000))*(BV1235*BO1235/($K$5*1000)))</f>
        <v>0</v>
      </c>
      <c r="S1235">
        <f>J1235*(1000-(1000*0.61365*exp(17.502*W1235/(240.97+W1235))/(BO1235+BP1235)+BJ1235)/2)/(1000*0.61365*exp(17.502*W1235/(240.97+W1235))/(BO1235+BP1235)-BJ1235)</f>
        <v>0</v>
      </c>
      <c r="T1235">
        <f>1/((BC1235+1)/(Q1235/1.6)+1/(R1235/1.37)) + BC1235/((BC1235+1)/(Q1235/1.6) + BC1235/(R1235/1.37))</f>
        <v>0</v>
      </c>
      <c r="U1235">
        <f>(AX1235*BA1235)</f>
        <v>0</v>
      </c>
      <c r="V1235">
        <f>(BQ1235+(U1235+2*0.95*5.67E-8*(((BQ1235+$B$7)+273)^4-(BQ1235+273)^4)-44100*J1235)/(1.84*29.3*R1235+8*0.95*5.67E-8*(BQ1235+273)^3))</f>
        <v>0</v>
      </c>
      <c r="W1235">
        <f>($C$7*BR1235+$D$7*BS1235+$E$7*V1235)</f>
        <v>0</v>
      </c>
      <c r="X1235">
        <f>0.61365*exp(17.502*W1235/(240.97+W1235))</f>
        <v>0</v>
      </c>
      <c r="Y1235">
        <f>(Z1235/AA1235*100)</f>
        <v>0</v>
      </c>
      <c r="Z1235">
        <f>BJ1235*(BO1235+BP1235)/1000</f>
        <v>0</v>
      </c>
      <c r="AA1235">
        <f>0.61365*exp(17.502*BQ1235/(240.97+BQ1235))</f>
        <v>0</v>
      </c>
      <c r="AB1235">
        <f>(X1235-BJ1235*(BO1235+BP1235)/1000)</f>
        <v>0</v>
      </c>
      <c r="AC1235">
        <f>(-J1235*44100)</f>
        <v>0</v>
      </c>
      <c r="AD1235">
        <f>2*29.3*R1235*0.92*(BQ1235-W1235)</f>
        <v>0</v>
      </c>
      <c r="AE1235">
        <f>2*0.95*5.67E-8*(((BQ1235+$B$7)+273)^4-(W1235+273)^4)</f>
        <v>0</v>
      </c>
      <c r="AF1235">
        <f>U1235+AE1235+AC1235+AD1235</f>
        <v>0</v>
      </c>
      <c r="AG1235">
        <f>BN1235*AU1235*(BI1235-BH1235*(1000-AU1235*BK1235)/(1000-AU1235*BJ1235))/(100*BB1235)</f>
        <v>0</v>
      </c>
      <c r="AH1235">
        <f>1000*BN1235*AU1235*(BJ1235-BK1235)/(100*BB1235*(1000-AU1235*BJ1235))</f>
        <v>0</v>
      </c>
      <c r="AI1235">
        <f>(AJ1235 - AK1235 - BO1235*1E3/(8.314*(BQ1235+273.15)) * AM1235/BN1235 * AL1235) * BN1235/(100*BB1235) * (1000 - BK1235)/1000</f>
        <v>0</v>
      </c>
      <c r="AJ1235">
        <v>1096.634278063178</v>
      </c>
      <c r="AK1235">
        <v>1076.214848484848</v>
      </c>
      <c r="AL1235">
        <v>3.37431726410699</v>
      </c>
      <c r="AM1235">
        <v>64.57522677209226</v>
      </c>
      <c r="AN1235">
        <f>(AP1235 - AO1235 + BO1235*1E3/(8.314*(BQ1235+273.15)) * AR1235/BN1235 * AQ1235) * BN1235/(100*BB1235) * 1000/(1000 - AP1235)</f>
        <v>0</v>
      </c>
      <c r="AO1235">
        <v>17.83277256783217</v>
      </c>
      <c r="AP1235">
        <v>18.47177338345864</v>
      </c>
      <c r="AQ1235">
        <v>-1.643926441359967E-06</v>
      </c>
      <c r="AR1235">
        <v>112.27</v>
      </c>
      <c r="AS1235">
        <v>13</v>
      </c>
      <c r="AT1235">
        <v>3</v>
      </c>
      <c r="AU1235">
        <f>IF(AS1235*$H$13&gt;=AW1235,1.0,(AW1235/(AW1235-AS1235*$H$13)))</f>
        <v>0</v>
      </c>
      <c r="AV1235">
        <f>(AU1235-1)*100</f>
        <v>0</v>
      </c>
      <c r="AW1235">
        <f>MAX(0,($B$13+$C$13*BV1235)/(1+$D$13*BV1235)*BO1235/(BQ1235+273)*$E$13)</f>
        <v>0</v>
      </c>
      <c r="AX1235">
        <f>$B$11*BW1235+$C$11*BX1235+$F$11*CI1235*(1-CL1235)</f>
        <v>0</v>
      </c>
      <c r="AY1235">
        <f>AX1235*AZ1235</f>
        <v>0</v>
      </c>
      <c r="AZ1235">
        <f>($B$11*$D$9+$C$11*$D$9+$F$11*((CV1235+CN1235)/MAX(CV1235+CN1235+CW1235, 0.1)*$I$9+CW1235/MAX(CV1235+CN1235+CW1235, 0.1)*$J$9))/($B$11+$C$11+$F$11)</f>
        <v>0</v>
      </c>
      <c r="BA1235">
        <f>($B$11*$K$9+$C$11*$K$9+$F$11*((CV1235+CN1235)/MAX(CV1235+CN1235+CW1235, 0.1)*$P$9+CW1235/MAX(CV1235+CN1235+CW1235, 0.1)*$Q$9))/($B$11+$C$11+$F$11)</f>
        <v>0</v>
      </c>
      <c r="BB1235">
        <v>6</v>
      </c>
      <c r="BC1235">
        <v>0.5</v>
      </c>
      <c r="BD1235" t="s">
        <v>355</v>
      </c>
      <c r="BE1235">
        <v>2</v>
      </c>
      <c r="BF1235" t="b">
        <v>1</v>
      </c>
      <c r="BG1235">
        <v>1664306540.518518</v>
      </c>
      <c r="BH1235">
        <v>1033.145925925926</v>
      </c>
      <c r="BI1235">
        <v>1062.127407407407</v>
      </c>
      <c r="BJ1235">
        <v>18.47128148148148</v>
      </c>
      <c r="BK1235">
        <v>17.83431111111111</v>
      </c>
      <c r="BL1235">
        <v>1037.971111111111</v>
      </c>
      <c r="BM1235">
        <v>18.63572962962963</v>
      </c>
      <c r="BN1235">
        <v>500.0636296296296</v>
      </c>
      <c r="BO1235">
        <v>90.98463703703703</v>
      </c>
      <c r="BP1235">
        <v>0.1000045074074074</v>
      </c>
      <c r="BQ1235">
        <v>24.61645555555555</v>
      </c>
      <c r="BR1235">
        <v>24.97981481481481</v>
      </c>
      <c r="BS1235">
        <v>999.9000000000001</v>
      </c>
      <c r="BT1235">
        <v>0</v>
      </c>
      <c r="BU1235">
        <v>0</v>
      </c>
      <c r="BV1235">
        <v>10007.51185185185</v>
      </c>
      <c r="BW1235">
        <v>0</v>
      </c>
      <c r="BX1235">
        <v>6.407659999999999</v>
      </c>
      <c r="BY1235">
        <v>-28.98223333333334</v>
      </c>
      <c r="BZ1235">
        <v>1052.588148148148</v>
      </c>
      <c r="CA1235">
        <v>1081.414444444444</v>
      </c>
      <c r="CB1235">
        <v>0.6369701111111111</v>
      </c>
      <c r="CC1235">
        <v>1062.127407407407</v>
      </c>
      <c r="CD1235">
        <v>17.83431111111111</v>
      </c>
      <c r="CE1235">
        <v>1.680603703703704</v>
      </c>
      <c r="CF1235">
        <v>1.622648888888889</v>
      </c>
      <c r="CG1235">
        <v>14.71841851851852</v>
      </c>
      <c r="CH1235">
        <v>14.17558148148148</v>
      </c>
      <c r="CI1235">
        <v>1999.960740740741</v>
      </c>
      <c r="CJ1235">
        <v>0.9799982222222221</v>
      </c>
      <c r="CK1235">
        <v>0.0200017037037037</v>
      </c>
      <c r="CL1235">
        <v>0</v>
      </c>
      <c r="CM1235">
        <v>129.7809259259259</v>
      </c>
      <c r="CN1235">
        <v>5.00097</v>
      </c>
      <c r="CO1235">
        <v>2750.19</v>
      </c>
      <c r="CP1235">
        <v>16707.24814814815</v>
      </c>
      <c r="CQ1235">
        <v>38.39092592592592</v>
      </c>
      <c r="CR1235">
        <v>39.48592592592592</v>
      </c>
      <c r="CS1235">
        <v>38.2752962962963</v>
      </c>
      <c r="CT1235">
        <v>39.33540740740741</v>
      </c>
      <c r="CU1235">
        <v>39.11325925925926</v>
      </c>
      <c r="CV1235">
        <v>1955.057037037037</v>
      </c>
      <c r="CW1235">
        <v>39.90222222222223</v>
      </c>
      <c r="CX1235">
        <v>0</v>
      </c>
      <c r="CY1235">
        <v>1664306552.3</v>
      </c>
      <c r="CZ1235">
        <v>0</v>
      </c>
      <c r="DA1235">
        <v>0</v>
      </c>
      <c r="DB1235" t="s">
        <v>356</v>
      </c>
      <c r="DC1235">
        <v>1663859321.1</v>
      </c>
      <c r="DD1235">
        <v>1663859315.6</v>
      </c>
      <c r="DE1235">
        <v>0</v>
      </c>
      <c r="DF1235">
        <v>0.196</v>
      </c>
      <c r="DG1235">
        <v>-0.001</v>
      </c>
      <c r="DH1235">
        <v>-5.941</v>
      </c>
      <c r="DI1235">
        <v>-0.174</v>
      </c>
      <c r="DJ1235">
        <v>1500</v>
      </c>
      <c r="DK1235">
        <v>17</v>
      </c>
      <c r="DL1235">
        <v>0.13</v>
      </c>
      <c r="DM1235">
        <v>0.04</v>
      </c>
      <c r="DN1235">
        <v>-29.03486</v>
      </c>
      <c r="DO1235">
        <v>1.080155347091923</v>
      </c>
      <c r="DP1235">
        <v>0.1433110215580084</v>
      </c>
      <c r="DQ1235">
        <v>0</v>
      </c>
      <c r="DR1235">
        <v>0.6374677249999999</v>
      </c>
      <c r="DS1235">
        <v>0.0005093470919306428</v>
      </c>
      <c r="DT1235">
        <v>0.001916663337515225</v>
      </c>
      <c r="DU1235">
        <v>1</v>
      </c>
      <c r="DV1235">
        <v>1</v>
      </c>
      <c r="DW1235">
        <v>2</v>
      </c>
      <c r="DX1235" t="s">
        <v>471</v>
      </c>
      <c r="DY1235">
        <v>2.98533</v>
      </c>
      <c r="DZ1235">
        <v>2.71572</v>
      </c>
      <c r="EA1235">
        <v>0.181001</v>
      </c>
      <c r="EB1235">
        <v>0.181854</v>
      </c>
      <c r="EC1235">
        <v>0.09049409999999999</v>
      </c>
      <c r="ED1235">
        <v>0.0863998</v>
      </c>
      <c r="EE1235">
        <v>26028.9</v>
      </c>
      <c r="EF1235">
        <v>26112.5</v>
      </c>
      <c r="EG1235">
        <v>29525.6</v>
      </c>
      <c r="EH1235">
        <v>29508.1</v>
      </c>
      <c r="EI1235">
        <v>35598.3</v>
      </c>
      <c r="EJ1235">
        <v>35845.4</v>
      </c>
      <c r="EK1235">
        <v>41612.7</v>
      </c>
      <c r="EL1235">
        <v>42052.4</v>
      </c>
      <c r="EM1235">
        <v>1.9772</v>
      </c>
      <c r="EN1235">
        <v>1.93858</v>
      </c>
      <c r="EO1235">
        <v>0.097774</v>
      </c>
      <c r="EP1235">
        <v>0</v>
      </c>
      <c r="EQ1235">
        <v>23.3608</v>
      </c>
      <c r="ER1235">
        <v>999.9</v>
      </c>
      <c r="ES1235">
        <v>48.1</v>
      </c>
      <c r="ET1235">
        <v>29</v>
      </c>
      <c r="EU1235">
        <v>21.2634</v>
      </c>
      <c r="EV1235">
        <v>62.8742</v>
      </c>
      <c r="EW1235">
        <v>32.3878</v>
      </c>
      <c r="EX1235">
        <v>1</v>
      </c>
      <c r="EY1235">
        <v>-0.19372</v>
      </c>
      <c r="EZ1235">
        <v>0.88778</v>
      </c>
      <c r="FA1235">
        <v>20.3886</v>
      </c>
      <c r="FB1235">
        <v>5.21744</v>
      </c>
      <c r="FC1235">
        <v>12.0099</v>
      </c>
      <c r="FD1235">
        <v>4.9897</v>
      </c>
      <c r="FE1235">
        <v>3.2885</v>
      </c>
      <c r="FF1235">
        <v>9999</v>
      </c>
      <c r="FG1235">
        <v>9999</v>
      </c>
      <c r="FH1235">
        <v>9999</v>
      </c>
      <c r="FI1235">
        <v>261.7</v>
      </c>
      <c r="FJ1235">
        <v>1.86705</v>
      </c>
      <c r="FK1235">
        <v>1.86614</v>
      </c>
      <c r="FL1235">
        <v>1.86554</v>
      </c>
      <c r="FM1235">
        <v>1.86553</v>
      </c>
      <c r="FN1235">
        <v>1.86735</v>
      </c>
      <c r="FO1235">
        <v>1.86981</v>
      </c>
      <c r="FP1235">
        <v>1.86844</v>
      </c>
      <c r="FQ1235">
        <v>1.86996</v>
      </c>
      <c r="FR1235">
        <v>0</v>
      </c>
      <c r="FS1235">
        <v>0</v>
      </c>
      <c r="FT1235">
        <v>0</v>
      </c>
      <c r="FU1235">
        <v>0</v>
      </c>
      <c r="FV1235" t="s">
        <v>358</v>
      </c>
      <c r="FW1235" t="s">
        <v>359</v>
      </c>
      <c r="FX1235" t="s">
        <v>360</v>
      </c>
      <c r="FY1235" t="s">
        <v>360</v>
      </c>
      <c r="FZ1235" t="s">
        <v>360</v>
      </c>
      <c r="GA1235" t="s">
        <v>360</v>
      </c>
      <c r="GB1235">
        <v>0</v>
      </c>
      <c r="GC1235">
        <v>100</v>
      </c>
      <c r="GD1235">
        <v>100</v>
      </c>
      <c r="GE1235">
        <v>-4.89</v>
      </c>
      <c r="GF1235">
        <v>-0.1644</v>
      </c>
      <c r="GG1235">
        <v>-2.0192013485273</v>
      </c>
      <c r="GH1235">
        <v>-0.003354295288503095</v>
      </c>
      <c r="GI1235">
        <v>8.998442100416266E-07</v>
      </c>
      <c r="GJ1235">
        <v>-2.632750781261316E-10</v>
      </c>
      <c r="GK1235">
        <v>-0.1771344180573433</v>
      </c>
      <c r="GL1235">
        <v>-0.01811282044437078</v>
      </c>
      <c r="GM1235">
        <v>0.001479480632228601</v>
      </c>
      <c r="GN1235">
        <v>-2.527498020886067E-05</v>
      </c>
      <c r="GO1235">
        <v>3</v>
      </c>
      <c r="GP1235">
        <v>2311</v>
      </c>
      <c r="GQ1235">
        <v>1</v>
      </c>
      <c r="GR1235">
        <v>23</v>
      </c>
      <c r="GS1235">
        <v>7453.8</v>
      </c>
      <c r="GT1235">
        <v>7453.9</v>
      </c>
      <c r="GU1235">
        <v>2.24121</v>
      </c>
      <c r="GV1235">
        <v>2.19482</v>
      </c>
      <c r="GW1235">
        <v>1.39648</v>
      </c>
      <c r="GX1235">
        <v>2.33643</v>
      </c>
      <c r="GY1235">
        <v>1.49536</v>
      </c>
      <c r="GZ1235">
        <v>2.34497</v>
      </c>
      <c r="HA1235">
        <v>33.0652</v>
      </c>
      <c r="HB1235">
        <v>14.2721</v>
      </c>
      <c r="HC1235">
        <v>18</v>
      </c>
      <c r="HD1235">
        <v>518.085</v>
      </c>
      <c r="HE1235">
        <v>449.779</v>
      </c>
      <c r="HF1235">
        <v>21.7524</v>
      </c>
      <c r="HG1235">
        <v>24.9703</v>
      </c>
      <c r="HH1235">
        <v>30.0001</v>
      </c>
      <c r="HI1235">
        <v>24.9865</v>
      </c>
      <c r="HJ1235">
        <v>24.9351</v>
      </c>
      <c r="HK1235">
        <v>44.8989</v>
      </c>
      <c r="HL1235">
        <v>23.8303</v>
      </c>
      <c r="HM1235">
        <v>52.7544</v>
      </c>
      <c r="HN1235">
        <v>21.7707</v>
      </c>
      <c r="HO1235">
        <v>1109.21</v>
      </c>
      <c r="HP1235">
        <v>17.7751</v>
      </c>
      <c r="HQ1235">
        <v>101.001</v>
      </c>
      <c r="HR1235">
        <v>100.993</v>
      </c>
    </row>
    <row r="1236" spans="1:226">
      <c r="A1236">
        <v>1220</v>
      </c>
      <c r="B1236">
        <v>1664306553</v>
      </c>
      <c r="C1236">
        <v>13322.5</v>
      </c>
      <c r="D1236" t="s">
        <v>2809</v>
      </c>
      <c r="E1236" t="s">
        <v>2810</v>
      </c>
      <c r="F1236">
        <v>5</v>
      </c>
      <c r="G1236" t="s">
        <v>2678</v>
      </c>
      <c r="H1236" t="s">
        <v>354</v>
      </c>
      <c r="I1236">
        <v>1664306545.232143</v>
      </c>
      <c r="J1236">
        <f>(K1236)/1000</f>
        <v>0</v>
      </c>
      <c r="K1236">
        <f>IF(BF1236, AN1236, AH1236)</f>
        <v>0</v>
      </c>
      <c r="L1236">
        <f>IF(BF1236, AI1236, AG1236)</f>
        <v>0</v>
      </c>
      <c r="M1236">
        <f>BH1236 - IF(AU1236&gt;1, L1236*BB1236*100.0/(AW1236*BV1236), 0)</f>
        <v>0</v>
      </c>
      <c r="N1236">
        <f>((T1236-J1236/2)*M1236-L1236)/(T1236+J1236/2)</f>
        <v>0</v>
      </c>
      <c r="O1236">
        <f>N1236*(BO1236+BP1236)/1000.0</f>
        <v>0</v>
      </c>
      <c r="P1236">
        <f>(BH1236 - IF(AU1236&gt;1, L1236*BB1236*100.0/(AW1236*BV1236), 0))*(BO1236+BP1236)/1000.0</f>
        <v>0</v>
      </c>
      <c r="Q1236">
        <f>2.0/((1/S1236-1/R1236)+SIGN(S1236)*SQRT((1/S1236-1/R1236)*(1/S1236-1/R1236) + 4*BC1236/((BC1236+1)*(BC1236+1))*(2*1/S1236*1/R1236-1/R1236*1/R1236)))</f>
        <v>0</v>
      </c>
      <c r="R1236">
        <f>IF(LEFT(BD1236,1)&lt;&gt;"0",IF(LEFT(BD1236,1)="1",3.0,BE1236),$D$5+$E$5*(BV1236*BO1236/($K$5*1000))+$F$5*(BV1236*BO1236/($K$5*1000))*MAX(MIN(BB1236,$J$5),$I$5)*MAX(MIN(BB1236,$J$5),$I$5)+$G$5*MAX(MIN(BB1236,$J$5),$I$5)*(BV1236*BO1236/($K$5*1000))+$H$5*(BV1236*BO1236/($K$5*1000))*(BV1236*BO1236/($K$5*1000)))</f>
        <v>0</v>
      </c>
      <c r="S1236">
        <f>J1236*(1000-(1000*0.61365*exp(17.502*W1236/(240.97+W1236))/(BO1236+BP1236)+BJ1236)/2)/(1000*0.61365*exp(17.502*W1236/(240.97+W1236))/(BO1236+BP1236)-BJ1236)</f>
        <v>0</v>
      </c>
      <c r="T1236">
        <f>1/((BC1236+1)/(Q1236/1.6)+1/(R1236/1.37)) + BC1236/((BC1236+1)/(Q1236/1.6) + BC1236/(R1236/1.37))</f>
        <v>0</v>
      </c>
      <c r="U1236">
        <f>(AX1236*BA1236)</f>
        <v>0</v>
      </c>
      <c r="V1236">
        <f>(BQ1236+(U1236+2*0.95*5.67E-8*(((BQ1236+$B$7)+273)^4-(BQ1236+273)^4)-44100*J1236)/(1.84*29.3*R1236+8*0.95*5.67E-8*(BQ1236+273)^3))</f>
        <v>0</v>
      </c>
      <c r="W1236">
        <f>($C$7*BR1236+$D$7*BS1236+$E$7*V1236)</f>
        <v>0</v>
      </c>
      <c r="X1236">
        <f>0.61365*exp(17.502*W1236/(240.97+W1236))</f>
        <v>0</v>
      </c>
      <c r="Y1236">
        <f>(Z1236/AA1236*100)</f>
        <v>0</v>
      </c>
      <c r="Z1236">
        <f>BJ1236*(BO1236+BP1236)/1000</f>
        <v>0</v>
      </c>
      <c r="AA1236">
        <f>0.61365*exp(17.502*BQ1236/(240.97+BQ1236))</f>
        <v>0</v>
      </c>
      <c r="AB1236">
        <f>(X1236-BJ1236*(BO1236+BP1236)/1000)</f>
        <v>0</v>
      </c>
      <c r="AC1236">
        <f>(-J1236*44100)</f>
        <v>0</v>
      </c>
      <c r="AD1236">
        <f>2*29.3*R1236*0.92*(BQ1236-W1236)</f>
        <v>0</v>
      </c>
      <c r="AE1236">
        <f>2*0.95*5.67E-8*(((BQ1236+$B$7)+273)^4-(W1236+273)^4)</f>
        <v>0</v>
      </c>
      <c r="AF1236">
        <f>U1236+AE1236+AC1236+AD1236</f>
        <v>0</v>
      </c>
      <c r="AG1236">
        <f>BN1236*AU1236*(BI1236-BH1236*(1000-AU1236*BK1236)/(1000-AU1236*BJ1236))/(100*BB1236)</f>
        <v>0</v>
      </c>
      <c r="AH1236">
        <f>1000*BN1236*AU1236*(BJ1236-BK1236)/(100*BB1236*(1000-AU1236*BJ1236))</f>
        <v>0</v>
      </c>
      <c r="AI1236">
        <f>(AJ1236 - AK1236 - BO1236*1E3/(8.314*(BQ1236+273.15)) * AM1236/BN1236 * AL1236) * BN1236/(100*BB1236) * (1000 - BK1236)/1000</f>
        <v>0</v>
      </c>
      <c r="AJ1236">
        <v>1113.159289868675</v>
      </c>
      <c r="AK1236">
        <v>1092.860848484848</v>
      </c>
      <c r="AL1236">
        <v>3.333026930958366</v>
      </c>
      <c r="AM1236">
        <v>64.57522677209226</v>
      </c>
      <c r="AN1236">
        <f>(AP1236 - AO1236 + BO1236*1E3/(8.314*(BQ1236+273.15)) * AR1236/BN1236 * AQ1236) * BN1236/(100*BB1236) * 1000/(1000 - AP1236)</f>
        <v>0</v>
      </c>
      <c r="AO1236">
        <v>17.83000256259739</v>
      </c>
      <c r="AP1236">
        <v>18.47574360902254</v>
      </c>
      <c r="AQ1236">
        <v>1.676984801253081E-06</v>
      </c>
      <c r="AR1236">
        <v>112.27</v>
      </c>
      <c r="AS1236">
        <v>13</v>
      </c>
      <c r="AT1236">
        <v>3</v>
      </c>
      <c r="AU1236">
        <f>IF(AS1236*$H$13&gt;=AW1236,1.0,(AW1236/(AW1236-AS1236*$H$13)))</f>
        <v>0</v>
      </c>
      <c r="AV1236">
        <f>(AU1236-1)*100</f>
        <v>0</v>
      </c>
      <c r="AW1236">
        <f>MAX(0,($B$13+$C$13*BV1236)/(1+$D$13*BV1236)*BO1236/(BQ1236+273)*$E$13)</f>
        <v>0</v>
      </c>
      <c r="AX1236">
        <f>$B$11*BW1236+$C$11*BX1236+$F$11*CI1236*(1-CL1236)</f>
        <v>0</v>
      </c>
      <c r="AY1236">
        <f>AX1236*AZ1236</f>
        <v>0</v>
      </c>
      <c r="AZ1236">
        <f>($B$11*$D$9+$C$11*$D$9+$F$11*((CV1236+CN1236)/MAX(CV1236+CN1236+CW1236, 0.1)*$I$9+CW1236/MAX(CV1236+CN1236+CW1236, 0.1)*$J$9))/($B$11+$C$11+$F$11)</f>
        <v>0</v>
      </c>
      <c r="BA1236">
        <f>($B$11*$K$9+$C$11*$K$9+$F$11*((CV1236+CN1236)/MAX(CV1236+CN1236+CW1236, 0.1)*$P$9+CW1236/MAX(CV1236+CN1236+CW1236, 0.1)*$Q$9))/($B$11+$C$11+$F$11)</f>
        <v>0</v>
      </c>
      <c r="BB1236">
        <v>6</v>
      </c>
      <c r="BC1236">
        <v>0.5</v>
      </c>
      <c r="BD1236" t="s">
        <v>355</v>
      </c>
      <c r="BE1236">
        <v>2</v>
      </c>
      <c r="BF1236" t="b">
        <v>1</v>
      </c>
      <c r="BG1236">
        <v>1664306545.232143</v>
      </c>
      <c r="BH1236">
        <v>1048.763571428571</v>
      </c>
      <c r="BI1236">
        <v>1077.641071428571</v>
      </c>
      <c r="BJ1236">
        <v>18.47156785714285</v>
      </c>
      <c r="BK1236">
        <v>17.83161428571428</v>
      </c>
      <c r="BL1236">
        <v>1053.626071428571</v>
      </c>
      <c r="BM1236">
        <v>18.636</v>
      </c>
      <c r="BN1236">
        <v>500.0700000000001</v>
      </c>
      <c r="BO1236">
        <v>90.98350714285714</v>
      </c>
      <c r="BP1236">
        <v>0.1000029285714286</v>
      </c>
      <c r="BQ1236">
        <v>24.61902142857142</v>
      </c>
      <c r="BR1236">
        <v>24.97274285714286</v>
      </c>
      <c r="BS1236">
        <v>999.9000000000002</v>
      </c>
      <c r="BT1236">
        <v>0</v>
      </c>
      <c r="BU1236">
        <v>0</v>
      </c>
      <c r="BV1236">
        <v>10008.65142857143</v>
      </c>
      <c r="BW1236">
        <v>0</v>
      </c>
      <c r="BX1236">
        <v>6.407659999999999</v>
      </c>
      <c r="BY1236">
        <v>-28.87766071428571</v>
      </c>
      <c r="BZ1236">
        <v>1068.500714285714</v>
      </c>
      <c r="CA1236">
        <v>1097.206785714286</v>
      </c>
      <c r="CB1236">
        <v>0.6399476428571429</v>
      </c>
      <c r="CC1236">
        <v>1077.641071428571</v>
      </c>
      <c r="CD1236">
        <v>17.83161428571428</v>
      </c>
      <c r="CE1236">
        <v>1.680607857142857</v>
      </c>
      <c r="CF1236">
        <v>1.622383214285714</v>
      </c>
      <c r="CG1236">
        <v>14.71845</v>
      </c>
      <c r="CH1236">
        <v>14.17305714285715</v>
      </c>
      <c r="CI1236">
        <v>1999.9725</v>
      </c>
      <c r="CJ1236">
        <v>0.9799996428571427</v>
      </c>
      <c r="CK1236">
        <v>0.02000023571428571</v>
      </c>
      <c r="CL1236">
        <v>0</v>
      </c>
      <c r="CM1236">
        <v>129.9013214285714</v>
      </c>
      <c r="CN1236">
        <v>5.00097</v>
      </c>
      <c r="CO1236">
        <v>2753.167857142857</v>
      </c>
      <c r="CP1236">
        <v>16707.35357142857</v>
      </c>
      <c r="CQ1236">
        <v>38.49082142857143</v>
      </c>
      <c r="CR1236">
        <v>39.5957857142857</v>
      </c>
      <c r="CS1236">
        <v>38.36589285714285</v>
      </c>
      <c r="CT1236">
        <v>39.48189285714285</v>
      </c>
      <c r="CU1236">
        <v>39.20957142857143</v>
      </c>
      <c r="CV1236">
        <v>1955.071428571428</v>
      </c>
      <c r="CW1236">
        <v>39.90035714285715</v>
      </c>
      <c r="CX1236">
        <v>0</v>
      </c>
      <c r="CY1236">
        <v>1664306557.1</v>
      </c>
      <c r="CZ1236">
        <v>0</v>
      </c>
      <c r="DA1236">
        <v>0</v>
      </c>
      <c r="DB1236" t="s">
        <v>356</v>
      </c>
      <c r="DC1236">
        <v>1663859321.1</v>
      </c>
      <c r="DD1236">
        <v>1663859315.6</v>
      </c>
      <c r="DE1236">
        <v>0</v>
      </c>
      <c r="DF1236">
        <v>0.196</v>
      </c>
      <c r="DG1236">
        <v>-0.001</v>
      </c>
      <c r="DH1236">
        <v>-5.941</v>
      </c>
      <c r="DI1236">
        <v>-0.174</v>
      </c>
      <c r="DJ1236">
        <v>1500</v>
      </c>
      <c r="DK1236">
        <v>17</v>
      </c>
      <c r="DL1236">
        <v>0.13</v>
      </c>
      <c r="DM1236">
        <v>0.04</v>
      </c>
      <c r="DN1236">
        <v>-28.9343525</v>
      </c>
      <c r="DO1236">
        <v>1.482600000000058</v>
      </c>
      <c r="DP1236">
        <v>0.1770447386785328</v>
      </c>
      <c r="DQ1236">
        <v>0</v>
      </c>
      <c r="DR1236">
        <v>0.6384464</v>
      </c>
      <c r="DS1236">
        <v>0.02804199624765211</v>
      </c>
      <c r="DT1236">
        <v>0.003353443922298387</v>
      </c>
      <c r="DU1236">
        <v>1</v>
      </c>
      <c r="DV1236">
        <v>1</v>
      </c>
      <c r="DW1236">
        <v>2</v>
      </c>
      <c r="DX1236" t="s">
        <v>471</v>
      </c>
      <c r="DY1236">
        <v>2.98504</v>
      </c>
      <c r="DZ1236">
        <v>2.7156</v>
      </c>
      <c r="EA1236">
        <v>0.182776</v>
      </c>
      <c r="EB1236">
        <v>0.183603</v>
      </c>
      <c r="EC1236">
        <v>0.0905112</v>
      </c>
      <c r="ED1236">
        <v>0.0863898</v>
      </c>
      <c r="EE1236">
        <v>25972.3</v>
      </c>
      <c r="EF1236">
        <v>26057</v>
      </c>
      <c r="EG1236">
        <v>29525.4</v>
      </c>
      <c r="EH1236">
        <v>29508.3</v>
      </c>
      <c r="EI1236">
        <v>35597.6</v>
      </c>
      <c r="EJ1236">
        <v>35845.8</v>
      </c>
      <c r="EK1236">
        <v>41612.6</v>
      </c>
      <c r="EL1236">
        <v>42052.4</v>
      </c>
      <c r="EM1236">
        <v>1.97738</v>
      </c>
      <c r="EN1236">
        <v>1.9388</v>
      </c>
      <c r="EO1236">
        <v>0.0981428</v>
      </c>
      <c r="EP1236">
        <v>0</v>
      </c>
      <c r="EQ1236">
        <v>23.3608</v>
      </c>
      <c r="ER1236">
        <v>999.9</v>
      </c>
      <c r="ES1236">
        <v>48.1</v>
      </c>
      <c r="ET1236">
        <v>29</v>
      </c>
      <c r="EU1236">
        <v>21.2613</v>
      </c>
      <c r="EV1236">
        <v>62.7942</v>
      </c>
      <c r="EW1236">
        <v>33.0168</v>
      </c>
      <c r="EX1236">
        <v>1</v>
      </c>
      <c r="EY1236">
        <v>-0.193613</v>
      </c>
      <c r="EZ1236">
        <v>0.829875</v>
      </c>
      <c r="FA1236">
        <v>20.389</v>
      </c>
      <c r="FB1236">
        <v>5.21894</v>
      </c>
      <c r="FC1236">
        <v>12.0099</v>
      </c>
      <c r="FD1236">
        <v>4.9899</v>
      </c>
      <c r="FE1236">
        <v>3.28855</v>
      </c>
      <c r="FF1236">
        <v>9999</v>
      </c>
      <c r="FG1236">
        <v>9999</v>
      </c>
      <c r="FH1236">
        <v>9999</v>
      </c>
      <c r="FI1236">
        <v>261.7</v>
      </c>
      <c r="FJ1236">
        <v>1.86705</v>
      </c>
      <c r="FK1236">
        <v>1.86614</v>
      </c>
      <c r="FL1236">
        <v>1.86554</v>
      </c>
      <c r="FM1236">
        <v>1.86554</v>
      </c>
      <c r="FN1236">
        <v>1.86733</v>
      </c>
      <c r="FO1236">
        <v>1.86981</v>
      </c>
      <c r="FP1236">
        <v>1.86844</v>
      </c>
      <c r="FQ1236">
        <v>1.86996</v>
      </c>
      <c r="FR1236">
        <v>0</v>
      </c>
      <c r="FS1236">
        <v>0</v>
      </c>
      <c r="FT1236">
        <v>0</v>
      </c>
      <c r="FU1236">
        <v>0</v>
      </c>
      <c r="FV1236" t="s">
        <v>358</v>
      </c>
      <c r="FW1236" t="s">
        <v>359</v>
      </c>
      <c r="FX1236" t="s">
        <v>360</v>
      </c>
      <c r="FY1236" t="s">
        <v>360</v>
      </c>
      <c r="FZ1236" t="s">
        <v>360</v>
      </c>
      <c r="GA1236" t="s">
        <v>360</v>
      </c>
      <c r="GB1236">
        <v>0</v>
      </c>
      <c r="GC1236">
        <v>100</v>
      </c>
      <c r="GD1236">
        <v>100</v>
      </c>
      <c r="GE1236">
        <v>-4.92</v>
      </c>
      <c r="GF1236">
        <v>-0.1644</v>
      </c>
      <c r="GG1236">
        <v>-2.0192013485273</v>
      </c>
      <c r="GH1236">
        <v>-0.003354295288503095</v>
      </c>
      <c r="GI1236">
        <v>8.998442100416266E-07</v>
      </c>
      <c r="GJ1236">
        <v>-2.632750781261316E-10</v>
      </c>
      <c r="GK1236">
        <v>-0.1771344180573433</v>
      </c>
      <c r="GL1236">
        <v>-0.01811282044437078</v>
      </c>
      <c r="GM1236">
        <v>0.001479480632228601</v>
      </c>
      <c r="GN1236">
        <v>-2.527498020886067E-05</v>
      </c>
      <c r="GO1236">
        <v>3</v>
      </c>
      <c r="GP1236">
        <v>2311</v>
      </c>
      <c r="GQ1236">
        <v>1</v>
      </c>
      <c r="GR1236">
        <v>23</v>
      </c>
      <c r="GS1236">
        <v>7453.9</v>
      </c>
      <c r="GT1236">
        <v>7454</v>
      </c>
      <c r="GU1236">
        <v>2.27051</v>
      </c>
      <c r="GV1236">
        <v>2.19727</v>
      </c>
      <c r="GW1236">
        <v>1.39648</v>
      </c>
      <c r="GX1236">
        <v>2.33643</v>
      </c>
      <c r="GY1236">
        <v>1.49536</v>
      </c>
      <c r="GZ1236">
        <v>2.33643</v>
      </c>
      <c r="HA1236">
        <v>33.0429</v>
      </c>
      <c r="HB1236">
        <v>14.2634</v>
      </c>
      <c r="HC1236">
        <v>18</v>
      </c>
      <c r="HD1236">
        <v>518.198</v>
      </c>
      <c r="HE1236">
        <v>449.917</v>
      </c>
      <c r="HF1236">
        <v>21.7765</v>
      </c>
      <c r="HG1236">
        <v>24.9703</v>
      </c>
      <c r="HH1236">
        <v>30.0001</v>
      </c>
      <c r="HI1236">
        <v>24.9865</v>
      </c>
      <c r="HJ1236">
        <v>24.9351</v>
      </c>
      <c r="HK1236">
        <v>45.4984</v>
      </c>
      <c r="HL1236">
        <v>23.8303</v>
      </c>
      <c r="HM1236">
        <v>52.7544</v>
      </c>
      <c r="HN1236">
        <v>21.7911</v>
      </c>
      <c r="HO1236">
        <v>1122.59</v>
      </c>
      <c r="HP1236">
        <v>17.7674</v>
      </c>
      <c r="HQ1236">
        <v>101.001</v>
      </c>
      <c r="HR1236">
        <v>100.993</v>
      </c>
    </row>
    <row r="1237" spans="1:226">
      <c r="A1237">
        <v>1221</v>
      </c>
      <c r="B1237">
        <v>1664306558</v>
      </c>
      <c r="C1237">
        <v>13327.5</v>
      </c>
      <c r="D1237" t="s">
        <v>2811</v>
      </c>
      <c r="E1237" t="s">
        <v>2812</v>
      </c>
      <c r="F1237">
        <v>5</v>
      </c>
      <c r="G1237" t="s">
        <v>2678</v>
      </c>
      <c r="H1237" t="s">
        <v>354</v>
      </c>
      <c r="I1237">
        <v>1664306550.5</v>
      </c>
      <c r="J1237">
        <f>(K1237)/1000</f>
        <v>0</v>
      </c>
      <c r="K1237">
        <f>IF(BF1237, AN1237, AH1237)</f>
        <v>0</v>
      </c>
      <c r="L1237">
        <f>IF(BF1237, AI1237, AG1237)</f>
        <v>0</v>
      </c>
      <c r="M1237">
        <f>BH1237 - IF(AU1237&gt;1, L1237*BB1237*100.0/(AW1237*BV1237), 0)</f>
        <v>0</v>
      </c>
      <c r="N1237">
        <f>((T1237-J1237/2)*M1237-L1237)/(T1237+J1237/2)</f>
        <v>0</v>
      </c>
      <c r="O1237">
        <f>N1237*(BO1237+BP1237)/1000.0</f>
        <v>0</v>
      </c>
      <c r="P1237">
        <f>(BH1237 - IF(AU1237&gt;1, L1237*BB1237*100.0/(AW1237*BV1237), 0))*(BO1237+BP1237)/1000.0</f>
        <v>0</v>
      </c>
      <c r="Q1237">
        <f>2.0/((1/S1237-1/R1237)+SIGN(S1237)*SQRT((1/S1237-1/R1237)*(1/S1237-1/R1237) + 4*BC1237/((BC1237+1)*(BC1237+1))*(2*1/S1237*1/R1237-1/R1237*1/R1237)))</f>
        <v>0</v>
      </c>
      <c r="R1237">
        <f>IF(LEFT(BD1237,1)&lt;&gt;"0",IF(LEFT(BD1237,1)="1",3.0,BE1237),$D$5+$E$5*(BV1237*BO1237/($K$5*1000))+$F$5*(BV1237*BO1237/($K$5*1000))*MAX(MIN(BB1237,$J$5),$I$5)*MAX(MIN(BB1237,$J$5),$I$5)+$G$5*MAX(MIN(BB1237,$J$5),$I$5)*(BV1237*BO1237/($K$5*1000))+$H$5*(BV1237*BO1237/($K$5*1000))*(BV1237*BO1237/($K$5*1000)))</f>
        <v>0</v>
      </c>
      <c r="S1237">
        <f>J1237*(1000-(1000*0.61365*exp(17.502*W1237/(240.97+W1237))/(BO1237+BP1237)+BJ1237)/2)/(1000*0.61365*exp(17.502*W1237/(240.97+W1237))/(BO1237+BP1237)-BJ1237)</f>
        <v>0</v>
      </c>
      <c r="T1237">
        <f>1/((BC1237+1)/(Q1237/1.6)+1/(R1237/1.37)) + BC1237/((BC1237+1)/(Q1237/1.6) + BC1237/(R1237/1.37))</f>
        <v>0</v>
      </c>
      <c r="U1237">
        <f>(AX1237*BA1237)</f>
        <v>0</v>
      </c>
      <c r="V1237">
        <f>(BQ1237+(U1237+2*0.95*5.67E-8*(((BQ1237+$B$7)+273)^4-(BQ1237+273)^4)-44100*J1237)/(1.84*29.3*R1237+8*0.95*5.67E-8*(BQ1237+273)^3))</f>
        <v>0</v>
      </c>
      <c r="W1237">
        <f>($C$7*BR1237+$D$7*BS1237+$E$7*V1237)</f>
        <v>0</v>
      </c>
      <c r="X1237">
        <f>0.61365*exp(17.502*W1237/(240.97+W1237))</f>
        <v>0</v>
      </c>
      <c r="Y1237">
        <f>(Z1237/AA1237*100)</f>
        <v>0</v>
      </c>
      <c r="Z1237">
        <f>BJ1237*(BO1237+BP1237)/1000</f>
        <v>0</v>
      </c>
      <c r="AA1237">
        <f>0.61365*exp(17.502*BQ1237/(240.97+BQ1237))</f>
        <v>0</v>
      </c>
      <c r="AB1237">
        <f>(X1237-BJ1237*(BO1237+BP1237)/1000)</f>
        <v>0</v>
      </c>
      <c r="AC1237">
        <f>(-J1237*44100)</f>
        <v>0</v>
      </c>
      <c r="AD1237">
        <f>2*29.3*R1237*0.92*(BQ1237-W1237)</f>
        <v>0</v>
      </c>
      <c r="AE1237">
        <f>2*0.95*5.67E-8*(((BQ1237+$B$7)+273)^4-(W1237+273)^4)</f>
        <v>0</v>
      </c>
      <c r="AF1237">
        <f>U1237+AE1237+AC1237+AD1237</f>
        <v>0</v>
      </c>
      <c r="AG1237">
        <f>BN1237*AU1237*(BI1237-BH1237*(1000-AU1237*BK1237)/(1000-AU1237*BJ1237))/(100*BB1237)</f>
        <v>0</v>
      </c>
      <c r="AH1237">
        <f>1000*BN1237*AU1237*(BJ1237-BK1237)/(100*BB1237*(1000-AU1237*BJ1237))</f>
        <v>0</v>
      </c>
      <c r="AI1237">
        <f>(AJ1237 - AK1237 - BO1237*1E3/(8.314*(BQ1237+273.15)) * AM1237/BN1237 * AL1237) * BN1237/(100*BB1237) * (1000 - BK1237)/1000</f>
        <v>0</v>
      </c>
      <c r="AJ1237">
        <v>1129.994077340204</v>
      </c>
      <c r="AK1237">
        <v>1109.613878787879</v>
      </c>
      <c r="AL1237">
        <v>3.366209629622363</v>
      </c>
      <c r="AM1237">
        <v>64.57522677209226</v>
      </c>
      <c r="AN1237">
        <f>(AP1237 - AO1237 + BO1237*1E3/(8.314*(BQ1237+273.15)) * AR1237/BN1237 * AQ1237) * BN1237/(100*BB1237) * 1000/(1000 - AP1237)</f>
        <v>0</v>
      </c>
      <c r="AO1237">
        <v>17.82862013774226</v>
      </c>
      <c r="AP1237">
        <v>18.48101112781952</v>
      </c>
      <c r="AQ1237">
        <v>2.516415190823528E-06</v>
      </c>
      <c r="AR1237">
        <v>112.27</v>
      </c>
      <c r="AS1237">
        <v>13</v>
      </c>
      <c r="AT1237">
        <v>3</v>
      </c>
      <c r="AU1237">
        <f>IF(AS1237*$H$13&gt;=AW1237,1.0,(AW1237/(AW1237-AS1237*$H$13)))</f>
        <v>0</v>
      </c>
      <c r="AV1237">
        <f>(AU1237-1)*100</f>
        <v>0</v>
      </c>
      <c r="AW1237">
        <f>MAX(0,($B$13+$C$13*BV1237)/(1+$D$13*BV1237)*BO1237/(BQ1237+273)*$E$13)</f>
        <v>0</v>
      </c>
      <c r="AX1237">
        <f>$B$11*BW1237+$C$11*BX1237+$F$11*CI1237*(1-CL1237)</f>
        <v>0</v>
      </c>
      <c r="AY1237">
        <f>AX1237*AZ1237</f>
        <v>0</v>
      </c>
      <c r="AZ1237">
        <f>($B$11*$D$9+$C$11*$D$9+$F$11*((CV1237+CN1237)/MAX(CV1237+CN1237+CW1237, 0.1)*$I$9+CW1237/MAX(CV1237+CN1237+CW1237, 0.1)*$J$9))/($B$11+$C$11+$F$11)</f>
        <v>0</v>
      </c>
      <c r="BA1237">
        <f>($B$11*$K$9+$C$11*$K$9+$F$11*((CV1237+CN1237)/MAX(CV1237+CN1237+CW1237, 0.1)*$P$9+CW1237/MAX(CV1237+CN1237+CW1237, 0.1)*$Q$9))/($B$11+$C$11+$F$11)</f>
        <v>0</v>
      </c>
      <c r="BB1237">
        <v>6</v>
      </c>
      <c r="BC1237">
        <v>0.5</v>
      </c>
      <c r="BD1237" t="s">
        <v>355</v>
      </c>
      <c r="BE1237">
        <v>2</v>
      </c>
      <c r="BF1237" t="b">
        <v>1</v>
      </c>
      <c r="BG1237">
        <v>1664306550.5</v>
      </c>
      <c r="BH1237">
        <v>1066.118888888889</v>
      </c>
      <c r="BI1237">
        <v>1094.954444444445</v>
      </c>
      <c r="BJ1237">
        <v>18.47451851851852</v>
      </c>
      <c r="BK1237">
        <v>17.82927037037037</v>
      </c>
      <c r="BL1237">
        <v>1071.020740740741</v>
      </c>
      <c r="BM1237">
        <v>18.63893333333333</v>
      </c>
      <c r="BN1237">
        <v>500.0619629629629</v>
      </c>
      <c r="BO1237">
        <v>90.98321481481481</v>
      </c>
      <c r="BP1237">
        <v>0.09997368518518518</v>
      </c>
      <c r="BQ1237">
        <v>24.62365185185185</v>
      </c>
      <c r="BR1237">
        <v>24.97222222222222</v>
      </c>
      <c r="BS1237">
        <v>999.9000000000001</v>
      </c>
      <c r="BT1237">
        <v>0</v>
      </c>
      <c r="BU1237">
        <v>0</v>
      </c>
      <c r="BV1237">
        <v>10006.59407407407</v>
      </c>
      <c r="BW1237">
        <v>0</v>
      </c>
      <c r="BX1237">
        <v>6.405734444444444</v>
      </c>
      <c r="BY1237">
        <v>-28.83559259259259</v>
      </c>
      <c r="BZ1237">
        <v>1086.186666666667</v>
      </c>
      <c r="CA1237">
        <v>1114.831481481481</v>
      </c>
      <c r="CB1237">
        <v>0.6452457407407407</v>
      </c>
      <c r="CC1237">
        <v>1094.954444444445</v>
      </c>
      <c r="CD1237">
        <v>17.82927037037037</v>
      </c>
      <c r="CE1237">
        <v>1.680871481481482</v>
      </c>
      <c r="CF1237">
        <v>1.622164074074074</v>
      </c>
      <c r="CG1237">
        <v>14.72088148148148</v>
      </c>
      <c r="CH1237">
        <v>14.17098148148148</v>
      </c>
      <c r="CI1237">
        <v>1999.963703703704</v>
      </c>
      <c r="CJ1237">
        <v>0.980001111111111</v>
      </c>
      <c r="CK1237">
        <v>0.01999871851851852</v>
      </c>
      <c r="CL1237">
        <v>0</v>
      </c>
      <c r="CM1237">
        <v>130.0264814814815</v>
      </c>
      <c r="CN1237">
        <v>5.00097</v>
      </c>
      <c r="CO1237">
        <v>2756.328888888889</v>
      </c>
      <c r="CP1237">
        <v>16707.29259259259</v>
      </c>
      <c r="CQ1237">
        <v>38.60392592592593</v>
      </c>
      <c r="CR1237">
        <v>39.715</v>
      </c>
      <c r="CS1237">
        <v>38.46277777777777</v>
      </c>
      <c r="CT1237">
        <v>39.64788888888889</v>
      </c>
      <c r="CU1237">
        <v>39.32140740740741</v>
      </c>
      <c r="CV1237">
        <v>1955.065185185185</v>
      </c>
      <c r="CW1237">
        <v>39.89666666666667</v>
      </c>
      <c r="CX1237">
        <v>0</v>
      </c>
      <c r="CY1237">
        <v>1664306562.5</v>
      </c>
      <c r="CZ1237">
        <v>0</v>
      </c>
      <c r="DA1237">
        <v>0</v>
      </c>
      <c r="DB1237" t="s">
        <v>356</v>
      </c>
      <c r="DC1237">
        <v>1663859321.1</v>
      </c>
      <c r="DD1237">
        <v>1663859315.6</v>
      </c>
      <c r="DE1237">
        <v>0</v>
      </c>
      <c r="DF1237">
        <v>0.196</v>
      </c>
      <c r="DG1237">
        <v>-0.001</v>
      </c>
      <c r="DH1237">
        <v>-5.941</v>
      </c>
      <c r="DI1237">
        <v>-0.174</v>
      </c>
      <c r="DJ1237">
        <v>1500</v>
      </c>
      <c r="DK1237">
        <v>17</v>
      </c>
      <c r="DL1237">
        <v>0.13</v>
      </c>
      <c r="DM1237">
        <v>0.04</v>
      </c>
      <c r="DN1237">
        <v>-28.89526249999999</v>
      </c>
      <c r="DO1237">
        <v>0.599384240150147</v>
      </c>
      <c r="DP1237">
        <v>0.1786504921452778</v>
      </c>
      <c r="DQ1237">
        <v>0</v>
      </c>
      <c r="DR1237">
        <v>0.642739825</v>
      </c>
      <c r="DS1237">
        <v>0.06166402626641555</v>
      </c>
      <c r="DT1237">
        <v>0.006088161713060436</v>
      </c>
      <c r="DU1237">
        <v>1</v>
      </c>
      <c r="DV1237">
        <v>1</v>
      </c>
      <c r="DW1237">
        <v>2</v>
      </c>
      <c r="DX1237" t="s">
        <v>471</v>
      </c>
      <c r="DY1237">
        <v>2.98506</v>
      </c>
      <c r="DZ1237">
        <v>2.71574</v>
      </c>
      <c r="EA1237">
        <v>0.184546</v>
      </c>
      <c r="EB1237">
        <v>0.185389</v>
      </c>
      <c r="EC1237">
        <v>0.09052880000000001</v>
      </c>
      <c r="ED1237">
        <v>0.086395</v>
      </c>
      <c r="EE1237">
        <v>25916.5</v>
      </c>
      <c r="EF1237">
        <v>25999.8</v>
      </c>
      <c r="EG1237">
        <v>29525.8</v>
      </c>
      <c r="EH1237">
        <v>29508</v>
      </c>
      <c r="EI1237">
        <v>35597.4</v>
      </c>
      <c r="EJ1237">
        <v>35845.7</v>
      </c>
      <c r="EK1237">
        <v>41613.2</v>
      </c>
      <c r="EL1237">
        <v>42052.4</v>
      </c>
      <c r="EM1237">
        <v>1.97705</v>
      </c>
      <c r="EN1237">
        <v>1.93893</v>
      </c>
      <c r="EO1237">
        <v>0.097651</v>
      </c>
      <c r="EP1237">
        <v>0</v>
      </c>
      <c r="EQ1237">
        <v>23.362</v>
      </c>
      <c r="ER1237">
        <v>999.9</v>
      </c>
      <c r="ES1237">
        <v>48.1</v>
      </c>
      <c r="ET1237">
        <v>29</v>
      </c>
      <c r="EU1237">
        <v>21.2599</v>
      </c>
      <c r="EV1237">
        <v>63.0142</v>
      </c>
      <c r="EW1237">
        <v>32.9207</v>
      </c>
      <c r="EX1237">
        <v>1</v>
      </c>
      <c r="EY1237">
        <v>-0.193567</v>
      </c>
      <c r="EZ1237">
        <v>0.812102</v>
      </c>
      <c r="FA1237">
        <v>20.3891</v>
      </c>
      <c r="FB1237">
        <v>5.21789</v>
      </c>
      <c r="FC1237">
        <v>12.0099</v>
      </c>
      <c r="FD1237">
        <v>4.98955</v>
      </c>
      <c r="FE1237">
        <v>3.28845</v>
      </c>
      <c r="FF1237">
        <v>9999</v>
      </c>
      <c r="FG1237">
        <v>9999</v>
      </c>
      <c r="FH1237">
        <v>9999</v>
      </c>
      <c r="FI1237">
        <v>261.7</v>
      </c>
      <c r="FJ1237">
        <v>1.86704</v>
      </c>
      <c r="FK1237">
        <v>1.86614</v>
      </c>
      <c r="FL1237">
        <v>1.86554</v>
      </c>
      <c r="FM1237">
        <v>1.86554</v>
      </c>
      <c r="FN1237">
        <v>1.86729</v>
      </c>
      <c r="FO1237">
        <v>1.86981</v>
      </c>
      <c r="FP1237">
        <v>1.86844</v>
      </c>
      <c r="FQ1237">
        <v>1.86996</v>
      </c>
      <c r="FR1237">
        <v>0</v>
      </c>
      <c r="FS1237">
        <v>0</v>
      </c>
      <c r="FT1237">
        <v>0</v>
      </c>
      <c r="FU1237">
        <v>0</v>
      </c>
      <c r="FV1237" t="s">
        <v>358</v>
      </c>
      <c r="FW1237" t="s">
        <v>359</v>
      </c>
      <c r="FX1237" t="s">
        <v>360</v>
      </c>
      <c r="FY1237" t="s">
        <v>360</v>
      </c>
      <c r="FZ1237" t="s">
        <v>360</v>
      </c>
      <c r="GA1237" t="s">
        <v>360</v>
      </c>
      <c r="GB1237">
        <v>0</v>
      </c>
      <c r="GC1237">
        <v>100</v>
      </c>
      <c r="GD1237">
        <v>100</v>
      </c>
      <c r="GE1237">
        <v>-4.96</v>
      </c>
      <c r="GF1237">
        <v>-0.1643</v>
      </c>
      <c r="GG1237">
        <v>-2.0192013485273</v>
      </c>
      <c r="GH1237">
        <v>-0.003354295288503095</v>
      </c>
      <c r="GI1237">
        <v>8.998442100416266E-07</v>
      </c>
      <c r="GJ1237">
        <v>-2.632750781261316E-10</v>
      </c>
      <c r="GK1237">
        <v>-0.1771344180573433</v>
      </c>
      <c r="GL1237">
        <v>-0.01811282044437078</v>
      </c>
      <c r="GM1237">
        <v>0.001479480632228601</v>
      </c>
      <c r="GN1237">
        <v>-2.527498020886067E-05</v>
      </c>
      <c r="GO1237">
        <v>3</v>
      </c>
      <c r="GP1237">
        <v>2311</v>
      </c>
      <c r="GQ1237">
        <v>1</v>
      </c>
      <c r="GR1237">
        <v>23</v>
      </c>
      <c r="GS1237">
        <v>7453.9</v>
      </c>
      <c r="GT1237">
        <v>7454</v>
      </c>
      <c r="GU1237">
        <v>2.29614</v>
      </c>
      <c r="GV1237">
        <v>2.19849</v>
      </c>
      <c r="GW1237">
        <v>1.39771</v>
      </c>
      <c r="GX1237">
        <v>2.33643</v>
      </c>
      <c r="GY1237">
        <v>1.49536</v>
      </c>
      <c r="GZ1237">
        <v>2.34619</v>
      </c>
      <c r="HA1237">
        <v>33.0652</v>
      </c>
      <c r="HB1237">
        <v>14.2721</v>
      </c>
      <c r="HC1237">
        <v>18</v>
      </c>
      <c r="HD1237">
        <v>517.987</v>
      </c>
      <c r="HE1237">
        <v>450.008</v>
      </c>
      <c r="HF1237">
        <v>21.8008</v>
      </c>
      <c r="HG1237">
        <v>24.9703</v>
      </c>
      <c r="HH1237">
        <v>30.0002</v>
      </c>
      <c r="HI1237">
        <v>24.9865</v>
      </c>
      <c r="HJ1237">
        <v>24.9369</v>
      </c>
      <c r="HK1237">
        <v>46.0005</v>
      </c>
      <c r="HL1237">
        <v>23.8303</v>
      </c>
      <c r="HM1237">
        <v>52.7544</v>
      </c>
      <c r="HN1237">
        <v>21.8114</v>
      </c>
      <c r="HO1237">
        <v>1142.62</v>
      </c>
      <c r="HP1237">
        <v>17.7557</v>
      </c>
      <c r="HQ1237">
        <v>101.002</v>
      </c>
      <c r="HR1237">
        <v>100.993</v>
      </c>
    </row>
    <row r="1238" spans="1:226">
      <c r="A1238">
        <v>1222</v>
      </c>
      <c r="B1238">
        <v>1664306563</v>
      </c>
      <c r="C1238">
        <v>13332.5</v>
      </c>
      <c r="D1238" t="s">
        <v>2813</v>
      </c>
      <c r="E1238" t="s">
        <v>2814</v>
      </c>
      <c r="F1238">
        <v>5</v>
      </c>
      <c r="G1238" t="s">
        <v>2678</v>
      </c>
      <c r="H1238" t="s">
        <v>354</v>
      </c>
      <c r="I1238">
        <v>1664306555.214286</v>
      </c>
      <c r="J1238">
        <f>(K1238)/1000</f>
        <v>0</v>
      </c>
      <c r="K1238">
        <f>IF(BF1238, AN1238, AH1238)</f>
        <v>0</v>
      </c>
      <c r="L1238">
        <f>IF(BF1238, AI1238, AG1238)</f>
        <v>0</v>
      </c>
      <c r="M1238">
        <f>BH1238 - IF(AU1238&gt;1, L1238*BB1238*100.0/(AW1238*BV1238), 0)</f>
        <v>0</v>
      </c>
      <c r="N1238">
        <f>((T1238-J1238/2)*M1238-L1238)/(T1238+J1238/2)</f>
        <v>0</v>
      </c>
      <c r="O1238">
        <f>N1238*(BO1238+BP1238)/1000.0</f>
        <v>0</v>
      </c>
      <c r="P1238">
        <f>(BH1238 - IF(AU1238&gt;1, L1238*BB1238*100.0/(AW1238*BV1238), 0))*(BO1238+BP1238)/1000.0</f>
        <v>0</v>
      </c>
      <c r="Q1238">
        <f>2.0/((1/S1238-1/R1238)+SIGN(S1238)*SQRT((1/S1238-1/R1238)*(1/S1238-1/R1238) + 4*BC1238/((BC1238+1)*(BC1238+1))*(2*1/S1238*1/R1238-1/R1238*1/R1238)))</f>
        <v>0</v>
      </c>
      <c r="R1238">
        <f>IF(LEFT(BD1238,1)&lt;&gt;"0",IF(LEFT(BD1238,1)="1",3.0,BE1238),$D$5+$E$5*(BV1238*BO1238/($K$5*1000))+$F$5*(BV1238*BO1238/($K$5*1000))*MAX(MIN(BB1238,$J$5),$I$5)*MAX(MIN(BB1238,$J$5),$I$5)+$G$5*MAX(MIN(BB1238,$J$5),$I$5)*(BV1238*BO1238/($K$5*1000))+$H$5*(BV1238*BO1238/($K$5*1000))*(BV1238*BO1238/($K$5*1000)))</f>
        <v>0</v>
      </c>
      <c r="S1238">
        <f>J1238*(1000-(1000*0.61365*exp(17.502*W1238/(240.97+W1238))/(BO1238+BP1238)+BJ1238)/2)/(1000*0.61365*exp(17.502*W1238/(240.97+W1238))/(BO1238+BP1238)-BJ1238)</f>
        <v>0</v>
      </c>
      <c r="T1238">
        <f>1/((BC1238+1)/(Q1238/1.6)+1/(R1238/1.37)) + BC1238/((BC1238+1)/(Q1238/1.6) + BC1238/(R1238/1.37))</f>
        <v>0</v>
      </c>
      <c r="U1238">
        <f>(AX1238*BA1238)</f>
        <v>0</v>
      </c>
      <c r="V1238">
        <f>(BQ1238+(U1238+2*0.95*5.67E-8*(((BQ1238+$B$7)+273)^4-(BQ1238+273)^4)-44100*J1238)/(1.84*29.3*R1238+8*0.95*5.67E-8*(BQ1238+273)^3))</f>
        <v>0</v>
      </c>
      <c r="W1238">
        <f>($C$7*BR1238+$D$7*BS1238+$E$7*V1238)</f>
        <v>0</v>
      </c>
      <c r="X1238">
        <f>0.61365*exp(17.502*W1238/(240.97+W1238))</f>
        <v>0</v>
      </c>
      <c r="Y1238">
        <f>(Z1238/AA1238*100)</f>
        <v>0</v>
      </c>
      <c r="Z1238">
        <f>BJ1238*(BO1238+BP1238)/1000</f>
        <v>0</v>
      </c>
      <c r="AA1238">
        <f>0.61365*exp(17.502*BQ1238/(240.97+BQ1238))</f>
        <v>0</v>
      </c>
      <c r="AB1238">
        <f>(X1238-BJ1238*(BO1238+BP1238)/1000)</f>
        <v>0</v>
      </c>
      <c r="AC1238">
        <f>(-J1238*44100)</f>
        <v>0</v>
      </c>
      <c r="AD1238">
        <f>2*29.3*R1238*0.92*(BQ1238-W1238)</f>
        <v>0</v>
      </c>
      <c r="AE1238">
        <f>2*0.95*5.67E-8*(((BQ1238+$B$7)+273)^4-(W1238+273)^4)</f>
        <v>0</v>
      </c>
      <c r="AF1238">
        <f>U1238+AE1238+AC1238+AD1238</f>
        <v>0</v>
      </c>
      <c r="AG1238">
        <f>BN1238*AU1238*(BI1238-BH1238*(1000-AU1238*BK1238)/(1000-AU1238*BJ1238))/(100*BB1238)</f>
        <v>0</v>
      </c>
      <c r="AH1238">
        <f>1000*BN1238*AU1238*(BJ1238-BK1238)/(100*BB1238*(1000-AU1238*BJ1238))</f>
        <v>0</v>
      </c>
      <c r="AI1238">
        <f>(AJ1238 - AK1238 - BO1238*1E3/(8.314*(BQ1238+273.15)) * AM1238/BN1238 * AL1238) * BN1238/(100*BB1238) * (1000 - BK1238)/1000</f>
        <v>0</v>
      </c>
      <c r="AJ1238">
        <v>1147.36077928778</v>
      </c>
      <c r="AK1238">
        <v>1126.57096969697</v>
      </c>
      <c r="AL1238">
        <v>3.394139802719828</v>
      </c>
      <c r="AM1238">
        <v>64.57522677209226</v>
      </c>
      <c r="AN1238">
        <f>(AP1238 - AO1238 + BO1238*1E3/(8.314*(BQ1238+273.15)) * AR1238/BN1238 * AQ1238) * BN1238/(100*BB1238) * 1000/(1000 - AP1238)</f>
        <v>0</v>
      </c>
      <c r="AO1238">
        <v>17.82771450789209</v>
      </c>
      <c r="AP1238">
        <v>18.4833015037594</v>
      </c>
      <c r="AQ1238">
        <v>3.700054325956186E-06</v>
      </c>
      <c r="AR1238">
        <v>112.27</v>
      </c>
      <c r="AS1238">
        <v>13</v>
      </c>
      <c r="AT1238">
        <v>3</v>
      </c>
      <c r="AU1238">
        <f>IF(AS1238*$H$13&gt;=AW1238,1.0,(AW1238/(AW1238-AS1238*$H$13)))</f>
        <v>0</v>
      </c>
      <c r="AV1238">
        <f>(AU1238-1)*100</f>
        <v>0</v>
      </c>
      <c r="AW1238">
        <f>MAX(0,($B$13+$C$13*BV1238)/(1+$D$13*BV1238)*BO1238/(BQ1238+273)*$E$13)</f>
        <v>0</v>
      </c>
      <c r="AX1238">
        <f>$B$11*BW1238+$C$11*BX1238+$F$11*CI1238*(1-CL1238)</f>
        <v>0</v>
      </c>
      <c r="AY1238">
        <f>AX1238*AZ1238</f>
        <v>0</v>
      </c>
      <c r="AZ1238">
        <f>($B$11*$D$9+$C$11*$D$9+$F$11*((CV1238+CN1238)/MAX(CV1238+CN1238+CW1238, 0.1)*$I$9+CW1238/MAX(CV1238+CN1238+CW1238, 0.1)*$J$9))/($B$11+$C$11+$F$11)</f>
        <v>0</v>
      </c>
      <c r="BA1238">
        <f>($B$11*$K$9+$C$11*$K$9+$F$11*((CV1238+CN1238)/MAX(CV1238+CN1238+CW1238, 0.1)*$P$9+CW1238/MAX(CV1238+CN1238+CW1238, 0.1)*$Q$9))/($B$11+$C$11+$F$11)</f>
        <v>0</v>
      </c>
      <c r="BB1238">
        <v>6</v>
      </c>
      <c r="BC1238">
        <v>0.5</v>
      </c>
      <c r="BD1238" t="s">
        <v>355</v>
      </c>
      <c r="BE1238">
        <v>2</v>
      </c>
      <c r="BF1238" t="b">
        <v>1</v>
      </c>
      <c r="BG1238">
        <v>1664306555.214286</v>
      </c>
      <c r="BH1238">
        <v>1081.635357142857</v>
      </c>
      <c r="BI1238">
        <v>1110.632857142857</v>
      </c>
      <c r="BJ1238">
        <v>18.47816785714286</v>
      </c>
      <c r="BK1238">
        <v>17.82614642857143</v>
      </c>
      <c r="BL1238">
        <v>1086.573928571429</v>
      </c>
      <c r="BM1238">
        <v>18.64254642857143</v>
      </c>
      <c r="BN1238">
        <v>500.0672857142857</v>
      </c>
      <c r="BO1238">
        <v>90.98451428571431</v>
      </c>
      <c r="BP1238">
        <v>0.09998231785714286</v>
      </c>
      <c r="BQ1238">
        <v>24.62801785714285</v>
      </c>
      <c r="BR1238">
        <v>24.96866428571429</v>
      </c>
      <c r="BS1238">
        <v>999.9000000000002</v>
      </c>
      <c r="BT1238">
        <v>0</v>
      </c>
      <c r="BU1238">
        <v>0</v>
      </c>
      <c r="BV1238">
        <v>10007.20428571429</v>
      </c>
      <c r="BW1238">
        <v>0</v>
      </c>
      <c r="BX1238">
        <v>6.404147142857141</v>
      </c>
      <c r="BY1238">
        <v>-28.99713214285714</v>
      </c>
      <c r="BZ1238">
        <v>1101.999285714286</v>
      </c>
      <c r="CA1238">
        <v>1130.790714285714</v>
      </c>
      <c r="CB1238">
        <v>0.6520144642857143</v>
      </c>
      <c r="CC1238">
        <v>1110.632857142857</v>
      </c>
      <c r="CD1238">
        <v>17.82614642857143</v>
      </c>
      <c r="CE1238">
        <v>1.681226785714286</v>
      </c>
      <c r="CF1238">
        <v>1.621902857142857</v>
      </c>
      <c r="CG1238">
        <v>14.724175</v>
      </c>
      <c r="CH1238">
        <v>14.16849285714286</v>
      </c>
      <c r="CI1238">
        <v>1999.990357142857</v>
      </c>
      <c r="CJ1238">
        <v>0.9800026428571427</v>
      </c>
      <c r="CK1238">
        <v>0.01999713571428571</v>
      </c>
      <c r="CL1238">
        <v>0</v>
      </c>
      <c r="CM1238">
        <v>130.1850357142857</v>
      </c>
      <c r="CN1238">
        <v>5.00097</v>
      </c>
      <c r="CO1238">
        <v>2759.168571428572</v>
      </c>
      <c r="CP1238">
        <v>16707.51428571429</v>
      </c>
      <c r="CQ1238">
        <v>38.70289285714286</v>
      </c>
      <c r="CR1238">
        <v>39.81217857142856</v>
      </c>
      <c r="CS1238">
        <v>38.55110714285713</v>
      </c>
      <c r="CT1238">
        <v>39.78989285714285</v>
      </c>
      <c r="CU1238">
        <v>39.42374999999999</v>
      </c>
      <c r="CV1238">
        <v>1955.095</v>
      </c>
      <c r="CW1238">
        <v>39.89357142857143</v>
      </c>
      <c r="CX1238">
        <v>0</v>
      </c>
      <c r="CY1238">
        <v>1664306567.3</v>
      </c>
      <c r="CZ1238">
        <v>0</v>
      </c>
      <c r="DA1238">
        <v>0</v>
      </c>
      <c r="DB1238" t="s">
        <v>356</v>
      </c>
      <c r="DC1238">
        <v>1663859321.1</v>
      </c>
      <c r="DD1238">
        <v>1663859315.6</v>
      </c>
      <c r="DE1238">
        <v>0</v>
      </c>
      <c r="DF1238">
        <v>0.196</v>
      </c>
      <c r="DG1238">
        <v>-0.001</v>
      </c>
      <c r="DH1238">
        <v>-5.941</v>
      </c>
      <c r="DI1238">
        <v>-0.174</v>
      </c>
      <c r="DJ1238">
        <v>1500</v>
      </c>
      <c r="DK1238">
        <v>17</v>
      </c>
      <c r="DL1238">
        <v>0.13</v>
      </c>
      <c r="DM1238">
        <v>0.04</v>
      </c>
      <c r="DN1238">
        <v>-28.948955</v>
      </c>
      <c r="DO1238">
        <v>-1.450111069418297</v>
      </c>
      <c r="DP1238">
        <v>0.2499208984358849</v>
      </c>
      <c r="DQ1238">
        <v>0</v>
      </c>
      <c r="DR1238">
        <v>0.6469163499999999</v>
      </c>
      <c r="DS1238">
        <v>0.07176247654784128</v>
      </c>
      <c r="DT1238">
        <v>0.007015108828628387</v>
      </c>
      <c r="DU1238">
        <v>1</v>
      </c>
      <c r="DV1238">
        <v>1</v>
      </c>
      <c r="DW1238">
        <v>2</v>
      </c>
      <c r="DX1238" t="s">
        <v>471</v>
      </c>
      <c r="DY1238">
        <v>2.98505</v>
      </c>
      <c r="DZ1238">
        <v>2.71576</v>
      </c>
      <c r="EA1238">
        <v>0.186323</v>
      </c>
      <c r="EB1238">
        <v>0.187142</v>
      </c>
      <c r="EC1238">
        <v>0.0905416</v>
      </c>
      <c r="ED1238">
        <v>0.0862977</v>
      </c>
      <c r="EE1238">
        <v>25858.9</v>
      </c>
      <c r="EF1238">
        <v>25944.2</v>
      </c>
      <c r="EG1238">
        <v>29524.3</v>
      </c>
      <c r="EH1238">
        <v>29508.3</v>
      </c>
      <c r="EI1238">
        <v>35595.1</v>
      </c>
      <c r="EJ1238">
        <v>35849.8</v>
      </c>
      <c r="EK1238">
        <v>41611.1</v>
      </c>
      <c r="EL1238">
        <v>42052.6</v>
      </c>
      <c r="EM1238">
        <v>1.97747</v>
      </c>
      <c r="EN1238">
        <v>1.939</v>
      </c>
      <c r="EO1238">
        <v>0.09804590000000001</v>
      </c>
      <c r="EP1238">
        <v>0</v>
      </c>
      <c r="EQ1238">
        <v>23.3631</v>
      </c>
      <c r="ER1238">
        <v>999.9</v>
      </c>
      <c r="ES1238">
        <v>48.1</v>
      </c>
      <c r="ET1238">
        <v>29</v>
      </c>
      <c r="EU1238">
        <v>21.2605</v>
      </c>
      <c r="EV1238">
        <v>62.9942</v>
      </c>
      <c r="EW1238">
        <v>33.0048</v>
      </c>
      <c r="EX1238">
        <v>1</v>
      </c>
      <c r="EY1238">
        <v>-0.193249</v>
      </c>
      <c r="EZ1238">
        <v>0.801334</v>
      </c>
      <c r="FA1238">
        <v>20.3893</v>
      </c>
      <c r="FB1238">
        <v>5.21774</v>
      </c>
      <c r="FC1238">
        <v>12.0099</v>
      </c>
      <c r="FD1238">
        <v>4.9898</v>
      </c>
      <c r="FE1238">
        <v>3.28855</v>
      </c>
      <c r="FF1238">
        <v>9999</v>
      </c>
      <c r="FG1238">
        <v>9999</v>
      </c>
      <c r="FH1238">
        <v>9999</v>
      </c>
      <c r="FI1238">
        <v>261.7</v>
      </c>
      <c r="FJ1238">
        <v>1.86704</v>
      </c>
      <c r="FK1238">
        <v>1.86614</v>
      </c>
      <c r="FL1238">
        <v>1.86554</v>
      </c>
      <c r="FM1238">
        <v>1.86553</v>
      </c>
      <c r="FN1238">
        <v>1.86729</v>
      </c>
      <c r="FO1238">
        <v>1.86981</v>
      </c>
      <c r="FP1238">
        <v>1.86844</v>
      </c>
      <c r="FQ1238">
        <v>1.86996</v>
      </c>
      <c r="FR1238">
        <v>0</v>
      </c>
      <c r="FS1238">
        <v>0</v>
      </c>
      <c r="FT1238">
        <v>0</v>
      </c>
      <c r="FU1238">
        <v>0</v>
      </c>
      <c r="FV1238" t="s">
        <v>358</v>
      </c>
      <c r="FW1238" t="s">
        <v>359</v>
      </c>
      <c r="FX1238" t="s">
        <v>360</v>
      </c>
      <c r="FY1238" t="s">
        <v>360</v>
      </c>
      <c r="FZ1238" t="s">
        <v>360</v>
      </c>
      <c r="GA1238" t="s">
        <v>360</v>
      </c>
      <c r="GB1238">
        <v>0</v>
      </c>
      <c r="GC1238">
        <v>100</v>
      </c>
      <c r="GD1238">
        <v>100</v>
      </c>
      <c r="GE1238">
        <v>-5</v>
      </c>
      <c r="GF1238">
        <v>-0.1643</v>
      </c>
      <c r="GG1238">
        <v>-2.0192013485273</v>
      </c>
      <c r="GH1238">
        <v>-0.003354295288503095</v>
      </c>
      <c r="GI1238">
        <v>8.998442100416266E-07</v>
      </c>
      <c r="GJ1238">
        <v>-2.632750781261316E-10</v>
      </c>
      <c r="GK1238">
        <v>-0.1771344180573433</v>
      </c>
      <c r="GL1238">
        <v>-0.01811282044437078</v>
      </c>
      <c r="GM1238">
        <v>0.001479480632228601</v>
      </c>
      <c r="GN1238">
        <v>-2.527498020886067E-05</v>
      </c>
      <c r="GO1238">
        <v>3</v>
      </c>
      <c r="GP1238">
        <v>2311</v>
      </c>
      <c r="GQ1238">
        <v>1</v>
      </c>
      <c r="GR1238">
        <v>23</v>
      </c>
      <c r="GS1238">
        <v>7454</v>
      </c>
      <c r="GT1238">
        <v>7454.1</v>
      </c>
      <c r="GU1238">
        <v>2.32544</v>
      </c>
      <c r="GV1238">
        <v>2.19849</v>
      </c>
      <c r="GW1238">
        <v>1.39648</v>
      </c>
      <c r="GX1238">
        <v>2.33765</v>
      </c>
      <c r="GY1238">
        <v>1.49536</v>
      </c>
      <c r="GZ1238">
        <v>2.33398</v>
      </c>
      <c r="HA1238">
        <v>33.0429</v>
      </c>
      <c r="HB1238">
        <v>14.2721</v>
      </c>
      <c r="HC1238">
        <v>18</v>
      </c>
      <c r="HD1238">
        <v>518.276</v>
      </c>
      <c r="HE1238">
        <v>450.056</v>
      </c>
      <c r="HF1238">
        <v>21.825</v>
      </c>
      <c r="HG1238">
        <v>24.9708</v>
      </c>
      <c r="HH1238">
        <v>30</v>
      </c>
      <c r="HI1238">
        <v>24.9881</v>
      </c>
      <c r="HJ1238">
        <v>24.9372</v>
      </c>
      <c r="HK1238">
        <v>46.5774</v>
      </c>
      <c r="HL1238">
        <v>24.1098</v>
      </c>
      <c r="HM1238">
        <v>52.7544</v>
      </c>
      <c r="HN1238">
        <v>21.8309</v>
      </c>
      <c r="HO1238">
        <v>1155.99</v>
      </c>
      <c r="HP1238">
        <v>17.7458</v>
      </c>
      <c r="HQ1238">
        <v>100.997</v>
      </c>
      <c r="HR1238">
        <v>100.994</v>
      </c>
    </row>
    <row r="1239" spans="1:226">
      <c r="A1239">
        <v>1223</v>
      </c>
      <c r="B1239">
        <v>1664306568</v>
      </c>
      <c r="C1239">
        <v>13337.5</v>
      </c>
      <c r="D1239" t="s">
        <v>2815</v>
      </c>
      <c r="E1239" t="s">
        <v>2816</v>
      </c>
      <c r="F1239">
        <v>5</v>
      </c>
      <c r="G1239" t="s">
        <v>2678</v>
      </c>
      <c r="H1239" t="s">
        <v>354</v>
      </c>
      <c r="I1239">
        <v>1664306560.5</v>
      </c>
      <c r="J1239">
        <f>(K1239)/1000</f>
        <v>0</v>
      </c>
      <c r="K1239">
        <f>IF(BF1239, AN1239, AH1239)</f>
        <v>0</v>
      </c>
      <c r="L1239">
        <f>IF(BF1239, AI1239, AG1239)</f>
        <v>0</v>
      </c>
      <c r="M1239">
        <f>BH1239 - IF(AU1239&gt;1, L1239*BB1239*100.0/(AW1239*BV1239), 0)</f>
        <v>0</v>
      </c>
      <c r="N1239">
        <f>((T1239-J1239/2)*M1239-L1239)/(T1239+J1239/2)</f>
        <v>0</v>
      </c>
      <c r="O1239">
        <f>N1239*(BO1239+BP1239)/1000.0</f>
        <v>0</v>
      </c>
      <c r="P1239">
        <f>(BH1239 - IF(AU1239&gt;1, L1239*BB1239*100.0/(AW1239*BV1239), 0))*(BO1239+BP1239)/1000.0</f>
        <v>0</v>
      </c>
      <c r="Q1239">
        <f>2.0/((1/S1239-1/R1239)+SIGN(S1239)*SQRT((1/S1239-1/R1239)*(1/S1239-1/R1239) + 4*BC1239/((BC1239+1)*(BC1239+1))*(2*1/S1239*1/R1239-1/R1239*1/R1239)))</f>
        <v>0</v>
      </c>
      <c r="R1239">
        <f>IF(LEFT(BD1239,1)&lt;&gt;"0",IF(LEFT(BD1239,1)="1",3.0,BE1239),$D$5+$E$5*(BV1239*BO1239/($K$5*1000))+$F$5*(BV1239*BO1239/($K$5*1000))*MAX(MIN(BB1239,$J$5),$I$5)*MAX(MIN(BB1239,$J$5),$I$5)+$G$5*MAX(MIN(BB1239,$J$5),$I$5)*(BV1239*BO1239/($K$5*1000))+$H$5*(BV1239*BO1239/($K$5*1000))*(BV1239*BO1239/($K$5*1000)))</f>
        <v>0</v>
      </c>
      <c r="S1239">
        <f>J1239*(1000-(1000*0.61365*exp(17.502*W1239/(240.97+W1239))/(BO1239+BP1239)+BJ1239)/2)/(1000*0.61365*exp(17.502*W1239/(240.97+W1239))/(BO1239+BP1239)-BJ1239)</f>
        <v>0</v>
      </c>
      <c r="T1239">
        <f>1/((BC1239+1)/(Q1239/1.6)+1/(R1239/1.37)) + BC1239/((BC1239+1)/(Q1239/1.6) + BC1239/(R1239/1.37))</f>
        <v>0</v>
      </c>
      <c r="U1239">
        <f>(AX1239*BA1239)</f>
        <v>0</v>
      </c>
      <c r="V1239">
        <f>(BQ1239+(U1239+2*0.95*5.67E-8*(((BQ1239+$B$7)+273)^4-(BQ1239+273)^4)-44100*J1239)/(1.84*29.3*R1239+8*0.95*5.67E-8*(BQ1239+273)^3))</f>
        <v>0</v>
      </c>
      <c r="W1239">
        <f>($C$7*BR1239+$D$7*BS1239+$E$7*V1239)</f>
        <v>0</v>
      </c>
      <c r="X1239">
        <f>0.61365*exp(17.502*W1239/(240.97+W1239))</f>
        <v>0</v>
      </c>
      <c r="Y1239">
        <f>(Z1239/AA1239*100)</f>
        <v>0</v>
      </c>
      <c r="Z1239">
        <f>BJ1239*(BO1239+BP1239)/1000</f>
        <v>0</v>
      </c>
      <c r="AA1239">
        <f>0.61365*exp(17.502*BQ1239/(240.97+BQ1239))</f>
        <v>0</v>
      </c>
      <c r="AB1239">
        <f>(X1239-BJ1239*(BO1239+BP1239)/1000)</f>
        <v>0</v>
      </c>
      <c r="AC1239">
        <f>(-J1239*44100)</f>
        <v>0</v>
      </c>
      <c r="AD1239">
        <f>2*29.3*R1239*0.92*(BQ1239-W1239)</f>
        <v>0</v>
      </c>
      <c r="AE1239">
        <f>2*0.95*5.67E-8*(((BQ1239+$B$7)+273)^4-(W1239+273)^4)</f>
        <v>0</v>
      </c>
      <c r="AF1239">
        <f>U1239+AE1239+AC1239+AD1239</f>
        <v>0</v>
      </c>
      <c r="AG1239">
        <f>BN1239*AU1239*(BI1239-BH1239*(1000-AU1239*BK1239)/(1000-AU1239*BJ1239))/(100*BB1239)</f>
        <v>0</v>
      </c>
      <c r="AH1239">
        <f>1000*BN1239*AU1239*(BJ1239-BK1239)/(100*BB1239*(1000-AU1239*BJ1239))</f>
        <v>0</v>
      </c>
      <c r="AI1239">
        <f>(AJ1239 - AK1239 - BO1239*1E3/(8.314*(BQ1239+273.15)) * AM1239/BN1239 * AL1239) * BN1239/(100*BB1239) * (1000 - BK1239)/1000</f>
        <v>0</v>
      </c>
      <c r="AJ1239">
        <v>1164.315784021609</v>
      </c>
      <c r="AK1239">
        <v>1143.559636363635</v>
      </c>
      <c r="AL1239">
        <v>3.404182802904269</v>
      </c>
      <c r="AM1239">
        <v>64.57522677209226</v>
      </c>
      <c r="AN1239">
        <f>(AP1239 - AO1239 + BO1239*1E3/(8.314*(BQ1239+273.15)) * AR1239/BN1239 * AQ1239) * BN1239/(100*BB1239) * 1000/(1000 - AP1239)</f>
        <v>0</v>
      </c>
      <c r="AO1239">
        <v>17.81069828801198</v>
      </c>
      <c r="AP1239">
        <v>18.47129609022555</v>
      </c>
      <c r="AQ1239">
        <v>8.478578399686727E-06</v>
      </c>
      <c r="AR1239">
        <v>112.27</v>
      </c>
      <c r="AS1239">
        <v>13</v>
      </c>
      <c r="AT1239">
        <v>3</v>
      </c>
      <c r="AU1239">
        <f>IF(AS1239*$H$13&gt;=AW1239,1.0,(AW1239/(AW1239-AS1239*$H$13)))</f>
        <v>0</v>
      </c>
      <c r="AV1239">
        <f>(AU1239-1)*100</f>
        <v>0</v>
      </c>
      <c r="AW1239">
        <f>MAX(0,($B$13+$C$13*BV1239)/(1+$D$13*BV1239)*BO1239/(BQ1239+273)*$E$13)</f>
        <v>0</v>
      </c>
      <c r="AX1239">
        <f>$B$11*BW1239+$C$11*BX1239+$F$11*CI1239*(1-CL1239)</f>
        <v>0</v>
      </c>
      <c r="AY1239">
        <f>AX1239*AZ1239</f>
        <v>0</v>
      </c>
      <c r="AZ1239">
        <f>($B$11*$D$9+$C$11*$D$9+$F$11*((CV1239+CN1239)/MAX(CV1239+CN1239+CW1239, 0.1)*$I$9+CW1239/MAX(CV1239+CN1239+CW1239, 0.1)*$J$9))/($B$11+$C$11+$F$11)</f>
        <v>0</v>
      </c>
      <c r="BA1239">
        <f>($B$11*$K$9+$C$11*$K$9+$F$11*((CV1239+CN1239)/MAX(CV1239+CN1239+CW1239, 0.1)*$P$9+CW1239/MAX(CV1239+CN1239+CW1239, 0.1)*$Q$9))/($B$11+$C$11+$F$11)</f>
        <v>0</v>
      </c>
      <c r="BB1239">
        <v>6</v>
      </c>
      <c r="BC1239">
        <v>0.5</v>
      </c>
      <c r="BD1239" t="s">
        <v>355</v>
      </c>
      <c r="BE1239">
        <v>2</v>
      </c>
      <c r="BF1239" t="b">
        <v>1</v>
      </c>
      <c r="BG1239">
        <v>1664306560.5</v>
      </c>
      <c r="BH1239">
        <v>1099.108888888889</v>
      </c>
      <c r="BI1239">
        <v>1128.361481481482</v>
      </c>
      <c r="BJ1239">
        <v>18.47992222222222</v>
      </c>
      <c r="BK1239">
        <v>17.80306666666667</v>
      </c>
      <c r="BL1239">
        <v>1104.088148148148</v>
      </c>
      <c r="BM1239">
        <v>18.64428518518518</v>
      </c>
      <c r="BN1239">
        <v>500.0658888888888</v>
      </c>
      <c r="BO1239">
        <v>90.98546296296298</v>
      </c>
      <c r="BP1239">
        <v>0.09999308518518518</v>
      </c>
      <c r="BQ1239">
        <v>24.63523703703704</v>
      </c>
      <c r="BR1239">
        <v>24.97093703703704</v>
      </c>
      <c r="BS1239">
        <v>999.9000000000001</v>
      </c>
      <c r="BT1239">
        <v>0</v>
      </c>
      <c r="BU1239">
        <v>0</v>
      </c>
      <c r="BV1239">
        <v>10006.68333333333</v>
      </c>
      <c r="BW1239">
        <v>0</v>
      </c>
      <c r="BX1239">
        <v>6.404017037037035</v>
      </c>
      <c r="BY1239">
        <v>-29.25231851851852</v>
      </c>
      <c r="BZ1239">
        <v>1119.802962962963</v>
      </c>
      <c r="CA1239">
        <v>1148.813703703704</v>
      </c>
      <c r="CB1239">
        <v>0.6768490740740742</v>
      </c>
      <c r="CC1239">
        <v>1128.361481481482</v>
      </c>
      <c r="CD1239">
        <v>17.80306666666667</v>
      </c>
      <c r="CE1239">
        <v>1.681404444444444</v>
      </c>
      <c r="CF1239">
        <v>1.619820370370371</v>
      </c>
      <c r="CG1239">
        <v>14.72581851851852</v>
      </c>
      <c r="CH1239">
        <v>14.14863703703703</v>
      </c>
      <c r="CI1239">
        <v>1999.97037037037</v>
      </c>
      <c r="CJ1239">
        <v>0.9800040000000001</v>
      </c>
      <c r="CK1239">
        <v>0.01999573333333333</v>
      </c>
      <c r="CL1239">
        <v>0</v>
      </c>
      <c r="CM1239">
        <v>130.2957407407407</v>
      </c>
      <c r="CN1239">
        <v>5.00097</v>
      </c>
      <c r="CO1239">
        <v>2762.135555555556</v>
      </c>
      <c r="CP1239">
        <v>16707.35185185185</v>
      </c>
      <c r="CQ1239">
        <v>38.81681481481481</v>
      </c>
      <c r="CR1239">
        <v>39.92329629629629</v>
      </c>
      <c r="CS1239">
        <v>38.64562962962962</v>
      </c>
      <c r="CT1239">
        <v>39.94418518518518</v>
      </c>
      <c r="CU1239">
        <v>39.53674074074073</v>
      </c>
      <c r="CV1239">
        <v>1955.078888888889</v>
      </c>
      <c r="CW1239">
        <v>39.89037037037038</v>
      </c>
      <c r="CX1239">
        <v>0</v>
      </c>
      <c r="CY1239">
        <v>1664306572.1</v>
      </c>
      <c r="CZ1239">
        <v>0</v>
      </c>
      <c r="DA1239">
        <v>0</v>
      </c>
      <c r="DB1239" t="s">
        <v>356</v>
      </c>
      <c r="DC1239">
        <v>1663859321.1</v>
      </c>
      <c r="DD1239">
        <v>1663859315.6</v>
      </c>
      <c r="DE1239">
        <v>0</v>
      </c>
      <c r="DF1239">
        <v>0.196</v>
      </c>
      <c r="DG1239">
        <v>-0.001</v>
      </c>
      <c r="DH1239">
        <v>-5.941</v>
      </c>
      <c r="DI1239">
        <v>-0.174</v>
      </c>
      <c r="DJ1239">
        <v>1500</v>
      </c>
      <c r="DK1239">
        <v>17</v>
      </c>
      <c r="DL1239">
        <v>0.13</v>
      </c>
      <c r="DM1239">
        <v>0.04</v>
      </c>
      <c r="DN1239">
        <v>-29.1067625</v>
      </c>
      <c r="DO1239">
        <v>-3.033763227016838</v>
      </c>
      <c r="DP1239">
        <v>0.3084109488065395</v>
      </c>
      <c r="DQ1239">
        <v>0</v>
      </c>
      <c r="DR1239">
        <v>0.6677388750000001</v>
      </c>
      <c r="DS1239">
        <v>0.2622873883677287</v>
      </c>
      <c r="DT1239">
        <v>0.02917214302222886</v>
      </c>
      <c r="DU1239">
        <v>0</v>
      </c>
      <c r="DV1239">
        <v>0</v>
      </c>
      <c r="DW1239">
        <v>2</v>
      </c>
      <c r="DX1239" t="s">
        <v>357</v>
      </c>
      <c r="DY1239">
        <v>2.98505</v>
      </c>
      <c r="DZ1239">
        <v>2.7156</v>
      </c>
      <c r="EA1239">
        <v>0.18809</v>
      </c>
      <c r="EB1239">
        <v>0.188868</v>
      </c>
      <c r="EC1239">
        <v>0.0904814</v>
      </c>
      <c r="ED1239">
        <v>0.086092</v>
      </c>
      <c r="EE1239">
        <v>25802.5</v>
      </c>
      <c r="EF1239">
        <v>25888.9</v>
      </c>
      <c r="EG1239">
        <v>29524.1</v>
      </c>
      <c r="EH1239">
        <v>29508</v>
      </c>
      <c r="EI1239">
        <v>35597.6</v>
      </c>
      <c r="EJ1239">
        <v>35857.8</v>
      </c>
      <c r="EK1239">
        <v>41611.1</v>
      </c>
      <c r="EL1239">
        <v>42052.4</v>
      </c>
      <c r="EM1239">
        <v>1.97735</v>
      </c>
      <c r="EN1239">
        <v>1.9389</v>
      </c>
      <c r="EO1239">
        <v>0.09720769999999999</v>
      </c>
      <c r="EP1239">
        <v>0</v>
      </c>
      <c r="EQ1239">
        <v>23.365</v>
      </c>
      <c r="ER1239">
        <v>999.9</v>
      </c>
      <c r="ES1239">
        <v>48.1</v>
      </c>
      <c r="ET1239">
        <v>29</v>
      </c>
      <c r="EU1239">
        <v>21.2598</v>
      </c>
      <c r="EV1239">
        <v>62.7342</v>
      </c>
      <c r="EW1239">
        <v>32.7244</v>
      </c>
      <c r="EX1239">
        <v>1</v>
      </c>
      <c r="EY1239">
        <v>-0.193531</v>
      </c>
      <c r="EZ1239">
        <v>0.77591</v>
      </c>
      <c r="FA1239">
        <v>20.3894</v>
      </c>
      <c r="FB1239">
        <v>5.21804</v>
      </c>
      <c r="FC1239">
        <v>12.0099</v>
      </c>
      <c r="FD1239">
        <v>4.98995</v>
      </c>
      <c r="FE1239">
        <v>3.28865</v>
      </c>
      <c r="FF1239">
        <v>9999</v>
      </c>
      <c r="FG1239">
        <v>9999</v>
      </c>
      <c r="FH1239">
        <v>9999</v>
      </c>
      <c r="FI1239">
        <v>261.7</v>
      </c>
      <c r="FJ1239">
        <v>1.86705</v>
      </c>
      <c r="FK1239">
        <v>1.86614</v>
      </c>
      <c r="FL1239">
        <v>1.86554</v>
      </c>
      <c r="FM1239">
        <v>1.86553</v>
      </c>
      <c r="FN1239">
        <v>1.86727</v>
      </c>
      <c r="FO1239">
        <v>1.86981</v>
      </c>
      <c r="FP1239">
        <v>1.86845</v>
      </c>
      <c r="FQ1239">
        <v>1.86996</v>
      </c>
      <c r="FR1239">
        <v>0</v>
      </c>
      <c r="FS1239">
        <v>0</v>
      </c>
      <c r="FT1239">
        <v>0</v>
      </c>
      <c r="FU1239">
        <v>0</v>
      </c>
      <c r="FV1239" t="s">
        <v>358</v>
      </c>
      <c r="FW1239" t="s">
        <v>359</v>
      </c>
      <c r="FX1239" t="s">
        <v>360</v>
      </c>
      <c r="FY1239" t="s">
        <v>360</v>
      </c>
      <c r="FZ1239" t="s">
        <v>360</v>
      </c>
      <c r="GA1239" t="s">
        <v>360</v>
      </c>
      <c r="GB1239">
        <v>0</v>
      </c>
      <c r="GC1239">
        <v>100</v>
      </c>
      <c r="GD1239">
        <v>100</v>
      </c>
      <c r="GE1239">
        <v>-5.04</v>
      </c>
      <c r="GF1239">
        <v>-0.1645</v>
      </c>
      <c r="GG1239">
        <v>-2.0192013485273</v>
      </c>
      <c r="GH1239">
        <v>-0.003354295288503095</v>
      </c>
      <c r="GI1239">
        <v>8.998442100416266E-07</v>
      </c>
      <c r="GJ1239">
        <v>-2.632750781261316E-10</v>
      </c>
      <c r="GK1239">
        <v>-0.1771344180573433</v>
      </c>
      <c r="GL1239">
        <v>-0.01811282044437078</v>
      </c>
      <c r="GM1239">
        <v>0.001479480632228601</v>
      </c>
      <c r="GN1239">
        <v>-2.527498020886067E-05</v>
      </c>
      <c r="GO1239">
        <v>3</v>
      </c>
      <c r="GP1239">
        <v>2311</v>
      </c>
      <c r="GQ1239">
        <v>1</v>
      </c>
      <c r="GR1239">
        <v>23</v>
      </c>
      <c r="GS1239">
        <v>7454.1</v>
      </c>
      <c r="GT1239">
        <v>7454.2</v>
      </c>
      <c r="GU1239">
        <v>2.35107</v>
      </c>
      <c r="GV1239">
        <v>2.19971</v>
      </c>
      <c r="GW1239">
        <v>1.39771</v>
      </c>
      <c r="GX1239">
        <v>2.33643</v>
      </c>
      <c r="GY1239">
        <v>1.49536</v>
      </c>
      <c r="GZ1239">
        <v>2.35107</v>
      </c>
      <c r="HA1239">
        <v>33.0652</v>
      </c>
      <c r="HB1239">
        <v>14.2721</v>
      </c>
      <c r="HC1239">
        <v>18</v>
      </c>
      <c r="HD1239">
        <v>518.201</v>
      </c>
      <c r="HE1239">
        <v>449.995</v>
      </c>
      <c r="HF1239">
        <v>21.8472</v>
      </c>
      <c r="HG1239">
        <v>24.9724</v>
      </c>
      <c r="HH1239">
        <v>30.0001</v>
      </c>
      <c r="HI1239">
        <v>24.9887</v>
      </c>
      <c r="HJ1239">
        <v>24.9372</v>
      </c>
      <c r="HK1239">
        <v>47.0797</v>
      </c>
      <c r="HL1239">
        <v>24.1098</v>
      </c>
      <c r="HM1239">
        <v>52.7544</v>
      </c>
      <c r="HN1239">
        <v>21.8544</v>
      </c>
      <c r="HO1239">
        <v>1176.02</v>
      </c>
      <c r="HP1239">
        <v>17.7582</v>
      </c>
      <c r="HQ1239">
        <v>100.997</v>
      </c>
      <c r="HR1239">
        <v>100.993</v>
      </c>
    </row>
    <row r="1240" spans="1:226">
      <c r="A1240">
        <v>1224</v>
      </c>
      <c r="B1240">
        <v>1664306573</v>
      </c>
      <c r="C1240">
        <v>13342.5</v>
      </c>
      <c r="D1240" t="s">
        <v>2817</v>
      </c>
      <c r="E1240" t="s">
        <v>2818</v>
      </c>
      <c r="F1240">
        <v>5</v>
      </c>
      <c r="G1240" t="s">
        <v>2678</v>
      </c>
      <c r="H1240" t="s">
        <v>354</v>
      </c>
      <c r="I1240">
        <v>1664306565.214286</v>
      </c>
      <c r="J1240">
        <f>(K1240)/1000</f>
        <v>0</v>
      </c>
      <c r="K1240">
        <f>IF(BF1240, AN1240, AH1240)</f>
        <v>0</v>
      </c>
      <c r="L1240">
        <f>IF(BF1240, AI1240, AG1240)</f>
        <v>0</v>
      </c>
      <c r="M1240">
        <f>BH1240 - IF(AU1240&gt;1, L1240*BB1240*100.0/(AW1240*BV1240), 0)</f>
        <v>0</v>
      </c>
      <c r="N1240">
        <f>((T1240-J1240/2)*M1240-L1240)/(T1240+J1240/2)</f>
        <v>0</v>
      </c>
      <c r="O1240">
        <f>N1240*(BO1240+BP1240)/1000.0</f>
        <v>0</v>
      </c>
      <c r="P1240">
        <f>(BH1240 - IF(AU1240&gt;1, L1240*BB1240*100.0/(AW1240*BV1240), 0))*(BO1240+BP1240)/1000.0</f>
        <v>0</v>
      </c>
      <c r="Q1240">
        <f>2.0/((1/S1240-1/R1240)+SIGN(S1240)*SQRT((1/S1240-1/R1240)*(1/S1240-1/R1240) + 4*BC1240/((BC1240+1)*(BC1240+1))*(2*1/S1240*1/R1240-1/R1240*1/R1240)))</f>
        <v>0</v>
      </c>
      <c r="R1240">
        <f>IF(LEFT(BD1240,1)&lt;&gt;"0",IF(LEFT(BD1240,1)="1",3.0,BE1240),$D$5+$E$5*(BV1240*BO1240/($K$5*1000))+$F$5*(BV1240*BO1240/($K$5*1000))*MAX(MIN(BB1240,$J$5),$I$5)*MAX(MIN(BB1240,$J$5),$I$5)+$G$5*MAX(MIN(BB1240,$J$5),$I$5)*(BV1240*BO1240/($K$5*1000))+$H$5*(BV1240*BO1240/($K$5*1000))*(BV1240*BO1240/($K$5*1000)))</f>
        <v>0</v>
      </c>
      <c r="S1240">
        <f>J1240*(1000-(1000*0.61365*exp(17.502*W1240/(240.97+W1240))/(BO1240+BP1240)+BJ1240)/2)/(1000*0.61365*exp(17.502*W1240/(240.97+W1240))/(BO1240+BP1240)-BJ1240)</f>
        <v>0</v>
      </c>
      <c r="T1240">
        <f>1/((BC1240+1)/(Q1240/1.6)+1/(R1240/1.37)) + BC1240/((BC1240+1)/(Q1240/1.6) + BC1240/(R1240/1.37))</f>
        <v>0</v>
      </c>
      <c r="U1240">
        <f>(AX1240*BA1240)</f>
        <v>0</v>
      </c>
      <c r="V1240">
        <f>(BQ1240+(U1240+2*0.95*5.67E-8*(((BQ1240+$B$7)+273)^4-(BQ1240+273)^4)-44100*J1240)/(1.84*29.3*R1240+8*0.95*5.67E-8*(BQ1240+273)^3))</f>
        <v>0</v>
      </c>
      <c r="W1240">
        <f>($C$7*BR1240+$D$7*BS1240+$E$7*V1240)</f>
        <v>0</v>
      </c>
      <c r="X1240">
        <f>0.61365*exp(17.502*W1240/(240.97+W1240))</f>
        <v>0</v>
      </c>
      <c r="Y1240">
        <f>(Z1240/AA1240*100)</f>
        <v>0</v>
      </c>
      <c r="Z1240">
        <f>BJ1240*(BO1240+BP1240)/1000</f>
        <v>0</v>
      </c>
      <c r="AA1240">
        <f>0.61365*exp(17.502*BQ1240/(240.97+BQ1240))</f>
        <v>0</v>
      </c>
      <c r="AB1240">
        <f>(X1240-BJ1240*(BO1240+BP1240)/1000)</f>
        <v>0</v>
      </c>
      <c r="AC1240">
        <f>(-J1240*44100)</f>
        <v>0</v>
      </c>
      <c r="AD1240">
        <f>2*29.3*R1240*0.92*(BQ1240-W1240)</f>
        <v>0</v>
      </c>
      <c r="AE1240">
        <f>2*0.95*5.67E-8*(((BQ1240+$B$7)+273)^4-(W1240+273)^4)</f>
        <v>0</v>
      </c>
      <c r="AF1240">
        <f>U1240+AE1240+AC1240+AD1240</f>
        <v>0</v>
      </c>
      <c r="AG1240">
        <f>BN1240*AU1240*(BI1240-BH1240*(1000-AU1240*BK1240)/(1000-AU1240*BJ1240))/(100*BB1240)</f>
        <v>0</v>
      </c>
      <c r="AH1240">
        <f>1000*BN1240*AU1240*(BJ1240-BK1240)/(100*BB1240*(1000-AU1240*BJ1240))</f>
        <v>0</v>
      </c>
      <c r="AI1240">
        <f>(AJ1240 - AK1240 - BO1240*1E3/(8.314*(BQ1240+273.15)) * AM1240/BN1240 * AL1240) * BN1240/(100*BB1240) * (1000 - BK1240)/1000</f>
        <v>0</v>
      </c>
      <c r="AJ1240">
        <v>1181.322955506013</v>
      </c>
      <c r="AK1240">
        <v>1160.598424242424</v>
      </c>
      <c r="AL1240">
        <v>3.412145174020079</v>
      </c>
      <c r="AM1240">
        <v>64.57522677209226</v>
      </c>
      <c r="AN1240">
        <f>(AP1240 - AO1240 + BO1240*1E3/(8.314*(BQ1240+273.15)) * AR1240/BN1240 * AQ1240) * BN1240/(100*BB1240) * 1000/(1000 - AP1240)</f>
        <v>0</v>
      </c>
      <c r="AO1240">
        <v>17.74293273060939</v>
      </c>
      <c r="AP1240">
        <v>18.44667969924811</v>
      </c>
      <c r="AQ1240">
        <v>-1.544368650458451E-05</v>
      </c>
      <c r="AR1240">
        <v>112.27</v>
      </c>
      <c r="AS1240">
        <v>13</v>
      </c>
      <c r="AT1240">
        <v>3</v>
      </c>
      <c r="AU1240">
        <f>IF(AS1240*$H$13&gt;=AW1240,1.0,(AW1240/(AW1240-AS1240*$H$13)))</f>
        <v>0</v>
      </c>
      <c r="AV1240">
        <f>(AU1240-1)*100</f>
        <v>0</v>
      </c>
      <c r="AW1240">
        <f>MAX(0,($B$13+$C$13*BV1240)/(1+$D$13*BV1240)*BO1240/(BQ1240+273)*$E$13)</f>
        <v>0</v>
      </c>
      <c r="AX1240">
        <f>$B$11*BW1240+$C$11*BX1240+$F$11*CI1240*(1-CL1240)</f>
        <v>0</v>
      </c>
      <c r="AY1240">
        <f>AX1240*AZ1240</f>
        <v>0</v>
      </c>
      <c r="AZ1240">
        <f>($B$11*$D$9+$C$11*$D$9+$F$11*((CV1240+CN1240)/MAX(CV1240+CN1240+CW1240, 0.1)*$I$9+CW1240/MAX(CV1240+CN1240+CW1240, 0.1)*$J$9))/($B$11+$C$11+$F$11)</f>
        <v>0</v>
      </c>
      <c r="BA1240">
        <f>($B$11*$K$9+$C$11*$K$9+$F$11*((CV1240+CN1240)/MAX(CV1240+CN1240+CW1240, 0.1)*$P$9+CW1240/MAX(CV1240+CN1240+CW1240, 0.1)*$Q$9))/($B$11+$C$11+$F$11)</f>
        <v>0</v>
      </c>
      <c r="BB1240">
        <v>6</v>
      </c>
      <c r="BC1240">
        <v>0.5</v>
      </c>
      <c r="BD1240" t="s">
        <v>355</v>
      </c>
      <c r="BE1240">
        <v>2</v>
      </c>
      <c r="BF1240" t="b">
        <v>1</v>
      </c>
      <c r="BG1240">
        <v>1664306565.214286</v>
      </c>
      <c r="BH1240">
        <v>1114.821071428571</v>
      </c>
      <c r="BI1240">
        <v>1144.221071428571</v>
      </c>
      <c r="BJ1240">
        <v>18.47240714285714</v>
      </c>
      <c r="BK1240">
        <v>17.77418928571429</v>
      </c>
      <c r="BL1240">
        <v>1119.838928571429</v>
      </c>
      <c r="BM1240">
        <v>18.63684642857143</v>
      </c>
      <c r="BN1240">
        <v>500.073857142857</v>
      </c>
      <c r="BO1240">
        <v>90.98577857142857</v>
      </c>
      <c r="BP1240">
        <v>0.1000265214285714</v>
      </c>
      <c r="BQ1240">
        <v>24.64123928571428</v>
      </c>
      <c r="BR1240">
        <v>24.96968571428571</v>
      </c>
      <c r="BS1240">
        <v>999.9000000000002</v>
      </c>
      <c r="BT1240">
        <v>0</v>
      </c>
      <c r="BU1240">
        <v>0</v>
      </c>
      <c r="BV1240">
        <v>10001.69178571429</v>
      </c>
      <c r="BW1240">
        <v>0</v>
      </c>
      <c r="BX1240">
        <v>6.405502142857141</v>
      </c>
      <c r="BY1240">
        <v>-29.39928928571429</v>
      </c>
      <c r="BZ1240">
        <v>1135.8025</v>
      </c>
      <c r="CA1240">
        <v>1164.927142857143</v>
      </c>
      <c r="CB1240">
        <v>0.6982150714285714</v>
      </c>
      <c r="CC1240">
        <v>1144.221071428571</v>
      </c>
      <c r="CD1240">
        <v>17.77418928571429</v>
      </c>
      <c r="CE1240">
        <v>1.680726071428571</v>
      </c>
      <c r="CF1240">
        <v>1.617198214285714</v>
      </c>
      <c r="CG1240">
        <v>14.71956071428572</v>
      </c>
      <c r="CH1240">
        <v>14.123625</v>
      </c>
      <c r="CI1240">
        <v>1999.986071428572</v>
      </c>
      <c r="CJ1240">
        <v>0.9800054285714286</v>
      </c>
      <c r="CK1240">
        <v>0.01999425714285715</v>
      </c>
      <c r="CL1240">
        <v>0</v>
      </c>
      <c r="CM1240">
        <v>130.3372142857143</v>
      </c>
      <c r="CN1240">
        <v>5.00097</v>
      </c>
      <c r="CO1240">
        <v>2764.726428571429</v>
      </c>
      <c r="CP1240">
        <v>16707.48571428571</v>
      </c>
      <c r="CQ1240">
        <v>38.91489285714285</v>
      </c>
      <c r="CR1240">
        <v>40.01985714285713</v>
      </c>
      <c r="CS1240">
        <v>38.73189285714285</v>
      </c>
      <c r="CT1240">
        <v>40.08232142857143</v>
      </c>
      <c r="CU1240">
        <v>39.63367857142856</v>
      </c>
      <c r="CV1240">
        <v>1955.096071428572</v>
      </c>
      <c r="CW1240">
        <v>39.88821428571429</v>
      </c>
      <c r="CX1240">
        <v>0</v>
      </c>
      <c r="CY1240">
        <v>1664306577.5</v>
      </c>
      <c r="CZ1240">
        <v>0</v>
      </c>
      <c r="DA1240">
        <v>0</v>
      </c>
      <c r="DB1240" t="s">
        <v>356</v>
      </c>
      <c r="DC1240">
        <v>1663859321.1</v>
      </c>
      <c r="DD1240">
        <v>1663859315.6</v>
      </c>
      <c r="DE1240">
        <v>0</v>
      </c>
      <c r="DF1240">
        <v>0.196</v>
      </c>
      <c r="DG1240">
        <v>-0.001</v>
      </c>
      <c r="DH1240">
        <v>-5.941</v>
      </c>
      <c r="DI1240">
        <v>-0.174</v>
      </c>
      <c r="DJ1240">
        <v>1500</v>
      </c>
      <c r="DK1240">
        <v>17</v>
      </c>
      <c r="DL1240">
        <v>0.13</v>
      </c>
      <c r="DM1240">
        <v>0.04</v>
      </c>
      <c r="DN1240">
        <v>-29.25498</v>
      </c>
      <c r="DO1240">
        <v>-2.092230393996195</v>
      </c>
      <c r="DP1240">
        <v>0.2368257346658085</v>
      </c>
      <c r="DQ1240">
        <v>0</v>
      </c>
      <c r="DR1240">
        <v>0.683297975</v>
      </c>
      <c r="DS1240">
        <v>0.315374848030018</v>
      </c>
      <c r="DT1240">
        <v>0.03298462341644021</v>
      </c>
      <c r="DU1240">
        <v>0</v>
      </c>
      <c r="DV1240">
        <v>0</v>
      </c>
      <c r="DW1240">
        <v>2</v>
      </c>
      <c r="DX1240" t="s">
        <v>357</v>
      </c>
      <c r="DY1240">
        <v>2.98504</v>
      </c>
      <c r="DZ1240">
        <v>2.71573</v>
      </c>
      <c r="EA1240">
        <v>0.189844</v>
      </c>
      <c r="EB1240">
        <v>0.190586</v>
      </c>
      <c r="EC1240">
        <v>0.090415</v>
      </c>
      <c r="ED1240">
        <v>0.0860616</v>
      </c>
      <c r="EE1240">
        <v>25747.2</v>
      </c>
      <c r="EF1240">
        <v>25833.7</v>
      </c>
      <c r="EG1240">
        <v>29524.5</v>
      </c>
      <c r="EH1240">
        <v>29507.6</v>
      </c>
      <c r="EI1240">
        <v>35600.6</v>
      </c>
      <c r="EJ1240">
        <v>35858.7</v>
      </c>
      <c r="EK1240">
        <v>41611.6</v>
      </c>
      <c r="EL1240">
        <v>42052</v>
      </c>
      <c r="EM1240">
        <v>1.9772</v>
      </c>
      <c r="EN1240">
        <v>1.93885</v>
      </c>
      <c r="EO1240">
        <v>0.0975393</v>
      </c>
      <c r="EP1240">
        <v>0</v>
      </c>
      <c r="EQ1240">
        <v>23.3667</v>
      </c>
      <c r="ER1240">
        <v>999.9</v>
      </c>
      <c r="ES1240">
        <v>48.1</v>
      </c>
      <c r="ET1240">
        <v>29</v>
      </c>
      <c r="EU1240">
        <v>21.2609</v>
      </c>
      <c r="EV1240">
        <v>62.8942</v>
      </c>
      <c r="EW1240">
        <v>32.9567</v>
      </c>
      <c r="EX1240">
        <v>1</v>
      </c>
      <c r="EY1240">
        <v>-0.193534</v>
      </c>
      <c r="EZ1240">
        <v>0.765613</v>
      </c>
      <c r="FA1240">
        <v>20.3894</v>
      </c>
      <c r="FB1240">
        <v>5.21894</v>
      </c>
      <c r="FC1240">
        <v>12.0099</v>
      </c>
      <c r="FD1240">
        <v>4.99005</v>
      </c>
      <c r="FE1240">
        <v>3.28865</v>
      </c>
      <c r="FF1240">
        <v>9999</v>
      </c>
      <c r="FG1240">
        <v>9999</v>
      </c>
      <c r="FH1240">
        <v>9999</v>
      </c>
      <c r="FI1240">
        <v>261.7</v>
      </c>
      <c r="FJ1240">
        <v>1.86706</v>
      </c>
      <c r="FK1240">
        <v>1.86615</v>
      </c>
      <c r="FL1240">
        <v>1.86554</v>
      </c>
      <c r="FM1240">
        <v>1.86554</v>
      </c>
      <c r="FN1240">
        <v>1.86732</v>
      </c>
      <c r="FO1240">
        <v>1.86982</v>
      </c>
      <c r="FP1240">
        <v>1.86845</v>
      </c>
      <c r="FQ1240">
        <v>1.86995</v>
      </c>
      <c r="FR1240">
        <v>0</v>
      </c>
      <c r="FS1240">
        <v>0</v>
      </c>
      <c r="FT1240">
        <v>0</v>
      </c>
      <c r="FU1240">
        <v>0</v>
      </c>
      <c r="FV1240" t="s">
        <v>358</v>
      </c>
      <c r="FW1240" t="s">
        <v>359</v>
      </c>
      <c r="FX1240" t="s">
        <v>360</v>
      </c>
      <c r="FY1240" t="s">
        <v>360</v>
      </c>
      <c r="FZ1240" t="s">
        <v>360</v>
      </c>
      <c r="GA1240" t="s">
        <v>360</v>
      </c>
      <c r="GB1240">
        <v>0</v>
      </c>
      <c r="GC1240">
        <v>100</v>
      </c>
      <c r="GD1240">
        <v>100</v>
      </c>
      <c r="GE1240">
        <v>-5.08</v>
      </c>
      <c r="GF1240">
        <v>-0.1647</v>
      </c>
      <c r="GG1240">
        <v>-2.0192013485273</v>
      </c>
      <c r="GH1240">
        <v>-0.003354295288503095</v>
      </c>
      <c r="GI1240">
        <v>8.998442100416266E-07</v>
      </c>
      <c r="GJ1240">
        <v>-2.632750781261316E-10</v>
      </c>
      <c r="GK1240">
        <v>-0.1771344180573433</v>
      </c>
      <c r="GL1240">
        <v>-0.01811282044437078</v>
      </c>
      <c r="GM1240">
        <v>0.001479480632228601</v>
      </c>
      <c r="GN1240">
        <v>-2.527498020886067E-05</v>
      </c>
      <c r="GO1240">
        <v>3</v>
      </c>
      <c r="GP1240">
        <v>2311</v>
      </c>
      <c r="GQ1240">
        <v>1</v>
      </c>
      <c r="GR1240">
        <v>23</v>
      </c>
      <c r="GS1240">
        <v>7454.2</v>
      </c>
      <c r="GT1240">
        <v>7454.3</v>
      </c>
      <c r="GU1240">
        <v>2.37915</v>
      </c>
      <c r="GV1240">
        <v>2.19604</v>
      </c>
      <c r="GW1240">
        <v>1.39648</v>
      </c>
      <c r="GX1240">
        <v>2.33643</v>
      </c>
      <c r="GY1240">
        <v>1.49536</v>
      </c>
      <c r="GZ1240">
        <v>2.35229</v>
      </c>
      <c r="HA1240">
        <v>33.0652</v>
      </c>
      <c r="HB1240">
        <v>14.2634</v>
      </c>
      <c r="HC1240">
        <v>18</v>
      </c>
      <c r="HD1240">
        <v>518.104</v>
      </c>
      <c r="HE1240">
        <v>449.965</v>
      </c>
      <c r="HF1240">
        <v>21.8694</v>
      </c>
      <c r="HG1240">
        <v>24.9724</v>
      </c>
      <c r="HH1240">
        <v>30.0001</v>
      </c>
      <c r="HI1240">
        <v>24.9887</v>
      </c>
      <c r="HJ1240">
        <v>24.9372</v>
      </c>
      <c r="HK1240">
        <v>47.6554</v>
      </c>
      <c r="HL1240">
        <v>24.1098</v>
      </c>
      <c r="HM1240">
        <v>52.7544</v>
      </c>
      <c r="HN1240">
        <v>21.8745</v>
      </c>
      <c r="HO1240">
        <v>1189.38</v>
      </c>
      <c r="HP1240">
        <v>17.7603</v>
      </c>
      <c r="HQ1240">
        <v>100.998</v>
      </c>
      <c r="HR1240">
        <v>100.991</v>
      </c>
    </row>
    <row r="1241" spans="1:226">
      <c r="A1241">
        <v>1225</v>
      </c>
      <c r="B1241">
        <v>1664306578</v>
      </c>
      <c r="C1241">
        <v>13347.5</v>
      </c>
      <c r="D1241" t="s">
        <v>2819</v>
      </c>
      <c r="E1241" t="s">
        <v>2820</v>
      </c>
      <c r="F1241">
        <v>5</v>
      </c>
      <c r="G1241" t="s">
        <v>2678</v>
      </c>
      <c r="H1241" t="s">
        <v>354</v>
      </c>
      <c r="I1241">
        <v>1664306570.5</v>
      </c>
      <c r="J1241">
        <f>(K1241)/1000</f>
        <v>0</v>
      </c>
      <c r="K1241">
        <f>IF(BF1241, AN1241, AH1241)</f>
        <v>0</v>
      </c>
      <c r="L1241">
        <f>IF(BF1241, AI1241, AG1241)</f>
        <v>0</v>
      </c>
      <c r="M1241">
        <f>BH1241 - IF(AU1241&gt;1, L1241*BB1241*100.0/(AW1241*BV1241), 0)</f>
        <v>0</v>
      </c>
      <c r="N1241">
        <f>((T1241-J1241/2)*M1241-L1241)/(T1241+J1241/2)</f>
        <v>0</v>
      </c>
      <c r="O1241">
        <f>N1241*(BO1241+BP1241)/1000.0</f>
        <v>0</v>
      </c>
      <c r="P1241">
        <f>(BH1241 - IF(AU1241&gt;1, L1241*BB1241*100.0/(AW1241*BV1241), 0))*(BO1241+BP1241)/1000.0</f>
        <v>0</v>
      </c>
      <c r="Q1241">
        <f>2.0/((1/S1241-1/R1241)+SIGN(S1241)*SQRT((1/S1241-1/R1241)*(1/S1241-1/R1241) + 4*BC1241/((BC1241+1)*(BC1241+1))*(2*1/S1241*1/R1241-1/R1241*1/R1241)))</f>
        <v>0</v>
      </c>
      <c r="R1241">
        <f>IF(LEFT(BD1241,1)&lt;&gt;"0",IF(LEFT(BD1241,1)="1",3.0,BE1241),$D$5+$E$5*(BV1241*BO1241/($K$5*1000))+$F$5*(BV1241*BO1241/($K$5*1000))*MAX(MIN(BB1241,$J$5),$I$5)*MAX(MIN(BB1241,$J$5),$I$5)+$G$5*MAX(MIN(BB1241,$J$5),$I$5)*(BV1241*BO1241/($K$5*1000))+$H$5*(BV1241*BO1241/($K$5*1000))*(BV1241*BO1241/($K$5*1000)))</f>
        <v>0</v>
      </c>
      <c r="S1241">
        <f>J1241*(1000-(1000*0.61365*exp(17.502*W1241/(240.97+W1241))/(BO1241+BP1241)+BJ1241)/2)/(1000*0.61365*exp(17.502*W1241/(240.97+W1241))/(BO1241+BP1241)-BJ1241)</f>
        <v>0</v>
      </c>
      <c r="T1241">
        <f>1/((BC1241+1)/(Q1241/1.6)+1/(R1241/1.37)) + BC1241/((BC1241+1)/(Q1241/1.6) + BC1241/(R1241/1.37))</f>
        <v>0</v>
      </c>
      <c r="U1241">
        <f>(AX1241*BA1241)</f>
        <v>0</v>
      </c>
      <c r="V1241">
        <f>(BQ1241+(U1241+2*0.95*5.67E-8*(((BQ1241+$B$7)+273)^4-(BQ1241+273)^4)-44100*J1241)/(1.84*29.3*R1241+8*0.95*5.67E-8*(BQ1241+273)^3))</f>
        <v>0</v>
      </c>
      <c r="W1241">
        <f>($C$7*BR1241+$D$7*BS1241+$E$7*V1241)</f>
        <v>0</v>
      </c>
      <c r="X1241">
        <f>0.61365*exp(17.502*W1241/(240.97+W1241))</f>
        <v>0</v>
      </c>
      <c r="Y1241">
        <f>(Z1241/AA1241*100)</f>
        <v>0</v>
      </c>
      <c r="Z1241">
        <f>BJ1241*(BO1241+BP1241)/1000</f>
        <v>0</v>
      </c>
      <c r="AA1241">
        <f>0.61365*exp(17.502*BQ1241/(240.97+BQ1241))</f>
        <v>0</v>
      </c>
      <c r="AB1241">
        <f>(X1241-BJ1241*(BO1241+BP1241)/1000)</f>
        <v>0</v>
      </c>
      <c r="AC1241">
        <f>(-J1241*44100)</f>
        <v>0</v>
      </c>
      <c r="AD1241">
        <f>2*29.3*R1241*0.92*(BQ1241-W1241)</f>
        <v>0</v>
      </c>
      <c r="AE1241">
        <f>2*0.95*5.67E-8*(((BQ1241+$B$7)+273)^4-(W1241+273)^4)</f>
        <v>0</v>
      </c>
      <c r="AF1241">
        <f>U1241+AE1241+AC1241+AD1241</f>
        <v>0</v>
      </c>
      <c r="AG1241">
        <f>BN1241*AU1241*(BI1241-BH1241*(1000-AU1241*BK1241)/(1000-AU1241*BJ1241))/(100*BB1241)</f>
        <v>0</v>
      </c>
      <c r="AH1241">
        <f>1000*BN1241*AU1241*(BJ1241-BK1241)/(100*BB1241*(1000-AU1241*BJ1241))</f>
        <v>0</v>
      </c>
      <c r="AI1241">
        <f>(AJ1241 - AK1241 - BO1241*1E3/(8.314*(BQ1241+273.15)) * AM1241/BN1241 * AL1241) * BN1241/(100*BB1241) * (1000 - BK1241)/1000</f>
        <v>0</v>
      </c>
      <c r="AJ1241">
        <v>1198.215746696408</v>
      </c>
      <c r="AK1241">
        <v>1177.457636363636</v>
      </c>
      <c r="AL1241">
        <v>3.374779553319669</v>
      </c>
      <c r="AM1241">
        <v>64.57522677209226</v>
      </c>
      <c r="AN1241">
        <f>(AP1241 - AO1241 + BO1241*1E3/(8.314*(BQ1241+273.15)) * AR1241/BN1241 * AQ1241) * BN1241/(100*BB1241) * 1000/(1000 - AP1241)</f>
        <v>0</v>
      </c>
      <c r="AO1241">
        <v>17.7324919553047</v>
      </c>
      <c r="AP1241">
        <v>18.43970571428573</v>
      </c>
      <c r="AQ1241">
        <v>-0.002854504103398608</v>
      </c>
      <c r="AR1241">
        <v>112.27</v>
      </c>
      <c r="AS1241">
        <v>12</v>
      </c>
      <c r="AT1241">
        <v>2</v>
      </c>
      <c r="AU1241">
        <f>IF(AS1241*$H$13&gt;=AW1241,1.0,(AW1241/(AW1241-AS1241*$H$13)))</f>
        <v>0</v>
      </c>
      <c r="AV1241">
        <f>(AU1241-1)*100</f>
        <v>0</v>
      </c>
      <c r="AW1241">
        <f>MAX(0,($B$13+$C$13*BV1241)/(1+$D$13*BV1241)*BO1241/(BQ1241+273)*$E$13)</f>
        <v>0</v>
      </c>
      <c r="AX1241">
        <f>$B$11*BW1241+$C$11*BX1241+$F$11*CI1241*(1-CL1241)</f>
        <v>0</v>
      </c>
      <c r="AY1241">
        <f>AX1241*AZ1241</f>
        <v>0</v>
      </c>
      <c r="AZ1241">
        <f>($B$11*$D$9+$C$11*$D$9+$F$11*((CV1241+CN1241)/MAX(CV1241+CN1241+CW1241, 0.1)*$I$9+CW1241/MAX(CV1241+CN1241+CW1241, 0.1)*$J$9))/($B$11+$C$11+$F$11)</f>
        <v>0</v>
      </c>
      <c r="BA1241">
        <f>($B$11*$K$9+$C$11*$K$9+$F$11*((CV1241+CN1241)/MAX(CV1241+CN1241+CW1241, 0.1)*$P$9+CW1241/MAX(CV1241+CN1241+CW1241, 0.1)*$Q$9))/($B$11+$C$11+$F$11)</f>
        <v>0</v>
      </c>
      <c r="BB1241">
        <v>6</v>
      </c>
      <c r="BC1241">
        <v>0.5</v>
      </c>
      <c r="BD1241" t="s">
        <v>355</v>
      </c>
      <c r="BE1241">
        <v>2</v>
      </c>
      <c r="BF1241" t="b">
        <v>1</v>
      </c>
      <c r="BG1241">
        <v>1664306570.5</v>
      </c>
      <c r="BH1241">
        <v>1132.448148148148</v>
      </c>
      <c r="BI1241">
        <v>1161.872962962963</v>
      </c>
      <c r="BJ1241">
        <v>18.45876666666667</v>
      </c>
      <c r="BK1241">
        <v>17.74125185185185</v>
      </c>
      <c r="BL1241">
        <v>1137.505925925926</v>
      </c>
      <c r="BM1241">
        <v>18.62335925925926</v>
      </c>
      <c r="BN1241">
        <v>500.0768518518518</v>
      </c>
      <c r="BO1241">
        <v>90.98605925925925</v>
      </c>
      <c r="BP1241">
        <v>0.09999919629629631</v>
      </c>
      <c r="BQ1241">
        <v>24.64962962962963</v>
      </c>
      <c r="BR1241">
        <v>24.97104814814815</v>
      </c>
      <c r="BS1241">
        <v>999.9000000000001</v>
      </c>
      <c r="BT1241">
        <v>0</v>
      </c>
      <c r="BU1241">
        <v>0</v>
      </c>
      <c r="BV1241">
        <v>9998.426666666668</v>
      </c>
      <c r="BW1241">
        <v>0</v>
      </c>
      <c r="BX1241">
        <v>6.403757037037037</v>
      </c>
      <c r="BY1241">
        <v>-29.42451851851852</v>
      </c>
      <c r="BZ1241">
        <v>1153.744814814815</v>
      </c>
      <c r="CA1241">
        <v>1182.859259259259</v>
      </c>
      <c r="CB1241">
        <v>0.7175221481481482</v>
      </c>
      <c r="CC1241">
        <v>1161.872962962963</v>
      </c>
      <c r="CD1241">
        <v>17.74125185185185</v>
      </c>
      <c r="CE1241">
        <v>1.67949037037037</v>
      </c>
      <c r="CF1241">
        <v>1.614205925925926</v>
      </c>
      <c r="CG1241">
        <v>14.70815185185185</v>
      </c>
      <c r="CH1241">
        <v>14.09508148148148</v>
      </c>
      <c r="CI1241">
        <v>1999.972592592593</v>
      </c>
      <c r="CJ1241">
        <v>0.980003111111111</v>
      </c>
      <c r="CK1241">
        <v>0.01999652592592593</v>
      </c>
      <c r="CL1241">
        <v>0</v>
      </c>
      <c r="CM1241">
        <v>130.3525555555555</v>
      </c>
      <c r="CN1241">
        <v>5.00097</v>
      </c>
      <c r="CO1241">
        <v>2767.380740740741</v>
      </c>
      <c r="CP1241">
        <v>16707.36666666667</v>
      </c>
      <c r="CQ1241">
        <v>39.02981481481481</v>
      </c>
      <c r="CR1241">
        <v>40.12944444444444</v>
      </c>
      <c r="CS1241">
        <v>38.82377777777778</v>
      </c>
      <c r="CT1241">
        <v>40.23122222222222</v>
      </c>
      <c r="CU1241">
        <v>39.74051851851851</v>
      </c>
      <c r="CV1241">
        <v>1955.077037037037</v>
      </c>
      <c r="CW1241">
        <v>39.89185185185186</v>
      </c>
      <c r="CX1241">
        <v>0</v>
      </c>
      <c r="CY1241">
        <v>1664306582.3</v>
      </c>
      <c r="CZ1241">
        <v>0</v>
      </c>
      <c r="DA1241">
        <v>0</v>
      </c>
      <c r="DB1241" t="s">
        <v>356</v>
      </c>
      <c r="DC1241">
        <v>1663859321.1</v>
      </c>
      <c r="DD1241">
        <v>1663859315.6</v>
      </c>
      <c r="DE1241">
        <v>0</v>
      </c>
      <c r="DF1241">
        <v>0.196</v>
      </c>
      <c r="DG1241">
        <v>-0.001</v>
      </c>
      <c r="DH1241">
        <v>-5.941</v>
      </c>
      <c r="DI1241">
        <v>-0.174</v>
      </c>
      <c r="DJ1241">
        <v>1500</v>
      </c>
      <c r="DK1241">
        <v>17</v>
      </c>
      <c r="DL1241">
        <v>0.13</v>
      </c>
      <c r="DM1241">
        <v>0.04</v>
      </c>
      <c r="DN1241">
        <v>-29.39336829268293</v>
      </c>
      <c r="DO1241">
        <v>-0.3674216027875076</v>
      </c>
      <c r="DP1241">
        <v>0.06037405531866851</v>
      </c>
      <c r="DQ1241">
        <v>0</v>
      </c>
      <c r="DR1241">
        <v>0.6997927804878048</v>
      </c>
      <c r="DS1241">
        <v>0.2210605923344936</v>
      </c>
      <c r="DT1241">
        <v>0.02793585524498737</v>
      </c>
      <c r="DU1241">
        <v>0</v>
      </c>
      <c r="DV1241">
        <v>0</v>
      </c>
      <c r="DW1241">
        <v>2</v>
      </c>
      <c r="DX1241" t="s">
        <v>357</v>
      </c>
      <c r="DY1241">
        <v>2.98506</v>
      </c>
      <c r="DZ1241">
        <v>2.7156</v>
      </c>
      <c r="EA1241">
        <v>0.191569</v>
      </c>
      <c r="EB1241">
        <v>0.192282</v>
      </c>
      <c r="EC1241">
        <v>0.0903841</v>
      </c>
      <c r="ED1241">
        <v>0.0860404</v>
      </c>
      <c r="EE1241">
        <v>25691.5</v>
      </c>
      <c r="EF1241">
        <v>25779.6</v>
      </c>
      <c r="EG1241">
        <v>29523.4</v>
      </c>
      <c r="EH1241">
        <v>29507.6</v>
      </c>
      <c r="EI1241">
        <v>35600.8</v>
      </c>
      <c r="EJ1241">
        <v>35859.5</v>
      </c>
      <c r="EK1241">
        <v>41610.2</v>
      </c>
      <c r="EL1241">
        <v>42051.9</v>
      </c>
      <c r="EM1241">
        <v>1.97755</v>
      </c>
      <c r="EN1241">
        <v>1.93915</v>
      </c>
      <c r="EO1241">
        <v>0.0971407</v>
      </c>
      <c r="EP1241">
        <v>0</v>
      </c>
      <c r="EQ1241">
        <v>23.3687</v>
      </c>
      <c r="ER1241">
        <v>999.9</v>
      </c>
      <c r="ES1241">
        <v>48.1</v>
      </c>
      <c r="ET1241">
        <v>29</v>
      </c>
      <c r="EU1241">
        <v>21.2613</v>
      </c>
      <c r="EV1241">
        <v>62.6942</v>
      </c>
      <c r="EW1241">
        <v>32.9287</v>
      </c>
      <c r="EX1241">
        <v>1</v>
      </c>
      <c r="EY1241">
        <v>-0.193366</v>
      </c>
      <c r="EZ1241">
        <v>0.762952</v>
      </c>
      <c r="FA1241">
        <v>20.3893</v>
      </c>
      <c r="FB1241">
        <v>5.21774</v>
      </c>
      <c r="FC1241">
        <v>12.0099</v>
      </c>
      <c r="FD1241">
        <v>4.99</v>
      </c>
      <c r="FE1241">
        <v>3.28865</v>
      </c>
      <c r="FF1241">
        <v>9999</v>
      </c>
      <c r="FG1241">
        <v>9999</v>
      </c>
      <c r="FH1241">
        <v>9999</v>
      </c>
      <c r="FI1241">
        <v>261.7</v>
      </c>
      <c r="FJ1241">
        <v>1.86707</v>
      </c>
      <c r="FK1241">
        <v>1.86613</v>
      </c>
      <c r="FL1241">
        <v>1.86554</v>
      </c>
      <c r="FM1241">
        <v>1.86553</v>
      </c>
      <c r="FN1241">
        <v>1.8673</v>
      </c>
      <c r="FO1241">
        <v>1.86981</v>
      </c>
      <c r="FP1241">
        <v>1.86845</v>
      </c>
      <c r="FQ1241">
        <v>1.86996</v>
      </c>
      <c r="FR1241">
        <v>0</v>
      </c>
      <c r="FS1241">
        <v>0</v>
      </c>
      <c r="FT1241">
        <v>0</v>
      </c>
      <c r="FU1241">
        <v>0</v>
      </c>
      <c r="FV1241" t="s">
        <v>358</v>
      </c>
      <c r="FW1241" t="s">
        <v>359</v>
      </c>
      <c r="FX1241" t="s">
        <v>360</v>
      </c>
      <c r="FY1241" t="s">
        <v>360</v>
      </c>
      <c r="FZ1241" t="s">
        <v>360</v>
      </c>
      <c r="GA1241" t="s">
        <v>360</v>
      </c>
      <c r="GB1241">
        <v>0</v>
      </c>
      <c r="GC1241">
        <v>100</v>
      </c>
      <c r="GD1241">
        <v>100</v>
      </c>
      <c r="GE1241">
        <v>-5.12</v>
      </c>
      <c r="GF1241">
        <v>-0.1648</v>
      </c>
      <c r="GG1241">
        <v>-2.0192013485273</v>
      </c>
      <c r="GH1241">
        <v>-0.003354295288503095</v>
      </c>
      <c r="GI1241">
        <v>8.998442100416266E-07</v>
      </c>
      <c r="GJ1241">
        <v>-2.632750781261316E-10</v>
      </c>
      <c r="GK1241">
        <v>-0.1771344180573433</v>
      </c>
      <c r="GL1241">
        <v>-0.01811282044437078</v>
      </c>
      <c r="GM1241">
        <v>0.001479480632228601</v>
      </c>
      <c r="GN1241">
        <v>-2.527498020886067E-05</v>
      </c>
      <c r="GO1241">
        <v>3</v>
      </c>
      <c r="GP1241">
        <v>2311</v>
      </c>
      <c r="GQ1241">
        <v>1</v>
      </c>
      <c r="GR1241">
        <v>23</v>
      </c>
      <c r="GS1241">
        <v>7454.3</v>
      </c>
      <c r="GT1241">
        <v>7454.4</v>
      </c>
      <c r="GU1241">
        <v>2.40479</v>
      </c>
      <c r="GV1241">
        <v>2.19604</v>
      </c>
      <c r="GW1241">
        <v>1.39648</v>
      </c>
      <c r="GX1241">
        <v>2.33765</v>
      </c>
      <c r="GY1241">
        <v>1.49536</v>
      </c>
      <c r="GZ1241">
        <v>2.34375</v>
      </c>
      <c r="HA1241">
        <v>33.0652</v>
      </c>
      <c r="HB1241">
        <v>14.2634</v>
      </c>
      <c r="HC1241">
        <v>18</v>
      </c>
      <c r="HD1241">
        <v>518.33</v>
      </c>
      <c r="HE1241">
        <v>450.154</v>
      </c>
      <c r="HF1241">
        <v>21.8894</v>
      </c>
      <c r="HG1241">
        <v>24.9724</v>
      </c>
      <c r="HH1241">
        <v>30.0001</v>
      </c>
      <c r="HI1241">
        <v>24.9887</v>
      </c>
      <c r="HJ1241">
        <v>24.9379</v>
      </c>
      <c r="HK1241">
        <v>48.1595</v>
      </c>
      <c r="HL1241">
        <v>24.1098</v>
      </c>
      <c r="HM1241">
        <v>52.7544</v>
      </c>
      <c r="HN1241">
        <v>21.8943</v>
      </c>
      <c r="HO1241">
        <v>1209.42</v>
      </c>
      <c r="HP1241">
        <v>17.7603</v>
      </c>
      <c r="HQ1241">
        <v>100.995</v>
      </c>
      <c r="HR1241">
        <v>100.991</v>
      </c>
    </row>
    <row r="1242" spans="1:226">
      <c r="A1242">
        <v>1226</v>
      </c>
      <c r="B1242">
        <v>1664306583</v>
      </c>
      <c r="C1242">
        <v>13352.5</v>
      </c>
      <c r="D1242" t="s">
        <v>2821</v>
      </c>
      <c r="E1242" t="s">
        <v>2822</v>
      </c>
      <c r="F1242">
        <v>5</v>
      </c>
      <c r="G1242" t="s">
        <v>2678</v>
      </c>
      <c r="H1242" t="s">
        <v>354</v>
      </c>
      <c r="I1242">
        <v>1664306575.214286</v>
      </c>
      <c r="J1242">
        <f>(K1242)/1000</f>
        <v>0</v>
      </c>
      <c r="K1242">
        <f>IF(BF1242, AN1242, AH1242)</f>
        <v>0</v>
      </c>
      <c r="L1242">
        <f>IF(BF1242, AI1242, AG1242)</f>
        <v>0</v>
      </c>
      <c r="M1242">
        <f>BH1242 - IF(AU1242&gt;1, L1242*BB1242*100.0/(AW1242*BV1242), 0)</f>
        <v>0</v>
      </c>
      <c r="N1242">
        <f>((T1242-J1242/2)*M1242-L1242)/(T1242+J1242/2)</f>
        <v>0</v>
      </c>
      <c r="O1242">
        <f>N1242*(BO1242+BP1242)/1000.0</f>
        <v>0</v>
      </c>
      <c r="P1242">
        <f>(BH1242 - IF(AU1242&gt;1, L1242*BB1242*100.0/(AW1242*BV1242), 0))*(BO1242+BP1242)/1000.0</f>
        <v>0</v>
      </c>
      <c r="Q1242">
        <f>2.0/((1/S1242-1/R1242)+SIGN(S1242)*SQRT((1/S1242-1/R1242)*(1/S1242-1/R1242) + 4*BC1242/((BC1242+1)*(BC1242+1))*(2*1/S1242*1/R1242-1/R1242*1/R1242)))</f>
        <v>0</v>
      </c>
      <c r="R1242">
        <f>IF(LEFT(BD1242,1)&lt;&gt;"0",IF(LEFT(BD1242,1)="1",3.0,BE1242),$D$5+$E$5*(BV1242*BO1242/($K$5*1000))+$F$5*(BV1242*BO1242/($K$5*1000))*MAX(MIN(BB1242,$J$5),$I$5)*MAX(MIN(BB1242,$J$5),$I$5)+$G$5*MAX(MIN(BB1242,$J$5),$I$5)*(BV1242*BO1242/($K$5*1000))+$H$5*(BV1242*BO1242/($K$5*1000))*(BV1242*BO1242/($K$5*1000)))</f>
        <v>0</v>
      </c>
      <c r="S1242">
        <f>J1242*(1000-(1000*0.61365*exp(17.502*W1242/(240.97+W1242))/(BO1242+BP1242)+BJ1242)/2)/(1000*0.61365*exp(17.502*W1242/(240.97+W1242))/(BO1242+BP1242)-BJ1242)</f>
        <v>0</v>
      </c>
      <c r="T1242">
        <f>1/((BC1242+1)/(Q1242/1.6)+1/(R1242/1.37)) + BC1242/((BC1242+1)/(Q1242/1.6) + BC1242/(R1242/1.37))</f>
        <v>0</v>
      </c>
      <c r="U1242">
        <f>(AX1242*BA1242)</f>
        <v>0</v>
      </c>
      <c r="V1242">
        <f>(BQ1242+(U1242+2*0.95*5.67E-8*(((BQ1242+$B$7)+273)^4-(BQ1242+273)^4)-44100*J1242)/(1.84*29.3*R1242+8*0.95*5.67E-8*(BQ1242+273)^3))</f>
        <v>0</v>
      </c>
      <c r="W1242">
        <f>($C$7*BR1242+$D$7*BS1242+$E$7*V1242)</f>
        <v>0</v>
      </c>
      <c r="X1242">
        <f>0.61365*exp(17.502*W1242/(240.97+W1242))</f>
        <v>0</v>
      </c>
      <c r="Y1242">
        <f>(Z1242/AA1242*100)</f>
        <v>0</v>
      </c>
      <c r="Z1242">
        <f>BJ1242*(BO1242+BP1242)/1000</f>
        <v>0</v>
      </c>
      <c r="AA1242">
        <f>0.61365*exp(17.502*BQ1242/(240.97+BQ1242))</f>
        <v>0</v>
      </c>
      <c r="AB1242">
        <f>(X1242-BJ1242*(BO1242+BP1242)/1000)</f>
        <v>0</v>
      </c>
      <c r="AC1242">
        <f>(-J1242*44100)</f>
        <v>0</v>
      </c>
      <c r="AD1242">
        <f>2*29.3*R1242*0.92*(BQ1242-W1242)</f>
        <v>0</v>
      </c>
      <c r="AE1242">
        <f>2*0.95*5.67E-8*(((BQ1242+$B$7)+273)^4-(W1242+273)^4)</f>
        <v>0</v>
      </c>
      <c r="AF1242">
        <f>U1242+AE1242+AC1242+AD1242</f>
        <v>0</v>
      </c>
      <c r="AG1242">
        <f>BN1242*AU1242*(BI1242-BH1242*(1000-AU1242*BK1242)/(1000-AU1242*BJ1242))/(100*BB1242)</f>
        <v>0</v>
      </c>
      <c r="AH1242">
        <f>1000*BN1242*AU1242*(BJ1242-BK1242)/(100*BB1242*(1000-AU1242*BJ1242))</f>
        <v>0</v>
      </c>
      <c r="AI1242">
        <f>(AJ1242 - AK1242 - BO1242*1E3/(8.314*(BQ1242+273.15)) * AM1242/BN1242 * AL1242) * BN1242/(100*BB1242) * (1000 - BK1242)/1000</f>
        <v>0</v>
      </c>
      <c r="AJ1242">
        <v>1215.283191775132</v>
      </c>
      <c r="AK1242">
        <v>1194.486363636364</v>
      </c>
      <c r="AL1242">
        <v>3.415236530797871</v>
      </c>
      <c r="AM1242">
        <v>64.57522677209226</v>
      </c>
      <c r="AN1242">
        <f>(AP1242 - AO1242 + BO1242*1E3/(8.314*(BQ1242+273.15)) * AR1242/BN1242 * AQ1242) * BN1242/(100*BB1242) * 1000/(1000 - AP1242)</f>
        <v>0</v>
      </c>
      <c r="AO1242">
        <v>17.72649762743257</v>
      </c>
      <c r="AP1242">
        <v>18.43412706766916</v>
      </c>
      <c r="AQ1242">
        <v>-0.0004004960931752138</v>
      </c>
      <c r="AR1242">
        <v>112.27</v>
      </c>
      <c r="AS1242">
        <v>13</v>
      </c>
      <c r="AT1242">
        <v>3</v>
      </c>
      <c r="AU1242">
        <f>IF(AS1242*$H$13&gt;=AW1242,1.0,(AW1242/(AW1242-AS1242*$H$13)))</f>
        <v>0</v>
      </c>
      <c r="AV1242">
        <f>(AU1242-1)*100</f>
        <v>0</v>
      </c>
      <c r="AW1242">
        <f>MAX(0,($B$13+$C$13*BV1242)/(1+$D$13*BV1242)*BO1242/(BQ1242+273)*$E$13)</f>
        <v>0</v>
      </c>
      <c r="AX1242">
        <f>$B$11*BW1242+$C$11*BX1242+$F$11*CI1242*(1-CL1242)</f>
        <v>0</v>
      </c>
      <c r="AY1242">
        <f>AX1242*AZ1242</f>
        <v>0</v>
      </c>
      <c r="AZ1242">
        <f>($B$11*$D$9+$C$11*$D$9+$F$11*((CV1242+CN1242)/MAX(CV1242+CN1242+CW1242, 0.1)*$I$9+CW1242/MAX(CV1242+CN1242+CW1242, 0.1)*$J$9))/($B$11+$C$11+$F$11)</f>
        <v>0</v>
      </c>
      <c r="BA1242">
        <f>($B$11*$K$9+$C$11*$K$9+$F$11*((CV1242+CN1242)/MAX(CV1242+CN1242+CW1242, 0.1)*$P$9+CW1242/MAX(CV1242+CN1242+CW1242, 0.1)*$Q$9))/($B$11+$C$11+$F$11)</f>
        <v>0</v>
      </c>
      <c r="BB1242">
        <v>6</v>
      </c>
      <c r="BC1242">
        <v>0.5</v>
      </c>
      <c r="BD1242" t="s">
        <v>355</v>
      </c>
      <c r="BE1242">
        <v>2</v>
      </c>
      <c r="BF1242" t="b">
        <v>1</v>
      </c>
      <c r="BG1242">
        <v>1664306575.214286</v>
      </c>
      <c r="BH1242">
        <v>1148.163571428571</v>
      </c>
      <c r="BI1242">
        <v>1177.625714285714</v>
      </c>
      <c r="BJ1242">
        <v>18.44548928571428</v>
      </c>
      <c r="BK1242">
        <v>17.72963928571429</v>
      </c>
      <c r="BL1242">
        <v>1153.258214285715</v>
      </c>
      <c r="BM1242">
        <v>18.61021785714286</v>
      </c>
      <c r="BN1242">
        <v>500.0673928571429</v>
      </c>
      <c r="BO1242">
        <v>90.98496785714288</v>
      </c>
      <c r="BP1242">
        <v>0.09996745714285715</v>
      </c>
      <c r="BQ1242">
        <v>24.65707142857142</v>
      </c>
      <c r="BR1242">
        <v>24.96770714285714</v>
      </c>
      <c r="BS1242">
        <v>999.9000000000002</v>
      </c>
      <c r="BT1242">
        <v>0</v>
      </c>
      <c r="BU1242">
        <v>0</v>
      </c>
      <c r="BV1242">
        <v>10004.065</v>
      </c>
      <c r="BW1242">
        <v>0</v>
      </c>
      <c r="BX1242">
        <v>6.403896428571427</v>
      </c>
      <c r="BY1242">
        <v>-29.46187857142857</v>
      </c>
      <c r="BZ1242">
        <v>1169.739642857143</v>
      </c>
      <c r="CA1242">
        <v>1198.881785714286</v>
      </c>
      <c r="CB1242">
        <v>0.7158568928571428</v>
      </c>
      <c r="CC1242">
        <v>1177.625714285714</v>
      </c>
      <c r="CD1242">
        <v>17.72963928571429</v>
      </c>
      <c r="CE1242">
        <v>1.6782625</v>
      </c>
      <c r="CF1242">
        <v>1.613129642857143</v>
      </c>
      <c r="CG1242">
        <v>14.69681071428571</v>
      </c>
      <c r="CH1242">
        <v>14.0848</v>
      </c>
      <c r="CI1242">
        <v>1999.982142857143</v>
      </c>
      <c r="CJ1242">
        <v>0.9799994285714285</v>
      </c>
      <c r="CK1242">
        <v>0.02000024285714286</v>
      </c>
      <c r="CL1242">
        <v>0</v>
      </c>
      <c r="CM1242">
        <v>130.3859642857143</v>
      </c>
      <c r="CN1242">
        <v>5.00097</v>
      </c>
      <c r="CO1242">
        <v>2769.581428571429</v>
      </c>
      <c r="CP1242">
        <v>16707.43214285714</v>
      </c>
      <c r="CQ1242">
        <v>39.12257142857143</v>
      </c>
      <c r="CR1242">
        <v>40.21624999999999</v>
      </c>
      <c r="CS1242">
        <v>38.91042857142856</v>
      </c>
      <c r="CT1242">
        <v>40.36803571428571</v>
      </c>
      <c r="CU1242">
        <v>39.83224999999999</v>
      </c>
      <c r="CV1242">
        <v>1955.079642857143</v>
      </c>
      <c r="CW1242">
        <v>39.89821428571429</v>
      </c>
      <c r="CX1242">
        <v>0</v>
      </c>
      <c r="CY1242">
        <v>1664306587.1</v>
      </c>
      <c r="CZ1242">
        <v>0</v>
      </c>
      <c r="DA1242">
        <v>0</v>
      </c>
      <c r="DB1242" t="s">
        <v>356</v>
      </c>
      <c r="DC1242">
        <v>1663859321.1</v>
      </c>
      <c r="DD1242">
        <v>1663859315.6</v>
      </c>
      <c r="DE1242">
        <v>0</v>
      </c>
      <c r="DF1242">
        <v>0.196</v>
      </c>
      <c r="DG1242">
        <v>-0.001</v>
      </c>
      <c r="DH1242">
        <v>-5.941</v>
      </c>
      <c r="DI1242">
        <v>-0.174</v>
      </c>
      <c r="DJ1242">
        <v>1500</v>
      </c>
      <c r="DK1242">
        <v>17</v>
      </c>
      <c r="DL1242">
        <v>0.13</v>
      </c>
      <c r="DM1242">
        <v>0.04</v>
      </c>
      <c r="DN1242">
        <v>-29.44634146341464</v>
      </c>
      <c r="DO1242">
        <v>-0.3542885017421836</v>
      </c>
      <c r="DP1242">
        <v>0.05377040611217473</v>
      </c>
      <c r="DQ1242">
        <v>0</v>
      </c>
      <c r="DR1242">
        <v>0.7135979512195123</v>
      </c>
      <c r="DS1242">
        <v>0.02662837630662063</v>
      </c>
      <c r="DT1242">
        <v>0.01258771750547416</v>
      </c>
      <c r="DU1242">
        <v>1</v>
      </c>
      <c r="DV1242">
        <v>1</v>
      </c>
      <c r="DW1242">
        <v>2</v>
      </c>
      <c r="DX1242" t="s">
        <v>471</v>
      </c>
      <c r="DY1242">
        <v>2.98507</v>
      </c>
      <c r="DZ1242">
        <v>2.71558</v>
      </c>
      <c r="EA1242">
        <v>0.193287</v>
      </c>
      <c r="EB1242">
        <v>0.193971</v>
      </c>
      <c r="EC1242">
        <v>0.0903619</v>
      </c>
      <c r="ED1242">
        <v>0.0860234</v>
      </c>
      <c r="EE1242">
        <v>25637.3</v>
      </c>
      <c r="EF1242">
        <v>25725.5</v>
      </c>
      <c r="EG1242">
        <v>29523.7</v>
      </c>
      <c r="EH1242">
        <v>29507.3</v>
      </c>
      <c r="EI1242">
        <v>35601.8</v>
      </c>
      <c r="EJ1242">
        <v>35859.7</v>
      </c>
      <c r="EK1242">
        <v>41610.4</v>
      </c>
      <c r="EL1242">
        <v>42051.3</v>
      </c>
      <c r="EM1242">
        <v>1.97733</v>
      </c>
      <c r="EN1242">
        <v>1.93937</v>
      </c>
      <c r="EO1242">
        <v>0.0971258</v>
      </c>
      <c r="EP1242">
        <v>0</v>
      </c>
      <c r="EQ1242">
        <v>23.3706</v>
      </c>
      <c r="ER1242">
        <v>999.9</v>
      </c>
      <c r="ES1242">
        <v>48.1</v>
      </c>
      <c r="ET1242">
        <v>29</v>
      </c>
      <c r="EU1242">
        <v>21.2622</v>
      </c>
      <c r="EV1242">
        <v>62.7642</v>
      </c>
      <c r="EW1242">
        <v>33.0489</v>
      </c>
      <c r="EX1242">
        <v>1</v>
      </c>
      <c r="EY1242">
        <v>-0.193732</v>
      </c>
      <c r="EZ1242">
        <v>0.7277749999999999</v>
      </c>
      <c r="FA1242">
        <v>20.3894</v>
      </c>
      <c r="FB1242">
        <v>5.21654</v>
      </c>
      <c r="FC1242">
        <v>12.0099</v>
      </c>
      <c r="FD1242">
        <v>4.99</v>
      </c>
      <c r="FE1242">
        <v>3.28865</v>
      </c>
      <c r="FF1242">
        <v>9999</v>
      </c>
      <c r="FG1242">
        <v>9999</v>
      </c>
      <c r="FH1242">
        <v>9999</v>
      </c>
      <c r="FI1242">
        <v>261.7</v>
      </c>
      <c r="FJ1242">
        <v>1.86706</v>
      </c>
      <c r="FK1242">
        <v>1.86615</v>
      </c>
      <c r="FL1242">
        <v>1.86554</v>
      </c>
      <c r="FM1242">
        <v>1.86554</v>
      </c>
      <c r="FN1242">
        <v>1.86732</v>
      </c>
      <c r="FO1242">
        <v>1.86982</v>
      </c>
      <c r="FP1242">
        <v>1.86844</v>
      </c>
      <c r="FQ1242">
        <v>1.86996</v>
      </c>
      <c r="FR1242">
        <v>0</v>
      </c>
      <c r="FS1242">
        <v>0</v>
      </c>
      <c r="FT1242">
        <v>0</v>
      </c>
      <c r="FU1242">
        <v>0</v>
      </c>
      <c r="FV1242" t="s">
        <v>358</v>
      </c>
      <c r="FW1242" t="s">
        <v>359</v>
      </c>
      <c r="FX1242" t="s">
        <v>360</v>
      </c>
      <c r="FY1242" t="s">
        <v>360</v>
      </c>
      <c r="FZ1242" t="s">
        <v>360</v>
      </c>
      <c r="GA1242" t="s">
        <v>360</v>
      </c>
      <c r="GB1242">
        <v>0</v>
      </c>
      <c r="GC1242">
        <v>100</v>
      </c>
      <c r="GD1242">
        <v>100</v>
      </c>
      <c r="GE1242">
        <v>-5.16</v>
      </c>
      <c r="GF1242">
        <v>-0.1649</v>
      </c>
      <c r="GG1242">
        <v>-2.0192013485273</v>
      </c>
      <c r="GH1242">
        <v>-0.003354295288503095</v>
      </c>
      <c r="GI1242">
        <v>8.998442100416266E-07</v>
      </c>
      <c r="GJ1242">
        <v>-2.632750781261316E-10</v>
      </c>
      <c r="GK1242">
        <v>-0.1771344180573433</v>
      </c>
      <c r="GL1242">
        <v>-0.01811282044437078</v>
      </c>
      <c r="GM1242">
        <v>0.001479480632228601</v>
      </c>
      <c r="GN1242">
        <v>-2.527498020886067E-05</v>
      </c>
      <c r="GO1242">
        <v>3</v>
      </c>
      <c r="GP1242">
        <v>2311</v>
      </c>
      <c r="GQ1242">
        <v>1</v>
      </c>
      <c r="GR1242">
        <v>23</v>
      </c>
      <c r="GS1242">
        <v>7454.4</v>
      </c>
      <c r="GT1242">
        <v>7454.5</v>
      </c>
      <c r="GU1242">
        <v>2.43286</v>
      </c>
      <c r="GV1242">
        <v>2.19604</v>
      </c>
      <c r="GW1242">
        <v>1.39648</v>
      </c>
      <c r="GX1242">
        <v>2.33765</v>
      </c>
      <c r="GY1242">
        <v>1.49536</v>
      </c>
      <c r="GZ1242">
        <v>2.34131</v>
      </c>
      <c r="HA1242">
        <v>33.0652</v>
      </c>
      <c r="HB1242">
        <v>14.2634</v>
      </c>
      <c r="HC1242">
        <v>18</v>
      </c>
      <c r="HD1242">
        <v>518.1849999999999</v>
      </c>
      <c r="HE1242">
        <v>450.303</v>
      </c>
      <c r="HF1242">
        <v>21.9109</v>
      </c>
      <c r="HG1242">
        <v>24.9724</v>
      </c>
      <c r="HH1242">
        <v>30</v>
      </c>
      <c r="HI1242">
        <v>24.9887</v>
      </c>
      <c r="HJ1242">
        <v>24.9392</v>
      </c>
      <c r="HK1242">
        <v>48.7328</v>
      </c>
      <c r="HL1242">
        <v>24.1098</v>
      </c>
      <c r="HM1242">
        <v>52.7544</v>
      </c>
      <c r="HN1242">
        <v>21.9183</v>
      </c>
      <c r="HO1242">
        <v>1222.77</v>
      </c>
      <c r="HP1242">
        <v>17.7603</v>
      </c>
      <c r="HQ1242">
        <v>100.996</v>
      </c>
      <c r="HR1242">
        <v>100.99</v>
      </c>
    </row>
    <row r="1243" spans="1:226">
      <c r="A1243">
        <v>1227</v>
      </c>
      <c r="B1243">
        <v>1664306588</v>
      </c>
      <c r="C1243">
        <v>13357.5</v>
      </c>
      <c r="D1243" t="s">
        <v>2823</v>
      </c>
      <c r="E1243" t="s">
        <v>2824</v>
      </c>
      <c r="F1243">
        <v>5</v>
      </c>
      <c r="G1243" t="s">
        <v>2678</v>
      </c>
      <c r="H1243" t="s">
        <v>354</v>
      </c>
      <c r="I1243">
        <v>1664306580.5</v>
      </c>
      <c r="J1243">
        <f>(K1243)/1000</f>
        <v>0</v>
      </c>
      <c r="K1243">
        <f>IF(BF1243, AN1243, AH1243)</f>
        <v>0</v>
      </c>
      <c r="L1243">
        <f>IF(BF1243, AI1243, AG1243)</f>
        <v>0</v>
      </c>
      <c r="M1243">
        <f>BH1243 - IF(AU1243&gt;1, L1243*BB1243*100.0/(AW1243*BV1243), 0)</f>
        <v>0</v>
      </c>
      <c r="N1243">
        <f>((T1243-J1243/2)*M1243-L1243)/(T1243+J1243/2)</f>
        <v>0</v>
      </c>
      <c r="O1243">
        <f>N1243*(BO1243+BP1243)/1000.0</f>
        <v>0</v>
      </c>
      <c r="P1243">
        <f>(BH1243 - IF(AU1243&gt;1, L1243*BB1243*100.0/(AW1243*BV1243), 0))*(BO1243+BP1243)/1000.0</f>
        <v>0</v>
      </c>
      <c r="Q1243">
        <f>2.0/((1/S1243-1/R1243)+SIGN(S1243)*SQRT((1/S1243-1/R1243)*(1/S1243-1/R1243) + 4*BC1243/((BC1243+1)*(BC1243+1))*(2*1/S1243*1/R1243-1/R1243*1/R1243)))</f>
        <v>0</v>
      </c>
      <c r="R1243">
        <f>IF(LEFT(BD1243,1)&lt;&gt;"0",IF(LEFT(BD1243,1)="1",3.0,BE1243),$D$5+$E$5*(BV1243*BO1243/($K$5*1000))+$F$5*(BV1243*BO1243/($K$5*1000))*MAX(MIN(BB1243,$J$5),$I$5)*MAX(MIN(BB1243,$J$5),$I$5)+$G$5*MAX(MIN(BB1243,$J$5),$I$5)*(BV1243*BO1243/($K$5*1000))+$H$5*(BV1243*BO1243/($K$5*1000))*(BV1243*BO1243/($K$5*1000)))</f>
        <v>0</v>
      </c>
      <c r="S1243">
        <f>J1243*(1000-(1000*0.61365*exp(17.502*W1243/(240.97+W1243))/(BO1243+BP1243)+BJ1243)/2)/(1000*0.61365*exp(17.502*W1243/(240.97+W1243))/(BO1243+BP1243)-BJ1243)</f>
        <v>0</v>
      </c>
      <c r="T1243">
        <f>1/((BC1243+1)/(Q1243/1.6)+1/(R1243/1.37)) + BC1243/((BC1243+1)/(Q1243/1.6) + BC1243/(R1243/1.37))</f>
        <v>0</v>
      </c>
      <c r="U1243">
        <f>(AX1243*BA1243)</f>
        <v>0</v>
      </c>
      <c r="V1243">
        <f>(BQ1243+(U1243+2*0.95*5.67E-8*(((BQ1243+$B$7)+273)^4-(BQ1243+273)^4)-44100*J1243)/(1.84*29.3*R1243+8*0.95*5.67E-8*(BQ1243+273)^3))</f>
        <v>0</v>
      </c>
      <c r="W1243">
        <f>($C$7*BR1243+$D$7*BS1243+$E$7*V1243)</f>
        <v>0</v>
      </c>
      <c r="X1243">
        <f>0.61365*exp(17.502*W1243/(240.97+W1243))</f>
        <v>0</v>
      </c>
      <c r="Y1243">
        <f>(Z1243/AA1243*100)</f>
        <v>0</v>
      </c>
      <c r="Z1243">
        <f>BJ1243*(BO1243+BP1243)/1000</f>
        <v>0</v>
      </c>
      <c r="AA1243">
        <f>0.61365*exp(17.502*BQ1243/(240.97+BQ1243))</f>
        <v>0</v>
      </c>
      <c r="AB1243">
        <f>(X1243-BJ1243*(BO1243+BP1243)/1000)</f>
        <v>0</v>
      </c>
      <c r="AC1243">
        <f>(-J1243*44100)</f>
        <v>0</v>
      </c>
      <c r="AD1243">
        <f>2*29.3*R1243*0.92*(BQ1243-W1243)</f>
        <v>0</v>
      </c>
      <c r="AE1243">
        <f>2*0.95*5.67E-8*(((BQ1243+$B$7)+273)^4-(W1243+273)^4)</f>
        <v>0</v>
      </c>
      <c r="AF1243">
        <f>U1243+AE1243+AC1243+AD1243</f>
        <v>0</v>
      </c>
      <c r="AG1243">
        <f>BN1243*AU1243*(BI1243-BH1243*(1000-AU1243*BK1243)/(1000-AU1243*BJ1243))/(100*BB1243)</f>
        <v>0</v>
      </c>
      <c r="AH1243">
        <f>1000*BN1243*AU1243*(BJ1243-BK1243)/(100*BB1243*(1000-AU1243*BJ1243))</f>
        <v>0</v>
      </c>
      <c r="AI1243">
        <f>(AJ1243 - AK1243 - BO1243*1E3/(8.314*(BQ1243+273.15)) * AM1243/BN1243 * AL1243) * BN1243/(100*BB1243) * (1000 - BK1243)/1000</f>
        <v>0</v>
      </c>
      <c r="AJ1243">
        <v>1232.28165588973</v>
      </c>
      <c r="AK1243">
        <v>1211.323151515152</v>
      </c>
      <c r="AL1243">
        <v>3.354715067934305</v>
      </c>
      <c r="AM1243">
        <v>64.57522677209226</v>
      </c>
      <c r="AN1243">
        <f>(AP1243 - AO1243 + BO1243*1E3/(8.314*(BQ1243+273.15)) * AR1243/BN1243 * AQ1243) * BN1243/(100*BB1243) * 1000/(1000 - AP1243)</f>
        <v>0</v>
      </c>
      <c r="AO1243">
        <v>17.72287080087911</v>
      </c>
      <c r="AP1243">
        <v>18.43344977443608</v>
      </c>
      <c r="AQ1243">
        <v>-0.0002389904172204876</v>
      </c>
      <c r="AR1243">
        <v>112.27</v>
      </c>
      <c r="AS1243">
        <v>13</v>
      </c>
      <c r="AT1243">
        <v>3</v>
      </c>
      <c r="AU1243">
        <f>IF(AS1243*$H$13&gt;=AW1243,1.0,(AW1243/(AW1243-AS1243*$H$13)))</f>
        <v>0</v>
      </c>
      <c r="AV1243">
        <f>(AU1243-1)*100</f>
        <v>0</v>
      </c>
      <c r="AW1243">
        <f>MAX(0,($B$13+$C$13*BV1243)/(1+$D$13*BV1243)*BO1243/(BQ1243+273)*$E$13)</f>
        <v>0</v>
      </c>
      <c r="AX1243">
        <f>$B$11*BW1243+$C$11*BX1243+$F$11*CI1243*(1-CL1243)</f>
        <v>0</v>
      </c>
      <c r="AY1243">
        <f>AX1243*AZ1243</f>
        <v>0</v>
      </c>
      <c r="AZ1243">
        <f>($B$11*$D$9+$C$11*$D$9+$F$11*((CV1243+CN1243)/MAX(CV1243+CN1243+CW1243, 0.1)*$I$9+CW1243/MAX(CV1243+CN1243+CW1243, 0.1)*$J$9))/($B$11+$C$11+$F$11)</f>
        <v>0</v>
      </c>
      <c r="BA1243">
        <f>($B$11*$K$9+$C$11*$K$9+$F$11*((CV1243+CN1243)/MAX(CV1243+CN1243+CW1243, 0.1)*$P$9+CW1243/MAX(CV1243+CN1243+CW1243, 0.1)*$Q$9))/($B$11+$C$11+$F$11)</f>
        <v>0</v>
      </c>
      <c r="BB1243">
        <v>6</v>
      </c>
      <c r="BC1243">
        <v>0.5</v>
      </c>
      <c r="BD1243" t="s">
        <v>355</v>
      </c>
      <c r="BE1243">
        <v>2</v>
      </c>
      <c r="BF1243" t="b">
        <v>1</v>
      </c>
      <c r="BG1243">
        <v>1664306580.5</v>
      </c>
      <c r="BH1243">
        <v>1165.760740740741</v>
      </c>
      <c r="BI1243">
        <v>1195.272222222222</v>
      </c>
      <c r="BJ1243">
        <v>18.43716296296296</v>
      </c>
      <c r="BK1243">
        <v>17.72462592592592</v>
      </c>
      <c r="BL1243">
        <v>1170.894814814815</v>
      </c>
      <c r="BM1243">
        <v>18.60198888888889</v>
      </c>
      <c r="BN1243">
        <v>500.0723703703704</v>
      </c>
      <c r="BO1243">
        <v>90.98275925925927</v>
      </c>
      <c r="BP1243">
        <v>0.1000067444444444</v>
      </c>
      <c r="BQ1243">
        <v>24.66493333333333</v>
      </c>
      <c r="BR1243">
        <v>24.96586666666667</v>
      </c>
      <c r="BS1243">
        <v>999.9000000000001</v>
      </c>
      <c r="BT1243">
        <v>0</v>
      </c>
      <c r="BU1243">
        <v>0</v>
      </c>
      <c r="BV1243">
        <v>10001.15851851852</v>
      </c>
      <c r="BW1243">
        <v>0</v>
      </c>
      <c r="BX1243">
        <v>6.403757037037035</v>
      </c>
      <c r="BY1243">
        <v>-29.51258888888889</v>
      </c>
      <c r="BZ1243">
        <v>1187.656296296296</v>
      </c>
      <c r="CA1243">
        <v>1216.84037037037</v>
      </c>
      <c r="CB1243">
        <v>0.7125526666666667</v>
      </c>
      <c r="CC1243">
        <v>1195.272222222222</v>
      </c>
      <c r="CD1243">
        <v>17.72462592592592</v>
      </c>
      <c r="CE1243">
        <v>1.677464814814815</v>
      </c>
      <c r="CF1243">
        <v>1.612634444444444</v>
      </c>
      <c r="CG1243">
        <v>14.68945185185185</v>
      </c>
      <c r="CH1243">
        <v>14.08006296296296</v>
      </c>
      <c r="CI1243">
        <v>1999.973333333333</v>
      </c>
      <c r="CJ1243">
        <v>0.9799952592592591</v>
      </c>
      <c r="CK1243">
        <v>0.0200046</v>
      </c>
      <c r="CL1243">
        <v>0</v>
      </c>
      <c r="CM1243">
        <v>130.4308888888889</v>
      </c>
      <c r="CN1243">
        <v>5.00097</v>
      </c>
      <c r="CO1243">
        <v>2771.888518518519</v>
      </c>
      <c r="CP1243">
        <v>16707.34074074074</v>
      </c>
      <c r="CQ1243">
        <v>39.23825925925926</v>
      </c>
      <c r="CR1243">
        <v>40.31222222222222</v>
      </c>
      <c r="CS1243">
        <v>39.00437037037037</v>
      </c>
      <c r="CT1243">
        <v>40.51588888888888</v>
      </c>
      <c r="CU1243">
        <v>39.93714814814815</v>
      </c>
      <c r="CV1243">
        <v>1955.063333333333</v>
      </c>
      <c r="CW1243">
        <v>39.9074074074074</v>
      </c>
      <c r="CX1243">
        <v>0</v>
      </c>
      <c r="CY1243">
        <v>1664306592.5</v>
      </c>
      <c r="CZ1243">
        <v>0</v>
      </c>
      <c r="DA1243">
        <v>0</v>
      </c>
      <c r="DB1243" t="s">
        <v>356</v>
      </c>
      <c r="DC1243">
        <v>1663859321.1</v>
      </c>
      <c r="DD1243">
        <v>1663859315.6</v>
      </c>
      <c r="DE1243">
        <v>0</v>
      </c>
      <c r="DF1243">
        <v>0.196</v>
      </c>
      <c r="DG1243">
        <v>-0.001</v>
      </c>
      <c r="DH1243">
        <v>-5.941</v>
      </c>
      <c r="DI1243">
        <v>-0.174</v>
      </c>
      <c r="DJ1243">
        <v>1500</v>
      </c>
      <c r="DK1243">
        <v>17</v>
      </c>
      <c r="DL1243">
        <v>0.13</v>
      </c>
      <c r="DM1243">
        <v>0.04</v>
      </c>
      <c r="DN1243">
        <v>-29.4882175</v>
      </c>
      <c r="DO1243">
        <v>-0.7020191369605058</v>
      </c>
      <c r="DP1243">
        <v>0.07657524367411475</v>
      </c>
      <c r="DQ1243">
        <v>0</v>
      </c>
      <c r="DR1243">
        <v>0.7147615</v>
      </c>
      <c r="DS1243">
        <v>-0.03544315947467305</v>
      </c>
      <c r="DT1243">
        <v>0.00410406401631359</v>
      </c>
      <c r="DU1243">
        <v>1</v>
      </c>
      <c r="DV1243">
        <v>1</v>
      </c>
      <c r="DW1243">
        <v>2</v>
      </c>
      <c r="DX1243" t="s">
        <v>471</v>
      </c>
      <c r="DY1243">
        <v>2.98522</v>
      </c>
      <c r="DZ1243">
        <v>2.71552</v>
      </c>
      <c r="EA1243">
        <v>0.194989</v>
      </c>
      <c r="EB1243">
        <v>0.195652</v>
      </c>
      <c r="EC1243">
        <v>0.0903612</v>
      </c>
      <c r="ED1243">
        <v>0.0860157</v>
      </c>
      <c r="EE1243">
        <v>25583.1</v>
      </c>
      <c r="EF1243">
        <v>25672</v>
      </c>
      <c r="EG1243">
        <v>29523.6</v>
      </c>
      <c r="EH1243">
        <v>29507.4</v>
      </c>
      <c r="EI1243">
        <v>35601.9</v>
      </c>
      <c r="EJ1243">
        <v>35860.2</v>
      </c>
      <c r="EK1243">
        <v>41610.5</v>
      </c>
      <c r="EL1243">
        <v>42051.4</v>
      </c>
      <c r="EM1243">
        <v>1.97728</v>
      </c>
      <c r="EN1243">
        <v>1.93905</v>
      </c>
      <c r="EO1243">
        <v>0.0969805</v>
      </c>
      <c r="EP1243">
        <v>0</v>
      </c>
      <c r="EQ1243">
        <v>23.3714</v>
      </c>
      <c r="ER1243">
        <v>999.9</v>
      </c>
      <c r="ES1243">
        <v>48.1</v>
      </c>
      <c r="ET1243">
        <v>29</v>
      </c>
      <c r="EU1243">
        <v>21.2615</v>
      </c>
      <c r="EV1243">
        <v>62.9242</v>
      </c>
      <c r="EW1243">
        <v>32.3838</v>
      </c>
      <c r="EX1243">
        <v>1</v>
      </c>
      <c r="EY1243">
        <v>-0.193773</v>
      </c>
      <c r="EZ1243">
        <v>0.713276</v>
      </c>
      <c r="FA1243">
        <v>20.3895</v>
      </c>
      <c r="FB1243">
        <v>5.21684</v>
      </c>
      <c r="FC1243">
        <v>12.0099</v>
      </c>
      <c r="FD1243">
        <v>4.98985</v>
      </c>
      <c r="FE1243">
        <v>3.28855</v>
      </c>
      <c r="FF1243">
        <v>9999</v>
      </c>
      <c r="FG1243">
        <v>9999</v>
      </c>
      <c r="FH1243">
        <v>9999</v>
      </c>
      <c r="FI1243">
        <v>261.7</v>
      </c>
      <c r="FJ1243">
        <v>1.86706</v>
      </c>
      <c r="FK1243">
        <v>1.86615</v>
      </c>
      <c r="FL1243">
        <v>1.86554</v>
      </c>
      <c r="FM1243">
        <v>1.86554</v>
      </c>
      <c r="FN1243">
        <v>1.8673</v>
      </c>
      <c r="FO1243">
        <v>1.86981</v>
      </c>
      <c r="FP1243">
        <v>1.86844</v>
      </c>
      <c r="FQ1243">
        <v>1.86996</v>
      </c>
      <c r="FR1243">
        <v>0</v>
      </c>
      <c r="FS1243">
        <v>0</v>
      </c>
      <c r="FT1243">
        <v>0</v>
      </c>
      <c r="FU1243">
        <v>0</v>
      </c>
      <c r="FV1243" t="s">
        <v>358</v>
      </c>
      <c r="FW1243" t="s">
        <v>359</v>
      </c>
      <c r="FX1243" t="s">
        <v>360</v>
      </c>
      <c r="FY1243" t="s">
        <v>360</v>
      </c>
      <c r="FZ1243" t="s">
        <v>360</v>
      </c>
      <c r="GA1243" t="s">
        <v>360</v>
      </c>
      <c r="GB1243">
        <v>0</v>
      </c>
      <c r="GC1243">
        <v>100</v>
      </c>
      <c r="GD1243">
        <v>100</v>
      </c>
      <c r="GE1243">
        <v>-5.2</v>
      </c>
      <c r="GF1243">
        <v>-0.1649</v>
      </c>
      <c r="GG1243">
        <v>-2.0192013485273</v>
      </c>
      <c r="GH1243">
        <v>-0.003354295288503095</v>
      </c>
      <c r="GI1243">
        <v>8.998442100416266E-07</v>
      </c>
      <c r="GJ1243">
        <v>-2.632750781261316E-10</v>
      </c>
      <c r="GK1243">
        <v>-0.1771344180573433</v>
      </c>
      <c r="GL1243">
        <v>-0.01811282044437078</v>
      </c>
      <c r="GM1243">
        <v>0.001479480632228601</v>
      </c>
      <c r="GN1243">
        <v>-2.527498020886067E-05</v>
      </c>
      <c r="GO1243">
        <v>3</v>
      </c>
      <c r="GP1243">
        <v>2311</v>
      </c>
      <c r="GQ1243">
        <v>1</v>
      </c>
      <c r="GR1243">
        <v>23</v>
      </c>
      <c r="GS1243">
        <v>7454.4</v>
      </c>
      <c r="GT1243">
        <v>7454.5</v>
      </c>
      <c r="GU1243">
        <v>2.4585</v>
      </c>
      <c r="GV1243">
        <v>2.19727</v>
      </c>
      <c r="GW1243">
        <v>1.39648</v>
      </c>
      <c r="GX1243">
        <v>2.33521</v>
      </c>
      <c r="GY1243">
        <v>1.49536</v>
      </c>
      <c r="GZ1243">
        <v>2.34375</v>
      </c>
      <c r="HA1243">
        <v>33.0652</v>
      </c>
      <c r="HB1243">
        <v>14.2634</v>
      </c>
      <c r="HC1243">
        <v>18</v>
      </c>
      <c r="HD1243">
        <v>518.16</v>
      </c>
      <c r="HE1243">
        <v>450.104</v>
      </c>
      <c r="HF1243">
        <v>21.934</v>
      </c>
      <c r="HG1243">
        <v>24.9724</v>
      </c>
      <c r="HH1243">
        <v>30</v>
      </c>
      <c r="HI1243">
        <v>24.9895</v>
      </c>
      <c r="HJ1243">
        <v>24.9392</v>
      </c>
      <c r="HK1243">
        <v>49.2298</v>
      </c>
      <c r="HL1243">
        <v>24.1098</v>
      </c>
      <c r="HM1243">
        <v>52.7544</v>
      </c>
      <c r="HN1243">
        <v>21.942</v>
      </c>
      <c r="HO1243">
        <v>1242.81</v>
      </c>
      <c r="HP1243">
        <v>17.7603</v>
      </c>
      <c r="HQ1243">
        <v>100.995</v>
      </c>
      <c r="HR1243">
        <v>100.99</v>
      </c>
    </row>
    <row r="1244" spans="1:226">
      <c r="A1244">
        <v>1228</v>
      </c>
      <c r="B1244">
        <v>1664306593</v>
      </c>
      <c r="C1244">
        <v>13362.5</v>
      </c>
      <c r="D1244" t="s">
        <v>2825</v>
      </c>
      <c r="E1244" t="s">
        <v>2826</v>
      </c>
      <c r="F1244">
        <v>5</v>
      </c>
      <c r="G1244" t="s">
        <v>2678</v>
      </c>
      <c r="H1244" t="s">
        <v>354</v>
      </c>
      <c r="I1244">
        <v>1664306585.214286</v>
      </c>
      <c r="J1244">
        <f>(K1244)/1000</f>
        <v>0</v>
      </c>
      <c r="K1244">
        <f>IF(BF1244, AN1244, AH1244)</f>
        <v>0</v>
      </c>
      <c r="L1244">
        <f>IF(BF1244, AI1244, AG1244)</f>
        <v>0</v>
      </c>
      <c r="M1244">
        <f>BH1244 - IF(AU1244&gt;1, L1244*BB1244*100.0/(AW1244*BV1244), 0)</f>
        <v>0</v>
      </c>
      <c r="N1244">
        <f>((T1244-J1244/2)*M1244-L1244)/(T1244+J1244/2)</f>
        <v>0</v>
      </c>
      <c r="O1244">
        <f>N1244*(BO1244+BP1244)/1000.0</f>
        <v>0</v>
      </c>
      <c r="P1244">
        <f>(BH1244 - IF(AU1244&gt;1, L1244*BB1244*100.0/(AW1244*BV1244), 0))*(BO1244+BP1244)/1000.0</f>
        <v>0</v>
      </c>
      <c r="Q1244">
        <f>2.0/((1/S1244-1/R1244)+SIGN(S1244)*SQRT((1/S1244-1/R1244)*(1/S1244-1/R1244) + 4*BC1244/((BC1244+1)*(BC1244+1))*(2*1/S1244*1/R1244-1/R1244*1/R1244)))</f>
        <v>0</v>
      </c>
      <c r="R1244">
        <f>IF(LEFT(BD1244,1)&lt;&gt;"0",IF(LEFT(BD1244,1)="1",3.0,BE1244),$D$5+$E$5*(BV1244*BO1244/($K$5*1000))+$F$5*(BV1244*BO1244/($K$5*1000))*MAX(MIN(BB1244,$J$5),$I$5)*MAX(MIN(BB1244,$J$5),$I$5)+$G$5*MAX(MIN(BB1244,$J$5),$I$5)*(BV1244*BO1244/($K$5*1000))+$H$5*(BV1244*BO1244/($K$5*1000))*(BV1244*BO1244/($K$5*1000)))</f>
        <v>0</v>
      </c>
      <c r="S1244">
        <f>J1244*(1000-(1000*0.61365*exp(17.502*W1244/(240.97+W1244))/(BO1244+BP1244)+BJ1244)/2)/(1000*0.61365*exp(17.502*W1244/(240.97+W1244))/(BO1244+BP1244)-BJ1244)</f>
        <v>0</v>
      </c>
      <c r="T1244">
        <f>1/((BC1244+1)/(Q1244/1.6)+1/(R1244/1.37)) + BC1244/((BC1244+1)/(Q1244/1.6) + BC1244/(R1244/1.37))</f>
        <v>0</v>
      </c>
      <c r="U1244">
        <f>(AX1244*BA1244)</f>
        <v>0</v>
      </c>
      <c r="V1244">
        <f>(BQ1244+(U1244+2*0.95*5.67E-8*(((BQ1244+$B$7)+273)^4-(BQ1244+273)^4)-44100*J1244)/(1.84*29.3*R1244+8*0.95*5.67E-8*(BQ1244+273)^3))</f>
        <v>0</v>
      </c>
      <c r="W1244">
        <f>($C$7*BR1244+$D$7*BS1244+$E$7*V1244)</f>
        <v>0</v>
      </c>
      <c r="X1244">
        <f>0.61365*exp(17.502*W1244/(240.97+W1244))</f>
        <v>0</v>
      </c>
      <c r="Y1244">
        <f>(Z1244/AA1244*100)</f>
        <v>0</v>
      </c>
      <c r="Z1244">
        <f>BJ1244*(BO1244+BP1244)/1000</f>
        <v>0</v>
      </c>
      <c r="AA1244">
        <f>0.61365*exp(17.502*BQ1244/(240.97+BQ1244))</f>
        <v>0</v>
      </c>
      <c r="AB1244">
        <f>(X1244-BJ1244*(BO1244+BP1244)/1000)</f>
        <v>0</v>
      </c>
      <c r="AC1244">
        <f>(-J1244*44100)</f>
        <v>0</v>
      </c>
      <c r="AD1244">
        <f>2*29.3*R1244*0.92*(BQ1244-W1244)</f>
        <v>0</v>
      </c>
      <c r="AE1244">
        <f>2*0.95*5.67E-8*(((BQ1244+$B$7)+273)^4-(W1244+273)^4)</f>
        <v>0</v>
      </c>
      <c r="AF1244">
        <f>U1244+AE1244+AC1244+AD1244</f>
        <v>0</v>
      </c>
      <c r="AG1244">
        <f>BN1244*AU1244*(BI1244-BH1244*(1000-AU1244*BK1244)/(1000-AU1244*BJ1244))/(100*BB1244)</f>
        <v>0</v>
      </c>
      <c r="AH1244">
        <f>1000*BN1244*AU1244*(BJ1244-BK1244)/(100*BB1244*(1000-AU1244*BJ1244))</f>
        <v>0</v>
      </c>
      <c r="AI1244">
        <f>(AJ1244 - AK1244 - BO1244*1E3/(8.314*(BQ1244+273.15)) * AM1244/BN1244 * AL1244) * BN1244/(100*BB1244) * (1000 - BK1244)/1000</f>
        <v>0</v>
      </c>
      <c r="AJ1244">
        <v>1249.438108061338</v>
      </c>
      <c r="AK1244">
        <v>1228.408606060606</v>
      </c>
      <c r="AL1244">
        <v>3.400263521322048</v>
      </c>
      <c r="AM1244">
        <v>64.57522677209226</v>
      </c>
      <c r="AN1244">
        <f>(AP1244 - AO1244 + BO1244*1E3/(8.314*(BQ1244+273.15)) * AR1244/BN1244 * AQ1244) * BN1244/(100*BB1244) * 1000/(1000 - AP1244)</f>
        <v>0</v>
      </c>
      <c r="AO1244">
        <v>17.72032258445555</v>
      </c>
      <c r="AP1244">
        <v>18.43322090225563</v>
      </c>
      <c r="AQ1244">
        <v>1.457683424207676E-05</v>
      </c>
      <c r="AR1244">
        <v>112.27</v>
      </c>
      <c r="AS1244">
        <v>13</v>
      </c>
      <c r="AT1244">
        <v>3</v>
      </c>
      <c r="AU1244">
        <f>IF(AS1244*$H$13&gt;=AW1244,1.0,(AW1244/(AW1244-AS1244*$H$13)))</f>
        <v>0</v>
      </c>
      <c r="AV1244">
        <f>(AU1244-1)*100</f>
        <v>0</v>
      </c>
      <c r="AW1244">
        <f>MAX(0,($B$13+$C$13*BV1244)/(1+$D$13*BV1244)*BO1244/(BQ1244+273)*$E$13)</f>
        <v>0</v>
      </c>
      <c r="AX1244">
        <f>$B$11*BW1244+$C$11*BX1244+$F$11*CI1244*(1-CL1244)</f>
        <v>0</v>
      </c>
      <c r="AY1244">
        <f>AX1244*AZ1244</f>
        <v>0</v>
      </c>
      <c r="AZ1244">
        <f>($B$11*$D$9+$C$11*$D$9+$F$11*((CV1244+CN1244)/MAX(CV1244+CN1244+CW1244, 0.1)*$I$9+CW1244/MAX(CV1244+CN1244+CW1244, 0.1)*$J$9))/($B$11+$C$11+$F$11)</f>
        <v>0</v>
      </c>
      <c r="BA1244">
        <f>($B$11*$K$9+$C$11*$K$9+$F$11*((CV1244+CN1244)/MAX(CV1244+CN1244+CW1244, 0.1)*$P$9+CW1244/MAX(CV1244+CN1244+CW1244, 0.1)*$Q$9))/($B$11+$C$11+$F$11)</f>
        <v>0</v>
      </c>
      <c r="BB1244">
        <v>6</v>
      </c>
      <c r="BC1244">
        <v>0.5</v>
      </c>
      <c r="BD1244" t="s">
        <v>355</v>
      </c>
      <c r="BE1244">
        <v>2</v>
      </c>
      <c r="BF1244" t="b">
        <v>1</v>
      </c>
      <c r="BG1244">
        <v>1664306585.214286</v>
      </c>
      <c r="BH1244">
        <v>1181.474642857143</v>
      </c>
      <c r="BI1244">
        <v>1211.076428571429</v>
      </c>
      <c r="BJ1244">
        <v>18.43436785714286</v>
      </c>
      <c r="BK1244">
        <v>17.72171071428571</v>
      </c>
      <c r="BL1244">
        <v>1186.647142857143</v>
      </c>
      <c r="BM1244">
        <v>18.59921071428571</v>
      </c>
      <c r="BN1244">
        <v>500.0649285714285</v>
      </c>
      <c r="BO1244">
        <v>90.98118928571431</v>
      </c>
      <c r="BP1244">
        <v>0.09998781785714288</v>
      </c>
      <c r="BQ1244">
        <v>24.6727</v>
      </c>
      <c r="BR1244">
        <v>24.96473214285714</v>
      </c>
      <c r="BS1244">
        <v>999.9000000000002</v>
      </c>
      <c r="BT1244">
        <v>0</v>
      </c>
      <c r="BU1244">
        <v>0</v>
      </c>
      <c r="BV1244">
        <v>9998.104642857143</v>
      </c>
      <c r="BW1244">
        <v>0</v>
      </c>
      <c r="BX1244">
        <v>6.407258571428571</v>
      </c>
      <c r="BY1244">
        <v>-29.60244285714285</v>
      </c>
      <c r="BZ1244">
        <v>1203.662142857143</v>
      </c>
      <c r="CA1244">
        <v>1232.926428571428</v>
      </c>
      <c r="CB1244">
        <v>0.712669642857143</v>
      </c>
      <c r="CC1244">
        <v>1211.076428571429</v>
      </c>
      <c r="CD1244">
        <v>17.72171071428571</v>
      </c>
      <c r="CE1244">
        <v>1.677181785714286</v>
      </c>
      <c r="CF1244">
        <v>1.612342142857143</v>
      </c>
      <c r="CG1244">
        <v>14.68682857142857</v>
      </c>
      <c r="CH1244">
        <v>14.07726071428572</v>
      </c>
      <c r="CI1244">
        <v>1999.956428571428</v>
      </c>
      <c r="CJ1244">
        <v>0.9799948214285713</v>
      </c>
      <c r="CK1244">
        <v>0.02000528571428572</v>
      </c>
      <c r="CL1244">
        <v>0</v>
      </c>
      <c r="CM1244">
        <v>130.5598571428571</v>
      </c>
      <c r="CN1244">
        <v>5.00097</v>
      </c>
      <c r="CO1244">
        <v>2773.800714285715</v>
      </c>
      <c r="CP1244">
        <v>16707.18928571428</v>
      </c>
      <c r="CQ1244">
        <v>39.33903571428571</v>
      </c>
      <c r="CR1244">
        <v>40.39485714285714</v>
      </c>
      <c r="CS1244">
        <v>39.08232142857143</v>
      </c>
      <c r="CT1244">
        <v>40.64478571428571</v>
      </c>
      <c r="CU1244">
        <v>40.02871428571427</v>
      </c>
      <c r="CV1244">
        <v>1955.045</v>
      </c>
      <c r="CW1244">
        <v>39.91035714285714</v>
      </c>
      <c r="CX1244">
        <v>0</v>
      </c>
      <c r="CY1244">
        <v>1664306597.3</v>
      </c>
      <c r="CZ1244">
        <v>0</v>
      </c>
      <c r="DA1244">
        <v>0</v>
      </c>
      <c r="DB1244" t="s">
        <v>356</v>
      </c>
      <c r="DC1244">
        <v>1663859321.1</v>
      </c>
      <c r="DD1244">
        <v>1663859315.6</v>
      </c>
      <c r="DE1244">
        <v>0</v>
      </c>
      <c r="DF1244">
        <v>0.196</v>
      </c>
      <c r="DG1244">
        <v>-0.001</v>
      </c>
      <c r="DH1244">
        <v>-5.941</v>
      </c>
      <c r="DI1244">
        <v>-0.174</v>
      </c>
      <c r="DJ1244">
        <v>1500</v>
      </c>
      <c r="DK1244">
        <v>17</v>
      </c>
      <c r="DL1244">
        <v>0.13</v>
      </c>
      <c r="DM1244">
        <v>0.04</v>
      </c>
      <c r="DN1244">
        <v>-29.54374</v>
      </c>
      <c r="DO1244">
        <v>-1.01354521575981</v>
      </c>
      <c r="DP1244">
        <v>0.103632757369473</v>
      </c>
      <c r="DQ1244">
        <v>0</v>
      </c>
      <c r="DR1244">
        <v>0.71312535</v>
      </c>
      <c r="DS1244">
        <v>-0.005772833020638703</v>
      </c>
      <c r="DT1244">
        <v>0.0014941163534009</v>
      </c>
      <c r="DU1244">
        <v>1</v>
      </c>
      <c r="DV1244">
        <v>1</v>
      </c>
      <c r="DW1244">
        <v>2</v>
      </c>
      <c r="DX1244" t="s">
        <v>471</v>
      </c>
      <c r="DY1244">
        <v>2.9851</v>
      </c>
      <c r="DZ1244">
        <v>2.71553</v>
      </c>
      <c r="EA1244">
        <v>0.196698</v>
      </c>
      <c r="EB1244">
        <v>0.197331</v>
      </c>
      <c r="EC1244">
        <v>0.0903654</v>
      </c>
      <c r="ED1244">
        <v>0.0860133</v>
      </c>
      <c r="EE1244">
        <v>25529.2</v>
      </c>
      <c r="EF1244">
        <v>25618.8</v>
      </c>
      <c r="EG1244">
        <v>29524</v>
      </c>
      <c r="EH1244">
        <v>29507.7</v>
      </c>
      <c r="EI1244">
        <v>35602.1</v>
      </c>
      <c r="EJ1244">
        <v>35860.8</v>
      </c>
      <c r="EK1244">
        <v>41610.8</v>
      </c>
      <c r="EL1244">
        <v>42052</v>
      </c>
      <c r="EM1244">
        <v>1.97717</v>
      </c>
      <c r="EN1244">
        <v>1.93913</v>
      </c>
      <c r="EO1244">
        <v>0.0967756</v>
      </c>
      <c r="EP1244">
        <v>0</v>
      </c>
      <c r="EQ1244">
        <v>23.3726</v>
      </c>
      <c r="ER1244">
        <v>999.9</v>
      </c>
      <c r="ES1244">
        <v>48.1</v>
      </c>
      <c r="ET1244">
        <v>29</v>
      </c>
      <c r="EU1244">
        <v>21.2596</v>
      </c>
      <c r="EV1244">
        <v>62.7842</v>
      </c>
      <c r="EW1244">
        <v>32.9567</v>
      </c>
      <c r="EX1244">
        <v>1</v>
      </c>
      <c r="EY1244">
        <v>-0.193819</v>
      </c>
      <c r="EZ1244">
        <v>0.688118</v>
      </c>
      <c r="FA1244">
        <v>20.3898</v>
      </c>
      <c r="FB1244">
        <v>5.21639</v>
      </c>
      <c r="FC1244">
        <v>12.0099</v>
      </c>
      <c r="FD1244">
        <v>4.9897</v>
      </c>
      <c r="FE1244">
        <v>3.2885</v>
      </c>
      <c r="FF1244">
        <v>9999</v>
      </c>
      <c r="FG1244">
        <v>9999</v>
      </c>
      <c r="FH1244">
        <v>9999</v>
      </c>
      <c r="FI1244">
        <v>261.7</v>
      </c>
      <c r="FJ1244">
        <v>1.86705</v>
      </c>
      <c r="FK1244">
        <v>1.86615</v>
      </c>
      <c r="FL1244">
        <v>1.86554</v>
      </c>
      <c r="FM1244">
        <v>1.86554</v>
      </c>
      <c r="FN1244">
        <v>1.86731</v>
      </c>
      <c r="FO1244">
        <v>1.86981</v>
      </c>
      <c r="FP1244">
        <v>1.86845</v>
      </c>
      <c r="FQ1244">
        <v>1.86996</v>
      </c>
      <c r="FR1244">
        <v>0</v>
      </c>
      <c r="FS1244">
        <v>0</v>
      </c>
      <c r="FT1244">
        <v>0</v>
      </c>
      <c r="FU1244">
        <v>0</v>
      </c>
      <c r="FV1244" t="s">
        <v>358</v>
      </c>
      <c r="FW1244" t="s">
        <v>359</v>
      </c>
      <c r="FX1244" t="s">
        <v>360</v>
      </c>
      <c r="FY1244" t="s">
        <v>360</v>
      </c>
      <c r="FZ1244" t="s">
        <v>360</v>
      </c>
      <c r="GA1244" t="s">
        <v>360</v>
      </c>
      <c r="GB1244">
        <v>0</v>
      </c>
      <c r="GC1244">
        <v>100</v>
      </c>
      <c r="GD1244">
        <v>100</v>
      </c>
      <c r="GE1244">
        <v>-5.24</v>
      </c>
      <c r="GF1244">
        <v>-0.1648</v>
      </c>
      <c r="GG1244">
        <v>-2.0192013485273</v>
      </c>
      <c r="GH1244">
        <v>-0.003354295288503095</v>
      </c>
      <c r="GI1244">
        <v>8.998442100416266E-07</v>
      </c>
      <c r="GJ1244">
        <v>-2.632750781261316E-10</v>
      </c>
      <c r="GK1244">
        <v>-0.1771344180573433</v>
      </c>
      <c r="GL1244">
        <v>-0.01811282044437078</v>
      </c>
      <c r="GM1244">
        <v>0.001479480632228601</v>
      </c>
      <c r="GN1244">
        <v>-2.527498020886067E-05</v>
      </c>
      <c r="GO1244">
        <v>3</v>
      </c>
      <c r="GP1244">
        <v>2311</v>
      </c>
      <c r="GQ1244">
        <v>1</v>
      </c>
      <c r="GR1244">
        <v>23</v>
      </c>
      <c r="GS1244">
        <v>7454.5</v>
      </c>
      <c r="GT1244">
        <v>7454.6</v>
      </c>
      <c r="GU1244">
        <v>2.48657</v>
      </c>
      <c r="GV1244">
        <v>2.19727</v>
      </c>
      <c r="GW1244">
        <v>1.39771</v>
      </c>
      <c r="GX1244">
        <v>2.33643</v>
      </c>
      <c r="GY1244">
        <v>1.49536</v>
      </c>
      <c r="GZ1244">
        <v>2.35352</v>
      </c>
      <c r="HA1244">
        <v>33.0652</v>
      </c>
      <c r="HB1244">
        <v>14.2634</v>
      </c>
      <c r="HC1244">
        <v>18</v>
      </c>
      <c r="HD1244">
        <v>518.107</v>
      </c>
      <c r="HE1244">
        <v>450.15</v>
      </c>
      <c r="HF1244">
        <v>21.9596</v>
      </c>
      <c r="HG1244">
        <v>24.9729</v>
      </c>
      <c r="HH1244">
        <v>30</v>
      </c>
      <c r="HI1244">
        <v>24.9907</v>
      </c>
      <c r="HJ1244">
        <v>24.9392</v>
      </c>
      <c r="HK1244">
        <v>49.8043</v>
      </c>
      <c r="HL1244">
        <v>24.1098</v>
      </c>
      <c r="HM1244">
        <v>52.7544</v>
      </c>
      <c r="HN1244">
        <v>21.9665</v>
      </c>
      <c r="HO1244">
        <v>1256.18</v>
      </c>
      <c r="HP1244">
        <v>17.7603</v>
      </c>
      <c r="HQ1244">
        <v>100.996</v>
      </c>
      <c r="HR1244">
        <v>100.992</v>
      </c>
    </row>
    <row r="1245" spans="1:226">
      <c r="A1245">
        <v>1229</v>
      </c>
      <c r="B1245">
        <v>1664306598</v>
      </c>
      <c r="C1245">
        <v>13367.5</v>
      </c>
      <c r="D1245" t="s">
        <v>2827</v>
      </c>
      <c r="E1245" t="s">
        <v>2828</v>
      </c>
      <c r="F1245">
        <v>5</v>
      </c>
      <c r="G1245" t="s">
        <v>2678</v>
      </c>
      <c r="H1245" t="s">
        <v>354</v>
      </c>
      <c r="I1245">
        <v>1664306590.5</v>
      </c>
      <c r="J1245">
        <f>(K1245)/1000</f>
        <v>0</v>
      </c>
      <c r="K1245">
        <f>IF(BF1245, AN1245, AH1245)</f>
        <v>0</v>
      </c>
      <c r="L1245">
        <f>IF(BF1245, AI1245, AG1245)</f>
        <v>0</v>
      </c>
      <c r="M1245">
        <f>BH1245 - IF(AU1245&gt;1, L1245*BB1245*100.0/(AW1245*BV1245), 0)</f>
        <v>0</v>
      </c>
      <c r="N1245">
        <f>((T1245-J1245/2)*M1245-L1245)/(T1245+J1245/2)</f>
        <v>0</v>
      </c>
      <c r="O1245">
        <f>N1245*(BO1245+BP1245)/1000.0</f>
        <v>0</v>
      </c>
      <c r="P1245">
        <f>(BH1245 - IF(AU1245&gt;1, L1245*BB1245*100.0/(AW1245*BV1245), 0))*(BO1245+BP1245)/1000.0</f>
        <v>0</v>
      </c>
      <c r="Q1245">
        <f>2.0/((1/S1245-1/R1245)+SIGN(S1245)*SQRT((1/S1245-1/R1245)*(1/S1245-1/R1245) + 4*BC1245/((BC1245+1)*(BC1245+1))*(2*1/S1245*1/R1245-1/R1245*1/R1245)))</f>
        <v>0</v>
      </c>
      <c r="R1245">
        <f>IF(LEFT(BD1245,1)&lt;&gt;"0",IF(LEFT(BD1245,1)="1",3.0,BE1245),$D$5+$E$5*(BV1245*BO1245/($K$5*1000))+$F$5*(BV1245*BO1245/($K$5*1000))*MAX(MIN(BB1245,$J$5),$I$5)*MAX(MIN(BB1245,$J$5),$I$5)+$G$5*MAX(MIN(BB1245,$J$5),$I$5)*(BV1245*BO1245/($K$5*1000))+$H$5*(BV1245*BO1245/($K$5*1000))*(BV1245*BO1245/($K$5*1000)))</f>
        <v>0</v>
      </c>
      <c r="S1245">
        <f>J1245*(1000-(1000*0.61365*exp(17.502*W1245/(240.97+W1245))/(BO1245+BP1245)+BJ1245)/2)/(1000*0.61365*exp(17.502*W1245/(240.97+W1245))/(BO1245+BP1245)-BJ1245)</f>
        <v>0</v>
      </c>
      <c r="T1245">
        <f>1/((BC1245+1)/(Q1245/1.6)+1/(R1245/1.37)) + BC1245/((BC1245+1)/(Q1245/1.6) + BC1245/(R1245/1.37))</f>
        <v>0</v>
      </c>
      <c r="U1245">
        <f>(AX1245*BA1245)</f>
        <v>0</v>
      </c>
      <c r="V1245">
        <f>(BQ1245+(U1245+2*0.95*5.67E-8*(((BQ1245+$B$7)+273)^4-(BQ1245+273)^4)-44100*J1245)/(1.84*29.3*R1245+8*0.95*5.67E-8*(BQ1245+273)^3))</f>
        <v>0</v>
      </c>
      <c r="W1245">
        <f>($C$7*BR1245+$D$7*BS1245+$E$7*V1245)</f>
        <v>0</v>
      </c>
      <c r="X1245">
        <f>0.61365*exp(17.502*W1245/(240.97+W1245))</f>
        <v>0</v>
      </c>
      <c r="Y1245">
        <f>(Z1245/AA1245*100)</f>
        <v>0</v>
      </c>
      <c r="Z1245">
        <f>BJ1245*(BO1245+BP1245)/1000</f>
        <v>0</v>
      </c>
      <c r="AA1245">
        <f>0.61365*exp(17.502*BQ1245/(240.97+BQ1245))</f>
        <v>0</v>
      </c>
      <c r="AB1245">
        <f>(X1245-BJ1245*(BO1245+BP1245)/1000)</f>
        <v>0</v>
      </c>
      <c r="AC1245">
        <f>(-J1245*44100)</f>
        <v>0</v>
      </c>
      <c r="AD1245">
        <f>2*29.3*R1245*0.92*(BQ1245-W1245)</f>
        <v>0</v>
      </c>
      <c r="AE1245">
        <f>2*0.95*5.67E-8*(((BQ1245+$B$7)+273)^4-(W1245+273)^4)</f>
        <v>0</v>
      </c>
      <c r="AF1245">
        <f>U1245+AE1245+AC1245+AD1245</f>
        <v>0</v>
      </c>
      <c r="AG1245">
        <f>BN1245*AU1245*(BI1245-BH1245*(1000-AU1245*BK1245)/(1000-AU1245*BJ1245))/(100*BB1245)</f>
        <v>0</v>
      </c>
      <c r="AH1245">
        <f>1000*BN1245*AU1245*(BJ1245-BK1245)/(100*BB1245*(1000-AU1245*BJ1245))</f>
        <v>0</v>
      </c>
      <c r="AI1245">
        <f>(AJ1245 - AK1245 - BO1245*1E3/(8.314*(BQ1245+273.15)) * AM1245/BN1245 * AL1245) * BN1245/(100*BB1245) * (1000 - BK1245)/1000</f>
        <v>0</v>
      </c>
      <c r="AJ1245">
        <v>1266.351133384167</v>
      </c>
      <c r="AK1245">
        <v>1245.331272727273</v>
      </c>
      <c r="AL1245">
        <v>3.381811855578207</v>
      </c>
      <c r="AM1245">
        <v>64.57522677209226</v>
      </c>
      <c r="AN1245">
        <f>(AP1245 - AO1245 + BO1245*1E3/(8.314*(BQ1245+273.15)) * AR1245/BN1245 * AQ1245) * BN1245/(100*BB1245) * 1000/(1000 - AP1245)</f>
        <v>0</v>
      </c>
      <c r="AO1245">
        <v>17.71870383074925</v>
      </c>
      <c r="AP1245">
        <v>18.43710375939849</v>
      </c>
      <c r="AQ1245">
        <v>1.218083571757966E-06</v>
      </c>
      <c r="AR1245">
        <v>112.27</v>
      </c>
      <c r="AS1245">
        <v>13</v>
      </c>
      <c r="AT1245">
        <v>3</v>
      </c>
      <c r="AU1245">
        <f>IF(AS1245*$H$13&gt;=AW1245,1.0,(AW1245/(AW1245-AS1245*$H$13)))</f>
        <v>0</v>
      </c>
      <c r="AV1245">
        <f>(AU1245-1)*100</f>
        <v>0</v>
      </c>
      <c r="AW1245">
        <f>MAX(0,($B$13+$C$13*BV1245)/(1+$D$13*BV1245)*BO1245/(BQ1245+273)*$E$13)</f>
        <v>0</v>
      </c>
      <c r="AX1245">
        <f>$B$11*BW1245+$C$11*BX1245+$F$11*CI1245*(1-CL1245)</f>
        <v>0</v>
      </c>
      <c r="AY1245">
        <f>AX1245*AZ1245</f>
        <v>0</v>
      </c>
      <c r="AZ1245">
        <f>($B$11*$D$9+$C$11*$D$9+$F$11*((CV1245+CN1245)/MAX(CV1245+CN1245+CW1245, 0.1)*$I$9+CW1245/MAX(CV1245+CN1245+CW1245, 0.1)*$J$9))/($B$11+$C$11+$F$11)</f>
        <v>0</v>
      </c>
      <c r="BA1245">
        <f>($B$11*$K$9+$C$11*$K$9+$F$11*((CV1245+CN1245)/MAX(CV1245+CN1245+CW1245, 0.1)*$P$9+CW1245/MAX(CV1245+CN1245+CW1245, 0.1)*$Q$9))/($B$11+$C$11+$F$11)</f>
        <v>0</v>
      </c>
      <c r="BB1245">
        <v>6</v>
      </c>
      <c r="BC1245">
        <v>0.5</v>
      </c>
      <c r="BD1245" t="s">
        <v>355</v>
      </c>
      <c r="BE1245">
        <v>2</v>
      </c>
      <c r="BF1245" t="b">
        <v>1</v>
      </c>
      <c r="BG1245">
        <v>1664306590.5</v>
      </c>
      <c r="BH1245">
        <v>1199.089259259259</v>
      </c>
      <c r="BI1245">
        <v>1228.757777777778</v>
      </c>
      <c r="BJ1245">
        <v>18.43401481481482</v>
      </c>
      <c r="BK1245">
        <v>17.71907777777778</v>
      </c>
      <c r="BL1245">
        <v>1204.303333333333</v>
      </c>
      <c r="BM1245">
        <v>18.59886296296296</v>
      </c>
      <c r="BN1245">
        <v>500.0681481481482</v>
      </c>
      <c r="BO1245">
        <v>90.98225555555557</v>
      </c>
      <c r="BP1245">
        <v>0.1000335185185185</v>
      </c>
      <c r="BQ1245">
        <v>24.68204444444445</v>
      </c>
      <c r="BR1245">
        <v>24.96298888888888</v>
      </c>
      <c r="BS1245">
        <v>999.9000000000001</v>
      </c>
      <c r="BT1245">
        <v>0</v>
      </c>
      <c r="BU1245">
        <v>0</v>
      </c>
      <c r="BV1245">
        <v>9985.856666666667</v>
      </c>
      <c r="BW1245">
        <v>0</v>
      </c>
      <c r="BX1245">
        <v>6.407659999999999</v>
      </c>
      <c r="BY1245">
        <v>-29.66918148148148</v>
      </c>
      <c r="BZ1245">
        <v>1221.608148148148</v>
      </c>
      <c r="CA1245">
        <v>1250.923703703704</v>
      </c>
      <c r="CB1245">
        <v>0.7149535555555554</v>
      </c>
      <c r="CC1245">
        <v>1228.757777777778</v>
      </c>
      <c r="CD1245">
        <v>17.71907777777778</v>
      </c>
      <c r="CE1245">
        <v>1.677168888888889</v>
      </c>
      <c r="CF1245">
        <v>1.612121481481481</v>
      </c>
      <c r="CG1245">
        <v>14.68671481481482</v>
      </c>
      <c r="CH1245">
        <v>14.07514444444445</v>
      </c>
      <c r="CI1245">
        <v>1999.970370370371</v>
      </c>
      <c r="CJ1245">
        <v>0.9799965925925925</v>
      </c>
      <c r="CK1245">
        <v>0.02000371111111111</v>
      </c>
      <c r="CL1245">
        <v>0</v>
      </c>
      <c r="CM1245">
        <v>130.6589259259259</v>
      </c>
      <c r="CN1245">
        <v>5.00097</v>
      </c>
      <c r="CO1245">
        <v>2776.014074074074</v>
      </c>
      <c r="CP1245">
        <v>16707.31481481481</v>
      </c>
      <c r="CQ1245">
        <v>39.44877777777777</v>
      </c>
      <c r="CR1245">
        <v>40.49518518518518</v>
      </c>
      <c r="CS1245">
        <v>39.17103703703703</v>
      </c>
      <c r="CT1245">
        <v>40.7844074074074</v>
      </c>
      <c r="CU1245">
        <v>40.13403703703703</v>
      </c>
      <c r="CV1245">
        <v>1955.062962962963</v>
      </c>
      <c r="CW1245">
        <v>39.90703703703704</v>
      </c>
      <c r="CX1245">
        <v>0</v>
      </c>
      <c r="CY1245">
        <v>1664306602.7</v>
      </c>
      <c r="CZ1245">
        <v>0</v>
      </c>
      <c r="DA1245">
        <v>0</v>
      </c>
      <c r="DB1245" t="s">
        <v>356</v>
      </c>
      <c r="DC1245">
        <v>1663859321.1</v>
      </c>
      <c r="DD1245">
        <v>1663859315.6</v>
      </c>
      <c r="DE1245">
        <v>0</v>
      </c>
      <c r="DF1245">
        <v>0.196</v>
      </c>
      <c r="DG1245">
        <v>-0.001</v>
      </c>
      <c r="DH1245">
        <v>-5.941</v>
      </c>
      <c r="DI1245">
        <v>-0.174</v>
      </c>
      <c r="DJ1245">
        <v>1500</v>
      </c>
      <c r="DK1245">
        <v>17</v>
      </c>
      <c r="DL1245">
        <v>0.13</v>
      </c>
      <c r="DM1245">
        <v>0.04</v>
      </c>
      <c r="DN1245">
        <v>-29.6358375</v>
      </c>
      <c r="DO1245">
        <v>-0.8535298311443821</v>
      </c>
      <c r="DP1245">
        <v>0.08863372576931415</v>
      </c>
      <c r="DQ1245">
        <v>0</v>
      </c>
      <c r="DR1245">
        <v>0.7142233499999999</v>
      </c>
      <c r="DS1245">
        <v>0.02575190994371411</v>
      </c>
      <c r="DT1245">
        <v>0.002974575974403745</v>
      </c>
      <c r="DU1245">
        <v>1</v>
      </c>
      <c r="DV1245">
        <v>1</v>
      </c>
      <c r="DW1245">
        <v>2</v>
      </c>
      <c r="DX1245" t="s">
        <v>471</v>
      </c>
      <c r="DY1245">
        <v>2.98501</v>
      </c>
      <c r="DZ1245">
        <v>2.71555</v>
      </c>
      <c r="EA1245">
        <v>0.198383</v>
      </c>
      <c r="EB1245">
        <v>0.198987</v>
      </c>
      <c r="EC1245">
        <v>0.0903776</v>
      </c>
      <c r="ED1245">
        <v>0.0860051</v>
      </c>
      <c r="EE1245">
        <v>25475.6</v>
      </c>
      <c r="EF1245">
        <v>25566.3</v>
      </c>
      <c r="EG1245">
        <v>29523.9</v>
      </c>
      <c r="EH1245">
        <v>29508.1</v>
      </c>
      <c r="EI1245">
        <v>35601.6</v>
      </c>
      <c r="EJ1245">
        <v>35861.4</v>
      </c>
      <c r="EK1245">
        <v>41610.8</v>
      </c>
      <c r="EL1245">
        <v>42052.3</v>
      </c>
      <c r="EM1245">
        <v>1.9771</v>
      </c>
      <c r="EN1245">
        <v>1.93932</v>
      </c>
      <c r="EO1245">
        <v>0.0966564</v>
      </c>
      <c r="EP1245">
        <v>0</v>
      </c>
      <c r="EQ1245">
        <v>23.3744</v>
      </c>
      <c r="ER1245">
        <v>999.9</v>
      </c>
      <c r="ES1245">
        <v>48.1</v>
      </c>
      <c r="ET1245">
        <v>29</v>
      </c>
      <c r="EU1245">
        <v>21.263</v>
      </c>
      <c r="EV1245">
        <v>63.1242</v>
      </c>
      <c r="EW1245">
        <v>32.8566</v>
      </c>
      <c r="EX1245">
        <v>1</v>
      </c>
      <c r="EY1245">
        <v>-0.193826</v>
      </c>
      <c r="EZ1245">
        <v>0.668069</v>
      </c>
      <c r="FA1245">
        <v>20.3897</v>
      </c>
      <c r="FB1245">
        <v>5.21624</v>
      </c>
      <c r="FC1245">
        <v>12.0099</v>
      </c>
      <c r="FD1245">
        <v>4.98945</v>
      </c>
      <c r="FE1245">
        <v>3.2885</v>
      </c>
      <c r="FF1245">
        <v>9999</v>
      </c>
      <c r="FG1245">
        <v>9999</v>
      </c>
      <c r="FH1245">
        <v>9999</v>
      </c>
      <c r="FI1245">
        <v>261.7</v>
      </c>
      <c r="FJ1245">
        <v>1.86705</v>
      </c>
      <c r="FK1245">
        <v>1.86614</v>
      </c>
      <c r="FL1245">
        <v>1.86554</v>
      </c>
      <c r="FM1245">
        <v>1.86554</v>
      </c>
      <c r="FN1245">
        <v>1.86727</v>
      </c>
      <c r="FO1245">
        <v>1.86981</v>
      </c>
      <c r="FP1245">
        <v>1.86844</v>
      </c>
      <c r="FQ1245">
        <v>1.86996</v>
      </c>
      <c r="FR1245">
        <v>0</v>
      </c>
      <c r="FS1245">
        <v>0</v>
      </c>
      <c r="FT1245">
        <v>0</v>
      </c>
      <c r="FU1245">
        <v>0</v>
      </c>
      <c r="FV1245" t="s">
        <v>358</v>
      </c>
      <c r="FW1245" t="s">
        <v>359</v>
      </c>
      <c r="FX1245" t="s">
        <v>360</v>
      </c>
      <c r="FY1245" t="s">
        <v>360</v>
      </c>
      <c r="FZ1245" t="s">
        <v>360</v>
      </c>
      <c r="GA1245" t="s">
        <v>360</v>
      </c>
      <c r="GB1245">
        <v>0</v>
      </c>
      <c r="GC1245">
        <v>100</v>
      </c>
      <c r="GD1245">
        <v>100</v>
      </c>
      <c r="GE1245">
        <v>-5.28</v>
      </c>
      <c r="GF1245">
        <v>-0.1648</v>
      </c>
      <c r="GG1245">
        <v>-2.0192013485273</v>
      </c>
      <c r="GH1245">
        <v>-0.003354295288503095</v>
      </c>
      <c r="GI1245">
        <v>8.998442100416266E-07</v>
      </c>
      <c r="GJ1245">
        <v>-2.632750781261316E-10</v>
      </c>
      <c r="GK1245">
        <v>-0.1771344180573433</v>
      </c>
      <c r="GL1245">
        <v>-0.01811282044437078</v>
      </c>
      <c r="GM1245">
        <v>0.001479480632228601</v>
      </c>
      <c r="GN1245">
        <v>-2.527498020886067E-05</v>
      </c>
      <c r="GO1245">
        <v>3</v>
      </c>
      <c r="GP1245">
        <v>2311</v>
      </c>
      <c r="GQ1245">
        <v>1</v>
      </c>
      <c r="GR1245">
        <v>23</v>
      </c>
      <c r="GS1245">
        <v>7454.6</v>
      </c>
      <c r="GT1245">
        <v>7454.7</v>
      </c>
      <c r="GU1245">
        <v>2.51221</v>
      </c>
      <c r="GV1245">
        <v>2.18628</v>
      </c>
      <c r="GW1245">
        <v>1.39648</v>
      </c>
      <c r="GX1245">
        <v>2.33643</v>
      </c>
      <c r="GY1245">
        <v>1.49536</v>
      </c>
      <c r="GZ1245">
        <v>2.40356</v>
      </c>
      <c r="HA1245">
        <v>33.0652</v>
      </c>
      <c r="HB1245">
        <v>14.2721</v>
      </c>
      <c r="HC1245">
        <v>18</v>
      </c>
      <c r="HD1245">
        <v>518.058</v>
      </c>
      <c r="HE1245">
        <v>450.272</v>
      </c>
      <c r="HF1245">
        <v>21.9837</v>
      </c>
      <c r="HG1245">
        <v>24.9745</v>
      </c>
      <c r="HH1245">
        <v>30</v>
      </c>
      <c r="HI1245">
        <v>24.9907</v>
      </c>
      <c r="HJ1245">
        <v>24.9392</v>
      </c>
      <c r="HK1245">
        <v>50.3008</v>
      </c>
      <c r="HL1245">
        <v>24.1098</v>
      </c>
      <c r="HM1245">
        <v>52.7544</v>
      </c>
      <c r="HN1245">
        <v>21.9927</v>
      </c>
      <c r="HO1245">
        <v>1276.22</v>
      </c>
      <c r="HP1245">
        <v>17.7603</v>
      </c>
      <c r="HQ1245">
        <v>100.996</v>
      </c>
      <c r="HR1245">
        <v>100.993</v>
      </c>
    </row>
    <row r="1246" spans="1:226">
      <c r="A1246">
        <v>1230</v>
      </c>
      <c r="B1246">
        <v>1664306603</v>
      </c>
      <c r="C1246">
        <v>13372.5</v>
      </c>
      <c r="D1246" t="s">
        <v>2829</v>
      </c>
      <c r="E1246" t="s">
        <v>2830</v>
      </c>
      <c r="F1246">
        <v>5</v>
      </c>
      <c r="G1246" t="s">
        <v>2678</v>
      </c>
      <c r="H1246" t="s">
        <v>354</v>
      </c>
      <c r="I1246">
        <v>1664306595.214286</v>
      </c>
      <c r="J1246">
        <f>(K1246)/1000</f>
        <v>0</v>
      </c>
      <c r="K1246">
        <f>IF(BF1246, AN1246, AH1246)</f>
        <v>0</v>
      </c>
      <c r="L1246">
        <f>IF(BF1246, AI1246, AG1246)</f>
        <v>0</v>
      </c>
      <c r="M1246">
        <f>BH1246 - IF(AU1246&gt;1, L1246*BB1246*100.0/(AW1246*BV1246), 0)</f>
        <v>0</v>
      </c>
      <c r="N1246">
        <f>((T1246-J1246/2)*M1246-L1246)/(T1246+J1246/2)</f>
        <v>0</v>
      </c>
      <c r="O1246">
        <f>N1246*(BO1246+BP1246)/1000.0</f>
        <v>0</v>
      </c>
      <c r="P1246">
        <f>(BH1246 - IF(AU1246&gt;1, L1246*BB1246*100.0/(AW1246*BV1246), 0))*(BO1246+BP1246)/1000.0</f>
        <v>0</v>
      </c>
      <c r="Q1246">
        <f>2.0/((1/S1246-1/R1246)+SIGN(S1246)*SQRT((1/S1246-1/R1246)*(1/S1246-1/R1246) + 4*BC1246/((BC1246+1)*(BC1246+1))*(2*1/S1246*1/R1246-1/R1246*1/R1246)))</f>
        <v>0</v>
      </c>
      <c r="R1246">
        <f>IF(LEFT(BD1246,1)&lt;&gt;"0",IF(LEFT(BD1246,1)="1",3.0,BE1246),$D$5+$E$5*(BV1246*BO1246/($K$5*1000))+$F$5*(BV1246*BO1246/($K$5*1000))*MAX(MIN(BB1246,$J$5),$I$5)*MAX(MIN(BB1246,$J$5),$I$5)+$G$5*MAX(MIN(BB1246,$J$5),$I$5)*(BV1246*BO1246/($K$5*1000))+$H$5*(BV1246*BO1246/($K$5*1000))*(BV1246*BO1246/($K$5*1000)))</f>
        <v>0</v>
      </c>
      <c r="S1246">
        <f>J1246*(1000-(1000*0.61365*exp(17.502*W1246/(240.97+W1246))/(BO1246+BP1246)+BJ1246)/2)/(1000*0.61365*exp(17.502*W1246/(240.97+W1246))/(BO1246+BP1246)-BJ1246)</f>
        <v>0</v>
      </c>
      <c r="T1246">
        <f>1/((BC1246+1)/(Q1246/1.6)+1/(R1246/1.37)) + BC1246/((BC1246+1)/(Q1246/1.6) + BC1246/(R1246/1.37))</f>
        <v>0</v>
      </c>
      <c r="U1246">
        <f>(AX1246*BA1246)</f>
        <v>0</v>
      </c>
      <c r="V1246">
        <f>(BQ1246+(U1246+2*0.95*5.67E-8*(((BQ1246+$B$7)+273)^4-(BQ1246+273)^4)-44100*J1246)/(1.84*29.3*R1246+8*0.95*5.67E-8*(BQ1246+273)^3))</f>
        <v>0</v>
      </c>
      <c r="W1246">
        <f>($C$7*BR1246+$D$7*BS1246+$E$7*V1246)</f>
        <v>0</v>
      </c>
      <c r="X1246">
        <f>0.61365*exp(17.502*W1246/(240.97+W1246))</f>
        <v>0</v>
      </c>
      <c r="Y1246">
        <f>(Z1246/AA1246*100)</f>
        <v>0</v>
      </c>
      <c r="Z1246">
        <f>BJ1246*(BO1246+BP1246)/1000</f>
        <v>0</v>
      </c>
      <c r="AA1246">
        <f>0.61365*exp(17.502*BQ1246/(240.97+BQ1246))</f>
        <v>0</v>
      </c>
      <c r="AB1246">
        <f>(X1246-BJ1246*(BO1246+BP1246)/1000)</f>
        <v>0</v>
      </c>
      <c r="AC1246">
        <f>(-J1246*44100)</f>
        <v>0</v>
      </c>
      <c r="AD1246">
        <f>2*29.3*R1246*0.92*(BQ1246-W1246)</f>
        <v>0</v>
      </c>
      <c r="AE1246">
        <f>2*0.95*5.67E-8*(((BQ1246+$B$7)+273)^4-(W1246+273)^4)</f>
        <v>0</v>
      </c>
      <c r="AF1246">
        <f>U1246+AE1246+AC1246+AD1246</f>
        <v>0</v>
      </c>
      <c r="AG1246">
        <f>BN1246*AU1246*(BI1246-BH1246*(1000-AU1246*BK1246)/(1000-AU1246*BJ1246))/(100*BB1246)</f>
        <v>0</v>
      </c>
      <c r="AH1246">
        <f>1000*BN1246*AU1246*(BJ1246-BK1246)/(100*BB1246*(1000-AU1246*BJ1246))</f>
        <v>0</v>
      </c>
      <c r="AI1246">
        <f>(AJ1246 - AK1246 - BO1246*1E3/(8.314*(BQ1246+273.15)) * AM1246/BN1246 * AL1246) * BN1246/(100*BB1246) * (1000 - BK1246)/1000</f>
        <v>0</v>
      </c>
      <c r="AJ1246">
        <v>1283.469816503261</v>
      </c>
      <c r="AK1246">
        <v>1262.32993939394</v>
      </c>
      <c r="AL1246">
        <v>3.397317189649743</v>
      </c>
      <c r="AM1246">
        <v>64.57522677209226</v>
      </c>
      <c r="AN1246">
        <f>(AP1246 - AO1246 + BO1246*1E3/(8.314*(BQ1246+273.15)) * AR1246/BN1246 * AQ1246) * BN1246/(100*BB1246) * 1000/(1000 - AP1246)</f>
        <v>0</v>
      </c>
      <c r="AO1246">
        <v>17.7155455250949</v>
      </c>
      <c r="AP1246">
        <v>18.44099383458645</v>
      </c>
      <c r="AQ1246">
        <v>3.207662012115835E-05</v>
      </c>
      <c r="AR1246">
        <v>112.27</v>
      </c>
      <c r="AS1246">
        <v>13</v>
      </c>
      <c r="AT1246">
        <v>3</v>
      </c>
      <c r="AU1246">
        <f>IF(AS1246*$H$13&gt;=AW1246,1.0,(AW1246/(AW1246-AS1246*$H$13)))</f>
        <v>0</v>
      </c>
      <c r="AV1246">
        <f>(AU1246-1)*100</f>
        <v>0</v>
      </c>
      <c r="AW1246">
        <f>MAX(0,($B$13+$C$13*BV1246)/(1+$D$13*BV1246)*BO1246/(BQ1246+273)*$E$13)</f>
        <v>0</v>
      </c>
      <c r="AX1246">
        <f>$B$11*BW1246+$C$11*BX1246+$F$11*CI1246*(1-CL1246)</f>
        <v>0</v>
      </c>
      <c r="AY1246">
        <f>AX1246*AZ1246</f>
        <v>0</v>
      </c>
      <c r="AZ1246">
        <f>($B$11*$D$9+$C$11*$D$9+$F$11*((CV1246+CN1246)/MAX(CV1246+CN1246+CW1246, 0.1)*$I$9+CW1246/MAX(CV1246+CN1246+CW1246, 0.1)*$J$9))/($B$11+$C$11+$F$11)</f>
        <v>0</v>
      </c>
      <c r="BA1246">
        <f>($B$11*$K$9+$C$11*$K$9+$F$11*((CV1246+CN1246)/MAX(CV1246+CN1246+CW1246, 0.1)*$P$9+CW1246/MAX(CV1246+CN1246+CW1246, 0.1)*$Q$9))/($B$11+$C$11+$F$11)</f>
        <v>0</v>
      </c>
      <c r="BB1246">
        <v>6</v>
      </c>
      <c r="BC1246">
        <v>0.5</v>
      </c>
      <c r="BD1246" t="s">
        <v>355</v>
      </c>
      <c r="BE1246">
        <v>2</v>
      </c>
      <c r="BF1246" t="b">
        <v>1</v>
      </c>
      <c r="BG1246">
        <v>1664306595.214286</v>
      </c>
      <c r="BH1246">
        <v>1214.789642857143</v>
      </c>
      <c r="BI1246">
        <v>1244.561428571429</v>
      </c>
      <c r="BJ1246">
        <v>18.43597142857143</v>
      </c>
      <c r="BK1246">
        <v>17.71664642857143</v>
      </c>
      <c r="BL1246">
        <v>1220.040357142857</v>
      </c>
      <c r="BM1246">
        <v>18.60078571428571</v>
      </c>
      <c r="BN1246">
        <v>500.0542500000001</v>
      </c>
      <c r="BO1246">
        <v>90.98414285714286</v>
      </c>
      <c r="BP1246">
        <v>0.0999434642857143</v>
      </c>
      <c r="BQ1246">
        <v>24.69126071428571</v>
      </c>
      <c r="BR1246">
        <v>24.96198214285715</v>
      </c>
      <c r="BS1246">
        <v>999.9000000000002</v>
      </c>
      <c r="BT1246">
        <v>0</v>
      </c>
      <c r="BU1246">
        <v>0</v>
      </c>
      <c r="BV1246">
        <v>9990.580714285714</v>
      </c>
      <c r="BW1246">
        <v>0</v>
      </c>
      <c r="BX1246">
        <v>6.407659999999999</v>
      </c>
      <c r="BY1246">
        <v>-29.77178214285715</v>
      </c>
      <c r="BZ1246">
        <v>1237.606071428572</v>
      </c>
      <c r="CA1246">
        <v>1267.008571428571</v>
      </c>
      <c r="CB1246">
        <v>0.7193206428571429</v>
      </c>
      <c r="CC1246">
        <v>1244.561428571429</v>
      </c>
      <c r="CD1246">
        <v>17.71664642857143</v>
      </c>
      <c r="CE1246">
        <v>1.677380714285714</v>
      </c>
      <c r="CF1246">
        <v>1.611934285714286</v>
      </c>
      <c r="CG1246">
        <v>14.68867142857143</v>
      </c>
      <c r="CH1246">
        <v>14.07335</v>
      </c>
      <c r="CI1246">
        <v>1999.963214285714</v>
      </c>
      <c r="CJ1246">
        <v>0.9799978214285714</v>
      </c>
      <c r="CK1246">
        <v>0.02000251785714286</v>
      </c>
      <c r="CL1246">
        <v>0</v>
      </c>
      <c r="CM1246">
        <v>130.7482857142857</v>
      </c>
      <c r="CN1246">
        <v>5.00097</v>
      </c>
      <c r="CO1246">
        <v>2777.865357142858</v>
      </c>
      <c r="CP1246">
        <v>16707.26428571429</v>
      </c>
      <c r="CQ1246">
        <v>39.54210714285713</v>
      </c>
      <c r="CR1246">
        <v>40.57789285714285</v>
      </c>
      <c r="CS1246">
        <v>39.24975</v>
      </c>
      <c r="CT1246">
        <v>40.89928571428571</v>
      </c>
      <c r="CU1246">
        <v>40.22075</v>
      </c>
      <c r="CV1246">
        <v>1955.058928571429</v>
      </c>
      <c r="CW1246">
        <v>39.90392857142858</v>
      </c>
      <c r="CX1246">
        <v>0</v>
      </c>
      <c r="CY1246">
        <v>1664306607.5</v>
      </c>
      <c r="CZ1246">
        <v>0</v>
      </c>
      <c r="DA1246">
        <v>0</v>
      </c>
      <c r="DB1246" t="s">
        <v>356</v>
      </c>
      <c r="DC1246">
        <v>1663859321.1</v>
      </c>
      <c r="DD1246">
        <v>1663859315.6</v>
      </c>
      <c r="DE1246">
        <v>0</v>
      </c>
      <c r="DF1246">
        <v>0.196</v>
      </c>
      <c r="DG1246">
        <v>-0.001</v>
      </c>
      <c r="DH1246">
        <v>-5.941</v>
      </c>
      <c r="DI1246">
        <v>-0.174</v>
      </c>
      <c r="DJ1246">
        <v>1500</v>
      </c>
      <c r="DK1246">
        <v>17</v>
      </c>
      <c r="DL1246">
        <v>0.13</v>
      </c>
      <c r="DM1246">
        <v>0.04</v>
      </c>
      <c r="DN1246">
        <v>-29.7032925</v>
      </c>
      <c r="DO1246">
        <v>-1.080548217636002</v>
      </c>
      <c r="DP1246">
        <v>0.1110503633211074</v>
      </c>
      <c r="DQ1246">
        <v>0</v>
      </c>
      <c r="DR1246">
        <v>0.7165790249999999</v>
      </c>
      <c r="DS1246">
        <v>0.04853134333958561</v>
      </c>
      <c r="DT1246">
        <v>0.004871953507000552</v>
      </c>
      <c r="DU1246">
        <v>1</v>
      </c>
      <c r="DV1246">
        <v>1</v>
      </c>
      <c r="DW1246">
        <v>2</v>
      </c>
      <c r="DX1246" t="s">
        <v>471</v>
      </c>
      <c r="DY1246">
        <v>2.98506</v>
      </c>
      <c r="DZ1246">
        <v>2.71572</v>
      </c>
      <c r="EA1246">
        <v>0.20006</v>
      </c>
      <c r="EB1246">
        <v>0.200643</v>
      </c>
      <c r="EC1246">
        <v>0.0903921</v>
      </c>
      <c r="ED1246">
        <v>0.0859926</v>
      </c>
      <c r="EE1246">
        <v>25423</v>
      </c>
      <c r="EF1246">
        <v>25513.2</v>
      </c>
      <c r="EG1246">
        <v>29524.5</v>
      </c>
      <c r="EH1246">
        <v>29507.7</v>
      </c>
      <c r="EI1246">
        <v>35601.7</v>
      </c>
      <c r="EJ1246">
        <v>35861.4</v>
      </c>
      <c r="EK1246">
        <v>41611.5</v>
      </c>
      <c r="EL1246">
        <v>42051.7</v>
      </c>
      <c r="EM1246">
        <v>1.97712</v>
      </c>
      <c r="EN1246">
        <v>1.93935</v>
      </c>
      <c r="EO1246">
        <v>0.0964887</v>
      </c>
      <c r="EP1246">
        <v>0</v>
      </c>
      <c r="EQ1246">
        <v>23.3764</v>
      </c>
      <c r="ER1246">
        <v>999.9</v>
      </c>
      <c r="ES1246">
        <v>48.1</v>
      </c>
      <c r="ET1246">
        <v>29</v>
      </c>
      <c r="EU1246">
        <v>21.2595</v>
      </c>
      <c r="EV1246">
        <v>63.0442</v>
      </c>
      <c r="EW1246">
        <v>32.6963</v>
      </c>
      <c r="EX1246">
        <v>1</v>
      </c>
      <c r="EY1246">
        <v>-0.193872</v>
      </c>
      <c r="EZ1246">
        <v>0.640259</v>
      </c>
      <c r="FA1246">
        <v>20.39</v>
      </c>
      <c r="FB1246">
        <v>5.21609</v>
      </c>
      <c r="FC1246">
        <v>12.0099</v>
      </c>
      <c r="FD1246">
        <v>4.9897</v>
      </c>
      <c r="FE1246">
        <v>3.28845</v>
      </c>
      <c r="FF1246">
        <v>9999</v>
      </c>
      <c r="FG1246">
        <v>9999</v>
      </c>
      <c r="FH1246">
        <v>9999</v>
      </c>
      <c r="FI1246">
        <v>261.7</v>
      </c>
      <c r="FJ1246">
        <v>1.867</v>
      </c>
      <c r="FK1246">
        <v>1.86613</v>
      </c>
      <c r="FL1246">
        <v>1.86554</v>
      </c>
      <c r="FM1246">
        <v>1.86552</v>
      </c>
      <c r="FN1246">
        <v>1.86728</v>
      </c>
      <c r="FO1246">
        <v>1.86981</v>
      </c>
      <c r="FP1246">
        <v>1.86844</v>
      </c>
      <c r="FQ1246">
        <v>1.86996</v>
      </c>
      <c r="FR1246">
        <v>0</v>
      </c>
      <c r="FS1246">
        <v>0</v>
      </c>
      <c r="FT1246">
        <v>0</v>
      </c>
      <c r="FU1246">
        <v>0</v>
      </c>
      <c r="FV1246" t="s">
        <v>358</v>
      </c>
      <c r="FW1246" t="s">
        <v>359</v>
      </c>
      <c r="FX1246" t="s">
        <v>360</v>
      </c>
      <c r="FY1246" t="s">
        <v>360</v>
      </c>
      <c r="FZ1246" t="s">
        <v>360</v>
      </c>
      <c r="GA1246" t="s">
        <v>360</v>
      </c>
      <c r="GB1246">
        <v>0</v>
      </c>
      <c r="GC1246">
        <v>100</v>
      </c>
      <c r="GD1246">
        <v>100</v>
      </c>
      <c r="GE1246">
        <v>-5.31</v>
      </c>
      <c r="GF1246">
        <v>-0.1648</v>
      </c>
      <c r="GG1246">
        <v>-2.0192013485273</v>
      </c>
      <c r="GH1246">
        <v>-0.003354295288503095</v>
      </c>
      <c r="GI1246">
        <v>8.998442100416266E-07</v>
      </c>
      <c r="GJ1246">
        <v>-2.632750781261316E-10</v>
      </c>
      <c r="GK1246">
        <v>-0.1771344180573433</v>
      </c>
      <c r="GL1246">
        <v>-0.01811282044437078</v>
      </c>
      <c r="GM1246">
        <v>0.001479480632228601</v>
      </c>
      <c r="GN1246">
        <v>-2.527498020886067E-05</v>
      </c>
      <c r="GO1246">
        <v>3</v>
      </c>
      <c r="GP1246">
        <v>2311</v>
      </c>
      <c r="GQ1246">
        <v>1</v>
      </c>
      <c r="GR1246">
        <v>23</v>
      </c>
      <c r="GS1246">
        <v>7454.7</v>
      </c>
      <c r="GT1246">
        <v>7454.8</v>
      </c>
      <c r="GU1246">
        <v>2.54028</v>
      </c>
      <c r="GV1246">
        <v>2.18628</v>
      </c>
      <c r="GW1246">
        <v>1.39771</v>
      </c>
      <c r="GX1246">
        <v>2.33643</v>
      </c>
      <c r="GY1246">
        <v>1.49536</v>
      </c>
      <c r="GZ1246">
        <v>2.4292</v>
      </c>
      <c r="HA1246">
        <v>33.0652</v>
      </c>
      <c r="HB1246">
        <v>14.2721</v>
      </c>
      <c r="HC1246">
        <v>18</v>
      </c>
      <c r="HD1246">
        <v>518.074</v>
      </c>
      <c r="HE1246">
        <v>450.305</v>
      </c>
      <c r="HF1246">
        <v>22.0128</v>
      </c>
      <c r="HG1246">
        <v>24.9745</v>
      </c>
      <c r="HH1246">
        <v>29.9999</v>
      </c>
      <c r="HI1246">
        <v>24.9907</v>
      </c>
      <c r="HJ1246">
        <v>24.9413</v>
      </c>
      <c r="HK1246">
        <v>50.8703</v>
      </c>
      <c r="HL1246">
        <v>24.1098</v>
      </c>
      <c r="HM1246">
        <v>52.7544</v>
      </c>
      <c r="HN1246">
        <v>22.0204</v>
      </c>
      <c r="HO1246">
        <v>1289.64</v>
      </c>
      <c r="HP1246">
        <v>17.7603</v>
      </c>
      <c r="HQ1246">
        <v>100.998</v>
      </c>
      <c r="HR1246">
        <v>100.991</v>
      </c>
    </row>
    <row r="1247" spans="1:226">
      <c r="A1247">
        <v>1231</v>
      </c>
      <c r="B1247">
        <v>1664306608</v>
      </c>
      <c r="C1247">
        <v>13377.5</v>
      </c>
      <c r="D1247" t="s">
        <v>2831</v>
      </c>
      <c r="E1247" t="s">
        <v>2832</v>
      </c>
      <c r="F1247">
        <v>5</v>
      </c>
      <c r="G1247" t="s">
        <v>2678</v>
      </c>
      <c r="H1247" t="s">
        <v>354</v>
      </c>
      <c r="I1247">
        <v>1664306600.5</v>
      </c>
      <c r="J1247">
        <f>(K1247)/1000</f>
        <v>0</v>
      </c>
      <c r="K1247">
        <f>IF(BF1247, AN1247, AH1247)</f>
        <v>0</v>
      </c>
      <c r="L1247">
        <f>IF(BF1247, AI1247, AG1247)</f>
        <v>0</v>
      </c>
      <c r="M1247">
        <f>BH1247 - IF(AU1247&gt;1, L1247*BB1247*100.0/(AW1247*BV1247), 0)</f>
        <v>0</v>
      </c>
      <c r="N1247">
        <f>((T1247-J1247/2)*M1247-L1247)/(T1247+J1247/2)</f>
        <v>0</v>
      </c>
      <c r="O1247">
        <f>N1247*(BO1247+BP1247)/1000.0</f>
        <v>0</v>
      </c>
      <c r="P1247">
        <f>(BH1247 - IF(AU1247&gt;1, L1247*BB1247*100.0/(AW1247*BV1247), 0))*(BO1247+BP1247)/1000.0</f>
        <v>0</v>
      </c>
      <c r="Q1247">
        <f>2.0/((1/S1247-1/R1247)+SIGN(S1247)*SQRT((1/S1247-1/R1247)*(1/S1247-1/R1247) + 4*BC1247/((BC1247+1)*(BC1247+1))*(2*1/S1247*1/R1247-1/R1247*1/R1247)))</f>
        <v>0</v>
      </c>
      <c r="R1247">
        <f>IF(LEFT(BD1247,1)&lt;&gt;"0",IF(LEFT(BD1247,1)="1",3.0,BE1247),$D$5+$E$5*(BV1247*BO1247/($K$5*1000))+$F$5*(BV1247*BO1247/($K$5*1000))*MAX(MIN(BB1247,$J$5),$I$5)*MAX(MIN(BB1247,$J$5),$I$5)+$G$5*MAX(MIN(BB1247,$J$5),$I$5)*(BV1247*BO1247/($K$5*1000))+$H$5*(BV1247*BO1247/($K$5*1000))*(BV1247*BO1247/($K$5*1000)))</f>
        <v>0</v>
      </c>
      <c r="S1247">
        <f>J1247*(1000-(1000*0.61365*exp(17.502*W1247/(240.97+W1247))/(BO1247+BP1247)+BJ1247)/2)/(1000*0.61365*exp(17.502*W1247/(240.97+W1247))/(BO1247+BP1247)-BJ1247)</f>
        <v>0</v>
      </c>
      <c r="T1247">
        <f>1/((BC1247+1)/(Q1247/1.6)+1/(R1247/1.37)) + BC1247/((BC1247+1)/(Q1247/1.6) + BC1247/(R1247/1.37))</f>
        <v>0</v>
      </c>
      <c r="U1247">
        <f>(AX1247*BA1247)</f>
        <v>0</v>
      </c>
      <c r="V1247">
        <f>(BQ1247+(U1247+2*0.95*5.67E-8*(((BQ1247+$B$7)+273)^4-(BQ1247+273)^4)-44100*J1247)/(1.84*29.3*R1247+8*0.95*5.67E-8*(BQ1247+273)^3))</f>
        <v>0</v>
      </c>
      <c r="W1247">
        <f>($C$7*BR1247+$D$7*BS1247+$E$7*V1247)</f>
        <v>0</v>
      </c>
      <c r="X1247">
        <f>0.61365*exp(17.502*W1247/(240.97+W1247))</f>
        <v>0</v>
      </c>
      <c r="Y1247">
        <f>(Z1247/AA1247*100)</f>
        <v>0</v>
      </c>
      <c r="Z1247">
        <f>BJ1247*(BO1247+BP1247)/1000</f>
        <v>0</v>
      </c>
      <c r="AA1247">
        <f>0.61365*exp(17.502*BQ1247/(240.97+BQ1247))</f>
        <v>0</v>
      </c>
      <c r="AB1247">
        <f>(X1247-BJ1247*(BO1247+BP1247)/1000)</f>
        <v>0</v>
      </c>
      <c r="AC1247">
        <f>(-J1247*44100)</f>
        <v>0</v>
      </c>
      <c r="AD1247">
        <f>2*29.3*R1247*0.92*(BQ1247-W1247)</f>
        <v>0</v>
      </c>
      <c r="AE1247">
        <f>2*0.95*5.67E-8*(((BQ1247+$B$7)+273)^4-(W1247+273)^4)</f>
        <v>0</v>
      </c>
      <c r="AF1247">
        <f>U1247+AE1247+AC1247+AD1247</f>
        <v>0</v>
      </c>
      <c r="AG1247">
        <f>BN1247*AU1247*(BI1247-BH1247*(1000-AU1247*BK1247)/(1000-AU1247*BJ1247))/(100*BB1247)</f>
        <v>0</v>
      </c>
      <c r="AH1247">
        <f>1000*BN1247*AU1247*(BJ1247-BK1247)/(100*BB1247*(1000-AU1247*BJ1247))</f>
        <v>0</v>
      </c>
      <c r="AI1247">
        <f>(AJ1247 - AK1247 - BO1247*1E3/(8.314*(BQ1247+273.15)) * AM1247/BN1247 * AL1247) * BN1247/(100*BB1247) * (1000 - BK1247)/1000</f>
        <v>0</v>
      </c>
      <c r="AJ1247">
        <v>1300.456059723231</v>
      </c>
      <c r="AK1247">
        <v>1279.450242424242</v>
      </c>
      <c r="AL1247">
        <v>3.430236575472335</v>
      </c>
      <c r="AM1247">
        <v>64.57522677209226</v>
      </c>
      <c r="AN1247">
        <f>(AP1247 - AO1247 + BO1247*1E3/(8.314*(BQ1247+273.15)) * AR1247/BN1247 * AQ1247) * BN1247/(100*BB1247) * 1000/(1000 - AP1247)</f>
        <v>0</v>
      </c>
      <c r="AO1247">
        <v>17.71223067902097</v>
      </c>
      <c r="AP1247">
        <v>18.44437759398495</v>
      </c>
      <c r="AQ1247">
        <v>5.293686980349343E-05</v>
      </c>
      <c r="AR1247">
        <v>112.27</v>
      </c>
      <c r="AS1247">
        <v>13</v>
      </c>
      <c r="AT1247">
        <v>3</v>
      </c>
      <c r="AU1247">
        <f>IF(AS1247*$H$13&gt;=AW1247,1.0,(AW1247/(AW1247-AS1247*$H$13)))</f>
        <v>0</v>
      </c>
      <c r="AV1247">
        <f>(AU1247-1)*100</f>
        <v>0</v>
      </c>
      <c r="AW1247">
        <f>MAX(0,($B$13+$C$13*BV1247)/(1+$D$13*BV1247)*BO1247/(BQ1247+273)*$E$13)</f>
        <v>0</v>
      </c>
      <c r="AX1247">
        <f>$B$11*BW1247+$C$11*BX1247+$F$11*CI1247*(1-CL1247)</f>
        <v>0</v>
      </c>
      <c r="AY1247">
        <f>AX1247*AZ1247</f>
        <v>0</v>
      </c>
      <c r="AZ1247">
        <f>($B$11*$D$9+$C$11*$D$9+$F$11*((CV1247+CN1247)/MAX(CV1247+CN1247+CW1247, 0.1)*$I$9+CW1247/MAX(CV1247+CN1247+CW1247, 0.1)*$J$9))/($B$11+$C$11+$F$11)</f>
        <v>0</v>
      </c>
      <c r="BA1247">
        <f>($B$11*$K$9+$C$11*$K$9+$F$11*((CV1247+CN1247)/MAX(CV1247+CN1247+CW1247, 0.1)*$P$9+CW1247/MAX(CV1247+CN1247+CW1247, 0.1)*$Q$9))/($B$11+$C$11+$F$11)</f>
        <v>0</v>
      </c>
      <c r="BB1247">
        <v>6</v>
      </c>
      <c r="BC1247">
        <v>0.5</v>
      </c>
      <c r="BD1247" t="s">
        <v>355</v>
      </c>
      <c r="BE1247">
        <v>2</v>
      </c>
      <c r="BF1247" t="b">
        <v>1</v>
      </c>
      <c r="BG1247">
        <v>1664306600.5</v>
      </c>
      <c r="BH1247">
        <v>1232.415555555556</v>
      </c>
      <c r="BI1247">
        <v>1262.247037037037</v>
      </c>
      <c r="BJ1247">
        <v>18.43929259259259</v>
      </c>
      <c r="BK1247">
        <v>17.71337777777778</v>
      </c>
      <c r="BL1247">
        <v>1237.706666666667</v>
      </c>
      <c r="BM1247">
        <v>18.60407777777778</v>
      </c>
      <c r="BN1247">
        <v>500.0580370370371</v>
      </c>
      <c r="BO1247">
        <v>90.98591851851852</v>
      </c>
      <c r="BP1247">
        <v>0.0999708851851852</v>
      </c>
      <c r="BQ1247">
        <v>24.70217037037037</v>
      </c>
      <c r="BR1247">
        <v>24.96348148148148</v>
      </c>
      <c r="BS1247">
        <v>999.9000000000001</v>
      </c>
      <c r="BT1247">
        <v>0</v>
      </c>
      <c r="BU1247">
        <v>0</v>
      </c>
      <c r="BV1247">
        <v>9994.785555555554</v>
      </c>
      <c r="BW1247">
        <v>0</v>
      </c>
      <c r="BX1247">
        <v>6.407659999999999</v>
      </c>
      <c r="BY1247">
        <v>-29.83132222222222</v>
      </c>
      <c r="BZ1247">
        <v>1255.567037037037</v>
      </c>
      <c r="CA1247">
        <v>1285.007777777778</v>
      </c>
      <c r="CB1247">
        <v>0.7259052222222222</v>
      </c>
      <c r="CC1247">
        <v>1262.247037037037</v>
      </c>
      <c r="CD1247">
        <v>17.71337777777778</v>
      </c>
      <c r="CE1247">
        <v>1.677715555555556</v>
      </c>
      <c r="CF1247">
        <v>1.611669259259259</v>
      </c>
      <c r="CG1247">
        <v>14.69177037037037</v>
      </c>
      <c r="CH1247">
        <v>14.07081111111111</v>
      </c>
      <c r="CI1247">
        <v>1999.964444444445</v>
      </c>
      <c r="CJ1247">
        <v>0.979999</v>
      </c>
      <c r="CK1247">
        <v>0.02000130740740741</v>
      </c>
      <c r="CL1247">
        <v>0</v>
      </c>
      <c r="CM1247">
        <v>130.7812592592593</v>
      </c>
      <c r="CN1247">
        <v>5.00097</v>
      </c>
      <c r="CO1247">
        <v>2779.955925925926</v>
      </c>
      <c r="CP1247">
        <v>16707.28148148148</v>
      </c>
      <c r="CQ1247">
        <v>39.65022222222222</v>
      </c>
      <c r="CR1247">
        <v>40.67103703703702</v>
      </c>
      <c r="CS1247">
        <v>39.34696296296296</v>
      </c>
      <c r="CT1247">
        <v>41.03674074074073</v>
      </c>
      <c r="CU1247">
        <v>40.32148148148148</v>
      </c>
      <c r="CV1247">
        <v>1955.063333333333</v>
      </c>
      <c r="CW1247">
        <v>39.90037037037037</v>
      </c>
      <c r="CX1247">
        <v>0</v>
      </c>
      <c r="CY1247">
        <v>1664306612.3</v>
      </c>
      <c r="CZ1247">
        <v>0</v>
      </c>
      <c r="DA1247">
        <v>0</v>
      </c>
      <c r="DB1247" t="s">
        <v>356</v>
      </c>
      <c r="DC1247">
        <v>1663859321.1</v>
      </c>
      <c r="DD1247">
        <v>1663859315.6</v>
      </c>
      <c r="DE1247">
        <v>0</v>
      </c>
      <c r="DF1247">
        <v>0.196</v>
      </c>
      <c r="DG1247">
        <v>-0.001</v>
      </c>
      <c r="DH1247">
        <v>-5.941</v>
      </c>
      <c r="DI1247">
        <v>-0.174</v>
      </c>
      <c r="DJ1247">
        <v>1500</v>
      </c>
      <c r="DK1247">
        <v>17</v>
      </c>
      <c r="DL1247">
        <v>0.13</v>
      </c>
      <c r="DM1247">
        <v>0.04</v>
      </c>
      <c r="DN1247">
        <v>-29.79818</v>
      </c>
      <c r="DO1247">
        <v>-0.8211894934333338</v>
      </c>
      <c r="DP1247">
        <v>0.09191306544773689</v>
      </c>
      <c r="DQ1247">
        <v>0</v>
      </c>
      <c r="DR1247">
        <v>0.7226594750000001</v>
      </c>
      <c r="DS1247">
        <v>0.07446773358348931</v>
      </c>
      <c r="DT1247">
        <v>0.007250829480092265</v>
      </c>
      <c r="DU1247">
        <v>1</v>
      </c>
      <c r="DV1247">
        <v>1</v>
      </c>
      <c r="DW1247">
        <v>2</v>
      </c>
      <c r="DX1247" t="s">
        <v>471</v>
      </c>
      <c r="DY1247">
        <v>2.98527</v>
      </c>
      <c r="DZ1247">
        <v>2.71571</v>
      </c>
      <c r="EA1247">
        <v>0.201739</v>
      </c>
      <c r="EB1247">
        <v>0.202282</v>
      </c>
      <c r="EC1247">
        <v>0.09040520000000001</v>
      </c>
      <c r="ED1247">
        <v>0.0859805</v>
      </c>
      <c r="EE1247">
        <v>25370.1</v>
      </c>
      <c r="EF1247">
        <v>25460.9</v>
      </c>
      <c r="EG1247">
        <v>29525</v>
      </c>
      <c r="EH1247">
        <v>29507.6</v>
      </c>
      <c r="EI1247">
        <v>35601.7</v>
      </c>
      <c r="EJ1247">
        <v>35862.1</v>
      </c>
      <c r="EK1247">
        <v>41612.1</v>
      </c>
      <c r="EL1247">
        <v>42051.9</v>
      </c>
      <c r="EM1247">
        <v>1.97712</v>
      </c>
      <c r="EN1247">
        <v>1.93945</v>
      </c>
      <c r="EO1247">
        <v>0.0967532</v>
      </c>
      <c r="EP1247">
        <v>0</v>
      </c>
      <c r="EQ1247">
        <v>23.3786</v>
      </c>
      <c r="ER1247">
        <v>999.9</v>
      </c>
      <c r="ES1247">
        <v>48.1</v>
      </c>
      <c r="ET1247">
        <v>29</v>
      </c>
      <c r="EU1247">
        <v>21.2605</v>
      </c>
      <c r="EV1247">
        <v>62.9642</v>
      </c>
      <c r="EW1247">
        <v>32.3958</v>
      </c>
      <c r="EX1247">
        <v>1</v>
      </c>
      <c r="EY1247">
        <v>-0.19408</v>
      </c>
      <c r="EZ1247">
        <v>0.630027</v>
      </c>
      <c r="FA1247">
        <v>20.39</v>
      </c>
      <c r="FB1247">
        <v>5.21669</v>
      </c>
      <c r="FC1247">
        <v>12.0099</v>
      </c>
      <c r="FD1247">
        <v>4.98995</v>
      </c>
      <c r="FE1247">
        <v>3.28865</v>
      </c>
      <c r="FF1247">
        <v>9999</v>
      </c>
      <c r="FG1247">
        <v>9999</v>
      </c>
      <c r="FH1247">
        <v>9999</v>
      </c>
      <c r="FI1247">
        <v>261.7</v>
      </c>
      <c r="FJ1247">
        <v>1.86704</v>
      </c>
      <c r="FK1247">
        <v>1.86614</v>
      </c>
      <c r="FL1247">
        <v>1.86554</v>
      </c>
      <c r="FM1247">
        <v>1.86554</v>
      </c>
      <c r="FN1247">
        <v>1.86731</v>
      </c>
      <c r="FO1247">
        <v>1.86981</v>
      </c>
      <c r="FP1247">
        <v>1.86845</v>
      </c>
      <c r="FQ1247">
        <v>1.86996</v>
      </c>
      <c r="FR1247">
        <v>0</v>
      </c>
      <c r="FS1247">
        <v>0</v>
      </c>
      <c r="FT1247">
        <v>0</v>
      </c>
      <c r="FU1247">
        <v>0</v>
      </c>
      <c r="FV1247" t="s">
        <v>358</v>
      </c>
      <c r="FW1247" t="s">
        <v>359</v>
      </c>
      <c r="FX1247" t="s">
        <v>360</v>
      </c>
      <c r="FY1247" t="s">
        <v>360</v>
      </c>
      <c r="FZ1247" t="s">
        <v>360</v>
      </c>
      <c r="GA1247" t="s">
        <v>360</v>
      </c>
      <c r="GB1247">
        <v>0</v>
      </c>
      <c r="GC1247">
        <v>100</v>
      </c>
      <c r="GD1247">
        <v>100</v>
      </c>
      <c r="GE1247">
        <v>-5.35</v>
      </c>
      <c r="GF1247">
        <v>-0.1647</v>
      </c>
      <c r="GG1247">
        <v>-2.0192013485273</v>
      </c>
      <c r="GH1247">
        <v>-0.003354295288503095</v>
      </c>
      <c r="GI1247">
        <v>8.998442100416266E-07</v>
      </c>
      <c r="GJ1247">
        <v>-2.632750781261316E-10</v>
      </c>
      <c r="GK1247">
        <v>-0.1771344180573433</v>
      </c>
      <c r="GL1247">
        <v>-0.01811282044437078</v>
      </c>
      <c r="GM1247">
        <v>0.001479480632228601</v>
      </c>
      <c r="GN1247">
        <v>-2.527498020886067E-05</v>
      </c>
      <c r="GO1247">
        <v>3</v>
      </c>
      <c r="GP1247">
        <v>2311</v>
      </c>
      <c r="GQ1247">
        <v>1</v>
      </c>
      <c r="GR1247">
        <v>23</v>
      </c>
      <c r="GS1247">
        <v>7454.8</v>
      </c>
      <c r="GT1247">
        <v>7454.9</v>
      </c>
      <c r="GU1247">
        <v>2.5647</v>
      </c>
      <c r="GV1247">
        <v>2.1936</v>
      </c>
      <c r="GW1247">
        <v>1.39648</v>
      </c>
      <c r="GX1247">
        <v>2.33643</v>
      </c>
      <c r="GY1247">
        <v>1.49536</v>
      </c>
      <c r="GZ1247">
        <v>2.43286</v>
      </c>
      <c r="HA1247">
        <v>33.0652</v>
      </c>
      <c r="HB1247">
        <v>14.2721</v>
      </c>
      <c r="HC1247">
        <v>18</v>
      </c>
      <c r="HD1247">
        <v>518.074</v>
      </c>
      <c r="HE1247">
        <v>450.365</v>
      </c>
      <c r="HF1247">
        <v>22.0382</v>
      </c>
      <c r="HG1247">
        <v>24.9745</v>
      </c>
      <c r="HH1247">
        <v>30.0001</v>
      </c>
      <c r="HI1247">
        <v>24.9907</v>
      </c>
      <c r="HJ1247">
        <v>24.9413</v>
      </c>
      <c r="HK1247">
        <v>51.3632</v>
      </c>
      <c r="HL1247">
        <v>24.1098</v>
      </c>
      <c r="HM1247">
        <v>52.7544</v>
      </c>
      <c r="HN1247">
        <v>22.0463</v>
      </c>
      <c r="HO1247">
        <v>1309.68</v>
      </c>
      <c r="HP1247">
        <v>17.7603</v>
      </c>
      <c r="HQ1247">
        <v>101</v>
      </c>
      <c r="HR1247">
        <v>100.991</v>
      </c>
    </row>
    <row r="1248" spans="1:226">
      <c r="A1248">
        <v>1232</v>
      </c>
      <c r="B1248">
        <v>1664306613</v>
      </c>
      <c r="C1248">
        <v>13382.5</v>
      </c>
      <c r="D1248" t="s">
        <v>2833</v>
      </c>
      <c r="E1248" t="s">
        <v>2834</v>
      </c>
      <c r="F1248">
        <v>5</v>
      </c>
      <c r="G1248" t="s">
        <v>2678</v>
      </c>
      <c r="H1248" t="s">
        <v>354</v>
      </c>
      <c r="I1248">
        <v>1664306605.214286</v>
      </c>
      <c r="J1248">
        <f>(K1248)/1000</f>
        <v>0</v>
      </c>
      <c r="K1248">
        <f>IF(BF1248, AN1248, AH1248)</f>
        <v>0</v>
      </c>
      <c r="L1248">
        <f>IF(BF1248, AI1248, AG1248)</f>
        <v>0</v>
      </c>
      <c r="M1248">
        <f>BH1248 - IF(AU1248&gt;1, L1248*BB1248*100.0/(AW1248*BV1248), 0)</f>
        <v>0</v>
      </c>
      <c r="N1248">
        <f>((T1248-J1248/2)*M1248-L1248)/(T1248+J1248/2)</f>
        <v>0</v>
      </c>
      <c r="O1248">
        <f>N1248*(BO1248+BP1248)/1000.0</f>
        <v>0</v>
      </c>
      <c r="P1248">
        <f>(BH1248 - IF(AU1248&gt;1, L1248*BB1248*100.0/(AW1248*BV1248), 0))*(BO1248+BP1248)/1000.0</f>
        <v>0</v>
      </c>
      <c r="Q1248">
        <f>2.0/((1/S1248-1/R1248)+SIGN(S1248)*SQRT((1/S1248-1/R1248)*(1/S1248-1/R1248) + 4*BC1248/((BC1248+1)*(BC1248+1))*(2*1/S1248*1/R1248-1/R1248*1/R1248)))</f>
        <v>0</v>
      </c>
      <c r="R1248">
        <f>IF(LEFT(BD1248,1)&lt;&gt;"0",IF(LEFT(BD1248,1)="1",3.0,BE1248),$D$5+$E$5*(BV1248*BO1248/($K$5*1000))+$F$5*(BV1248*BO1248/($K$5*1000))*MAX(MIN(BB1248,$J$5),$I$5)*MAX(MIN(BB1248,$J$5),$I$5)+$G$5*MAX(MIN(BB1248,$J$5),$I$5)*(BV1248*BO1248/($K$5*1000))+$H$5*(BV1248*BO1248/($K$5*1000))*(BV1248*BO1248/($K$5*1000)))</f>
        <v>0</v>
      </c>
      <c r="S1248">
        <f>J1248*(1000-(1000*0.61365*exp(17.502*W1248/(240.97+W1248))/(BO1248+BP1248)+BJ1248)/2)/(1000*0.61365*exp(17.502*W1248/(240.97+W1248))/(BO1248+BP1248)-BJ1248)</f>
        <v>0</v>
      </c>
      <c r="T1248">
        <f>1/((BC1248+1)/(Q1248/1.6)+1/(R1248/1.37)) + BC1248/((BC1248+1)/(Q1248/1.6) + BC1248/(R1248/1.37))</f>
        <v>0</v>
      </c>
      <c r="U1248">
        <f>(AX1248*BA1248)</f>
        <v>0</v>
      </c>
      <c r="V1248">
        <f>(BQ1248+(U1248+2*0.95*5.67E-8*(((BQ1248+$B$7)+273)^4-(BQ1248+273)^4)-44100*J1248)/(1.84*29.3*R1248+8*0.95*5.67E-8*(BQ1248+273)^3))</f>
        <v>0</v>
      </c>
      <c r="W1248">
        <f>($C$7*BR1248+$D$7*BS1248+$E$7*V1248)</f>
        <v>0</v>
      </c>
      <c r="X1248">
        <f>0.61365*exp(17.502*W1248/(240.97+W1248))</f>
        <v>0</v>
      </c>
      <c r="Y1248">
        <f>(Z1248/AA1248*100)</f>
        <v>0</v>
      </c>
      <c r="Z1248">
        <f>BJ1248*(BO1248+BP1248)/1000</f>
        <v>0</v>
      </c>
      <c r="AA1248">
        <f>0.61365*exp(17.502*BQ1248/(240.97+BQ1248))</f>
        <v>0</v>
      </c>
      <c r="AB1248">
        <f>(X1248-BJ1248*(BO1248+BP1248)/1000)</f>
        <v>0</v>
      </c>
      <c r="AC1248">
        <f>(-J1248*44100)</f>
        <v>0</v>
      </c>
      <c r="AD1248">
        <f>2*29.3*R1248*0.92*(BQ1248-W1248)</f>
        <v>0</v>
      </c>
      <c r="AE1248">
        <f>2*0.95*5.67E-8*(((BQ1248+$B$7)+273)^4-(W1248+273)^4)</f>
        <v>0</v>
      </c>
      <c r="AF1248">
        <f>U1248+AE1248+AC1248+AD1248</f>
        <v>0</v>
      </c>
      <c r="AG1248">
        <f>BN1248*AU1248*(BI1248-BH1248*(1000-AU1248*BK1248)/(1000-AU1248*BJ1248))/(100*BB1248)</f>
        <v>0</v>
      </c>
      <c r="AH1248">
        <f>1000*BN1248*AU1248*(BJ1248-BK1248)/(100*BB1248*(1000-AU1248*BJ1248))</f>
        <v>0</v>
      </c>
      <c r="AI1248">
        <f>(AJ1248 - AK1248 - BO1248*1E3/(8.314*(BQ1248+273.15)) * AM1248/BN1248 * AL1248) * BN1248/(100*BB1248) * (1000 - BK1248)/1000</f>
        <v>0</v>
      </c>
      <c r="AJ1248">
        <v>1317.600712857547</v>
      </c>
      <c r="AK1248">
        <v>1296.574666666666</v>
      </c>
      <c r="AL1248">
        <v>3.419741998892794</v>
      </c>
      <c r="AM1248">
        <v>64.57522677209226</v>
      </c>
      <c r="AN1248">
        <f>(AP1248 - AO1248 + BO1248*1E3/(8.314*(BQ1248+273.15)) * AR1248/BN1248 * AQ1248) * BN1248/(100*BB1248) * 1000/(1000 - AP1248)</f>
        <v>0</v>
      </c>
      <c r="AO1248">
        <v>17.7085890476923</v>
      </c>
      <c r="AP1248">
        <v>18.4491932330827</v>
      </c>
      <c r="AQ1248">
        <v>3.301383489654218E-05</v>
      </c>
      <c r="AR1248">
        <v>112.27</v>
      </c>
      <c r="AS1248">
        <v>13</v>
      </c>
      <c r="AT1248">
        <v>3</v>
      </c>
      <c r="AU1248">
        <f>IF(AS1248*$H$13&gt;=AW1248,1.0,(AW1248/(AW1248-AS1248*$H$13)))</f>
        <v>0</v>
      </c>
      <c r="AV1248">
        <f>(AU1248-1)*100</f>
        <v>0</v>
      </c>
      <c r="AW1248">
        <f>MAX(0,($B$13+$C$13*BV1248)/(1+$D$13*BV1248)*BO1248/(BQ1248+273)*$E$13)</f>
        <v>0</v>
      </c>
      <c r="AX1248">
        <f>$B$11*BW1248+$C$11*BX1248+$F$11*CI1248*(1-CL1248)</f>
        <v>0</v>
      </c>
      <c r="AY1248">
        <f>AX1248*AZ1248</f>
        <v>0</v>
      </c>
      <c r="AZ1248">
        <f>($B$11*$D$9+$C$11*$D$9+$F$11*((CV1248+CN1248)/MAX(CV1248+CN1248+CW1248, 0.1)*$I$9+CW1248/MAX(CV1248+CN1248+CW1248, 0.1)*$J$9))/($B$11+$C$11+$F$11)</f>
        <v>0</v>
      </c>
      <c r="BA1248">
        <f>($B$11*$K$9+$C$11*$K$9+$F$11*((CV1248+CN1248)/MAX(CV1248+CN1248+CW1248, 0.1)*$P$9+CW1248/MAX(CV1248+CN1248+CW1248, 0.1)*$Q$9))/($B$11+$C$11+$F$11)</f>
        <v>0</v>
      </c>
      <c r="BB1248">
        <v>6</v>
      </c>
      <c r="BC1248">
        <v>0.5</v>
      </c>
      <c r="BD1248" t="s">
        <v>355</v>
      </c>
      <c r="BE1248">
        <v>2</v>
      </c>
      <c r="BF1248" t="b">
        <v>1</v>
      </c>
      <c r="BG1248">
        <v>1664306605.214286</v>
      </c>
      <c r="BH1248">
        <v>1248.198928571428</v>
      </c>
      <c r="BI1248">
        <v>1278.069285714286</v>
      </c>
      <c r="BJ1248">
        <v>18.44287857142857</v>
      </c>
      <c r="BK1248">
        <v>17.71061071428571</v>
      </c>
      <c r="BL1248">
        <v>1253.526785714286</v>
      </c>
      <c r="BM1248">
        <v>18.60763214285714</v>
      </c>
      <c r="BN1248">
        <v>500.0601071428571</v>
      </c>
      <c r="BO1248">
        <v>90.9850357142857</v>
      </c>
      <c r="BP1248">
        <v>0.09998709642857143</v>
      </c>
      <c r="BQ1248">
        <v>24.71417142857143</v>
      </c>
      <c r="BR1248">
        <v>24.96781428571428</v>
      </c>
      <c r="BS1248">
        <v>999.9000000000002</v>
      </c>
      <c r="BT1248">
        <v>0</v>
      </c>
      <c r="BU1248">
        <v>0</v>
      </c>
      <c r="BV1248">
        <v>10003.11392857143</v>
      </c>
      <c r="BW1248">
        <v>0</v>
      </c>
      <c r="BX1248">
        <v>6.407659999999999</v>
      </c>
      <c r="BY1248">
        <v>-29.87018571428571</v>
      </c>
      <c r="BZ1248">
        <v>1271.651428571429</v>
      </c>
      <c r="CA1248">
        <v>1301.111785714285</v>
      </c>
      <c r="CB1248">
        <v>0.7322589285714286</v>
      </c>
      <c r="CC1248">
        <v>1278.069285714286</v>
      </c>
      <c r="CD1248">
        <v>17.71061071428571</v>
      </c>
      <c r="CE1248">
        <v>1.678026071428571</v>
      </c>
      <c r="CF1248">
        <v>1.611401428571428</v>
      </c>
      <c r="CG1248">
        <v>14.69463571428571</v>
      </c>
      <c r="CH1248">
        <v>14.06825357142857</v>
      </c>
      <c r="CI1248">
        <v>1999.958928571428</v>
      </c>
      <c r="CJ1248">
        <v>0.9800001785714284</v>
      </c>
      <c r="CK1248">
        <v>0.02000012142857143</v>
      </c>
      <c r="CL1248">
        <v>0</v>
      </c>
      <c r="CM1248">
        <v>130.7745714285714</v>
      </c>
      <c r="CN1248">
        <v>5.00097</v>
      </c>
      <c r="CO1248">
        <v>2781.630714285714</v>
      </c>
      <c r="CP1248">
        <v>16707.23571428571</v>
      </c>
      <c r="CQ1248">
        <v>39.74307142857143</v>
      </c>
      <c r="CR1248">
        <v>40.74975</v>
      </c>
      <c r="CS1248">
        <v>39.43274999999999</v>
      </c>
      <c r="CT1248">
        <v>41.15821428571428</v>
      </c>
      <c r="CU1248">
        <v>40.41489285714285</v>
      </c>
      <c r="CV1248">
        <v>1955.058214285714</v>
      </c>
      <c r="CW1248">
        <v>39.9</v>
      </c>
      <c r="CX1248">
        <v>0</v>
      </c>
      <c r="CY1248">
        <v>1664306617.1</v>
      </c>
      <c r="CZ1248">
        <v>0</v>
      </c>
      <c r="DA1248">
        <v>0</v>
      </c>
      <c r="DB1248" t="s">
        <v>356</v>
      </c>
      <c r="DC1248">
        <v>1663859321.1</v>
      </c>
      <c r="DD1248">
        <v>1663859315.6</v>
      </c>
      <c r="DE1248">
        <v>0</v>
      </c>
      <c r="DF1248">
        <v>0.196</v>
      </c>
      <c r="DG1248">
        <v>-0.001</v>
      </c>
      <c r="DH1248">
        <v>-5.941</v>
      </c>
      <c r="DI1248">
        <v>-0.174</v>
      </c>
      <c r="DJ1248">
        <v>1500</v>
      </c>
      <c r="DK1248">
        <v>17</v>
      </c>
      <c r="DL1248">
        <v>0.13</v>
      </c>
      <c r="DM1248">
        <v>0.04</v>
      </c>
      <c r="DN1248">
        <v>-29.82959</v>
      </c>
      <c r="DO1248">
        <v>-0.538246153846109</v>
      </c>
      <c r="DP1248">
        <v>0.07808369163916358</v>
      </c>
      <c r="DQ1248">
        <v>0</v>
      </c>
      <c r="DR1248">
        <v>0.7276366750000001</v>
      </c>
      <c r="DS1248">
        <v>0.08295024765478239</v>
      </c>
      <c r="DT1248">
        <v>0.007993165291008006</v>
      </c>
      <c r="DU1248">
        <v>1</v>
      </c>
      <c r="DV1248">
        <v>1</v>
      </c>
      <c r="DW1248">
        <v>2</v>
      </c>
      <c r="DX1248" t="s">
        <v>471</v>
      </c>
      <c r="DY1248">
        <v>2.98526</v>
      </c>
      <c r="DZ1248">
        <v>2.71562</v>
      </c>
      <c r="EA1248">
        <v>0.203388</v>
      </c>
      <c r="EB1248">
        <v>0.203901</v>
      </c>
      <c r="EC1248">
        <v>0.0904166</v>
      </c>
      <c r="ED1248">
        <v>0.0859742</v>
      </c>
      <c r="EE1248">
        <v>25317.3</v>
      </c>
      <c r="EF1248">
        <v>25409.6</v>
      </c>
      <c r="EG1248">
        <v>29524.5</v>
      </c>
      <c r="EH1248">
        <v>29507.9</v>
      </c>
      <c r="EI1248">
        <v>35600.8</v>
      </c>
      <c r="EJ1248">
        <v>35862.8</v>
      </c>
      <c r="EK1248">
        <v>41611.6</v>
      </c>
      <c r="EL1248">
        <v>42052.4</v>
      </c>
      <c r="EM1248">
        <v>1.9775</v>
      </c>
      <c r="EN1248">
        <v>1.93925</v>
      </c>
      <c r="EO1248">
        <v>0.09744990000000001</v>
      </c>
      <c r="EP1248">
        <v>0</v>
      </c>
      <c r="EQ1248">
        <v>23.3821</v>
      </c>
      <c r="ER1248">
        <v>999.9</v>
      </c>
      <c r="ES1248">
        <v>48.1</v>
      </c>
      <c r="ET1248">
        <v>29</v>
      </c>
      <c r="EU1248">
        <v>21.2623</v>
      </c>
      <c r="EV1248">
        <v>62.9442</v>
      </c>
      <c r="EW1248">
        <v>32.5</v>
      </c>
      <c r="EX1248">
        <v>1</v>
      </c>
      <c r="EY1248">
        <v>-0.194024</v>
      </c>
      <c r="EZ1248">
        <v>0.632135</v>
      </c>
      <c r="FA1248">
        <v>20.3899</v>
      </c>
      <c r="FB1248">
        <v>5.21654</v>
      </c>
      <c r="FC1248">
        <v>12.0099</v>
      </c>
      <c r="FD1248">
        <v>4.98965</v>
      </c>
      <c r="FE1248">
        <v>3.28858</v>
      </c>
      <c r="FF1248">
        <v>9999</v>
      </c>
      <c r="FG1248">
        <v>9999</v>
      </c>
      <c r="FH1248">
        <v>9999</v>
      </c>
      <c r="FI1248">
        <v>261.7</v>
      </c>
      <c r="FJ1248">
        <v>1.86705</v>
      </c>
      <c r="FK1248">
        <v>1.86615</v>
      </c>
      <c r="FL1248">
        <v>1.86554</v>
      </c>
      <c r="FM1248">
        <v>1.86553</v>
      </c>
      <c r="FN1248">
        <v>1.86731</v>
      </c>
      <c r="FO1248">
        <v>1.86981</v>
      </c>
      <c r="FP1248">
        <v>1.86844</v>
      </c>
      <c r="FQ1248">
        <v>1.86996</v>
      </c>
      <c r="FR1248">
        <v>0</v>
      </c>
      <c r="FS1248">
        <v>0</v>
      </c>
      <c r="FT1248">
        <v>0</v>
      </c>
      <c r="FU1248">
        <v>0</v>
      </c>
      <c r="FV1248" t="s">
        <v>358</v>
      </c>
      <c r="FW1248" t="s">
        <v>359</v>
      </c>
      <c r="FX1248" t="s">
        <v>360</v>
      </c>
      <c r="FY1248" t="s">
        <v>360</v>
      </c>
      <c r="FZ1248" t="s">
        <v>360</v>
      </c>
      <c r="GA1248" t="s">
        <v>360</v>
      </c>
      <c r="GB1248">
        <v>0</v>
      </c>
      <c r="GC1248">
        <v>100</v>
      </c>
      <c r="GD1248">
        <v>100</v>
      </c>
      <c r="GE1248">
        <v>-5.39</v>
      </c>
      <c r="GF1248">
        <v>-0.1647</v>
      </c>
      <c r="GG1248">
        <v>-2.0192013485273</v>
      </c>
      <c r="GH1248">
        <v>-0.003354295288503095</v>
      </c>
      <c r="GI1248">
        <v>8.998442100416266E-07</v>
      </c>
      <c r="GJ1248">
        <v>-2.632750781261316E-10</v>
      </c>
      <c r="GK1248">
        <v>-0.1771344180573433</v>
      </c>
      <c r="GL1248">
        <v>-0.01811282044437078</v>
      </c>
      <c r="GM1248">
        <v>0.001479480632228601</v>
      </c>
      <c r="GN1248">
        <v>-2.527498020886067E-05</v>
      </c>
      <c r="GO1248">
        <v>3</v>
      </c>
      <c r="GP1248">
        <v>2311</v>
      </c>
      <c r="GQ1248">
        <v>1</v>
      </c>
      <c r="GR1248">
        <v>23</v>
      </c>
      <c r="GS1248">
        <v>7454.9</v>
      </c>
      <c r="GT1248">
        <v>7455</v>
      </c>
      <c r="GU1248">
        <v>2.59277</v>
      </c>
      <c r="GV1248">
        <v>2.18628</v>
      </c>
      <c r="GW1248">
        <v>1.39771</v>
      </c>
      <c r="GX1248">
        <v>2.33643</v>
      </c>
      <c r="GY1248">
        <v>1.49536</v>
      </c>
      <c r="GZ1248">
        <v>2.45728</v>
      </c>
      <c r="HA1248">
        <v>33.0652</v>
      </c>
      <c r="HB1248">
        <v>14.2721</v>
      </c>
      <c r="HC1248">
        <v>18</v>
      </c>
      <c r="HD1248">
        <v>518.336</v>
      </c>
      <c r="HE1248">
        <v>450.243</v>
      </c>
      <c r="HF1248">
        <v>22.0651</v>
      </c>
      <c r="HG1248">
        <v>24.9745</v>
      </c>
      <c r="HH1248">
        <v>30.0001</v>
      </c>
      <c r="HI1248">
        <v>24.9928</v>
      </c>
      <c r="HJ1248">
        <v>24.9413</v>
      </c>
      <c r="HK1248">
        <v>51.9309</v>
      </c>
      <c r="HL1248">
        <v>24.1098</v>
      </c>
      <c r="HM1248">
        <v>52.7544</v>
      </c>
      <c r="HN1248">
        <v>22.0684</v>
      </c>
      <c r="HO1248">
        <v>1323.12</v>
      </c>
      <c r="HP1248">
        <v>17.7603</v>
      </c>
      <c r="HQ1248">
        <v>100.998</v>
      </c>
      <c r="HR1248">
        <v>100.993</v>
      </c>
    </row>
    <row r="1249" spans="1:226">
      <c r="A1249">
        <v>1233</v>
      </c>
      <c r="B1249">
        <v>1664306617.5</v>
      </c>
      <c r="C1249">
        <v>13387</v>
      </c>
      <c r="D1249" t="s">
        <v>2835</v>
      </c>
      <c r="E1249" t="s">
        <v>2836</v>
      </c>
      <c r="F1249">
        <v>5</v>
      </c>
      <c r="G1249" t="s">
        <v>2678</v>
      </c>
      <c r="H1249" t="s">
        <v>354</v>
      </c>
      <c r="I1249">
        <v>1664306609.660714</v>
      </c>
      <c r="J1249">
        <f>(K1249)/1000</f>
        <v>0</v>
      </c>
      <c r="K1249">
        <f>IF(BF1249, AN1249, AH1249)</f>
        <v>0</v>
      </c>
      <c r="L1249">
        <f>IF(BF1249, AI1249, AG1249)</f>
        <v>0</v>
      </c>
      <c r="M1249">
        <f>BH1249 - IF(AU1249&gt;1, L1249*BB1249*100.0/(AW1249*BV1249), 0)</f>
        <v>0</v>
      </c>
      <c r="N1249">
        <f>((T1249-J1249/2)*M1249-L1249)/(T1249+J1249/2)</f>
        <v>0</v>
      </c>
      <c r="O1249">
        <f>N1249*(BO1249+BP1249)/1000.0</f>
        <v>0</v>
      </c>
      <c r="P1249">
        <f>(BH1249 - IF(AU1249&gt;1, L1249*BB1249*100.0/(AW1249*BV1249), 0))*(BO1249+BP1249)/1000.0</f>
        <v>0</v>
      </c>
      <c r="Q1249">
        <f>2.0/((1/S1249-1/R1249)+SIGN(S1249)*SQRT((1/S1249-1/R1249)*(1/S1249-1/R1249) + 4*BC1249/((BC1249+1)*(BC1249+1))*(2*1/S1249*1/R1249-1/R1249*1/R1249)))</f>
        <v>0</v>
      </c>
      <c r="R1249">
        <f>IF(LEFT(BD1249,1)&lt;&gt;"0",IF(LEFT(BD1249,1)="1",3.0,BE1249),$D$5+$E$5*(BV1249*BO1249/($K$5*1000))+$F$5*(BV1249*BO1249/($K$5*1000))*MAX(MIN(BB1249,$J$5),$I$5)*MAX(MIN(BB1249,$J$5),$I$5)+$G$5*MAX(MIN(BB1249,$J$5),$I$5)*(BV1249*BO1249/($K$5*1000))+$H$5*(BV1249*BO1249/($K$5*1000))*(BV1249*BO1249/($K$5*1000)))</f>
        <v>0</v>
      </c>
      <c r="S1249">
        <f>J1249*(1000-(1000*0.61365*exp(17.502*W1249/(240.97+W1249))/(BO1249+BP1249)+BJ1249)/2)/(1000*0.61365*exp(17.502*W1249/(240.97+W1249))/(BO1249+BP1249)-BJ1249)</f>
        <v>0</v>
      </c>
      <c r="T1249">
        <f>1/((BC1249+1)/(Q1249/1.6)+1/(R1249/1.37)) + BC1249/((BC1249+1)/(Q1249/1.6) + BC1249/(R1249/1.37))</f>
        <v>0</v>
      </c>
      <c r="U1249">
        <f>(AX1249*BA1249)</f>
        <v>0</v>
      </c>
      <c r="V1249">
        <f>(BQ1249+(U1249+2*0.95*5.67E-8*(((BQ1249+$B$7)+273)^4-(BQ1249+273)^4)-44100*J1249)/(1.84*29.3*R1249+8*0.95*5.67E-8*(BQ1249+273)^3))</f>
        <v>0</v>
      </c>
      <c r="W1249">
        <f>($C$7*BR1249+$D$7*BS1249+$E$7*V1249)</f>
        <v>0</v>
      </c>
      <c r="X1249">
        <f>0.61365*exp(17.502*W1249/(240.97+W1249))</f>
        <v>0</v>
      </c>
      <c r="Y1249">
        <f>(Z1249/AA1249*100)</f>
        <v>0</v>
      </c>
      <c r="Z1249">
        <f>BJ1249*(BO1249+BP1249)/1000</f>
        <v>0</v>
      </c>
      <c r="AA1249">
        <f>0.61365*exp(17.502*BQ1249/(240.97+BQ1249))</f>
        <v>0</v>
      </c>
      <c r="AB1249">
        <f>(X1249-BJ1249*(BO1249+BP1249)/1000)</f>
        <v>0</v>
      </c>
      <c r="AC1249">
        <f>(-J1249*44100)</f>
        <v>0</v>
      </c>
      <c r="AD1249">
        <f>2*29.3*R1249*0.92*(BQ1249-W1249)</f>
        <v>0</v>
      </c>
      <c r="AE1249">
        <f>2*0.95*5.67E-8*(((BQ1249+$B$7)+273)^4-(W1249+273)^4)</f>
        <v>0</v>
      </c>
      <c r="AF1249">
        <f>U1249+AE1249+AC1249+AD1249</f>
        <v>0</v>
      </c>
      <c r="AG1249">
        <f>BN1249*AU1249*(BI1249-BH1249*(1000-AU1249*BK1249)/(1000-AU1249*BJ1249))/(100*BB1249)</f>
        <v>0</v>
      </c>
      <c r="AH1249">
        <f>1000*BN1249*AU1249*(BJ1249-BK1249)/(100*BB1249*(1000-AU1249*BJ1249))</f>
        <v>0</v>
      </c>
      <c r="AI1249">
        <f>(AJ1249 - AK1249 - BO1249*1E3/(8.314*(BQ1249+273.15)) * AM1249/BN1249 * AL1249) * BN1249/(100*BB1249) * (1000 - BK1249)/1000</f>
        <v>0</v>
      </c>
      <c r="AJ1249">
        <v>1332.841486687998</v>
      </c>
      <c r="AK1249">
        <v>1311.950121212121</v>
      </c>
      <c r="AL1249">
        <v>3.428559121530657</v>
      </c>
      <c r="AM1249">
        <v>64.57522677209226</v>
      </c>
      <c r="AN1249">
        <f>(AP1249 - AO1249 + BO1249*1E3/(8.314*(BQ1249+273.15)) * AR1249/BN1249 * AQ1249) * BN1249/(100*BB1249) * 1000/(1000 - AP1249)</f>
        <v>0</v>
      </c>
      <c r="AO1249">
        <v>17.70761389350649</v>
      </c>
      <c r="AP1249">
        <v>18.45152706766916</v>
      </c>
      <c r="AQ1249">
        <v>4.574939077765857E-05</v>
      </c>
      <c r="AR1249">
        <v>112.27</v>
      </c>
      <c r="AS1249">
        <v>13</v>
      </c>
      <c r="AT1249">
        <v>3</v>
      </c>
      <c r="AU1249">
        <f>IF(AS1249*$H$13&gt;=AW1249,1.0,(AW1249/(AW1249-AS1249*$H$13)))</f>
        <v>0</v>
      </c>
      <c r="AV1249">
        <f>(AU1249-1)*100</f>
        <v>0</v>
      </c>
      <c r="AW1249">
        <f>MAX(0,($B$13+$C$13*BV1249)/(1+$D$13*BV1249)*BO1249/(BQ1249+273)*$E$13)</f>
        <v>0</v>
      </c>
      <c r="AX1249">
        <f>$B$11*BW1249+$C$11*BX1249+$F$11*CI1249*(1-CL1249)</f>
        <v>0</v>
      </c>
      <c r="AY1249">
        <f>AX1249*AZ1249</f>
        <v>0</v>
      </c>
      <c r="AZ1249">
        <f>($B$11*$D$9+$C$11*$D$9+$F$11*((CV1249+CN1249)/MAX(CV1249+CN1249+CW1249, 0.1)*$I$9+CW1249/MAX(CV1249+CN1249+CW1249, 0.1)*$J$9))/($B$11+$C$11+$F$11)</f>
        <v>0</v>
      </c>
      <c r="BA1249">
        <f>($B$11*$K$9+$C$11*$K$9+$F$11*((CV1249+CN1249)/MAX(CV1249+CN1249+CW1249, 0.1)*$P$9+CW1249/MAX(CV1249+CN1249+CW1249, 0.1)*$Q$9))/($B$11+$C$11+$F$11)</f>
        <v>0</v>
      </c>
      <c r="BB1249">
        <v>6</v>
      </c>
      <c r="BC1249">
        <v>0.5</v>
      </c>
      <c r="BD1249" t="s">
        <v>355</v>
      </c>
      <c r="BE1249">
        <v>2</v>
      </c>
      <c r="BF1249" t="b">
        <v>1</v>
      </c>
      <c r="BG1249">
        <v>1664306609.660714</v>
      </c>
      <c r="BH1249">
        <v>1263.106785714286</v>
      </c>
      <c r="BI1249">
        <v>1292.9625</v>
      </c>
      <c r="BJ1249">
        <v>18.44627857142857</v>
      </c>
      <c r="BK1249">
        <v>17.70808571428571</v>
      </c>
      <c r="BL1249">
        <v>1268.47</v>
      </c>
      <c r="BM1249">
        <v>18.61099642857143</v>
      </c>
      <c r="BN1249">
        <v>500.0608571428571</v>
      </c>
      <c r="BO1249">
        <v>90.98407142857141</v>
      </c>
      <c r="BP1249">
        <v>0.1000209857142857</v>
      </c>
      <c r="BQ1249">
        <v>24.72606428571428</v>
      </c>
      <c r="BR1249">
        <v>24.97646071428571</v>
      </c>
      <c r="BS1249">
        <v>999.9000000000002</v>
      </c>
      <c r="BT1249">
        <v>0</v>
      </c>
      <c r="BU1249">
        <v>0</v>
      </c>
      <c r="BV1249">
        <v>10003.8225</v>
      </c>
      <c r="BW1249">
        <v>0</v>
      </c>
      <c r="BX1249">
        <v>6.407659999999999</v>
      </c>
      <c r="BY1249">
        <v>-29.855575</v>
      </c>
      <c r="BZ1249">
        <v>1286.844285714286</v>
      </c>
      <c r="CA1249">
        <v>1316.271071428571</v>
      </c>
      <c r="CB1249">
        <v>0.7381906071428572</v>
      </c>
      <c r="CC1249">
        <v>1292.9625</v>
      </c>
      <c r="CD1249">
        <v>17.70808571428571</v>
      </c>
      <c r="CE1249">
        <v>1.678318214285714</v>
      </c>
      <c r="CF1249">
        <v>1.611155</v>
      </c>
      <c r="CG1249">
        <v>14.69733214285714</v>
      </c>
      <c r="CH1249">
        <v>14.0659</v>
      </c>
      <c r="CI1249">
        <v>1999.955</v>
      </c>
      <c r="CJ1249">
        <v>0.9800012499999998</v>
      </c>
      <c r="CK1249">
        <v>0.01999904285714286</v>
      </c>
      <c r="CL1249">
        <v>0</v>
      </c>
      <c r="CM1249">
        <v>130.8102142857143</v>
      </c>
      <c r="CN1249">
        <v>5.00097</v>
      </c>
      <c r="CO1249">
        <v>2783.178214285713</v>
      </c>
      <c r="CP1249">
        <v>16707.20357142857</v>
      </c>
      <c r="CQ1249">
        <v>39.83007142857142</v>
      </c>
      <c r="CR1249">
        <v>40.82339285714284</v>
      </c>
      <c r="CS1249">
        <v>39.51092857142857</v>
      </c>
      <c r="CT1249">
        <v>41.27649999999999</v>
      </c>
      <c r="CU1249">
        <v>40.5065</v>
      </c>
      <c r="CV1249">
        <v>1955.056785714286</v>
      </c>
      <c r="CW1249">
        <v>39.89714285714286</v>
      </c>
      <c r="CX1249">
        <v>0</v>
      </c>
      <c r="CY1249">
        <v>1664306621.9</v>
      </c>
      <c r="CZ1249">
        <v>0</v>
      </c>
      <c r="DA1249">
        <v>0</v>
      </c>
      <c r="DB1249" t="s">
        <v>356</v>
      </c>
      <c r="DC1249">
        <v>1663859321.1</v>
      </c>
      <c r="DD1249">
        <v>1663859315.6</v>
      </c>
      <c r="DE1249">
        <v>0</v>
      </c>
      <c r="DF1249">
        <v>0.196</v>
      </c>
      <c r="DG1249">
        <v>-0.001</v>
      </c>
      <c r="DH1249">
        <v>-5.941</v>
      </c>
      <c r="DI1249">
        <v>-0.174</v>
      </c>
      <c r="DJ1249">
        <v>1500</v>
      </c>
      <c r="DK1249">
        <v>17</v>
      </c>
      <c r="DL1249">
        <v>0.13</v>
      </c>
      <c r="DM1249">
        <v>0.04</v>
      </c>
      <c r="DN1249">
        <v>-29.85822926829268</v>
      </c>
      <c r="DO1249">
        <v>0.1043038327526238</v>
      </c>
      <c r="DP1249">
        <v>0.04921849366830308</v>
      </c>
      <c r="DQ1249">
        <v>0</v>
      </c>
      <c r="DR1249">
        <v>0.7344948536585366</v>
      </c>
      <c r="DS1249">
        <v>0.08033138675958244</v>
      </c>
      <c r="DT1249">
        <v>0.00794642030025724</v>
      </c>
      <c r="DU1249">
        <v>1</v>
      </c>
      <c r="DV1249">
        <v>1</v>
      </c>
      <c r="DW1249">
        <v>2</v>
      </c>
      <c r="DX1249" t="s">
        <v>471</v>
      </c>
      <c r="DY1249">
        <v>2.98516</v>
      </c>
      <c r="DZ1249">
        <v>2.71552</v>
      </c>
      <c r="EA1249">
        <v>0.204871</v>
      </c>
      <c r="EB1249">
        <v>0.205361</v>
      </c>
      <c r="EC1249">
        <v>0.0904252</v>
      </c>
      <c r="ED1249">
        <v>0.08596090000000001</v>
      </c>
      <c r="EE1249">
        <v>25270.1</v>
      </c>
      <c r="EF1249">
        <v>25362.6</v>
      </c>
      <c r="EG1249">
        <v>29524.4</v>
      </c>
      <c r="EH1249">
        <v>29507.4</v>
      </c>
      <c r="EI1249">
        <v>35599.9</v>
      </c>
      <c r="EJ1249">
        <v>35862.6</v>
      </c>
      <c r="EK1249">
        <v>41610.8</v>
      </c>
      <c r="EL1249">
        <v>42051.6</v>
      </c>
      <c r="EM1249">
        <v>1.97725</v>
      </c>
      <c r="EN1249">
        <v>1.93922</v>
      </c>
      <c r="EO1249">
        <v>0.0981688</v>
      </c>
      <c r="EP1249">
        <v>0</v>
      </c>
      <c r="EQ1249">
        <v>23.3856</v>
      </c>
      <c r="ER1249">
        <v>999.9</v>
      </c>
      <c r="ES1249">
        <v>48.1</v>
      </c>
      <c r="ET1249">
        <v>29</v>
      </c>
      <c r="EU1249">
        <v>21.2636</v>
      </c>
      <c r="EV1249">
        <v>62.9042</v>
      </c>
      <c r="EW1249">
        <v>32.4559</v>
      </c>
      <c r="EX1249">
        <v>1</v>
      </c>
      <c r="EY1249">
        <v>-0.193979</v>
      </c>
      <c r="EZ1249">
        <v>0.654886</v>
      </c>
      <c r="FA1249">
        <v>20.39</v>
      </c>
      <c r="FB1249">
        <v>5.21579</v>
      </c>
      <c r="FC1249">
        <v>12.0099</v>
      </c>
      <c r="FD1249">
        <v>4.98975</v>
      </c>
      <c r="FE1249">
        <v>3.2885</v>
      </c>
      <c r="FF1249">
        <v>9999</v>
      </c>
      <c r="FG1249">
        <v>9999</v>
      </c>
      <c r="FH1249">
        <v>9999</v>
      </c>
      <c r="FI1249">
        <v>261.7</v>
      </c>
      <c r="FJ1249">
        <v>1.86702</v>
      </c>
      <c r="FK1249">
        <v>1.86615</v>
      </c>
      <c r="FL1249">
        <v>1.86554</v>
      </c>
      <c r="FM1249">
        <v>1.86553</v>
      </c>
      <c r="FN1249">
        <v>1.86728</v>
      </c>
      <c r="FO1249">
        <v>1.86981</v>
      </c>
      <c r="FP1249">
        <v>1.86844</v>
      </c>
      <c r="FQ1249">
        <v>1.86996</v>
      </c>
      <c r="FR1249">
        <v>0</v>
      </c>
      <c r="FS1249">
        <v>0</v>
      </c>
      <c r="FT1249">
        <v>0</v>
      </c>
      <c r="FU1249">
        <v>0</v>
      </c>
      <c r="FV1249" t="s">
        <v>358</v>
      </c>
      <c r="FW1249" t="s">
        <v>359</v>
      </c>
      <c r="FX1249" t="s">
        <v>360</v>
      </c>
      <c r="FY1249" t="s">
        <v>360</v>
      </c>
      <c r="FZ1249" t="s">
        <v>360</v>
      </c>
      <c r="GA1249" t="s">
        <v>360</v>
      </c>
      <c r="GB1249">
        <v>0</v>
      </c>
      <c r="GC1249">
        <v>100</v>
      </c>
      <c r="GD1249">
        <v>100</v>
      </c>
      <c r="GE1249">
        <v>-5.42</v>
      </c>
      <c r="GF1249">
        <v>-0.1647</v>
      </c>
      <c r="GG1249">
        <v>-2.0192013485273</v>
      </c>
      <c r="GH1249">
        <v>-0.003354295288503095</v>
      </c>
      <c r="GI1249">
        <v>8.998442100416266E-07</v>
      </c>
      <c r="GJ1249">
        <v>-2.632750781261316E-10</v>
      </c>
      <c r="GK1249">
        <v>-0.1771344180573433</v>
      </c>
      <c r="GL1249">
        <v>-0.01811282044437078</v>
      </c>
      <c r="GM1249">
        <v>0.001479480632228601</v>
      </c>
      <c r="GN1249">
        <v>-2.527498020886067E-05</v>
      </c>
      <c r="GO1249">
        <v>3</v>
      </c>
      <c r="GP1249">
        <v>2311</v>
      </c>
      <c r="GQ1249">
        <v>1</v>
      </c>
      <c r="GR1249">
        <v>23</v>
      </c>
      <c r="GS1249">
        <v>7454.9</v>
      </c>
      <c r="GT1249">
        <v>7455</v>
      </c>
      <c r="GU1249">
        <v>2.61597</v>
      </c>
      <c r="GV1249">
        <v>2.18628</v>
      </c>
      <c r="GW1249">
        <v>1.39648</v>
      </c>
      <c r="GX1249">
        <v>2.33643</v>
      </c>
      <c r="GY1249">
        <v>1.49536</v>
      </c>
      <c r="GZ1249">
        <v>2.46704</v>
      </c>
      <c r="HA1249">
        <v>33.0652</v>
      </c>
      <c r="HB1249">
        <v>14.2809</v>
      </c>
      <c r="HC1249">
        <v>18</v>
      </c>
      <c r="HD1249">
        <v>518.174</v>
      </c>
      <c r="HE1249">
        <v>450.228</v>
      </c>
      <c r="HF1249">
        <v>22.0811</v>
      </c>
      <c r="HG1249">
        <v>24.9745</v>
      </c>
      <c r="HH1249">
        <v>30.0001</v>
      </c>
      <c r="HI1249">
        <v>24.9928</v>
      </c>
      <c r="HJ1249">
        <v>24.9413</v>
      </c>
      <c r="HK1249">
        <v>52.3833</v>
      </c>
      <c r="HL1249">
        <v>24.1098</v>
      </c>
      <c r="HM1249">
        <v>52.7544</v>
      </c>
      <c r="HN1249">
        <v>22.0833</v>
      </c>
      <c r="HO1249">
        <v>1336.5</v>
      </c>
      <c r="HP1249">
        <v>17.7603</v>
      </c>
      <c r="HQ1249">
        <v>100.997</v>
      </c>
      <c r="HR1249">
        <v>100.991</v>
      </c>
    </row>
    <row r="1250" spans="1:226">
      <c r="A1250">
        <v>1234</v>
      </c>
      <c r="B1250">
        <v>1664306622.5</v>
      </c>
      <c r="C1250">
        <v>13392</v>
      </c>
      <c r="D1250" t="s">
        <v>2837</v>
      </c>
      <c r="E1250" t="s">
        <v>2838</v>
      </c>
      <c r="F1250">
        <v>5</v>
      </c>
      <c r="G1250" t="s">
        <v>2678</v>
      </c>
      <c r="H1250" t="s">
        <v>354</v>
      </c>
      <c r="I1250">
        <v>1664306614.962963</v>
      </c>
      <c r="J1250">
        <f>(K1250)/1000</f>
        <v>0</v>
      </c>
      <c r="K1250">
        <f>IF(BF1250, AN1250, AH1250)</f>
        <v>0</v>
      </c>
      <c r="L1250">
        <f>IF(BF1250, AI1250, AG1250)</f>
        <v>0</v>
      </c>
      <c r="M1250">
        <f>BH1250 - IF(AU1250&gt;1, L1250*BB1250*100.0/(AW1250*BV1250), 0)</f>
        <v>0</v>
      </c>
      <c r="N1250">
        <f>((T1250-J1250/2)*M1250-L1250)/(T1250+J1250/2)</f>
        <v>0</v>
      </c>
      <c r="O1250">
        <f>N1250*(BO1250+BP1250)/1000.0</f>
        <v>0</v>
      </c>
      <c r="P1250">
        <f>(BH1250 - IF(AU1250&gt;1, L1250*BB1250*100.0/(AW1250*BV1250), 0))*(BO1250+BP1250)/1000.0</f>
        <v>0</v>
      </c>
      <c r="Q1250">
        <f>2.0/((1/S1250-1/R1250)+SIGN(S1250)*SQRT((1/S1250-1/R1250)*(1/S1250-1/R1250) + 4*BC1250/((BC1250+1)*(BC1250+1))*(2*1/S1250*1/R1250-1/R1250*1/R1250)))</f>
        <v>0</v>
      </c>
      <c r="R1250">
        <f>IF(LEFT(BD1250,1)&lt;&gt;"0",IF(LEFT(BD1250,1)="1",3.0,BE1250),$D$5+$E$5*(BV1250*BO1250/($K$5*1000))+$F$5*(BV1250*BO1250/($K$5*1000))*MAX(MIN(BB1250,$J$5),$I$5)*MAX(MIN(BB1250,$J$5),$I$5)+$G$5*MAX(MIN(BB1250,$J$5),$I$5)*(BV1250*BO1250/($K$5*1000))+$H$5*(BV1250*BO1250/($K$5*1000))*(BV1250*BO1250/($K$5*1000)))</f>
        <v>0</v>
      </c>
      <c r="S1250">
        <f>J1250*(1000-(1000*0.61365*exp(17.502*W1250/(240.97+W1250))/(BO1250+BP1250)+BJ1250)/2)/(1000*0.61365*exp(17.502*W1250/(240.97+W1250))/(BO1250+BP1250)-BJ1250)</f>
        <v>0</v>
      </c>
      <c r="T1250">
        <f>1/((BC1250+1)/(Q1250/1.6)+1/(R1250/1.37)) + BC1250/((BC1250+1)/(Q1250/1.6) + BC1250/(R1250/1.37))</f>
        <v>0</v>
      </c>
      <c r="U1250">
        <f>(AX1250*BA1250)</f>
        <v>0</v>
      </c>
      <c r="V1250">
        <f>(BQ1250+(U1250+2*0.95*5.67E-8*(((BQ1250+$B$7)+273)^4-(BQ1250+273)^4)-44100*J1250)/(1.84*29.3*R1250+8*0.95*5.67E-8*(BQ1250+273)^3))</f>
        <v>0</v>
      </c>
      <c r="W1250">
        <f>($C$7*BR1250+$D$7*BS1250+$E$7*V1250)</f>
        <v>0</v>
      </c>
      <c r="X1250">
        <f>0.61365*exp(17.502*W1250/(240.97+W1250))</f>
        <v>0</v>
      </c>
      <c r="Y1250">
        <f>(Z1250/AA1250*100)</f>
        <v>0</v>
      </c>
      <c r="Z1250">
        <f>BJ1250*(BO1250+BP1250)/1000</f>
        <v>0</v>
      </c>
      <c r="AA1250">
        <f>0.61365*exp(17.502*BQ1250/(240.97+BQ1250))</f>
        <v>0</v>
      </c>
      <c r="AB1250">
        <f>(X1250-BJ1250*(BO1250+BP1250)/1000)</f>
        <v>0</v>
      </c>
      <c r="AC1250">
        <f>(-J1250*44100)</f>
        <v>0</v>
      </c>
      <c r="AD1250">
        <f>2*29.3*R1250*0.92*(BQ1250-W1250)</f>
        <v>0</v>
      </c>
      <c r="AE1250">
        <f>2*0.95*5.67E-8*(((BQ1250+$B$7)+273)^4-(W1250+273)^4)</f>
        <v>0</v>
      </c>
      <c r="AF1250">
        <f>U1250+AE1250+AC1250+AD1250</f>
        <v>0</v>
      </c>
      <c r="AG1250">
        <f>BN1250*AU1250*(BI1250-BH1250*(1000-AU1250*BK1250)/(1000-AU1250*BJ1250))/(100*BB1250)</f>
        <v>0</v>
      </c>
      <c r="AH1250">
        <f>1000*BN1250*AU1250*(BJ1250-BK1250)/(100*BB1250*(1000-AU1250*BJ1250))</f>
        <v>0</v>
      </c>
      <c r="AI1250">
        <f>(AJ1250 - AK1250 - BO1250*1E3/(8.314*(BQ1250+273.15)) * AM1250/BN1250 * AL1250) * BN1250/(100*BB1250) * (1000 - BK1250)/1000</f>
        <v>0</v>
      </c>
      <c r="AJ1250">
        <v>1350.16467100195</v>
      </c>
      <c r="AK1250">
        <v>1328.891939393939</v>
      </c>
      <c r="AL1250">
        <v>3.388849439788219</v>
      </c>
      <c r="AM1250">
        <v>64.57522677209226</v>
      </c>
      <c r="AN1250">
        <f>(AP1250 - AO1250 + BO1250*1E3/(8.314*(BQ1250+273.15)) * AR1250/BN1250 * AQ1250) * BN1250/(100*BB1250) * 1000/(1000 - AP1250)</f>
        <v>0</v>
      </c>
      <c r="AO1250">
        <v>17.70421083798202</v>
      </c>
      <c r="AP1250">
        <v>18.45562977443607</v>
      </c>
      <c r="AQ1250">
        <v>2.792186658570953E-05</v>
      </c>
      <c r="AR1250">
        <v>112.27</v>
      </c>
      <c r="AS1250">
        <v>12</v>
      </c>
      <c r="AT1250">
        <v>2</v>
      </c>
      <c r="AU1250">
        <f>IF(AS1250*$H$13&gt;=AW1250,1.0,(AW1250/(AW1250-AS1250*$H$13)))</f>
        <v>0</v>
      </c>
      <c r="AV1250">
        <f>(AU1250-1)*100</f>
        <v>0</v>
      </c>
      <c r="AW1250">
        <f>MAX(0,($B$13+$C$13*BV1250)/(1+$D$13*BV1250)*BO1250/(BQ1250+273)*$E$13)</f>
        <v>0</v>
      </c>
      <c r="AX1250">
        <f>$B$11*BW1250+$C$11*BX1250+$F$11*CI1250*(1-CL1250)</f>
        <v>0</v>
      </c>
      <c r="AY1250">
        <f>AX1250*AZ1250</f>
        <v>0</v>
      </c>
      <c r="AZ1250">
        <f>($B$11*$D$9+$C$11*$D$9+$F$11*((CV1250+CN1250)/MAX(CV1250+CN1250+CW1250, 0.1)*$I$9+CW1250/MAX(CV1250+CN1250+CW1250, 0.1)*$J$9))/($B$11+$C$11+$F$11)</f>
        <v>0</v>
      </c>
      <c r="BA1250">
        <f>($B$11*$K$9+$C$11*$K$9+$F$11*((CV1250+CN1250)/MAX(CV1250+CN1250+CW1250, 0.1)*$P$9+CW1250/MAX(CV1250+CN1250+CW1250, 0.1)*$Q$9))/($B$11+$C$11+$F$11)</f>
        <v>0</v>
      </c>
      <c r="BB1250">
        <v>6</v>
      </c>
      <c r="BC1250">
        <v>0.5</v>
      </c>
      <c r="BD1250" t="s">
        <v>355</v>
      </c>
      <c r="BE1250">
        <v>2</v>
      </c>
      <c r="BF1250" t="b">
        <v>1</v>
      </c>
      <c r="BG1250">
        <v>1664306614.962963</v>
      </c>
      <c r="BH1250">
        <v>1280.877037037037</v>
      </c>
      <c r="BI1250">
        <v>1310.79</v>
      </c>
      <c r="BJ1250">
        <v>18.45032592592593</v>
      </c>
      <c r="BK1250">
        <v>17.70544444444445</v>
      </c>
      <c r="BL1250">
        <v>1286.282222222222</v>
      </c>
      <c r="BM1250">
        <v>18.61500740740741</v>
      </c>
      <c r="BN1250">
        <v>500.0592222222222</v>
      </c>
      <c r="BO1250">
        <v>90.98277407407406</v>
      </c>
      <c r="BP1250">
        <v>0.1000140333333333</v>
      </c>
      <c r="BQ1250">
        <v>24.74045925925926</v>
      </c>
      <c r="BR1250">
        <v>24.98639259259259</v>
      </c>
      <c r="BS1250">
        <v>999.9000000000001</v>
      </c>
      <c r="BT1250">
        <v>0</v>
      </c>
      <c r="BU1250">
        <v>0</v>
      </c>
      <c r="BV1250">
        <v>10000.88666666667</v>
      </c>
      <c r="BW1250">
        <v>0</v>
      </c>
      <c r="BX1250">
        <v>6.407659999999999</v>
      </c>
      <c r="BY1250">
        <v>-29.91341481481481</v>
      </c>
      <c r="BZ1250">
        <v>1304.954074074074</v>
      </c>
      <c r="CA1250">
        <v>1334.417407407408</v>
      </c>
      <c r="CB1250">
        <v>0.7448897407407408</v>
      </c>
      <c r="CC1250">
        <v>1310.79</v>
      </c>
      <c r="CD1250">
        <v>17.70544444444445</v>
      </c>
      <c r="CE1250">
        <v>1.678662962962963</v>
      </c>
      <c r="CF1250">
        <v>1.610890740740741</v>
      </c>
      <c r="CG1250">
        <v>14.70051851851852</v>
      </c>
      <c r="CH1250">
        <v>14.06337777777778</v>
      </c>
      <c r="CI1250">
        <v>1999.976296296296</v>
      </c>
      <c r="CJ1250">
        <v>0.9800029999999998</v>
      </c>
      <c r="CK1250">
        <v>0.01999726296296296</v>
      </c>
      <c r="CL1250">
        <v>0</v>
      </c>
      <c r="CM1250">
        <v>130.8522222222222</v>
      </c>
      <c r="CN1250">
        <v>5.00097</v>
      </c>
      <c r="CO1250">
        <v>2785.004814814814</v>
      </c>
      <c r="CP1250">
        <v>16707.38888888889</v>
      </c>
      <c r="CQ1250">
        <v>39.93255555555555</v>
      </c>
      <c r="CR1250">
        <v>40.90948148148149</v>
      </c>
      <c r="CS1250">
        <v>39.59929629629629</v>
      </c>
      <c r="CT1250">
        <v>41.4141111111111</v>
      </c>
      <c r="CU1250">
        <v>40.60162962962963</v>
      </c>
      <c r="CV1250">
        <v>1955.082222222222</v>
      </c>
      <c r="CW1250">
        <v>39.89333333333334</v>
      </c>
      <c r="CX1250">
        <v>0</v>
      </c>
      <c r="CY1250">
        <v>1664306626.7</v>
      </c>
      <c r="CZ1250">
        <v>0</v>
      </c>
      <c r="DA1250">
        <v>0</v>
      </c>
      <c r="DB1250" t="s">
        <v>356</v>
      </c>
      <c r="DC1250">
        <v>1663859321.1</v>
      </c>
      <c r="DD1250">
        <v>1663859315.6</v>
      </c>
      <c r="DE1250">
        <v>0</v>
      </c>
      <c r="DF1250">
        <v>0.196</v>
      </c>
      <c r="DG1250">
        <v>-0.001</v>
      </c>
      <c r="DH1250">
        <v>-5.941</v>
      </c>
      <c r="DI1250">
        <v>-0.174</v>
      </c>
      <c r="DJ1250">
        <v>1500</v>
      </c>
      <c r="DK1250">
        <v>17</v>
      </c>
      <c r="DL1250">
        <v>0.13</v>
      </c>
      <c r="DM1250">
        <v>0.04</v>
      </c>
      <c r="DN1250">
        <v>-29.90679268292683</v>
      </c>
      <c r="DO1250">
        <v>-0.4467930313588856</v>
      </c>
      <c r="DP1250">
        <v>0.09287685103757333</v>
      </c>
      <c r="DQ1250">
        <v>0</v>
      </c>
      <c r="DR1250">
        <v>0.7411502195121952</v>
      </c>
      <c r="DS1250">
        <v>0.07538144947735319</v>
      </c>
      <c r="DT1250">
        <v>0.007451852902702905</v>
      </c>
      <c r="DU1250">
        <v>1</v>
      </c>
      <c r="DV1250">
        <v>1</v>
      </c>
      <c r="DW1250">
        <v>2</v>
      </c>
      <c r="DX1250" t="s">
        <v>471</v>
      </c>
      <c r="DY1250">
        <v>2.98512</v>
      </c>
      <c r="DZ1250">
        <v>2.71573</v>
      </c>
      <c r="EA1250">
        <v>0.206496</v>
      </c>
      <c r="EB1250">
        <v>0.20696</v>
      </c>
      <c r="EC1250">
        <v>0.0904372</v>
      </c>
      <c r="ED1250">
        <v>0.08595369999999999</v>
      </c>
      <c r="EE1250">
        <v>25218.7</v>
      </c>
      <c r="EF1250">
        <v>25311.6</v>
      </c>
      <c r="EG1250">
        <v>29524.5</v>
      </c>
      <c r="EH1250">
        <v>29507.4</v>
      </c>
      <c r="EI1250">
        <v>35599.8</v>
      </c>
      <c r="EJ1250">
        <v>35863</v>
      </c>
      <c r="EK1250">
        <v>41611.3</v>
      </c>
      <c r="EL1250">
        <v>42051.6</v>
      </c>
      <c r="EM1250">
        <v>1.97755</v>
      </c>
      <c r="EN1250">
        <v>1.93957</v>
      </c>
      <c r="EO1250">
        <v>0.0972152</v>
      </c>
      <c r="EP1250">
        <v>0</v>
      </c>
      <c r="EQ1250">
        <v>23.3905</v>
      </c>
      <c r="ER1250">
        <v>999.9</v>
      </c>
      <c r="ES1250">
        <v>48.1</v>
      </c>
      <c r="ET1250">
        <v>29</v>
      </c>
      <c r="EU1250">
        <v>21.2646</v>
      </c>
      <c r="EV1250">
        <v>62.9142</v>
      </c>
      <c r="EW1250">
        <v>32.7123</v>
      </c>
      <c r="EX1250">
        <v>1</v>
      </c>
      <c r="EY1250">
        <v>-0.193918</v>
      </c>
      <c r="EZ1250">
        <v>0.710547</v>
      </c>
      <c r="FA1250">
        <v>20.3896</v>
      </c>
      <c r="FB1250">
        <v>5.21609</v>
      </c>
      <c r="FC1250">
        <v>12.0099</v>
      </c>
      <c r="FD1250">
        <v>4.98935</v>
      </c>
      <c r="FE1250">
        <v>3.28845</v>
      </c>
      <c r="FF1250">
        <v>9999</v>
      </c>
      <c r="FG1250">
        <v>9999</v>
      </c>
      <c r="FH1250">
        <v>9999</v>
      </c>
      <c r="FI1250">
        <v>261.7</v>
      </c>
      <c r="FJ1250">
        <v>1.86703</v>
      </c>
      <c r="FK1250">
        <v>1.86613</v>
      </c>
      <c r="FL1250">
        <v>1.86554</v>
      </c>
      <c r="FM1250">
        <v>1.86553</v>
      </c>
      <c r="FN1250">
        <v>1.8673</v>
      </c>
      <c r="FO1250">
        <v>1.86981</v>
      </c>
      <c r="FP1250">
        <v>1.86844</v>
      </c>
      <c r="FQ1250">
        <v>1.86996</v>
      </c>
      <c r="FR1250">
        <v>0</v>
      </c>
      <c r="FS1250">
        <v>0</v>
      </c>
      <c r="FT1250">
        <v>0</v>
      </c>
      <c r="FU1250">
        <v>0</v>
      </c>
      <c r="FV1250" t="s">
        <v>358</v>
      </c>
      <c r="FW1250" t="s">
        <v>359</v>
      </c>
      <c r="FX1250" t="s">
        <v>360</v>
      </c>
      <c r="FY1250" t="s">
        <v>360</v>
      </c>
      <c r="FZ1250" t="s">
        <v>360</v>
      </c>
      <c r="GA1250" t="s">
        <v>360</v>
      </c>
      <c r="GB1250">
        <v>0</v>
      </c>
      <c r="GC1250">
        <v>100</v>
      </c>
      <c r="GD1250">
        <v>100</v>
      </c>
      <c r="GE1250">
        <v>-5.47</v>
      </c>
      <c r="GF1250">
        <v>-0.1646</v>
      </c>
      <c r="GG1250">
        <v>-2.0192013485273</v>
      </c>
      <c r="GH1250">
        <v>-0.003354295288503095</v>
      </c>
      <c r="GI1250">
        <v>8.998442100416266E-07</v>
      </c>
      <c r="GJ1250">
        <v>-2.632750781261316E-10</v>
      </c>
      <c r="GK1250">
        <v>-0.1771344180573433</v>
      </c>
      <c r="GL1250">
        <v>-0.01811282044437078</v>
      </c>
      <c r="GM1250">
        <v>0.001479480632228601</v>
      </c>
      <c r="GN1250">
        <v>-2.527498020886067E-05</v>
      </c>
      <c r="GO1250">
        <v>3</v>
      </c>
      <c r="GP1250">
        <v>2311</v>
      </c>
      <c r="GQ1250">
        <v>1</v>
      </c>
      <c r="GR1250">
        <v>23</v>
      </c>
      <c r="GS1250">
        <v>7455</v>
      </c>
      <c r="GT1250">
        <v>7455.1</v>
      </c>
      <c r="GU1250">
        <v>2.64038</v>
      </c>
      <c r="GV1250">
        <v>2.18384</v>
      </c>
      <c r="GW1250">
        <v>1.39648</v>
      </c>
      <c r="GX1250">
        <v>2.33643</v>
      </c>
      <c r="GY1250">
        <v>1.49536</v>
      </c>
      <c r="GZ1250">
        <v>2.44385</v>
      </c>
      <c r="HA1250">
        <v>33.0652</v>
      </c>
      <c r="HB1250">
        <v>14.2809</v>
      </c>
      <c r="HC1250">
        <v>18</v>
      </c>
      <c r="HD1250">
        <v>518.369</v>
      </c>
      <c r="HE1250">
        <v>450.442</v>
      </c>
      <c r="HF1250">
        <v>22.0929</v>
      </c>
      <c r="HG1250">
        <v>24.9745</v>
      </c>
      <c r="HH1250">
        <v>30.0002</v>
      </c>
      <c r="HI1250">
        <v>24.9928</v>
      </c>
      <c r="HJ1250">
        <v>24.9413</v>
      </c>
      <c r="HK1250">
        <v>52.942</v>
      </c>
      <c r="HL1250">
        <v>24.1098</v>
      </c>
      <c r="HM1250">
        <v>52.7544</v>
      </c>
      <c r="HN1250">
        <v>22.0858</v>
      </c>
      <c r="HO1250">
        <v>1356.62</v>
      </c>
      <c r="HP1250">
        <v>17.7602</v>
      </c>
      <c r="HQ1250">
        <v>100.998</v>
      </c>
      <c r="HR1250">
        <v>100.991</v>
      </c>
    </row>
    <row r="1251" spans="1:226">
      <c r="A1251">
        <v>1235</v>
      </c>
      <c r="B1251">
        <v>1664306627.5</v>
      </c>
      <c r="C1251">
        <v>13397</v>
      </c>
      <c r="D1251" t="s">
        <v>2839</v>
      </c>
      <c r="E1251" t="s">
        <v>2840</v>
      </c>
      <c r="F1251">
        <v>5</v>
      </c>
      <c r="G1251" t="s">
        <v>2678</v>
      </c>
      <c r="H1251" t="s">
        <v>354</v>
      </c>
      <c r="I1251">
        <v>1664306619.981482</v>
      </c>
      <c r="J1251">
        <f>(K1251)/1000</f>
        <v>0</v>
      </c>
      <c r="K1251">
        <f>IF(BF1251, AN1251, AH1251)</f>
        <v>0</v>
      </c>
      <c r="L1251">
        <f>IF(BF1251, AI1251, AG1251)</f>
        <v>0</v>
      </c>
      <c r="M1251">
        <f>BH1251 - IF(AU1251&gt;1, L1251*BB1251*100.0/(AW1251*BV1251), 0)</f>
        <v>0</v>
      </c>
      <c r="N1251">
        <f>((T1251-J1251/2)*M1251-L1251)/(T1251+J1251/2)</f>
        <v>0</v>
      </c>
      <c r="O1251">
        <f>N1251*(BO1251+BP1251)/1000.0</f>
        <v>0</v>
      </c>
      <c r="P1251">
        <f>(BH1251 - IF(AU1251&gt;1, L1251*BB1251*100.0/(AW1251*BV1251), 0))*(BO1251+BP1251)/1000.0</f>
        <v>0</v>
      </c>
      <c r="Q1251">
        <f>2.0/((1/S1251-1/R1251)+SIGN(S1251)*SQRT((1/S1251-1/R1251)*(1/S1251-1/R1251) + 4*BC1251/((BC1251+1)*(BC1251+1))*(2*1/S1251*1/R1251-1/R1251*1/R1251)))</f>
        <v>0</v>
      </c>
      <c r="R1251">
        <f>IF(LEFT(BD1251,1)&lt;&gt;"0",IF(LEFT(BD1251,1)="1",3.0,BE1251),$D$5+$E$5*(BV1251*BO1251/($K$5*1000))+$F$5*(BV1251*BO1251/($K$5*1000))*MAX(MIN(BB1251,$J$5),$I$5)*MAX(MIN(BB1251,$J$5),$I$5)+$G$5*MAX(MIN(BB1251,$J$5),$I$5)*(BV1251*BO1251/($K$5*1000))+$H$5*(BV1251*BO1251/($K$5*1000))*(BV1251*BO1251/($K$5*1000)))</f>
        <v>0</v>
      </c>
      <c r="S1251">
        <f>J1251*(1000-(1000*0.61365*exp(17.502*W1251/(240.97+W1251))/(BO1251+BP1251)+BJ1251)/2)/(1000*0.61365*exp(17.502*W1251/(240.97+W1251))/(BO1251+BP1251)-BJ1251)</f>
        <v>0</v>
      </c>
      <c r="T1251">
        <f>1/((BC1251+1)/(Q1251/1.6)+1/(R1251/1.37)) + BC1251/((BC1251+1)/(Q1251/1.6) + BC1251/(R1251/1.37))</f>
        <v>0</v>
      </c>
      <c r="U1251">
        <f>(AX1251*BA1251)</f>
        <v>0</v>
      </c>
      <c r="V1251">
        <f>(BQ1251+(U1251+2*0.95*5.67E-8*(((BQ1251+$B$7)+273)^4-(BQ1251+273)^4)-44100*J1251)/(1.84*29.3*R1251+8*0.95*5.67E-8*(BQ1251+273)^3))</f>
        <v>0</v>
      </c>
      <c r="W1251">
        <f>($C$7*BR1251+$D$7*BS1251+$E$7*V1251)</f>
        <v>0</v>
      </c>
      <c r="X1251">
        <f>0.61365*exp(17.502*W1251/(240.97+W1251))</f>
        <v>0</v>
      </c>
      <c r="Y1251">
        <f>(Z1251/AA1251*100)</f>
        <v>0</v>
      </c>
      <c r="Z1251">
        <f>BJ1251*(BO1251+BP1251)/1000</f>
        <v>0</v>
      </c>
      <c r="AA1251">
        <f>0.61365*exp(17.502*BQ1251/(240.97+BQ1251))</f>
        <v>0</v>
      </c>
      <c r="AB1251">
        <f>(X1251-BJ1251*(BO1251+BP1251)/1000)</f>
        <v>0</v>
      </c>
      <c r="AC1251">
        <f>(-J1251*44100)</f>
        <v>0</v>
      </c>
      <c r="AD1251">
        <f>2*29.3*R1251*0.92*(BQ1251-W1251)</f>
        <v>0</v>
      </c>
      <c r="AE1251">
        <f>2*0.95*5.67E-8*(((BQ1251+$B$7)+273)^4-(W1251+273)^4)</f>
        <v>0</v>
      </c>
      <c r="AF1251">
        <f>U1251+AE1251+AC1251+AD1251</f>
        <v>0</v>
      </c>
      <c r="AG1251">
        <f>BN1251*AU1251*(BI1251-BH1251*(1000-AU1251*BK1251)/(1000-AU1251*BJ1251))/(100*BB1251)</f>
        <v>0</v>
      </c>
      <c r="AH1251">
        <f>1000*BN1251*AU1251*(BJ1251-BK1251)/(100*BB1251*(1000-AU1251*BJ1251))</f>
        <v>0</v>
      </c>
      <c r="AI1251">
        <f>(AJ1251 - AK1251 - BO1251*1E3/(8.314*(BQ1251+273.15)) * AM1251/BN1251 * AL1251) * BN1251/(100*BB1251) * (1000 - BK1251)/1000</f>
        <v>0</v>
      </c>
      <c r="AJ1251">
        <v>1367.123578223191</v>
      </c>
      <c r="AK1251">
        <v>1346.042787878788</v>
      </c>
      <c r="AL1251">
        <v>3.430387120792765</v>
      </c>
      <c r="AM1251">
        <v>64.57522677209226</v>
      </c>
      <c r="AN1251">
        <f>(AP1251 - AO1251 + BO1251*1E3/(8.314*(BQ1251+273.15)) * AR1251/BN1251 * AQ1251) * BN1251/(100*BB1251) * 1000/(1000 - AP1251)</f>
        <v>0</v>
      </c>
      <c r="AO1251">
        <v>17.70205372421579</v>
      </c>
      <c r="AP1251">
        <v>18.45836766917292</v>
      </c>
      <c r="AQ1251">
        <v>3.995191339673043E-05</v>
      </c>
      <c r="AR1251">
        <v>112.27</v>
      </c>
      <c r="AS1251">
        <v>12</v>
      </c>
      <c r="AT1251">
        <v>2</v>
      </c>
      <c r="AU1251">
        <f>IF(AS1251*$H$13&gt;=AW1251,1.0,(AW1251/(AW1251-AS1251*$H$13)))</f>
        <v>0</v>
      </c>
      <c r="AV1251">
        <f>(AU1251-1)*100</f>
        <v>0</v>
      </c>
      <c r="AW1251">
        <f>MAX(0,($B$13+$C$13*BV1251)/(1+$D$13*BV1251)*BO1251/(BQ1251+273)*$E$13)</f>
        <v>0</v>
      </c>
      <c r="AX1251">
        <f>$B$11*BW1251+$C$11*BX1251+$F$11*CI1251*(1-CL1251)</f>
        <v>0</v>
      </c>
      <c r="AY1251">
        <f>AX1251*AZ1251</f>
        <v>0</v>
      </c>
      <c r="AZ1251">
        <f>($B$11*$D$9+$C$11*$D$9+$F$11*((CV1251+CN1251)/MAX(CV1251+CN1251+CW1251, 0.1)*$I$9+CW1251/MAX(CV1251+CN1251+CW1251, 0.1)*$J$9))/($B$11+$C$11+$F$11)</f>
        <v>0</v>
      </c>
      <c r="BA1251">
        <f>($B$11*$K$9+$C$11*$K$9+$F$11*((CV1251+CN1251)/MAX(CV1251+CN1251+CW1251, 0.1)*$P$9+CW1251/MAX(CV1251+CN1251+CW1251, 0.1)*$Q$9))/($B$11+$C$11+$F$11)</f>
        <v>0</v>
      </c>
      <c r="BB1251">
        <v>6</v>
      </c>
      <c r="BC1251">
        <v>0.5</v>
      </c>
      <c r="BD1251" t="s">
        <v>355</v>
      </c>
      <c r="BE1251">
        <v>2</v>
      </c>
      <c r="BF1251" t="b">
        <v>1</v>
      </c>
      <c r="BG1251">
        <v>1664306619.981482</v>
      </c>
      <c r="BH1251">
        <v>1297.668518518518</v>
      </c>
      <c r="BI1251">
        <v>1327.623333333333</v>
      </c>
      <c r="BJ1251">
        <v>18.45403703703704</v>
      </c>
      <c r="BK1251">
        <v>17.70309259259259</v>
      </c>
      <c r="BL1251">
        <v>1303.113703703704</v>
      </c>
      <c r="BM1251">
        <v>18.61867407407408</v>
      </c>
      <c r="BN1251">
        <v>500.0537407407407</v>
      </c>
      <c r="BO1251">
        <v>90.98171851851852</v>
      </c>
      <c r="BP1251">
        <v>0.09994421851851852</v>
      </c>
      <c r="BQ1251">
        <v>24.753</v>
      </c>
      <c r="BR1251">
        <v>24.99397777777778</v>
      </c>
      <c r="BS1251">
        <v>999.9000000000001</v>
      </c>
      <c r="BT1251">
        <v>0</v>
      </c>
      <c r="BU1251">
        <v>0</v>
      </c>
      <c r="BV1251">
        <v>10010.98111111111</v>
      </c>
      <c r="BW1251">
        <v>0</v>
      </c>
      <c r="BX1251">
        <v>6.407659999999999</v>
      </c>
      <c r="BY1251">
        <v>-29.95490740740741</v>
      </c>
      <c r="BZ1251">
        <v>1322.066666666667</v>
      </c>
      <c r="CA1251">
        <v>1351.551111111111</v>
      </c>
      <c r="CB1251">
        <v>0.7509497407407407</v>
      </c>
      <c r="CC1251">
        <v>1327.623333333333</v>
      </c>
      <c r="CD1251">
        <v>17.70309259259259</v>
      </c>
      <c r="CE1251">
        <v>1.678981481481481</v>
      </c>
      <c r="CF1251">
        <v>1.610658518518518</v>
      </c>
      <c r="CG1251">
        <v>14.70346296296296</v>
      </c>
      <c r="CH1251">
        <v>14.06115185185185</v>
      </c>
      <c r="CI1251">
        <v>1999.972592592593</v>
      </c>
      <c r="CJ1251">
        <v>0.9800042222222223</v>
      </c>
      <c r="CK1251">
        <v>0.0199960037037037</v>
      </c>
      <c r="CL1251">
        <v>0</v>
      </c>
      <c r="CM1251">
        <v>130.9218148148148</v>
      </c>
      <c r="CN1251">
        <v>5.00097</v>
      </c>
      <c r="CO1251">
        <v>2786.625555555555</v>
      </c>
      <c r="CP1251">
        <v>16707.36666666667</v>
      </c>
      <c r="CQ1251">
        <v>40.03218518518518</v>
      </c>
      <c r="CR1251">
        <v>40.98355555555555</v>
      </c>
      <c r="CS1251">
        <v>39.68262962962962</v>
      </c>
      <c r="CT1251">
        <v>41.5391111111111</v>
      </c>
      <c r="CU1251">
        <v>40.69188888888888</v>
      </c>
      <c r="CV1251">
        <v>1955.081851851852</v>
      </c>
      <c r="CW1251">
        <v>39.89000000000001</v>
      </c>
      <c r="CX1251">
        <v>0</v>
      </c>
      <c r="CY1251">
        <v>1664306632.1</v>
      </c>
      <c r="CZ1251">
        <v>0</v>
      </c>
      <c r="DA1251">
        <v>0</v>
      </c>
      <c r="DB1251" t="s">
        <v>356</v>
      </c>
      <c r="DC1251">
        <v>1663859321.1</v>
      </c>
      <c r="DD1251">
        <v>1663859315.6</v>
      </c>
      <c r="DE1251">
        <v>0</v>
      </c>
      <c r="DF1251">
        <v>0.196</v>
      </c>
      <c r="DG1251">
        <v>-0.001</v>
      </c>
      <c r="DH1251">
        <v>-5.941</v>
      </c>
      <c r="DI1251">
        <v>-0.174</v>
      </c>
      <c r="DJ1251">
        <v>1500</v>
      </c>
      <c r="DK1251">
        <v>17</v>
      </c>
      <c r="DL1251">
        <v>0.13</v>
      </c>
      <c r="DM1251">
        <v>0.04</v>
      </c>
      <c r="DN1251">
        <v>-29.92816097560975</v>
      </c>
      <c r="DO1251">
        <v>-0.6712703832753489</v>
      </c>
      <c r="DP1251">
        <v>0.09942840267038777</v>
      </c>
      <c r="DQ1251">
        <v>0</v>
      </c>
      <c r="DR1251">
        <v>0.7462479756097561</v>
      </c>
      <c r="DS1251">
        <v>0.07423956794425031</v>
      </c>
      <c r="DT1251">
        <v>0.007346921517199755</v>
      </c>
      <c r="DU1251">
        <v>1</v>
      </c>
      <c r="DV1251">
        <v>1</v>
      </c>
      <c r="DW1251">
        <v>2</v>
      </c>
      <c r="DX1251" t="s">
        <v>471</v>
      </c>
      <c r="DY1251">
        <v>2.98506</v>
      </c>
      <c r="DZ1251">
        <v>2.7157</v>
      </c>
      <c r="EA1251">
        <v>0.208128</v>
      </c>
      <c r="EB1251">
        <v>0.20855</v>
      </c>
      <c r="EC1251">
        <v>0.0904459</v>
      </c>
      <c r="ED1251">
        <v>0.0859491</v>
      </c>
      <c r="EE1251">
        <v>25166.9</v>
      </c>
      <c r="EF1251">
        <v>25260.8</v>
      </c>
      <c r="EG1251">
        <v>29524.6</v>
      </c>
      <c r="EH1251">
        <v>29507.2</v>
      </c>
      <c r="EI1251">
        <v>35599.5</v>
      </c>
      <c r="EJ1251">
        <v>35863</v>
      </c>
      <c r="EK1251">
        <v>41611.3</v>
      </c>
      <c r="EL1251">
        <v>42051.4</v>
      </c>
      <c r="EM1251">
        <v>1.97763</v>
      </c>
      <c r="EN1251">
        <v>1.93925</v>
      </c>
      <c r="EO1251">
        <v>0.09759519999999999</v>
      </c>
      <c r="EP1251">
        <v>0</v>
      </c>
      <c r="EQ1251">
        <v>23.3949</v>
      </c>
      <c r="ER1251">
        <v>999.9</v>
      </c>
      <c r="ES1251">
        <v>48.1</v>
      </c>
      <c r="ET1251">
        <v>29</v>
      </c>
      <c r="EU1251">
        <v>21.2606</v>
      </c>
      <c r="EV1251">
        <v>62.7742</v>
      </c>
      <c r="EW1251">
        <v>32.8085</v>
      </c>
      <c r="EX1251">
        <v>1</v>
      </c>
      <c r="EY1251">
        <v>-0.193674</v>
      </c>
      <c r="EZ1251">
        <v>0.723072</v>
      </c>
      <c r="FA1251">
        <v>20.3895</v>
      </c>
      <c r="FB1251">
        <v>5.21609</v>
      </c>
      <c r="FC1251">
        <v>12.0099</v>
      </c>
      <c r="FD1251">
        <v>4.9892</v>
      </c>
      <c r="FE1251">
        <v>3.28848</v>
      </c>
      <c r="FF1251">
        <v>9999</v>
      </c>
      <c r="FG1251">
        <v>9999</v>
      </c>
      <c r="FH1251">
        <v>9999</v>
      </c>
      <c r="FI1251">
        <v>261.7</v>
      </c>
      <c r="FJ1251">
        <v>1.86705</v>
      </c>
      <c r="FK1251">
        <v>1.86614</v>
      </c>
      <c r="FL1251">
        <v>1.86554</v>
      </c>
      <c r="FM1251">
        <v>1.86554</v>
      </c>
      <c r="FN1251">
        <v>1.86731</v>
      </c>
      <c r="FO1251">
        <v>1.86981</v>
      </c>
      <c r="FP1251">
        <v>1.86844</v>
      </c>
      <c r="FQ1251">
        <v>1.86996</v>
      </c>
      <c r="FR1251">
        <v>0</v>
      </c>
      <c r="FS1251">
        <v>0</v>
      </c>
      <c r="FT1251">
        <v>0</v>
      </c>
      <c r="FU1251">
        <v>0</v>
      </c>
      <c r="FV1251" t="s">
        <v>358</v>
      </c>
      <c r="FW1251" t="s">
        <v>359</v>
      </c>
      <c r="FX1251" t="s">
        <v>360</v>
      </c>
      <c r="FY1251" t="s">
        <v>360</v>
      </c>
      <c r="FZ1251" t="s">
        <v>360</v>
      </c>
      <c r="GA1251" t="s">
        <v>360</v>
      </c>
      <c r="GB1251">
        <v>0</v>
      </c>
      <c r="GC1251">
        <v>100</v>
      </c>
      <c r="GD1251">
        <v>100</v>
      </c>
      <c r="GE1251">
        <v>-5.5</v>
      </c>
      <c r="GF1251">
        <v>-0.1646</v>
      </c>
      <c r="GG1251">
        <v>-2.0192013485273</v>
      </c>
      <c r="GH1251">
        <v>-0.003354295288503095</v>
      </c>
      <c r="GI1251">
        <v>8.998442100416266E-07</v>
      </c>
      <c r="GJ1251">
        <v>-2.632750781261316E-10</v>
      </c>
      <c r="GK1251">
        <v>-0.1771344180573433</v>
      </c>
      <c r="GL1251">
        <v>-0.01811282044437078</v>
      </c>
      <c r="GM1251">
        <v>0.001479480632228601</v>
      </c>
      <c r="GN1251">
        <v>-2.527498020886067E-05</v>
      </c>
      <c r="GO1251">
        <v>3</v>
      </c>
      <c r="GP1251">
        <v>2311</v>
      </c>
      <c r="GQ1251">
        <v>1</v>
      </c>
      <c r="GR1251">
        <v>23</v>
      </c>
      <c r="GS1251">
        <v>7455.1</v>
      </c>
      <c r="GT1251">
        <v>7455.2</v>
      </c>
      <c r="GU1251">
        <v>2.66846</v>
      </c>
      <c r="GV1251">
        <v>2.18384</v>
      </c>
      <c r="GW1251">
        <v>1.39648</v>
      </c>
      <c r="GX1251">
        <v>2.33643</v>
      </c>
      <c r="GY1251">
        <v>1.49536</v>
      </c>
      <c r="GZ1251">
        <v>2.41699</v>
      </c>
      <c r="HA1251">
        <v>33.0652</v>
      </c>
      <c r="HB1251">
        <v>14.2809</v>
      </c>
      <c r="HC1251">
        <v>18</v>
      </c>
      <c r="HD1251">
        <v>518.418</v>
      </c>
      <c r="HE1251">
        <v>450.257</v>
      </c>
      <c r="HF1251">
        <v>22.0944</v>
      </c>
      <c r="HG1251">
        <v>24.9758</v>
      </c>
      <c r="HH1251">
        <v>30.0002</v>
      </c>
      <c r="HI1251">
        <v>24.9928</v>
      </c>
      <c r="HJ1251">
        <v>24.943</v>
      </c>
      <c r="HK1251">
        <v>53.4398</v>
      </c>
      <c r="HL1251">
        <v>24.1098</v>
      </c>
      <c r="HM1251">
        <v>52.7544</v>
      </c>
      <c r="HN1251">
        <v>22.0918</v>
      </c>
      <c r="HO1251">
        <v>1369.98</v>
      </c>
      <c r="HP1251">
        <v>17.7574</v>
      </c>
      <c r="HQ1251">
        <v>100.998</v>
      </c>
      <c r="HR1251">
        <v>100.99</v>
      </c>
    </row>
    <row r="1252" spans="1:226">
      <c r="A1252">
        <v>1236</v>
      </c>
      <c r="B1252">
        <v>1664306632.5</v>
      </c>
      <c r="C1252">
        <v>13402</v>
      </c>
      <c r="D1252" t="s">
        <v>2841</v>
      </c>
      <c r="E1252" t="s">
        <v>2842</v>
      </c>
      <c r="F1252">
        <v>5</v>
      </c>
      <c r="G1252" t="s">
        <v>2678</v>
      </c>
      <c r="H1252" t="s">
        <v>354</v>
      </c>
      <c r="I1252">
        <v>1664306625</v>
      </c>
      <c r="J1252">
        <f>(K1252)/1000</f>
        <v>0</v>
      </c>
      <c r="K1252">
        <f>IF(BF1252, AN1252, AH1252)</f>
        <v>0</v>
      </c>
      <c r="L1252">
        <f>IF(BF1252, AI1252, AG1252)</f>
        <v>0</v>
      </c>
      <c r="M1252">
        <f>BH1252 - IF(AU1252&gt;1, L1252*BB1252*100.0/(AW1252*BV1252), 0)</f>
        <v>0</v>
      </c>
      <c r="N1252">
        <f>((T1252-J1252/2)*M1252-L1252)/(T1252+J1252/2)</f>
        <v>0</v>
      </c>
      <c r="O1252">
        <f>N1252*(BO1252+BP1252)/1000.0</f>
        <v>0</v>
      </c>
      <c r="P1252">
        <f>(BH1252 - IF(AU1252&gt;1, L1252*BB1252*100.0/(AW1252*BV1252), 0))*(BO1252+BP1252)/1000.0</f>
        <v>0</v>
      </c>
      <c r="Q1252">
        <f>2.0/((1/S1252-1/R1252)+SIGN(S1252)*SQRT((1/S1252-1/R1252)*(1/S1252-1/R1252) + 4*BC1252/((BC1252+1)*(BC1252+1))*(2*1/S1252*1/R1252-1/R1252*1/R1252)))</f>
        <v>0</v>
      </c>
      <c r="R1252">
        <f>IF(LEFT(BD1252,1)&lt;&gt;"0",IF(LEFT(BD1252,1)="1",3.0,BE1252),$D$5+$E$5*(BV1252*BO1252/($K$5*1000))+$F$5*(BV1252*BO1252/($K$5*1000))*MAX(MIN(BB1252,$J$5),$I$5)*MAX(MIN(BB1252,$J$5),$I$5)+$G$5*MAX(MIN(BB1252,$J$5),$I$5)*(BV1252*BO1252/($K$5*1000))+$H$5*(BV1252*BO1252/($K$5*1000))*(BV1252*BO1252/($K$5*1000)))</f>
        <v>0</v>
      </c>
      <c r="S1252">
        <f>J1252*(1000-(1000*0.61365*exp(17.502*W1252/(240.97+W1252))/(BO1252+BP1252)+BJ1252)/2)/(1000*0.61365*exp(17.502*W1252/(240.97+W1252))/(BO1252+BP1252)-BJ1252)</f>
        <v>0</v>
      </c>
      <c r="T1252">
        <f>1/((BC1252+1)/(Q1252/1.6)+1/(R1252/1.37)) + BC1252/((BC1252+1)/(Q1252/1.6) + BC1252/(R1252/1.37))</f>
        <v>0</v>
      </c>
      <c r="U1252">
        <f>(AX1252*BA1252)</f>
        <v>0</v>
      </c>
      <c r="V1252">
        <f>(BQ1252+(U1252+2*0.95*5.67E-8*(((BQ1252+$B$7)+273)^4-(BQ1252+273)^4)-44100*J1252)/(1.84*29.3*R1252+8*0.95*5.67E-8*(BQ1252+273)^3))</f>
        <v>0</v>
      </c>
      <c r="W1252">
        <f>($C$7*BR1252+$D$7*BS1252+$E$7*V1252)</f>
        <v>0</v>
      </c>
      <c r="X1252">
        <f>0.61365*exp(17.502*W1252/(240.97+W1252))</f>
        <v>0</v>
      </c>
      <c r="Y1252">
        <f>(Z1252/AA1252*100)</f>
        <v>0</v>
      </c>
      <c r="Z1252">
        <f>BJ1252*(BO1252+BP1252)/1000</f>
        <v>0</v>
      </c>
      <c r="AA1252">
        <f>0.61365*exp(17.502*BQ1252/(240.97+BQ1252))</f>
        <v>0</v>
      </c>
      <c r="AB1252">
        <f>(X1252-BJ1252*(BO1252+BP1252)/1000)</f>
        <v>0</v>
      </c>
      <c r="AC1252">
        <f>(-J1252*44100)</f>
        <v>0</v>
      </c>
      <c r="AD1252">
        <f>2*29.3*R1252*0.92*(BQ1252-W1252)</f>
        <v>0</v>
      </c>
      <c r="AE1252">
        <f>2*0.95*5.67E-8*(((BQ1252+$B$7)+273)^4-(W1252+273)^4)</f>
        <v>0</v>
      </c>
      <c r="AF1252">
        <f>U1252+AE1252+AC1252+AD1252</f>
        <v>0</v>
      </c>
      <c r="AG1252">
        <f>BN1252*AU1252*(BI1252-BH1252*(1000-AU1252*BK1252)/(1000-AU1252*BJ1252))/(100*BB1252)</f>
        <v>0</v>
      </c>
      <c r="AH1252">
        <f>1000*BN1252*AU1252*(BJ1252-BK1252)/(100*BB1252*(1000-AU1252*BJ1252))</f>
        <v>0</v>
      </c>
      <c r="AI1252">
        <f>(AJ1252 - AK1252 - BO1252*1E3/(8.314*(BQ1252+273.15)) * AM1252/BN1252 * AL1252) * BN1252/(100*BB1252) * (1000 - BK1252)/1000</f>
        <v>0</v>
      </c>
      <c r="AJ1252">
        <v>1384.136268443046</v>
      </c>
      <c r="AK1252">
        <v>1363.001696969697</v>
      </c>
      <c r="AL1252">
        <v>3.3981181983875</v>
      </c>
      <c r="AM1252">
        <v>64.57522677209226</v>
      </c>
      <c r="AN1252">
        <f>(AP1252 - AO1252 + BO1252*1E3/(8.314*(BQ1252+273.15)) * AR1252/BN1252 * AQ1252) * BN1252/(100*BB1252) * 1000/(1000 - AP1252)</f>
        <v>0</v>
      </c>
      <c r="AO1252">
        <v>17.70038607388611</v>
      </c>
      <c r="AP1252">
        <v>18.46304270676691</v>
      </c>
      <c r="AQ1252">
        <v>4.564085405303514E-06</v>
      </c>
      <c r="AR1252">
        <v>112.27</v>
      </c>
      <c r="AS1252">
        <v>13</v>
      </c>
      <c r="AT1252">
        <v>3</v>
      </c>
      <c r="AU1252">
        <f>IF(AS1252*$H$13&gt;=AW1252,1.0,(AW1252/(AW1252-AS1252*$H$13)))</f>
        <v>0</v>
      </c>
      <c r="AV1252">
        <f>(AU1252-1)*100</f>
        <v>0</v>
      </c>
      <c r="AW1252">
        <f>MAX(0,($B$13+$C$13*BV1252)/(1+$D$13*BV1252)*BO1252/(BQ1252+273)*$E$13)</f>
        <v>0</v>
      </c>
      <c r="AX1252">
        <f>$B$11*BW1252+$C$11*BX1252+$F$11*CI1252*(1-CL1252)</f>
        <v>0</v>
      </c>
      <c r="AY1252">
        <f>AX1252*AZ1252</f>
        <v>0</v>
      </c>
      <c r="AZ1252">
        <f>($B$11*$D$9+$C$11*$D$9+$F$11*((CV1252+CN1252)/MAX(CV1252+CN1252+CW1252, 0.1)*$I$9+CW1252/MAX(CV1252+CN1252+CW1252, 0.1)*$J$9))/($B$11+$C$11+$F$11)</f>
        <v>0</v>
      </c>
      <c r="BA1252">
        <f>($B$11*$K$9+$C$11*$K$9+$F$11*((CV1252+CN1252)/MAX(CV1252+CN1252+CW1252, 0.1)*$P$9+CW1252/MAX(CV1252+CN1252+CW1252, 0.1)*$Q$9))/($B$11+$C$11+$F$11)</f>
        <v>0</v>
      </c>
      <c r="BB1252">
        <v>6</v>
      </c>
      <c r="BC1252">
        <v>0.5</v>
      </c>
      <c r="BD1252" t="s">
        <v>355</v>
      </c>
      <c r="BE1252">
        <v>2</v>
      </c>
      <c r="BF1252" t="b">
        <v>1</v>
      </c>
      <c r="BG1252">
        <v>1664306625</v>
      </c>
      <c r="BH1252">
        <v>1314.441111111111</v>
      </c>
      <c r="BI1252">
        <v>1344.477777777778</v>
      </c>
      <c r="BJ1252">
        <v>18.45763333333333</v>
      </c>
      <c r="BK1252">
        <v>17.70067037037037</v>
      </c>
      <c r="BL1252">
        <v>1319.925925925926</v>
      </c>
      <c r="BM1252">
        <v>18.62224074074074</v>
      </c>
      <c r="BN1252">
        <v>500.0735185185185</v>
      </c>
      <c r="BO1252">
        <v>90.98053333333331</v>
      </c>
      <c r="BP1252">
        <v>0.09998890370370371</v>
      </c>
      <c r="BQ1252">
        <v>24.76520740740741</v>
      </c>
      <c r="BR1252">
        <v>24.99548518518518</v>
      </c>
      <c r="BS1252">
        <v>999.9000000000001</v>
      </c>
      <c r="BT1252">
        <v>0</v>
      </c>
      <c r="BU1252">
        <v>0</v>
      </c>
      <c r="BV1252">
        <v>10005.98592592593</v>
      </c>
      <c r="BW1252">
        <v>0</v>
      </c>
      <c r="BX1252">
        <v>6.407659999999999</v>
      </c>
      <c r="BY1252">
        <v>-30.0365888888889</v>
      </c>
      <c r="BZ1252">
        <v>1339.15962962963</v>
      </c>
      <c r="CA1252">
        <v>1368.705555555555</v>
      </c>
      <c r="CB1252">
        <v>0.756974148148148</v>
      </c>
      <c r="CC1252">
        <v>1344.477777777778</v>
      </c>
      <c r="CD1252">
        <v>17.70067037037037</v>
      </c>
      <c r="CE1252">
        <v>1.679286666666667</v>
      </c>
      <c r="CF1252">
        <v>1.610415925925926</v>
      </c>
      <c r="CG1252">
        <v>14.70627407407408</v>
      </c>
      <c r="CH1252">
        <v>14.05882962962963</v>
      </c>
      <c r="CI1252">
        <v>1999.981481481481</v>
      </c>
      <c r="CJ1252">
        <v>0.9800054444444444</v>
      </c>
      <c r="CK1252">
        <v>0.01999474074074074</v>
      </c>
      <c r="CL1252">
        <v>0</v>
      </c>
      <c r="CM1252">
        <v>130.9125555555555</v>
      </c>
      <c r="CN1252">
        <v>5.00097</v>
      </c>
      <c r="CO1252">
        <v>2788.264814814815</v>
      </c>
      <c r="CP1252">
        <v>16707.44074074074</v>
      </c>
      <c r="CQ1252">
        <v>40.13411111111112</v>
      </c>
      <c r="CR1252">
        <v>41.06229629629629</v>
      </c>
      <c r="CS1252">
        <v>39.76596296296297</v>
      </c>
      <c r="CT1252">
        <v>41.66177777777776</v>
      </c>
      <c r="CU1252">
        <v>40.77522222222223</v>
      </c>
      <c r="CV1252">
        <v>1955.091481481481</v>
      </c>
      <c r="CW1252">
        <v>39.89000000000001</v>
      </c>
      <c r="CX1252">
        <v>0</v>
      </c>
      <c r="CY1252">
        <v>1664306636.9</v>
      </c>
      <c r="CZ1252">
        <v>0</v>
      </c>
      <c r="DA1252">
        <v>0</v>
      </c>
      <c r="DB1252" t="s">
        <v>356</v>
      </c>
      <c r="DC1252">
        <v>1663859321.1</v>
      </c>
      <c r="DD1252">
        <v>1663859315.6</v>
      </c>
      <c r="DE1252">
        <v>0</v>
      </c>
      <c r="DF1252">
        <v>0.196</v>
      </c>
      <c r="DG1252">
        <v>-0.001</v>
      </c>
      <c r="DH1252">
        <v>-5.941</v>
      </c>
      <c r="DI1252">
        <v>-0.174</v>
      </c>
      <c r="DJ1252">
        <v>1500</v>
      </c>
      <c r="DK1252">
        <v>17</v>
      </c>
      <c r="DL1252">
        <v>0.13</v>
      </c>
      <c r="DM1252">
        <v>0.04</v>
      </c>
      <c r="DN1252">
        <v>-29.9736</v>
      </c>
      <c r="DO1252">
        <v>-0.6817170731707153</v>
      </c>
      <c r="DP1252">
        <v>0.107276225231875</v>
      </c>
      <c r="DQ1252">
        <v>0</v>
      </c>
      <c r="DR1252">
        <v>0.7529781250000001</v>
      </c>
      <c r="DS1252">
        <v>0.07156321575984798</v>
      </c>
      <c r="DT1252">
        <v>0.006939210150253042</v>
      </c>
      <c r="DU1252">
        <v>1</v>
      </c>
      <c r="DV1252">
        <v>1</v>
      </c>
      <c r="DW1252">
        <v>2</v>
      </c>
      <c r="DX1252" t="s">
        <v>471</v>
      </c>
      <c r="DY1252">
        <v>2.98508</v>
      </c>
      <c r="DZ1252">
        <v>2.71557</v>
      </c>
      <c r="EA1252">
        <v>0.20972</v>
      </c>
      <c r="EB1252">
        <v>0.210136</v>
      </c>
      <c r="EC1252">
        <v>0.09045839999999999</v>
      </c>
      <c r="ED1252">
        <v>0.0859369</v>
      </c>
      <c r="EE1252">
        <v>25116.4</v>
      </c>
      <c r="EF1252">
        <v>25210.3</v>
      </c>
      <c r="EG1252">
        <v>29524.6</v>
      </c>
      <c r="EH1252">
        <v>29507.4</v>
      </c>
      <c r="EI1252">
        <v>35599.1</v>
      </c>
      <c r="EJ1252">
        <v>35863.6</v>
      </c>
      <c r="EK1252">
        <v>41611.4</v>
      </c>
      <c r="EL1252">
        <v>42051.4</v>
      </c>
      <c r="EM1252">
        <v>1.9774</v>
      </c>
      <c r="EN1252">
        <v>1.9395</v>
      </c>
      <c r="EO1252">
        <v>0.0973046</v>
      </c>
      <c r="EP1252">
        <v>0</v>
      </c>
      <c r="EQ1252">
        <v>23.3998</v>
      </c>
      <c r="ER1252">
        <v>999.9</v>
      </c>
      <c r="ES1252">
        <v>48.1</v>
      </c>
      <c r="ET1252">
        <v>29</v>
      </c>
      <c r="EU1252">
        <v>21.2627</v>
      </c>
      <c r="EV1252">
        <v>62.7542</v>
      </c>
      <c r="EW1252">
        <v>32.8165</v>
      </c>
      <c r="EX1252">
        <v>1</v>
      </c>
      <c r="EY1252">
        <v>-0.193399</v>
      </c>
      <c r="EZ1252">
        <v>0.738962</v>
      </c>
      <c r="FA1252">
        <v>20.3895</v>
      </c>
      <c r="FB1252">
        <v>5.21744</v>
      </c>
      <c r="FC1252">
        <v>12.0099</v>
      </c>
      <c r="FD1252">
        <v>4.9898</v>
      </c>
      <c r="FE1252">
        <v>3.28865</v>
      </c>
      <c r="FF1252">
        <v>9999</v>
      </c>
      <c r="FG1252">
        <v>9999</v>
      </c>
      <c r="FH1252">
        <v>9999</v>
      </c>
      <c r="FI1252">
        <v>261.7</v>
      </c>
      <c r="FJ1252">
        <v>1.86705</v>
      </c>
      <c r="FK1252">
        <v>1.86612</v>
      </c>
      <c r="FL1252">
        <v>1.86554</v>
      </c>
      <c r="FM1252">
        <v>1.86554</v>
      </c>
      <c r="FN1252">
        <v>1.86731</v>
      </c>
      <c r="FO1252">
        <v>1.86981</v>
      </c>
      <c r="FP1252">
        <v>1.86844</v>
      </c>
      <c r="FQ1252">
        <v>1.86996</v>
      </c>
      <c r="FR1252">
        <v>0</v>
      </c>
      <c r="FS1252">
        <v>0</v>
      </c>
      <c r="FT1252">
        <v>0</v>
      </c>
      <c r="FU1252">
        <v>0</v>
      </c>
      <c r="FV1252" t="s">
        <v>358</v>
      </c>
      <c r="FW1252" t="s">
        <v>359</v>
      </c>
      <c r="FX1252" t="s">
        <v>360</v>
      </c>
      <c r="FY1252" t="s">
        <v>360</v>
      </c>
      <c r="FZ1252" t="s">
        <v>360</v>
      </c>
      <c r="GA1252" t="s">
        <v>360</v>
      </c>
      <c r="GB1252">
        <v>0</v>
      </c>
      <c r="GC1252">
        <v>100</v>
      </c>
      <c r="GD1252">
        <v>100</v>
      </c>
      <c r="GE1252">
        <v>-5.54</v>
      </c>
      <c r="GF1252">
        <v>-0.1645</v>
      </c>
      <c r="GG1252">
        <v>-2.0192013485273</v>
      </c>
      <c r="GH1252">
        <v>-0.003354295288503095</v>
      </c>
      <c r="GI1252">
        <v>8.998442100416266E-07</v>
      </c>
      <c r="GJ1252">
        <v>-2.632750781261316E-10</v>
      </c>
      <c r="GK1252">
        <v>-0.1771344180573433</v>
      </c>
      <c r="GL1252">
        <v>-0.01811282044437078</v>
      </c>
      <c r="GM1252">
        <v>0.001479480632228601</v>
      </c>
      <c r="GN1252">
        <v>-2.527498020886067E-05</v>
      </c>
      <c r="GO1252">
        <v>3</v>
      </c>
      <c r="GP1252">
        <v>2311</v>
      </c>
      <c r="GQ1252">
        <v>1</v>
      </c>
      <c r="GR1252">
        <v>23</v>
      </c>
      <c r="GS1252">
        <v>7455.2</v>
      </c>
      <c r="GT1252">
        <v>7455.3</v>
      </c>
      <c r="GU1252">
        <v>2.69287</v>
      </c>
      <c r="GV1252">
        <v>2.18506</v>
      </c>
      <c r="GW1252">
        <v>1.39648</v>
      </c>
      <c r="GX1252">
        <v>2.33765</v>
      </c>
      <c r="GY1252">
        <v>1.49536</v>
      </c>
      <c r="GZ1252">
        <v>2.4231</v>
      </c>
      <c r="HA1252">
        <v>33.0652</v>
      </c>
      <c r="HB1252">
        <v>14.2809</v>
      </c>
      <c r="HC1252">
        <v>18</v>
      </c>
      <c r="HD1252">
        <v>518.272</v>
      </c>
      <c r="HE1252">
        <v>450.413</v>
      </c>
      <c r="HF1252">
        <v>22.0968</v>
      </c>
      <c r="HG1252">
        <v>24.9766</v>
      </c>
      <c r="HH1252">
        <v>30.0004</v>
      </c>
      <c r="HI1252">
        <v>24.9928</v>
      </c>
      <c r="HJ1252">
        <v>24.9434</v>
      </c>
      <c r="HK1252">
        <v>53.992</v>
      </c>
      <c r="HL1252">
        <v>24.1098</v>
      </c>
      <c r="HM1252">
        <v>52.7544</v>
      </c>
      <c r="HN1252">
        <v>22.0936</v>
      </c>
      <c r="HO1252">
        <v>1390.01</v>
      </c>
      <c r="HP1252">
        <v>17.7535</v>
      </c>
      <c r="HQ1252">
        <v>100.998</v>
      </c>
      <c r="HR1252">
        <v>100.99</v>
      </c>
    </row>
    <row r="1253" spans="1:226">
      <c r="A1253">
        <v>1237</v>
      </c>
      <c r="B1253">
        <v>1664306637.5</v>
      </c>
      <c r="C1253">
        <v>13407</v>
      </c>
      <c r="D1253" t="s">
        <v>2843</v>
      </c>
      <c r="E1253" t="s">
        <v>2844</v>
      </c>
      <c r="F1253">
        <v>5</v>
      </c>
      <c r="G1253" t="s">
        <v>2678</v>
      </c>
      <c r="H1253" t="s">
        <v>354</v>
      </c>
      <c r="I1253">
        <v>1664306629.714286</v>
      </c>
      <c r="J1253">
        <f>(K1253)/1000</f>
        <v>0</v>
      </c>
      <c r="K1253">
        <f>IF(BF1253, AN1253, AH1253)</f>
        <v>0</v>
      </c>
      <c r="L1253">
        <f>IF(BF1253, AI1253, AG1253)</f>
        <v>0</v>
      </c>
      <c r="M1253">
        <f>BH1253 - IF(AU1253&gt;1, L1253*BB1253*100.0/(AW1253*BV1253), 0)</f>
        <v>0</v>
      </c>
      <c r="N1253">
        <f>((T1253-J1253/2)*M1253-L1253)/(T1253+J1253/2)</f>
        <v>0</v>
      </c>
      <c r="O1253">
        <f>N1253*(BO1253+BP1253)/1000.0</f>
        <v>0</v>
      </c>
      <c r="P1253">
        <f>(BH1253 - IF(AU1253&gt;1, L1253*BB1253*100.0/(AW1253*BV1253), 0))*(BO1253+BP1253)/1000.0</f>
        <v>0</v>
      </c>
      <c r="Q1253">
        <f>2.0/((1/S1253-1/R1253)+SIGN(S1253)*SQRT((1/S1253-1/R1253)*(1/S1253-1/R1253) + 4*BC1253/((BC1253+1)*(BC1253+1))*(2*1/S1253*1/R1253-1/R1253*1/R1253)))</f>
        <v>0</v>
      </c>
      <c r="R1253">
        <f>IF(LEFT(BD1253,1)&lt;&gt;"0",IF(LEFT(BD1253,1)="1",3.0,BE1253),$D$5+$E$5*(BV1253*BO1253/($K$5*1000))+$F$5*(BV1253*BO1253/($K$5*1000))*MAX(MIN(BB1253,$J$5),$I$5)*MAX(MIN(BB1253,$J$5),$I$5)+$G$5*MAX(MIN(BB1253,$J$5),$I$5)*(BV1253*BO1253/($K$5*1000))+$H$5*(BV1253*BO1253/($K$5*1000))*(BV1253*BO1253/($K$5*1000)))</f>
        <v>0</v>
      </c>
      <c r="S1253">
        <f>J1253*(1000-(1000*0.61365*exp(17.502*W1253/(240.97+W1253))/(BO1253+BP1253)+BJ1253)/2)/(1000*0.61365*exp(17.502*W1253/(240.97+W1253))/(BO1253+BP1253)-BJ1253)</f>
        <v>0</v>
      </c>
      <c r="T1253">
        <f>1/((BC1253+1)/(Q1253/1.6)+1/(R1253/1.37)) + BC1253/((BC1253+1)/(Q1253/1.6) + BC1253/(R1253/1.37))</f>
        <v>0</v>
      </c>
      <c r="U1253">
        <f>(AX1253*BA1253)</f>
        <v>0</v>
      </c>
      <c r="V1253">
        <f>(BQ1253+(U1253+2*0.95*5.67E-8*(((BQ1253+$B$7)+273)^4-(BQ1253+273)^4)-44100*J1253)/(1.84*29.3*R1253+8*0.95*5.67E-8*(BQ1253+273)^3))</f>
        <v>0</v>
      </c>
      <c r="W1253">
        <f>($C$7*BR1253+$D$7*BS1253+$E$7*V1253)</f>
        <v>0</v>
      </c>
      <c r="X1253">
        <f>0.61365*exp(17.502*W1253/(240.97+W1253))</f>
        <v>0</v>
      </c>
      <c r="Y1253">
        <f>(Z1253/AA1253*100)</f>
        <v>0</v>
      </c>
      <c r="Z1253">
        <f>BJ1253*(BO1253+BP1253)/1000</f>
        <v>0</v>
      </c>
      <c r="AA1253">
        <f>0.61365*exp(17.502*BQ1253/(240.97+BQ1253))</f>
        <v>0</v>
      </c>
      <c r="AB1253">
        <f>(X1253-BJ1253*(BO1253+BP1253)/1000)</f>
        <v>0</v>
      </c>
      <c r="AC1253">
        <f>(-J1253*44100)</f>
        <v>0</v>
      </c>
      <c r="AD1253">
        <f>2*29.3*R1253*0.92*(BQ1253-W1253)</f>
        <v>0</v>
      </c>
      <c r="AE1253">
        <f>2*0.95*5.67E-8*(((BQ1253+$B$7)+273)^4-(W1253+273)^4)</f>
        <v>0</v>
      </c>
      <c r="AF1253">
        <f>U1253+AE1253+AC1253+AD1253</f>
        <v>0</v>
      </c>
      <c r="AG1253">
        <f>BN1253*AU1253*(BI1253-BH1253*(1000-AU1253*BK1253)/(1000-AU1253*BJ1253))/(100*BB1253)</f>
        <v>0</v>
      </c>
      <c r="AH1253">
        <f>1000*BN1253*AU1253*(BJ1253-BK1253)/(100*BB1253*(1000-AU1253*BJ1253))</f>
        <v>0</v>
      </c>
      <c r="AI1253">
        <f>(AJ1253 - AK1253 - BO1253*1E3/(8.314*(BQ1253+273.15)) * AM1253/BN1253 * AL1253) * BN1253/(100*BB1253) * (1000 - BK1253)/1000</f>
        <v>0</v>
      </c>
      <c r="AJ1253">
        <v>1401.147136239625</v>
      </c>
      <c r="AK1253">
        <v>1379.921878787878</v>
      </c>
      <c r="AL1253">
        <v>3.374177461386923</v>
      </c>
      <c r="AM1253">
        <v>64.57522677209226</v>
      </c>
      <c r="AN1253">
        <f>(AP1253 - AO1253 + BO1253*1E3/(8.314*(BQ1253+273.15)) * AR1253/BN1253 * AQ1253) * BN1253/(100*BB1253) * 1000/(1000 - AP1253)</f>
        <v>0</v>
      </c>
      <c r="AO1253">
        <v>17.6981938213986</v>
      </c>
      <c r="AP1253">
        <v>18.46774165413533</v>
      </c>
      <c r="AQ1253">
        <v>2.434462627134958E-05</v>
      </c>
      <c r="AR1253">
        <v>112.27</v>
      </c>
      <c r="AS1253">
        <v>12</v>
      </c>
      <c r="AT1253">
        <v>2</v>
      </c>
      <c r="AU1253">
        <f>IF(AS1253*$H$13&gt;=AW1253,1.0,(AW1253/(AW1253-AS1253*$H$13)))</f>
        <v>0</v>
      </c>
      <c r="AV1253">
        <f>(AU1253-1)*100</f>
        <v>0</v>
      </c>
      <c r="AW1253">
        <f>MAX(0,($B$13+$C$13*BV1253)/(1+$D$13*BV1253)*BO1253/(BQ1253+273)*$E$13)</f>
        <v>0</v>
      </c>
      <c r="AX1253">
        <f>$B$11*BW1253+$C$11*BX1253+$F$11*CI1253*(1-CL1253)</f>
        <v>0</v>
      </c>
      <c r="AY1253">
        <f>AX1253*AZ1253</f>
        <v>0</v>
      </c>
      <c r="AZ1253">
        <f>($B$11*$D$9+$C$11*$D$9+$F$11*((CV1253+CN1253)/MAX(CV1253+CN1253+CW1253, 0.1)*$I$9+CW1253/MAX(CV1253+CN1253+CW1253, 0.1)*$J$9))/($B$11+$C$11+$F$11)</f>
        <v>0</v>
      </c>
      <c r="BA1253">
        <f>($B$11*$K$9+$C$11*$K$9+$F$11*((CV1253+CN1253)/MAX(CV1253+CN1253+CW1253, 0.1)*$P$9+CW1253/MAX(CV1253+CN1253+CW1253, 0.1)*$Q$9))/($B$11+$C$11+$F$11)</f>
        <v>0</v>
      </c>
      <c r="BB1253">
        <v>6</v>
      </c>
      <c r="BC1253">
        <v>0.5</v>
      </c>
      <c r="BD1253" t="s">
        <v>355</v>
      </c>
      <c r="BE1253">
        <v>2</v>
      </c>
      <c r="BF1253" t="b">
        <v>1</v>
      </c>
      <c r="BG1253">
        <v>1664306629.714286</v>
      </c>
      <c r="BH1253">
        <v>1330.190714285714</v>
      </c>
      <c r="BI1253">
        <v>1360.236785714286</v>
      </c>
      <c r="BJ1253">
        <v>18.46124642857143</v>
      </c>
      <c r="BK1253">
        <v>17.69887857142857</v>
      </c>
      <c r="BL1253">
        <v>1335.713571428572</v>
      </c>
      <c r="BM1253">
        <v>18.62580357142857</v>
      </c>
      <c r="BN1253">
        <v>500.0753571428572</v>
      </c>
      <c r="BO1253">
        <v>90.97859285714287</v>
      </c>
      <c r="BP1253">
        <v>0.09992049285714287</v>
      </c>
      <c r="BQ1253">
        <v>24.77703928571429</v>
      </c>
      <c r="BR1253">
        <v>24.99688214285715</v>
      </c>
      <c r="BS1253">
        <v>999.9000000000002</v>
      </c>
      <c r="BT1253">
        <v>0</v>
      </c>
      <c r="BU1253">
        <v>0</v>
      </c>
      <c r="BV1253">
        <v>10012.93714285714</v>
      </c>
      <c r="BW1253">
        <v>0</v>
      </c>
      <c r="BX1253">
        <v>6.407659999999999</v>
      </c>
      <c r="BY1253">
        <v>-30.04474285714286</v>
      </c>
      <c r="BZ1253">
        <v>1355.211071428572</v>
      </c>
      <c r="CA1253">
        <v>1384.745357142857</v>
      </c>
      <c r="CB1253">
        <v>0.7623690714285714</v>
      </c>
      <c r="CC1253">
        <v>1360.236785714286</v>
      </c>
      <c r="CD1253">
        <v>17.69887857142857</v>
      </c>
      <c r="CE1253">
        <v>1.679579285714286</v>
      </c>
      <c r="CF1253">
        <v>1.610219285714286</v>
      </c>
      <c r="CG1253">
        <v>14.70897142857143</v>
      </c>
      <c r="CH1253">
        <v>14.05693928571429</v>
      </c>
      <c r="CI1253">
        <v>1999.967142857143</v>
      </c>
      <c r="CJ1253">
        <v>0.9800065000000002</v>
      </c>
      <c r="CK1253">
        <v>0.01999365</v>
      </c>
      <c r="CL1253">
        <v>0</v>
      </c>
      <c r="CM1253">
        <v>130.9368571428572</v>
      </c>
      <c r="CN1253">
        <v>5.00097</v>
      </c>
      <c r="CO1253">
        <v>2789.698214285714</v>
      </c>
      <c r="CP1253">
        <v>16707.33214285714</v>
      </c>
      <c r="CQ1253">
        <v>40.23200000000001</v>
      </c>
      <c r="CR1253">
        <v>41.13592857142857</v>
      </c>
      <c r="CS1253">
        <v>39.85017857142856</v>
      </c>
      <c r="CT1253">
        <v>41.77874999999999</v>
      </c>
      <c r="CU1253">
        <v>40.86360714285714</v>
      </c>
      <c r="CV1253">
        <v>1955.08</v>
      </c>
      <c r="CW1253">
        <v>39.88678571428572</v>
      </c>
      <c r="CX1253">
        <v>0</v>
      </c>
      <c r="CY1253">
        <v>1664306641.7</v>
      </c>
      <c r="CZ1253">
        <v>0</v>
      </c>
      <c r="DA1253">
        <v>0</v>
      </c>
      <c r="DB1253" t="s">
        <v>356</v>
      </c>
      <c r="DC1253">
        <v>1663859321.1</v>
      </c>
      <c r="DD1253">
        <v>1663859315.6</v>
      </c>
      <c r="DE1253">
        <v>0</v>
      </c>
      <c r="DF1253">
        <v>0.196</v>
      </c>
      <c r="DG1253">
        <v>-0.001</v>
      </c>
      <c r="DH1253">
        <v>-5.941</v>
      </c>
      <c r="DI1253">
        <v>-0.174</v>
      </c>
      <c r="DJ1253">
        <v>1500</v>
      </c>
      <c r="DK1253">
        <v>17</v>
      </c>
      <c r="DL1253">
        <v>0.13</v>
      </c>
      <c r="DM1253">
        <v>0.04</v>
      </c>
      <c r="DN1253">
        <v>-30.04427560975609</v>
      </c>
      <c r="DO1253">
        <v>-0.3081094076655471</v>
      </c>
      <c r="DP1253">
        <v>0.08267624715805864</v>
      </c>
      <c r="DQ1253">
        <v>0</v>
      </c>
      <c r="DR1253">
        <v>0.7591951219512195</v>
      </c>
      <c r="DS1253">
        <v>0.06808147735191805</v>
      </c>
      <c r="DT1253">
        <v>0.006780226200252557</v>
      </c>
      <c r="DU1253">
        <v>1</v>
      </c>
      <c r="DV1253">
        <v>1</v>
      </c>
      <c r="DW1253">
        <v>2</v>
      </c>
      <c r="DX1253" t="s">
        <v>471</v>
      </c>
      <c r="DY1253">
        <v>2.98495</v>
      </c>
      <c r="DZ1253">
        <v>2.71568</v>
      </c>
      <c r="EA1253">
        <v>0.211309</v>
      </c>
      <c r="EB1253">
        <v>0.211685</v>
      </c>
      <c r="EC1253">
        <v>0.09047470000000001</v>
      </c>
      <c r="ED1253">
        <v>0.085927</v>
      </c>
      <c r="EE1253">
        <v>25065.4</v>
      </c>
      <c r="EF1253">
        <v>25160.6</v>
      </c>
      <c r="EG1253">
        <v>29524</v>
      </c>
      <c r="EH1253">
        <v>29506.9</v>
      </c>
      <c r="EI1253">
        <v>35597.9</v>
      </c>
      <c r="EJ1253">
        <v>35863.7</v>
      </c>
      <c r="EK1253">
        <v>41610.7</v>
      </c>
      <c r="EL1253">
        <v>42051.1</v>
      </c>
      <c r="EM1253">
        <v>1.97742</v>
      </c>
      <c r="EN1253">
        <v>1.93957</v>
      </c>
      <c r="EO1253">
        <v>0.09732689999999999</v>
      </c>
      <c r="EP1253">
        <v>0</v>
      </c>
      <c r="EQ1253">
        <v>23.4053</v>
      </c>
      <c r="ER1253">
        <v>999.9</v>
      </c>
      <c r="ES1253">
        <v>48.1</v>
      </c>
      <c r="ET1253">
        <v>29</v>
      </c>
      <c r="EU1253">
        <v>21.2638</v>
      </c>
      <c r="EV1253">
        <v>62.7942</v>
      </c>
      <c r="EW1253">
        <v>32.7804</v>
      </c>
      <c r="EX1253">
        <v>1</v>
      </c>
      <c r="EY1253">
        <v>-0.193382</v>
      </c>
      <c r="EZ1253">
        <v>0.745575</v>
      </c>
      <c r="FA1253">
        <v>20.3894</v>
      </c>
      <c r="FB1253">
        <v>5.21714</v>
      </c>
      <c r="FC1253">
        <v>12.0099</v>
      </c>
      <c r="FD1253">
        <v>4.98985</v>
      </c>
      <c r="FE1253">
        <v>3.28865</v>
      </c>
      <c r="FF1253">
        <v>9999</v>
      </c>
      <c r="FG1253">
        <v>9999</v>
      </c>
      <c r="FH1253">
        <v>9999</v>
      </c>
      <c r="FI1253">
        <v>261.7</v>
      </c>
      <c r="FJ1253">
        <v>1.86701</v>
      </c>
      <c r="FK1253">
        <v>1.86614</v>
      </c>
      <c r="FL1253">
        <v>1.86554</v>
      </c>
      <c r="FM1253">
        <v>1.86554</v>
      </c>
      <c r="FN1253">
        <v>1.86731</v>
      </c>
      <c r="FO1253">
        <v>1.86982</v>
      </c>
      <c r="FP1253">
        <v>1.86844</v>
      </c>
      <c r="FQ1253">
        <v>1.86995</v>
      </c>
      <c r="FR1253">
        <v>0</v>
      </c>
      <c r="FS1253">
        <v>0</v>
      </c>
      <c r="FT1253">
        <v>0</v>
      </c>
      <c r="FU1253">
        <v>0</v>
      </c>
      <c r="FV1253" t="s">
        <v>358</v>
      </c>
      <c r="FW1253" t="s">
        <v>359</v>
      </c>
      <c r="FX1253" t="s">
        <v>360</v>
      </c>
      <c r="FY1253" t="s">
        <v>360</v>
      </c>
      <c r="FZ1253" t="s">
        <v>360</v>
      </c>
      <c r="GA1253" t="s">
        <v>360</v>
      </c>
      <c r="GB1253">
        <v>0</v>
      </c>
      <c r="GC1253">
        <v>100</v>
      </c>
      <c r="GD1253">
        <v>100</v>
      </c>
      <c r="GE1253">
        <v>-5.59</v>
      </c>
      <c r="GF1253">
        <v>-0.1644</v>
      </c>
      <c r="GG1253">
        <v>-2.0192013485273</v>
      </c>
      <c r="GH1253">
        <v>-0.003354295288503095</v>
      </c>
      <c r="GI1253">
        <v>8.998442100416266E-07</v>
      </c>
      <c r="GJ1253">
        <v>-2.632750781261316E-10</v>
      </c>
      <c r="GK1253">
        <v>-0.1771344180573433</v>
      </c>
      <c r="GL1253">
        <v>-0.01811282044437078</v>
      </c>
      <c r="GM1253">
        <v>0.001479480632228601</v>
      </c>
      <c r="GN1253">
        <v>-2.527498020886067E-05</v>
      </c>
      <c r="GO1253">
        <v>3</v>
      </c>
      <c r="GP1253">
        <v>2311</v>
      </c>
      <c r="GQ1253">
        <v>1</v>
      </c>
      <c r="GR1253">
        <v>23</v>
      </c>
      <c r="GS1253">
        <v>7455.3</v>
      </c>
      <c r="GT1253">
        <v>7455.4</v>
      </c>
      <c r="GU1253">
        <v>2.72095</v>
      </c>
      <c r="GV1253">
        <v>2.18262</v>
      </c>
      <c r="GW1253">
        <v>1.39648</v>
      </c>
      <c r="GX1253">
        <v>2.33643</v>
      </c>
      <c r="GY1253">
        <v>1.49536</v>
      </c>
      <c r="GZ1253">
        <v>2.41821</v>
      </c>
      <c r="HA1253">
        <v>33.0652</v>
      </c>
      <c r="HB1253">
        <v>14.2809</v>
      </c>
      <c r="HC1253">
        <v>18</v>
      </c>
      <c r="HD1253">
        <v>518.302</v>
      </c>
      <c r="HE1253">
        <v>450.459</v>
      </c>
      <c r="HF1253">
        <v>22.097</v>
      </c>
      <c r="HG1253">
        <v>24.9766</v>
      </c>
      <c r="HH1253">
        <v>30.0003</v>
      </c>
      <c r="HI1253">
        <v>24.9944</v>
      </c>
      <c r="HJ1253">
        <v>24.9434</v>
      </c>
      <c r="HK1253">
        <v>54.4865</v>
      </c>
      <c r="HL1253">
        <v>24.1098</v>
      </c>
      <c r="HM1253">
        <v>52.7544</v>
      </c>
      <c r="HN1253">
        <v>22.0955</v>
      </c>
      <c r="HO1253">
        <v>1403.37</v>
      </c>
      <c r="HP1253">
        <v>17.7464</v>
      </c>
      <c r="HQ1253">
        <v>100.996</v>
      </c>
      <c r="HR1253">
        <v>100.989</v>
      </c>
    </row>
    <row r="1254" spans="1:226">
      <c r="A1254">
        <v>1238</v>
      </c>
      <c r="B1254">
        <v>1664306642.5</v>
      </c>
      <c r="C1254">
        <v>13412</v>
      </c>
      <c r="D1254" t="s">
        <v>2845</v>
      </c>
      <c r="E1254" t="s">
        <v>2846</v>
      </c>
      <c r="F1254">
        <v>5</v>
      </c>
      <c r="G1254" t="s">
        <v>2678</v>
      </c>
      <c r="H1254" t="s">
        <v>354</v>
      </c>
      <c r="I1254">
        <v>1664306635</v>
      </c>
      <c r="J1254">
        <f>(K1254)/1000</f>
        <v>0</v>
      </c>
      <c r="K1254">
        <f>IF(BF1254, AN1254, AH1254)</f>
        <v>0</v>
      </c>
      <c r="L1254">
        <f>IF(BF1254, AI1254, AG1254)</f>
        <v>0</v>
      </c>
      <c r="M1254">
        <f>BH1254 - IF(AU1254&gt;1, L1254*BB1254*100.0/(AW1254*BV1254), 0)</f>
        <v>0</v>
      </c>
      <c r="N1254">
        <f>((T1254-J1254/2)*M1254-L1254)/(T1254+J1254/2)</f>
        <v>0</v>
      </c>
      <c r="O1254">
        <f>N1254*(BO1254+BP1254)/1000.0</f>
        <v>0</v>
      </c>
      <c r="P1254">
        <f>(BH1254 - IF(AU1254&gt;1, L1254*BB1254*100.0/(AW1254*BV1254), 0))*(BO1254+BP1254)/1000.0</f>
        <v>0</v>
      </c>
      <c r="Q1254">
        <f>2.0/((1/S1254-1/R1254)+SIGN(S1254)*SQRT((1/S1254-1/R1254)*(1/S1254-1/R1254) + 4*BC1254/((BC1254+1)*(BC1254+1))*(2*1/S1254*1/R1254-1/R1254*1/R1254)))</f>
        <v>0</v>
      </c>
      <c r="R1254">
        <f>IF(LEFT(BD1254,1)&lt;&gt;"0",IF(LEFT(BD1254,1)="1",3.0,BE1254),$D$5+$E$5*(BV1254*BO1254/($K$5*1000))+$F$5*(BV1254*BO1254/($K$5*1000))*MAX(MIN(BB1254,$J$5),$I$5)*MAX(MIN(BB1254,$J$5),$I$5)+$G$5*MAX(MIN(BB1254,$J$5),$I$5)*(BV1254*BO1254/($K$5*1000))+$H$5*(BV1254*BO1254/($K$5*1000))*(BV1254*BO1254/($K$5*1000)))</f>
        <v>0</v>
      </c>
      <c r="S1254">
        <f>J1254*(1000-(1000*0.61365*exp(17.502*W1254/(240.97+W1254))/(BO1254+BP1254)+BJ1254)/2)/(1000*0.61365*exp(17.502*W1254/(240.97+W1254))/(BO1254+BP1254)-BJ1254)</f>
        <v>0</v>
      </c>
      <c r="T1254">
        <f>1/((BC1254+1)/(Q1254/1.6)+1/(R1254/1.37)) + BC1254/((BC1254+1)/(Q1254/1.6) + BC1254/(R1254/1.37))</f>
        <v>0</v>
      </c>
      <c r="U1254">
        <f>(AX1254*BA1254)</f>
        <v>0</v>
      </c>
      <c r="V1254">
        <f>(BQ1254+(U1254+2*0.95*5.67E-8*(((BQ1254+$B$7)+273)^4-(BQ1254+273)^4)-44100*J1254)/(1.84*29.3*R1254+8*0.95*5.67E-8*(BQ1254+273)^3))</f>
        <v>0</v>
      </c>
      <c r="W1254">
        <f>($C$7*BR1254+$D$7*BS1254+$E$7*V1254)</f>
        <v>0</v>
      </c>
      <c r="X1254">
        <f>0.61365*exp(17.502*W1254/(240.97+W1254))</f>
        <v>0</v>
      </c>
      <c r="Y1254">
        <f>(Z1254/AA1254*100)</f>
        <v>0</v>
      </c>
      <c r="Z1254">
        <f>BJ1254*(BO1254+BP1254)/1000</f>
        <v>0</v>
      </c>
      <c r="AA1254">
        <f>0.61365*exp(17.502*BQ1254/(240.97+BQ1254))</f>
        <v>0</v>
      </c>
      <c r="AB1254">
        <f>(X1254-BJ1254*(BO1254+BP1254)/1000)</f>
        <v>0</v>
      </c>
      <c r="AC1254">
        <f>(-J1254*44100)</f>
        <v>0</v>
      </c>
      <c r="AD1254">
        <f>2*29.3*R1254*0.92*(BQ1254-W1254)</f>
        <v>0</v>
      </c>
      <c r="AE1254">
        <f>2*0.95*5.67E-8*(((BQ1254+$B$7)+273)^4-(W1254+273)^4)</f>
        <v>0</v>
      </c>
      <c r="AF1254">
        <f>U1254+AE1254+AC1254+AD1254</f>
        <v>0</v>
      </c>
      <c r="AG1254">
        <f>BN1254*AU1254*(BI1254-BH1254*(1000-AU1254*BK1254)/(1000-AU1254*BJ1254))/(100*BB1254)</f>
        <v>0</v>
      </c>
      <c r="AH1254">
        <f>1000*BN1254*AU1254*(BJ1254-BK1254)/(100*BB1254*(1000-AU1254*BJ1254))</f>
        <v>0</v>
      </c>
      <c r="AI1254">
        <f>(AJ1254 - AK1254 - BO1254*1E3/(8.314*(BQ1254+273.15)) * AM1254/BN1254 * AL1254) * BN1254/(100*BB1254) * (1000 - BK1254)/1000</f>
        <v>0</v>
      </c>
      <c r="AJ1254">
        <v>1418.251706124856</v>
      </c>
      <c r="AK1254">
        <v>1396.981575757576</v>
      </c>
      <c r="AL1254">
        <v>3.419129075011078</v>
      </c>
      <c r="AM1254">
        <v>64.57522677209226</v>
      </c>
      <c r="AN1254">
        <f>(AP1254 - AO1254 + BO1254*1E3/(8.314*(BQ1254+273.15)) * AR1254/BN1254 * AQ1254) * BN1254/(100*BB1254) * 1000/(1000 - AP1254)</f>
        <v>0</v>
      </c>
      <c r="AO1254">
        <v>17.69578537192807</v>
      </c>
      <c r="AP1254">
        <v>18.46882285714284</v>
      </c>
      <c r="AQ1254">
        <v>4.361044659572274E-05</v>
      </c>
      <c r="AR1254">
        <v>112.27</v>
      </c>
      <c r="AS1254">
        <v>13</v>
      </c>
      <c r="AT1254">
        <v>3</v>
      </c>
      <c r="AU1254">
        <f>IF(AS1254*$H$13&gt;=AW1254,1.0,(AW1254/(AW1254-AS1254*$H$13)))</f>
        <v>0</v>
      </c>
      <c r="AV1254">
        <f>(AU1254-1)*100</f>
        <v>0</v>
      </c>
      <c r="AW1254">
        <f>MAX(0,($B$13+$C$13*BV1254)/(1+$D$13*BV1254)*BO1254/(BQ1254+273)*$E$13)</f>
        <v>0</v>
      </c>
      <c r="AX1254">
        <f>$B$11*BW1254+$C$11*BX1254+$F$11*CI1254*(1-CL1254)</f>
        <v>0</v>
      </c>
      <c r="AY1254">
        <f>AX1254*AZ1254</f>
        <v>0</v>
      </c>
      <c r="AZ1254">
        <f>($B$11*$D$9+$C$11*$D$9+$F$11*((CV1254+CN1254)/MAX(CV1254+CN1254+CW1254, 0.1)*$I$9+CW1254/MAX(CV1254+CN1254+CW1254, 0.1)*$J$9))/($B$11+$C$11+$F$11)</f>
        <v>0</v>
      </c>
      <c r="BA1254">
        <f>($B$11*$K$9+$C$11*$K$9+$F$11*((CV1254+CN1254)/MAX(CV1254+CN1254+CW1254, 0.1)*$P$9+CW1254/MAX(CV1254+CN1254+CW1254, 0.1)*$Q$9))/($B$11+$C$11+$F$11)</f>
        <v>0</v>
      </c>
      <c r="BB1254">
        <v>6</v>
      </c>
      <c r="BC1254">
        <v>0.5</v>
      </c>
      <c r="BD1254" t="s">
        <v>355</v>
      </c>
      <c r="BE1254">
        <v>2</v>
      </c>
      <c r="BF1254" t="b">
        <v>1</v>
      </c>
      <c r="BG1254">
        <v>1664306635</v>
      </c>
      <c r="BH1254">
        <v>1347.817777777778</v>
      </c>
      <c r="BI1254">
        <v>1377.951851851852</v>
      </c>
      <c r="BJ1254">
        <v>18.46512592592593</v>
      </c>
      <c r="BK1254">
        <v>17.69670740740741</v>
      </c>
      <c r="BL1254">
        <v>1353.382222222222</v>
      </c>
      <c r="BM1254">
        <v>18.62964444444444</v>
      </c>
      <c r="BN1254">
        <v>500.0770740740741</v>
      </c>
      <c r="BO1254">
        <v>90.97765925925926</v>
      </c>
      <c r="BP1254">
        <v>0.09999748148148148</v>
      </c>
      <c r="BQ1254">
        <v>24.79026666666666</v>
      </c>
      <c r="BR1254">
        <v>25.00053703703704</v>
      </c>
      <c r="BS1254">
        <v>999.9000000000001</v>
      </c>
      <c r="BT1254">
        <v>0</v>
      </c>
      <c r="BU1254">
        <v>0</v>
      </c>
      <c r="BV1254">
        <v>9997.264814814816</v>
      </c>
      <c r="BW1254">
        <v>0</v>
      </c>
      <c r="BX1254">
        <v>6.407659999999999</v>
      </c>
      <c r="BY1254">
        <v>-30.13267777777778</v>
      </c>
      <c r="BZ1254">
        <v>1373.174444444444</v>
      </c>
      <c r="CA1254">
        <v>1402.775925925926</v>
      </c>
      <c r="CB1254">
        <v>0.7684187037037036</v>
      </c>
      <c r="CC1254">
        <v>1377.951851851852</v>
      </c>
      <c r="CD1254">
        <v>17.69670740740741</v>
      </c>
      <c r="CE1254">
        <v>1.679914444444444</v>
      </c>
      <c r="CF1254">
        <v>1.610005185185185</v>
      </c>
      <c r="CG1254">
        <v>14.71206296296296</v>
      </c>
      <c r="CH1254">
        <v>14.05489259259259</v>
      </c>
      <c r="CI1254">
        <v>1999.962962962963</v>
      </c>
      <c r="CJ1254">
        <v>0.9800023333333333</v>
      </c>
      <c r="CK1254">
        <v>0.01999774444444444</v>
      </c>
      <c r="CL1254">
        <v>0</v>
      </c>
      <c r="CM1254">
        <v>130.9143333333334</v>
      </c>
      <c r="CN1254">
        <v>5.00097</v>
      </c>
      <c r="CO1254">
        <v>2791.314814814814</v>
      </c>
      <c r="CP1254">
        <v>16707.26666666667</v>
      </c>
      <c r="CQ1254">
        <v>40.3354074074074</v>
      </c>
      <c r="CR1254">
        <v>41.21737037037036</v>
      </c>
      <c r="CS1254">
        <v>39.93722222222222</v>
      </c>
      <c r="CT1254">
        <v>41.90485185185184</v>
      </c>
      <c r="CU1254">
        <v>40.95114814814814</v>
      </c>
      <c r="CV1254">
        <v>1955.068148148149</v>
      </c>
      <c r="CW1254">
        <v>39.89370370370371</v>
      </c>
      <c r="CX1254">
        <v>0</v>
      </c>
      <c r="CY1254">
        <v>1664306647.1</v>
      </c>
      <c r="CZ1254">
        <v>0</v>
      </c>
      <c r="DA1254">
        <v>0</v>
      </c>
      <c r="DB1254" t="s">
        <v>356</v>
      </c>
      <c r="DC1254">
        <v>1663859321.1</v>
      </c>
      <c r="DD1254">
        <v>1663859315.6</v>
      </c>
      <c r="DE1254">
        <v>0</v>
      </c>
      <c r="DF1254">
        <v>0.196</v>
      </c>
      <c r="DG1254">
        <v>-0.001</v>
      </c>
      <c r="DH1254">
        <v>-5.941</v>
      </c>
      <c r="DI1254">
        <v>-0.174</v>
      </c>
      <c r="DJ1254">
        <v>1500</v>
      </c>
      <c r="DK1254">
        <v>17</v>
      </c>
      <c r="DL1254">
        <v>0.13</v>
      </c>
      <c r="DM1254">
        <v>0.04</v>
      </c>
      <c r="DN1254">
        <v>-30.07759756097561</v>
      </c>
      <c r="DO1254">
        <v>-0.7232571428572279</v>
      </c>
      <c r="DP1254">
        <v>0.1012665270770469</v>
      </c>
      <c r="DQ1254">
        <v>0</v>
      </c>
      <c r="DR1254">
        <v>0.7639053658536584</v>
      </c>
      <c r="DS1254">
        <v>0.06996489198606495</v>
      </c>
      <c r="DT1254">
        <v>0.006975780284202488</v>
      </c>
      <c r="DU1254">
        <v>1</v>
      </c>
      <c r="DV1254">
        <v>1</v>
      </c>
      <c r="DW1254">
        <v>2</v>
      </c>
      <c r="DX1254" t="s">
        <v>471</v>
      </c>
      <c r="DY1254">
        <v>2.98505</v>
      </c>
      <c r="DZ1254">
        <v>2.71558</v>
      </c>
      <c r="EA1254">
        <v>0.21291</v>
      </c>
      <c r="EB1254">
        <v>0.213275</v>
      </c>
      <c r="EC1254">
        <v>0.0904809</v>
      </c>
      <c r="ED1254">
        <v>0.08592470000000001</v>
      </c>
      <c r="EE1254">
        <v>25015</v>
      </c>
      <c r="EF1254">
        <v>25110</v>
      </c>
      <c r="EG1254">
        <v>29524.4</v>
      </c>
      <c r="EH1254">
        <v>29507</v>
      </c>
      <c r="EI1254">
        <v>35597.8</v>
      </c>
      <c r="EJ1254">
        <v>35863.6</v>
      </c>
      <c r="EK1254">
        <v>41610.8</v>
      </c>
      <c r="EL1254">
        <v>42050.8</v>
      </c>
      <c r="EM1254">
        <v>1.97735</v>
      </c>
      <c r="EN1254">
        <v>1.9393</v>
      </c>
      <c r="EO1254">
        <v>0.0970811</v>
      </c>
      <c r="EP1254">
        <v>0</v>
      </c>
      <c r="EQ1254">
        <v>23.4102</v>
      </c>
      <c r="ER1254">
        <v>999.9</v>
      </c>
      <c r="ES1254">
        <v>48.1</v>
      </c>
      <c r="ET1254">
        <v>29</v>
      </c>
      <c r="EU1254">
        <v>21.2624</v>
      </c>
      <c r="EV1254">
        <v>63.0142</v>
      </c>
      <c r="EW1254">
        <v>32.8966</v>
      </c>
      <c r="EX1254">
        <v>1</v>
      </c>
      <c r="EY1254">
        <v>-0.192304</v>
      </c>
      <c r="EZ1254">
        <v>1.42849</v>
      </c>
      <c r="FA1254">
        <v>20.3833</v>
      </c>
      <c r="FB1254">
        <v>5.21729</v>
      </c>
      <c r="FC1254">
        <v>12.0099</v>
      </c>
      <c r="FD1254">
        <v>4.9898</v>
      </c>
      <c r="FE1254">
        <v>3.28863</v>
      </c>
      <c r="FF1254">
        <v>9999</v>
      </c>
      <c r="FG1254">
        <v>9999</v>
      </c>
      <c r="FH1254">
        <v>9999</v>
      </c>
      <c r="FI1254">
        <v>261.7</v>
      </c>
      <c r="FJ1254">
        <v>1.86702</v>
      </c>
      <c r="FK1254">
        <v>1.86614</v>
      </c>
      <c r="FL1254">
        <v>1.86554</v>
      </c>
      <c r="FM1254">
        <v>1.86553</v>
      </c>
      <c r="FN1254">
        <v>1.8673</v>
      </c>
      <c r="FO1254">
        <v>1.86981</v>
      </c>
      <c r="FP1254">
        <v>1.86844</v>
      </c>
      <c r="FQ1254">
        <v>1.86996</v>
      </c>
      <c r="FR1254">
        <v>0</v>
      </c>
      <c r="FS1254">
        <v>0</v>
      </c>
      <c r="FT1254">
        <v>0</v>
      </c>
      <c r="FU1254">
        <v>0</v>
      </c>
      <c r="FV1254" t="s">
        <v>358</v>
      </c>
      <c r="FW1254" t="s">
        <v>359</v>
      </c>
      <c r="FX1254" t="s">
        <v>360</v>
      </c>
      <c r="FY1254" t="s">
        <v>360</v>
      </c>
      <c r="FZ1254" t="s">
        <v>360</v>
      </c>
      <c r="GA1254" t="s">
        <v>360</v>
      </c>
      <c r="GB1254">
        <v>0</v>
      </c>
      <c r="GC1254">
        <v>100</v>
      </c>
      <c r="GD1254">
        <v>100</v>
      </c>
      <c r="GE1254">
        <v>-5.62</v>
      </c>
      <c r="GF1254">
        <v>-0.1645</v>
      </c>
      <c r="GG1254">
        <v>-2.0192013485273</v>
      </c>
      <c r="GH1254">
        <v>-0.003354295288503095</v>
      </c>
      <c r="GI1254">
        <v>8.998442100416266E-07</v>
      </c>
      <c r="GJ1254">
        <v>-2.632750781261316E-10</v>
      </c>
      <c r="GK1254">
        <v>-0.1771344180573433</v>
      </c>
      <c r="GL1254">
        <v>-0.01811282044437078</v>
      </c>
      <c r="GM1254">
        <v>0.001479480632228601</v>
      </c>
      <c r="GN1254">
        <v>-2.527498020886067E-05</v>
      </c>
      <c r="GO1254">
        <v>3</v>
      </c>
      <c r="GP1254">
        <v>2311</v>
      </c>
      <c r="GQ1254">
        <v>1</v>
      </c>
      <c r="GR1254">
        <v>23</v>
      </c>
      <c r="GS1254">
        <v>7455.4</v>
      </c>
      <c r="GT1254">
        <v>7455.4</v>
      </c>
      <c r="GU1254">
        <v>2.74536</v>
      </c>
      <c r="GV1254">
        <v>2.1814</v>
      </c>
      <c r="GW1254">
        <v>1.39648</v>
      </c>
      <c r="GX1254">
        <v>2.33643</v>
      </c>
      <c r="GY1254">
        <v>1.49536</v>
      </c>
      <c r="GZ1254">
        <v>2.38892</v>
      </c>
      <c r="HA1254">
        <v>33.0652</v>
      </c>
      <c r="HB1254">
        <v>14.2634</v>
      </c>
      <c r="HC1254">
        <v>18</v>
      </c>
      <c r="HD1254">
        <v>518.259</v>
      </c>
      <c r="HE1254">
        <v>450.291</v>
      </c>
      <c r="HF1254">
        <v>22.0473</v>
      </c>
      <c r="HG1254">
        <v>24.9766</v>
      </c>
      <c r="HH1254">
        <v>30.0009</v>
      </c>
      <c r="HI1254">
        <v>24.9949</v>
      </c>
      <c r="HJ1254">
        <v>24.9434</v>
      </c>
      <c r="HK1254">
        <v>55.0308</v>
      </c>
      <c r="HL1254">
        <v>24.1098</v>
      </c>
      <c r="HM1254">
        <v>52.7544</v>
      </c>
      <c r="HN1254">
        <v>21.9243</v>
      </c>
      <c r="HO1254">
        <v>1423.4</v>
      </c>
      <c r="HP1254">
        <v>17.7443</v>
      </c>
      <c r="HQ1254">
        <v>100.997</v>
      </c>
      <c r="HR1254">
        <v>100.989</v>
      </c>
    </row>
    <row r="1255" spans="1:226">
      <c r="A1255">
        <v>1239</v>
      </c>
      <c r="B1255">
        <v>1664306647.5</v>
      </c>
      <c r="C1255">
        <v>13417</v>
      </c>
      <c r="D1255" t="s">
        <v>2847</v>
      </c>
      <c r="E1255" t="s">
        <v>2848</v>
      </c>
      <c r="F1255">
        <v>5</v>
      </c>
      <c r="G1255" t="s">
        <v>2678</v>
      </c>
      <c r="H1255" t="s">
        <v>354</v>
      </c>
      <c r="I1255">
        <v>1664306639.714286</v>
      </c>
      <c r="J1255">
        <f>(K1255)/1000</f>
        <v>0</v>
      </c>
      <c r="K1255">
        <f>IF(BF1255, AN1255, AH1255)</f>
        <v>0</v>
      </c>
      <c r="L1255">
        <f>IF(BF1255, AI1255, AG1255)</f>
        <v>0</v>
      </c>
      <c r="M1255">
        <f>BH1255 - IF(AU1255&gt;1, L1255*BB1255*100.0/(AW1255*BV1255), 0)</f>
        <v>0</v>
      </c>
      <c r="N1255">
        <f>((T1255-J1255/2)*M1255-L1255)/(T1255+J1255/2)</f>
        <v>0</v>
      </c>
      <c r="O1255">
        <f>N1255*(BO1255+BP1255)/1000.0</f>
        <v>0</v>
      </c>
      <c r="P1255">
        <f>(BH1255 - IF(AU1255&gt;1, L1255*BB1255*100.0/(AW1255*BV1255), 0))*(BO1255+BP1255)/1000.0</f>
        <v>0</v>
      </c>
      <c r="Q1255">
        <f>2.0/((1/S1255-1/R1255)+SIGN(S1255)*SQRT((1/S1255-1/R1255)*(1/S1255-1/R1255) + 4*BC1255/((BC1255+1)*(BC1255+1))*(2*1/S1255*1/R1255-1/R1255*1/R1255)))</f>
        <v>0</v>
      </c>
      <c r="R1255">
        <f>IF(LEFT(BD1255,1)&lt;&gt;"0",IF(LEFT(BD1255,1)="1",3.0,BE1255),$D$5+$E$5*(BV1255*BO1255/($K$5*1000))+$F$5*(BV1255*BO1255/($K$5*1000))*MAX(MIN(BB1255,$J$5),$I$5)*MAX(MIN(BB1255,$J$5),$I$5)+$G$5*MAX(MIN(BB1255,$J$5),$I$5)*(BV1255*BO1255/($K$5*1000))+$H$5*(BV1255*BO1255/($K$5*1000))*(BV1255*BO1255/($K$5*1000)))</f>
        <v>0</v>
      </c>
      <c r="S1255">
        <f>J1255*(1000-(1000*0.61365*exp(17.502*W1255/(240.97+W1255))/(BO1255+BP1255)+BJ1255)/2)/(1000*0.61365*exp(17.502*W1255/(240.97+W1255))/(BO1255+BP1255)-BJ1255)</f>
        <v>0</v>
      </c>
      <c r="T1255">
        <f>1/((BC1255+1)/(Q1255/1.6)+1/(R1255/1.37)) + BC1255/((BC1255+1)/(Q1255/1.6) + BC1255/(R1255/1.37))</f>
        <v>0</v>
      </c>
      <c r="U1255">
        <f>(AX1255*BA1255)</f>
        <v>0</v>
      </c>
      <c r="V1255">
        <f>(BQ1255+(U1255+2*0.95*5.67E-8*(((BQ1255+$B$7)+273)^4-(BQ1255+273)^4)-44100*J1255)/(1.84*29.3*R1255+8*0.95*5.67E-8*(BQ1255+273)^3))</f>
        <v>0</v>
      </c>
      <c r="W1255">
        <f>($C$7*BR1255+$D$7*BS1255+$E$7*V1255)</f>
        <v>0</v>
      </c>
      <c r="X1255">
        <f>0.61365*exp(17.502*W1255/(240.97+W1255))</f>
        <v>0</v>
      </c>
      <c r="Y1255">
        <f>(Z1255/AA1255*100)</f>
        <v>0</v>
      </c>
      <c r="Z1255">
        <f>BJ1255*(BO1255+BP1255)/1000</f>
        <v>0</v>
      </c>
      <c r="AA1255">
        <f>0.61365*exp(17.502*BQ1255/(240.97+BQ1255))</f>
        <v>0</v>
      </c>
      <c r="AB1255">
        <f>(X1255-BJ1255*(BO1255+BP1255)/1000)</f>
        <v>0</v>
      </c>
      <c r="AC1255">
        <f>(-J1255*44100)</f>
        <v>0</v>
      </c>
      <c r="AD1255">
        <f>2*29.3*R1255*0.92*(BQ1255-W1255)</f>
        <v>0</v>
      </c>
      <c r="AE1255">
        <f>2*0.95*5.67E-8*(((BQ1255+$B$7)+273)^4-(W1255+273)^4)</f>
        <v>0</v>
      </c>
      <c r="AF1255">
        <f>U1255+AE1255+AC1255+AD1255</f>
        <v>0</v>
      </c>
      <c r="AG1255">
        <f>BN1255*AU1255*(BI1255-BH1255*(1000-AU1255*BK1255)/(1000-AU1255*BJ1255))/(100*BB1255)</f>
        <v>0</v>
      </c>
      <c r="AH1255">
        <f>1000*BN1255*AU1255*(BJ1255-BK1255)/(100*BB1255*(1000-AU1255*BJ1255))</f>
        <v>0</v>
      </c>
      <c r="AI1255">
        <f>(AJ1255 - AK1255 - BO1255*1E3/(8.314*(BQ1255+273.15)) * AM1255/BN1255 * AL1255) * BN1255/(100*BB1255) * (1000 - BK1255)/1000</f>
        <v>0</v>
      </c>
      <c r="AJ1255">
        <v>1435.347035942432</v>
      </c>
      <c r="AK1255">
        <v>1414.036909090909</v>
      </c>
      <c r="AL1255">
        <v>3.415344075933625</v>
      </c>
      <c r="AM1255">
        <v>64.57522677209226</v>
      </c>
      <c r="AN1255">
        <f>(AP1255 - AO1255 + BO1255*1E3/(8.314*(BQ1255+273.15)) * AR1255/BN1255 * AQ1255) * BN1255/(100*BB1255) * 1000/(1000 - AP1255)</f>
        <v>0</v>
      </c>
      <c r="AO1255">
        <v>17.69414158691309</v>
      </c>
      <c r="AP1255">
        <v>18.46999022556389</v>
      </c>
      <c r="AQ1255">
        <v>1.26825786574592E-06</v>
      </c>
      <c r="AR1255">
        <v>112.27</v>
      </c>
      <c r="AS1255">
        <v>13</v>
      </c>
      <c r="AT1255">
        <v>3</v>
      </c>
      <c r="AU1255">
        <f>IF(AS1255*$H$13&gt;=AW1255,1.0,(AW1255/(AW1255-AS1255*$H$13)))</f>
        <v>0</v>
      </c>
      <c r="AV1255">
        <f>(AU1255-1)*100</f>
        <v>0</v>
      </c>
      <c r="AW1255">
        <f>MAX(0,($B$13+$C$13*BV1255)/(1+$D$13*BV1255)*BO1255/(BQ1255+273)*$E$13)</f>
        <v>0</v>
      </c>
      <c r="AX1255">
        <f>$B$11*BW1255+$C$11*BX1255+$F$11*CI1255*(1-CL1255)</f>
        <v>0</v>
      </c>
      <c r="AY1255">
        <f>AX1255*AZ1255</f>
        <v>0</v>
      </c>
      <c r="AZ1255">
        <f>($B$11*$D$9+$C$11*$D$9+$F$11*((CV1255+CN1255)/MAX(CV1255+CN1255+CW1255, 0.1)*$I$9+CW1255/MAX(CV1255+CN1255+CW1255, 0.1)*$J$9))/($B$11+$C$11+$F$11)</f>
        <v>0</v>
      </c>
      <c r="BA1255">
        <f>($B$11*$K$9+$C$11*$K$9+$F$11*((CV1255+CN1255)/MAX(CV1255+CN1255+CW1255, 0.1)*$P$9+CW1255/MAX(CV1255+CN1255+CW1255, 0.1)*$Q$9))/($B$11+$C$11+$F$11)</f>
        <v>0</v>
      </c>
      <c r="BB1255">
        <v>6</v>
      </c>
      <c r="BC1255">
        <v>0.5</v>
      </c>
      <c r="BD1255" t="s">
        <v>355</v>
      </c>
      <c r="BE1255">
        <v>2</v>
      </c>
      <c r="BF1255" t="b">
        <v>1</v>
      </c>
      <c r="BG1255">
        <v>1664306639.714286</v>
      </c>
      <c r="BH1255">
        <v>1363.555</v>
      </c>
      <c r="BI1255">
        <v>1393.753571428571</v>
      </c>
      <c r="BJ1255">
        <v>18.46773571428572</v>
      </c>
      <c r="BK1255">
        <v>17.69476071428572</v>
      </c>
      <c r="BL1255">
        <v>1369.156785714286</v>
      </c>
      <c r="BM1255">
        <v>18.63222142857143</v>
      </c>
      <c r="BN1255">
        <v>500.0710714285714</v>
      </c>
      <c r="BO1255">
        <v>90.97830357142857</v>
      </c>
      <c r="BP1255">
        <v>0.09995058214285714</v>
      </c>
      <c r="BQ1255">
        <v>24.80192857142857</v>
      </c>
      <c r="BR1255">
        <v>25.00541071428571</v>
      </c>
      <c r="BS1255">
        <v>999.9000000000002</v>
      </c>
      <c r="BT1255">
        <v>0</v>
      </c>
      <c r="BU1255">
        <v>0</v>
      </c>
      <c r="BV1255">
        <v>9997.785357142857</v>
      </c>
      <c r="BW1255">
        <v>0</v>
      </c>
      <c r="BX1255">
        <v>6.407659999999999</v>
      </c>
      <c r="BY1255">
        <v>-30.19763571428572</v>
      </c>
      <c r="BZ1255">
        <v>1389.211071428572</v>
      </c>
      <c r="CA1255">
        <v>1418.858928571428</v>
      </c>
      <c r="CB1255">
        <v>0.7729717142857142</v>
      </c>
      <c r="CC1255">
        <v>1393.753571428571</v>
      </c>
      <c r="CD1255">
        <v>17.69476071428572</v>
      </c>
      <c r="CE1255">
        <v>1.680164285714286</v>
      </c>
      <c r="CF1255">
        <v>1.609839642857143</v>
      </c>
      <c r="CG1255">
        <v>14.71436785714286</v>
      </c>
      <c r="CH1255">
        <v>14.05331428571428</v>
      </c>
      <c r="CI1255">
        <v>2000.0075</v>
      </c>
      <c r="CJ1255">
        <v>0.9800004285714288</v>
      </c>
      <c r="CK1255">
        <v>0.01999962142857142</v>
      </c>
      <c r="CL1255">
        <v>0</v>
      </c>
      <c r="CM1255">
        <v>130.9791428571428</v>
      </c>
      <c r="CN1255">
        <v>5.00097</v>
      </c>
      <c r="CO1255">
        <v>2792.556785714286</v>
      </c>
      <c r="CP1255">
        <v>16707.63928571429</v>
      </c>
      <c r="CQ1255">
        <v>40.41721428571428</v>
      </c>
      <c r="CR1255">
        <v>41.24528571428571</v>
      </c>
      <c r="CS1255">
        <v>40.00410714285714</v>
      </c>
      <c r="CT1255">
        <v>41.94396428571428</v>
      </c>
      <c r="CU1255">
        <v>40.99971428571428</v>
      </c>
      <c r="CV1255">
        <v>1955.108214285714</v>
      </c>
      <c r="CW1255">
        <v>39.89785714285715</v>
      </c>
      <c r="CX1255">
        <v>0</v>
      </c>
      <c r="CY1255">
        <v>1664306651.9</v>
      </c>
      <c r="CZ1255">
        <v>0</v>
      </c>
      <c r="DA1255">
        <v>0</v>
      </c>
      <c r="DB1255" t="s">
        <v>356</v>
      </c>
      <c r="DC1255">
        <v>1663859321.1</v>
      </c>
      <c r="DD1255">
        <v>1663859315.6</v>
      </c>
      <c r="DE1255">
        <v>0</v>
      </c>
      <c r="DF1255">
        <v>0.196</v>
      </c>
      <c r="DG1255">
        <v>-0.001</v>
      </c>
      <c r="DH1255">
        <v>-5.941</v>
      </c>
      <c r="DI1255">
        <v>-0.174</v>
      </c>
      <c r="DJ1255">
        <v>1500</v>
      </c>
      <c r="DK1255">
        <v>17</v>
      </c>
      <c r="DL1255">
        <v>0.13</v>
      </c>
      <c r="DM1255">
        <v>0.04</v>
      </c>
      <c r="DN1255">
        <v>-30.15884146341464</v>
      </c>
      <c r="DO1255">
        <v>-0.9533707317072738</v>
      </c>
      <c r="DP1255">
        <v>0.1217131773846938</v>
      </c>
      <c r="DQ1255">
        <v>0</v>
      </c>
      <c r="DR1255">
        <v>0.7700251463414634</v>
      </c>
      <c r="DS1255">
        <v>0.06245734494773639</v>
      </c>
      <c r="DT1255">
        <v>0.006296628019631503</v>
      </c>
      <c r="DU1255">
        <v>1</v>
      </c>
      <c r="DV1255">
        <v>1</v>
      </c>
      <c r="DW1255">
        <v>2</v>
      </c>
      <c r="DX1255" t="s">
        <v>471</v>
      </c>
      <c r="DY1255">
        <v>2.98496</v>
      </c>
      <c r="DZ1255">
        <v>2.71558</v>
      </c>
      <c r="EA1255">
        <v>0.21449</v>
      </c>
      <c r="EB1255">
        <v>0.21481</v>
      </c>
      <c r="EC1255">
        <v>0.0904847</v>
      </c>
      <c r="ED1255">
        <v>0.0859162</v>
      </c>
      <c r="EE1255">
        <v>24964.9</v>
      </c>
      <c r="EF1255">
        <v>25061</v>
      </c>
      <c r="EG1255">
        <v>29524.5</v>
      </c>
      <c r="EH1255">
        <v>29507</v>
      </c>
      <c r="EI1255">
        <v>35597.8</v>
      </c>
      <c r="EJ1255">
        <v>35864.1</v>
      </c>
      <c r="EK1255">
        <v>41610.9</v>
      </c>
      <c r="EL1255">
        <v>42051</v>
      </c>
      <c r="EM1255">
        <v>1.97725</v>
      </c>
      <c r="EN1255">
        <v>1.93957</v>
      </c>
      <c r="EO1255">
        <v>0.0969991</v>
      </c>
      <c r="EP1255">
        <v>0</v>
      </c>
      <c r="EQ1255">
        <v>23.4151</v>
      </c>
      <c r="ER1255">
        <v>999.9</v>
      </c>
      <c r="ES1255">
        <v>48.1</v>
      </c>
      <c r="ET1255">
        <v>29</v>
      </c>
      <c r="EU1255">
        <v>21.262</v>
      </c>
      <c r="EV1255">
        <v>62.7542</v>
      </c>
      <c r="EW1255">
        <v>32.9127</v>
      </c>
      <c r="EX1255">
        <v>1</v>
      </c>
      <c r="EY1255">
        <v>-0.192238</v>
      </c>
      <c r="EZ1255">
        <v>1.16167</v>
      </c>
      <c r="FA1255">
        <v>20.3845</v>
      </c>
      <c r="FB1255">
        <v>5.21594</v>
      </c>
      <c r="FC1255">
        <v>12.0099</v>
      </c>
      <c r="FD1255">
        <v>4.9893</v>
      </c>
      <c r="FE1255">
        <v>3.28845</v>
      </c>
      <c r="FF1255">
        <v>9999</v>
      </c>
      <c r="FG1255">
        <v>9999</v>
      </c>
      <c r="FH1255">
        <v>9999</v>
      </c>
      <c r="FI1255">
        <v>261.7</v>
      </c>
      <c r="FJ1255">
        <v>1.86703</v>
      </c>
      <c r="FK1255">
        <v>1.86613</v>
      </c>
      <c r="FL1255">
        <v>1.86554</v>
      </c>
      <c r="FM1255">
        <v>1.86554</v>
      </c>
      <c r="FN1255">
        <v>1.86728</v>
      </c>
      <c r="FO1255">
        <v>1.86981</v>
      </c>
      <c r="FP1255">
        <v>1.86844</v>
      </c>
      <c r="FQ1255">
        <v>1.86996</v>
      </c>
      <c r="FR1255">
        <v>0</v>
      </c>
      <c r="FS1255">
        <v>0</v>
      </c>
      <c r="FT1255">
        <v>0</v>
      </c>
      <c r="FU1255">
        <v>0</v>
      </c>
      <c r="FV1255" t="s">
        <v>358</v>
      </c>
      <c r="FW1255" t="s">
        <v>359</v>
      </c>
      <c r="FX1255" t="s">
        <v>360</v>
      </c>
      <c r="FY1255" t="s">
        <v>360</v>
      </c>
      <c r="FZ1255" t="s">
        <v>360</v>
      </c>
      <c r="GA1255" t="s">
        <v>360</v>
      </c>
      <c r="GB1255">
        <v>0</v>
      </c>
      <c r="GC1255">
        <v>100</v>
      </c>
      <c r="GD1255">
        <v>100</v>
      </c>
      <c r="GE1255">
        <v>-5.66</v>
      </c>
      <c r="GF1255">
        <v>-0.1644</v>
      </c>
      <c r="GG1255">
        <v>-2.0192013485273</v>
      </c>
      <c r="GH1255">
        <v>-0.003354295288503095</v>
      </c>
      <c r="GI1255">
        <v>8.998442100416266E-07</v>
      </c>
      <c r="GJ1255">
        <v>-2.632750781261316E-10</v>
      </c>
      <c r="GK1255">
        <v>-0.1771344180573433</v>
      </c>
      <c r="GL1255">
        <v>-0.01811282044437078</v>
      </c>
      <c r="GM1255">
        <v>0.001479480632228601</v>
      </c>
      <c r="GN1255">
        <v>-2.527498020886067E-05</v>
      </c>
      <c r="GO1255">
        <v>3</v>
      </c>
      <c r="GP1255">
        <v>2311</v>
      </c>
      <c r="GQ1255">
        <v>1</v>
      </c>
      <c r="GR1255">
        <v>23</v>
      </c>
      <c r="GS1255">
        <v>7455.4</v>
      </c>
      <c r="GT1255">
        <v>7455.5</v>
      </c>
      <c r="GU1255">
        <v>2.77222</v>
      </c>
      <c r="GV1255">
        <v>2.18872</v>
      </c>
      <c r="GW1255">
        <v>1.39648</v>
      </c>
      <c r="GX1255">
        <v>2.33643</v>
      </c>
      <c r="GY1255">
        <v>1.49536</v>
      </c>
      <c r="GZ1255">
        <v>2.39136</v>
      </c>
      <c r="HA1255">
        <v>33.0652</v>
      </c>
      <c r="HB1255">
        <v>14.2546</v>
      </c>
      <c r="HC1255">
        <v>18</v>
      </c>
      <c r="HD1255">
        <v>518.194</v>
      </c>
      <c r="HE1255">
        <v>450.476</v>
      </c>
      <c r="HF1255">
        <v>21.9191</v>
      </c>
      <c r="HG1255">
        <v>24.9766</v>
      </c>
      <c r="HH1255">
        <v>30.0003</v>
      </c>
      <c r="HI1255">
        <v>24.9949</v>
      </c>
      <c r="HJ1255">
        <v>24.9455</v>
      </c>
      <c r="HK1255">
        <v>55.517</v>
      </c>
      <c r="HL1255">
        <v>24.1098</v>
      </c>
      <c r="HM1255">
        <v>52.7544</v>
      </c>
      <c r="HN1255">
        <v>21.9185</v>
      </c>
      <c r="HO1255">
        <v>1436.77</v>
      </c>
      <c r="HP1255">
        <v>17.7412</v>
      </c>
      <c r="HQ1255">
        <v>100.997</v>
      </c>
      <c r="HR1255">
        <v>100.989</v>
      </c>
    </row>
    <row r="1256" spans="1:226">
      <c r="A1256">
        <v>1240</v>
      </c>
      <c r="B1256">
        <v>1664306652.5</v>
      </c>
      <c r="C1256">
        <v>13422</v>
      </c>
      <c r="D1256" t="s">
        <v>2849</v>
      </c>
      <c r="E1256" t="s">
        <v>2850</v>
      </c>
      <c r="F1256">
        <v>5</v>
      </c>
      <c r="G1256" t="s">
        <v>2678</v>
      </c>
      <c r="H1256" t="s">
        <v>354</v>
      </c>
      <c r="I1256">
        <v>1664306645</v>
      </c>
      <c r="J1256">
        <f>(K1256)/1000</f>
        <v>0</v>
      </c>
      <c r="K1256">
        <f>IF(BF1256, AN1256, AH1256)</f>
        <v>0</v>
      </c>
      <c r="L1256">
        <f>IF(BF1256, AI1256, AG1256)</f>
        <v>0</v>
      </c>
      <c r="M1256">
        <f>BH1256 - IF(AU1256&gt;1, L1256*BB1256*100.0/(AW1256*BV1256), 0)</f>
        <v>0</v>
      </c>
      <c r="N1256">
        <f>((T1256-J1256/2)*M1256-L1256)/(T1256+J1256/2)</f>
        <v>0</v>
      </c>
      <c r="O1256">
        <f>N1256*(BO1256+BP1256)/1000.0</f>
        <v>0</v>
      </c>
      <c r="P1256">
        <f>(BH1256 - IF(AU1256&gt;1, L1256*BB1256*100.0/(AW1256*BV1256), 0))*(BO1256+BP1256)/1000.0</f>
        <v>0</v>
      </c>
      <c r="Q1256">
        <f>2.0/((1/S1256-1/R1256)+SIGN(S1256)*SQRT((1/S1256-1/R1256)*(1/S1256-1/R1256) + 4*BC1256/((BC1256+1)*(BC1256+1))*(2*1/S1256*1/R1256-1/R1256*1/R1256)))</f>
        <v>0</v>
      </c>
      <c r="R1256">
        <f>IF(LEFT(BD1256,1)&lt;&gt;"0",IF(LEFT(BD1256,1)="1",3.0,BE1256),$D$5+$E$5*(BV1256*BO1256/($K$5*1000))+$F$5*(BV1256*BO1256/($K$5*1000))*MAX(MIN(BB1256,$J$5),$I$5)*MAX(MIN(BB1256,$J$5),$I$5)+$G$5*MAX(MIN(BB1256,$J$5),$I$5)*(BV1256*BO1256/($K$5*1000))+$H$5*(BV1256*BO1256/($K$5*1000))*(BV1256*BO1256/($K$5*1000)))</f>
        <v>0</v>
      </c>
      <c r="S1256">
        <f>J1256*(1000-(1000*0.61365*exp(17.502*W1256/(240.97+W1256))/(BO1256+BP1256)+BJ1256)/2)/(1000*0.61365*exp(17.502*W1256/(240.97+W1256))/(BO1256+BP1256)-BJ1256)</f>
        <v>0</v>
      </c>
      <c r="T1256">
        <f>1/((BC1256+1)/(Q1256/1.6)+1/(R1256/1.37)) + BC1256/((BC1256+1)/(Q1256/1.6) + BC1256/(R1256/1.37))</f>
        <v>0</v>
      </c>
      <c r="U1256">
        <f>(AX1256*BA1256)</f>
        <v>0</v>
      </c>
      <c r="V1256">
        <f>(BQ1256+(U1256+2*0.95*5.67E-8*(((BQ1256+$B$7)+273)^4-(BQ1256+273)^4)-44100*J1256)/(1.84*29.3*R1256+8*0.95*5.67E-8*(BQ1256+273)^3))</f>
        <v>0</v>
      </c>
      <c r="W1256">
        <f>($C$7*BR1256+$D$7*BS1256+$E$7*V1256)</f>
        <v>0</v>
      </c>
      <c r="X1256">
        <f>0.61365*exp(17.502*W1256/(240.97+W1256))</f>
        <v>0</v>
      </c>
      <c r="Y1256">
        <f>(Z1256/AA1256*100)</f>
        <v>0</v>
      </c>
      <c r="Z1256">
        <f>BJ1256*(BO1256+BP1256)/1000</f>
        <v>0</v>
      </c>
      <c r="AA1256">
        <f>0.61365*exp(17.502*BQ1256/(240.97+BQ1256))</f>
        <v>0</v>
      </c>
      <c r="AB1256">
        <f>(X1256-BJ1256*(BO1256+BP1256)/1000)</f>
        <v>0</v>
      </c>
      <c r="AC1256">
        <f>(-J1256*44100)</f>
        <v>0</v>
      </c>
      <c r="AD1256">
        <f>2*29.3*R1256*0.92*(BQ1256-W1256)</f>
        <v>0</v>
      </c>
      <c r="AE1256">
        <f>2*0.95*5.67E-8*(((BQ1256+$B$7)+273)^4-(W1256+273)^4)</f>
        <v>0</v>
      </c>
      <c r="AF1256">
        <f>U1256+AE1256+AC1256+AD1256</f>
        <v>0</v>
      </c>
      <c r="AG1256">
        <f>BN1256*AU1256*(BI1256-BH1256*(1000-AU1256*BK1256)/(1000-AU1256*BJ1256))/(100*BB1256)</f>
        <v>0</v>
      </c>
      <c r="AH1256">
        <f>1000*BN1256*AU1256*(BJ1256-BK1256)/(100*BB1256*(1000-AU1256*BJ1256))</f>
        <v>0</v>
      </c>
      <c r="AI1256">
        <f>(AJ1256 - AK1256 - BO1256*1E3/(8.314*(BQ1256+273.15)) * AM1256/BN1256 * AL1256) * BN1256/(100*BB1256) * (1000 - BK1256)/1000</f>
        <v>0</v>
      </c>
      <c r="AJ1256">
        <v>1452.352534081039</v>
      </c>
      <c r="AK1256">
        <v>1430.961151515151</v>
      </c>
      <c r="AL1256">
        <v>3.387510735154599</v>
      </c>
      <c r="AM1256">
        <v>64.57522677209226</v>
      </c>
      <c r="AN1256">
        <f>(AP1256 - AO1256 + BO1256*1E3/(8.314*(BQ1256+273.15)) * AR1256/BN1256 * AQ1256) * BN1256/(100*BB1256) * 1000/(1000 - AP1256)</f>
        <v>0</v>
      </c>
      <c r="AO1256">
        <v>17.69150384323676</v>
      </c>
      <c r="AP1256">
        <v>18.47007383458646</v>
      </c>
      <c r="AQ1256">
        <v>4.271445216222233E-06</v>
      </c>
      <c r="AR1256">
        <v>112.27</v>
      </c>
      <c r="AS1256">
        <v>12</v>
      </c>
      <c r="AT1256">
        <v>2</v>
      </c>
      <c r="AU1256">
        <f>IF(AS1256*$H$13&gt;=AW1256,1.0,(AW1256/(AW1256-AS1256*$H$13)))</f>
        <v>0</v>
      </c>
      <c r="AV1256">
        <f>(AU1256-1)*100</f>
        <v>0</v>
      </c>
      <c r="AW1256">
        <f>MAX(0,($B$13+$C$13*BV1256)/(1+$D$13*BV1256)*BO1256/(BQ1256+273)*$E$13)</f>
        <v>0</v>
      </c>
      <c r="AX1256">
        <f>$B$11*BW1256+$C$11*BX1256+$F$11*CI1256*(1-CL1256)</f>
        <v>0</v>
      </c>
      <c r="AY1256">
        <f>AX1256*AZ1256</f>
        <v>0</v>
      </c>
      <c r="AZ1256">
        <f>($B$11*$D$9+$C$11*$D$9+$F$11*((CV1256+CN1256)/MAX(CV1256+CN1256+CW1256, 0.1)*$I$9+CW1256/MAX(CV1256+CN1256+CW1256, 0.1)*$J$9))/($B$11+$C$11+$F$11)</f>
        <v>0</v>
      </c>
      <c r="BA1256">
        <f>($B$11*$K$9+$C$11*$K$9+$F$11*((CV1256+CN1256)/MAX(CV1256+CN1256+CW1256, 0.1)*$P$9+CW1256/MAX(CV1256+CN1256+CW1256, 0.1)*$Q$9))/($B$11+$C$11+$F$11)</f>
        <v>0</v>
      </c>
      <c r="BB1256">
        <v>6</v>
      </c>
      <c r="BC1256">
        <v>0.5</v>
      </c>
      <c r="BD1256" t="s">
        <v>355</v>
      </c>
      <c r="BE1256">
        <v>2</v>
      </c>
      <c r="BF1256" t="b">
        <v>1</v>
      </c>
      <c r="BG1256">
        <v>1664306645</v>
      </c>
      <c r="BH1256">
        <v>1381.19</v>
      </c>
      <c r="BI1256">
        <v>1411.474444444444</v>
      </c>
      <c r="BJ1256">
        <v>18.46935925925926</v>
      </c>
      <c r="BK1256">
        <v>17.6923</v>
      </c>
      <c r="BL1256">
        <v>1386.832962962963</v>
      </c>
      <c r="BM1256">
        <v>18.63383703703704</v>
      </c>
      <c r="BN1256">
        <v>500.0717037037037</v>
      </c>
      <c r="BO1256">
        <v>90.97984814814812</v>
      </c>
      <c r="BP1256">
        <v>0.1000227888888889</v>
      </c>
      <c r="BQ1256">
        <v>24.8103</v>
      </c>
      <c r="BR1256">
        <v>25.00672962962963</v>
      </c>
      <c r="BS1256">
        <v>999.9000000000001</v>
      </c>
      <c r="BT1256">
        <v>0</v>
      </c>
      <c r="BU1256">
        <v>0</v>
      </c>
      <c r="BV1256">
        <v>9988.376296296297</v>
      </c>
      <c r="BW1256">
        <v>0</v>
      </c>
      <c r="BX1256">
        <v>6.407659999999999</v>
      </c>
      <c r="BY1256">
        <v>-30.28405925925926</v>
      </c>
      <c r="BZ1256">
        <v>1407.18</v>
      </c>
      <c r="CA1256">
        <v>1436.895555555556</v>
      </c>
      <c r="CB1256">
        <v>0.7770532962962965</v>
      </c>
      <c r="CC1256">
        <v>1411.474444444444</v>
      </c>
      <c r="CD1256">
        <v>17.6923</v>
      </c>
      <c r="CE1256">
        <v>1.68034037037037</v>
      </c>
      <c r="CF1256">
        <v>1.609642962962963</v>
      </c>
      <c r="CG1256">
        <v>14.71598518518518</v>
      </c>
      <c r="CH1256">
        <v>14.05144074074074</v>
      </c>
      <c r="CI1256">
        <v>2000.054814814814</v>
      </c>
      <c r="CJ1256">
        <v>0.9799989259259257</v>
      </c>
      <c r="CK1256">
        <v>0.02000116296296297</v>
      </c>
      <c r="CL1256">
        <v>0</v>
      </c>
      <c r="CM1256">
        <v>130.9938888888889</v>
      </c>
      <c r="CN1256">
        <v>5.00097</v>
      </c>
      <c r="CO1256">
        <v>2793.803333333333</v>
      </c>
      <c r="CP1256">
        <v>16708.01481481481</v>
      </c>
      <c r="CQ1256">
        <v>40.45111111111111</v>
      </c>
      <c r="CR1256">
        <v>41.18496296296296</v>
      </c>
      <c r="CS1256">
        <v>40.04822222222222</v>
      </c>
      <c r="CT1256">
        <v>41.85392592592592</v>
      </c>
      <c r="CU1256">
        <v>40.9627037037037</v>
      </c>
      <c r="CV1256">
        <v>1955.150740740741</v>
      </c>
      <c r="CW1256">
        <v>39.9025925925926</v>
      </c>
      <c r="CX1256">
        <v>0</v>
      </c>
      <c r="CY1256">
        <v>1664306656.7</v>
      </c>
      <c r="CZ1256">
        <v>0</v>
      </c>
      <c r="DA1256">
        <v>0</v>
      </c>
      <c r="DB1256" t="s">
        <v>356</v>
      </c>
      <c r="DC1256">
        <v>1663859321.1</v>
      </c>
      <c r="DD1256">
        <v>1663859315.6</v>
      </c>
      <c r="DE1256">
        <v>0</v>
      </c>
      <c r="DF1256">
        <v>0.196</v>
      </c>
      <c r="DG1256">
        <v>-0.001</v>
      </c>
      <c r="DH1256">
        <v>-5.941</v>
      </c>
      <c r="DI1256">
        <v>-0.174</v>
      </c>
      <c r="DJ1256">
        <v>1500</v>
      </c>
      <c r="DK1256">
        <v>17</v>
      </c>
      <c r="DL1256">
        <v>0.13</v>
      </c>
      <c r="DM1256">
        <v>0.04</v>
      </c>
      <c r="DN1256">
        <v>-30.22578</v>
      </c>
      <c r="DO1256">
        <v>-0.7791061913695644</v>
      </c>
      <c r="DP1256">
        <v>0.1083237790145817</v>
      </c>
      <c r="DQ1256">
        <v>0</v>
      </c>
      <c r="DR1256">
        <v>0.774258075</v>
      </c>
      <c r="DS1256">
        <v>0.04738927204502603</v>
      </c>
      <c r="DT1256">
        <v>0.004765010893940851</v>
      </c>
      <c r="DU1256">
        <v>1</v>
      </c>
      <c r="DV1256">
        <v>1</v>
      </c>
      <c r="DW1256">
        <v>2</v>
      </c>
      <c r="DX1256" t="s">
        <v>471</v>
      </c>
      <c r="DY1256">
        <v>2.98494</v>
      </c>
      <c r="DZ1256">
        <v>2.71553</v>
      </c>
      <c r="EA1256">
        <v>0.216044</v>
      </c>
      <c r="EB1256">
        <v>0.216358</v>
      </c>
      <c r="EC1256">
        <v>0.0904847</v>
      </c>
      <c r="ED1256">
        <v>0.08590680000000001</v>
      </c>
      <c r="EE1256">
        <v>24914.9</v>
      </c>
      <c r="EF1256">
        <v>25011.8</v>
      </c>
      <c r="EG1256">
        <v>29523.7</v>
      </c>
      <c r="EH1256">
        <v>29507</v>
      </c>
      <c r="EI1256">
        <v>35597.2</v>
      </c>
      <c r="EJ1256">
        <v>35864.3</v>
      </c>
      <c r="EK1256">
        <v>41610.2</v>
      </c>
      <c r="EL1256">
        <v>42050.7</v>
      </c>
      <c r="EM1256">
        <v>1.97747</v>
      </c>
      <c r="EN1256">
        <v>1.93967</v>
      </c>
      <c r="EO1256">
        <v>0.09613480000000001</v>
      </c>
      <c r="EP1256">
        <v>0</v>
      </c>
      <c r="EQ1256">
        <v>23.4202</v>
      </c>
      <c r="ER1256">
        <v>999.9</v>
      </c>
      <c r="ES1256">
        <v>48.1</v>
      </c>
      <c r="ET1256">
        <v>29</v>
      </c>
      <c r="EU1256">
        <v>21.2614</v>
      </c>
      <c r="EV1256">
        <v>63.0342</v>
      </c>
      <c r="EW1256">
        <v>33.0088</v>
      </c>
      <c r="EX1256">
        <v>1</v>
      </c>
      <c r="EY1256">
        <v>-0.192607</v>
      </c>
      <c r="EZ1256">
        <v>1.03839</v>
      </c>
      <c r="FA1256">
        <v>20.3856</v>
      </c>
      <c r="FB1256">
        <v>5.21564</v>
      </c>
      <c r="FC1256">
        <v>12.0099</v>
      </c>
      <c r="FD1256">
        <v>4.9895</v>
      </c>
      <c r="FE1256">
        <v>3.2885</v>
      </c>
      <c r="FF1256">
        <v>9999</v>
      </c>
      <c r="FG1256">
        <v>9999</v>
      </c>
      <c r="FH1256">
        <v>9999</v>
      </c>
      <c r="FI1256">
        <v>261.7</v>
      </c>
      <c r="FJ1256">
        <v>1.86701</v>
      </c>
      <c r="FK1256">
        <v>1.86614</v>
      </c>
      <c r="FL1256">
        <v>1.86554</v>
      </c>
      <c r="FM1256">
        <v>1.86554</v>
      </c>
      <c r="FN1256">
        <v>1.86728</v>
      </c>
      <c r="FO1256">
        <v>1.86981</v>
      </c>
      <c r="FP1256">
        <v>1.86844</v>
      </c>
      <c r="FQ1256">
        <v>1.86995</v>
      </c>
      <c r="FR1256">
        <v>0</v>
      </c>
      <c r="FS1256">
        <v>0</v>
      </c>
      <c r="FT1256">
        <v>0</v>
      </c>
      <c r="FU1256">
        <v>0</v>
      </c>
      <c r="FV1256" t="s">
        <v>358</v>
      </c>
      <c r="FW1256" t="s">
        <v>359</v>
      </c>
      <c r="FX1256" t="s">
        <v>360</v>
      </c>
      <c r="FY1256" t="s">
        <v>360</v>
      </c>
      <c r="FZ1256" t="s">
        <v>360</v>
      </c>
      <c r="GA1256" t="s">
        <v>360</v>
      </c>
      <c r="GB1256">
        <v>0</v>
      </c>
      <c r="GC1256">
        <v>100</v>
      </c>
      <c r="GD1256">
        <v>100</v>
      </c>
      <c r="GE1256">
        <v>-5.71</v>
      </c>
      <c r="GF1256">
        <v>-0.1645</v>
      </c>
      <c r="GG1256">
        <v>-2.0192013485273</v>
      </c>
      <c r="GH1256">
        <v>-0.003354295288503095</v>
      </c>
      <c r="GI1256">
        <v>8.998442100416266E-07</v>
      </c>
      <c r="GJ1256">
        <v>-2.632750781261316E-10</v>
      </c>
      <c r="GK1256">
        <v>-0.1771344180573433</v>
      </c>
      <c r="GL1256">
        <v>-0.01811282044437078</v>
      </c>
      <c r="GM1256">
        <v>0.001479480632228601</v>
      </c>
      <c r="GN1256">
        <v>-2.527498020886067E-05</v>
      </c>
      <c r="GO1256">
        <v>3</v>
      </c>
      <c r="GP1256">
        <v>2311</v>
      </c>
      <c r="GQ1256">
        <v>1</v>
      </c>
      <c r="GR1256">
        <v>23</v>
      </c>
      <c r="GS1256">
        <v>7455.5</v>
      </c>
      <c r="GT1256">
        <v>7455.6</v>
      </c>
      <c r="GU1256">
        <v>2.79663</v>
      </c>
      <c r="GV1256">
        <v>2.18872</v>
      </c>
      <c r="GW1256">
        <v>1.39648</v>
      </c>
      <c r="GX1256">
        <v>2.33643</v>
      </c>
      <c r="GY1256">
        <v>1.49536</v>
      </c>
      <c r="GZ1256">
        <v>2.38037</v>
      </c>
      <c r="HA1256">
        <v>33.0652</v>
      </c>
      <c r="HB1256">
        <v>14.2634</v>
      </c>
      <c r="HC1256">
        <v>18</v>
      </c>
      <c r="HD1256">
        <v>518.34</v>
      </c>
      <c r="HE1256">
        <v>450.537</v>
      </c>
      <c r="HF1256">
        <v>21.8942</v>
      </c>
      <c r="HG1256">
        <v>24.9766</v>
      </c>
      <c r="HH1256">
        <v>30</v>
      </c>
      <c r="HI1256">
        <v>24.9949</v>
      </c>
      <c r="HJ1256">
        <v>24.9455</v>
      </c>
      <c r="HK1256">
        <v>56.0643</v>
      </c>
      <c r="HL1256">
        <v>24.1098</v>
      </c>
      <c r="HM1256">
        <v>52.7544</v>
      </c>
      <c r="HN1256">
        <v>21.9077</v>
      </c>
      <c r="HO1256">
        <v>1456.8</v>
      </c>
      <c r="HP1256">
        <v>17.7373</v>
      </c>
      <c r="HQ1256">
        <v>100.995</v>
      </c>
      <c r="HR1256">
        <v>100.989</v>
      </c>
    </row>
    <row r="1257" spans="1:226">
      <c r="A1257">
        <v>1241</v>
      </c>
      <c r="B1257">
        <v>1664306657.5</v>
      </c>
      <c r="C1257">
        <v>13427</v>
      </c>
      <c r="D1257" t="s">
        <v>2851</v>
      </c>
      <c r="E1257" t="s">
        <v>2852</v>
      </c>
      <c r="F1257">
        <v>5</v>
      </c>
      <c r="G1257" t="s">
        <v>2678</v>
      </c>
      <c r="H1257" t="s">
        <v>354</v>
      </c>
      <c r="I1257">
        <v>1664306649.714286</v>
      </c>
      <c r="J1257">
        <f>(K1257)/1000</f>
        <v>0</v>
      </c>
      <c r="K1257">
        <f>IF(BF1257, AN1257, AH1257)</f>
        <v>0</v>
      </c>
      <c r="L1257">
        <f>IF(BF1257, AI1257, AG1257)</f>
        <v>0</v>
      </c>
      <c r="M1257">
        <f>BH1257 - IF(AU1257&gt;1, L1257*BB1257*100.0/(AW1257*BV1257), 0)</f>
        <v>0</v>
      </c>
      <c r="N1257">
        <f>((T1257-J1257/2)*M1257-L1257)/(T1257+J1257/2)</f>
        <v>0</v>
      </c>
      <c r="O1257">
        <f>N1257*(BO1257+BP1257)/1000.0</f>
        <v>0</v>
      </c>
      <c r="P1257">
        <f>(BH1257 - IF(AU1257&gt;1, L1257*BB1257*100.0/(AW1257*BV1257), 0))*(BO1257+BP1257)/1000.0</f>
        <v>0</v>
      </c>
      <c r="Q1257">
        <f>2.0/((1/S1257-1/R1257)+SIGN(S1257)*SQRT((1/S1257-1/R1257)*(1/S1257-1/R1257) + 4*BC1257/((BC1257+1)*(BC1257+1))*(2*1/S1257*1/R1257-1/R1257*1/R1257)))</f>
        <v>0</v>
      </c>
      <c r="R1257">
        <f>IF(LEFT(BD1257,1)&lt;&gt;"0",IF(LEFT(BD1257,1)="1",3.0,BE1257),$D$5+$E$5*(BV1257*BO1257/($K$5*1000))+$F$5*(BV1257*BO1257/($K$5*1000))*MAX(MIN(BB1257,$J$5),$I$5)*MAX(MIN(BB1257,$J$5),$I$5)+$G$5*MAX(MIN(BB1257,$J$5),$I$5)*(BV1257*BO1257/($K$5*1000))+$H$5*(BV1257*BO1257/($K$5*1000))*(BV1257*BO1257/($K$5*1000)))</f>
        <v>0</v>
      </c>
      <c r="S1257">
        <f>J1257*(1000-(1000*0.61365*exp(17.502*W1257/(240.97+W1257))/(BO1257+BP1257)+BJ1257)/2)/(1000*0.61365*exp(17.502*W1257/(240.97+W1257))/(BO1257+BP1257)-BJ1257)</f>
        <v>0</v>
      </c>
      <c r="T1257">
        <f>1/((BC1257+1)/(Q1257/1.6)+1/(R1257/1.37)) + BC1257/((BC1257+1)/(Q1257/1.6) + BC1257/(R1257/1.37))</f>
        <v>0</v>
      </c>
      <c r="U1257">
        <f>(AX1257*BA1257)</f>
        <v>0</v>
      </c>
      <c r="V1257">
        <f>(BQ1257+(U1257+2*0.95*5.67E-8*(((BQ1257+$B$7)+273)^4-(BQ1257+273)^4)-44100*J1257)/(1.84*29.3*R1257+8*0.95*5.67E-8*(BQ1257+273)^3))</f>
        <v>0</v>
      </c>
      <c r="W1257">
        <f>($C$7*BR1257+$D$7*BS1257+$E$7*V1257)</f>
        <v>0</v>
      </c>
      <c r="X1257">
        <f>0.61365*exp(17.502*W1257/(240.97+W1257))</f>
        <v>0</v>
      </c>
      <c r="Y1257">
        <f>(Z1257/AA1257*100)</f>
        <v>0</v>
      </c>
      <c r="Z1257">
        <f>BJ1257*(BO1257+BP1257)/1000</f>
        <v>0</v>
      </c>
      <c r="AA1257">
        <f>0.61365*exp(17.502*BQ1257/(240.97+BQ1257))</f>
        <v>0</v>
      </c>
      <c r="AB1257">
        <f>(X1257-BJ1257*(BO1257+BP1257)/1000)</f>
        <v>0</v>
      </c>
      <c r="AC1257">
        <f>(-J1257*44100)</f>
        <v>0</v>
      </c>
      <c r="AD1257">
        <f>2*29.3*R1257*0.92*(BQ1257-W1257)</f>
        <v>0</v>
      </c>
      <c r="AE1257">
        <f>2*0.95*5.67E-8*(((BQ1257+$B$7)+273)^4-(W1257+273)^4)</f>
        <v>0</v>
      </c>
      <c r="AF1257">
        <f>U1257+AE1257+AC1257+AD1257</f>
        <v>0</v>
      </c>
      <c r="AG1257">
        <f>BN1257*AU1257*(BI1257-BH1257*(1000-AU1257*BK1257)/(1000-AU1257*BJ1257))/(100*BB1257)</f>
        <v>0</v>
      </c>
      <c r="AH1257">
        <f>1000*BN1257*AU1257*(BJ1257-BK1257)/(100*BB1257*(1000-AU1257*BJ1257))</f>
        <v>0</v>
      </c>
      <c r="AI1257">
        <f>(AJ1257 - AK1257 - BO1257*1E3/(8.314*(BQ1257+273.15)) * AM1257/BN1257 * AL1257) * BN1257/(100*BB1257) * (1000 - BK1257)/1000</f>
        <v>0</v>
      </c>
      <c r="AJ1257">
        <v>1469.292774123901</v>
      </c>
      <c r="AK1257">
        <v>1447.835878787879</v>
      </c>
      <c r="AL1257">
        <v>3.360290377823357</v>
      </c>
      <c r="AM1257">
        <v>64.57522677209226</v>
      </c>
      <c r="AN1257">
        <f>(AP1257 - AO1257 + BO1257*1E3/(8.314*(BQ1257+273.15)) * AR1257/BN1257 * AQ1257) * BN1257/(100*BB1257) * 1000/(1000 - AP1257)</f>
        <v>0</v>
      </c>
      <c r="AO1257">
        <v>17.68954606537463</v>
      </c>
      <c r="AP1257">
        <v>18.47254090225563</v>
      </c>
      <c r="AQ1257">
        <v>4.540406273379343E-07</v>
      </c>
      <c r="AR1257">
        <v>112.27</v>
      </c>
      <c r="AS1257">
        <v>13</v>
      </c>
      <c r="AT1257">
        <v>3</v>
      </c>
      <c r="AU1257">
        <f>IF(AS1257*$H$13&gt;=AW1257,1.0,(AW1257/(AW1257-AS1257*$H$13)))</f>
        <v>0</v>
      </c>
      <c r="AV1257">
        <f>(AU1257-1)*100</f>
        <v>0</v>
      </c>
      <c r="AW1257">
        <f>MAX(0,($B$13+$C$13*BV1257)/(1+$D$13*BV1257)*BO1257/(BQ1257+273)*$E$13)</f>
        <v>0</v>
      </c>
      <c r="AX1257">
        <f>$B$11*BW1257+$C$11*BX1257+$F$11*CI1257*(1-CL1257)</f>
        <v>0</v>
      </c>
      <c r="AY1257">
        <f>AX1257*AZ1257</f>
        <v>0</v>
      </c>
      <c r="AZ1257">
        <f>($B$11*$D$9+$C$11*$D$9+$F$11*((CV1257+CN1257)/MAX(CV1257+CN1257+CW1257, 0.1)*$I$9+CW1257/MAX(CV1257+CN1257+CW1257, 0.1)*$J$9))/($B$11+$C$11+$F$11)</f>
        <v>0</v>
      </c>
      <c r="BA1257">
        <f>($B$11*$K$9+$C$11*$K$9+$F$11*((CV1257+CN1257)/MAX(CV1257+CN1257+CW1257, 0.1)*$P$9+CW1257/MAX(CV1257+CN1257+CW1257, 0.1)*$Q$9))/($B$11+$C$11+$F$11)</f>
        <v>0</v>
      </c>
      <c r="BB1257">
        <v>6</v>
      </c>
      <c r="BC1257">
        <v>0.5</v>
      </c>
      <c r="BD1257" t="s">
        <v>355</v>
      </c>
      <c r="BE1257">
        <v>2</v>
      </c>
      <c r="BF1257" t="b">
        <v>1</v>
      </c>
      <c r="BG1257">
        <v>1664306649.714286</v>
      </c>
      <c r="BH1257">
        <v>1396.914285714286</v>
      </c>
      <c r="BI1257">
        <v>1427.232857142857</v>
      </c>
      <c r="BJ1257">
        <v>18.47014642857143</v>
      </c>
      <c r="BK1257">
        <v>17.690175</v>
      </c>
      <c r="BL1257">
        <v>1402.594642857143</v>
      </c>
      <c r="BM1257">
        <v>18.63461428571429</v>
      </c>
      <c r="BN1257">
        <v>500.0732857142858</v>
      </c>
      <c r="BO1257">
        <v>90.98031785714286</v>
      </c>
      <c r="BP1257">
        <v>0.09996577142857142</v>
      </c>
      <c r="BQ1257">
        <v>24.81565</v>
      </c>
      <c r="BR1257">
        <v>25.00711785714286</v>
      </c>
      <c r="BS1257">
        <v>999.9000000000002</v>
      </c>
      <c r="BT1257">
        <v>0</v>
      </c>
      <c r="BU1257">
        <v>0</v>
      </c>
      <c r="BV1257">
        <v>9996.052857142857</v>
      </c>
      <c r="BW1257">
        <v>0</v>
      </c>
      <c r="BX1257">
        <v>6.407659999999999</v>
      </c>
      <c r="BY1257">
        <v>-30.318975</v>
      </c>
      <c r="BZ1257">
        <v>1423.200714285714</v>
      </c>
      <c r="CA1257">
        <v>1452.935714285714</v>
      </c>
      <c r="CB1257">
        <v>0.7799679285714285</v>
      </c>
      <c r="CC1257">
        <v>1427.232857142857</v>
      </c>
      <c r="CD1257">
        <v>17.690175</v>
      </c>
      <c r="CE1257">
        <v>1.680420714285714</v>
      </c>
      <c r="CF1257">
        <v>1.6094575</v>
      </c>
      <c r="CG1257">
        <v>14.71673214285714</v>
      </c>
      <c r="CH1257">
        <v>14.04965714285714</v>
      </c>
      <c r="CI1257">
        <v>2000.0925</v>
      </c>
      <c r="CJ1257">
        <v>0.9800015714285714</v>
      </c>
      <c r="CK1257">
        <v>0.01999861785714286</v>
      </c>
      <c r="CL1257">
        <v>0</v>
      </c>
      <c r="CM1257">
        <v>131.0535357142857</v>
      </c>
      <c r="CN1257">
        <v>5.00097</v>
      </c>
      <c r="CO1257">
        <v>2794.882142857143</v>
      </c>
      <c r="CP1257">
        <v>16708.35714285714</v>
      </c>
      <c r="CQ1257">
        <v>40.42835714285713</v>
      </c>
      <c r="CR1257">
        <v>41.05557142857141</v>
      </c>
      <c r="CS1257">
        <v>40.06199999999999</v>
      </c>
      <c r="CT1257">
        <v>41.66492857142857</v>
      </c>
      <c r="CU1257">
        <v>40.86357142857143</v>
      </c>
      <c r="CV1257">
        <v>1955.1925</v>
      </c>
      <c r="CW1257">
        <v>39.89928571428572</v>
      </c>
      <c r="CX1257">
        <v>0</v>
      </c>
      <c r="CY1257">
        <v>1664306662.1</v>
      </c>
      <c r="CZ1257">
        <v>0</v>
      </c>
      <c r="DA1257">
        <v>0</v>
      </c>
      <c r="DB1257" t="s">
        <v>356</v>
      </c>
      <c r="DC1257">
        <v>1663859321.1</v>
      </c>
      <c r="DD1257">
        <v>1663859315.6</v>
      </c>
      <c r="DE1257">
        <v>0</v>
      </c>
      <c r="DF1257">
        <v>0.196</v>
      </c>
      <c r="DG1257">
        <v>-0.001</v>
      </c>
      <c r="DH1257">
        <v>-5.941</v>
      </c>
      <c r="DI1257">
        <v>-0.174</v>
      </c>
      <c r="DJ1257">
        <v>1500</v>
      </c>
      <c r="DK1257">
        <v>17</v>
      </c>
      <c r="DL1257">
        <v>0.13</v>
      </c>
      <c r="DM1257">
        <v>0.04</v>
      </c>
      <c r="DN1257">
        <v>-30.29260487804878</v>
      </c>
      <c r="DO1257">
        <v>-0.5841282229965248</v>
      </c>
      <c r="DP1257">
        <v>0.091714910752033</v>
      </c>
      <c r="DQ1257">
        <v>0</v>
      </c>
      <c r="DR1257">
        <v>0.7783472439024389</v>
      </c>
      <c r="DS1257">
        <v>0.03688095470383102</v>
      </c>
      <c r="DT1257">
        <v>0.003717015802642895</v>
      </c>
      <c r="DU1257">
        <v>1</v>
      </c>
      <c r="DV1257">
        <v>1</v>
      </c>
      <c r="DW1257">
        <v>2</v>
      </c>
      <c r="DX1257" t="s">
        <v>471</v>
      </c>
      <c r="DY1257">
        <v>2.98494</v>
      </c>
      <c r="DZ1257">
        <v>2.71574</v>
      </c>
      <c r="EA1257">
        <v>0.217593</v>
      </c>
      <c r="EB1257">
        <v>0.217878</v>
      </c>
      <c r="EC1257">
        <v>0.09049740000000001</v>
      </c>
      <c r="ED1257">
        <v>0.0858893</v>
      </c>
      <c r="EE1257">
        <v>24866.5</v>
      </c>
      <c r="EF1257">
        <v>24963.6</v>
      </c>
      <c r="EG1257">
        <v>29524.5</v>
      </c>
      <c r="EH1257">
        <v>29507.4</v>
      </c>
      <c r="EI1257">
        <v>35597.7</v>
      </c>
      <c r="EJ1257">
        <v>35865.4</v>
      </c>
      <c r="EK1257">
        <v>41611.4</v>
      </c>
      <c r="EL1257">
        <v>42051.2</v>
      </c>
      <c r="EM1257">
        <v>1.97717</v>
      </c>
      <c r="EN1257">
        <v>1.93975</v>
      </c>
      <c r="EO1257">
        <v>0.09630619999999999</v>
      </c>
      <c r="EP1257">
        <v>0</v>
      </c>
      <c r="EQ1257">
        <v>23.4255</v>
      </c>
      <c r="ER1257">
        <v>999.9</v>
      </c>
      <c r="ES1257">
        <v>48.1</v>
      </c>
      <c r="ET1257">
        <v>29</v>
      </c>
      <c r="EU1257">
        <v>21.2632</v>
      </c>
      <c r="EV1257">
        <v>63.0142</v>
      </c>
      <c r="EW1257">
        <v>33.0008</v>
      </c>
      <c r="EX1257">
        <v>1</v>
      </c>
      <c r="EY1257">
        <v>-0.192693</v>
      </c>
      <c r="EZ1257">
        <v>0.9406639999999999</v>
      </c>
      <c r="FA1257">
        <v>20.3862</v>
      </c>
      <c r="FB1257">
        <v>5.21669</v>
      </c>
      <c r="FC1257">
        <v>12.0099</v>
      </c>
      <c r="FD1257">
        <v>4.98925</v>
      </c>
      <c r="FE1257">
        <v>3.2885</v>
      </c>
      <c r="FF1257">
        <v>9999</v>
      </c>
      <c r="FG1257">
        <v>9999</v>
      </c>
      <c r="FH1257">
        <v>9999</v>
      </c>
      <c r="FI1257">
        <v>261.7</v>
      </c>
      <c r="FJ1257">
        <v>1.86702</v>
      </c>
      <c r="FK1257">
        <v>1.86614</v>
      </c>
      <c r="FL1257">
        <v>1.86554</v>
      </c>
      <c r="FM1257">
        <v>1.86553</v>
      </c>
      <c r="FN1257">
        <v>1.86728</v>
      </c>
      <c r="FO1257">
        <v>1.86981</v>
      </c>
      <c r="FP1257">
        <v>1.86844</v>
      </c>
      <c r="FQ1257">
        <v>1.86994</v>
      </c>
      <c r="FR1257">
        <v>0</v>
      </c>
      <c r="FS1257">
        <v>0</v>
      </c>
      <c r="FT1257">
        <v>0</v>
      </c>
      <c r="FU1257">
        <v>0</v>
      </c>
      <c r="FV1257" t="s">
        <v>358</v>
      </c>
      <c r="FW1257" t="s">
        <v>359</v>
      </c>
      <c r="FX1257" t="s">
        <v>360</v>
      </c>
      <c r="FY1257" t="s">
        <v>360</v>
      </c>
      <c r="FZ1257" t="s">
        <v>360</v>
      </c>
      <c r="GA1257" t="s">
        <v>360</v>
      </c>
      <c r="GB1257">
        <v>0</v>
      </c>
      <c r="GC1257">
        <v>100</v>
      </c>
      <c r="GD1257">
        <v>100</v>
      </c>
      <c r="GE1257">
        <v>-5.74</v>
      </c>
      <c r="GF1257">
        <v>-0.1644</v>
      </c>
      <c r="GG1257">
        <v>-2.0192013485273</v>
      </c>
      <c r="GH1257">
        <v>-0.003354295288503095</v>
      </c>
      <c r="GI1257">
        <v>8.998442100416266E-07</v>
      </c>
      <c r="GJ1257">
        <v>-2.632750781261316E-10</v>
      </c>
      <c r="GK1257">
        <v>-0.1771344180573433</v>
      </c>
      <c r="GL1257">
        <v>-0.01811282044437078</v>
      </c>
      <c r="GM1257">
        <v>0.001479480632228601</v>
      </c>
      <c r="GN1257">
        <v>-2.527498020886067E-05</v>
      </c>
      <c r="GO1257">
        <v>3</v>
      </c>
      <c r="GP1257">
        <v>2311</v>
      </c>
      <c r="GQ1257">
        <v>1</v>
      </c>
      <c r="GR1257">
        <v>23</v>
      </c>
      <c r="GS1257">
        <v>7455.6</v>
      </c>
      <c r="GT1257">
        <v>7455.7</v>
      </c>
      <c r="GU1257">
        <v>2.82471</v>
      </c>
      <c r="GV1257">
        <v>2.18994</v>
      </c>
      <c r="GW1257">
        <v>1.39648</v>
      </c>
      <c r="GX1257">
        <v>2.33643</v>
      </c>
      <c r="GY1257">
        <v>1.49536</v>
      </c>
      <c r="GZ1257">
        <v>2.33154</v>
      </c>
      <c r="HA1257">
        <v>33.0652</v>
      </c>
      <c r="HB1257">
        <v>14.2546</v>
      </c>
      <c r="HC1257">
        <v>18</v>
      </c>
      <c r="HD1257">
        <v>518.147</v>
      </c>
      <c r="HE1257">
        <v>450.583</v>
      </c>
      <c r="HF1257">
        <v>21.8885</v>
      </c>
      <c r="HG1257">
        <v>24.9766</v>
      </c>
      <c r="HH1257">
        <v>29.9999</v>
      </c>
      <c r="HI1257">
        <v>24.9951</v>
      </c>
      <c r="HJ1257">
        <v>24.9455</v>
      </c>
      <c r="HK1257">
        <v>56.5494</v>
      </c>
      <c r="HL1257">
        <v>24.1098</v>
      </c>
      <c r="HM1257">
        <v>52.7544</v>
      </c>
      <c r="HN1257">
        <v>21.9059</v>
      </c>
      <c r="HO1257">
        <v>1470.16</v>
      </c>
      <c r="HP1257">
        <v>17.7281</v>
      </c>
      <c r="HQ1257">
        <v>100.998</v>
      </c>
      <c r="HR1257">
        <v>100.99</v>
      </c>
    </row>
    <row r="1258" spans="1:226">
      <c r="A1258">
        <v>1242</v>
      </c>
      <c r="B1258">
        <v>1664306662.5</v>
      </c>
      <c r="C1258">
        <v>13432</v>
      </c>
      <c r="D1258" t="s">
        <v>2853</v>
      </c>
      <c r="E1258" t="s">
        <v>2854</v>
      </c>
      <c r="F1258">
        <v>5</v>
      </c>
      <c r="G1258" t="s">
        <v>2678</v>
      </c>
      <c r="H1258" t="s">
        <v>354</v>
      </c>
      <c r="I1258">
        <v>1664306655</v>
      </c>
      <c r="J1258">
        <f>(K1258)/1000</f>
        <v>0</v>
      </c>
      <c r="K1258">
        <f>IF(BF1258, AN1258, AH1258)</f>
        <v>0</v>
      </c>
      <c r="L1258">
        <f>IF(BF1258, AI1258, AG1258)</f>
        <v>0</v>
      </c>
      <c r="M1258">
        <f>BH1258 - IF(AU1258&gt;1, L1258*BB1258*100.0/(AW1258*BV1258), 0)</f>
        <v>0</v>
      </c>
      <c r="N1258">
        <f>((T1258-J1258/2)*M1258-L1258)/(T1258+J1258/2)</f>
        <v>0</v>
      </c>
      <c r="O1258">
        <f>N1258*(BO1258+BP1258)/1000.0</f>
        <v>0</v>
      </c>
      <c r="P1258">
        <f>(BH1258 - IF(AU1258&gt;1, L1258*BB1258*100.0/(AW1258*BV1258), 0))*(BO1258+BP1258)/1000.0</f>
        <v>0</v>
      </c>
      <c r="Q1258">
        <f>2.0/((1/S1258-1/R1258)+SIGN(S1258)*SQRT((1/S1258-1/R1258)*(1/S1258-1/R1258) + 4*BC1258/((BC1258+1)*(BC1258+1))*(2*1/S1258*1/R1258-1/R1258*1/R1258)))</f>
        <v>0</v>
      </c>
      <c r="R1258">
        <f>IF(LEFT(BD1258,1)&lt;&gt;"0",IF(LEFT(BD1258,1)="1",3.0,BE1258),$D$5+$E$5*(BV1258*BO1258/($K$5*1000))+$F$5*(BV1258*BO1258/($K$5*1000))*MAX(MIN(BB1258,$J$5),$I$5)*MAX(MIN(BB1258,$J$5),$I$5)+$G$5*MAX(MIN(BB1258,$J$5),$I$5)*(BV1258*BO1258/($K$5*1000))+$H$5*(BV1258*BO1258/($K$5*1000))*(BV1258*BO1258/($K$5*1000)))</f>
        <v>0</v>
      </c>
      <c r="S1258">
        <f>J1258*(1000-(1000*0.61365*exp(17.502*W1258/(240.97+W1258))/(BO1258+BP1258)+BJ1258)/2)/(1000*0.61365*exp(17.502*W1258/(240.97+W1258))/(BO1258+BP1258)-BJ1258)</f>
        <v>0</v>
      </c>
      <c r="T1258">
        <f>1/((BC1258+1)/(Q1258/1.6)+1/(R1258/1.37)) + BC1258/((BC1258+1)/(Q1258/1.6) + BC1258/(R1258/1.37))</f>
        <v>0</v>
      </c>
      <c r="U1258">
        <f>(AX1258*BA1258)</f>
        <v>0</v>
      </c>
      <c r="V1258">
        <f>(BQ1258+(U1258+2*0.95*5.67E-8*(((BQ1258+$B$7)+273)^4-(BQ1258+273)^4)-44100*J1258)/(1.84*29.3*R1258+8*0.95*5.67E-8*(BQ1258+273)^3))</f>
        <v>0</v>
      </c>
      <c r="W1258">
        <f>($C$7*BR1258+$D$7*BS1258+$E$7*V1258)</f>
        <v>0</v>
      </c>
      <c r="X1258">
        <f>0.61365*exp(17.502*W1258/(240.97+W1258))</f>
        <v>0</v>
      </c>
      <c r="Y1258">
        <f>(Z1258/AA1258*100)</f>
        <v>0</v>
      </c>
      <c r="Z1258">
        <f>BJ1258*(BO1258+BP1258)/1000</f>
        <v>0</v>
      </c>
      <c r="AA1258">
        <f>0.61365*exp(17.502*BQ1258/(240.97+BQ1258))</f>
        <v>0</v>
      </c>
      <c r="AB1258">
        <f>(X1258-BJ1258*(BO1258+BP1258)/1000)</f>
        <v>0</v>
      </c>
      <c r="AC1258">
        <f>(-J1258*44100)</f>
        <v>0</v>
      </c>
      <c r="AD1258">
        <f>2*29.3*R1258*0.92*(BQ1258-W1258)</f>
        <v>0</v>
      </c>
      <c r="AE1258">
        <f>2*0.95*5.67E-8*(((BQ1258+$B$7)+273)^4-(W1258+273)^4)</f>
        <v>0</v>
      </c>
      <c r="AF1258">
        <f>U1258+AE1258+AC1258+AD1258</f>
        <v>0</v>
      </c>
      <c r="AG1258">
        <f>BN1258*AU1258*(BI1258-BH1258*(1000-AU1258*BK1258)/(1000-AU1258*BJ1258))/(100*BB1258)</f>
        <v>0</v>
      </c>
      <c r="AH1258">
        <f>1000*BN1258*AU1258*(BJ1258-BK1258)/(100*BB1258*(1000-AU1258*BJ1258))</f>
        <v>0</v>
      </c>
      <c r="AI1258">
        <f>(AJ1258 - AK1258 - BO1258*1E3/(8.314*(BQ1258+273.15)) * AM1258/BN1258 * AL1258) * BN1258/(100*BB1258) * (1000 - BK1258)/1000</f>
        <v>0</v>
      </c>
      <c r="AJ1258">
        <v>1486.37475063929</v>
      </c>
      <c r="AK1258">
        <v>1464.981515151515</v>
      </c>
      <c r="AL1258">
        <v>3.440914014522138</v>
      </c>
      <c r="AM1258">
        <v>64.57522677209226</v>
      </c>
      <c r="AN1258">
        <f>(AP1258 - AO1258 + BO1258*1E3/(8.314*(BQ1258+273.15)) * AR1258/BN1258 * AQ1258) * BN1258/(100*BB1258) * 1000/(1000 - AP1258)</f>
        <v>0</v>
      </c>
      <c r="AO1258">
        <v>17.6857777926074</v>
      </c>
      <c r="AP1258">
        <v>18.47811112781954</v>
      </c>
      <c r="AQ1258">
        <v>1.887423769499242E-05</v>
      </c>
      <c r="AR1258">
        <v>112.27</v>
      </c>
      <c r="AS1258">
        <v>12</v>
      </c>
      <c r="AT1258">
        <v>2</v>
      </c>
      <c r="AU1258">
        <f>IF(AS1258*$H$13&gt;=AW1258,1.0,(AW1258/(AW1258-AS1258*$H$13)))</f>
        <v>0</v>
      </c>
      <c r="AV1258">
        <f>(AU1258-1)*100</f>
        <v>0</v>
      </c>
      <c r="AW1258">
        <f>MAX(0,($B$13+$C$13*BV1258)/(1+$D$13*BV1258)*BO1258/(BQ1258+273)*$E$13)</f>
        <v>0</v>
      </c>
      <c r="AX1258">
        <f>$B$11*BW1258+$C$11*BX1258+$F$11*CI1258*(1-CL1258)</f>
        <v>0</v>
      </c>
      <c r="AY1258">
        <f>AX1258*AZ1258</f>
        <v>0</v>
      </c>
      <c r="AZ1258">
        <f>($B$11*$D$9+$C$11*$D$9+$F$11*((CV1258+CN1258)/MAX(CV1258+CN1258+CW1258, 0.1)*$I$9+CW1258/MAX(CV1258+CN1258+CW1258, 0.1)*$J$9))/($B$11+$C$11+$F$11)</f>
        <v>0</v>
      </c>
      <c r="BA1258">
        <f>($B$11*$K$9+$C$11*$K$9+$F$11*((CV1258+CN1258)/MAX(CV1258+CN1258+CW1258, 0.1)*$P$9+CW1258/MAX(CV1258+CN1258+CW1258, 0.1)*$Q$9))/($B$11+$C$11+$F$11)</f>
        <v>0</v>
      </c>
      <c r="BB1258">
        <v>6</v>
      </c>
      <c r="BC1258">
        <v>0.5</v>
      </c>
      <c r="BD1258" t="s">
        <v>355</v>
      </c>
      <c r="BE1258">
        <v>2</v>
      </c>
      <c r="BF1258" t="b">
        <v>1</v>
      </c>
      <c r="BG1258">
        <v>1664306655</v>
      </c>
      <c r="BH1258">
        <v>1414.51962962963</v>
      </c>
      <c r="BI1258">
        <v>1444.910740740741</v>
      </c>
      <c r="BJ1258">
        <v>18.47244444444445</v>
      </c>
      <c r="BK1258">
        <v>17.68720740740741</v>
      </c>
      <c r="BL1258">
        <v>1420.242592592592</v>
      </c>
      <c r="BM1258">
        <v>18.63688888888889</v>
      </c>
      <c r="BN1258">
        <v>500.0748888888889</v>
      </c>
      <c r="BO1258">
        <v>90.98030370370371</v>
      </c>
      <c r="BP1258">
        <v>0.09997742962962963</v>
      </c>
      <c r="BQ1258">
        <v>24.81934444444444</v>
      </c>
      <c r="BR1258">
        <v>25.00482222222222</v>
      </c>
      <c r="BS1258">
        <v>999.9000000000001</v>
      </c>
      <c r="BT1258">
        <v>0</v>
      </c>
      <c r="BU1258">
        <v>0</v>
      </c>
      <c r="BV1258">
        <v>9998.295185185185</v>
      </c>
      <c r="BW1258">
        <v>0</v>
      </c>
      <c r="BX1258">
        <v>6.407659999999999</v>
      </c>
      <c r="BY1258">
        <v>-30.39015925925926</v>
      </c>
      <c r="BZ1258">
        <v>1441.140740740741</v>
      </c>
      <c r="CA1258">
        <v>1470.927777777778</v>
      </c>
      <c r="CB1258">
        <v>0.7852333703703702</v>
      </c>
      <c r="CC1258">
        <v>1444.910740740741</v>
      </c>
      <c r="CD1258">
        <v>17.68720740740741</v>
      </c>
      <c r="CE1258">
        <v>1.680628888888889</v>
      </c>
      <c r="CF1258">
        <v>1.609186666666667</v>
      </c>
      <c r="CG1258">
        <v>14.71865185185185</v>
      </c>
      <c r="CH1258">
        <v>14.04705925925926</v>
      </c>
      <c r="CI1258">
        <v>2000.083703703704</v>
      </c>
      <c r="CJ1258">
        <v>0.9800016666666665</v>
      </c>
      <c r="CK1258">
        <v>0.0199986074074074</v>
      </c>
      <c r="CL1258">
        <v>0</v>
      </c>
      <c r="CM1258">
        <v>131.1425185185185</v>
      </c>
      <c r="CN1258">
        <v>5.00097</v>
      </c>
      <c r="CO1258">
        <v>2796.027777777778</v>
      </c>
      <c r="CP1258">
        <v>16708.27407407407</v>
      </c>
      <c r="CQ1258">
        <v>40.34929629629629</v>
      </c>
      <c r="CR1258">
        <v>40.87244444444444</v>
      </c>
      <c r="CS1258">
        <v>40.0551111111111</v>
      </c>
      <c r="CT1258">
        <v>41.40951851851852</v>
      </c>
      <c r="CU1258">
        <v>40.71737037037037</v>
      </c>
      <c r="CV1258">
        <v>1955.185555555555</v>
      </c>
      <c r="CW1258">
        <v>39.89777777777778</v>
      </c>
      <c r="CX1258">
        <v>0</v>
      </c>
      <c r="CY1258">
        <v>1664306666.9</v>
      </c>
      <c r="CZ1258">
        <v>0</v>
      </c>
      <c r="DA1258">
        <v>0</v>
      </c>
      <c r="DB1258" t="s">
        <v>356</v>
      </c>
      <c r="DC1258">
        <v>1663859321.1</v>
      </c>
      <c r="DD1258">
        <v>1663859315.6</v>
      </c>
      <c r="DE1258">
        <v>0</v>
      </c>
      <c r="DF1258">
        <v>0.196</v>
      </c>
      <c r="DG1258">
        <v>-0.001</v>
      </c>
      <c r="DH1258">
        <v>-5.941</v>
      </c>
      <c r="DI1258">
        <v>-0.174</v>
      </c>
      <c r="DJ1258">
        <v>1500</v>
      </c>
      <c r="DK1258">
        <v>17</v>
      </c>
      <c r="DL1258">
        <v>0.13</v>
      </c>
      <c r="DM1258">
        <v>0.04</v>
      </c>
      <c r="DN1258">
        <v>-30.34926829268293</v>
      </c>
      <c r="DO1258">
        <v>-0.6415212543553903</v>
      </c>
      <c r="DP1258">
        <v>0.09555673181229038</v>
      </c>
      <c r="DQ1258">
        <v>0</v>
      </c>
      <c r="DR1258">
        <v>0.7819340975609755</v>
      </c>
      <c r="DS1258">
        <v>0.05538995121951273</v>
      </c>
      <c r="DT1258">
        <v>0.005769338626359512</v>
      </c>
      <c r="DU1258">
        <v>1</v>
      </c>
      <c r="DV1258">
        <v>1</v>
      </c>
      <c r="DW1258">
        <v>2</v>
      </c>
      <c r="DX1258" t="s">
        <v>471</v>
      </c>
      <c r="DY1258">
        <v>2.98513</v>
      </c>
      <c r="DZ1258">
        <v>2.71546</v>
      </c>
      <c r="EA1258">
        <v>0.219147</v>
      </c>
      <c r="EB1258">
        <v>0.21941</v>
      </c>
      <c r="EC1258">
        <v>0.0905089</v>
      </c>
      <c r="ED1258">
        <v>0.0858941</v>
      </c>
      <c r="EE1258">
        <v>24817.2</v>
      </c>
      <c r="EF1258">
        <v>24914.9</v>
      </c>
      <c r="EG1258">
        <v>29524.6</v>
      </c>
      <c r="EH1258">
        <v>29507.5</v>
      </c>
      <c r="EI1258">
        <v>35597.2</v>
      </c>
      <c r="EJ1258">
        <v>35865.4</v>
      </c>
      <c r="EK1258">
        <v>41611.3</v>
      </c>
      <c r="EL1258">
        <v>42051.4</v>
      </c>
      <c r="EM1258">
        <v>1.97755</v>
      </c>
      <c r="EN1258">
        <v>1.93972</v>
      </c>
      <c r="EO1258">
        <v>0.0958666</v>
      </c>
      <c r="EP1258">
        <v>0</v>
      </c>
      <c r="EQ1258">
        <v>23.4293</v>
      </c>
      <c r="ER1258">
        <v>999.9</v>
      </c>
      <c r="ES1258">
        <v>48.1</v>
      </c>
      <c r="ET1258">
        <v>29</v>
      </c>
      <c r="EU1258">
        <v>21.2633</v>
      </c>
      <c r="EV1258">
        <v>62.9642</v>
      </c>
      <c r="EW1258">
        <v>32.9087</v>
      </c>
      <c r="EX1258">
        <v>1</v>
      </c>
      <c r="EY1258">
        <v>-0.193133</v>
      </c>
      <c r="EZ1258">
        <v>0.9287879999999999</v>
      </c>
      <c r="FA1258">
        <v>20.3864</v>
      </c>
      <c r="FB1258">
        <v>5.21684</v>
      </c>
      <c r="FC1258">
        <v>12.0099</v>
      </c>
      <c r="FD1258">
        <v>4.98945</v>
      </c>
      <c r="FE1258">
        <v>3.28858</v>
      </c>
      <c r="FF1258">
        <v>9999</v>
      </c>
      <c r="FG1258">
        <v>9999</v>
      </c>
      <c r="FH1258">
        <v>9999</v>
      </c>
      <c r="FI1258">
        <v>261.7</v>
      </c>
      <c r="FJ1258">
        <v>1.86702</v>
      </c>
      <c r="FK1258">
        <v>1.86614</v>
      </c>
      <c r="FL1258">
        <v>1.86554</v>
      </c>
      <c r="FM1258">
        <v>1.86551</v>
      </c>
      <c r="FN1258">
        <v>1.86728</v>
      </c>
      <c r="FO1258">
        <v>1.86981</v>
      </c>
      <c r="FP1258">
        <v>1.86844</v>
      </c>
      <c r="FQ1258">
        <v>1.86996</v>
      </c>
      <c r="FR1258">
        <v>0</v>
      </c>
      <c r="FS1258">
        <v>0</v>
      </c>
      <c r="FT1258">
        <v>0</v>
      </c>
      <c r="FU1258">
        <v>0</v>
      </c>
      <c r="FV1258" t="s">
        <v>358</v>
      </c>
      <c r="FW1258" t="s">
        <v>359</v>
      </c>
      <c r="FX1258" t="s">
        <v>360</v>
      </c>
      <c r="FY1258" t="s">
        <v>360</v>
      </c>
      <c r="FZ1258" t="s">
        <v>360</v>
      </c>
      <c r="GA1258" t="s">
        <v>360</v>
      </c>
      <c r="GB1258">
        <v>0</v>
      </c>
      <c r="GC1258">
        <v>100</v>
      </c>
      <c r="GD1258">
        <v>100</v>
      </c>
      <c r="GE1258">
        <v>-5.79</v>
      </c>
      <c r="GF1258">
        <v>-0.1644</v>
      </c>
      <c r="GG1258">
        <v>-2.0192013485273</v>
      </c>
      <c r="GH1258">
        <v>-0.003354295288503095</v>
      </c>
      <c r="GI1258">
        <v>8.998442100416266E-07</v>
      </c>
      <c r="GJ1258">
        <v>-2.632750781261316E-10</v>
      </c>
      <c r="GK1258">
        <v>-0.1771344180573433</v>
      </c>
      <c r="GL1258">
        <v>-0.01811282044437078</v>
      </c>
      <c r="GM1258">
        <v>0.001479480632228601</v>
      </c>
      <c r="GN1258">
        <v>-2.527498020886067E-05</v>
      </c>
      <c r="GO1258">
        <v>3</v>
      </c>
      <c r="GP1258">
        <v>2311</v>
      </c>
      <c r="GQ1258">
        <v>1</v>
      </c>
      <c r="GR1258">
        <v>23</v>
      </c>
      <c r="GS1258">
        <v>7455.7</v>
      </c>
      <c r="GT1258">
        <v>7455.8</v>
      </c>
      <c r="GU1258">
        <v>2.84912</v>
      </c>
      <c r="GV1258">
        <v>2.18506</v>
      </c>
      <c r="GW1258">
        <v>1.39648</v>
      </c>
      <c r="GX1258">
        <v>2.33643</v>
      </c>
      <c r="GY1258">
        <v>1.49536</v>
      </c>
      <c r="GZ1258">
        <v>2.37061</v>
      </c>
      <c r="HA1258">
        <v>33.0652</v>
      </c>
      <c r="HB1258">
        <v>14.2546</v>
      </c>
      <c r="HC1258">
        <v>18</v>
      </c>
      <c r="HD1258">
        <v>518.407</v>
      </c>
      <c r="HE1258">
        <v>450.568</v>
      </c>
      <c r="HF1258">
        <v>21.8921</v>
      </c>
      <c r="HG1258">
        <v>24.9779</v>
      </c>
      <c r="HH1258">
        <v>30</v>
      </c>
      <c r="HI1258">
        <v>24.997</v>
      </c>
      <c r="HJ1258">
        <v>24.9455</v>
      </c>
      <c r="HK1258">
        <v>57.0914</v>
      </c>
      <c r="HL1258">
        <v>24.1098</v>
      </c>
      <c r="HM1258">
        <v>52.7544</v>
      </c>
      <c r="HN1258">
        <v>21.8984</v>
      </c>
      <c r="HO1258">
        <v>1490.2</v>
      </c>
      <c r="HP1258">
        <v>17.7165</v>
      </c>
      <c r="HQ1258">
        <v>100.998</v>
      </c>
      <c r="HR1258">
        <v>100.991</v>
      </c>
    </row>
    <row r="1259" spans="1:226">
      <c r="A1259">
        <v>1243</v>
      </c>
      <c r="B1259">
        <v>1664306667.5</v>
      </c>
      <c r="C1259">
        <v>13437</v>
      </c>
      <c r="D1259" t="s">
        <v>2855</v>
      </c>
      <c r="E1259" t="s">
        <v>2856</v>
      </c>
      <c r="F1259">
        <v>5</v>
      </c>
      <c r="G1259" t="s">
        <v>2678</v>
      </c>
      <c r="H1259" t="s">
        <v>354</v>
      </c>
      <c r="I1259">
        <v>1664306659.714286</v>
      </c>
      <c r="J1259">
        <f>(K1259)/1000</f>
        <v>0</v>
      </c>
      <c r="K1259">
        <f>IF(BF1259, AN1259, AH1259)</f>
        <v>0</v>
      </c>
      <c r="L1259">
        <f>IF(BF1259, AI1259, AG1259)</f>
        <v>0</v>
      </c>
      <c r="M1259">
        <f>BH1259 - IF(AU1259&gt;1, L1259*BB1259*100.0/(AW1259*BV1259), 0)</f>
        <v>0</v>
      </c>
      <c r="N1259">
        <f>((T1259-J1259/2)*M1259-L1259)/(T1259+J1259/2)</f>
        <v>0</v>
      </c>
      <c r="O1259">
        <f>N1259*(BO1259+BP1259)/1000.0</f>
        <v>0</v>
      </c>
      <c r="P1259">
        <f>(BH1259 - IF(AU1259&gt;1, L1259*BB1259*100.0/(AW1259*BV1259), 0))*(BO1259+BP1259)/1000.0</f>
        <v>0</v>
      </c>
      <c r="Q1259">
        <f>2.0/((1/S1259-1/R1259)+SIGN(S1259)*SQRT((1/S1259-1/R1259)*(1/S1259-1/R1259) + 4*BC1259/((BC1259+1)*(BC1259+1))*(2*1/S1259*1/R1259-1/R1259*1/R1259)))</f>
        <v>0</v>
      </c>
      <c r="R1259">
        <f>IF(LEFT(BD1259,1)&lt;&gt;"0",IF(LEFT(BD1259,1)="1",3.0,BE1259),$D$5+$E$5*(BV1259*BO1259/($K$5*1000))+$F$5*(BV1259*BO1259/($K$5*1000))*MAX(MIN(BB1259,$J$5),$I$5)*MAX(MIN(BB1259,$J$5),$I$5)+$G$5*MAX(MIN(BB1259,$J$5),$I$5)*(BV1259*BO1259/($K$5*1000))+$H$5*(BV1259*BO1259/($K$5*1000))*(BV1259*BO1259/($K$5*1000)))</f>
        <v>0</v>
      </c>
      <c r="S1259">
        <f>J1259*(1000-(1000*0.61365*exp(17.502*W1259/(240.97+W1259))/(BO1259+BP1259)+BJ1259)/2)/(1000*0.61365*exp(17.502*W1259/(240.97+W1259))/(BO1259+BP1259)-BJ1259)</f>
        <v>0</v>
      </c>
      <c r="T1259">
        <f>1/((BC1259+1)/(Q1259/1.6)+1/(R1259/1.37)) + BC1259/((BC1259+1)/(Q1259/1.6) + BC1259/(R1259/1.37))</f>
        <v>0</v>
      </c>
      <c r="U1259">
        <f>(AX1259*BA1259)</f>
        <v>0</v>
      </c>
      <c r="V1259">
        <f>(BQ1259+(U1259+2*0.95*5.67E-8*(((BQ1259+$B$7)+273)^4-(BQ1259+273)^4)-44100*J1259)/(1.84*29.3*R1259+8*0.95*5.67E-8*(BQ1259+273)^3))</f>
        <v>0</v>
      </c>
      <c r="W1259">
        <f>($C$7*BR1259+$D$7*BS1259+$E$7*V1259)</f>
        <v>0</v>
      </c>
      <c r="X1259">
        <f>0.61365*exp(17.502*W1259/(240.97+W1259))</f>
        <v>0</v>
      </c>
      <c r="Y1259">
        <f>(Z1259/AA1259*100)</f>
        <v>0</v>
      </c>
      <c r="Z1259">
        <f>BJ1259*(BO1259+BP1259)/1000</f>
        <v>0</v>
      </c>
      <c r="AA1259">
        <f>0.61365*exp(17.502*BQ1259/(240.97+BQ1259))</f>
        <v>0</v>
      </c>
      <c r="AB1259">
        <f>(X1259-BJ1259*(BO1259+BP1259)/1000)</f>
        <v>0</v>
      </c>
      <c r="AC1259">
        <f>(-J1259*44100)</f>
        <v>0</v>
      </c>
      <c r="AD1259">
        <f>2*29.3*R1259*0.92*(BQ1259-W1259)</f>
        <v>0</v>
      </c>
      <c r="AE1259">
        <f>2*0.95*5.67E-8*(((BQ1259+$B$7)+273)^4-(W1259+273)^4)</f>
        <v>0</v>
      </c>
      <c r="AF1259">
        <f>U1259+AE1259+AC1259+AD1259</f>
        <v>0</v>
      </c>
      <c r="AG1259">
        <f>BN1259*AU1259*(BI1259-BH1259*(1000-AU1259*BK1259)/(1000-AU1259*BJ1259))/(100*BB1259)</f>
        <v>0</v>
      </c>
      <c r="AH1259">
        <f>1000*BN1259*AU1259*(BJ1259-BK1259)/(100*BB1259*(1000-AU1259*BJ1259))</f>
        <v>0</v>
      </c>
      <c r="AI1259">
        <f>(AJ1259 - AK1259 - BO1259*1E3/(8.314*(BQ1259+273.15)) * AM1259/BN1259 * AL1259) * BN1259/(100*BB1259) * (1000 - BK1259)/1000</f>
        <v>0</v>
      </c>
      <c r="AJ1259">
        <v>1503.453459315348</v>
      </c>
      <c r="AK1259">
        <v>1481.975212121212</v>
      </c>
      <c r="AL1259">
        <v>3.398645211248871</v>
      </c>
      <c r="AM1259">
        <v>64.57522677209226</v>
      </c>
      <c r="AN1259">
        <f>(AP1259 - AO1259 + BO1259*1E3/(8.314*(BQ1259+273.15)) * AR1259/BN1259 * AQ1259) * BN1259/(100*BB1259) * 1000/(1000 - AP1259)</f>
        <v>0</v>
      </c>
      <c r="AO1259">
        <v>17.68439078921078</v>
      </c>
      <c r="AP1259">
        <v>18.47803894736841</v>
      </c>
      <c r="AQ1259">
        <v>1.9838518394411E-05</v>
      </c>
      <c r="AR1259">
        <v>112.27</v>
      </c>
      <c r="AS1259">
        <v>13</v>
      </c>
      <c r="AT1259">
        <v>3</v>
      </c>
      <c r="AU1259">
        <f>IF(AS1259*$H$13&gt;=AW1259,1.0,(AW1259/(AW1259-AS1259*$H$13)))</f>
        <v>0</v>
      </c>
      <c r="AV1259">
        <f>(AU1259-1)*100</f>
        <v>0</v>
      </c>
      <c r="AW1259">
        <f>MAX(0,($B$13+$C$13*BV1259)/(1+$D$13*BV1259)*BO1259/(BQ1259+273)*$E$13)</f>
        <v>0</v>
      </c>
      <c r="AX1259">
        <f>$B$11*BW1259+$C$11*BX1259+$F$11*CI1259*(1-CL1259)</f>
        <v>0</v>
      </c>
      <c r="AY1259">
        <f>AX1259*AZ1259</f>
        <v>0</v>
      </c>
      <c r="AZ1259">
        <f>($B$11*$D$9+$C$11*$D$9+$F$11*((CV1259+CN1259)/MAX(CV1259+CN1259+CW1259, 0.1)*$I$9+CW1259/MAX(CV1259+CN1259+CW1259, 0.1)*$J$9))/($B$11+$C$11+$F$11)</f>
        <v>0</v>
      </c>
      <c r="BA1259">
        <f>($B$11*$K$9+$C$11*$K$9+$F$11*((CV1259+CN1259)/MAX(CV1259+CN1259+CW1259, 0.1)*$P$9+CW1259/MAX(CV1259+CN1259+CW1259, 0.1)*$Q$9))/($B$11+$C$11+$F$11)</f>
        <v>0</v>
      </c>
      <c r="BB1259">
        <v>6</v>
      </c>
      <c r="BC1259">
        <v>0.5</v>
      </c>
      <c r="BD1259" t="s">
        <v>355</v>
      </c>
      <c r="BE1259">
        <v>2</v>
      </c>
      <c r="BF1259" t="b">
        <v>1</v>
      </c>
      <c r="BG1259">
        <v>1664306659.714286</v>
      </c>
      <c r="BH1259">
        <v>1430.252142857143</v>
      </c>
      <c r="BI1259">
        <v>1460.685357142857</v>
      </c>
      <c r="BJ1259">
        <v>18.47505714285714</v>
      </c>
      <c r="BK1259">
        <v>17.68505</v>
      </c>
      <c r="BL1259">
        <v>1436.012857142857</v>
      </c>
      <c r="BM1259">
        <v>18.63946785714286</v>
      </c>
      <c r="BN1259">
        <v>500.0733214285714</v>
      </c>
      <c r="BO1259">
        <v>90.98008571428571</v>
      </c>
      <c r="BP1259">
        <v>0.1000001964285714</v>
      </c>
      <c r="BQ1259">
        <v>24.82432142857143</v>
      </c>
      <c r="BR1259">
        <v>25.00325714285714</v>
      </c>
      <c r="BS1259">
        <v>999.9000000000002</v>
      </c>
      <c r="BT1259">
        <v>0</v>
      </c>
      <c r="BU1259">
        <v>0</v>
      </c>
      <c r="BV1259">
        <v>9990.321071428571</v>
      </c>
      <c r="BW1259">
        <v>0</v>
      </c>
      <c r="BX1259">
        <v>6.407659999999999</v>
      </c>
      <c r="BY1259">
        <v>-30.43226071428571</v>
      </c>
      <c r="BZ1259">
        <v>1457.173571428571</v>
      </c>
      <c r="CA1259">
        <v>1486.982857142857</v>
      </c>
      <c r="CB1259">
        <v>0.7900082857142857</v>
      </c>
      <c r="CC1259">
        <v>1460.685357142857</v>
      </c>
      <c r="CD1259">
        <v>17.68505</v>
      </c>
      <c r="CE1259">
        <v>1.680863214285714</v>
      </c>
      <c r="CF1259">
        <v>1.608987142857143</v>
      </c>
      <c r="CG1259">
        <v>14.72081785714286</v>
      </c>
      <c r="CH1259">
        <v>14.04513928571428</v>
      </c>
      <c r="CI1259">
        <v>2000.083214285714</v>
      </c>
      <c r="CJ1259">
        <v>0.9799996428571428</v>
      </c>
      <c r="CK1259">
        <v>0.02000066785714286</v>
      </c>
      <c r="CL1259">
        <v>0</v>
      </c>
      <c r="CM1259">
        <v>131.2335357142857</v>
      </c>
      <c r="CN1259">
        <v>5.00097</v>
      </c>
      <c r="CO1259">
        <v>2796.986071428571</v>
      </c>
      <c r="CP1259">
        <v>16708.26428571429</v>
      </c>
      <c r="CQ1259">
        <v>40.27435714285713</v>
      </c>
      <c r="CR1259">
        <v>40.72071428571428</v>
      </c>
      <c r="CS1259">
        <v>40.03542857142857</v>
      </c>
      <c r="CT1259">
        <v>41.20292857142856</v>
      </c>
      <c r="CU1259">
        <v>40.62032142857142</v>
      </c>
      <c r="CV1259">
        <v>1955.18</v>
      </c>
      <c r="CW1259">
        <v>39.90321428571428</v>
      </c>
      <c r="CX1259">
        <v>0</v>
      </c>
      <c r="CY1259">
        <v>1664306671.7</v>
      </c>
      <c r="CZ1259">
        <v>0</v>
      </c>
      <c r="DA1259">
        <v>0</v>
      </c>
      <c r="DB1259" t="s">
        <v>356</v>
      </c>
      <c r="DC1259">
        <v>1663859321.1</v>
      </c>
      <c r="DD1259">
        <v>1663859315.6</v>
      </c>
      <c r="DE1259">
        <v>0</v>
      </c>
      <c r="DF1259">
        <v>0.196</v>
      </c>
      <c r="DG1259">
        <v>-0.001</v>
      </c>
      <c r="DH1259">
        <v>-5.941</v>
      </c>
      <c r="DI1259">
        <v>-0.174</v>
      </c>
      <c r="DJ1259">
        <v>1500</v>
      </c>
      <c r="DK1259">
        <v>17</v>
      </c>
      <c r="DL1259">
        <v>0.13</v>
      </c>
      <c r="DM1259">
        <v>0.04</v>
      </c>
      <c r="DN1259">
        <v>-30.4025675</v>
      </c>
      <c r="DO1259">
        <v>-0.7393227016885082</v>
      </c>
      <c r="DP1259">
        <v>0.1000485791690713</v>
      </c>
      <c r="DQ1259">
        <v>0</v>
      </c>
      <c r="DR1259">
        <v>0.78695945</v>
      </c>
      <c r="DS1259">
        <v>0.06429226266416306</v>
      </c>
      <c r="DT1259">
        <v>0.006391438429453893</v>
      </c>
      <c r="DU1259">
        <v>1</v>
      </c>
      <c r="DV1259">
        <v>1</v>
      </c>
      <c r="DW1259">
        <v>2</v>
      </c>
      <c r="DX1259" t="s">
        <v>471</v>
      </c>
      <c r="DY1259">
        <v>2.98512</v>
      </c>
      <c r="DZ1259">
        <v>2.71543</v>
      </c>
      <c r="EA1259">
        <v>0.220681</v>
      </c>
      <c r="EB1259">
        <v>0.220912</v>
      </c>
      <c r="EC1259">
        <v>0.0905127</v>
      </c>
      <c r="ED1259">
        <v>0.0858763</v>
      </c>
      <c r="EE1259">
        <v>24768.5</v>
      </c>
      <c r="EF1259">
        <v>24866.7</v>
      </c>
      <c r="EG1259">
        <v>29524.6</v>
      </c>
      <c r="EH1259">
        <v>29507.2</v>
      </c>
      <c r="EI1259">
        <v>35596.9</v>
      </c>
      <c r="EJ1259">
        <v>35865.8</v>
      </c>
      <c r="EK1259">
        <v>41611.1</v>
      </c>
      <c r="EL1259">
        <v>42051</v>
      </c>
      <c r="EM1259">
        <v>1.97733</v>
      </c>
      <c r="EN1259">
        <v>1.9398</v>
      </c>
      <c r="EO1259">
        <v>0.0947788</v>
      </c>
      <c r="EP1259">
        <v>0</v>
      </c>
      <c r="EQ1259">
        <v>23.4317</v>
      </c>
      <c r="ER1259">
        <v>999.9</v>
      </c>
      <c r="ES1259">
        <v>48.1</v>
      </c>
      <c r="ET1259">
        <v>29</v>
      </c>
      <c r="EU1259">
        <v>21.2619</v>
      </c>
      <c r="EV1259">
        <v>62.7042</v>
      </c>
      <c r="EW1259">
        <v>32.8726</v>
      </c>
      <c r="EX1259">
        <v>1</v>
      </c>
      <c r="EY1259">
        <v>-0.192698</v>
      </c>
      <c r="EZ1259">
        <v>0.9219850000000001</v>
      </c>
      <c r="FA1259">
        <v>20.3865</v>
      </c>
      <c r="FB1259">
        <v>5.21699</v>
      </c>
      <c r="FC1259">
        <v>12.0099</v>
      </c>
      <c r="FD1259">
        <v>4.98955</v>
      </c>
      <c r="FE1259">
        <v>3.28863</v>
      </c>
      <c r="FF1259">
        <v>9999</v>
      </c>
      <c r="FG1259">
        <v>9999</v>
      </c>
      <c r="FH1259">
        <v>9999</v>
      </c>
      <c r="FI1259">
        <v>261.7</v>
      </c>
      <c r="FJ1259">
        <v>1.86702</v>
      </c>
      <c r="FK1259">
        <v>1.86615</v>
      </c>
      <c r="FL1259">
        <v>1.86554</v>
      </c>
      <c r="FM1259">
        <v>1.86553</v>
      </c>
      <c r="FN1259">
        <v>1.86732</v>
      </c>
      <c r="FO1259">
        <v>1.86982</v>
      </c>
      <c r="FP1259">
        <v>1.86844</v>
      </c>
      <c r="FQ1259">
        <v>1.86996</v>
      </c>
      <c r="FR1259">
        <v>0</v>
      </c>
      <c r="FS1259">
        <v>0</v>
      </c>
      <c r="FT1259">
        <v>0</v>
      </c>
      <c r="FU1259">
        <v>0</v>
      </c>
      <c r="FV1259" t="s">
        <v>358</v>
      </c>
      <c r="FW1259" t="s">
        <v>359</v>
      </c>
      <c r="FX1259" t="s">
        <v>360</v>
      </c>
      <c r="FY1259" t="s">
        <v>360</v>
      </c>
      <c r="FZ1259" t="s">
        <v>360</v>
      </c>
      <c r="GA1259" t="s">
        <v>360</v>
      </c>
      <c r="GB1259">
        <v>0</v>
      </c>
      <c r="GC1259">
        <v>100</v>
      </c>
      <c r="GD1259">
        <v>100</v>
      </c>
      <c r="GE1259">
        <v>-5.82</v>
      </c>
      <c r="GF1259">
        <v>-0.1644</v>
      </c>
      <c r="GG1259">
        <v>-2.0192013485273</v>
      </c>
      <c r="GH1259">
        <v>-0.003354295288503095</v>
      </c>
      <c r="GI1259">
        <v>8.998442100416266E-07</v>
      </c>
      <c r="GJ1259">
        <v>-2.632750781261316E-10</v>
      </c>
      <c r="GK1259">
        <v>-0.1771344180573433</v>
      </c>
      <c r="GL1259">
        <v>-0.01811282044437078</v>
      </c>
      <c r="GM1259">
        <v>0.001479480632228601</v>
      </c>
      <c r="GN1259">
        <v>-2.527498020886067E-05</v>
      </c>
      <c r="GO1259">
        <v>3</v>
      </c>
      <c r="GP1259">
        <v>2311</v>
      </c>
      <c r="GQ1259">
        <v>1</v>
      </c>
      <c r="GR1259">
        <v>23</v>
      </c>
      <c r="GS1259">
        <v>7455.8</v>
      </c>
      <c r="GT1259">
        <v>7455.9</v>
      </c>
      <c r="GU1259">
        <v>2.87598</v>
      </c>
      <c r="GV1259">
        <v>2.1875</v>
      </c>
      <c r="GW1259">
        <v>1.39648</v>
      </c>
      <c r="GX1259">
        <v>2.33643</v>
      </c>
      <c r="GY1259">
        <v>1.49536</v>
      </c>
      <c r="GZ1259">
        <v>2.36938</v>
      </c>
      <c r="HA1259">
        <v>33.0652</v>
      </c>
      <c r="HB1259">
        <v>14.2546</v>
      </c>
      <c r="HC1259">
        <v>18</v>
      </c>
      <c r="HD1259">
        <v>518.2619999999999</v>
      </c>
      <c r="HE1259">
        <v>450.613</v>
      </c>
      <c r="HF1259">
        <v>21.8918</v>
      </c>
      <c r="HG1259">
        <v>24.9787</v>
      </c>
      <c r="HH1259">
        <v>30.0002</v>
      </c>
      <c r="HI1259">
        <v>24.997</v>
      </c>
      <c r="HJ1259">
        <v>24.9455</v>
      </c>
      <c r="HK1259">
        <v>57.5734</v>
      </c>
      <c r="HL1259">
        <v>24.1098</v>
      </c>
      <c r="HM1259">
        <v>52.7544</v>
      </c>
      <c r="HN1259">
        <v>21.8946</v>
      </c>
      <c r="HO1259">
        <v>1503.61</v>
      </c>
      <c r="HP1259">
        <v>17.7094</v>
      </c>
      <c r="HQ1259">
        <v>100.998</v>
      </c>
      <c r="HR1259">
        <v>100.99</v>
      </c>
    </row>
    <row r="1260" spans="1:226">
      <c r="A1260">
        <v>1244</v>
      </c>
      <c r="B1260">
        <v>1664306672.5</v>
      </c>
      <c r="C1260">
        <v>13442</v>
      </c>
      <c r="D1260" t="s">
        <v>2857</v>
      </c>
      <c r="E1260" t="s">
        <v>2858</v>
      </c>
      <c r="F1260">
        <v>5</v>
      </c>
      <c r="G1260" t="s">
        <v>2678</v>
      </c>
      <c r="H1260" t="s">
        <v>354</v>
      </c>
      <c r="I1260">
        <v>1664306665</v>
      </c>
      <c r="J1260">
        <f>(K1260)/1000</f>
        <v>0</v>
      </c>
      <c r="K1260">
        <f>IF(BF1260, AN1260, AH1260)</f>
        <v>0</v>
      </c>
      <c r="L1260">
        <f>IF(BF1260, AI1260, AG1260)</f>
        <v>0</v>
      </c>
      <c r="M1260">
        <f>BH1260 - IF(AU1260&gt;1, L1260*BB1260*100.0/(AW1260*BV1260), 0)</f>
        <v>0</v>
      </c>
      <c r="N1260">
        <f>((T1260-J1260/2)*M1260-L1260)/(T1260+J1260/2)</f>
        <v>0</v>
      </c>
      <c r="O1260">
        <f>N1260*(BO1260+BP1260)/1000.0</f>
        <v>0</v>
      </c>
      <c r="P1260">
        <f>(BH1260 - IF(AU1260&gt;1, L1260*BB1260*100.0/(AW1260*BV1260), 0))*(BO1260+BP1260)/1000.0</f>
        <v>0</v>
      </c>
      <c r="Q1260">
        <f>2.0/((1/S1260-1/R1260)+SIGN(S1260)*SQRT((1/S1260-1/R1260)*(1/S1260-1/R1260) + 4*BC1260/((BC1260+1)*(BC1260+1))*(2*1/S1260*1/R1260-1/R1260*1/R1260)))</f>
        <v>0</v>
      </c>
      <c r="R1260">
        <f>IF(LEFT(BD1260,1)&lt;&gt;"0",IF(LEFT(BD1260,1)="1",3.0,BE1260),$D$5+$E$5*(BV1260*BO1260/($K$5*1000))+$F$5*(BV1260*BO1260/($K$5*1000))*MAX(MIN(BB1260,$J$5),$I$5)*MAX(MIN(BB1260,$J$5),$I$5)+$G$5*MAX(MIN(BB1260,$J$5),$I$5)*(BV1260*BO1260/($K$5*1000))+$H$5*(BV1260*BO1260/($K$5*1000))*(BV1260*BO1260/($K$5*1000)))</f>
        <v>0</v>
      </c>
      <c r="S1260">
        <f>J1260*(1000-(1000*0.61365*exp(17.502*W1260/(240.97+W1260))/(BO1260+BP1260)+BJ1260)/2)/(1000*0.61365*exp(17.502*W1260/(240.97+W1260))/(BO1260+BP1260)-BJ1260)</f>
        <v>0</v>
      </c>
      <c r="T1260">
        <f>1/((BC1260+1)/(Q1260/1.6)+1/(R1260/1.37)) + BC1260/((BC1260+1)/(Q1260/1.6) + BC1260/(R1260/1.37))</f>
        <v>0</v>
      </c>
      <c r="U1260">
        <f>(AX1260*BA1260)</f>
        <v>0</v>
      </c>
      <c r="V1260">
        <f>(BQ1260+(U1260+2*0.95*5.67E-8*(((BQ1260+$B$7)+273)^4-(BQ1260+273)^4)-44100*J1260)/(1.84*29.3*R1260+8*0.95*5.67E-8*(BQ1260+273)^3))</f>
        <v>0</v>
      </c>
      <c r="W1260">
        <f>($C$7*BR1260+$D$7*BS1260+$E$7*V1260)</f>
        <v>0</v>
      </c>
      <c r="X1260">
        <f>0.61365*exp(17.502*W1260/(240.97+W1260))</f>
        <v>0</v>
      </c>
      <c r="Y1260">
        <f>(Z1260/AA1260*100)</f>
        <v>0</v>
      </c>
      <c r="Z1260">
        <f>BJ1260*(BO1260+BP1260)/1000</f>
        <v>0</v>
      </c>
      <c r="AA1260">
        <f>0.61365*exp(17.502*BQ1260/(240.97+BQ1260))</f>
        <v>0</v>
      </c>
      <c r="AB1260">
        <f>(X1260-BJ1260*(BO1260+BP1260)/1000)</f>
        <v>0</v>
      </c>
      <c r="AC1260">
        <f>(-J1260*44100)</f>
        <v>0</v>
      </c>
      <c r="AD1260">
        <f>2*29.3*R1260*0.92*(BQ1260-W1260)</f>
        <v>0</v>
      </c>
      <c r="AE1260">
        <f>2*0.95*5.67E-8*(((BQ1260+$B$7)+273)^4-(W1260+273)^4)</f>
        <v>0</v>
      </c>
      <c r="AF1260">
        <f>U1260+AE1260+AC1260+AD1260</f>
        <v>0</v>
      </c>
      <c r="AG1260">
        <f>BN1260*AU1260*(BI1260-BH1260*(1000-AU1260*BK1260)/(1000-AU1260*BJ1260))/(100*BB1260)</f>
        <v>0</v>
      </c>
      <c r="AH1260">
        <f>1000*BN1260*AU1260*(BJ1260-BK1260)/(100*BB1260*(1000-AU1260*BJ1260))</f>
        <v>0</v>
      </c>
      <c r="AI1260">
        <f>(AJ1260 - AK1260 - BO1260*1E3/(8.314*(BQ1260+273.15)) * AM1260/BN1260 * AL1260) * BN1260/(100*BB1260) * (1000 - BK1260)/1000</f>
        <v>0</v>
      </c>
      <c r="AJ1260">
        <v>1520.651522171349</v>
      </c>
      <c r="AK1260">
        <v>1499.084787878787</v>
      </c>
      <c r="AL1260">
        <v>3.430715038151112</v>
      </c>
      <c r="AM1260">
        <v>64.57522677209226</v>
      </c>
      <c r="AN1260">
        <f>(AP1260 - AO1260 + BO1260*1E3/(8.314*(BQ1260+273.15)) * AR1260/BN1260 * AQ1260) * BN1260/(100*BB1260) * 1000/(1000 - AP1260)</f>
        <v>0</v>
      </c>
      <c r="AO1260">
        <v>17.68136694857142</v>
      </c>
      <c r="AP1260">
        <v>18.47954812030075</v>
      </c>
      <c r="AQ1260">
        <v>-2.849585502321753E-06</v>
      </c>
      <c r="AR1260">
        <v>112.27</v>
      </c>
      <c r="AS1260">
        <v>12</v>
      </c>
      <c r="AT1260">
        <v>2</v>
      </c>
      <c r="AU1260">
        <f>IF(AS1260*$H$13&gt;=AW1260,1.0,(AW1260/(AW1260-AS1260*$H$13)))</f>
        <v>0</v>
      </c>
      <c r="AV1260">
        <f>(AU1260-1)*100</f>
        <v>0</v>
      </c>
      <c r="AW1260">
        <f>MAX(0,($B$13+$C$13*BV1260)/(1+$D$13*BV1260)*BO1260/(BQ1260+273)*$E$13)</f>
        <v>0</v>
      </c>
      <c r="AX1260">
        <f>$B$11*BW1260+$C$11*BX1260+$F$11*CI1260*(1-CL1260)</f>
        <v>0</v>
      </c>
      <c r="AY1260">
        <f>AX1260*AZ1260</f>
        <v>0</v>
      </c>
      <c r="AZ1260">
        <f>($B$11*$D$9+$C$11*$D$9+$F$11*((CV1260+CN1260)/MAX(CV1260+CN1260+CW1260, 0.1)*$I$9+CW1260/MAX(CV1260+CN1260+CW1260, 0.1)*$J$9))/($B$11+$C$11+$F$11)</f>
        <v>0</v>
      </c>
      <c r="BA1260">
        <f>($B$11*$K$9+$C$11*$K$9+$F$11*((CV1260+CN1260)/MAX(CV1260+CN1260+CW1260, 0.1)*$P$9+CW1260/MAX(CV1260+CN1260+CW1260, 0.1)*$Q$9))/($B$11+$C$11+$F$11)</f>
        <v>0</v>
      </c>
      <c r="BB1260">
        <v>6</v>
      </c>
      <c r="BC1260">
        <v>0.5</v>
      </c>
      <c r="BD1260" t="s">
        <v>355</v>
      </c>
      <c r="BE1260">
        <v>2</v>
      </c>
      <c r="BF1260" t="b">
        <v>1</v>
      </c>
      <c r="BG1260">
        <v>1664306665</v>
      </c>
      <c r="BH1260">
        <v>1447.915185185185</v>
      </c>
      <c r="BI1260">
        <v>1478.435925925926</v>
      </c>
      <c r="BJ1260">
        <v>18.47773333333333</v>
      </c>
      <c r="BK1260">
        <v>17.68259629629629</v>
      </c>
      <c r="BL1260">
        <v>1453.719259259259</v>
      </c>
      <c r="BM1260">
        <v>18.64211111111111</v>
      </c>
      <c r="BN1260">
        <v>500.0725555555555</v>
      </c>
      <c r="BO1260">
        <v>90.9806962962963</v>
      </c>
      <c r="BP1260">
        <v>0.1000205518518518</v>
      </c>
      <c r="BQ1260">
        <v>24.82952222222222</v>
      </c>
      <c r="BR1260">
        <v>24.9972</v>
      </c>
      <c r="BS1260">
        <v>999.9000000000001</v>
      </c>
      <c r="BT1260">
        <v>0</v>
      </c>
      <c r="BU1260">
        <v>0</v>
      </c>
      <c r="BV1260">
        <v>9984.856666666667</v>
      </c>
      <c r="BW1260">
        <v>0</v>
      </c>
      <c r="BX1260">
        <v>6.407659999999999</v>
      </c>
      <c r="BY1260">
        <v>-30.51924814814814</v>
      </c>
      <c r="BZ1260">
        <v>1475.173703703703</v>
      </c>
      <c r="CA1260">
        <v>1505.049259259259</v>
      </c>
      <c r="CB1260">
        <v>0.7951300740740742</v>
      </c>
      <c r="CC1260">
        <v>1478.435925925926</v>
      </c>
      <c r="CD1260">
        <v>17.68259629629629</v>
      </c>
      <c r="CE1260">
        <v>1.681117407407407</v>
      </c>
      <c r="CF1260">
        <v>1.608775185185185</v>
      </c>
      <c r="CG1260">
        <v>14.72315925925926</v>
      </c>
      <c r="CH1260">
        <v>14.04311481481482</v>
      </c>
      <c r="CI1260">
        <v>2000.045185185185</v>
      </c>
      <c r="CJ1260">
        <v>0.9799976666666667</v>
      </c>
      <c r="CK1260">
        <v>0.02000267777777778</v>
      </c>
      <c r="CL1260">
        <v>0</v>
      </c>
      <c r="CM1260">
        <v>131.3476666666667</v>
      </c>
      <c r="CN1260">
        <v>5.00097</v>
      </c>
      <c r="CO1260">
        <v>2797.818148148148</v>
      </c>
      <c r="CP1260">
        <v>16707.92222222222</v>
      </c>
      <c r="CQ1260">
        <v>40.18729629629629</v>
      </c>
      <c r="CR1260">
        <v>40.57148148148148</v>
      </c>
      <c r="CS1260">
        <v>39.99277777777777</v>
      </c>
      <c r="CT1260">
        <v>40.98818518518519</v>
      </c>
      <c r="CU1260">
        <v>40.52522222222223</v>
      </c>
      <c r="CV1260">
        <v>1955.138518518518</v>
      </c>
      <c r="CW1260">
        <v>39.90666666666667</v>
      </c>
      <c r="CX1260">
        <v>0</v>
      </c>
      <c r="CY1260">
        <v>1664306677.1</v>
      </c>
      <c r="CZ1260">
        <v>0</v>
      </c>
      <c r="DA1260">
        <v>0</v>
      </c>
      <c r="DB1260" t="s">
        <v>356</v>
      </c>
      <c r="DC1260">
        <v>1663859321.1</v>
      </c>
      <c r="DD1260">
        <v>1663859315.6</v>
      </c>
      <c r="DE1260">
        <v>0</v>
      </c>
      <c r="DF1260">
        <v>0.196</v>
      </c>
      <c r="DG1260">
        <v>-0.001</v>
      </c>
      <c r="DH1260">
        <v>-5.941</v>
      </c>
      <c r="DI1260">
        <v>-0.174</v>
      </c>
      <c r="DJ1260">
        <v>1500</v>
      </c>
      <c r="DK1260">
        <v>17</v>
      </c>
      <c r="DL1260">
        <v>0.13</v>
      </c>
      <c r="DM1260">
        <v>0.04</v>
      </c>
      <c r="DN1260">
        <v>-30.4763725</v>
      </c>
      <c r="DO1260">
        <v>-0.7866787992494764</v>
      </c>
      <c r="DP1260">
        <v>0.1015757327994733</v>
      </c>
      <c r="DQ1260">
        <v>0</v>
      </c>
      <c r="DR1260">
        <v>0.7915471500000001</v>
      </c>
      <c r="DS1260">
        <v>0.05652236397748344</v>
      </c>
      <c r="DT1260">
        <v>0.005766865559166431</v>
      </c>
      <c r="DU1260">
        <v>1</v>
      </c>
      <c r="DV1260">
        <v>1</v>
      </c>
      <c r="DW1260">
        <v>2</v>
      </c>
      <c r="DX1260" t="s">
        <v>471</v>
      </c>
      <c r="DY1260">
        <v>2.98505</v>
      </c>
      <c r="DZ1260">
        <v>2.71562</v>
      </c>
      <c r="EA1260">
        <v>0.222213</v>
      </c>
      <c r="EB1260">
        <v>0.222411</v>
      </c>
      <c r="EC1260">
        <v>0.0905218</v>
      </c>
      <c r="ED1260">
        <v>0.0858763</v>
      </c>
      <c r="EE1260">
        <v>24719.6</v>
      </c>
      <c r="EF1260">
        <v>24818.7</v>
      </c>
      <c r="EG1260">
        <v>29524.3</v>
      </c>
      <c r="EH1260">
        <v>29506.9</v>
      </c>
      <c r="EI1260">
        <v>35596.1</v>
      </c>
      <c r="EJ1260">
        <v>35865.6</v>
      </c>
      <c r="EK1260">
        <v>41610.6</v>
      </c>
      <c r="EL1260">
        <v>42050.8</v>
      </c>
      <c r="EM1260">
        <v>1.9774</v>
      </c>
      <c r="EN1260">
        <v>1.94013</v>
      </c>
      <c r="EO1260">
        <v>0.09465220000000001</v>
      </c>
      <c r="EP1260">
        <v>0</v>
      </c>
      <c r="EQ1260">
        <v>23.4323</v>
      </c>
      <c r="ER1260">
        <v>999.9</v>
      </c>
      <c r="ES1260">
        <v>48.1</v>
      </c>
      <c r="ET1260">
        <v>29</v>
      </c>
      <c r="EU1260">
        <v>21.2635</v>
      </c>
      <c r="EV1260">
        <v>62.9842</v>
      </c>
      <c r="EW1260">
        <v>33.0048</v>
      </c>
      <c r="EX1260">
        <v>1</v>
      </c>
      <c r="EY1260">
        <v>-0.19281</v>
      </c>
      <c r="EZ1260">
        <v>0.858671</v>
      </c>
      <c r="FA1260">
        <v>20.3868</v>
      </c>
      <c r="FB1260">
        <v>5.21624</v>
      </c>
      <c r="FC1260">
        <v>12.0099</v>
      </c>
      <c r="FD1260">
        <v>4.98935</v>
      </c>
      <c r="FE1260">
        <v>3.28845</v>
      </c>
      <c r="FF1260">
        <v>9999</v>
      </c>
      <c r="FG1260">
        <v>9999</v>
      </c>
      <c r="FH1260">
        <v>9999</v>
      </c>
      <c r="FI1260">
        <v>261.7</v>
      </c>
      <c r="FJ1260">
        <v>1.86703</v>
      </c>
      <c r="FK1260">
        <v>1.86613</v>
      </c>
      <c r="FL1260">
        <v>1.86554</v>
      </c>
      <c r="FM1260">
        <v>1.86554</v>
      </c>
      <c r="FN1260">
        <v>1.86726</v>
      </c>
      <c r="FO1260">
        <v>1.86981</v>
      </c>
      <c r="FP1260">
        <v>1.86844</v>
      </c>
      <c r="FQ1260">
        <v>1.86995</v>
      </c>
      <c r="FR1260">
        <v>0</v>
      </c>
      <c r="FS1260">
        <v>0</v>
      </c>
      <c r="FT1260">
        <v>0</v>
      </c>
      <c r="FU1260">
        <v>0</v>
      </c>
      <c r="FV1260" t="s">
        <v>358</v>
      </c>
      <c r="FW1260" t="s">
        <v>359</v>
      </c>
      <c r="FX1260" t="s">
        <v>360</v>
      </c>
      <c r="FY1260" t="s">
        <v>360</v>
      </c>
      <c r="FZ1260" t="s">
        <v>360</v>
      </c>
      <c r="GA1260" t="s">
        <v>360</v>
      </c>
      <c r="GB1260">
        <v>0</v>
      </c>
      <c r="GC1260">
        <v>100</v>
      </c>
      <c r="GD1260">
        <v>100</v>
      </c>
      <c r="GE1260">
        <v>-5.86</v>
      </c>
      <c r="GF1260">
        <v>-0.1644</v>
      </c>
      <c r="GG1260">
        <v>-2.0192013485273</v>
      </c>
      <c r="GH1260">
        <v>-0.003354295288503095</v>
      </c>
      <c r="GI1260">
        <v>8.998442100416266E-07</v>
      </c>
      <c r="GJ1260">
        <v>-2.632750781261316E-10</v>
      </c>
      <c r="GK1260">
        <v>-0.1771344180573433</v>
      </c>
      <c r="GL1260">
        <v>-0.01811282044437078</v>
      </c>
      <c r="GM1260">
        <v>0.001479480632228601</v>
      </c>
      <c r="GN1260">
        <v>-2.527498020886067E-05</v>
      </c>
      <c r="GO1260">
        <v>3</v>
      </c>
      <c r="GP1260">
        <v>2311</v>
      </c>
      <c r="GQ1260">
        <v>1</v>
      </c>
      <c r="GR1260">
        <v>23</v>
      </c>
      <c r="GS1260">
        <v>7455.9</v>
      </c>
      <c r="GT1260">
        <v>7455.9</v>
      </c>
      <c r="GU1260">
        <v>2.90039</v>
      </c>
      <c r="GV1260">
        <v>2.18994</v>
      </c>
      <c r="GW1260">
        <v>1.39771</v>
      </c>
      <c r="GX1260">
        <v>2.33643</v>
      </c>
      <c r="GY1260">
        <v>1.49536</v>
      </c>
      <c r="GZ1260">
        <v>2.35962</v>
      </c>
      <c r="HA1260">
        <v>33.0652</v>
      </c>
      <c r="HB1260">
        <v>14.2459</v>
      </c>
      <c r="HC1260">
        <v>18</v>
      </c>
      <c r="HD1260">
        <v>518.3099999999999</v>
      </c>
      <c r="HE1260">
        <v>450.829</v>
      </c>
      <c r="HF1260">
        <v>21.8959</v>
      </c>
      <c r="HG1260">
        <v>24.9787</v>
      </c>
      <c r="HH1260">
        <v>30.0001</v>
      </c>
      <c r="HI1260">
        <v>24.997</v>
      </c>
      <c r="HJ1260">
        <v>24.9475</v>
      </c>
      <c r="HK1260">
        <v>58.1327</v>
      </c>
      <c r="HL1260">
        <v>24.1098</v>
      </c>
      <c r="HM1260">
        <v>52.7544</v>
      </c>
      <c r="HN1260">
        <v>21.908</v>
      </c>
      <c r="HO1260">
        <v>1523.97</v>
      </c>
      <c r="HP1260">
        <v>17.7004</v>
      </c>
      <c r="HQ1260">
        <v>100.997</v>
      </c>
      <c r="HR1260">
        <v>100.989</v>
      </c>
    </row>
    <row r="1261" spans="1:226">
      <c r="A1261">
        <v>1245</v>
      </c>
      <c r="B1261">
        <v>1664306677.5</v>
      </c>
      <c r="C1261">
        <v>13447</v>
      </c>
      <c r="D1261" t="s">
        <v>2859</v>
      </c>
      <c r="E1261" t="s">
        <v>2860</v>
      </c>
      <c r="F1261">
        <v>5</v>
      </c>
      <c r="G1261" t="s">
        <v>2678</v>
      </c>
      <c r="H1261" t="s">
        <v>354</v>
      </c>
      <c r="I1261">
        <v>1664306669.714286</v>
      </c>
      <c r="J1261">
        <f>(K1261)/1000</f>
        <v>0</v>
      </c>
      <c r="K1261">
        <f>IF(BF1261, AN1261, AH1261)</f>
        <v>0</v>
      </c>
      <c r="L1261">
        <f>IF(BF1261, AI1261, AG1261)</f>
        <v>0</v>
      </c>
      <c r="M1261">
        <f>BH1261 - IF(AU1261&gt;1, L1261*BB1261*100.0/(AW1261*BV1261), 0)</f>
        <v>0</v>
      </c>
      <c r="N1261">
        <f>((T1261-J1261/2)*M1261-L1261)/(T1261+J1261/2)</f>
        <v>0</v>
      </c>
      <c r="O1261">
        <f>N1261*(BO1261+BP1261)/1000.0</f>
        <v>0</v>
      </c>
      <c r="P1261">
        <f>(BH1261 - IF(AU1261&gt;1, L1261*BB1261*100.0/(AW1261*BV1261), 0))*(BO1261+BP1261)/1000.0</f>
        <v>0</v>
      </c>
      <c r="Q1261">
        <f>2.0/((1/S1261-1/R1261)+SIGN(S1261)*SQRT((1/S1261-1/R1261)*(1/S1261-1/R1261) + 4*BC1261/((BC1261+1)*(BC1261+1))*(2*1/S1261*1/R1261-1/R1261*1/R1261)))</f>
        <v>0</v>
      </c>
      <c r="R1261">
        <f>IF(LEFT(BD1261,1)&lt;&gt;"0",IF(LEFT(BD1261,1)="1",3.0,BE1261),$D$5+$E$5*(BV1261*BO1261/($K$5*1000))+$F$5*(BV1261*BO1261/($K$5*1000))*MAX(MIN(BB1261,$J$5),$I$5)*MAX(MIN(BB1261,$J$5),$I$5)+$G$5*MAX(MIN(BB1261,$J$5),$I$5)*(BV1261*BO1261/($K$5*1000))+$H$5*(BV1261*BO1261/($K$5*1000))*(BV1261*BO1261/($K$5*1000)))</f>
        <v>0</v>
      </c>
      <c r="S1261">
        <f>J1261*(1000-(1000*0.61365*exp(17.502*W1261/(240.97+W1261))/(BO1261+BP1261)+BJ1261)/2)/(1000*0.61365*exp(17.502*W1261/(240.97+W1261))/(BO1261+BP1261)-BJ1261)</f>
        <v>0</v>
      </c>
      <c r="T1261">
        <f>1/((BC1261+1)/(Q1261/1.6)+1/(R1261/1.37)) + BC1261/((BC1261+1)/(Q1261/1.6) + BC1261/(R1261/1.37))</f>
        <v>0</v>
      </c>
      <c r="U1261">
        <f>(AX1261*BA1261)</f>
        <v>0</v>
      </c>
      <c r="V1261">
        <f>(BQ1261+(U1261+2*0.95*5.67E-8*(((BQ1261+$B$7)+273)^4-(BQ1261+273)^4)-44100*J1261)/(1.84*29.3*R1261+8*0.95*5.67E-8*(BQ1261+273)^3))</f>
        <v>0</v>
      </c>
      <c r="W1261">
        <f>($C$7*BR1261+$D$7*BS1261+$E$7*V1261)</f>
        <v>0</v>
      </c>
      <c r="X1261">
        <f>0.61365*exp(17.502*W1261/(240.97+W1261))</f>
        <v>0</v>
      </c>
      <c r="Y1261">
        <f>(Z1261/AA1261*100)</f>
        <v>0</v>
      </c>
      <c r="Z1261">
        <f>BJ1261*(BO1261+BP1261)/1000</f>
        <v>0</v>
      </c>
      <c r="AA1261">
        <f>0.61365*exp(17.502*BQ1261/(240.97+BQ1261))</f>
        <v>0</v>
      </c>
      <c r="AB1261">
        <f>(X1261-BJ1261*(BO1261+BP1261)/1000)</f>
        <v>0</v>
      </c>
      <c r="AC1261">
        <f>(-J1261*44100)</f>
        <v>0</v>
      </c>
      <c r="AD1261">
        <f>2*29.3*R1261*0.92*(BQ1261-W1261)</f>
        <v>0</v>
      </c>
      <c r="AE1261">
        <f>2*0.95*5.67E-8*(((BQ1261+$B$7)+273)^4-(W1261+273)^4)</f>
        <v>0</v>
      </c>
      <c r="AF1261">
        <f>U1261+AE1261+AC1261+AD1261</f>
        <v>0</v>
      </c>
      <c r="AG1261">
        <f>BN1261*AU1261*(BI1261-BH1261*(1000-AU1261*BK1261)/(1000-AU1261*BJ1261))/(100*BB1261)</f>
        <v>0</v>
      </c>
      <c r="AH1261">
        <f>1000*BN1261*AU1261*(BJ1261-BK1261)/(100*BB1261*(1000-AU1261*BJ1261))</f>
        <v>0</v>
      </c>
      <c r="AI1261">
        <f>(AJ1261 - AK1261 - BO1261*1E3/(8.314*(BQ1261+273.15)) * AM1261/BN1261 * AL1261) * BN1261/(100*BB1261) * (1000 - BK1261)/1000</f>
        <v>0</v>
      </c>
      <c r="AJ1261">
        <v>1537.546009789533</v>
      </c>
      <c r="AK1261">
        <v>1516.133333333333</v>
      </c>
      <c r="AL1261">
        <v>3.417946167866154</v>
      </c>
      <c r="AM1261">
        <v>64.57522677209226</v>
      </c>
      <c r="AN1261">
        <f>(AP1261 - AO1261 + BO1261*1E3/(8.314*(BQ1261+273.15)) * AR1261/BN1261 * AQ1261) * BN1261/(100*BB1261) * 1000/(1000 - AP1261)</f>
        <v>0</v>
      </c>
      <c r="AO1261">
        <v>17.68019235926074</v>
      </c>
      <c r="AP1261">
        <v>18.48546676691728</v>
      </c>
      <c r="AQ1261">
        <v>1.200884564344825E-05</v>
      </c>
      <c r="AR1261">
        <v>112.27</v>
      </c>
      <c r="AS1261">
        <v>13</v>
      </c>
      <c r="AT1261">
        <v>3</v>
      </c>
      <c r="AU1261">
        <f>IF(AS1261*$H$13&gt;=AW1261,1.0,(AW1261/(AW1261-AS1261*$H$13)))</f>
        <v>0</v>
      </c>
      <c r="AV1261">
        <f>(AU1261-1)*100</f>
        <v>0</v>
      </c>
      <c r="AW1261">
        <f>MAX(0,($B$13+$C$13*BV1261)/(1+$D$13*BV1261)*BO1261/(BQ1261+273)*$E$13)</f>
        <v>0</v>
      </c>
      <c r="AX1261">
        <f>$B$11*BW1261+$C$11*BX1261+$F$11*CI1261*(1-CL1261)</f>
        <v>0</v>
      </c>
      <c r="AY1261">
        <f>AX1261*AZ1261</f>
        <v>0</v>
      </c>
      <c r="AZ1261">
        <f>($B$11*$D$9+$C$11*$D$9+$F$11*((CV1261+CN1261)/MAX(CV1261+CN1261+CW1261, 0.1)*$I$9+CW1261/MAX(CV1261+CN1261+CW1261, 0.1)*$J$9))/($B$11+$C$11+$F$11)</f>
        <v>0</v>
      </c>
      <c r="BA1261">
        <f>($B$11*$K$9+$C$11*$K$9+$F$11*((CV1261+CN1261)/MAX(CV1261+CN1261+CW1261, 0.1)*$P$9+CW1261/MAX(CV1261+CN1261+CW1261, 0.1)*$Q$9))/($B$11+$C$11+$F$11)</f>
        <v>0</v>
      </c>
      <c r="BB1261">
        <v>6</v>
      </c>
      <c r="BC1261">
        <v>0.5</v>
      </c>
      <c r="BD1261" t="s">
        <v>355</v>
      </c>
      <c r="BE1261">
        <v>2</v>
      </c>
      <c r="BF1261" t="b">
        <v>1</v>
      </c>
      <c r="BG1261">
        <v>1664306669.714286</v>
      </c>
      <c r="BH1261">
        <v>1463.6975</v>
      </c>
      <c r="BI1261">
        <v>1494.255357142857</v>
      </c>
      <c r="BJ1261">
        <v>18.48005714285714</v>
      </c>
      <c r="BK1261">
        <v>17.68075714285714</v>
      </c>
      <c r="BL1261">
        <v>1469.538928571428</v>
      </c>
      <c r="BM1261">
        <v>18.64440714285714</v>
      </c>
      <c r="BN1261">
        <v>500.0676428571428</v>
      </c>
      <c r="BO1261">
        <v>90.98109642857143</v>
      </c>
      <c r="BP1261">
        <v>0.09999901785714284</v>
      </c>
      <c r="BQ1261">
        <v>24.83475</v>
      </c>
      <c r="BR1261">
        <v>24.99176071428571</v>
      </c>
      <c r="BS1261">
        <v>999.9000000000002</v>
      </c>
      <c r="BT1261">
        <v>0</v>
      </c>
      <c r="BU1261">
        <v>0</v>
      </c>
      <c r="BV1261">
        <v>9989.995357142858</v>
      </c>
      <c r="BW1261">
        <v>0</v>
      </c>
      <c r="BX1261">
        <v>6.407659999999999</v>
      </c>
      <c r="BY1261">
        <v>-30.557375</v>
      </c>
      <c r="BZ1261">
        <v>1491.256785714286</v>
      </c>
      <c r="CA1261">
        <v>1521.150714285714</v>
      </c>
      <c r="CB1261">
        <v>0.7992930714285713</v>
      </c>
      <c r="CC1261">
        <v>1494.255357142857</v>
      </c>
      <c r="CD1261">
        <v>17.68075714285714</v>
      </c>
      <c r="CE1261">
        <v>1.681336071428572</v>
      </c>
      <c r="CF1261">
        <v>1.608615357142857</v>
      </c>
      <c r="CG1261">
        <v>14.72517857142857</v>
      </c>
      <c r="CH1261">
        <v>14.041575</v>
      </c>
      <c r="CI1261">
        <v>2000.059999999999</v>
      </c>
      <c r="CJ1261">
        <v>0.97999675</v>
      </c>
      <c r="CK1261">
        <v>0.020003625</v>
      </c>
      <c r="CL1261">
        <v>0</v>
      </c>
      <c r="CM1261">
        <v>131.3934285714286</v>
      </c>
      <c r="CN1261">
        <v>5.00097</v>
      </c>
      <c r="CO1261">
        <v>2798.591071428571</v>
      </c>
      <c r="CP1261">
        <v>16708.04642857143</v>
      </c>
      <c r="CQ1261">
        <v>40.11803571428571</v>
      </c>
      <c r="CR1261">
        <v>40.45057142857142</v>
      </c>
      <c r="CS1261">
        <v>39.94842857142857</v>
      </c>
      <c r="CT1261">
        <v>40.80774999999999</v>
      </c>
      <c r="CU1261">
        <v>40.45067857142856</v>
      </c>
      <c r="CV1261">
        <v>1955.150357142857</v>
      </c>
      <c r="CW1261">
        <v>39.90964285714286</v>
      </c>
      <c r="CX1261">
        <v>0</v>
      </c>
      <c r="CY1261">
        <v>1664306681.9</v>
      </c>
      <c r="CZ1261">
        <v>0</v>
      </c>
      <c r="DA1261">
        <v>0</v>
      </c>
      <c r="DB1261" t="s">
        <v>356</v>
      </c>
      <c r="DC1261">
        <v>1663859321.1</v>
      </c>
      <c r="DD1261">
        <v>1663859315.6</v>
      </c>
      <c r="DE1261">
        <v>0</v>
      </c>
      <c r="DF1261">
        <v>0.196</v>
      </c>
      <c r="DG1261">
        <v>-0.001</v>
      </c>
      <c r="DH1261">
        <v>-5.941</v>
      </c>
      <c r="DI1261">
        <v>-0.174</v>
      </c>
      <c r="DJ1261">
        <v>1500</v>
      </c>
      <c r="DK1261">
        <v>17</v>
      </c>
      <c r="DL1261">
        <v>0.13</v>
      </c>
      <c r="DM1261">
        <v>0.04</v>
      </c>
      <c r="DN1261">
        <v>-30.53201463414635</v>
      </c>
      <c r="DO1261">
        <v>-0.5854452961672936</v>
      </c>
      <c r="DP1261">
        <v>0.1001475486128285</v>
      </c>
      <c r="DQ1261">
        <v>0</v>
      </c>
      <c r="DR1261">
        <v>0.7972259512195122</v>
      </c>
      <c r="DS1261">
        <v>0.05147410452961751</v>
      </c>
      <c r="DT1261">
        <v>0.005335875199436533</v>
      </c>
      <c r="DU1261">
        <v>1</v>
      </c>
      <c r="DV1261">
        <v>1</v>
      </c>
      <c r="DW1261">
        <v>2</v>
      </c>
      <c r="DX1261" t="s">
        <v>471</v>
      </c>
      <c r="DY1261">
        <v>2.98515</v>
      </c>
      <c r="DZ1261">
        <v>2.71565</v>
      </c>
      <c r="EA1261">
        <v>0.22374</v>
      </c>
      <c r="EB1261">
        <v>0.223947</v>
      </c>
      <c r="EC1261">
        <v>0.0905372</v>
      </c>
      <c r="ED1261">
        <v>0.0858646</v>
      </c>
      <c r="EE1261">
        <v>24671.6</v>
      </c>
      <c r="EF1261">
        <v>24769.9</v>
      </c>
      <c r="EG1261">
        <v>29524.8</v>
      </c>
      <c r="EH1261">
        <v>29507</v>
      </c>
      <c r="EI1261">
        <v>35596.1</v>
      </c>
      <c r="EJ1261">
        <v>35866.1</v>
      </c>
      <c r="EK1261">
        <v>41611.3</v>
      </c>
      <c r="EL1261">
        <v>42050.7</v>
      </c>
      <c r="EM1261">
        <v>1.97725</v>
      </c>
      <c r="EN1261">
        <v>1.94</v>
      </c>
      <c r="EO1261">
        <v>0.0949651</v>
      </c>
      <c r="EP1261">
        <v>0</v>
      </c>
      <c r="EQ1261">
        <v>23.4337</v>
      </c>
      <c r="ER1261">
        <v>999.9</v>
      </c>
      <c r="ES1261">
        <v>48.1</v>
      </c>
      <c r="ET1261">
        <v>29</v>
      </c>
      <c r="EU1261">
        <v>21.2617</v>
      </c>
      <c r="EV1261">
        <v>62.8442</v>
      </c>
      <c r="EW1261">
        <v>32.9487</v>
      </c>
      <c r="EX1261">
        <v>1</v>
      </c>
      <c r="EY1261">
        <v>-0.192571</v>
      </c>
      <c r="EZ1261">
        <v>0.843943</v>
      </c>
      <c r="FA1261">
        <v>20.3869</v>
      </c>
      <c r="FB1261">
        <v>5.21729</v>
      </c>
      <c r="FC1261">
        <v>12.0099</v>
      </c>
      <c r="FD1261">
        <v>4.9896</v>
      </c>
      <c r="FE1261">
        <v>3.28853</v>
      </c>
      <c r="FF1261">
        <v>9999</v>
      </c>
      <c r="FG1261">
        <v>9999</v>
      </c>
      <c r="FH1261">
        <v>9999</v>
      </c>
      <c r="FI1261">
        <v>261.7</v>
      </c>
      <c r="FJ1261">
        <v>1.86703</v>
      </c>
      <c r="FK1261">
        <v>1.86613</v>
      </c>
      <c r="FL1261">
        <v>1.86554</v>
      </c>
      <c r="FM1261">
        <v>1.86551</v>
      </c>
      <c r="FN1261">
        <v>1.86726</v>
      </c>
      <c r="FO1261">
        <v>1.86981</v>
      </c>
      <c r="FP1261">
        <v>1.86844</v>
      </c>
      <c r="FQ1261">
        <v>1.86996</v>
      </c>
      <c r="FR1261">
        <v>0</v>
      </c>
      <c r="FS1261">
        <v>0</v>
      </c>
      <c r="FT1261">
        <v>0</v>
      </c>
      <c r="FU1261">
        <v>0</v>
      </c>
      <c r="FV1261" t="s">
        <v>358</v>
      </c>
      <c r="FW1261" t="s">
        <v>359</v>
      </c>
      <c r="FX1261" t="s">
        <v>360</v>
      </c>
      <c r="FY1261" t="s">
        <v>360</v>
      </c>
      <c r="FZ1261" t="s">
        <v>360</v>
      </c>
      <c r="GA1261" t="s">
        <v>360</v>
      </c>
      <c r="GB1261">
        <v>0</v>
      </c>
      <c r="GC1261">
        <v>100</v>
      </c>
      <c r="GD1261">
        <v>100</v>
      </c>
      <c r="GE1261">
        <v>-5.9</v>
      </c>
      <c r="GF1261">
        <v>-0.1643</v>
      </c>
      <c r="GG1261">
        <v>-2.0192013485273</v>
      </c>
      <c r="GH1261">
        <v>-0.003354295288503095</v>
      </c>
      <c r="GI1261">
        <v>8.998442100416266E-07</v>
      </c>
      <c r="GJ1261">
        <v>-2.632750781261316E-10</v>
      </c>
      <c r="GK1261">
        <v>-0.1771344180573433</v>
      </c>
      <c r="GL1261">
        <v>-0.01811282044437078</v>
      </c>
      <c r="GM1261">
        <v>0.001479480632228601</v>
      </c>
      <c r="GN1261">
        <v>-2.527498020886067E-05</v>
      </c>
      <c r="GO1261">
        <v>3</v>
      </c>
      <c r="GP1261">
        <v>2311</v>
      </c>
      <c r="GQ1261">
        <v>1</v>
      </c>
      <c r="GR1261">
        <v>23</v>
      </c>
      <c r="GS1261">
        <v>7455.9</v>
      </c>
      <c r="GT1261">
        <v>7456</v>
      </c>
      <c r="GU1261">
        <v>2.92725</v>
      </c>
      <c r="GV1261">
        <v>2.18994</v>
      </c>
      <c r="GW1261">
        <v>1.39648</v>
      </c>
      <c r="GX1261">
        <v>2.33765</v>
      </c>
      <c r="GY1261">
        <v>1.49536</v>
      </c>
      <c r="GZ1261">
        <v>2.35107</v>
      </c>
      <c r="HA1261">
        <v>33.0652</v>
      </c>
      <c r="HB1261">
        <v>14.2459</v>
      </c>
      <c r="HC1261">
        <v>18</v>
      </c>
      <c r="HD1261">
        <v>518.2140000000001</v>
      </c>
      <c r="HE1261">
        <v>450.753</v>
      </c>
      <c r="HF1261">
        <v>21.9099</v>
      </c>
      <c r="HG1261">
        <v>24.9787</v>
      </c>
      <c r="HH1261">
        <v>30</v>
      </c>
      <c r="HI1261">
        <v>24.997</v>
      </c>
      <c r="HJ1261">
        <v>24.9475</v>
      </c>
      <c r="HK1261">
        <v>58.6013</v>
      </c>
      <c r="HL1261">
        <v>24.1098</v>
      </c>
      <c r="HM1261">
        <v>52.7544</v>
      </c>
      <c r="HN1261">
        <v>21.917</v>
      </c>
      <c r="HO1261">
        <v>1537.33</v>
      </c>
      <c r="HP1261">
        <v>17.6875</v>
      </c>
      <c r="HQ1261">
        <v>100.998</v>
      </c>
      <c r="HR1261">
        <v>100.989</v>
      </c>
    </row>
    <row r="1262" spans="1:226">
      <c r="A1262">
        <v>1246</v>
      </c>
      <c r="B1262">
        <v>1664306682.5</v>
      </c>
      <c r="C1262">
        <v>13452</v>
      </c>
      <c r="D1262" t="s">
        <v>2861</v>
      </c>
      <c r="E1262" t="s">
        <v>2862</v>
      </c>
      <c r="F1262">
        <v>5</v>
      </c>
      <c r="G1262" t="s">
        <v>2678</v>
      </c>
      <c r="H1262" t="s">
        <v>354</v>
      </c>
      <c r="I1262">
        <v>1664306675</v>
      </c>
      <c r="J1262">
        <f>(K1262)/1000</f>
        <v>0</v>
      </c>
      <c r="K1262">
        <f>IF(BF1262, AN1262, AH1262)</f>
        <v>0</v>
      </c>
      <c r="L1262">
        <f>IF(BF1262, AI1262, AG1262)</f>
        <v>0</v>
      </c>
      <c r="M1262">
        <f>BH1262 - IF(AU1262&gt;1, L1262*BB1262*100.0/(AW1262*BV1262), 0)</f>
        <v>0</v>
      </c>
      <c r="N1262">
        <f>((T1262-J1262/2)*M1262-L1262)/(T1262+J1262/2)</f>
        <v>0</v>
      </c>
      <c r="O1262">
        <f>N1262*(BO1262+BP1262)/1000.0</f>
        <v>0</v>
      </c>
      <c r="P1262">
        <f>(BH1262 - IF(AU1262&gt;1, L1262*BB1262*100.0/(AW1262*BV1262), 0))*(BO1262+BP1262)/1000.0</f>
        <v>0</v>
      </c>
      <c r="Q1262">
        <f>2.0/((1/S1262-1/R1262)+SIGN(S1262)*SQRT((1/S1262-1/R1262)*(1/S1262-1/R1262) + 4*BC1262/((BC1262+1)*(BC1262+1))*(2*1/S1262*1/R1262-1/R1262*1/R1262)))</f>
        <v>0</v>
      </c>
      <c r="R1262">
        <f>IF(LEFT(BD1262,1)&lt;&gt;"0",IF(LEFT(BD1262,1)="1",3.0,BE1262),$D$5+$E$5*(BV1262*BO1262/($K$5*1000))+$F$5*(BV1262*BO1262/($K$5*1000))*MAX(MIN(BB1262,$J$5),$I$5)*MAX(MIN(BB1262,$J$5),$I$5)+$G$5*MAX(MIN(BB1262,$J$5),$I$5)*(BV1262*BO1262/($K$5*1000))+$H$5*(BV1262*BO1262/($K$5*1000))*(BV1262*BO1262/($K$5*1000)))</f>
        <v>0</v>
      </c>
      <c r="S1262">
        <f>J1262*(1000-(1000*0.61365*exp(17.502*W1262/(240.97+W1262))/(BO1262+BP1262)+BJ1262)/2)/(1000*0.61365*exp(17.502*W1262/(240.97+W1262))/(BO1262+BP1262)-BJ1262)</f>
        <v>0</v>
      </c>
      <c r="T1262">
        <f>1/((BC1262+1)/(Q1262/1.6)+1/(R1262/1.37)) + BC1262/((BC1262+1)/(Q1262/1.6) + BC1262/(R1262/1.37))</f>
        <v>0</v>
      </c>
      <c r="U1262">
        <f>(AX1262*BA1262)</f>
        <v>0</v>
      </c>
      <c r="V1262">
        <f>(BQ1262+(U1262+2*0.95*5.67E-8*(((BQ1262+$B$7)+273)^4-(BQ1262+273)^4)-44100*J1262)/(1.84*29.3*R1262+8*0.95*5.67E-8*(BQ1262+273)^3))</f>
        <v>0</v>
      </c>
      <c r="W1262">
        <f>($C$7*BR1262+$D$7*BS1262+$E$7*V1262)</f>
        <v>0</v>
      </c>
      <c r="X1262">
        <f>0.61365*exp(17.502*W1262/(240.97+W1262))</f>
        <v>0</v>
      </c>
      <c r="Y1262">
        <f>(Z1262/AA1262*100)</f>
        <v>0</v>
      </c>
      <c r="Z1262">
        <f>BJ1262*(BO1262+BP1262)/1000</f>
        <v>0</v>
      </c>
      <c r="AA1262">
        <f>0.61365*exp(17.502*BQ1262/(240.97+BQ1262))</f>
        <v>0</v>
      </c>
      <c r="AB1262">
        <f>(X1262-BJ1262*(BO1262+BP1262)/1000)</f>
        <v>0</v>
      </c>
      <c r="AC1262">
        <f>(-J1262*44100)</f>
        <v>0</v>
      </c>
      <c r="AD1262">
        <f>2*29.3*R1262*0.92*(BQ1262-W1262)</f>
        <v>0</v>
      </c>
      <c r="AE1262">
        <f>2*0.95*5.67E-8*(((BQ1262+$B$7)+273)^4-(W1262+273)^4)</f>
        <v>0</v>
      </c>
      <c r="AF1262">
        <f>U1262+AE1262+AC1262+AD1262</f>
        <v>0</v>
      </c>
      <c r="AG1262">
        <f>BN1262*AU1262*(BI1262-BH1262*(1000-AU1262*BK1262)/(1000-AU1262*BJ1262))/(100*BB1262)</f>
        <v>0</v>
      </c>
      <c r="AH1262">
        <f>1000*BN1262*AU1262*(BJ1262-BK1262)/(100*BB1262*(1000-AU1262*BJ1262))</f>
        <v>0</v>
      </c>
      <c r="AI1262">
        <f>(AJ1262 - AK1262 - BO1262*1E3/(8.314*(BQ1262+273.15)) * AM1262/BN1262 * AL1262) * BN1262/(100*BB1262) * (1000 - BK1262)/1000</f>
        <v>0</v>
      </c>
      <c r="AJ1262">
        <v>1554.953277045939</v>
      </c>
      <c r="AK1262">
        <v>1533.304727272726</v>
      </c>
      <c r="AL1262">
        <v>3.432994643591359</v>
      </c>
      <c r="AM1262">
        <v>64.57522677209226</v>
      </c>
      <c r="AN1262">
        <f>(AP1262 - AO1262 + BO1262*1E3/(8.314*(BQ1262+273.15)) * AR1262/BN1262 * AQ1262) * BN1262/(100*BB1262) * 1000/(1000 - AP1262)</f>
        <v>0</v>
      </c>
      <c r="AO1262">
        <v>17.67668827144855</v>
      </c>
      <c r="AP1262">
        <v>18.48731578947368</v>
      </c>
      <c r="AQ1262">
        <v>1.29102071182687E-05</v>
      </c>
      <c r="AR1262">
        <v>112.27</v>
      </c>
      <c r="AS1262">
        <v>13</v>
      </c>
      <c r="AT1262">
        <v>3</v>
      </c>
      <c r="AU1262">
        <f>IF(AS1262*$H$13&gt;=AW1262,1.0,(AW1262/(AW1262-AS1262*$H$13)))</f>
        <v>0</v>
      </c>
      <c r="AV1262">
        <f>(AU1262-1)*100</f>
        <v>0</v>
      </c>
      <c r="AW1262">
        <f>MAX(0,($B$13+$C$13*BV1262)/(1+$D$13*BV1262)*BO1262/(BQ1262+273)*$E$13)</f>
        <v>0</v>
      </c>
      <c r="AX1262">
        <f>$B$11*BW1262+$C$11*BX1262+$F$11*CI1262*(1-CL1262)</f>
        <v>0</v>
      </c>
      <c r="AY1262">
        <f>AX1262*AZ1262</f>
        <v>0</v>
      </c>
      <c r="AZ1262">
        <f>($B$11*$D$9+$C$11*$D$9+$F$11*((CV1262+CN1262)/MAX(CV1262+CN1262+CW1262, 0.1)*$I$9+CW1262/MAX(CV1262+CN1262+CW1262, 0.1)*$J$9))/($B$11+$C$11+$F$11)</f>
        <v>0</v>
      </c>
      <c r="BA1262">
        <f>($B$11*$K$9+$C$11*$K$9+$F$11*((CV1262+CN1262)/MAX(CV1262+CN1262+CW1262, 0.1)*$P$9+CW1262/MAX(CV1262+CN1262+CW1262, 0.1)*$Q$9))/($B$11+$C$11+$F$11)</f>
        <v>0</v>
      </c>
      <c r="BB1262">
        <v>6</v>
      </c>
      <c r="BC1262">
        <v>0.5</v>
      </c>
      <c r="BD1262" t="s">
        <v>355</v>
      </c>
      <c r="BE1262">
        <v>2</v>
      </c>
      <c r="BF1262" t="b">
        <v>1</v>
      </c>
      <c r="BG1262">
        <v>1664306675</v>
      </c>
      <c r="BH1262">
        <v>1481.418148148148</v>
      </c>
      <c r="BI1262">
        <v>1512.072592592593</v>
      </c>
      <c r="BJ1262">
        <v>18.48283703703704</v>
      </c>
      <c r="BK1262">
        <v>17.67824444444445</v>
      </c>
      <c r="BL1262">
        <v>1487.302222222222</v>
      </c>
      <c r="BM1262">
        <v>18.64715555555556</v>
      </c>
      <c r="BN1262">
        <v>500.0669259259259</v>
      </c>
      <c r="BO1262">
        <v>90.98255185185184</v>
      </c>
      <c r="BP1262">
        <v>0.09996064444444443</v>
      </c>
      <c r="BQ1262">
        <v>24.84102222222222</v>
      </c>
      <c r="BR1262">
        <v>24.98977037037037</v>
      </c>
      <c r="BS1262">
        <v>999.9000000000001</v>
      </c>
      <c r="BT1262">
        <v>0</v>
      </c>
      <c r="BU1262">
        <v>0</v>
      </c>
      <c r="BV1262">
        <v>10005.7537037037</v>
      </c>
      <c r="BW1262">
        <v>0</v>
      </c>
      <c r="BX1262">
        <v>6.407659999999999</v>
      </c>
      <c r="BY1262">
        <v>-30.65523333333333</v>
      </c>
      <c r="BZ1262">
        <v>1509.313703703703</v>
      </c>
      <c r="CA1262">
        <v>1539.285555555556</v>
      </c>
      <c r="CB1262">
        <v>0.8045800740740741</v>
      </c>
      <c r="CC1262">
        <v>1512.072592592593</v>
      </c>
      <c r="CD1262">
        <v>17.67824444444445</v>
      </c>
      <c r="CE1262">
        <v>1.681615185185185</v>
      </c>
      <c r="CF1262">
        <v>1.608412222222222</v>
      </c>
      <c r="CG1262">
        <v>14.72775185185185</v>
      </c>
      <c r="CH1262">
        <v>14.03963703703704</v>
      </c>
      <c r="CI1262">
        <v>2000.022222222222</v>
      </c>
      <c r="CJ1262">
        <v>0.9799954074074074</v>
      </c>
      <c r="CK1262">
        <v>0.02000485925925926</v>
      </c>
      <c r="CL1262">
        <v>0</v>
      </c>
      <c r="CM1262">
        <v>131.4467777777778</v>
      </c>
      <c r="CN1262">
        <v>5.00097</v>
      </c>
      <c r="CO1262">
        <v>2799.334074074075</v>
      </c>
      <c r="CP1262">
        <v>16707.73333333333</v>
      </c>
      <c r="CQ1262">
        <v>40.03677777777778</v>
      </c>
      <c r="CR1262">
        <v>40.33303703703703</v>
      </c>
      <c r="CS1262">
        <v>39.90251851851852</v>
      </c>
      <c r="CT1262">
        <v>40.63629629629629</v>
      </c>
      <c r="CU1262">
        <v>40.3747037037037</v>
      </c>
      <c r="CV1262">
        <v>1955.112222222222</v>
      </c>
      <c r="CW1262">
        <v>39.91</v>
      </c>
      <c r="CX1262">
        <v>0</v>
      </c>
      <c r="CY1262">
        <v>1664306686.7</v>
      </c>
      <c r="CZ1262">
        <v>0</v>
      </c>
      <c r="DA1262">
        <v>0</v>
      </c>
      <c r="DB1262" t="s">
        <v>356</v>
      </c>
      <c r="DC1262">
        <v>1663859321.1</v>
      </c>
      <c r="DD1262">
        <v>1663859315.6</v>
      </c>
      <c r="DE1262">
        <v>0</v>
      </c>
      <c r="DF1262">
        <v>0.196</v>
      </c>
      <c r="DG1262">
        <v>-0.001</v>
      </c>
      <c r="DH1262">
        <v>-5.941</v>
      </c>
      <c r="DI1262">
        <v>-0.174</v>
      </c>
      <c r="DJ1262">
        <v>1500</v>
      </c>
      <c r="DK1262">
        <v>17</v>
      </c>
      <c r="DL1262">
        <v>0.13</v>
      </c>
      <c r="DM1262">
        <v>0.04</v>
      </c>
      <c r="DN1262">
        <v>-30.60537560975609</v>
      </c>
      <c r="DO1262">
        <v>-0.9482592334495386</v>
      </c>
      <c r="DP1262">
        <v>0.1397304893322086</v>
      </c>
      <c r="DQ1262">
        <v>0</v>
      </c>
      <c r="DR1262">
        <v>0.8017871219512197</v>
      </c>
      <c r="DS1262">
        <v>0.06250298257839815</v>
      </c>
      <c r="DT1262">
        <v>0.00632478391492497</v>
      </c>
      <c r="DU1262">
        <v>1</v>
      </c>
      <c r="DV1262">
        <v>1</v>
      </c>
      <c r="DW1262">
        <v>2</v>
      </c>
      <c r="DX1262" t="s">
        <v>471</v>
      </c>
      <c r="DY1262">
        <v>2.9851</v>
      </c>
      <c r="DZ1262">
        <v>2.71572</v>
      </c>
      <c r="EA1262">
        <v>0.225264</v>
      </c>
      <c r="EB1262">
        <v>0.225417</v>
      </c>
      <c r="EC1262">
        <v>0.0905492</v>
      </c>
      <c r="ED1262">
        <v>0.085866</v>
      </c>
      <c r="EE1262">
        <v>24622.7</v>
      </c>
      <c r="EF1262">
        <v>24723.3</v>
      </c>
      <c r="EG1262">
        <v>29524.2</v>
      </c>
      <c r="EH1262">
        <v>29507.3</v>
      </c>
      <c r="EI1262">
        <v>35595.1</v>
      </c>
      <c r="EJ1262">
        <v>35866.4</v>
      </c>
      <c r="EK1262">
        <v>41610.6</v>
      </c>
      <c r="EL1262">
        <v>42051.1</v>
      </c>
      <c r="EM1262">
        <v>1.97728</v>
      </c>
      <c r="EN1262">
        <v>1.94008</v>
      </c>
      <c r="EO1262">
        <v>0.0946298</v>
      </c>
      <c r="EP1262">
        <v>0</v>
      </c>
      <c r="EQ1262">
        <v>23.4347</v>
      </c>
      <c r="ER1262">
        <v>999.9</v>
      </c>
      <c r="ES1262">
        <v>48.1</v>
      </c>
      <c r="ET1262">
        <v>29</v>
      </c>
      <c r="EU1262">
        <v>21.2618</v>
      </c>
      <c r="EV1262">
        <v>62.7942</v>
      </c>
      <c r="EW1262">
        <v>32.7524</v>
      </c>
      <c r="EX1262">
        <v>1</v>
      </c>
      <c r="EY1262">
        <v>-0.192571</v>
      </c>
      <c r="EZ1262">
        <v>0.850882</v>
      </c>
      <c r="FA1262">
        <v>20.3869</v>
      </c>
      <c r="FB1262">
        <v>5.21774</v>
      </c>
      <c r="FC1262">
        <v>12.0099</v>
      </c>
      <c r="FD1262">
        <v>4.98945</v>
      </c>
      <c r="FE1262">
        <v>3.28865</v>
      </c>
      <c r="FF1262">
        <v>9999</v>
      </c>
      <c r="FG1262">
        <v>9999</v>
      </c>
      <c r="FH1262">
        <v>9999</v>
      </c>
      <c r="FI1262">
        <v>261.7</v>
      </c>
      <c r="FJ1262">
        <v>1.86699</v>
      </c>
      <c r="FK1262">
        <v>1.86613</v>
      </c>
      <c r="FL1262">
        <v>1.86554</v>
      </c>
      <c r="FM1262">
        <v>1.86553</v>
      </c>
      <c r="FN1262">
        <v>1.86724</v>
      </c>
      <c r="FO1262">
        <v>1.86981</v>
      </c>
      <c r="FP1262">
        <v>1.86844</v>
      </c>
      <c r="FQ1262">
        <v>1.86995</v>
      </c>
      <c r="FR1262">
        <v>0</v>
      </c>
      <c r="FS1262">
        <v>0</v>
      </c>
      <c r="FT1262">
        <v>0</v>
      </c>
      <c r="FU1262">
        <v>0</v>
      </c>
      <c r="FV1262" t="s">
        <v>358</v>
      </c>
      <c r="FW1262" t="s">
        <v>359</v>
      </c>
      <c r="FX1262" t="s">
        <v>360</v>
      </c>
      <c r="FY1262" t="s">
        <v>360</v>
      </c>
      <c r="FZ1262" t="s">
        <v>360</v>
      </c>
      <c r="GA1262" t="s">
        <v>360</v>
      </c>
      <c r="GB1262">
        <v>0</v>
      </c>
      <c r="GC1262">
        <v>100</v>
      </c>
      <c r="GD1262">
        <v>100</v>
      </c>
      <c r="GE1262">
        <v>-5.95</v>
      </c>
      <c r="GF1262">
        <v>-0.1643</v>
      </c>
      <c r="GG1262">
        <v>-2.0192013485273</v>
      </c>
      <c r="GH1262">
        <v>-0.003354295288503095</v>
      </c>
      <c r="GI1262">
        <v>8.998442100416266E-07</v>
      </c>
      <c r="GJ1262">
        <v>-2.632750781261316E-10</v>
      </c>
      <c r="GK1262">
        <v>-0.1771344180573433</v>
      </c>
      <c r="GL1262">
        <v>-0.01811282044437078</v>
      </c>
      <c r="GM1262">
        <v>0.001479480632228601</v>
      </c>
      <c r="GN1262">
        <v>-2.527498020886067E-05</v>
      </c>
      <c r="GO1262">
        <v>3</v>
      </c>
      <c r="GP1262">
        <v>2311</v>
      </c>
      <c r="GQ1262">
        <v>1</v>
      </c>
      <c r="GR1262">
        <v>23</v>
      </c>
      <c r="GS1262">
        <v>7456</v>
      </c>
      <c r="GT1262">
        <v>7456.1</v>
      </c>
      <c r="GU1262">
        <v>2.95166</v>
      </c>
      <c r="GV1262">
        <v>2.18628</v>
      </c>
      <c r="GW1262">
        <v>1.39648</v>
      </c>
      <c r="GX1262">
        <v>2.33521</v>
      </c>
      <c r="GY1262">
        <v>1.49536</v>
      </c>
      <c r="GZ1262">
        <v>2.39502</v>
      </c>
      <c r="HA1262">
        <v>33.0652</v>
      </c>
      <c r="HB1262">
        <v>14.2546</v>
      </c>
      <c r="HC1262">
        <v>18</v>
      </c>
      <c r="HD1262">
        <v>518.229</v>
      </c>
      <c r="HE1262">
        <v>450.799</v>
      </c>
      <c r="HF1262">
        <v>21.9208</v>
      </c>
      <c r="HG1262">
        <v>24.9787</v>
      </c>
      <c r="HH1262">
        <v>30</v>
      </c>
      <c r="HI1262">
        <v>24.997</v>
      </c>
      <c r="HJ1262">
        <v>24.9475</v>
      </c>
      <c r="HK1262">
        <v>59.1455</v>
      </c>
      <c r="HL1262">
        <v>24.1098</v>
      </c>
      <c r="HM1262">
        <v>52.7544</v>
      </c>
      <c r="HN1262">
        <v>21.9233</v>
      </c>
      <c r="HO1262">
        <v>1557.38</v>
      </c>
      <c r="HP1262">
        <v>17.6769</v>
      </c>
      <c r="HQ1262">
        <v>100.996</v>
      </c>
      <c r="HR1262">
        <v>100.99</v>
      </c>
    </row>
    <row r="1263" spans="1:226">
      <c r="A1263">
        <v>1247</v>
      </c>
      <c r="B1263">
        <v>1664306687.5</v>
      </c>
      <c r="C1263">
        <v>13457</v>
      </c>
      <c r="D1263" t="s">
        <v>2863</v>
      </c>
      <c r="E1263" t="s">
        <v>2864</v>
      </c>
      <c r="F1263">
        <v>5</v>
      </c>
      <c r="G1263" t="s">
        <v>2678</v>
      </c>
      <c r="H1263" t="s">
        <v>354</v>
      </c>
      <c r="I1263">
        <v>1664306679.714286</v>
      </c>
      <c r="J1263">
        <f>(K1263)/1000</f>
        <v>0</v>
      </c>
      <c r="K1263">
        <f>IF(BF1263, AN1263, AH1263)</f>
        <v>0</v>
      </c>
      <c r="L1263">
        <f>IF(BF1263, AI1263, AG1263)</f>
        <v>0</v>
      </c>
      <c r="M1263">
        <f>BH1263 - IF(AU1263&gt;1, L1263*BB1263*100.0/(AW1263*BV1263), 0)</f>
        <v>0</v>
      </c>
      <c r="N1263">
        <f>((T1263-J1263/2)*M1263-L1263)/(T1263+J1263/2)</f>
        <v>0</v>
      </c>
      <c r="O1263">
        <f>N1263*(BO1263+BP1263)/1000.0</f>
        <v>0</v>
      </c>
      <c r="P1263">
        <f>(BH1263 - IF(AU1263&gt;1, L1263*BB1263*100.0/(AW1263*BV1263), 0))*(BO1263+BP1263)/1000.0</f>
        <v>0</v>
      </c>
      <c r="Q1263">
        <f>2.0/((1/S1263-1/R1263)+SIGN(S1263)*SQRT((1/S1263-1/R1263)*(1/S1263-1/R1263) + 4*BC1263/((BC1263+1)*(BC1263+1))*(2*1/S1263*1/R1263-1/R1263*1/R1263)))</f>
        <v>0</v>
      </c>
      <c r="R1263">
        <f>IF(LEFT(BD1263,1)&lt;&gt;"0",IF(LEFT(BD1263,1)="1",3.0,BE1263),$D$5+$E$5*(BV1263*BO1263/($K$5*1000))+$F$5*(BV1263*BO1263/($K$5*1000))*MAX(MIN(BB1263,$J$5),$I$5)*MAX(MIN(BB1263,$J$5),$I$5)+$G$5*MAX(MIN(BB1263,$J$5),$I$5)*(BV1263*BO1263/($K$5*1000))+$H$5*(BV1263*BO1263/($K$5*1000))*(BV1263*BO1263/($K$5*1000)))</f>
        <v>0</v>
      </c>
      <c r="S1263">
        <f>J1263*(1000-(1000*0.61365*exp(17.502*W1263/(240.97+W1263))/(BO1263+BP1263)+BJ1263)/2)/(1000*0.61365*exp(17.502*W1263/(240.97+W1263))/(BO1263+BP1263)-BJ1263)</f>
        <v>0</v>
      </c>
      <c r="T1263">
        <f>1/((BC1263+1)/(Q1263/1.6)+1/(R1263/1.37)) + BC1263/((BC1263+1)/(Q1263/1.6) + BC1263/(R1263/1.37))</f>
        <v>0</v>
      </c>
      <c r="U1263">
        <f>(AX1263*BA1263)</f>
        <v>0</v>
      </c>
      <c r="V1263">
        <f>(BQ1263+(U1263+2*0.95*5.67E-8*(((BQ1263+$B$7)+273)^4-(BQ1263+273)^4)-44100*J1263)/(1.84*29.3*R1263+8*0.95*5.67E-8*(BQ1263+273)^3))</f>
        <v>0</v>
      </c>
      <c r="W1263">
        <f>($C$7*BR1263+$D$7*BS1263+$E$7*V1263)</f>
        <v>0</v>
      </c>
      <c r="X1263">
        <f>0.61365*exp(17.502*W1263/(240.97+W1263))</f>
        <v>0</v>
      </c>
      <c r="Y1263">
        <f>(Z1263/AA1263*100)</f>
        <v>0</v>
      </c>
      <c r="Z1263">
        <f>BJ1263*(BO1263+BP1263)/1000</f>
        <v>0</v>
      </c>
      <c r="AA1263">
        <f>0.61365*exp(17.502*BQ1263/(240.97+BQ1263))</f>
        <v>0</v>
      </c>
      <c r="AB1263">
        <f>(X1263-BJ1263*(BO1263+BP1263)/1000)</f>
        <v>0</v>
      </c>
      <c r="AC1263">
        <f>(-J1263*44100)</f>
        <v>0</v>
      </c>
      <c r="AD1263">
        <f>2*29.3*R1263*0.92*(BQ1263-W1263)</f>
        <v>0</v>
      </c>
      <c r="AE1263">
        <f>2*0.95*5.67E-8*(((BQ1263+$B$7)+273)^4-(W1263+273)^4)</f>
        <v>0</v>
      </c>
      <c r="AF1263">
        <f>U1263+AE1263+AC1263+AD1263</f>
        <v>0</v>
      </c>
      <c r="AG1263">
        <f>BN1263*AU1263*(BI1263-BH1263*(1000-AU1263*BK1263)/(1000-AU1263*BJ1263))/(100*BB1263)</f>
        <v>0</v>
      </c>
      <c r="AH1263">
        <f>1000*BN1263*AU1263*(BJ1263-BK1263)/(100*BB1263*(1000-AU1263*BJ1263))</f>
        <v>0</v>
      </c>
      <c r="AI1263">
        <f>(AJ1263 - AK1263 - BO1263*1E3/(8.314*(BQ1263+273.15)) * AM1263/BN1263 * AL1263) * BN1263/(100*BB1263) * (1000 - BK1263)/1000</f>
        <v>0</v>
      </c>
      <c r="AJ1263">
        <v>1572.049596030515</v>
      </c>
      <c r="AK1263">
        <v>1550.43103030303</v>
      </c>
      <c r="AL1263">
        <v>3.418241946772205</v>
      </c>
      <c r="AM1263">
        <v>64.57522677209226</v>
      </c>
      <c r="AN1263">
        <f>(AP1263 - AO1263 + BO1263*1E3/(8.314*(BQ1263+273.15)) * AR1263/BN1263 * AQ1263) * BN1263/(100*BB1263) * 1000/(1000 - AP1263)</f>
        <v>0</v>
      </c>
      <c r="AO1263">
        <v>17.67546730453547</v>
      </c>
      <c r="AP1263">
        <v>18.4924709774436</v>
      </c>
      <c r="AQ1263">
        <v>1.04587324520087E-05</v>
      </c>
      <c r="AR1263">
        <v>112.27</v>
      </c>
      <c r="AS1263">
        <v>12</v>
      </c>
      <c r="AT1263">
        <v>2</v>
      </c>
      <c r="AU1263">
        <f>IF(AS1263*$H$13&gt;=AW1263,1.0,(AW1263/(AW1263-AS1263*$H$13)))</f>
        <v>0</v>
      </c>
      <c r="AV1263">
        <f>(AU1263-1)*100</f>
        <v>0</v>
      </c>
      <c r="AW1263">
        <f>MAX(0,($B$13+$C$13*BV1263)/(1+$D$13*BV1263)*BO1263/(BQ1263+273)*$E$13)</f>
        <v>0</v>
      </c>
      <c r="AX1263">
        <f>$B$11*BW1263+$C$11*BX1263+$F$11*CI1263*(1-CL1263)</f>
        <v>0</v>
      </c>
      <c r="AY1263">
        <f>AX1263*AZ1263</f>
        <v>0</v>
      </c>
      <c r="AZ1263">
        <f>($B$11*$D$9+$C$11*$D$9+$F$11*((CV1263+CN1263)/MAX(CV1263+CN1263+CW1263, 0.1)*$I$9+CW1263/MAX(CV1263+CN1263+CW1263, 0.1)*$J$9))/($B$11+$C$11+$F$11)</f>
        <v>0</v>
      </c>
      <c r="BA1263">
        <f>($B$11*$K$9+$C$11*$K$9+$F$11*((CV1263+CN1263)/MAX(CV1263+CN1263+CW1263, 0.1)*$P$9+CW1263/MAX(CV1263+CN1263+CW1263, 0.1)*$Q$9))/($B$11+$C$11+$F$11)</f>
        <v>0</v>
      </c>
      <c r="BB1263">
        <v>6</v>
      </c>
      <c r="BC1263">
        <v>0.5</v>
      </c>
      <c r="BD1263" t="s">
        <v>355</v>
      </c>
      <c r="BE1263">
        <v>2</v>
      </c>
      <c r="BF1263" t="b">
        <v>1</v>
      </c>
      <c r="BG1263">
        <v>1664306679.714286</v>
      </c>
      <c r="BH1263">
        <v>1497.2625</v>
      </c>
      <c r="BI1263">
        <v>1527.9475</v>
      </c>
      <c r="BJ1263">
        <v>18.48646785714286</v>
      </c>
      <c r="BK1263">
        <v>17.67595714285714</v>
      </c>
      <c r="BL1263">
        <v>1503.183928571429</v>
      </c>
      <c r="BM1263">
        <v>18.65075357142857</v>
      </c>
      <c r="BN1263">
        <v>500.0761785714286</v>
      </c>
      <c r="BO1263">
        <v>90.98318928571429</v>
      </c>
      <c r="BP1263">
        <v>0.1000326142857143</v>
      </c>
      <c r="BQ1263">
        <v>24.84628571428572</v>
      </c>
      <c r="BR1263">
        <v>24.99223571428572</v>
      </c>
      <c r="BS1263">
        <v>999.9000000000002</v>
      </c>
      <c r="BT1263">
        <v>0</v>
      </c>
      <c r="BU1263">
        <v>0</v>
      </c>
      <c r="BV1263">
        <v>10001.40214285714</v>
      </c>
      <c r="BW1263">
        <v>0</v>
      </c>
      <c r="BX1263">
        <v>6.407659999999999</v>
      </c>
      <c r="BY1263">
        <v>-30.68671428571428</v>
      </c>
      <c r="BZ1263">
        <v>1525.4625</v>
      </c>
      <c r="CA1263">
        <v>1555.4425</v>
      </c>
      <c r="CB1263">
        <v>0.8105050357142858</v>
      </c>
      <c r="CC1263">
        <v>1527.9475</v>
      </c>
      <c r="CD1263">
        <v>17.67595714285714</v>
      </c>
      <c r="CE1263">
        <v>1.6819575</v>
      </c>
      <c r="CF1263">
        <v>1.608215</v>
      </c>
      <c r="CG1263">
        <v>14.73090714285714</v>
      </c>
      <c r="CH1263">
        <v>14.03774642857143</v>
      </c>
      <c r="CI1263">
        <v>2000.021071428572</v>
      </c>
      <c r="CJ1263">
        <v>0.9799944285714285</v>
      </c>
      <c r="CK1263">
        <v>0.02000561785714285</v>
      </c>
      <c r="CL1263">
        <v>0</v>
      </c>
      <c r="CM1263">
        <v>131.4638571428572</v>
      </c>
      <c r="CN1263">
        <v>5.00097</v>
      </c>
      <c r="CO1263">
        <v>2800.051071428572</v>
      </c>
      <c r="CP1263">
        <v>16707.73214285714</v>
      </c>
      <c r="CQ1263">
        <v>39.97735714285714</v>
      </c>
      <c r="CR1263">
        <v>40.23639285714285</v>
      </c>
      <c r="CS1263">
        <v>39.86135714285713</v>
      </c>
      <c r="CT1263">
        <v>40.49528571428571</v>
      </c>
      <c r="CU1263">
        <v>40.31007142857142</v>
      </c>
      <c r="CV1263">
        <v>1955.109285714286</v>
      </c>
      <c r="CW1263">
        <v>39.91</v>
      </c>
      <c r="CX1263">
        <v>0</v>
      </c>
      <c r="CY1263">
        <v>1664306692.1</v>
      </c>
      <c r="CZ1263">
        <v>0</v>
      </c>
      <c r="DA1263">
        <v>0</v>
      </c>
      <c r="DB1263" t="s">
        <v>356</v>
      </c>
      <c r="DC1263">
        <v>1663859321.1</v>
      </c>
      <c r="DD1263">
        <v>1663859315.6</v>
      </c>
      <c r="DE1263">
        <v>0</v>
      </c>
      <c r="DF1263">
        <v>0.196</v>
      </c>
      <c r="DG1263">
        <v>-0.001</v>
      </c>
      <c r="DH1263">
        <v>-5.941</v>
      </c>
      <c r="DI1263">
        <v>-0.174</v>
      </c>
      <c r="DJ1263">
        <v>1500</v>
      </c>
      <c r="DK1263">
        <v>17</v>
      </c>
      <c r="DL1263">
        <v>0.13</v>
      </c>
      <c r="DM1263">
        <v>0.04</v>
      </c>
      <c r="DN1263">
        <v>-30.64660731707317</v>
      </c>
      <c r="DO1263">
        <v>-0.8349742160278759</v>
      </c>
      <c r="DP1263">
        <v>0.1352877031713794</v>
      </c>
      <c r="DQ1263">
        <v>0</v>
      </c>
      <c r="DR1263">
        <v>0.8058908536585366</v>
      </c>
      <c r="DS1263">
        <v>0.06764065505226509</v>
      </c>
      <c r="DT1263">
        <v>0.006782195304568855</v>
      </c>
      <c r="DU1263">
        <v>1</v>
      </c>
      <c r="DV1263">
        <v>1</v>
      </c>
      <c r="DW1263">
        <v>2</v>
      </c>
      <c r="DX1263" t="s">
        <v>471</v>
      </c>
      <c r="DY1263">
        <v>2.98526</v>
      </c>
      <c r="DZ1263">
        <v>2.71547</v>
      </c>
      <c r="EA1263">
        <v>0.226764</v>
      </c>
      <c r="EB1263">
        <v>0.226883</v>
      </c>
      <c r="EC1263">
        <v>0.0905632</v>
      </c>
      <c r="ED1263">
        <v>0.0858493</v>
      </c>
      <c r="EE1263">
        <v>24575.6</v>
      </c>
      <c r="EF1263">
        <v>24676</v>
      </c>
      <c r="EG1263">
        <v>29524.8</v>
      </c>
      <c r="EH1263">
        <v>29506.6</v>
      </c>
      <c r="EI1263">
        <v>35595.1</v>
      </c>
      <c r="EJ1263">
        <v>35866.2</v>
      </c>
      <c r="EK1263">
        <v>41611.3</v>
      </c>
      <c r="EL1263">
        <v>42050.1</v>
      </c>
      <c r="EM1263">
        <v>1.97765</v>
      </c>
      <c r="EN1263">
        <v>1.9399</v>
      </c>
      <c r="EO1263">
        <v>0.0950024</v>
      </c>
      <c r="EP1263">
        <v>0</v>
      </c>
      <c r="EQ1263">
        <v>23.4367</v>
      </c>
      <c r="ER1263">
        <v>999.9</v>
      </c>
      <c r="ES1263">
        <v>48.1</v>
      </c>
      <c r="ET1263">
        <v>29</v>
      </c>
      <c r="EU1263">
        <v>21.2623</v>
      </c>
      <c r="EV1263">
        <v>62.8642</v>
      </c>
      <c r="EW1263">
        <v>32.8205</v>
      </c>
      <c r="EX1263">
        <v>1</v>
      </c>
      <c r="EY1263">
        <v>-0.192561</v>
      </c>
      <c r="EZ1263">
        <v>0.859286</v>
      </c>
      <c r="FA1263">
        <v>20.3868</v>
      </c>
      <c r="FB1263">
        <v>5.21789</v>
      </c>
      <c r="FC1263">
        <v>12.0099</v>
      </c>
      <c r="FD1263">
        <v>4.9897</v>
      </c>
      <c r="FE1263">
        <v>3.28865</v>
      </c>
      <c r="FF1263">
        <v>9999</v>
      </c>
      <c r="FG1263">
        <v>9999</v>
      </c>
      <c r="FH1263">
        <v>9999</v>
      </c>
      <c r="FI1263">
        <v>261.7</v>
      </c>
      <c r="FJ1263">
        <v>1.86698</v>
      </c>
      <c r="FK1263">
        <v>1.86613</v>
      </c>
      <c r="FL1263">
        <v>1.86554</v>
      </c>
      <c r="FM1263">
        <v>1.86554</v>
      </c>
      <c r="FN1263">
        <v>1.86727</v>
      </c>
      <c r="FO1263">
        <v>1.86981</v>
      </c>
      <c r="FP1263">
        <v>1.86844</v>
      </c>
      <c r="FQ1263">
        <v>1.86996</v>
      </c>
      <c r="FR1263">
        <v>0</v>
      </c>
      <c r="FS1263">
        <v>0</v>
      </c>
      <c r="FT1263">
        <v>0</v>
      </c>
      <c r="FU1263">
        <v>0</v>
      </c>
      <c r="FV1263" t="s">
        <v>358</v>
      </c>
      <c r="FW1263" t="s">
        <v>359</v>
      </c>
      <c r="FX1263" t="s">
        <v>360</v>
      </c>
      <c r="FY1263" t="s">
        <v>360</v>
      </c>
      <c r="FZ1263" t="s">
        <v>360</v>
      </c>
      <c r="GA1263" t="s">
        <v>360</v>
      </c>
      <c r="GB1263">
        <v>0</v>
      </c>
      <c r="GC1263">
        <v>100</v>
      </c>
      <c r="GD1263">
        <v>100</v>
      </c>
      <c r="GE1263">
        <v>-5.99</v>
      </c>
      <c r="GF1263">
        <v>-0.1642</v>
      </c>
      <c r="GG1263">
        <v>-2.0192013485273</v>
      </c>
      <c r="GH1263">
        <v>-0.003354295288503095</v>
      </c>
      <c r="GI1263">
        <v>8.998442100416266E-07</v>
      </c>
      <c r="GJ1263">
        <v>-2.632750781261316E-10</v>
      </c>
      <c r="GK1263">
        <v>-0.1771344180573433</v>
      </c>
      <c r="GL1263">
        <v>-0.01811282044437078</v>
      </c>
      <c r="GM1263">
        <v>0.001479480632228601</v>
      </c>
      <c r="GN1263">
        <v>-2.527498020886067E-05</v>
      </c>
      <c r="GO1263">
        <v>3</v>
      </c>
      <c r="GP1263">
        <v>2311</v>
      </c>
      <c r="GQ1263">
        <v>1</v>
      </c>
      <c r="GR1263">
        <v>23</v>
      </c>
      <c r="GS1263">
        <v>7456.1</v>
      </c>
      <c r="GT1263">
        <v>7456.2</v>
      </c>
      <c r="GU1263">
        <v>2.97607</v>
      </c>
      <c r="GV1263">
        <v>2.18628</v>
      </c>
      <c r="GW1263">
        <v>1.39771</v>
      </c>
      <c r="GX1263">
        <v>2.33765</v>
      </c>
      <c r="GY1263">
        <v>1.49536</v>
      </c>
      <c r="GZ1263">
        <v>2.3938</v>
      </c>
      <c r="HA1263">
        <v>33.0652</v>
      </c>
      <c r="HB1263">
        <v>14.2546</v>
      </c>
      <c r="HC1263">
        <v>18</v>
      </c>
      <c r="HD1263">
        <v>518.474</v>
      </c>
      <c r="HE1263">
        <v>450.692</v>
      </c>
      <c r="HF1263">
        <v>21.9278</v>
      </c>
      <c r="HG1263">
        <v>24.9795</v>
      </c>
      <c r="HH1263">
        <v>30.0003</v>
      </c>
      <c r="HI1263">
        <v>24.9972</v>
      </c>
      <c r="HJ1263">
        <v>24.9475</v>
      </c>
      <c r="HK1263">
        <v>59.5778</v>
      </c>
      <c r="HL1263">
        <v>24.1098</v>
      </c>
      <c r="HM1263">
        <v>52.7544</v>
      </c>
      <c r="HN1263">
        <v>21.9283</v>
      </c>
      <c r="HO1263">
        <v>1570.75</v>
      </c>
      <c r="HP1263">
        <v>17.6641</v>
      </c>
      <c r="HQ1263">
        <v>100.998</v>
      </c>
      <c r="HR1263">
        <v>100.988</v>
      </c>
    </row>
    <row r="1264" spans="1:226">
      <c r="A1264">
        <v>1248</v>
      </c>
      <c r="B1264">
        <v>1664306692.5</v>
      </c>
      <c r="C1264">
        <v>13462</v>
      </c>
      <c r="D1264" t="s">
        <v>2865</v>
      </c>
      <c r="E1264" t="s">
        <v>2866</v>
      </c>
      <c r="F1264">
        <v>5</v>
      </c>
      <c r="G1264" t="s">
        <v>2678</v>
      </c>
      <c r="H1264" t="s">
        <v>354</v>
      </c>
      <c r="I1264">
        <v>1664306685</v>
      </c>
      <c r="J1264">
        <f>(K1264)/1000</f>
        <v>0</v>
      </c>
      <c r="K1264">
        <f>IF(BF1264, AN1264, AH1264)</f>
        <v>0</v>
      </c>
      <c r="L1264">
        <f>IF(BF1264, AI1264, AG1264)</f>
        <v>0</v>
      </c>
      <c r="M1264">
        <f>BH1264 - IF(AU1264&gt;1, L1264*BB1264*100.0/(AW1264*BV1264), 0)</f>
        <v>0</v>
      </c>
      <c r="N1264">
        <f>((T1264-J1264/2)*M1264-L1264)/(T1264+J1264/2)</f>
        <v>0</v>
      </c>
      <c r="O1264">
        <f>N1264*(BO1264+BP1264)/1000.0</f>
        <v>0</v>
      </c>
      <c r="P1264">
        <f>(BH1264 - IF(AU1264&gt;1, L1264*BB1264*100.0/(AW1264*BV1264), 0))*(BO1264+BP1264)/1000.0</f>
        <v>0</v>
      </c>
      <c r="Q1264">
        <f>2.0/((1/S1264-1/R1264)+SIGN(S1264)*SQRT((1/S1264-1/R1264)*(1/S1264-1/R1264) + 4*BC1264/((BC1264+1)*(BC1264+1))*(2*1/S1264*1/R1264-1/R1264*1/R1264)))</f>
        <v>0</v>
      </c>
      <c r="R1264">
        <f>IF(LEFT(BD1264,1)&lt;&gt;"0",IF(LEFT(BD1264,1)="1",3.0,BE1264),$D$5+$E$5*(BV1264*BO1264/($K$5*1000))+$F$5*(BV1264*BO1264/($K$5*1000))*MAX(MIN(BB1264,$J$5),$I$5)*MAX(MIN(BB1264,$J$5),$I$5)+$G$5*MAX(MIN(BB1264,$J$5),$I$5)*(BV1264*BO1264/($K$5*1000))+$H$5*(BV1264*BO1264/($K$5*1000))*(BV1264*BO1264/($K$5*1000)))</f>
        <v>0</v>
      </c>
      <c r="S1264">
        <f>J1264*(1000-(1000*0.61365*exp(17.502*W1264/(240.97+W1264))/(BO1264+BP1264)+BJ1264)/2)/(1000*0.61365*exp(17.502*W1264/(240.97+W1264))/(BO1264+BP1264)-BJ1264)</f>
        <v>0</v>
      </c>
      <c r="T1264">
        <f>1/((BC1264+1)/(Q1264/1.6)+1/(R1264/1.37)) + BC1264/((BC1264+1)/(Q1264/1.6) + BC1264/(R1264/1.37))</f>
        <v>0</v>
      </c>
      <c r="U1264">
        <f>(AX1264*BA1264)</f>
        <v>0</v>
      </c>
      <c r="V1264">
        <f>(BQ1264+(U1264+2*0.95*5.67E-8*(((BQ1264+$B$7)+273)^4-(BQ1264+273)^4)-44100*J1264)/(1.84*29.3*R1264+8*0.95*5.67E-8*(BQ1264+273)^3))</f>
        <v>0</v>
      </c>
      <c r="W1264">
        <f>($C$7*BR1264+$D$7*BS1264+$E$7*V1264)</f>
        <v>0</v>
      </c>
      <c r="X1264">
        <f>0.61365*exp(17.502*W1264/(240.97+W1264))</f>
        <v>0</v>
      </c>
      <c r="Y1264">
        <f>(Z1264/AA1264*100)</f>
        <v>0</v>
      </c>
      <c r="Z1264">
        <f>BJ1264*(BO1264+BP1264)/1000</f>
        <v>0</v>
      </c>
      <c r="AA1264">
        <f>0.61365*exp(17.502*BQ1264/(240.97+BQ1264))</f>
        <v>0</v>
      </c>
      <c r="AB1264">
        <f>(X1264-BJ1264*(BO1264+BP1264)/1000)</f>
        <v>0</v>
      </c>
      <c r="AC1264">
        <f>(-J1264*44100)</f>
        <v>0</v>
      </c>
      <c r="AD1264">
        <f>2*29.3*R1264*0.92*(BQ1264-W1264)</f>
        <v>0</v>
      </c>
      <c r="AE1264">
        <f>2*0.95*5.67E-8*(((BQ1264+$B$7)+273)^4-(W1264+273)^4)</f>
        <v>0</v>
      </c>
      <c r="AF1264">
        <f>U1264+AE1264+AC1264+AD1264</f>
        <v>0</v>
      </c>
      <c r="AG1264">
        <f>BN1264*AU1264*(BI1264-BH1264*(1000-AU1264*BK1264)/(1000-AU1264*BJ1264))/(100*BB1264)</f>
        <v>0</v>
      </c>
      <c r="AH1264">
        <f>1000*BN1264*AU1264*(BJ1264-BK1264)/(100*BB1264*(1000-AU1264*BJ1264))</f>
        <v>0</v>
      </c>
      <c r="AI1264">
        <f>(AJ1264 - AK1264 - BO1264*1E3/(8.314*(BQ1264+273.15)) * AM1264/BN1264 * AL1264) * BN1264/(100*BB1264) * (1000 - BK1264)/1000</f>
        <v>0</v>
      </c>
      <c r="AJ1264">
        <v>1588.280932410035</v>
      </c>
      <c r="AK1264">
        <v>1567.115272727273</v>
      </c>
      <c r="AL1264">
        <v>3.318704355116914</v>
      </c>
      <c r="AM1264">
        <v>64.57522677209226</v>
      </c>
      <c r="AN1264">
        <f>(AP1264 - AO1264 + BO1264*1E3/(8.314*(BQ1264+273.15)) * AR1264/BN1264 * AQ1264) * BN1264/(100*BB1264) * 1000/(1000 - AP1264)</f>
        <v>0</v>
      </c>
      <c r="AO1264">
        <v>17.67234612157842</v>
      </c>
      <c r="AP1264">
        <v>18.49435368421051</v>
      </c>
      <c r="AQ1264">
        <v>1.559120830857082E-05</v>
      </c>
      <c r="AR1264">
        <v>112.27</v>
      </c>
      <c r="AS1264">
        <v>12</v>
      </c>
      <c r="AT1264">
        <v>2</v>
      </c>
      <c r="AU1264">
        <f>IF(AS1264*$H$13&gt;=AW1264,1.0,(AW1264/(AW1264-AS1264*$H$13)))</f>
        <v>0</v>
      </c>
      <c r="AV1264">
        <f>(AU1264-1)*100</f>
        <v>0</v>
      </c>
      <c r="AW1264">
        <f>MAX(0,($B$13+$C$13*BV1264)/(1+$D$13*BV1264)*BO1264/(BQ1264+273)*$E$13)</f>
        <v>0</v>
      </c>
      <c r="AX1264">
        <f>$B$11*BW1264+$C$11*BX1264+$F$11*CI1264*(1-CL1264)</f>
        <v>0</v>
      </c>
      <c r="AY1264">
        <f>AX1264*AZ1264</f>
        <v>0</v>
      </c>
      <c r="AZ1264">
        <f>($B$11*$D$9+$C$11*$D$9+$F$11*((CV1264+CN1264)/MAX(CV1264+CN1264+CW1264, 0.1)*$I$9+CW1264/MAX(CV1264+CN1264+CW1264, 0.1)*$J$9))/($B$11+$C$11+$F$11)</f>
        <v>0</v>
      </c>
      <c r="BA1264">
        <f>($B$11*$K$9+$C$11*$K$9+$F$11*((CV1264+CN1264)/MAX(CV1264+CN1264+CW1264, 0.1)*$P$9+CW1264/MAX(CV1264+CN1264+CW1264, 0.1)*$Q$9))/($B$11+$C$11+$F$11)</f>
        <v>0</v>
      </c>
      <c r="BB1264">
        <v>6</v>
      </c>
      <c r="BC1264">
        <v>0.5</v>
      </c>
      <c r="BD1264" t="s">
        <v>355</v>
      </c>
      <c r="BE1264">
        <v>2</v>
      </c>
      <c r="BF1264" t="b">
        <v>1</v>
      </c>
      <c r="BG1264">
        <v>1664306685</v>
      </c>
      <c r="BH1264">
        <v>1514.973333333334</v>
      </c>
      <c r="BI1264">
        <v>1545.474814814815</v>
      </c>
      <c r="BJ1264">
        <v>18.49002962962963</v>
      </c>
      <c r="BK1264">
        <v>17.67386296296296</v>
      </c>
      <c r="BL1264">
        <v>1520.938518518519</v>
      </c>
      <c r="BM1264">
        <v>18.65428148148148</v>
      </c>
      <c r="BN1264">
        <v>500.0753333333333</v>
      </c>
      <c r="BO1264">
        <v>90.9833037037037</v>
      </c>
      <c r="BP1264">
        <v>0.1000220777777778</v>
      </c>
      <c r="BQ1264">
        <v>24.8525074074074</v>
      </c>
      <c r="BR1264">
        <v>24.99731111111111</v>
      </c>
      <c r="BS1264">
        <v>999.9000000000001</v>
      </c>
      <c r="BT1264">
        <v>0</v>
      </c>
      <c r="BU1264">
        <v>0</v>
      </c>
      <c r="BV1264">
        <v>9996.198888888888</v>
      </c>
      <c r="BW1264">
        <v>0</v>
      </c>
      <c r="BX1264">
        <v>6.405682222222222</v>
      </c>
      <c r="BY1264">
        <v>-30.50303333333333</v>
      </c>
      <c r="BZ1264">
        <v>1543.511851851852</v>
      </c>
      <c r="CA1264">
        <v>1573.281851851852</v>
      </c>
      <c r="CB1264">
        <v>0.8161692222222223</v>
      </c>
      <c r="CC1264">
        <v>1545.474814814815</v>
      </c>
      <c r="CD1264">
        <v>17.67386296296296</v>
      </c>
      <c r="CE1264">
        <v>1.682284074074074</v>
      </c>
      <c r="CF1264">
        <v>1.608026296296296</v>
      </c>
      <c r="CG1264">
        <v>14.73392222222222</v>
      </c>
      <c r="CH1264">
        <v>14.03593333333333</v>
      </c>
      <c r="CI1264">
        <v>2000.018148148148</v>
      </c>
      <c r="CJ1264">
        <v>0.9799931851851852</v>
      </c>
      <c r="CK1264">
        <v>0.02000658148148148</v>
      </c>
      <c r="CL1264">
        <v>0</v>
      </c>
      <c r="CM1264">
        <v>131.5659629629629</v>
      </c>
      <c r="CN1264">
        <v>5.00097</v>
      </c>
      <c r="CO1264">
        <v>2800.803333333334</v>
      </c>
      <c r="CP1264">
        <v>16707.7037037037</v>
      </c>
      <c r="CQ1264">
        <v>39.91177777777778</v>
      </c>
      <c r="CR1264">
        <v>40.14792592592593</v>
      </c>
      <c r="CS1264">
        <v>39.8077037037037</v>
      </c>
      <c r="CT1264">
        <v>40.35392592592592</v>
      </c>
      <c r="CU1264">
        <v>40.24503703703704</v>
      </c>
      <c r="CV1264">
        <v>1955.103333333333</v>
      </c>
      <c r="CW1264">
        <v>39.91185185185185</v>
      </c>
      <c r="CX1264">
        <v>0</v>
      </c>
      <c r="CY1264">
        <v>1664306696.9</v>
      </c>
      <c r="CZ1264">
        <v>0</v>
      </c>
      <c r="DA1264">
        <v>0</v>
      </c>
      <c r="DB1264" t="s">
        <v>356</v>
      </c>
      <c r="DC1264">
        <v>1663859321.1</v>
      </c>
      <c r="DD1264">
        <v>1663859315.6</v>
      </c>
      <c r="DE1264">
        <v>0</v>
      </c>
      <c r="DF1264">
        <v>0.196</v>
      </c>
      <c r="DG1264">
        <v>-0.001</v>
      </c>
      <c r="DH1264">
        <v>-5.941</v>
      </c>
      <c r="DI1264">
        <v>-0.174</v>
      </c>
      <c r="DJ1264">
        <v>1500</v>
      </c>
      <c r="DK1264">
        <v>17</v>
      </c>
      <c r="DL1264">
        <v>0.13</v>
      </c>
      <c r="DM1264">
        <v>0.04</v>
      </c>
      <c r="DN1264">
        <v>-30.53809024390244</v>
      </c>
      <c r="DO1264">
        <v>1.755668989546945</v>
      </c>
      <c r="DP1264">
        <v>0.3205089190988166</v>
      </c>
      <c r="DQ1264">
        <v>0</v>
      </c>
      <c r="DR1264">
        <v>0.8129021463414635</v>
      </c>
      <c r="DS1264">
        <v>0.06683360278745797</v>
      </c>
      <c r="DT1264">
        <v>0.006726127819332517</v>
      </c>
      <c r="DU1264">
        <v>1</v>
      </c>
      <c r="DV1264">
        <v>1</v>
      </c>
      <c r="DW1264">
        <v>2</v>
      </c>
      <c r="DX1264" t="s">
        <v>471</v>
      </c>
      <c r="DY1264">
        <v>2.98511</v>
      </c>
      <c r="DZ1264">
        <v>2.71561</v>
      </c>
      <c r="EA1264">
        <v>0.228211</v>
      </c>
      <c r="EB1264">
        <v>0.228217</v>
      </c>
      <c r="EC1264">
        <v>0.0905707</v>
      </c>
      <c r="ED1264">
        <v>0.08584310000000001</v>
      </c>
      <c r="EE1264">
        <v>24529.4</v>
      </c>
      <c r="EF1264">
        <v>24633.5</v>
      </c>
      <c r="EG1264">
        <v>29524.5</v>
      </c>
      <c r="EH1264">
        <v>29506.7</v>
      </c>
      <c r="EI1264">
        <v>35594.7</v>
      </c>
      <c r="EJ1264">
        <v>35866.6</v>
      </c>
      <c r="EK1264">
        <v>41611.1</v>
      </c>
      <c r="EL1264">
        <v>42050.3</v>
      </c>
      <c r="EM1264">
        <v>1.9776</v>
      </c>
      <c r="EN1264">
        <v>1.9402</v>
      </c>
      <c r="EO1264">
        <v>0.0950396</v>
      </c>
      <c r="EP1264">
        <v>0</v>
      </c>
      <c r="EQ1264">
        <v>23.4392</v>
      </c>
      <c r="ER1264">
        <v>999.9</v>
      </c>
      <c r="ES1264">
        <v>48.1</v>
      </c>
      <c r="ET1264">
        <v>29</v>
      </c>
      <c r="EU1264">
        <v>21.261</v>
      </c>
      <c r="EV1264">
        <v>63.0242</v>
      </c>
      <c r="EW1264">
        <v>32.6883</v>
      </c>
      <c r="EX1264">
        <v>1</v>
      </c>
      <c r="EY1264">
        <v>-0.192551</v>
      </c>
      <c r="EZ1264">
        <v>0.876294</v>
      </c>
      <c r="FA1264">
        <v>20.3868</v>
      </c>
      <c r="FB1264">
        <v>5.21789</v>
      </c>
      <c r="FC1264">
        <v>12.0099</v>
      </c>
      <c r="FD1264">
        <v>4.9896</v>
      </c>
      <c r="FE1264">
        <v>3.28865</v>
      </c>
      <c r="FF1264">
        <v>9999</v>
      </c>
      <c r="FG1264">
        <v>9999</v>
      </c>
      <c r="FH1264">
        <v>9999</v>
      </c>
      <c r="FI1264">
        <v>261.7</v>
      </c>
      <c r="FJ1264">
        <v>1.86701</v>
      </c>
      <c r="FK1264">
        <v>1.86612</v>
      </c>
      <c r="FL1264">
        <v>1.86554</v>
      </c>
      <c r="FM1264">
        <v>1.86554</v>
      </c>
      <c r="FN1264">
        <v>1.86731</v>
      </c>
      <c r="FO1264">
        <v>1.86981</v>
      </c>
      <c r="FP1264">
        <v>1.86844</v>
      </c>
      <c r="FQ1264">
        <v>1.86995</v>
      </c>
      <c r="FR1264">
        <v>0</v>
      </c>
      <c r="FS1264">
        <v>0</v>
      </c>
      <c r="FT1264">
        <v>0</v>
      </c>
      <c r="FU1264">
        <v>0</v>
      </c>
      <c r="FV1264" t="s">
        <v>358</v>
      </c>
      <c r="FW1264" t="s">
        <v>359</v>
      </c>
      <c r="FX1264" t="s">
        <v>360</v>
      </c>
      <c r="FY1264" t="s">
        <v>360</v>
      </c>
      <c r="FZ1264" t="s">
        <v>360</v>
      </c>
      <c r="GA1264" t="s">
        <v>360</v>
      </c>
      <c r="GB1264">
        <v>0</v>
      </c>
      <c r="GC1264">
        <v>100</v>
      </c>
      <c r="GD1264">
        <v>100</v>
      </c>
      <c r="GE1264">
        <v>-6.02</v>
      </c>
      <c r="GF1264">
        <v>-0.1642</v>
      </c>
      <c r="GG1264">
        <v>-2.0192013485273</v>
      </c>
      <c r="GH1264">
        <v>-0.003354295288503095</v>
      </c>
      <c r="GI1264">
        <v>8.998442100416266E-07</v>
      </c>
      <c r="GJ1264">
        <v>-2.632750781261316E-10</v>
      </c>
      <c r="GK1264">
        <v>-0.1771344180573433</v>
      </c>
      <c r="GL1264">
        <v>-0.01811282044437078</v>
      </c>
      <c r="GM1264">
        <v>0.001479480632228601</v>
      </c>
      <c r="GN1264">
        <v>-2.527498020886067E-05</v>
      </c>
      <c r="GO1264">
        <v>3</v>
      </c>
      <c r="GP1264">
        <v>2311</v>
      </c>
      <c r="GQ1264">
        <v>1</v>
      </c>
      <c r="GR1264">
        <v>23</v>
      </c>
      <c r="GS1264">
        <v>7456.2</v>
      </c>
      <c r="GT1264">
        <v>7456.3</v>
      </c>
      <c r="GU1264">
        <v>2.99927</v>
      </c>
      <c r="GV1264">
        <v>2.18262</v>
      </c>
      <c r="GW1264">
        <v>1.39648</v>
      </c>
      <c r="GX1264">
        <v>2.33643</v>
      </c>
      <c r="GY1264">
        <v>1.49536</v>
      </c>
      <c r="GZ1264">
        <v>2.41577</v>
      </c>
      <c r="HA1264">
        <v>33.0652</v>
      </c>
      <c r="HB1264">
        <v>14.2546</v>
      </c>
      <c r="HC1264">
        <v>18</v>
      </c>
      <c r="HD1264">
        <v>518.4589999999999</v>
      </c>
      <c r="HE1264">
        <v>450.875</v>
      </c>
      <c r="HF1264">
        <v>21.9318</v>
      </c>
      <c r="HG1264">
        <v>24.9808</v>
      </c>
      <c r="HH1264">
        <v>30.0001</v>
      </c>
      <c r="HI1264">
        <v>24.9991</v>
      </c>
      <c r="HJ1264">
        <v>24.9475</v>
      </c>
      <c r="HK1264">
        <v>60.0381</v>
      </c>
      <c r="HL1264">
        <v>24.1098</v>
      </c>
      <c r="HM1264">
        <v>52.7544</v>
      </c>
      <c r="HN1264">
        <v>21.9298</v>
      </c>
      <c r="HO1264">
        <v>1590.79</v>
      </c>
      <c r="HP1264">
        <v>17.6502</v>
      </c>
      <c r="HQ1264">
        <v>100.997</v>
      </c>
      <c r="HR1264">
        <v>100.988</v>
      </c>
    </row>
    <row r="1265" spans="1:226">
      <c r="A1265">
        <v>1249</v>
      </c>
      <c r="B1265">
        <v>1664306697.5</v>
      </c>
      <c r="C1265">
        <v>13467</v>
      </c>
      <c r="D1265" t="s">
        <v>2867</v>
      </c>
      <c r="E1265" t="s">
        <v>2868</v>
      </c>
      <c r="F1265">
        <v>5</v>
      </c>
      <c r="G1265" t="s">
        <v>2678</v>
      </c>
      <c r="H1265" t="s">
        <v>354</v>
      </c>
      <c r="I1265">
        <v>1664306689.714286</v>
      </c>
      <c r="J1265">
        <f>(K1265)/1000</f>
        <v>0</v>
      </c>
      <c r="K1265">
        <f>IF(BF1265, AN1265, AH1265)</f>
        <v>0</v>
      </c>
      <c r="L1265">
        <f>IF(BF1265, AI1265, AG1265)</f>
        <v>0</v>
      </c>
      <c r="M1265">
        <f>BH1265 - IF(AU1265&gt;1, L1265*BB1265*100.0/(AW1265*BV1265), 0)</f>
        <v>0</v>
      </c>
      <c r="N1265">
        <f>((T1265-J1265/2)*M1265-L1265)/(T1265+J1265/2)</f>
        <v>0</v>
      </c>
      <c r="O1265">
        <f>N1265*(BO1265+BP1265)/1000.0</f>
        <v>0</v>
      </c>
      <c r="P1265">
        <f>(BH1265 - IF(AU1265&gt;1, L1265*BB1265*100.0/(AW1265*BV1265), 0))*(BO1265+BP1265)/1000.0</f>
        <v>0</v>
      </c>
      <c r="Q1265">
        <f>2.0/((1/S1265-1/R1265)+SIGN(S1265)*SQRT((1/S1265-1/R1265)*(1/S1265-1/R1265) + 4*BC1265/((BC1265+1)*(BC1265+1))*(2*1/S1265*1/R1265-1/R1265*1/R1265)))</f>
        <v>0</v>
      </c>
      <c r="R1265">
        <f>IF(LEFT(BD1265,1)&lt;&gt;"0",IF(LEFT(BD1265,1)="1",3.0,BE1265),$D$5+$E$5*(BV1265*BO1265/($K$5*1000))+$F$5*(BV1265*BO1265/($K$5*1000))*MAX(MIN(BB1265,$J$5),$I$5)*MAX(MIN(BB1265,$J$5),$I$5)+$G$5*MAX(MIN(BB1265,$J$5),$I$5)*(BV1265*BO1265/($K$5*1000))+$H$5*(BV1265*BO1265/($K$5*1000))*(BV1265*BO1265/($K$5*1000)))</f>
        <v>0</v>
      </c>
      <c r="S1265">
        <f>J1265*(1000-(1000*0.61365*exp(17.502*W1265/(240.97+W1265))/(BO1265+BP1265)+BJ1265)/2)/(1000*0.61365*exp(17.502*W1265/(240.97+W1265))/(BO1265+BP1265)-BJ1265)</f>
        <v>0</v>
      </c>
      <c r="T1265">
        <f>1/((BC1265+1)/(Q1265/1.6)+1/(R1265/1.37)) + BC1265/((BC1265+1)/(Q1265/1.6) + BC1265/(R1265/1.37))</f>
        <v>0</v>
      </c>
      <c r="U1265">
        <f>(AX1265*BA1265)</f>
        <v>0</v>
      </c>
      <c r="V1265">
        <f>(BQ1265+(U1265+2*0.95*5.67E-8*(((BQ1265+$B$7)+273)^4-(BQ1265+273)^4)-44100*J1265)/(1.84*29.3*R1265+8*0.95*5.67E-8*(BQ1265+273)^3))</f>
        <v>0</v>
      </c>
      <c r="W1265">
        <f>($C$7*BR1265+$D$7*BS1265+$E$7*V1265)</f>
        <v>0</v>
      </c>
      <c r="X1265">
        <f>0.61365*exp(17.502*W1265/(240.97+W1265))</f>
        <v>0</v>
      </c>
      <c r="Y1265">
        <f>(Z1265/AA1265*100)</f>
        <v>0</v>
      </c>
      <c r="Z1265">
        <f>BJ1265*(BO1265+BP1265)/1000</f>
        <v>0</v>
      </c>
      <c r="AA1265">
        <f>0.61365*exp(17.502*BQ1265/(240.97+BQ1265))</f>
        <v>0</v>
      </c>
      <c r="AB1265">
        <f>(X1265-BJ1265*(BO1265+BP1265)/1000)</f>
        <v>0</v>
      </c>
      <c r="AC1265">
        <f>(-J1265*44100)</f>
        <v>0</v>
      </c>
      <c r="AD1265">
        <f>2*29.3*R1265*0.92*(BQ1265-W1265)</f>
        <v>0</v>
      </c>
      <c r="AE1265">
        <f>2*0.95*5.67E-8*(((BQ1265+$B$7)+273)^4-(W1265+273)^4)</f>
        <v>0</v>
      </c>
      <c r="AF1265">
        <f>U1265+AE1265+AC1265+AD1265</f>
        <v>0</v>
      </c>
      <c r="AG1265">
        <f>BN1265*AU1265*(BI1265-BH1265*(1000-AU1265*BK1265)/(1000-AU1265*BJ1265))/(100*BB1265)</f>
        <v>0</v>
      </c>
      <c r="AH1265">
        <f>1000*BN1265*AU1265*(BJ1265-BK1265)/(100*BB1265*(1000-AU1265*BJ1265))</f>
        <v>0</v>
      </c>
      <c r="AI1265">
        <f>(AJ1265 - AK1265 - BO1265*1E3/(8.314*(BQ1265+273.15)) * AM1265/BN1265 * AL1265) * BN1265/(100*BB1265) * (1000 - BK1265)/1000</f>
        <v>0</v>
      </c>
      <c r="AJ1265">
        <v>1604.352721310568</v>
      </c>
      <c r="AK1265">
        <v>1583.551757575757</v>
      </c>
      <c r="AL1265">
        <v>3.294698924250656</v>
      </c>
      <c r="AM1265">
        <v>64.57522677209226</v>
      </c>
      <c r="AN1265">
        <f>(AP1265 - AO1265 + BO1265*1E3/(8.314*(BQ1265+273.15)) * AR1265/BN1265 * AQ1265) * BN1265/(100*BB1265) * 1000/(1000 - AP1265)</f>
        <v>0</v>
      </c>
      <c r="AO1265">
        <v>17.67161035644356</v>
      </c>
      <c r="AP1265">
        <v>18.49618330827067</v>
      </c>
      <c r="AQ1265">
        <v>8.344481852866279E-06</v>
      </c>
      <c r="AR1265">
        <v>112.27</v>
      </c>
      <c r="AS1265">
        <v>13</v>
      </c>
      <c r="AT1265">
        <v>3</v>
      </c>
      <c r="AU1265">
        <f>IF(AS1265*$H$13&gt;=AW1265,1.0,(AW1265/(AW1265-AS1265*$H$13)))</f>
        <v>0</v>
      </c>
      <c r="AV1265">
        <f>(AU1265-1)*100</f>
        <v>0</v>
      </c>
      <c r="AW1265">
        <f>MAX(0,($B$13+$C$13*BV1265)/(1+$D$13*BV1265)*BO1265/(BQ1265+273)*$E$13)</f>
        <v>0</v>
      </c>
      <c r="AX1265">
        <f>$B$11*BW1265+$C$11*BX1265+$F$11*CI1265*(1-CL1265)</f>
        <v>0</v>
      </c>
      <c r="AY1265">
        <f>AX1265*AZ1265</f>
        <v>0</v>
      </c>
      <c r="AZ1265">
        <f>($B$11*$D$9+$C$11*$D$9+$F$11*((CV1265+CN1265)/MAX(CV1265+CN1265+CW1265, 0.1)*$I$9+CW1265/MAX(CV1265+CN1265+CW1265, 0.1)*$J$9))/($B$11+$C$11+$F$11)</f>
        <v>0</v>
      </c>
      <c r="BA1265">
        <f>($B$11*$K$9+$C$11*$K$9+$F$11*((CV1265+CN1265)/MAX(CV1265+CN1265+CW1265, 0.1)*$P$9+CW1265/MAX(CV1265+CN1265+CW1265, 0.1)*$Q$9))/($B$11+$C$11+$F$11)</f>
        <v>0</v>
      </c>
      <c r="BB1265">
        <v>6</v>
      </c>
      <c r="BC1265">
        <v>0.5</v>
      </c>
      <c r="BD1265" t="s">
        <v>355</v>
      </c>
      <c r="BE1265">
        <v>2</v>
      </c>
      <c r="BF1265" t="b">
        <v>1</v>
      </c>
      <c r="BG1265">
        <v>1664306689.714286</v>
      </c>
      <c r="BH1265">
        <v>1530.548571428571</v>
      </c>
      <c r="BI1265">
        <v>1560.734642857143</v>
      </c>
      <c r="BJ1265">
        <v>18.49288571428572</v>
      </c>
      <c r="BK1265">
        <v>17.67201071428572</v>
      </c>
      <c r="BL1265">
        <v>1536.551428571429</v>
      </c>
      <c r="BM1265">
        <v>18.6571</v>
      </c>
      <c r="BN1265">
        <v>500.0742500000001</v>
      </c>
      <c r="BO1265">
        <v>90.98246428571429</v>
      </c>
      <c r="BP1265">
        <v>0.1000111357142857</v>
      </c>
      <c r="BQ1265">
        <v>24.85613214285714</v>
      </c>
      <c r="BR1265">
        <v>25.00013214285714</v>
      </c>
      <c r="BS1265">
        <v>999.9000000000002</v>
      </c>
      <c r="BT1265">
        <v>0</v>
      </c>
      <c r="BU1265">
        <v>0</v>
      </c>
      <c r="BV1265">
        <v>9991.605</v>
      </c>
      <c r="BW1265">
        <v>0</v>
      </c>
      <c r="BX1265">
        <v>6.388438571428571</v>
      </c>
      <c r="BY1265">
        <v>-30.18726428571429</v>
      </c>
      <c r="BZ1265">
        <v>1559.385714285714</v>
      </c>
      <c r="CA1265">
        <v>1588.812142857143</v>
      </c>
      <c r="CB1265">
        <v>0.8208765357142858</v>
      </c>
      <c r="CC1265">
        <v>1560.734642857143</v>
      </c>
      <c r="CD1265">
        <v>17.67201071428572</v>
      </c>
      <c r="CE1265">
        <v>1.682527857142857</v>
      </c>
      <c r="CF1265">
        <v>1.607842142857143</v>
      </c>
      <c r="CG1265">
        <v>14.73616785714286</v>
      </c>
      <c r="CH1265">
        <v>14.03417142857143</v>
      </c>
      <c r="CI1265">
        <v>1999.999285714286</v>
      </c>
      <c r="CJ1265">
        <v>0.9799966785714284</v>
      </c>
      <c r="CK1265">
        <v>0.02000297142857143</v>
      </c>
      <c r="CL1265">
        <v>0</v>
      </c>
      <c r="CM1265">
        <v>131.6306428571428</v>
      </c>
      <c r="CN1265">
        <v>5.00097</v>
      </c>
      <c r="CO1265">
        <v>2801.434999999999</v>
      </c>
      <c r="CP1265">
        <v>16707.56428571429</v>
      </c>
      <c r="CQ1265">
        <v>39.85242857142857</v>
      </c>
      <c r="CR1265">
        <v>40.07571428571428</v>
      </c>
      <c r="CS1265">
        <v>39.75867857142856</v>
      </c>
      <c r="CT1265">
        <v>40.23192857142856</v>
      </c>
      <c r="CU1265">
        <v>40.18732142857142</v>
      </c>
      <c r="CV1265">
        <v>1955.09</v>
      </c>
      <c r="CW1265">
        <v>39.90428571428572</v>
      </c>
      <c r="CX1265">
        <v>0</v>
      </c>
      <c r="CY1265">
        <v>1664306701.7</v>
      </c>
      <c r="CZ1265">
        <v>0</v>
      </c>
      <c r="DA1265">
        <v>0</v>
      </c>
      <c r="DB1265" t="s">
        <v>356</v>
      </c>
      <c r="DC1265">
        <v>1663859321.1</v>
      </c>
      <c r="DD1265">
        <v>1663859315.6</v>
      </c>
      <c r="DE1265">
        <v>0</v>
      </c>
      <c r="DF1265">
        <v>0.196</v>
      </c>
      <c r="DG1265">
        <v>-0.001</v>
      </c>
      <c r="DH1265">
        <v>-5.941</v>
      </c>
      <c r="DI1265">
        <v>-0.174</v>
      </c>
      <c r="DJ1265">
        <v>1500</v>
      </c>
      <c r="DK1265">
        <v>17</v>
      </c>
      <c r="DL1265">
        <v>0.13</v>
      </c>
      <c r="DM1265">
        <v>0.04</v>
      </c>
      <c r="DN1265">
        <v>-30.37501219512195</v>
      </c>
      <c r="DO1265">
        <v>4.175335191637623</v>
      </c>
      <c r="DP1265">
        <v>0.469393646851912</v>
      </c>
      <c r="DQ1265">
        <v>0</v>
      </c>
      <c r="DR1265">
        <v>0.8171019024390243</v>
      </c>
      <c r="DS1265">
        <v>0.06240614634146351</v>
      </c>
      <c r="DT1265">
        <v>0.006340757736533433</v>
      </c>
      <c r="DU1265">
        <v>1</v>
      </c>
      <c r="DV1265">
        <v>1</v>
      </c>
      <c r="DW1265">
        <v>2</v>
      </c>
      <c r="DX1265" t="s">
        <v>471</v>
      </c>
      <c r="DY1265">
        <v>2.98512</v>
      </c>
      <c r="DZ1265">
        <v>2.71555</v>
      </c>
      <c r="EA1265">
        <v>0.229635</v>
      </c>
      <c r="EB1265">
        <v>0.22965</v>
      </c>
      <c r="EC1265">
        <v>0.0905767</v>
      </c>
      <c r="ED1265">
        <v>0.08584410000000001</v>
      </c>
      <c r="EE1265">
        <v>24484.6</v>
      </c>
      <c r="EF1265">
        <v>24588.1</v>
      </c>
      <c r="EG1265">
        <v>29524.9</v>
      </c>
      <c r="EH1265">
        <v>29506.9</v>
      </c>
      <c r="EI1265">
        <v>35594.9</v>
      </c>
      <c r="EJ1265">
        <v>35867.2</v>
      </c>
      <c r="EK1265">
        <v>41611.6</v>
      </c>
      <c r="EL1265">
        <v>42050.9</v>
      </c>
      <c r="EM1265">
        <v>1.97717</v>
      </c>
      <c r="EN1265">
        <v>1.94033</v>
      </c>
      <c r="EO1265">
        <v>0.0952631</v>
      </c>
      <c r="EP1265">
        <v>0</v>
      </c>
      <c r="EQ1265">
        <v>23.4412</v>
      </c>
      <c r="ER1265">
        <v>999.9</v>
      </c>
      <c r="ES1265">
        <v>48.1</v>
      </c>
      <c r="ET1265">
        <v>29</v>
      </c>
      <c r="EU1265">
        <v>21.2633</v>
      </c>
      <c r="EV1265">
        <v>62.7942</v>
      </c>
      <c r="EW1265">
        <v>32.508</v>
      </c>
      <c r="EX1265">
        <v>1</v>
      </c>
      <c r="EY1265">
        <v>-0.192591</v>
      </c>
      <c r="EZ1265">
        <v>0.926912</v>
      </c>
      <c r="FA1265">
        <v>20.3866</v>
      </c>
      <c r="FB1265">
        <v>5.21729</v>
      </c>
      <c r="FC1265">
        <v>12.0099</v>
      </c>
      <c r="FD1265">
        <v>4.9895</v>
      </c>
      <c r="FE1265">
        <v>3.2885</v>
      </c>
      <c r="FF1265">
        <v>9999</v>
      </c>
      <c r="FG1265">
        <v>9999</v>
      </c>
      <c r="FH1265">
        <v>9999</v>
      </c>
      <c r="FI1265">
        <v>261.7</v>
      </c>
      <c r="FJ1265">
        <v>1.86705</v>
      </c>
      <c r="FK1265">
        <v>1.86614</v>
      </c>
      <c r="FL1265">
        <v>1.86554</v>
      </c>
      <c r="FM1265">
        <v>1.86554</v>
      </c>
      <c r="FN1265">
        <v>1.8673</v>
      </c>
      <c r="FO1265">
        <v>1.86981</v>
      </c>
      <c r="FP1265">
        <v>1.86844</v>
      </c>
      <c r="FQ1265">
        <v>1.86996</v>
      </c>
      <c r="FR1265">
        <v>0</v>
      </c>
      <c r="FS1265">
        <v>0</v>
      </c>
      <c r="FT1265">
        <v>0</v>
      </c>
      <c r="FU1265">
        <v>0</v>
      </c>
      <c r="FV1265" t="s">
        <v>358</v>
      </c>
      <c r="FW1265" t="s">
        <v>359</v>
      </c>
      <c r="FX1265" t="s">
        <v>360</v>
      </c>
      <c r="FY1265" t="s">
        <v>360</v>
      </c>
      <c r="FZ1265" t="s">
        <v>360</v>
      </c>
      <c r="GA1265" t="s">
        <v>360</v>
      </c>
      <c r="GB1265">
        <v>0</v>
      </c>
      <c r="GC1265">
        <v>100</v>
      </c>
      <c r="GD1265">
        <v>100</v>
      </c>
      <c r="GE1265">
        <v>-6.06</v>
      </c>
      <c r="GF1265">
        <v>-0.1642</v>
      </c>
      <c r="GG1265">
        <v>-2.0192013485273</v>
      </c>
      <c r="GH1265">
        <v>-0.003354295288503095</v>
      </c>
      <c r="GI1265">
        <v>8.998442100416266E-07</v>
      </c>
      <c r="GJ1265">
        <v>-2.632750781261316E-10</v>
      </c>
      <c r="GK1265">
        <v>-0.1771344180573433</v>
      </c>
      <c r="GL1265">
        <v>-0.01811282044437078</v>
      </c>
      <c r="GM1265">
        <v>0.001479480632228601</v>
      </c>
      <c r="GN1265">
        <v>-2.527498020886067E-05</v>
      </c>
      <c r="GO1265">
        <v>3</v>
      </c>
      <c r="GP1265">
        <v>2311</v>
      </c>
      <c r="GQ1265">
        <v>1</v>
      </c>
      <c r="GR1265">
        <v>23</v>
      </c>
      <c r="GS1265">
        <v>7456.3</v>
      </c>
      <c r="GT1265">
        <v>7456.4</v>
      </c>
      <c r="GU1265">
        <v>3.02612</v>
      </c>
      <c r="GV1265">
        <v>2.1814</v>
      </c>
      <c r="GW1265">
        <v>1.39648</v>
      </c>
      <c r="GX1265">
        <v>2.33643</v>
      </c>
      <c r="GY1265">
        <v>1.49536</v>
      </c>
      <c r="GZ1265">
        <v>2.45239</v>
      </c>
      <c r="HA1265">
        <v>33.0652</v>
      </c>
      <c r="HB1265">
        <v>14.2459</v>
      </c>
      <c r="HC1265">
        <v>18</v>
      </c>
      <c r="HD1265">
        <v>518.183</v>
      </c>
      <c r="HE1265">
        <v>450.965</v>
      </c>
      <c r="HF1265">
        <v>21.9293</v>
      </c>
      <c r="HG1265">
        <v>24.9808</v>
      </c>
      <c r="HH1265">
        <v>30</v>
      </c>
      <c r="HI1265">
        <v>24.9991</v>
      </c>
      <c r="HJ1265">
        <v>24.9492</v>
      </c>
      <c r="HK1265">
        <v>60.5751</v>
      </c>
      <c r="HL1265">
        <v>24.1098</v>
      </c>
      <c r="HM1265">
        <v>52.7544</v>
      </c>
      <c r="HN1265">
        <v>21.9201</v>
      </c>
      <c r="HO1265">
        <v>1604.17</v>
      </c>
      <c r="HP1265">
        <v>17.6347</v>
      </c>
      <c r="HQ1265">
        <v>100.999</v>
      </c>
      <c r="HR1265">
        <v>100.989</v>
      </c>
    </row>
    <row r="1266" spans="1:226">
      <c r="A1266">
        <v>1250</v>
      </c>
      <c r="B1266">
        <v>1664307159</v>
      </c>
      <c r="C1266">
        <v>13928.5</v>
      </c>
      <c r="D1266" t="s">
        <v>2869</v>
      </c>
      <c r="E1266" t="s">
        <v>2870</v>
      </c>
      <c r="F1266">
        <v>5</v>
      </c>
      <c r="G1266" t="s">
        <v>2871</v>
      </c>
      <c r="H1266" t="s">
        <v>354</v>
      </c>
      <c r="I1266">
        <v>1664307151.25</v>
      </c>
      <c r="J1266">
        <f>(K1266)/1000</f>
        <v>0</v>
      </c>
      <c r="K1266">
        <f>IF(BF1266, AN1266, AH1266)</f>
        <v>0</v>
      </c>
      <c r="L1266">
        <f>IF(BF1266, AI1266, AG1266)</f>
        <v>0</v>
      </c>
      <c r="M1266">
        <f>BH1266 - IF(AU1266&gt;1, L1266*BB1266*100.0/(AW1266*BV1266), 0)</f>
        <v>0</v>
      </c>
      <c r="N1266">
        <f>((T1266-J1266/2)*M1266-L1266)/(T1266+J1266/2)</f>
        <v>0</v>
      </c>
      <c r="O1266">
        <f>N1266*(BO1266+BP1266)/1000.0</f>
        <v>0</v>
      </c>
      <c r="P1266">
        <f>(BH1266 - IF(AU1266&gt;1, L1266*BB1266*100.0/(AW1266*BV1266), 0))*(BO1266+BP1266)/1000.0</f>
        <v>0</v>
      </c>
      <c r="Q1266">
        <f>2.0/((1/S1266-1/R1266)+SIGN(S1266)*SQRT((1/S1266-1/R1266)*(1/S1266-1/R1266) + 4*BC1266/((BC1266+1)*(BC1266+1))*(2*1/S1266*1/R1266-1/R1266*1/R1266)))</f>
        <v>0</v>
      </c>
      <c r="R1266">
        <f>IF(LEFT(BD1266,1)&lt;&gt;"0",IF(LEFT(BD1266,1)="1",3.0,BE1266),$D$5+$E$5*(BV1266*BO1266/($K$5*1000))+$F$5*(BV1266*BO1266/($K$5*1000))*MAX(MIN(BB1266,$J$5),$I$5)*MAX(MIN(BB1266,$J$5),$I$5)+$G$5*MAX(MIN(BB1266,$J$5),$I$5)*(BV1266*BO1266/($K$5*1000))+$H$5*(BV1266*BO1266/($K$5*1000))*(BV1266*BO1266/($K$5*1000)))</f>
        <v>0</v>
      </c>
      <c r="S1266">
        <f>J1266*(1000-(1000*0.61365*exp(17.502*W1266/(240.97+W1266))/(BO1266+BP1266)+BJ1266)/2)/(1000*0.61365*exp(17.502*W1266/(240.97+W1266))/(BO1266+BP1266)-BJ1266)</f>
        <v>0</v>
      </c>
      <c r="T1266">
        <f>1/((BC1266+1)/(Q1266/1.6)+1/(R1266/1.37)) + BC1266/((BC1266+1)/(Q1266/1.6) + BC1266/(R1266/1.37))</f>
        <v>0</v>
      </c>
      <c r="U1266">
        <f>(AX1266*BA1266)</f>
        <v>0</v>
      </c>
      <c r="V1266">
        <f>(BQ1266+(U1266+2*0.95*5.67E-8*(((BQ1266+$B$7)+273)^4-(BQ1266+273)^4)-44100*J1266)/(1.84*29.3*R1266+8*0.95*5.67E-8*(BQ1266+273)^3))</f>
        <v>0</v>
      </c>
      <c r="W1266">
        <f>($C$7*BR1266+$D$7*BS1266+$E$7*V1266)</f>
        <v>0</v>
      </c>
      <c r="X1266">
        <f>0.61365*exp(17.502*W1266/(240.97+W1266))</f>
        <v>0</v>
      </c>
      <c r="Y1266">
        <f>(Z1266/AA1266*100)</f>
        <v>0</v>
      </c>
      <c r="Z1266">
        <f>BJ1266*(BO1266+BP1266)/1000</f>
        <v>0</v>
      </c>
      <c r="AA1266">
        <f>0.61365*exp(17.502*BQ1266/(240.97+BQ1266))</f>
        <v>0</v>
      </c>
      <c r="AB1266">
        <f>(X1266-BJ1266*(BO1266+BP1266)/1000)</f>
        <v>0</v>
      </c>
      <c r="AC1266">
        <f>(-J1266*44100)</f>
        <v>0</v>
      </c>
      <c r="AD1266">
        <f>2*29.3*R1266*0.92*(BQ1266-W1266)</f>
        <v>0</v>
      </c>
      <c r="AE1266">
        <f>2*0.95*5.67E-8*(((BQ1266+$B$7)+273)^4-(W1266+273)^4)</f>
        <v>0</v>
      </c>
      <c r="AF1266">
        <f>U1266+AE1266+AC1266+AD1266</f>
        <v>0</v>
      </c>
      <c r="AG1266">
        <f>BN1266*AU1266*(BI1266-BH1266*(1000-AU1266*BK1266)/(1000-AU1266*BJ1266))/(100*BB1266)</f>
        <v>0</v>
      </c>
      <c r="AH1266">
        <f>1000*BN1266*AU1266*(BJ1266-BK1266)/(100*BB1266*(1000-AU1266*BJ1266))</f>
        <v>0</v>
      </c>
      <c r="AI1266">
        <f>(AJ1266 - AK1266 - BO1266*1E3/(8.314*(BQ1266+273.15)) * AM1266/BN1266 * AL1266) * BN1266/(100*BB1266) * (1000 - BK1266)/1000</f>
        <v>0</v>
      </c>
      <c r="AJ1266">
        <v>424.8728776516816</v>
      </c>
      <c r="AK1266">
        <v>398.1358969696967</v>
      </c>
      <c r="AL1266">
        <v>-0.00297655400092954</v>
      </c>
      <c r="AM1266">
        <v>64.58111461149491</v>
      </c>
      <c r="AN1266">
        <f>(AP1266 - AO1266 + BO1266*1E3/(8.314*(BQ1266+273.15)) * AR1266/BN1266 * AQ1266) * BN1266/(100*BB1266) * 1000/(1000 - AP1266)</f>
        <v>0</v>
      </c>
      <c r="AO1266">
        <v>11.72367270474658</v>
      </c>
      <c r="AP1266">
        <v>18.40818812030075</v>
      </c>
      <c r="AQ1266">
        <v>-0.0004500660053502924</v>
      </c>
      <c r="AR1266">
        <v>112.2400831531097</v>
      </c>
      <c r="AS1266">
        <v>11</v>
      </c>
      <c r="AT1266">
        <v>2</v>
      </c>
      <c r="AU1266">
        <f>IF(AS1266*$H$13&gt;=AW1266,1.0,(AW1266/(AW1266-AS1266*$H$13)))</f>
        <v>0</v>
      </c>
      <c r="AV1266">
        <f>(AU1266-1)*100</f>
        <v>0</v>
      </c>
      <c r="AW1266">
        <f>MAX(0,($B$13+$C$13*BV1266)/(1+$D$13*BV1266)*BO1266/(BQ1266+273)*$E$13)</f>
        <v>0</v>
      </c>
      <c r="AX1266">
        <f>$B$11*BW1266+$C$11*BX1266+$F$11*CI1266*(1-CL1266)</f>
        <v>0</v>
      </c>
      <c r="AY1266">
        <f>AX1266*AZ1266</f>
        <v>0</v>
      </c>
      <c r="AZ1266">
        <f>($B$11*$D$9+$C$11*$D$9+$F$11*((CV1266+CN1266)/MAX(CV1266+CN1266+CW1266, 0.1)*$I$9+CW1266/MAX(CV1266+CN1266+CW1266, 0.1)*$J$9))/($B$11+$C$11+$F$11)</f>
        <v>0</v>
      </c>
      <c r="BA1266">
        <f>($B$11*$K$9+$C$11*$K$9+$F$11*((CV1266+CN1266)/MAX(CV1266+CN1266+CW1266, 0.1)*$P$9+CW1266/MAX(CV1266+CN1266+CW1266, 0.1)*$Q$9))/($B$11+$C$11+$F$11)</f>
        <v>0</v>
      </c>
      <c r="BB1266">
        <v>6</v>
      </c>
      <c r="BC1266">
        <v>0.5</v>
      </c>
      <c r="BD1266" t="s">
        <v>355</v>
      </c>
      <c r="BE1266">
        <v>2</v>
      </c>
      <c r="BF1266" t="b">
        <v>1</v>
      </c>
      <c r="BG1266">
        <v>1664307151.25</v>
      </c>
      <c r="BH1266">
        <v>390.7310333333334</v>
      </c>
      <c r="BI1266">
        <v>419.9184333333333</v>
      </c>
      <c r="BJ1266">
        <v>18.41255333333334</v>
      </c>
      <c r="BK1266">
        <v>11.70278666666667</v>
      </c>
      <c r="BL1266">
        <v>393.9481</v>
      </c>
      <c r="BM1266">
        <v>18.57761666666666</v>
      </c>
      <c r="BN1266">
        <v>500.0736999999999</v>
      </c>
      <c r="BO1266">
        <v>90.96466666666669</v>
      </c>
      <c r="BP1266">
        <v>0.1000158433333333</v>
      </c>
      <c r="BQ1266">
        <v>25.51313333333333</v>
      </c>
      <c r="BR1266">
        <v>25.09410666666666</v>
      </c>
      <c r="BS1266">
        <v>999.9000000000002</v>
      </c>
      <c r="BT1266">
        <v>0</v>
      </c>
      <c r="BU1266">
        <v>0</v>
      </c>
      <c r="BV1266">
        <v>9996.893666666667</v>
      </c>
      <c r="BW1266">
        <v>0</v>
      </c>
      <c r="BX1266">
        <v>6.355197</v>
      </c>
      <c r="BY1266">
        <v>-29.1875</v>
      </c>
      <c r="BZ1266">
        <v>398.0603333333333</v>
      </c>
      <c r="CA1266">
        <v>424.8908666666667</v>
      </c>
      <c r="CB1266">
        <v>6.709761333333334</v>
      </c>
      <c r="CC1266">
        <v>419.9184333333333</v>
      </c>
      <c r="CD1266">
        <v>11.70278666666667</v>
      </c>
      <c r="CE1266">
        <v>1.674890333333333</v>
      </c>
      <c r="CF1266">
        <v>1.06454</v>
      </c>
      <c r="CG1266">
        <v>14.66566333333333</v>
      </c>
      <c r="CH1266">
        <v>7.830760666666666</v>
      </c>
      <c r="CI1266">
        <v>1999.936666666667</v>
      </c>
      <c r="CJ1266">
        <v>0.9799969000000001</v>
      </c>
      <c r="CK1266">
        <v>0.0200036</v>
      </c>
      <c r="CL1266">
        <v>0</v>
      </c>
      <c r="CM1266">
        <v>918.2458000000001</v>
      </c>
      <c r="CN1266">
        <v>5.000969999999999</v>
      </c>
      <c r="CO1266">
        <v>18241.75333333334</v>
      </c>
      <c r="CP1266">
        <v>16707.03333333334</v>
      </c>
      <c r="CQ1266">
        <v>38.12053333333333</v>
      </c>
      <c r="CR1266">
        <v>38.93726666666667</v>
      </c>
      <c r="CS1266">
        <v>37.96219999999998</v>
      </c>
      <c r="CT1266">
        <v>38.6748</v>
      </c>
      <c r="CU1266">
        <v>38.88726666666665</v>
      </c>
      <c r="CV1266">
        <v>1955.031</v>
      </c>
      <c r="CW1266">
        <v>39.90566666666668</v>
      </c>
      <c r="CX1266">
        <v>0</v>
      </c>
      <c r="CY1266">
        <v>1664307163.1</v>
      </c>
      <c r="CZ1266">
        <v>0</v>
      </c>
      <c r="DA1266">
        <v>0</v>
      </c>
      <c r="DB1266" t="s">
        <v>356</v>
      </c>
      <c r="DC1266">
        <v>1663859321.1</v>
      </c>
      <c r="DD1266">
        <v>1663859315.6</v>
      </c>
      <c r="DE1266">
        <v>0</v>
      </c>
      <c r="DF1266">
        <v>0.196</v>
      </c>
      <c r="DG1266">
        <v>-0.001</v>
      </c>
      <c r="DH1266">
        <v>-5.941</v>
      </c>
      <c r="DI1266">
        <v>-0.174</v>
      </c>
      <c r="DJ1266">
        <v>1500</v>
      </c>
      <c r="DK1266">
        <v>17</v>
      </c>
      <c r="DL1266">
        <v>0.13</v>
      </c>
      <c r="DM1266">
        <v>0.04</v>
      </c>
      <c r="DN1266">
        <v>-29.2161075</v>
      </c>
      <c r="DO1266">
        <v>0.8653181988743512</v>
      </c>
      <c r="DP1266">
        <v>0.09931216538647236</v>
      </c>
      <c r="DQ1266">
        <v>0</v>
      </c>
      <c r="DR1266">
        <v>6.754985500000001</v>
      </c>
      <c r="DS1266">
        <v>-1.055473395872426</v>
      </c>
      <c r="DT1266">
        <v>0.1020724142202485</v>
      </c>
      <c r="DU1266">
        <v>0</v>
      </c>
      <c r="DV1266">
        <v>0</v>
      </c>
      <c r="DW1266">
        <v>2</v>
      </c>
      <c r="DX1266" t="s">
        <v>357</v>
      </c>
      <c r="DY1266">
        <v>2.98478</v>
      </c>
      <c r="DZ1266">
        <v>2.7154</v>
      </c>
      <c r="EA1266">
        <v>0.0907448</v>
      </c>
      <c r="EB1266">
        <v>0.0943056</v>
      </c>
      <c r="EC1266">
        <v>0.0902437</v>
      </c>
      <c r="ED1266">
        <v>0.06401229999999999</v>
      </c>
      <c r="EE1266">
        <v>28889</v>
      </c>
      <c r="EF1266">
        <v>28898.9</v>
      </c>
      <c r="EG1266">
        <v>29519.9</v>
      </c>
      <c r="EH1266">
        <v>29502.8</v>
      </c>
      <c r="EI1266">
        <v>35599.6</v>
      </c>
      <c r="EJ1266">
        <v>36728.2</v>
      </c>
      <c r="EK1266">
        <v>41604.3</v>
      </c>
      <c r="EL1266">
        <v>42045.5</v>
      </c>
      <c r="EM1266">
        <v>1.97927</v>
      </c>
      <c r="EN1266">
        <v>1.92447</v>
      </c>
      <c r="EO1266">
        <v>0.0861883</v>
      </c>
      <c r="EP1266">
        <v>0</v>
      </c>
      <c r="EQ1266">
        <v>23.685</v>
      </c>
      <c r="ER1266">
        <v>999.9</v>
      </c>
      <c r="ES1266">
        <v>44.9</v>
      </c>
      <c r="ET1266">
        <v>28.9</v>
      </c>
      <c r="EU1266">
        <v>19.7378</v>
      </c>
      <c r="EV1266">
        <v>63.0043</v>
      </c>
      <c r="EW1266">
        <v>33.2452</v>
      </c>
      <c r="EX1266">
        <v>1</v>
      </c>
      <c r="EY1266">
        <v>-0.183857</v>
      </c>
      <c r="EZ1266">
        <v>1.93766</v>
      </c>
      <c r="FA1266">
        <v>20.3791</v>
      </c>
      <c r="FB1266">
        <v>5.22163</v>
      </c>
      <c r="FC1266">
        <v>12.0099</v>
      </c>
      <c r="FD1266">
        <v>4.99075</v>
      </c>
      <c r="FE1266">
        <v>3.2892</v>
      </c>
      <c r="FF1266">
        <v>9999</v>
      </c>
      <c r="FG1266">
        <v>9999</v>
      </c>
      <c r="FH1266">
        <v>9999</v>
      </c>
      <c r="FI1266">
        <v>261.9</v>
      </c>
      <c r="FJ1266">
        <v>1.86705</v>
      </c>
      <c r="FK1266">
        <v>1.86614</v>
      </c>
      <c r="FL1266">
        <v>1.86554</v>
      </c>
      <c r="FM1266">
        <v>1.86553</v>
      </c>
      <c r="FN1266">
        <v>1.86734</v>
      </c>
      <c r="FO1266">
        <v>1.86981</v>
      </c>
      <c r="FP1266">
        <v>1.86844</v>
      </c>
      <c r="FQ1266">
        <v>1.86996</v>
      </c>
      <c r="FR1266">
        <v>0</v>
      </c>
      <c r="FS1266">
        <v>0</v>
      </c>
      <c r="FT1266">
        <v>0</v>
      </c>
      <c r="FU1266">
        <v>0</v>
      </c>
      <c r="FV1266" t="s">
        <v>358</v>
      </c>
      <c r="FW1266" t="s">
        <v>359</v>
      </c>
      <c r="FX1266" t="s">
        <v>360</v>
      </c>
      <c r="FY1266" t="s">
        <v>360</v>
      </c>
      <c r="FZ1266" t="s">
        <v>360</v>
      </c>
      <c r="GA1266" t="s">
        <v>360</v>
      </c>
      <c r="GB1266">
        <v>0</v>
      </c>
      <c r="GC1266">
        <v>100</v>
      </c>
      <c r="GD1266">
        <v>100</v>
      </c>
      <c r="GE1266">
        <v>-3.218</v>
      </c>
      <c r="GF1266">
        <v>-0.1651</v>
      </c>
      <c r="GG1266">
        <v>-2.0192013485273</v>
      </c>
      <c r="GH1266">
        <v>-0.003354295288503095</v>
      </c>
      <c r="GI1266">
        <v>8.998442100416266E-07</v>
      </c>
      <c r="GJ1266">
        <v>-2.632750781261316E-10</v>
      </c>
      <c r="GK1266">
        <v>-0.1771344180573433</v>
      </c>
      <c r="GL1266">
        <v>-0.01811282044437078</v>
      </c>
      <c r="GM1266">
        <v>0.001479480632228601</v>
      </c>
      <c r="GN1266">
        <v>-2.527498020886067E-05</v>
      </c>
      <c r="GO1266">
        <v>3</v>
      </c>
      <c r="GP1266">
        <v>2311</v>
      </c>
      <c r="GQ1266">
        <v>1</v>
      </c>
      <c r="GR1266">
        <v>23</v>
      </c>
      <c r="GS1266">
        <v>7464</v>
      </c>
      <c r="GT1266">
        <v>7464.1</v>
      </c>
      <c r="GU1266">
        <v>1.03638</v>
      </c>
      <c r="GV1266">
        <v>2.20337</v>
      </c>
      <c r="GW1266">
        <v>1.39648</v>
      </c>
      <c r="GX1266">
        <v>2.34009</v>
      </c>
      <c r="GY1266">
        <v>1.49536</v>
      </c>
      <c r="GZ1266">
        <v>2.46094</v>
      </c>
      <c r="HA1266">
        <v>33.0429</v>
      </c>
      <c r="HB1266">
        <v>14.1846</v>
      </c>
      <c r="HC1266">
        <v>18</v>
      </c>
      <c r="HD1266">
        <v>520.201</v>
      </c>
      <c r="HE1266">
        <v>441.891</v>
      </c>
      <c r="HF1266">
        <v>21.9229</v>
      </c>
      <c r="HG1266">
        <v>25.0769</v>
      </c>
      <c r="HH1266">
        <v>30.0002</v>
      </c>
      <c r="HI1266">
        <v>25.0702</v>
      </c>
      <c r="HJ1266">
        <v>25.0165</v>
      </c>
      <c r="HK1266">
        <v>20.7524</v>
      </c>
      <c r="HL1266">
        <v>39.4732</v>
      </c>
      <c r="HM1266">
        <v>39.9776</v>
      </c>
      <c r="HN1266">
        <v>21.8987</v>
      </c>
      <c r="HO1266">
        <v>413.279</v>
      </c>
      <c r="HP1266">
        <v>11.9674</v>
      </c>
      <c r="HQ1266">
        <v>100.981</v>
      </c>
      <c r="HR1266">
        <v>100.976</v>
      </c>
    </row>
    <row r="1267" spans="1:226">
      <c r="A1267">
        <v>1251</v>
      </c>
      <c r="B1267">
        <v>1664307164</v>
      </c>
      <c r="C1267">
        <v>13933.5</v>
      </c>
      <c r="D1267" t="s">
        <v>2872</v>
      </c>
      <c r="E1267" t="s">
        <v>2873</v>
      </c>
      <c r="F1267">
        <v>5</v>
      </c>
      <c r="G1267" t="s">
        <v>2871</v>
      </c>
      <c r="H1267" t="s">
        <v>354</v>
      </c>
      <c r="I1267">
        <v>1664307156.155172</v>
      </c>
      <c r="J1267">
        <f>(K1267)/1000</f>
        <v>0</v>
      </c>
      <c r="K1267">
        <f>IF(BF1267, AN1267, AH1267)</f>
        <v>0</v>
      </c>
      <c r="L1267">
        <f>IF(BF1267, AI1267, AG1267)</f>
        <v>0</v>
      </c>
      <c r="M1267">
        <f>BH1267 - IF(AU1267&gt;1, L1267*BB1267*100.0/(AW1267*BV1267), 0)</f>
        <v>0</v>
      </c>
      <c r="N1267">
        <f>((T1267-J1267/2)*M1267-L1267)/(T1267+J1267/2)</f>
        <v>0</v>
      </c>
      <c r="O1267">
        <f>N1267*(BO1267+BP1267)/1000.0</f>
        <v>0</v>
      </c>
      <c r="P1267">
        <f>(BH1267 - IF(AU1267&gt;1, L1267*BB1267*100.0/(AW1267*BV1267), 0))*(BO1267+BP1267)/1000.0</f>
        <v>0</v>
      </c>
      <c r="Q1267">
        <f>2.0/((1/S1267-1/R1267)+SIGN(S1267)*SQRT((1/S1267-1/R1267)*(1/S1267-1/R1267) + 4*BC1267/((BC1267+1)*(BC1267+1))*(2*1/S1267*1/R1267-1/R1267*1/R1267)))</f>
        <v>0</v>
      </c>
      <c r="R1267">
        <f>IF(LEFT(BD1267,1)&lt;&gt;"0",IF(LEFT(BD1267,1)="1",3.0,BE1267),$D$5+$E$5*(BV1267*BO1267/($K$5*1000))+$F$5*(BV1267*BO1267/($K$5*1000))*MAX(MIN(BB1267,$J$5),$I$5)*MAX(MIN(BB1267,$J$5),$I$5)+$G$5*MAX(MIN(BB1267,$J$5),$I$5)*(BV1267*BO1267/($K$5*1000))+$H$5*(BV1267*BO1267/($K$5*1000))*(BV1267*BO1267/($K$5*1000)))</f>
        <v>0</v>
      </c>
      <c r="S1267">
        <f>J1267*(1000-(1000*0.61365*exp(17.502*W1267/(240.97+W1267))/(BO1267+BP1267)+BJ1267)/2)/(1000*0.61365*exp(17.502*W1267/(240.97+W1267))/(BO1267+BP1267)-BJ1267)</f>
        <v>0</v>
      </c>
      <c r="T1267">
        <f>1/((BC1267+1)/(Q1267/1.6)+1/(R1267/1.37)) + BC1267/((BC1267+1)/(Q1267/1.6) + BC1267/(R1267/1.37))</f>
        <v>0</v>
      </c>
      <c r="U1267">
        <f>(AX1267*BA1267)</f>
        <v>0</v>
      </c>
      <c r="V1267">
        <f>(BQ1267+(U1267+2*0.95*5.67E-8*(((BQ1267+$B$7)+273)^4-(BQ1267+273)^4)-44100*J1267)/(1.84*29.3*R1267+8*0.95*5.67E-8*(BQ1267+273)^3))</f>
        <v>0</v>
      </c>
      <c r="W1267">
        <f>($C$7*BR1267+$D$7*BS1267+$E$7*V1267)</f>
        <v>0</v>
      </c>
      <c r="X1267">
        <f>0.61365*exp(17.502*W1267/(240.97+W1267))</f>
        <v>0</v>
      </c>
      <c r="Y1267">
        <f>(Z1267/AA1267*100)</f>
        <v>0</v>
      </c>
      <c r="Z1267">
        <f>BJ1267*(BO1267+BP1267)/1000</f>
        <v>0</v>
      </c>
      <c r="AA1267">
        <f>0.61365*exp(17.502*BQ1267/(240.97+BQ1267))</f>
        <v>0</v>
      </c>
      <c r="AB1267">
        <f>(X1267-BJ1267*(BO1267+BP1267)/1000)</f>
        <v>0</v>
      </c>
      <c r="AC1267">
        <f>(-J1267*44100)</f>
        <v>0</v>
      </c>
      <c r="AD1267">
        <f>2*29.3*R1267*0.92*(BQ1267-W1267)</f>
        <v>0</v>
      </c>
      <c r="AE1267">
        <f>2*0.95*5.67E-8*(((BQ1267+$B$7)+273)^4-(W1267+273)^4)</f>
        <v>0</v>
      </c>
      <c r="AF1267">
        <f>U1267+AE1267+AC1267+AD1267</f>
        <v>0</v>
      </c>
      <c r="AG1267">
        <f>BN1267*AU1267*(BI1267-BH1267*(1000-AU1267*BK1267)/(1000-AU1267*BJ1267))/(100*BB1267)</f>
        <v>0</v>
      </c>
      <c r="AH1267">
        <f>1000*BN1267*AU1267*(BJ1267-BK1267)/(100*BB1267*(1000-AU1267*BJ1267))</f>
        <v>0</v>
      </c>
      <c r="AI1267">
        <f>(AJ1267 - AK1267 - BO1267*1E3/(8.314*(BQ1267+273.15)) * AM1267/BN1267 * AL1267) * BN1267/(100*BB1267) * (1000 - BK1267)/1000</f>
        <v>0</v>
      </c>
      <c r="AJ1267">
        <v>425.0118087905944</v>
      </c>
      <c r="AK1267">
        <v>398.1764666666666</v>
      </c>
      <c r="AL1267">
        <v>0.00130333151808883</v>
      </c>
      <c r="AM1267">
        <v>64.58111461149491</v>
      </c>
      <c r="AN1267">
        <f>(AP1267 - AO1267 + BO1267*1E3/(8.314*(BQ1267+273.15)) * AR1267/BN1267 * AQ1267) * BN1267/(100*BB1267) * 1000/(1000 - AP1267)</f>
        <v>0</v>
      </c>
      <c r="AO1267">
        <v>11.81398567384568</v>
      </c>
      <c r="AP1267">
        <v>18.39947082706767</v>
      </c>
      <c r="AQ1267">
        <v>0.0002235744817381312</v>
      </c>
      <c r="AR1267">
        <v>112.2400831531097</v>
      </c>
      <c r="AS1267">
        <v>11</v>
      </c>
      <c r="AT1267">
        <v>2</v>
      </c>
      <c r="AU1267">
        <f>IF(AS1267*$H$13&gt;=AW1267,1.0,(AW1267/(AW1267-AS1267*$H$13)))</f>
        <v>0</v>
      </c>
      <c r="AV1267">
        <f>(AU1267-1)*100</f>
        <v>0</v>
      </c>
      <c r="AW1267">
        <f>MAX(0,($B$13+$C$13*BV1267)/(1+$D$13*BV1267)*BO1267/(BQ1267+273)*$E$13)</f>
        <v>0</v>
      </c>
      <c r="AX1267">
        <f>$B$11*BW1267+$C$11*BX1267+$F$11*CI1267*(1-CL1267)</f>
        <v>0</v>
      </c>
      <c r="AY1267">
        <f>AX1267*AZ1267</f>
        <v>0</v>
      </c>
      <c r="AZ1267">
        <f>($B$11*$D$9+$C$11*$D$9+$F$11*((CV1267+CN1267)/MAX(CV1267+CN1267+CW1267, 0.1)*$I$9+CW1267/MAX(CV1267+CN1267+CW1267, 0.1)*$J$9))/($B$11+$C$11+$F$11)</f>
        <v>0</v>
      </c>
      <c r="BA1267">
        <f>($B$11*$K$9+$C$11*$K$9+$F$11*((CV1267+CN1267)/MAX(CV1267+CN1267+CW1267, 0.1)*$P$9+CW1267/MAX(CV1267+CN1267+CW1267, 0.1)*$Q$9))/($B$11+$C$11+$F$11)</f>
        <v>0</v>
      </c>
      <c r="BB1267">
        <v>6</v>
      </c>
      <c r="BC1267">
        <v>0.5</v>
      </c>
      <c r="BD1267" t="s">
        <v>355</v>
      </c>
      <c r="BE1267">
        <v>2</v>
      </c>
      <c r="BF1267" t="b">
        <v>1</v>
      </c>
      <c r="BG1267">
        <v>1664307156.155172</v>
      </c>
      <c r="BH1267">
        <v>390.7952413793104</v>
      </c>
      <c r="BI1267">
        <v>419.7870689655173</v>
      </c>
      <c r="BJ1267">
        <v>18.40844482758621</v>
      </c>
      <c r="BK1267">
        <v>11.76873103448276</v>
      </c>
      <c r="BL1267">
        <v>394.0124827586206</v>
      </c>
      <c r="BM1267">
        <v>18.57355517241379</v>
      </c>
      <c r="BN1267">
        <v>500.0419655172415</v>
      </c>
      <c r="BO1267">
        <v>90.96525172413793</v>
      </c>
      <c r="BP1267">
        <v>0.09990617931034482</v>
      </c>
      <c r="BQ1267">
        <v>25.48847586206896</v>
      </c>
      <c r="BR1267">
        <v>25.09679655172414</v>
      </c>
      <c r="BS1267">
        <v>999.9000000000002</v>
      </c>
      <c r="BT1267">
        <v>0</v>
      </c>
      <c r="BU1267">
        <v>0</v>
      </c>
      <c r="BV1267">
        <v>10002.77275862069</v>
      </c>
      <c r="BW1267">
        <v>0</v>
      </c>
      <c r="BX1267">
        <v>6.360561034482759</v>
      </c>
      <c r="BY1267">
        <v>-28.99184482758621</v>
      </c>
      <c r="BZ1267">
        <v>398.1241034482758</v>
      </c>
      <c r="CA1267">
        <v>424.7862413793104</v>
      </c>
      <c r="CB1267">
        <v>6.639713448275861</v>
      </c>
      <c r="CC1267">
        <v>419.7870689655173</v>
      </c>
      <c r="CD1267">
        <v>11.76873103448276</v>
      </c>
      <c r="CE1267">
        <v>1.674527586206897</v>
      </c>
      <c r="CF1267">
        <v>1.070545172413793</v>
      </c>
      <c r="CG1267">
        <v>14.66230344827586</v>
      </c>
      <c r="CH1267">
        <v>7.913388275862069</v>
      </c>
      <c r="CI1267">
        <v>1999.938965517242</v>
      </c>
      <c r="CJ1267">
        <v>0.9799986206896553</v>
      </c>
      <c r="CK1267">
        <v>0.02000184482758621</v>
      </c>
      <c r="CL1267">
        <v>0</v>
      </c>
      <c r="CM1267">
        <v>913.9853448275863</v>
      </c>
      <c r="CN1267">
        <v>5.000969999999999</v>
      </c>
      <c r="CO1267">
        <v>18164</v>
      </c>
      <c r="CP1267">
        <v>16707.06551724138</v>
      </c>
      <c r="CQ1267">
        <v>38.23896551724138</v>
      </c>
      <c r="CR1267">
        <v>39.07086206896551</v>
      </c>
      <c r="CS1267">
        <v>38.06858620689655</v>
      </c>
      <c r="CT1267">
        <v>38.8381724137931</v>
      </c>
      <c r="CU1267">
        <v>39.00627586206896</v>
      </c>
      <c r="CV1267">
        <v>1955.036551724138</v>
      </c>
      <c r="CW1267">
        <v>39.90241379310346</v>
      </c>
      <c r="CX1267">
        <v>0</v>
      </c>
      <c r="CY1267">
        <v>1664307168.5</v>
      </c>
      <c r="CZ1267">
        <v>0</v>
      </c>
      <c r="DA1267">
        <v>0</v>
      </c>
      <c r="DB1267" t="s">
        <v>356</v>
      </c>
      <c r="DC1267">
        <v>1663859321.1</v>
      </c>
      <c r="DD1267">
        <v>1663859315.6</v>
      </c>
      <c r="DE1267">
        <v>0</v>
      </c>
      <c r="DF1267">
        <v>0.196</v>
      </c>
      <c r="DG1267">
        <v>-0.001</v>
      </c>
      <c r="DH1267">
        <v>-5.941</v>
      </c>
      <c r="DI1267">
        <v>-0.174</v>
      </c>
      <c r="DJ1267">
        <v>1500</v>
      </c>
      <c r="DK1267">
        <v>17</v>
      </c>
      <c r="DL1267">
        <v>0.13</v>
      </c>
      <c r="DM1267">
        <v>0.04</v>
      </c>
      <c r="DN1267">
        <v>-29.153285</v>
      </c>
      <c r="DO1267">
        <v>1.305597748592968</v>
      </c>
      <c r="DP1267">
        <v>0.1781801974827731</v>
      </c>
      <c r="DQ1267">
        <v>0</v>
      </c>
      <c r="DR1267">
        <v>6.690575</v>
      </c>
      <c r="DS1267">
        <v>-0.9020012757973948</v>
      </c>
      <c r="DT1267">
        <v>0.08762583774207237</v>
      </c>
      <c r="DU1267">
        <v>0</v>
      </c>
      <c r="DV1267">
        <v>0</v>
      </c>
      <c r="DW1267">
        <v>2</v>
      </c>
      <c r="DX1267" t="s">
        <v>357</v>
      </c>
      <c r="DY1267">
        <v>2.98503</v>
      </c>
      <c r="DZ1267">
        <v>2.7159</v>
      </c>
      <c r="EA1267">
        <v>0.09073929999999999</v>
      </c>
      <c r="EB1267">
        <v>0.09384389999999999</v>
      </c>
      <c r="EC1267">
        <v>0.09019480000000001</v>
      </c>
      <c r="ED1267">
        <v>0.0642597</v>
      </c>
      <c r="EE1267">
        <v>28888.8</v>
      </c>
      <c r="EF1267">
        <v>28913.7</v>
      </c>
      <c r="EG1267">
        <v>29519.5</v>
      </c>
      <c r="EH1267">
        <v>29502.9</v>
      </c>
      <c r="EI1267">
        <v>35601.1</v>
      </c>
      <c r="EJ1267">
        <v>36718.4</v>
      </c>
      <c r="EK1267">
        <v>41603.7</v>
      </c>
      <c r="EL1267">
        <v>42045.6</v>
      </c>
      <c r="EM1267">
        <v>1.9795</v>
      </c>
      <c r="EN1267">
        <v>1.9246</v>
      </c>
      <c r="EO1267">
        <v>0.0860505</v>
      </c>
      <c r="EP1267">
        <v>0</v>
      </c>
      <c r="EQ1267">
        <v>23.6793</v>
      </c>
      <c r="ER1267">
        <v>999.9</v>
      </c>
      <c r="ES1267">
        <v>44.9</v>
      </c>
      <c r="ET1267">
        <v>28.9</v>
      </c>
      <c r="EU1267">
        <v>19.7354</v>
      </c>
      <c r="EV1267">
        <v>63.0743</v>
      </c>
      <c r="EW1267">
        <v>33.2532</v>
      </c>
      <c r="EX1267">
        <v>1</v>
      </c>
      <c r="EY1267">
        <v>-0.183468</v>
      </c>
      <c r="EZ1267">
        <v>2.0295</v>
      </c>
      <c r="FA1267">
        <v>20.3774</v>
      </c>
      <c r="FB1267">
        <v>5.21774</v>
      </c>
      <c r="FC1267">
        <v>12.0099</v>
      </c>
      <c r="FD1267">
        <v>4.98985</v>
      </c>
      <c r="FE1267">
        <v>3.28855</v>
      </c>
      <c r="FF1267">
        <v>9999</v>
      </c>
      <c r="FG1267">
        <v>9999</v>
      </c>
      <c r="FH1267">
        <v>9999</v>
      </c>
      <c r="FI1267">
        <v>261.9</v>
      </c>
      <c r="FJ1267">
        <v>1.86703</v>
      </c>
      <c r="FK1267">
        <v>1.86614</v>
      </c>
      <c r="FL1267">
        <v>1.86554</v>
      </c>
      <c r="FM1267">
        <v>1.86553</v>
      </c>
      <c r="FN1267">
        <v>1.86732</v>
      </c>
      <c r="FO1267">
        <v>1.86981</v>
      </c>
      <c r="FP1267">
        <v>1.86844</v>
      </c>
      <c r="FQ1267">
        <v>1.86996</v>
      </c>
      <c r="FR1267">
        <v>0</v>
      </c>
      <c r="FS1267">
        <v>0</v>
      </c>
      <c r="FT1267">
        <v>0</v>
      </c>
      <c r="FU1267">
        <v>0</v>
      </c>
      <c r="FV1267" t="s">
        <v>358</v>
      </c>
      <c r="FW1267" t="s">
        <v>359</v>
      </c>
      <c r="FX1267" t="s">
        <v>360</v>
      </c>
      <c r="FY1267" t="s">
        <v>360</v>
      </c>
      <c r="FZ1267" t="s">
        <v>360</v>
      </c>
      <c r="GA1267" t="s">
        <v>360</v>
      </c>
      <c r="GB1267">
        <v>0</v>
      </c>
      <c r="GC1267">
        <v>100</v>
      </c>
      <c r="GD1267">
        <v>100</v>
      </c>
      <c r="GE1267">
        <v>-3.217</v>
      </c>
      <c r="GF1267">
        <v>-0.1653</v>
      </c>
      <c r="GG1267">
        <v>-2.0192013485273</v>
      </c>
      <c r="GH1267">
        <v>-0.003354295288503095</v>
      </c>
      <c r="GI1267">
        <v>8.998442100416266E-07</v>
      </c>
      <c r="GJ1267">
        <v>-2.632750781261316E-10</v>
      </c>
      <c r="GK1267">
        <v>-0.1771344180573433</v>
      </c>
      <c r="GL1267">
        <v>-0.01811282044437078</v>
      </c>
      <c r="GM1267">
        <v>0.001479480632228601</v>
      </c>
      <c r="GN1267">
        <v>-2.527498020886067E-05</v>
      </c>
      <c r="GO1267">
        <v>3</v>
      </c>
      <c r="GP1267">
        <v>2311</v>
      </c>
      <c r="GQ1267">
        <v>1</v>
      </c>
      <c r="GR1267">
        <v>23</v>
      </c>
      <c r="GS1267">
        <v>7464</v>
      </c>
      <c r="GT1267">
        <v>7464.1</v>
      </c>
      <c r="GU1267">
        <v>1.01196</v>
      </c>
      <c r="GV1267">
        <v>2.20947</v>
      </c>
      <c r="GW1267">
        <v>1.39648</v>
      </c>
      <c r="GX1267">
        <v>2.33887</v>
      </c>
      <c r="GY1267">
        <v>1.49536</v>
      </c>
      <c r="GZ1267">
        <v>2.43896</v>
      </c>
      <c r="HA1267">
        <v>33.0429</v>
      </c>
      <c r="HB1267">
        <v>14.1671</v>
      </c>
      <c r="HC1267">
        <v>18</v>
      </c>
      <c r="HD1267">
        <v>520.353</v>
      </c>
      <c r="HE1267">
        <v>441.981</v>
      </c>
      <c r="HF1267">
        <v>21.8231</v>
      </c>
      <c r="HG1267">
        <v>25.0797</v>
      </c>
      <c r="HH1267">
        <v>30.0005</v>
      </c>
      <c r="HI1267">
        <v>25.0708</v>
      </c>
      <c r="HJ1267">
        <v>25.0183</v>
      </c>
      <c r="HK1267">
        <v>20.2247</v>
      </c>
      <c r="HL1267">
        <v>38.9021</v>
      </c>
      <c r="HM1267">
        <v>39.9776</v>
      </c>
      <c r="HN1267">
        <v>21.7977</v>
      </c>
      <c r="HO1267">
        <v>399.904</v>
      </c>
      <c r="HP1267">
        <v>12.0576</v>
      </c>
      <c r="HQ1267">
        <v>100.98</v>
      </c>
      <c r="HR1267">
        <v>100.976</v>
      </c>
    </row>
    <row r="1268" spans="1:226">
      <c r="A1268">
        <v>1252</v>
      </c>
      <c r="B1268">
        <v>1664307169</v>
      </c>
      <c r="C1268">
        <v>13938.5</v>
      </c>
      <c r="D1268" t="s">
        <v>2874</v>
      </c>
      <c r="E1268" t="s">
        <v>2875</v>
      </c>
      <c r="F1268">
        <v>5</v>
      </c>
      <c r="G1268" t="s">
        <v>2871</v>
      </c>
      <c r="H1268" t="s">
        <v>354</v>
      </c>
      <c r="I1268">
        <v>1664307161.232143</v>
      </c>
      <c r="J1268">
        <f>(K1268)/1000</f>
        <v>0</v>
      </c>
      <c r="K1268">
        <f>IF(BF1268, AN1268, AH1268)</f>
        <v>0</v>
      </c>
      <c r="L1268">
        <f>IF(BF1268, AI1268, AG1268)</f>
        <v>0</v>
      </c>
      <c r="M1268">
        <f>BH1268 - IF(AU1268&gt;1, L1268*BB1268*100.0/(AW1268*BV1268), 0)</f>
        <v>0</v>
      </c>
      <c r="N1268">
        <f>((T1268-J1268/2)*M1268-L1268)/(T1268+J1268/2)</f>
        <v>0</v>
      </c>
      <c r="O1268">
        <f>N1268*(BO1268+BP1268)/1000.0</f>
        <v>0</v>
      </c>
      <c r="P1268">
        <f>(BH1268 - IF(AU1268&gt;1, L1268*BB1268*100.0/(AW1268*BV1268), 0))*(BO1268+BP1268)/1000.0</f>
        <v>0</v>
      </c>
      <c r="Q1268">
        <f>2.0/((1/S1268-1/R1268)+SIGN(S1268)*SQRT((1/S1268-1/R1268)*(1/S1268-1/R1268) + 4*BC1268/((BC1268+1)*(BC1268+1))*(2*1/S1268*1/R1268-1/R1268*1/R1268)))</f>
        <v>0</v>
      </c>
      <c r="R1268">
        <f>IF(LEFT(BD1268,1)&lt;&gt;"0",IF(LEFT(BD1268,1)="1",3.0,BE1268),$D$5+$E$5*(BV1268*BO1268/($K$5*1000))+$F$5*(BV1268*BO1268/($K$5*1000))*MAX(MIN(BB1268,$J$5),$I$5)*MAX(MIN(BB1268,$J$5),$I$5)+$G$5*MAX(MIN(BB1268,$J$5),$I$5)*(BV1268*BO1268/($K$5*1000))+$H$5*(BV1268*BO1268/($K$5*1000))*(BV1268*BO1268/($K$5*1000)))</f>
        <v>0</v>
      </c>
      <c r="S1268">
        <f>J1268*(1000-(1000*0.61365*exp(17.502*W1268/(240.97+W1268))/(BO1268+BP1268)+BJ1268)/2)/(1000*0.61365*exp(17.502*W1268/(240.97+W1268))/(BO1268+BP1268)-BJ1268)</f>
        <v>0</v>
      </c>
      <c r="T1268">
        <f>1/((BC1268+1)/(Q1268/1.6)+1/(R1268/1.37)) + BC1268/((BC1268+1)/(Q1268/1.6) + BC1268/(R1268/1.37))</f>
        <v>0</v>
      </c>
      <c r="U1268">
        <f>(AX1268*BA1268)</f>
        <v>0</v>
      </c>
      <c r="V1268">
        <f>(BQ1268+(U1268+2*0.95*5.67E-8*(((BQ1268+$B$7)+273)^4-(BQ1268+273)^4)-44100*J1268)/(1.84*29.3*R1268+8*0.95*5.67E-8*(BQ1268+273)^3))</f>
        <v>0</v>
      </c>
      <c r="W1268">
        <f>($C$7*BR1268+$D$7*BS1268+$E$7*V1268)</f>
        <v>0</v>
      </c>
      <c r="X1268">
        <f>0.61365*exp(17.502*W1268/(240.97+W1268))</f>
        <v>0</v>
      </c>
      <c r="Y1268">
        <f>(Z1268/AA1268*100)</f>
        <v>0</v>
      </c>
      <c r="Z1268">
        <f>BJ1268*(BO1268+BP1268)/1000</f>
        <v>0</v>
      </c>
      <c r="AA1268">
        <f>0.61365*exp(17.502*BQ1268/(240.97+BQ1268))</f>
        <v>0</v>
      </c>
      <c r="AB1268">
        <f>(X1268-BJ1268*(BO1268+BP1268)/1000)</f>
        <v>0</v>
      </c>
      <c r="AC1268">
        <f>(-J1268*44100)</f>
        <v>0</v>
      </c>
      <c r="AD1268">
        <f>2*29.3*R1268*0.92*(BQ1268-W1268)</f>
        <v>0</v>
      </c>
      <c r="AE1268">
        <f>2*0.95*5.67E-8*(((BQ1268+$B$7)+273)^4-(W1268+273)^4)</f>
        <v>0</v>
      </c>
      <c r="AF1268">
        <f>U1268+AE1268+AC1268+AD1268</f>
        <v>0</v>
      </c>
      <c r="AG1268">
        <f>BN1268*AU1268*(BI1268-BH1268*(1000-AU1268*BK1268)/(1000-AU1268*BJ1268))/(100*BB1268)</f>
        <v>0</v>
      </c>
      <c r="AH1268">
        <f>1000*BN1268*AU1268*(BJ1268-BK1268)/(100*BB1268*(1000-AU1268*BJ1268))</f>
        <v>0</v>
      </c>
      <c r="AI1268">
        <f>(AJ1268 - AK1268 - BO1268*1E3/(8.314*(BQ1268+273.15)) * AM1268/BN1268 * AL1268) * BN1268/(100*BB1268) * (1000 - BK1268)/1000</f>
        <v>0</v>
      </c>
      <c r="AJ1268">
        <v>417.6860958287731</v>
      </c>
      <c r="AK1268">
        <v>395.0034242424242</v>
      </c>
      <c r="AL1268">
        <v>-0.7934203710436696</v>
      </c>
      <c r="AM1268">
        <v>64.58111461149491</v>
      </c>
      <c r="AN1268">
        <f>(AP1268 - AO1268 + BO1268*1E3/(8.314*(BQ1268+273.15)) * AR1268/BN1268 * AQ1268) * BN1268/(100*BB1268) * 1000/(1000 - AP1268)</f>
        <v>0</v>
      </c>
      <c r="AO1268">
        <v>11.85919758816015</v>
      </c>
      <c r="AP1268">
        <v>18.39344390977442</v>
      </c>
      <c r="AQ1268">
        <v>-0.0004356666942086484</v>
      </c>
      <c r="AR1268">
        <v>112.2400831531097</v>
      </c>
      <c r="AS1268">
        <v>11</v>
      </c>
      <c r="AT1268">
        <v>2</v>
      </c>
      <c r="AU1268">
        <f>IF(AS1268*$H$13&gt;=AW1268,1.0,(AW1268/(AW1268-AS1268*$H$13)))</f>
        <v>0</v>
      </c>
      <c r="AV1268">
        <f>(AU1268-1)*100</f>
        <v>0</v>
      </c>
      <c r="AW1268">
        <f>MAX(0,($B$13+$C$13*BV1268)/(1+$D$13*BV1268)*BO1268/(BQ1268+273)*$E$13)</f>
        <v>0</v>
      </c>
      <c r="AX1268">
        <f>$B$11*BW1268+$C$11*BX1268+$F$11*CI1268*(1-CL1268)</f>
        <v>0</v>
      </c>
      <c r="AY1268">
        <f>AX1268*AZ1268</f>
        <v>0</v>
      </c>
      <c r="AZ1268">
        <f>($B$11*$D$9+$C$11*$D$9+$F$11*((CV1268+CN1268)/MAX(CV1268+CN1268+CW1268, 0.1)*$I$9+CW1268/MAX(CV1268+CN1268+CW1268, 0.1)*$J$9))/($B$11+$C$11+$F$11)</f>
        <v>0</v>
      </c>
      <c r="BA1268">
        <f>($B$11*$K$9+$C$11*$K$9+$F$11*((CV1268+CN1268)/MAX(CV1268+CN1268+CW1268, 0.1)*$P$9+CW1268/MAX(CV1268+CN1268+CW1268, 0.1)*$Q$9))/($B$11+$C$11+$F$11)</f>
        <v>0</v>
      </c>
      <c r="BB1268">
        <v>6</v>
      </c>
      <c r="BC1268">
        <v>0.5</v>
      </c>
      <c r="BD1268" t="s">
        <v>355</v>
      </c>
      <c r="BE1268">
        <v>2</v>
      </c>
      <c r="BF1268" t="b">
        <v>1</v>
      </c>
      <c r="BG1268">
        <v>1664307161.232143</v>
      </c>
      <c r="BH1268">
        <v>390.4075357142858</v>
      </c>
      <c r="BI1268">
        <v>417.0031428571428</v>
      </c>
      <c r="BJ1268">
        <v>18.40215714285714</v>
      </c>
      <c r="BK1268">
        <v>11.85180357142857</v>
      </c>
      <c r="BL1268">
        <v>393.6237142857143</v>
      </c>
      <c r="BM1268">
        <v>18.56733214285714</v>
      </c>
      <c r="BN1268">
        <v>500.0516428571429</v>
      </c>
      <c r="BO1268">
        <v>90.96520357142857</v>
      </c>
      <c r="BP1268">
        <v>0.09996218571428571</v>
      </c>
      <c r="BQ1268">
        <v>25.463</v>
      </c>
      <c r="BR1268">
        <v>25.09653928571429</v>
      </c>
      <c r="BS1268">
        <v>999.9000000000002</v>
      </c>
      <c r="BT1268">
        <v>0</v>
      </c>
      <c r="BU1268">
        <v>0</v>
      </c>
      <c r="BV1268">
        <v>10003.49714285714</v>
      </c>
      <c r="BW1268">
        <v>0</v>
      </c>
      <c r="BX1268">
        <v>6.360084285714285</v>
      </c>
      <c r="BY1268">
        <v>-26.59559285714286</v>
      </c>
      <c r="BZ1268">
        <v>397.7266428571428</v>
      </c>
      <c r="CA1268">
        <v>422.0042857142856</v>
      </c>
      <c r="CB1268">
        <v>6.55035392857143</v>
      </c>
      <c r="CC1268">
        <v>417.0031428571428</v>
      </c>
      <c r="CD1268">
        <v>11.85180357142857</v>
      </c>
      <c r="CE1268">
        <v>1.673954285714286</v>
      </c>
      <c r="CF1268">
        <v>1.078101785714286</v>
      </c>
      <c r="CG1268">
        <v>14.65699642857143</v>
      </c>
      <c r="CH1268">
        <v>8.016690000000001</v>
      </c>
      <c r="CI1268">
        <v>1999.951785714286</v>
      </c>
      <c r="CJ1268">
        <v>0.9800001428571427</v>
      </c>
      <c r="CK1268">
        <v>0.02000007142857143</v>
      </c>
      <c r="CL1268">
        <v>0</v>
      </c>
      <c r="CM1268">
        <v>909.6712857142857</v>
      </c>
      <c r="CN1268">
        <v>5.00097</v>
      </c>
      <c r="CO1268">
        <v>18086.43214285714</v>
      </c>
      <c r="CP1268">
        <v>16707.17857142857</v>
      </c>
      <c r="CQ1268">
        <v>38.36139285714286</v>
      </c>
      <c r="CR1268">
        <v>39.20960714285714</v>
      </c>
      <c r="CS1268">
        <v>38.16482142857142</v>
      </c>
      <c r="CT1268">
        <v>39.0065</v>
      </c>
      <c r="CU1268">
        <v>39.12482142857142</v>
      </c>
      <c r="CV1268">
        <v>1955.051428571429</v>
      </c>
      <c r="CW1268">
        <v>39.89892857142858</v>
      </c>
      <c r="CX1268">
        <v>0</v>
      </c>
      <c r="CY1268">
        <v>1664307173.3</v>
      </c>
      <c r="CZ1268">
        <v>0</v>
      </c>
      <c r="DA1268">
        <v>0</v>
      </c>
      <c r="DB1268" t="s">
        <v>356</v>
      </c>
      <c r="DC1268">
        <v>1663859321.1</v>
      </c>
      <c r="DD1268">
        <v>1663859315.6</v>
      </c>
      <c r="DE1268">
        <v>0</v>
      </c>
      <c r="DF1268">
        <v>0.196</v>
      </c>
      <c r="DG1268">
        <v>-0.001</v>
      </c>
      <c r="DH1268">
        <v>-5.941</v>
      </c>
      <c r="DI1268">
        <v>-0.174</v>
      </c>
      <c r="DJ1268">
        <v>1500</v>
      </c>
      <c r="DK1268">
        <v>17</v>
      </c>
      <c r="DL1268">
        <v>0.13</v>
      </c>
      <c r="DM1268">
        <v>0.04</v>
      </c>
      <c r="DN1268">
        <v>-27.63657804878049</v>
      </c>
      <c r="DO1268">
        <v>21.67710940766541</v>
      </c>
      <c r="DP1268">
        <v>2.862578963572687</v>
      </c>
      <c r="DQ1268">
        <v>0</v>
      </c>
      <c r="DR1268">
        <v>6.605962926829269</v>
      </c>
      <c r="DS1268">
        <v>-0.9901154006968784</v>
      </c>
      <c r="DT1268">
        <v>0.09886738390991115</v>
      </c>
      <c r="DU1268">
        <v>0</v>
      </c>
      <c r="DV1268">
        <v>0</v>
      </c>
      <c r="DW1268">
        <v>2</v>
      </c>
      <c r="DX1268" t="s">
        <v>357</v>
      </c>
      <c r="DY1268">
        <v>2.98511</v>
      </c>
      <c r="DZ1268">
        <v>2.71557</v>
      </c>
      <c r="EA1268">
        <v>0.09008430000000001</v>
      </c>
      <c r="EB1268">
        <v>0.0916146</v>
      </c>
      <c r="EC1268">
        <v>0.09019149999999999</v>
      </c>
      <c r="ED1268">
        <v>0.0647577</v>
      </c>
      <c r="EE1268">
        <v>28910.2</v>
      </c>
      <c r="EF1268">
        <v>28984.7</v>
      </c>
      <c r="EG1268">
        <v>29520.2</v>
      </c>
      <c r="EH1268">
        <v>29502.8</v>
      </c>
      <c r="EI1268">
        <v>35602</v>
      </c>
      <c r="EJ1268">
        <v>36698.5</v>
      </c>
      <c r="EK1268">
        <v>41604.6</v>
      </c>
      <c r="EL1268">
        <v>42045.4</v>
      </c>
      <c r="EM1268">
        <v>1.97917</v>
      </c>
      <c r="EN1268">
        <v>1.92482</v>
      </c>
      <c r="EO1268">
        <v>0.0861883</v>
      </c>
      <c r="EP1268">
        <v>0</v>
      </c>
      <c r="EQ1268">
        <v>23.674</v>
      </c>
      <c r="ER1268">
        <v>999.9</v>
      </c>
      <c r="ES1268">
        <v>44.8</v>
      </c>
      <c r="ET1268">
        <v>28.9</v>
      </c>
      <c r="EU1268">
        <v>19.6916</v>
      </c>
      <c r="EV1268">
        <v>63.1143</v>
      </c>
      <c r="EW1268">
        <v>32.8806</v>
      </c>
      <c r="EX1268">
        <v>1</v>
      </c>
      <c r="EY1268">
        <v>-0.183298</v>
      </c>
      <c r="EZ1268">
        <v>2.06993</v>
      </c>
      <c r="FA1268">
        <v>20.3769</v>
      </c>
      <c r="FB1268">
        <v>5.21834</v>
      </c>
      <c r="FC1268">
        <v>12.0099</v>
      </c>
      <c r="FD1268">
        <v>4.98975</v>
      </c>
      <c r="FE1268">
        <v>3.2885</v>
      </c>
      <c r="FF1268">
        <v>9999</v>
      </c>
      <c r="FG1268">
        <v>9999</v>
      </c>
      <c r="FH1268">
        <v>9999</v>
      </c>
      <c r="FI1268">
        <v>261.9</v>
      </c>
      <c r="FJ1268">
        <v>1.86701</v>
      </c>
      <c r="FK1268">
        <v>1.86614</v>
      </c>
      <c r="FL1268">
        <v>1.86554</v>
      </c>
      <c r="FM1268">
        <v>1.86553</v>
      </c>
      <c r="FN1268">
        <v>1.86728</v>
      </c>
      <c r="FO1268">
        <v>1.86981</v>
      </c>
      <c r="FP1268">
        <v>1.86844</v>
      </c>
      <c r="FQ1268">
        <v>1.86996</v>
      </c>
      <c r="FR1268">
        <v>0</v>
      </c>
      <c r="FS1268">
        <v>0</v>
      </c>
      <c r="FT1268">
        <v>0</v>
      </c>
      <c r="FU1268">
        <v>0</v>
      </c>
      <c r="FV1268" t="s">
        <v>358</v>
      </c>
      <c r="FW1268" t="s">
        <v>359</v>
      </c>
      <c r="FX1268" t="s">
        <v>360</v>
      </c>
      <c r="FY1268" t="s">
        <v>360</v>
      </c>
      <c r="FZ1268" t="s">
        <v>360</v>
      </c>
      <c r="GA1268" t="s">
        <v>360</v>
      </c>
      <c r="GB1268">
        <v>0</v>
      </c>
      <c r="GC1268">
        <v>100</v>
      </c>
      <c r="GD1268">
        <v>100</v>
      </c>
      <c r="GE1268">
        <v>-3.207</v>
      </c>
      <c r="GF1268">
        <v>-0.1653</v>
      </c>
      <c r="GG1268">
        <v>-2.0192013485273</v>
      </c>
      <c r="GH1268">
        <v>-0.003354295288503095</v>
      </c>
      <c r="GI1268">
        <v>8.998442100416266E-07</v>
      </c>
      <c r="GJ1268">
        <v>-2.632750781261316E-10</v>
      </c>
      <c r="GK1268">
        <v>-0.1771344180573433</v>
      </c>
      <c r="GL1268">
        <v>-0.01811282044437078</v>
      </c>
      <c r="GM1268">
        <v>0.001479480632228601</v>
      </c>
      <c r="GN1268">
        <v>-2.527498020886067E-05</v>
      </c>
      <c r="GO1268">
        <v>3</v>
      </c>
      <c r="GP1268">
        <v>2311</v>
      </c>
      <c r="GQ1268">
        <v>1</v>
      </c>
      <c r="GR1268">
        <v>23</v>
      </c>
      <c r="GS1268">
        <v>7464.1</v>
      </c>
      <c r="GT1268">
        <v>7464.2</v>
      </c>
      <c r="GU1268">
        <v>0.982666</v>
      </c>
      <c r="GV1268">
        <v>2.20825</v>
      </c>
      <c r="GW1268">
        <v>1.39648</v>
      </c>
      <c r="GX1268">
        <v>2.34009</v>
      </c>
      <c r="GY1268">
        <v>1.49536</v>
      </c>
      <c r="GZ1268">
        <v>2.44385</v>
      </c>
      <c r="HA1268">
        <v>33.0429</v>
      </c>
      <c r="HB1268">
        <v>14.1758</v>
      </c>
      <c r="HC1268">
        <v>18</v>
      </c>
      <c r="HD1268">
        <v>520.158</v>
      </c>
      <c r="HE1268">
        <v>442.127</v>
      </c>
      <c r="HF1268">
        <v>21.7304</v>
      </c>
      <c r="HG1268">
        <v>25.0818</v>
      </c>
      <c r="HH1268">
        <v>30.0004</v>
      </c>
      <c r="HI1268">
        <v>25.0725</v>
      </c>
      <c r="HJ1268">
        <v>25.0196</v>
      </c>
      <c r="HK1268">
        <v>19.643</v>
      </c>
      <c r="HL1268">
        <v>38.609</v>
      </c>
      <c r="HM1268">
        <v>39.5989</v>
      </c>
      <c r="HN1268">
        <v>21.7025</v>
      </c>
      <c r="HO1268">
        <v>379.865</v>
      </c>
      <c r="HP1268">
        <v>12.1335</v>
      </c>
      <c r="HQ1268">
        <v>100.982</v>
      </c>
      <c r="HR1268">
        <v>100.975</v>
      </c>
    </row>
    <row r="1269" spans="1:226">
      <c r="A1269">
        <v>1253</v>
      </c>
      <c r="B1269">
        <v>1664307174</v>
      </c>
      <c r="C1269">
        <v>13943.5</v>
      </c>
      <c r="D1269" t="s">
        <v>2876</v>
      </c>
      <c r="E1269" t="s">
        <v>2877</v>
      </c>
      <c r="F1269">
        <v>5</v>
      </c>
      <c r="G1269" t="s">
        <v>2871</v>
      </c>
      <c r="H1269" t="s">
        <v>354</v>
      </c>
      <c r="I1269">
        <v>1664307166.5</v>
      </c>
      <c r="J1269">
        <f>(K1269)/1000</f>
        <v>0</v>
      </c>
      <c r="K1269">
        <f>IF(BF1269, AN1269, AH1269)</f>
        <v>0</v>
      </c>
      <c r="L1269">
        <f>IF(BF1269, AI1269, AG1269)</f>
        <v>0</v>
      </c>
      <c r="M1269">
        <f>BH1269 - IF(AU1269&gt;1, L1269*BB1269*100.0/(AW1269*BV1269), 0)</f>
        <v>0</v>
      </c>
      <c r="N1269">
        <f>((T1269-J1269/2)*M1269-L1269)/(T1269+J1269/2)</f>
        <v>0</v>
      </c>
      <c r="O1269">
        <f>N1269*(BO1269+BP1269)/1000.0</f>
        <v>0</v>
      </c>
      <c r="P1269">
        <f>(BH1269 - IF(AU1269&gt;1, L1269*BB1269*100.0/(AW1269*BV1269), 0))*(BO1269+BP1269)/1000.0</f>
        <v>0</v>
      </c>
      <c r="Q1269">
        <f>2.0/((1/S1269-1/R1269)+SIGN(S1269)*SQRT((1/S1269-1/R1269)*(1/S1269-1/R1269) + 4*BC1269/((BC1269+1)*(BC1269+1))*(2*1/S1269*1/R1269-1/R1269*1/R1269)))</f>
        <v>0</v>
      </c>
      <c r="R1269">
        <f>IF(LEFT(BD1269,1)&lt;&gt;"0",IF(LEFT(BD1269,1)="1",3.0,BE1269),$D$5+$E$5*(BV1269*BO1269/($K$5*1000))+$F$5*(BV1269*BO1269/($K$5*1000))*MAX(MIN(BB1269,$J$5),$I$5)*MAX(MIN(BB1269,$J$5),$I$5)+$G$5*MAX(MIN(BB1269,$J$5),$I$5)*(BV1269*BO1269/($K$5*1000))+$H$5*(BV1269*BO1269/($K$5*1000))*(BV1269*BO1269/($K$5*1000)))</f>
        <v>0</v>
      </c>
      <c r="S1269">
        <f>J1269*(1000-(1000*0.61365*exp(17.502*W1269/(240.97+W1269))/(BO1269+BP1269)+BJ1269)/2)/(1000*0.61365*exp(17.502*W1269/(240.97+W1269))/(BO1269+BP1269)-BJ1269)</f>
        <v>0</v>
      </c>
      <c r="T1269">
        <f>1/((BC1269+1)/(Q1269/1.6)+1/(R1269/1.37)) + BC1269/((BC1269+1)/(Q1269/1.6) + BC1269/(R1269/1.37))</f>
        <v>0</v>
      </c>
      <c r="U1269">
        <f>(AX1269*BA1269)</f>
        <v>0</v>
      </c>
      <c r="V1269">
        <f>(BQ1269+(U1269+2*0.95*5.67E-8*(((BQ1269+$B$7)+273)^4-(BQ1269+273)^4)-44100*J1269)/(1.84*29.3*R1269+8*0.95*5.67E-8*(BQ1269+273)^3))</f>
        <v>0</v>
      </c>
      <c r="W1269">
        <f>($C$7*BR1269+$D$7*BS1269+$E$7*V1269)</f>
        <v>0</v>
      </c>
      <c r="X1269">
        <f>0.61365*exp(17.502*W1269/(240.97+W1269))</f>
        <v>0</v>
      </c>
      <c r="Y1269">
        <f>(Z1269/AA1269*100)</f>
        <v>0</v>
      </c>
      <c r="Z1269">
        <f>BJ1269*(BO1269+BP1269)/1000</f>
        <v>0</v>
      </c>
      <c r="AA1269">
        <f>0.61365*exp(17.502*BQ1269/(240.97+BQ1269))</f>
        <v>0</v>
      </c>
      <c r="AB1269">
        <f>(X1269-BJ1269*(BO1269+BP1269)/1000)</f>
        <v>0</v>
      </c>
      <c r="AC1269">
        <f>(-J1269*44100)</f>
        <v>0</v>
      </c>
      <c r="AD1269">
        <f>2*29.3*R1269*0.92*(BQ1269-W1269)</f>
        <v>0</v>
      </c>
      <c r="AE1269">
        <f>2*0.95*5.67E-8*(((BQ1269+$B$7)+273)^4-(W1269+273)^4)</f>
        <v>0</v>
      </c>
      <c r="AF1269">
        <f>U1269+AE1269+AC1269+AD1269</f>
        <v>0</v>
      </c>
      <c r="AG1269">
        <f>BN1269*AU1269*(BI1269-BH1269*(1000-AU1269*BK1269)/(1000-AU1269*BJ1269))/(100*BB1269)</f>
        <v>0</v>
      </c>
      <c r="AH1269">
        <f>1000*BN1269*AU1269*(BJ1269-BK1269)/(100*BB1269*(1000-AU1269*BJ1269))</f>
        <v>0</v>
      </c>
      <c r="AI1269">
        <f>(AJ1269 - AK1269 - BO1269*1E3/(8.314*(BQ1269+273.15)) * AM1269/BN1269 * AL1269) * BN1269/(100*BB1269) * (1000 - BK1269)/1000</f>
        <v>0</v>
      </c>
      <c r="AJ1269">
        <v>402.7808409137775</v>
      </c>
      <c r="AK1269">
        <v>385.9369515151514</v>
      </c>
      <c r="AL1269">
        <v>-1.955658145726006</v>
      </c>
      <c r="AM1269">
        <v>64.58111461149491</v>
      </c>
      <c r="AN1269">
        <f>(AP1269 - AO1269 + BO1269*1E3/(8.314*(BQ1269+273.15)) * AR1269/BN1269 * AQ1269) * BN1269/(100*BB1269) * 1000/(1000 - AP1269)</f>
        <v>0</v>
      </c>
      <c r="AO1269">
        <v>11.98580729803533</v>
      </c>
      <c r="AP1269">
        <v>18.3941494736842</v>
      </c>
      <c r="AQ1269">
        <v>0.0002940874297346593</v>
      </c>
      <c r="AR1269">
        <v>112.2400831531097</v>
      </c>
      <c r="AS1269">
        <v>11</v>
      </c>
      <c r="AT1269">
        <v>2</v>
      </c>
      <c r="AU1269">
        <f>IF(AS1269*$H$13&gt;=AW1269,1.0,(AW1269/(AW1269-AS1269*$H$13)))</f>
        <v>0</v>
      </c>
      <c r="AV1269">
        <f>(AU1269-1)*100</f>
        <v>0</v>
      </c>
      <c r="AW1269">
        <f>MAX(0,($B$13+$C$13*BV1269)/(1+$D$13*BV1269)*BO1269/(BQ1269+273)*$E$13)</f>
        <v>0</v>
      </c>
      <c r="AX1269">
        <f>$B$11*BW1269+$C$11*BX1269+$F$11*CI1269*(1-CL1269)</f>
        <v>0</v>
      </c>
      <c r="AY1269">
        <f>AX1269*AZ1269</f>
        <v>0</v>
      </c>
      <c r="AZ1269">
        <f>($B$11*$D$9+$C$11*$D$9+$F$11*((CV1269+CN1269)/MAX(CV1269+CN1269+CW1269, 0.1)*$I$9+CW1269/MAX(CV1269+CN1269+CW1269, 0.1)*$J$9))/($B$11+$C$11+$F$11)</f>
        <v>0</v>
      </c>
      <c r="BA1269">
        <f>($B$11*$K$9+$C$11*$K$9+$F$11*((CV1269+CN1269)/MAX(CV1269+CN1269+CW1269, 0.1)*$P$9+CW1269/MAX(CV1269+CN1269+CW1269, 0.1)*$Q$9))/($B$11+$C$11+$F$11)</f>
        <v>0</v>
      </c>
      <c r="BB1269">
        <v>6</v>
      </c>
      <c r="BC1269">
        <v>0.5</v>
      </c>
      <c r="BD1269" t="s">
        <v>355</v>
      </c>
      <c r="BE1269">
        <v>2</v>
      </c>
      <c r="BF1269" t="b">
        <v>1</v>
      </c>
      <c r="BG1269">
        <v>1664307166.5</v>
      </c>
      <c r="BH1269">
        <v>387.7211111111111</v>
      </c>
      <c r="BI1269">
        <v>409.0810370370371</v>
      </c>
      <c r="BJ1269">
        <v>18.39774444444445</v>
      </c>
      <c r="BK1269">
        <v>11.93246296296296</v>
      </c>
      <c r="BL1269">
        <v>390.9297777777778</v>
      </c>
      <c r="BM1269">
        <v>18.56297777777777</v>
      </c>
      <c r="BN1269">
        <v>500.0447777777777</v>
      </c>
      <c r="BO1269">
        <v>90.96499999999999</v>
      </c>
      <c r="BP1269">
        <v>0.09989034444444445</v>
      </c>
      <c r="BQ1269">
        <v>25.43638518518519</v>
      </c>
      <c r="BR1269">
        <v>25.09275555555555</v>
      </c>
      <c r="BS1269">
        <v>999.9000000000001</v>
      </c>
      <c r="BT1269">
        <v>0</v>
      </c>
      <c r="BU1269">
        <v>0</v>
      </c>
      <c r="BV1269">
        <v>10013.7662962963</v>
      </c>
      <c r="BW1269">
        <v>0</v>
      </c>
      <c r="BX1269">
        <v>6.346768888888888</v>
      </c>
      <c r="BY1269">
        <v>-21.35995555555555</v>
      </c>
      <c r="BZ1269">
        <v>394.988037037037</v>
      </c>
      <c r="CA1269">
        <v>414.0204444444445</v>
      </c>
      <c r="CB1269">
        <v>6.465285925925925</v>
      </c>
      <c r="CC1269">
        <v>409.0810370370371</v>
      </c>
      <c r="CD1269">
        <v>11.93246296296296</v>
      </c>
      <c r="CE1269">
        <v>1.67355</v>
      </c>
      <c r="CF1269">
        <v>1.085436296296296</v>
      </c>
      <c r="CG1269">
        <v>14.65325555555556</v>
      </c>
      <c r="CH1269">
        <v>8.116331851851852</v>
      </c>
      <c r="CI1269">
        <v>1999.953333333333</v>
      </c>
      <c r="CJ1269">
        <v>0.9800015925925925</v>
      </c>
      <c r="CK1269">
        <v>0.01999827777777778</v>
      </c>
      <c r="CL1269">
        <v>0</v>
      </c>
      <c r="CM1269">
        <v>904.9777407407406</v>
      </c>
      <c r="CN1269">
        <v>5.00097</v>
      </c>
      <c r="CO1269">
        <v>18001.25185185185</v>
      </c>
      <c r="CP1269">
        <v>16707.19629629629</v>
      </c>
      <c r="CQ1269">
        <v>38.48359259259259</v>
      </c>
      <c r="CR1269">
        <v>39.34466666666667</v>
      </c>
      <c r="CS1269">
        <v>38.26596296296297</v>
      </c>
      <c r="CT1269">
        <v>39.18259259259259</v>
      </c>
      <c r="CU1269">
        <v>39.25211111111111</v>
      </c>
      <c r="CV1269">
        <v>1955.056296296297</v>
      </c>
      <c r="CW1269">
        <v>39.89555555555556</v>
      </c>
      <c r="CX1269">
        <v>0</v>
      </c>
      <c r="CY1269">
        <v>1664307178.1</v>
      </c>
      <c r="CZ1269">
        <v>0</v>
      </c>
      <c r="DA1269">
        <v>0</v>
      </c>
      <c r="DB1269" t="s">
        <v>356</v>
      </c>
      <c r="DC1269">
        <v>1663859321.1</v>
      </c>
      <c r="DD1269">
        <v>1663859315.6</v>
      </c>
      <c r="DE1269">
        <v>0</v>
      </c>
      <c r="DF1269">
        <v>0.196</v>
      </c>
      <c r="DG1269">
        <v>-0.001</v>
      </c>
      <c r="DH1269">
        <v>-5.941</v>
      </c>
      <c r="DI1269">
        <v>-0.174</v>
      </c>
      <c r="DJ1269">
        <v>1500</v>
      </c>
      <c r="DK1269">
        <v>17</v>
      </c>
      <c r="DL1269">
        <v>0.13</v>
      </c>
      <c r="DM1269">
        <v>0.04</v>
      </c>
      <c r="DN1269">
        <v>-24.08061219512195</v>
      </c>
      <c r="DO1269">
        <v>56.34282857142855</v>
      </c>
      <c r="DP1269">
        <v>6.077349244980169</v>
      </c>
      <c r="DQ1269">
        <v>0</v>
      </c>
      <c r="DR1269">
        <v>6.518830243902439</v>
      </c>
      <c r="DS1269">
        <v>-1.024008919860632</v>
      </c>
      <c r="DT1269">
        <v>0.1026026741554184</v>
      </c>
      <c r="DU1269">
        <v>0</v>
      </c>
      <c r="DV1269">
        <v>0</v>
      </c>
      <c r="DW1269">
        <v>2</v>
      </c>
      <c r="DX1269" t="s">
        <v>357</v>
      </c>
      <c r="DY1269">
        <v>2.98499</v>
      </c>
      <c r="DZ1269">
        <v>2.7158</v>
      </c>
      <c r="EA1269">
        <v>0.08840249999999999</v>
      </c>
      <c r="EB1269">
        <v>0.0888351</v>
      </c>
      <c r="EC1269">
        <v>0.0901848</v>
      </c>
      <c r="ED1269">
        <v>0.0649115</v>
      </c>
      <c r="EE1269">
        <v>28962.8</v>
      </c>
      <c r="EF1269">
        <v>29073.2</v>
      </c>
      <c r="EG1269">
        <v>29519.3</v>
      </c>
      <c r="EH1269">
        <v>29502.7</v>
      </c>
      <c r="EI1269">
        <v>35601.4</v>
      </c>
      <c r="EJ1269">
        <v>36692.5</v>
      </c>
      <c r="EK1269">
        <v>41603.7</v>
      </c>
      <c r="EL1269">
        <v>42045.5</v>
      </c>
      <c r="EM1269">
        <v>1.97913</v>
      </c>
      <c r="EN1269">
        <v>1.92463</v>
      </c>
      <c r="EO1269">
        <v>0.0861995</v>
      </c>
      <c r="EP1269">
        <v>0</v>
      </c>
      <c r="EQ1269">
        <v>23.668</v>
      </c>
      <c r="ER1269">
        <v>999.9</v>
      </c>
      <c r="ES1269">
        <v>44.7</v>
      </c>
      <c r="ET1269">
        <v>28.9</v>
      </c>
      <c r="EU1269">
        <v>19.6491</v>
      </c>
      <c r="EV1269">
        <v>62.8843</v>
      </c>
      <c r="EW1269">
        <v>33.3093</v>
      </c>
      <c r="EX1269">
        <v>1</v>
      </c>
      <c r="EY1269">
        <v>-0.182942</v>
      </c>
      <c r="EZ1269">
        <v>2.11622</v>
      </c>
      <c r="FA1269">
        <v>20.3763</v>
      </c>
      <c r="FB1269">
        <v>5.21774</v>
      </c>
      <c r="FC1269">
        <v>12.0099</v>
      </c>
      <c r="FD1269">
        <v>4.9897</v>
      </c>
      <c r="FE1269">
        <v>3.2885</v>
      </c>
      <c r="FF1269">
        <v>9999</v>
      </c>
      <c r="FG1269">
        <v>9999</v>
      </c>
      <c r="FH1269">
        <v>9999</v>
      </c>
      <c r="FI1269">
        <v>261.9</v>
      </c>
      <c r="FJ1269">
        <v>1.86701</v>
      </c>
      <c r="FK1269">
        <v>1.86613</v>
      </c>
      <c r="FL1269">
        <v>1.86554</v>
      </c>
      <c r="FM1269">
        <v>1.86553</v>
      </c>
      <c r="FN1269">
        <v>1.86729</v>
      </c>
      <c r="FO1269">
        <v>1.86981</v>
      </c>
      <c r="FP1269">
        <v>1.86844</v>
      </c>
      <c r="FQ1269">
        <v>1.86996</v>
      </c>
      <c r="FR1269">
        <v>0</v>
      </c>
      <c r="FS1269">
        <v>0</v>
      </c>
      <c r="FT1269">
        <v>0</v>
      </c>
      <c r="FU1269">
        <v>0</v>
      </c>
      <c r="FV1269" t="s">
        <v>358</v>
      </c>
      <c r="FW1269" t="s">
        <v>359</v>
      </c>
      <c r="FX1269" t="s">
        <v>360</v>
      </c>
      <c r="FY1269" t="s">
        <v>360</v>
      </c>
      <c r="FZ1269" t="s">
        <v>360</v>
      </c>
      <c r="GA1269" t="s">
        <v>360</v>
      </c>
      <c r="GB1269">
        <v>0</v>
      </c>
      <c r="GC1269">
        <v>100</v>
      </c>
      <c r="GD1269">
        <v>100</v>
      </c>
      <c r="GE1269">
        <v>-3.181</v>
      </c>
      <c r="GF1269">
        <v>-0.1653</v>
      </c>
      <c r="GG1269">
        <v>-2.0192013485273</v>
      </c>
      <c r="GH1269">
        <v>-0.003354295288503095</v>
      </c>
      <c r="GI1269">
        <v>8.998442100416266E-07</v>
      </c>
      <c r="GJ1269">
        <v>-2.632750781261316E-10</v>
      </c>
      <c r="GK1269">
        <v>-0.1771344180573433</v>
      </c>
      <c r="GL1269">
        <v>-0.01811282044437078</v>
      </c>
      <c r="GM1269">
        <v>0.001479480632228601</v>
      </c>
      <c r="GN1269">
        <v>-2.527498020886067E-05</v>
      </c>
      <c r="GO1269">
        <v>3</v>
      </c>
      <c r="GP1269">
        <v>2311</v>
      </c>
      <c r="GQ1269">
        <v>1</v>
      </c>
      <c r="GR1269">
        <v>23</v>
      </c>
      <c r="GS1269">
        <v>7464.2</v>
      </c>
      <c r="GT1269">
        <v>7464.3</v>
      </c>
      <c r="GU1269">
        <v>0.949707</v>
      </c>
      <c r="GV1269">
        <v>2.21191</v>
      </c>
      <c r="GW1269">
        <v>1.39648</v>
      </c>
      <c r="GX1269">
        <v>2.33887</v>
      </c>
      <c r="GY1269">
        <v>1.49536</v>
      </c>
      <c r="GZ1269">
        <v>2.4646</v>
      </c>
      <c r="HA1269">
        <v>33.0429</v>
      </c>
      <c r="HB1269">
        <v>14.1671</v>
      </c>
      <c r="HC1269">
        <v>18</v>
      </c>
      <c r="HD1269">
        <v>520.144</v>
      </c>
      <c r="HE1269">
        <v>442.013</v>
      </c>
      <c r="HF1269">
        <v>21.6313</v>
      </c>
      <c r="HG1269">
        <v>25.0844</v>
      </c>
      <c r="HH1269">
        <v>30.0004</v>
      </c>
      <c r="HI1269">
        <v>25.0745</v>
      </c>
      <c r="HJ1269">
        <v>25.0204</v>
      </c>
      <c r="HK1269">
        <v>18.9575</v>
      </c>
      <c r="HL1269">
        <v>38.0613</v>
      </c>
      <c r="HM1269">
        <v>39.5989</v>
      </c>
      <c r="HN1269">
        <v>21.6119</v>
      </c>
      <c r="HO1269">
        <v>366.507</v>
      </c>
      <c r="HP1269">
        <v>12.2174</v>
      </c>
      <c r="HQ1269">
        <v>100.98</v>
      </c>
      <c r="HR1269">
        <v>100.975</v>
      </c>
    </row>
    <row r="1270" spans="1:226">
      <c r="A1270">
        <v>1254</v>
      </c>
      <c r="B1270">
        <v>1664307179</v>
      </c>
      <c r="C1270">
        <v>13948.5</v>
      </c>
      <c r="D1270" t="s">
        <v>2878</v>
      </c>
      <c r="E1270" t="s">
        <v>2879</v>
      </c>
      <c r="F1270">
        <v>5</v>
      </c>
      <c r="G1270" t="s">
        <v>2871</v>
      </c>
      <c r="H1270" t="s">
        <v>354</v>
      </c>
      <c r="I1270">
        <v>1664307171.214286</v>
      </c>
      <c r="J1270">
        <f>(K1270)/1000</f>
        <v>0</v>
      </c>
      <c r="K1270">
        <f>IF(BF1270, AN1270, AH1270)</f>
        <v>0</v>
      </c>
      <c r="L1270">
        <f>IF(BF1270, AI1270, AG1270)</f>
        <v>0</v>
      </c>
      <c r="M1270">
        <f>BH1270 - IF(AU1270&gt;1, L1270*BB1270*100.0/(AW1270*BV1270), 0)</f>
        <v>0</v>
      </c>
      <c r="N1270">
        <f>((T1270-J1270/2)*M1270-L1270)/(T1270+J1270/2)</f>
        <v>0</v>
      </c>
      <c r="O1270">
        <f>N1270*(BO1270+BP1270)/1000.0</f>
        <v>0</v>
      </c>
      <c r="P1270">
        <f>(BH1270 - IF(AU1270&gt;1, L1270*BB1270*100.0/(AW1270*BV1270), 0))*(BO1270+BP1270)/1000.0</f>
        <v>0</v>
      </c>
      <c r="Q1270">
        <f>2.0/((1/S1270-1/R1270)+SIGN(S1270)*SQRT((1/S1270-1/R1270)*(1/S1270-1/R1270) + 4*BC1270/((BC1270+1)*(BC1270+1))*(2*1/S1270*1/R1270-1/R1270*1/R1270)))</f>
        <v>0</v>
      </c>
      <c r="R1270">
        <f>IF(LEFT(BD1270,1)&lt;&gt;"0",IF(LEFT(BD1270,1)="1",3.0,BE1270),$D$5+$E$5*(BV1270*BO1270/($K$5*1000))+$F$5*(BV1270*BO1270/($K$5*1000))*MAX(MIN(BB1270,$J$5),$I$5)*MAX(MIN(BB1270,$J$5),$I$5)+$G$5*MAX(MIN(BB1270,$J$5),$I$5)*(BV1270*BO1270/($K$5*1000))+$H$5*(BV1270*BO1270/($K$5*1000))*(BV1270*BO1270/($K$5*1000)))</f>
        <v>0</v>
      </c>
      <c r="S1270">
        <f>J1270*(1000-(1000*0.61365*exp(17.502*W1270/(240.97+W1270))/(BO1270+BP1270)+BJ1270)/2)/(1000*0.61365*exp(17.502*W1270/(240.97+W1270))/(BO1270+BP1270)-BJ1270)</f>
        <v>0</v>
      </c>
      <c r="T1270">
        <f>1/((BC1270+1)/(Q1270/1.6)+1/(R1270/1.37)) + BC1270/((BC1270+1)/(Q1270/1.6) + BC1270/(R1270/1.37))</f>
        <v>0</v>
      </c>
      <c r="U1270">
        <f>(AX1270*BA1270)</f>
        <v>0</v>
      </c>
      <c r="V1270">
        <f>(BQ1270+(U1270+2*0.95*5.67E-8*(((BQ1270+$B$7)+273)^4-(BQ1270+273)^4)-44100*J1270)/(1.84*29.3*R1270+8*0.95*5.67E-8*(BQ1270+273)^3))</f>
        <v>0</v>
      </c>
      <c r="W1270">
        <f>($C$7*BR1270+$D$7*BS1270+$E$7*V1270)</f>
        <v>0</v>
      </c>
      <c r="X1270">
        <f>0.61365*exp(17.502*W1270/(240.97+W1270))</f>
        <v>0</v>
      </c>
      <c r="Y1270">
        <f>(Z1270/AA1270*100)</f>
        <v>0</v>
      </c>
      <c r="Z1270">
        <f>BJ1270*(BO1270+BP1270)/1000</f>
        <v>0</v>
      </c>
      <c r="AA1270">
        <f>0.61365*exp(17.502*BQ1270/(240.97+BQ1270))</f>
        <v>0</v>
      </c>
      <c r="AB1270">
        <f>(X1270-BJ1270*(BO1270+BP1270)/1000)</f>
        <v>0</v>
      </c>
      <c r="AC1270">
        <f>(-J1270*44100)</f>
        <v>0</v>
      </c>
      <c r="AD1270">
        <f>2*29.3*R1270*0.92*(BQ1270-W1270)</f>
        <v>0</v>
      </c>
      <c r="AE1270">
        <f>2*0.95*5.67E-8*(((BQ1270+$B$7)+273)^4-(W1270+273)^4)</f>
        <v>0</v>
      </c>
      <c r="AF1270">
        <f>U1270+AE1270+AC1270+AD1270</f>
        <v>0</v>
      </c>
      <c r="AG1270">
        <f>BN1270*AU1270*(BI1270-BH1270*(1000-AU1270*BK1270)/(1000-AU1270*BJ1270))/(100*BB1270)</f>
        <v>0</v>
      </c>
      <c r="AH1270">
        <f>1000*BN1270*AU1270*(BJ1270-BK1270)/(100*BB1270*(1000-AU1270*BJ1270))</f>
        <v>0</v>
      </c>
      <c r="AI1270">
        <f>(AJ1270 - AK1270 - BO1270*1E3/(8.314*(BQ1270+273.15)) * AM1270/BN1270 * AL1270) * BN1270/(100*BB1270) * (1000 - BK1270)/1000</f>
        <v>0</v>
      </c>
      <c r="AJ1270">
        <v>386.3717005248365</v>
      </c>
      <c r="AK1270">
        <v>373.4825939393938</v>
      </c>
      <c r="AL1270">
        <v>-2.556794312548882</v>
      </c>
      <c r="AM1270">
        <v>64.58111461149491</v>
      </c>
      <c r="AN1270">
        <f>(AP1270 - AO1270 + BO1270*1E3/(8.314*(BQ1270+273.15)) * AR1270/BN1270 * AQ1270) * BN1270/(100*BB1270) * 1000/(1000 - AP1270)</f>
        <v>0</v>
      </c>
      <c r="AO1270">
        <v>12.03034436978327</v>
      </c>
      <c r="AP1270">
        <v>18.38252601503758</v>
      </c>
      <c r="AQ1270">
        <v>-0.000132057059105527</v>
      </c>
      <c r="AR1270">
        <v>112.2400831531097</v>
      </c>
      <c r="AS1270">
        <v>11</v>
      </c>
      <c r="AT1270">
        <v>2</v>
      </c>
      <c r="AU1270">
        <f>IF(AS1270*$H$13&gt;=AW1270,1.0,(AW1270/(AW1270-AS1270*$H$13)))</f>
        <v>0</v>
      </c>
      <c r="AV1270">
        <f>(AU1270-1)*100</f>
        <v>0</v>
      </c>
      <c r="AW1270">
        <f>MAX(0,($B$13+$C$13*BV1270)/(1+$D$13*BV1270)*BO1270/(BQ1270+273)*$E$13)</f>
        <v>0</v>
      </c>
      <c r="AX1270">
        <f>$B$11*BW1270+$C$11*BX1270+$F$11*CI1270*(1-CL1270)</f>
        <v>0</v>
      </c>
      <c r="AY1270">
        <f>AX1270*AZ1270</f>
        <v>0</v>
      </c>
      <c r="AZ1270">
        <f>($B$11*$D$9+$C$11*$D$9+$F$11*((CV1270+CN1270)/MAX(CV1270+CN1270+CW1270, 0.1)*$I$9+CW1270/MAX(CV1270+CN1270+CW1270, 0.1)*$J$9))/($B$11+$C$11+$F$11)</f>
        <v>0</v>
      </c>
      <c r="BA1270">
        <f>($B$11*$K$9+$C$11*$K$9+$F$11*((CV1270+CN1270)/MAX(CV1270+CN1270+CW1270, 0.1)*$P$9+CW1270/MAX(CV1270+CN1270+CW1270, 0.1)*$Q$9))/($B$11+$C$11+$F$11)</f>
        <v>0</v>
      </c>
      <c r="BB1270">
        <v>6</v>
      </c>
      <c r="BC1270">
        <v>0.5</v>
      </c>
      <c r="BD1270" t="s">
        <v>355</v>
      </c>
      <c r="BE1270">
        <v>2</v>
      </c>
      <c r="BF1270" t="b">
        <v>1</v>
      </c>
      <c r="BG1270">
        <v>1664307171.214286</v>
      </c>
      <c r="BH1270">
        <v>381.6788214285713</v>
      </c>
      <c r="BI1270">
        <v>396.7677142857143</v>
      </c>
      <c r="BJ1270">
        <v>18.39165714285715</v>
      </c>
      <c r="BK1270">
        <v>12.01747857142857</v>
      </c>
      <c r="BL1270">
        <v>384.8706428571428</v>
      </c>
      <c r="BM1270">
        <v>18.55695357142857</v>
      </c>
      <c r="BN1270">
        <v>500.0791785714285</v>
      </c>
      <c r="BO1270">
        <v>90.96554642857143</v>
      </c>
      <c r="BP1270">
        <v>0.1000368642857143</v>
      </c>
      <c r="BQ1270">
        <v>25.41179285714286</v>
      </c>
      <c r="BR1270">
        <v>25.087</v>
      </c>
      <c r="BS1270">
        <v>999.9000000000002</v>
      </c>
      <c r="BT1270">
        <v>0</v>
      </c>
      <c r="BU1270">
        <v>0</v>
      </c>
      <c r="BV1270">
        <v>10002.16214285714</v>
      </c>
      <c r="BW1270">
        <v>0</v>
      </c>
      <c r="BX1270">
        <v>6.328166071428571</v>
      </c>
      <c r="BY1270">
        <v>-15.08895178571429</v>
      </c>
      <c r="BZ1270">
        <v>388.8300714285714</v>
      </c>
      <c r="CA1270">
        <v>401.5927499999999</v>
      </c>
      <c r="CB1270">
        <v>6.374182857142857</v>
      </c>
      <c r="CC1270">
        <v>396.7677142857143</v>
      </c>
      <c r="CD1270">
        <v>12.01747857142857</v>
      </c>
      <c r="CE1270">
        <v>1.673006785714286</v>
      </c>
      <c r="CF1270">
        <v>1.093176785714286</v>
      </c>
      <c r="CG1270">
        <v>14.64821785714286</v>
      </c>
      <c r="CH1270">
        <v>8.220936428571427</v>
      </c>
      <c r="CI1270">
        <v>1999.953571428571</v>
      </c>
      <c r="CJ1270">
        <v>0.980002857142857</v>
      </c>
      <c r="CK1270">
        <v>0.01999675</v>
      </c>
      <c r="CL1270">
        <v>0</v>
      </c>
      <c r="CM1270">
        <v>899.8826785714284</v>
      </c>
      <c r="CN1270">
        <v>5.00097</v>
      </c>
      <c r="CO1270">
        <v>17907.725</v>
      </c>
      <c r="CP1270">
        <v>16707.20714285714</v>
      </c>
      <c r="CQ1270">
        <v>38.58903571428571</v>
      </c>
      <c r="CR1270">
        <v>39.46182142857143</v>
      </c>
      <c r="CS1270">
        <v>38.35021428571429</v>
      </c>
      <c r="CT1270">
        <v>39.33899999999999</v>
      </c>
      <c r="CU1270">
        <v>39.35689285714285</v>
      </c>
      <c r="CV1270">
        <v>1955.059285714286</v>
      </c>
      <c r="CW1270">
        <v>39.89250000000001</v>
      </c>
      <c r="CX1270">
        <v>0</v>
      </c>
      <c r="CY1270">
        <v>1664307183.5</v>
      </c>
      <c r="CZ1270">
        <v>0</v>
      </c>
      <c r="DA1270">
        <v>0</v>
      </c>
      <c r="DB1270" t="s">
        <v>356</v>
      </c>
      <c r="DC1270">
        <v>1663859321.1</v>
      </c>
      <c r="DD1270">
        <v>1663859315.6</v>
      </c>
      <c r="DE1270">
        <v>0</v>
      </c>
      <c r="DF1270">
        <v>0.196</v>
      </c>
      <c r="DG1270">
        <v>-0.001</v>
      </c>
      <c r="DH1270">
        <v>-5.941</v>
      </c>
      <c r="DI1270">
        <v>-0.174</v>
      </c>
      <c r="DJ1270">
        <v>1500</v>
      </c>
      <c r="DK1270">
        <v>17</v>
      </c>
      <c r="DL1270">
        <v>0.13</v>
      </c>
      <c r="DM1270">
        <v>0.04</v>
      </c>
      <c r="DN1270">
        <v>-18.41185375</v>
      </c>
      <c r="DO1270">
        <v>80.99011013133209</v>
      </c>
      <c r="DP1270">
        <v>7.867532118492649</v>
      </c>
      <c r="DQ1270">
        <v>0</v>
      </c>
      <c r="DR1270">
        <v>6.42342275</v>
      </c>
      <c r="DS1270">
        <v>-1.123110506566619</v>
      </c>
      <c r="DT1270">
        <v>0.1092343830482761</v>
      </c>
      <c r="DU1270">
        <v>0</v>
      </c>
      <c r="DV1270">
        <v>0</v>
      </c>
      <c r="DW1270">
        <v>2</v>
      </c>
      <c r="DX1270" t="s">
        <v>357</v>
      </c>
      <c r="DY1270">
        <v>2.98493</v>
      </c>
      <c r="DZ1270">
        <v>2.71555</v>
      </c>
      <c r="EA1270">
        <v>0.0861384</v>
      </c>
      <c r="EB1270">
        <v>0.085908</v>
      </c>
      <c r="EC1270">
        <v>0.0901638</v>
      </c>
      <c r="ED1270">
        <v>0.0653844</v>
      </c>
      <c r="EE1270">
        <v>29034.7</v>
      </c>
      <c r="EF1270">
        <v>29166.4</v>
      </c>
      <c r="EG1270">
        <v>29519.4</v>
      </c>
      <c r="EH1270">
        <v>29502.5</v>
      </c>
      <c r="EI1270">
        <v>35601.9</v>
      </c>
      <c r="EJ1270">
        <v>36673.6</v>
      </c>
      <c r="EK1270">
        <v>41603.3</v>
      </c>
      <c r="EL1270">
        <v>42045.5</v>
      </c>
      <c r="EM1270">
        <v>1.979</v>
      </c>
      <c r="EN1270">
        <v>1.92477</v>
      </c>
      <c r="EO1270">
        <v>0.0859499</v>
      </c>
      <c r="EP1270">
        <v>0</v>
      </c>
      <c r="EQ1270">
        <v>23.6618</v>
      </c>
      <c r="ER1270">
        <v>999.9</v>
      </c>
      <c r="ES1270">
        <v>44.7</v>
      </c>
      <c r="ET1270">
        <v>28.9</v>
      </c>
      <c r="EU1270">
        <v>19.65</v>
      </c>
      <c r="EV1270">
        <v>63.0143</v>
      </c>
      <c r="EW1270">
        <v>32.8806</v>
      </c>
      <c r="EX1270">
        <v>1</v>
      </c>
      <c r="EY1270">
        <v>-0.182731</v>
      </c>
      <c r="EZ1270">
        <v>2.13641</v>
      </c>
      <c r="FA1270">
        <v>20.376</v>
      </c>
      <c r="FB1270">
        <v>5.21819</v>
      </c>
      <c r="FC1270">
        <v>12.0099</v>
      </c>
      <c r="FD1270">
        <v>4.9897</v>
      </c>
      <c r="FE1270">
        <v>3.2885</v>
      </c>
      <c r="FF1270">
        <v>9999</v>
      </c>
      <c r="FG1270">
        <v>9999</v>
      </c>
      <c r="FH1270">
        <v>9999</v>
      </c>
      <c r="FI1270">
        <v>261.9</v>
      </c>
      <c r="FJ1270">
        <v>1.867</v>
      </c>
      <c r="FK1270">
        <v>1.86612</v>
      </c>
      <c r="FL1270">
        <v>1.86554</v>
      </c>
      <c r="FM1270">
        <v>1.86552</v>
      </c>
      <c r="FN1270">
        <v>1.8673</v>
      </c>
      <c r="FO1270">
        <v>1.86981</v>
      </c>
      <c r="FP1270">
        <v>1.86844</v>
      </c>
      <c r="FQ1270">
        <v>1.86995</v>
      </c>
      <c r="FR1270">
        <v>0</v>
      </c>
      <c r="FS1270">
        <v>0</v>
      </c>
      <c r="FT1270">
        <v>0</v>
      </c>
      <c r="FU1270">
        <v>0</v>
      </c>
      <c r="FV1270" t="s">
        <v>358</v>
      </c>
      <c r="FW1270" t="s">
        <v>359</v>
      </c>
      <c r="FX1270" t="s">
        <v>360</v>
      </c>
      <c r="FY1270" t="s">
        <v>360</v>
      </c>
      <c r="FZ1270" t="s">
        <v>360</v>
      </c>
      <c r="GA1270" t="s">
        <v>360</v>
      </c>
      <c r="GB1270">
        <v>0</v>
      </c>
      <c r="GC1270">
        <v>100</v>
      </c>
      <c r="GD1270">
        <v>100</v>
      </c>
      <c r="GE1270">
        <v>-3.146</v>
      </c>
      <c r="GF1270">
        <v>-0.1653</v>
      </c>
      <c r="GG1270">
        <v>-2.0192013485273</v>
      </c>
      <c r="GH1270">
        <v>-0.003354295288503095</v>
      </c>
      <c r="GI1270">
        <v>8.998442100416266E-07</v>
      </c>
      <c r="GJ1270">
        <v>-2.632750781261316E-10</v>
      </c>
      <c r="GK1270">
        <v>-0.1771344180573433</v>
      </c>
      <c r="GL1270">
        <v>-0.01811282044437078</v>
      </c>
      <c r="GM1270">
        <v>0.001479480632228601</v>
      </c>
      <c r="GN1270">
        <v>-2.527498020886067E-05</v>
      </c>
      <c r="GO1270">
        <v>3</v>
      </c>
      <c r="GP1270">
        <v>2311</v>
      </c>
      <c r="GQ1270">
        <v>1</v>
      </c>
      <c r="GR1270">
        <v>23</v>
      </c>
      <c r="GS1270">
        <v>7464.3</v>
      </c>
      <c r="GT1270">
        <v>7464.4</v>
      </c>
      <c r="GU1270">
        <v>0.915527</v>
      </c>
      <c r="GV1270">
        <v>2.21924</v>
      </c>
      <c r="GW1270">
        <v>1.39648</v>
      </c>
      <c r="GX1270">
        <v>2.33887</v>
      </c>
      <c r="GY1270">
        <v>1.49536</v>
      </c>
      <c r="GZ1270">
        <v>2.41577</v>
      </c>
      <c r="HA1270">
        <v>33.0429</v>
      </c>
      <c r="HB1270">
        <v>14.1758</v>
      </c>
      <c r="HC1270">
        <v>18</v>
      </c>
      <c r="HD1270">
        <v>520.071</v>
      </c>
      <c r="HE1270">
        <v>442.121</v>
      </c>
      <c r="HF1270">
        <v>21.5464</v>
      </c>
      <c r="HG1270">
        <v>25.087</v>
      </c>
      <c r="HH1270">
        <v>30.0004</v>
      </c>
      <c r="HI1270">
        <v>25.0755</v>
      </c>
      <c r="HJ1270">
        <v>25.0225</v>
      </c>
      <c r="HK1270">
        <v>18.3358</v>
      </c>
      <c r="HL1270">
        <v>37.7883</v>
      </c>
      <c r="HM1270">
        <v>39.5989</v>
      </c>
      <c r="HN1270">
        <v>21.5246</v>
      </c>
      <c r="HO1270">
        <v>346.457</v>
      </c>
      <c r="HP1270">
        <v>12.2995</v>
      </c>
      <c r="HQ1270">
        <v>100.979</v>
      </c>
      <c r="HR1270">
        <v>100.975</v>
      </c>
    </row>
    <row r="1271" spans="1:226">
      <c r="A1271">
        <v>1255</v>
      </c>
      <c r="B1271">
        <v>1664307184</v>
      </c>
      <c r="C1271">
        <v>13953.5</v>
      </c>
      <c r="D1271" t="s">
        <v>2880</v>
      </c>
      <c r="E1271" t="s">
        <v>2881</v>
      </c>
      <c r="F1271">
        <v>5</v>
      </c>
      <c r="G1271" t="s">
        <v>2871</v>
      </c>
      <c r="H1271" t="s">
        <v>354</v>
      </c>
      <c r="I1271">
        <v>1664307176.5</v>
      </c>
      <c r="J1271">
        <f>(K1271)/1000</f>
        <v>0</v>
      </c>
      <c r="K1271">
        <f>IF(BF1271, AN1271, AH1271)</f>
        <v>0</v>
      </c>
      <c r="L1271">
        <f>IF(BF1271, AI1271, AG1271)</f>
        <v>0</v>
      </c>
      <c r="M1271">
        <f>BH1271 - IF(AU1271&gt;1, L1271*BB1271*100.0/(AW1271*BV1271), 0)</f>
        <v>0</v>
      </c>
      <c r="N1271">
        <f>((T1271-J1271/2)*M1271-L1271)/(T1271+J1271/2)</f>
        <v>0</v>
      </c>
      <c r="O1271">
        <f>N1271*(BO1271+BP1271)/1000.0</f>
        <v>0</v>
      </c>
      <c r="P1271">
        <f>(BH1271 - IF(AU1271&gt;1, L1271*BB1271*100.0/(AW1271*BV1271), 0))*(BO1271+BP1271)/1000.0</f>
        <v>0</v>
      </c>
      <c r="Q1271">
        <f>2.0/((1/S1271-1/R1271)+SIGN(S1271)*SQRT((1/S1271-1/R1271)*(1/S1271-1/R1271) + 4*BC1271/((BC1271+1)*(BC1271+1))*(2*1/S1271*1/R1271-1/R1271*1/R1271)))</f>
        <v>0</v>
      </c>
      <c r="R1271">
        <f>IF(LEFT(BD1271,1)&lt;&gt;"0",IF(LEFT(BD1271,1)="1",3.0,BE1271),$D$5+$E$5*(BV1271*BO1271/($K$5*1000))+$F$5*(BV1271*BO1271/($K$5*1000))*MAX(MIN(BB1271,$J$5),$I$5)*MAX(MIN(BB1271,$J$5),$I$5)+$G$5*MAX(MIN(BB1271,$J$5),$I$5)*(BV1271*BO1271/($K$5*1000))+$H$5*(BV1271*BO1271/($K$5*1000))*(BV1271*BO1271/($K$5*1000)))</f>
        <v>0</v>
      </c>
      <c r="S1271">
        <f>J1271*(1000-(1000*0.61365*exp(17.502*W1271/(240.97+W1271))/(BO1271+BP1271)+BJ1271)/2)/(1000*0.61365*exp(17.502*W1271/(240.97+W1271))/(BO1271+BP1271)-BJ1271)</f>
        <v>0</v>
      </c>
      <c r="T1271">
        <f>1/((BC1271+1)/(Q1271/1.6)+1/(R1271/1.37)) + BC1271/((BC1271+1)/(Q1271/1.6) + BC1271/(R1271/1.37))</f>
        <v>0</v>
      </c>
      <c r="U1271">
        <f>(AX1271*BA1271)</f>
        <v>0</v>
      </c>
      <c r="V1271">
        <f>(BQ1271+(U1271+2*0.95*5.67E-8*(((BQ1271+$B$7)+273)^4-(BQ1271+273)^4)-44100*J1271)/(1.84*29.3*R1271+8*0.95*5.67E-8*(BQ1271+273)^3))</f>
        <v>0</v>
      </c>
      <c r="W1271">
        <f>($C$7*BR1271+$D$7*BS1271+$E$7*V1271)</f>
        <v>0</v>
      </c>
      <c r="X1271">
        <f>0.61365*exp(17.502*W1271/(240.97+W1271))</f>
        <v>0</v>
      </c>
      <c r="Y1271">
        <f>(Z1271/AA1271*100)</f>
        <v>0</v>
      </c>
      <c r="Z1271">
        <f>BJ1271*(BO1271+BP1271)/1000</f>
        <v>0</v>
      </c>
      <c r="AA1271">
        <f>0.61365*exp(17.502*BQ1271/(240.97+BQ1271))</f>
        <v>0</v>
      </c>
      <c r="AB1271">
        <f>(X1271-BJ1271*(BO1271+BP1271)/1000)</f>
        <v>0</v>
      </c>
      <c r="AC1271">
        <f>(-J1271*44100)</f>
        <v>0</v>
      </c>
      <c r="AD1271">
        <f>2*29.3*R1271*0.92*(BQ1271-W1271)</f>
        <v>0</v>
      </c>
      <c r="AE1271">
        <f>2*0.95*5.67E-8*(((BQ1271+$B$7)+273)^4-(W1271+273)^4)</f>
        <v>0</v>
      </c>
      <c r="AF1271">
        <f>U1271+AE1271+AC1271+AD1271</f>
        <v>0</v>
      </c>
      <c r="AG1271">
        <f>BN1271*AU1271*(BI1271-BH1271*(1000-AU1271*BK1271)/(1000-AU1271*BJ1271))/(100*BB1271)</f>
        <v>0</v>
      </c>
      <c r="AH1271">
        <f>1000*BN1271*AU1271*(BJ1271-BK1271)/(100*BB1271*(1000-AU1271*BJ1271))</f>
        <v>0</v>
      </c>
      <c r="AI1271">
        <f>(AJ1271 - AK1271 - BO1271*1E3/(8.314*(BQ1271+273.15)) * AM1271/BN1271 * AL1271) * BN1271/(100*BB1271) * (1000 - BK1271)/1000</f>
        <v>0</v>
      </c>
      <c r="AJ1271">
        <v>369.7829820756798</v>
      </c>
      <c r="AK1271">
        <v>359.1881999999998</v>
      </c>
      <c r="AL1271">
        <v>-2.890623763388276</v>
      </c>
      <c r="AM1271">
        <v>64.58111461149491</v>
      </c>
      <c r="AN1271">
        <f>(AP1271 - AO1271 + BO1271*1E3/(8.314*(BQ1271+273.15)) * AR1271/BN1271 * AQ1271) * BN1271/(100*BB1271) * 1000/(1000 - AP1271)</f>
        <v>0</v>
      </c>
      <c r="AO1271">
        <v>12.145896283743</v>
      </c>
      <c r="AP1271">
        <v>18.38776796992481</v>
      </c>
      <c r="AQ1271">
        <v>-0.0001536313285112178</v>
      </c>
      <c r="AR1271">
        <v>112.2400831531097</v>
      </c>
      <c r="AS1271">
        <v>11</v>
      </c>
      <c r="AT1271">
        <v>2</v>
      </c>
      <c r="AU1271">
        <f>IF(AS1271*$H$13&gt;=AW1271,1.0,(AW1271/(AW1271-AS1271*$H$13)))</f>
        <v>0</v>
      </c>
      <c r="AV1271">
        <f>(AU1271-1)*100</f>
        <v>0</v>
      </c>
      <c r="AW1271">
        <f>MAX(0,($B$13+$C$13*BV1271)/(1+$D$13*BV1271)*BO1271/(BQ1271+273)*$E$13)</f>
        <v>0</v>
      </c>
      <c r="AX1271">
        <f>$B$11*BW1271+$C$11*BX1271+$F$11*CI1271*(1-CL1271)</f>
        <v>0</v>
      </c>
      <c r="AY1271">
        <f>AX1271*AZ1271</f>
        <v>0</v>
      </c>
      <c r="AZ1271">
        <f>($B$11*$D$9+$C$11*$D$9+$F$11*((CV1271+CN1271)/MAX(CV1271+CN1271+CW1271, 0.1)*$I$9+CW1271/MAX(CV1271+CN1271+CW1271, 0.1)*$J$9))/($B$11+$C$11+$F$11)</f>
        <v>0</v>
      </c>
      <c r="BA1271">
        <f>($B$11*$K$9+$C$11*$K$9+$F$11*((CV1271+CN1271)/MAX(CV1271+CN1271+CW1271, 0.1)*$P$9+CW1271/MAX(CV1271+CN1271+CW1271, 0.1)*$Q$9))/($B$11+$C$11+$F$11)</f>
        <v>0</v>
      </c>
      <c r="BB1271">
        <v>6</v>
      </c>
      <c r="BC1271">
        <v>0.5</v>
      </c>
      <c r="BD1271" t="s">
        <v>355</v>
      </c>
      <c r="BE1271">
        <v>2</v>
      </c>
      <c r="BF1271" t="b">
        <v>1</v>
      </c>
      <c r="BG1271">
        <v>1664307176.5</v>
      </c>
      <c r="BH1271">
        <v>370.9339629629629</v>
      </c>
      <c r="BI1271">
        <v>380.1255925925926</v>
      </c>
      <c r="BJ1271">
        <v>18.38928518518518</v>
      </c>
      <c r="BK1271">
        <v>12.10906666666667</v>
      </c>
      <c r="BL1271">
        <v>374.0958518518519</v>
      </c>
      <c r="BM1271">
        <v>18.5546</v>
      </c>
      <c r="BN1271">
        <v>500.0642222222222</v>
      </c>
      <c r="BO1271">
        <v>90.9660962962963</v>
      </c>
      <c r="BP1271">
        <v>0.09998204074074074</v>
      </c>
      <c r="BQ1271">
        <v>25.3836</v>
      </c>
      <c r="BR1271">
        <v>25.08028888888889</v>
      </c>
      <c r="BS1271">
        <v>999.9000000000001</v>
      </c>
      <c r="BT1271">
        <v>0</v>
      </c>
      <c r="BU1271">
        <v>0</v>
      </c>
      <c r="BV1271">
        <v>10001.5737037037</v>
      </c>
      <c r="BW1271">
        <v>0</v>
      </c>
      <c r="BX1271">
        <v>6.304507777777776</v>
      </c>
      <c r="BY1271">
        <v>-9.191615925925925</v>
      </c>
      <c r="BZ1271">
        <v>377.8830370370369</v>
      </c>
      <c r="CA1271">
        <v>384.7839259259259</v>
      </c>
      <c r="CB1271">
        <v>6.280214814814815</v>
      </c>
      <c r="CC1271">
        <v>380.1255925925926</v>
      </c>
      <c r="CD1271">
        <v>12.10906666666667</v>
      </c>
      <c r="CE1271">
        <v>1.672800370370371</v>
      </c>
      <c r="CF1271">
        <v>1.101514444444444</v>
      </c>
      <c r="CG1271">
        <v>14.64630740740741</v>
      </c>
      <c r="CH1271">
        <v>8.332870370370371</v>
      </c>
      <c r="CI1271">
        <v>1999.972592592593</v>
      </c>
      <c r="CJ1271">
        <v>0.9800042222222224</v>
      </c>
      <c r="CK1271">
        <v>0.01999531851851852</v>
      </c>
      <c r="CL1271">
        <v>0</v>
      </c>
      <c r="CM1271">
        <v>892.8313333333333</v>
      </c>
      <c r="CN1271">
        <v>5.00097</v>
      </c>
      <c r="CO1271">
        <v>17774.48888888889</v>
      </c>
      <c r="CP1271">
        <v>16707.38148148148</v>
      </c>
      <c r="CQ1271">
        <v>38.70803703703704</v>
      </c>
      <c r="CR1271">
        <v>39.58303703703704</v>
      </c>
      <c r="CS1271">
        <v>38.44877777777778</v>
      </c>
      <c r="CT1271">
        <v>39.50433333333334</v>
      </c>
      <c r="CU1271">
        <v>39.47425925925926</v>
      </c>
      <c r="CV1271">
        <v>1955.080740740741</v>
      </c>
      <c r="CW1271">
        <v>39.89</v>
      </c>
      <c r="CX1271">
        <v>0</v>
      </c>
      <c r="CY1271">
        <v>1664307188.3</v>
      </c>
      <c r="CZ1271">
        <v>0</v>
      </c>
      <c r="DA1271">
        <v>0</v>
      </c>
      <c r="DB1271" t="s">
        <v>356</v>
      </c>
      <c r="DC1271">
        <v>1663859321.1</v>
      </c>
      <c r="DD1271">
        <v>1663859315.6</v>
      </c>
      <c r="DE1271">
        <v>0</v>
      </c>
      <c r="DF1271">
        <v>0.196</v>
      </c>
      <c r="DG1271">
        <v>-0.001</v>
      </c>
      <c r="DH1271">
        <v>-5.941</v>
      </c>
      <c r="DI1271">
        <v>-0.174</v>
      </c>
      <c r="DJ1271">
        <v>1500</v>
      </c>
      <c r="DK1271">
        <v>17</v>
      </c>
      <c r="DL1271">
        <v>0.13</v>
      </c>
      <c r="DM1271">
        <v>0.04</v>
      </c>
      <c r="DN1271">
        <v>-12.63513275</v>
      </c>
      <c r="DO1271">
        <v>66.48969557223278</v>
      </c>
      <c r="DP1271">
        <v>6.573981700082146</v>
      </c>
      <c r="DQ1271">
        <v>0</v>
      </c>
      <c r="DR1271">
        <v>6.32776875</v>
      </c>
      <c r="DS1271">
        <v>-1.067796810506573</v>
      </c>
      <c r="DT1271">
        <v>0.1035546353908771</v>
      </c>
      <c r="DU1271">
        <v>0</v>
      </c>
      <c r="DV1271">
        <v>0</v>
      </c>
      <c r="DW1271">
        <v>2</v>
      </c>
      <c r="DX1271" t="s">
        <v>357</v>
      </c>
      <c r="DY1271">
        <v>2.98504</v>
      </c>
      <c r="DZ1271">
        <v>2.71558</v>
      </c>
      <c r="EA1271">
        <v>0.0835246</v>
      </c>
      <c r="EB1271">
        <v>0.08291759999999999</v>
      </c>
      <c r="EC1271">
        <v>0.0901637</v>
      </c>
      <c r="ED1271">
        <v>0.06570869999999999</v>
      </c>
      <c r="EE1271">
        <v>29117.8</v>
      </c>
      <c r="EF1271">
        <v>29261.6</v>
      </c>
      <c r="EG1271">
        <v>29519.4</v>
      </c>
      <c r="EH1271">
        <v>29502.3</v>
      </c>
      <c r="EI1271">
        <v>35602.2</v>
      </c>
      <c r="EJ1271">
        <v>36660.3</v>
      </c>
      <c r="EK1271">
        <v>41603.7</v>
      </c>
      <c r="EL1271">
        <v>42045</v>
      </c>
      <c r="EM1271">
        <v>1.9788</v>
      </c>
      <c r="EN1271">
        <v>1.92477</v>
      </c>
      <c r="EO1271">
        <v>0.0866093</v>
      </c>
      <c r="EP1271">
        <v>0</v>
      </c>
      <c r="EQ1271">
        <v>23.6532</v>
      </c>
      <c r="ER1271">
        <v>999.9</v>
      </c>
      <c r="ES1271">
        <v>44.6</v>
      </c>
      <c r="ET1271">
        <v>28.9</v>
      </c>
      <c r="EU1271">
        <v>19.604</v>
      </c>
      <c r="EV1271">
        <v>62.9943</v>
      </c>
      <c r="EW1271">
        <v>32.9848</v>
      </c>
      <c r="EX1271">
        <v>1</v>
      </c>
      <c r="EY1271">
        <v>-0.182637</v>
      </c>
      <c r="EZ1271">
        <v>2.13814</v>
      </c>
      <c r="FA1271">
        <v>20.3762</v>
      </c>
      <c r="FB1271">
        <v>5.21759</v>
      </c>
      <c r="FC1271">
        <v>12.0099</v>
      </c>
      <c r="FD1271">
        <v>4.98935</v>
      </c>
      <c r="FE1271">
        <v>3.2884</v>
      </c>
      <c r="FF1271">
        <v>9999</v>
      </c>
      <c r="FG1271">
        <v>9999</v>
      </c>
      <c r="FH1271">
        <v>9999</v>
      </c>
      <c r="FI1271">
        <v>261.9</v>
      </c>
      <c r="FJ1271">
        <v>1.86701</v>
      </c>
      <c r="FK1271">
        <v>1.86612</v>
      </c>
      <c r="FL1271">
        <v>1.86554</v>
      </c>
      <c r="FM1271">
        <v>1.86553</v>
      </c>
      <c r="FN1271">
        <v>1.86731</v>
      </c>
      <c r="FO1271">
        <v>1.86981</v>
      </c>
      <c r="FP1271">
        <v>1.86844</v>
      </c>
      <c r="FQ1271">
        <v>1.86996</v>
      </c>
      <c r="FR1271">
        <v>0</v>
      </c>
      <c r="FS1271">
        <v>0</v>
      </c>
      <c r="FT1271">
        <v>0</v>
      </c>
      <c r="FU1271">
        <v>0</v>
      </c>
      <c r="FV1271" t="s">
        <v>358</v>
      </c>
      <c r="FW1271" t="s">
        <v>359</v>
      </c>
      <c r="FX1271" t="s">
        <v>360</v>
      </c>
      <c r="FY1271" t="s">
        <v>360</v>
      </c>
      <c r="FZ1271" t="s">
        <v>360</v>
      </c>
      <c r="GA1271" t="s">
        <v>360</v>
      </c>
      <c r="GB1271">
        <v>0</v>
      </c>
      <c r="GC1271">
        <v>100</v>
      </c>
      <c r="GD1271">
        <v>100</v>
      </c>
      <c r="GE1271">
        <v>-3.106</v>
      </c>
      <c r="GF1271">
        <v>-0.1653</v>
      </c>
      <c r="GG1271">
        <v>-2.0192013485273</v>
      </c>
      <c r="GH1271">
        <v>-0.003354295288503095</v>
      </c>
      <c r="GI1271">
        <v>8.998442100416266E-07</v>
      </c>
      <c r="GJ1271">
        <v>-2.632750781261316E-10</v>
      </c>
      <c r="GK1271">
        <v>-0.1771344180573433</v>
      </c>
      <c r="GL1271">
        <v>-0.01811282044437078</v>
      </c>
      <c r="GM1271">
        <v>0.001479480632228601</v>
      </c>
      <c r="GN1271">
        <v>-2.527498020886067E-05</v>
      </c>
      <c r="GO1271">
        <v>3</v>
      </c>
      <c r="GP1271">
        <v>2311</v>
      </c>
      <c r="GQ1271">
        <v>1</v>
      </c>
      <c r="GR1271">
        <v>23</v>
      </c>
      <c r="GS1271">
        <v>7464.4</v>
      </c>
      <c r="GT1271">
        <v>7464.5</v>
      </c>
      <c r="GU1271">
        <v>0.882568</v>
      </c>
      <c r="GV1271">
        <v>2.21924</v>
      </c>
      <c r="GW1271">
        <v>1.39648</v>
      </c>
      <c r="GX1271">
        <v>2.34009</v>
      </c>
      <c r="GY1271">
        <v>1.49536</v>
      </c>
      <c r="GZ1271">
        <v>2.44385</v>
      </c>
      <c r="HA1271">
        <v>33.0429</v>
      </c>
      <c r="HB1271">
        <v>14.1671</v>
      </c>
      <c r="HC1271">
        <v>18</v>
      </c>
      <c r="HD1271">
        <v>519.957</v>
      </c>
      <c r="HE1271">
        <v>442.131</v>
      </c>
      <c r="HF1271">
        <v>21.459</v>
      </c>
      <c r="HG1271">
        <v>25.0897</v>
      </c>
      <c r="HH1271">
        <v>30.0002</v>
      </c>
      <c r="HI1271">
        <v>25.0771</v>
      </c>
      <c r="HJ1271">
        <v>25.0239</v>
      </c>
      <c r="HK1271">
        <v>17.6264</v>
      </c>
      <c r="HL1271">
        <v>37.4965</v>
      </c>
      <c r="HM1271">
        <v>39.224</v>
      </c>
      <c r="HN1271">
        <v>21.4484</v>
      </c>
      <c r="HO1271">
        <v>333.098</v>
      </c>
      <c r="HP1271">
        <v>12.3813</v>
      </c>
      <c r="HQ1271">
        <v>100.98</v>
      </c>
      <c r="HR1271">
        <v>100.974</v>
      </c>
    </row>
    <row r="1272" spans="1:226">
      <c r="A1272">
        <v>1256</v>
      </c>
      <c r="B1272">
        <v>1664307189</v>
      </c>
      <c r="C1272">
        <v>13958.5</v>
      </c>
      <c r="D1272" t="s">
        <v>2882</v>
      </c>
      <c r="E1272" t="s">
        <v>2883</v>
      </c>
      <c r="F1272">
        <v>5</v>
      </c>
      <c r="G1272" t="s">
        <v>2871</v>
      </c>
      <c r="H1272" t="s">
        <v>354</v>
      </c>
      <c r="I1272">
        <v>1664307181.214286</v>
      </c>
      <c r="J1272">
        <f>(K1272)/1000</f>
        <v>0</v>
      </c>
      <c r="K1272">
        <f>IF(BF1272, AN1272, AH1272)</f>
        <v>0</v>
      </c>
      <c r="L1272">
        <f>IF(BF1272, AI1272, AG1272)</f>
        <v>0</v>
      </c>
      <c r="M1272">
        <f>BH1272 - IF(AU1272&gt;1, L1272*BB1272*100.0/(AW1272*BV1272), 0)</f>
        <v>0</v>
      </c>
      <c r="N1272">
        <f>((T1272-J1272/2)*M1272-L1272)/(T1272+J1272/2)</f>
        <v>0</v>
      </c>
      <c r="O1272">
        <f>N1272*(BO1272+BP1272)/1000.0</f>
        <v>0</v>
      </c>
      <c r="P1272">
        <f>(BH1272 - IF(AU1272&gt;1, L1272*BB1272*100.0/(AW1272*BV1272), 0))*(BO1272+BP1272)/1000.0</f>
        <v>0</v>
      </c>
      <c r="Q1272">
        <f>2.0/((1/S1272-1/R1272)+SIGN(S1272)*SQRT((1/S1272-1/R1272)*(1/S1272-1/R1272) + 4*BC1272/((BC1272+1)*(BC1272+1))*(2*1/S1272*1/R1272-1/R1272*1/R1272)))</f>
        <v>0</v>
      </c>
      <c r="R1272">
        <f>IF(LEFT(BD1272,1)&lt;&gt;"0",IF(LEFT(BD1272,1)="1",3.0,BE1272),$D$5+$E$5*(BV1272*BO1272/($K$5*1000))+$F$5*(BV1272*BO1272/($K$5*1000))*MAX(MIN(BB1272,$J$5),$I$5)*MAX(MIN(BB1272,$J$5),$I$5)+$G$5*MAX(MIN(BB1272,$J$5),$I$5)*(BV1272*BO1272/($K$5*1000))+$H$5*(BV1272*BO1272/($K$5*1000))*(BV1272*BO1272/($K$5*1000)))</f>
        <v>0</v>
      </c>
      <c r="S1272">
        <f>J1272*(1000-(1000*0.61365*exp(17.502*W1272/(240.97+W1272))/(BO1272+BP1272)+BJ1272)/2)/(1000*0.61365*exp(17.502*W1272/(240.97+W1272))/(BO1272+BP1272)-BJ1272)</f>
        <v>0</v>
      </c>
      <c r="T1272">
        <f>1/((BC1272+1)/(Q1272/1.6)+1/(R1272/1.37)) + BC1272/((BC1272+1)/(Q1272/1.6) + BC1272/(R1272/1.37))</f>
        <v>0</v>
      </c>
      <c r="U1272">
        <f>(AX1272*BA1272)</f>
        <v>0</v>
      </c>
      <c r="V1272">
        <f>(BQ1272+(U1272+2*0.95*5.67E-8*(((BQ1272+$B$7)+273)^4-(BQ1272+273)^4)-44100*J1272)/(1.84*29.3*R1272+8*0.95*5.67E-8*(BQ1272+273)^3))</f>
        <v>0</v>
      </c>
      <c r="W1272">
        <f>($C$7*BR1272+$D$7*BS1272+$E$7*V1272)</f>
        <v>0</v>
      </c>
      <c r="X1272">
        <f>0.61365*exp(17.502*W1272/(240.97+W1272))</f>
        <v>0</v>
      </c>
      <c r="Y1272">
        <f>(Z1272/AA1272*100)</f>
        <v>0</v>
      </c>
      <c r="Z1272">
        <f>BJ1272*(BO1272+BP1272)/1000</f>
        <v>0</v>
      </c>
      <c r="AA1272">
        <f>0.61365*exp(17.502*BQ1272/(240.97+BQ1272))</f>
        <v>0</v>
      </c>
      <c r="AB1272">
        <f>(X1272-BJ1272*(BO1272+BP1272)/1000)</f>
        <v>0</v>
      </c>
      <c r="AC1272">
        <f>(-J1272*44100)</f>
        <v>0</v>
      </c>
      <c r="AD1272">
        <f>2*29.3*R1272*0.92*(BQ1272-W1272)</f>
        <v>0</v>
      </c>
      <c r="AE1272">
        <f>2*0.95*5.67E-8*(((BQ1272+$B$7)+273)^4-(W1272+273)^4)</f>
        <v>0</v>
      </c>
      <c r="AF1272">
        <f>U1272+AE1272+AC1272+AD1272</f>
        <v>0</v>
      </c>
      <c r="AG1272">
        <f>BN1272*AU1272*(BI1272-BH1272*(1000-AU1272*BK1272)/(1000-AU1272*BJ1272))/(100*BB1272)</f>
        <v>0</v>
      </c>
      <c r="AH1272">
        <f>1000*BN1272*AU1272*(BJ1272-BK1272)/(100*BB1272*(1000-AU1272*BJ1272))</f>
        <v>0</v>
      </c>
      <c r="AI1272">
        <f>(AJ1272 - AK1272 - BO1272*1E3/(8.314*(BQ1272+273.15)) * AM1272/BN1272 * AL1272) * BN1272/(100*BB1272) * (1000 - BK1272)/1000</f>
        <v>0</v>
      </c>
      <c r="AJ1272">
        <v>353.0134561052152</v>
      </c>
      <c r="AK1272">
        <v>344.1256969696969</v>
      </c>
      <c r="AL1272">
        <v>-3.030810211976978</v>
      </c>
      <c r="AM1272">
        <v>64.58111461149491</v>
      </c>
      <c r="AN1272">
        <f>(AP1272 - AO1272 + BO1272*1E3/(8.314*(BQ1272+273.15)) * AR1272/BN1272 * AQ1272) * BN1272/(100*BB1272) * 1000/(1000 - AP1272)</f>
        <v>0</v>
      </c>
      <c r="AO1272">
        <v>12.22968892596967</v>
      </c>
      <c r="AP1272">
        <v>18.38265849624058</v>
      </c>
      <c r="AQ1272">
        <v>8.525486434514042E-05</v>
      </c>
      <c r="AR1272">
        <v>112.2400831531097</v>
      </c>
      <c r="AS1272">
        <v>11</v>
      </c>
      <c r="AT1272">
        <v>2</v>
      </c>
      <c r="AU1272">
        <f>IF(AS1272*$H$13&gt;=AW1272,1.0,(AW1272/(AW1272-AS1272*$H$13)))</f>
        <v>0</v>
      </c>
      <c r="AV1272">
        <f>(AU1272-1)*100</f>
        <v>0</v>
      </c>
      <c r="AW1272">
        <f>MAX(0,($B$13+$C$13*BV1272)/(1+$D$13*BV1272)*BO1272/(BQ1272+273)*$E$13)</f>
        <v>0</v>
      </c>
      <c r="AX1272">
        <f>$B$11*BW1272+$C$11*BX1272+$F$11*CI1272*(1-CL1272)</f>
        <v>0</v>
      </c>
      <c r="AY1272">
        <f>AX1272*AZ1272</f>
        <v>0</v>
      </c>
      <c r="AZ1272">
        <f>($B$11*$D$9+$C$11*$D$9+$F$11*((CV1272+CN1272)/MAX(CV1272+CN1272+CW1272, 0.1)*$I$9+CW1272/MAX(CV1272+CN1272+CW1272, 0.1)*$J$9))/($B$11+$C$11+$F$11)</f>
        <v>0</v>
      </c>
      <c r="BA1272">
        <f>($B$11*$K$9+$C$11*$K$9+$F$11*((CV1272+CN1272)/MAX(CV1272+CN1272+CW1272, 0.1)*$P$9+CW1272/MAX(CV1272+CN1272+CW1272, 0.1)*$Q$9))/($B$11+$C$11+$F$11)</f>
        <v>0</v>
      </c>
      <c r="BB1272">
        <v>6</v>
      </c>
      <c r="BC1272">
        <v>0.5</v>
      </c>
      <c r="BD1272" t="s">
        <v>355</v>
      </c>
      <c r="BE1272">
        <v>2</v>
      </c>
      <c r="BF1272" t="b">
        <v>1</v>
      </c>
      <c r="BG1272">
        <v>1664307181.214286</v>
      </c>
      <c r="BH1272">
        <v>358.6651071428572</v>
      </c>
      <c r="BI1272">
        <v>364.6397499999999</v>
      </c>
      <c r="BJ1272">
        <v>18.38647857142857</v>
      </c>
      <c r="BK1272">
        <v>12.18349285714286</v>
      </c>
      <c r="BL1272">
        <v>361.7925</v>
      </c>
      <c r="BM1272">
        <v>18.55181428571429</v>
      </c>
      <c r="BN1272">
        <v>500.0728928571428</v>
      </c>
      <c r="BO1272">
        <v>90.96618214285716</v>
      </c>
      <c r="BP1272">
        <v>0.1000571</v>
      </c>
      <c r="BQ1272">
        <v>25.35877857142858</v>
      </c>
      <c r="BR1272">
        <v>25.07452142857144</v>
      </c>
      <c r="BS1272">
        <v>999.9000000000002</v>
      </c>
      <c r="BT1272">
        <v>0</v>
      </c>
      <c r="BU1272">
        <v>0</v>
      </c>
      <c r="BV1272">
        <v>9993.300000000001</v>
      </c>
      <c r="BW1272">
        <v>0</v>
      </c>
      <c r="BX1272">
        <v>6.308593928571429</v>
      </c>
      <c r="BY1272">
        <v>-5.974647857142857</v>
      </c>
      <c r="BZ1272">
        <v>365.38325</v>
      </c>
      <c r="CA1272">
        <v>369.1360714285715</v>
      </c>
      <c r="CB1272">
        <v>6.202970357142858</v>
      </c>
      <c r="CC1272">
        <v>364.6397499999999</v>
      </c>
      <c r="CD1272">
        <v>12.18349285714286</v>
      </c>
      <c r="CE1272">
        <v>1.672546428571428</v>
      </c>
      <c r="CF1272">
        <v>1.108286071428571</v>
      </c>
      <c r="CG1272">
        <v>14.64395357142857</v>
      </c>
      <c r="CH1272">
        <v>8.423245714285715</v>
      </c>
      <c r="CI1272">
        <v>1999.962142857143</v>
      </c>
      <c r="CJ1272">
        <v>0.9800015714285715</v>
      </c>
      <c r="CK1272">
        <v>0.01999808571428572</v>
      </c>
      <c r="CL1272">
        <v>0</v>
      </c>
      <c r="CM1272">
        <v>885.2395357142857</v>
      </c>
      <c r="CN1272">
        <v>5.00097</v>
      </c>
      <c r="CO1272">
        <v>17629.19642857143</v>
      </c>
      <c r="CP1272">
        <v>16707.275</v>
      </c>
      <c r="CQ1272">
        <v>38.80996428571428</v>
      </c>
      <c r="CR1272">
        <v>39.69389285714285</v>
      </c>
      <c r="CS1272">
        <v>38.54210714285714</v>
      </c>
      <c r="CT1272">
        <v>39.64928571428572</v>
      </c>
      <c r="CU1272">
        <v>39.56889285714284</v>
      </c>
      <c r="CV1272">
        <v>1955.065357142857</v>
      </c>
      <c r="CW1272">
        <v>39.895</v>
      </c>
      <c r="CX1272">
        <v>0</v>
      </c>
      <c r="CY1272">
        <v>1664307193.7</v>
      </c>
      <c r="CZ1272">
        <v>0</v>
      </c>
      <c r="DA1272">
        <v>0</v>
      </c>
      <c r="DB1272" t="s">
        <v>356</v>
      </c>
      <c r="DC1272">
        <v>1663859321.1</v>
      </c>
      <c r="DD1272">
        <v>1663859315.6</v>
      </c>
      <c r="DE1272">
        <v>0</v>
      </c>
      <c r="DF1272">
        <v>0.196</v>
      </c>
      <c r="DG1272">
        <v>-0.001</v>
      </c>
      <c r="DH1272">
        <v>-5.941</v>
      </c>
      <c r="DI1272">
        <v>-0.174</v>
      </c>
      <c r="DJ1272">
        <v>1500</v>
      </c>
      <c r="DK1272">
        <v>17</v>
      </c>
      <c r="DL1272">
        <v>0.13</v>
      </c>
      <c r="DM1272">
        <v>0.04</v>
      </c>
      <c r="DN1272">
        <v>-8.7233675</v>
      </c>
      <c r="DO1272">
        <v>45.82341681050658</v>
      </c>
      <c r="DP1272">
        <v>4.543554903358024</v>
      </c>
      <c r="DQ1272">
        <v>0</v>
      </c>
      <c r="DR1272">
        <v>6.260432</v>
      </c>
      <c r="DS1272">
        <v>-1.005560825515945</v>
      </c>
      <c r="DT1272">
        <v>0.09780185599465888</v>
      </c>
      <c r="DU1272">
        <v>0</v>
      </c>
      <c r="DV1272">
        <v>0</v>
      </c>
      <c r="DW1272">
        <v>2</v>
      </c>
      <c r="DX1272" t="s">
        <v>357</v>
      </c>
      <c r="DY1272">
        <v>2.9849</v>
      </c>
      <c r="DZ1272">
        <v>2.71551</v>
      </c>
      <c r="EA1272">
        <v>0.08073130000000001</v>
      </c>
      <c r="EB1272">
        <v>0.07982649999999999</v>
      </c>
      <c r="EC1272">
        <v>0.0901372</v>
      </c>
      <c r="ED1272">
        <v>0.065965</v>
      </c>
      <c r="EE1272">
        <v>29207</v>
      </c>
      <c r="EF1272">
        <v>29360.4</v>
      </c>
      <c r="EG1272">
        <v>29519.9</v>
      </c>
      <c r="EH1272">
        <v>29502.5</v>
      </c>
      <c r="EI1272">
        <v>35603.8</v>
      </c>
      <c r="EJ1272">
        <v>36650.2</v>
      </c>
      <c r="EK1272">
        <v>41604.4</v>
      </c>
      <c r="EL1272">
        <v>42045.2</v>
      </c>
      <c r="EM1272">
        <v>1.97878</v>
      </c>
      <c r="EN1272">
        <v>1.92512</v>
      </c>
      <c r="EO1272">
        <v>0.08684020000000001</v>
      </c>
      <c r="EP1272">
        <v>0</v>
      </c>
      <c r="EQ1272">
        <v>23.6436</v>
      </c>
      <c r="ER1272">
        <v>999.9</v>
      </c>
      <c r="ES1272">
        <v>44.6</v>
      </c>
      <c r="ET1272">
        <v>28.9</v>
      </c>
      <c r="EU1272">
        <v>19.6048</v>
      </c>
      <c r="EV1272">
        <v>62.5243</v>
      </c>
      <c r="EW1272">
        <v>33.2011</v>
      </c>
      <c r="EX1272">
        <v>1</v>
      </c>
      <c r="EY1272">
        <v>-0.182487</v>
      </c>
      <c r="EZ1272">
        <v>2.14207</v>
      </c>
      <c r="FA1272">
        <v>20.3763</v>
      </c>
      <c r="FB1272">
        <v>5.21819</v>
      </c>
      <c r="FC1272">
        <v>12.0099</v>
      </c>
      <c r="FD1272">
        <v>4.98975</v>
      </c>
      <c r="FE1272">
        <v>3.28848</v>
      </c>
      <c r="FF1272">
        <v>9999</v>
      </c>
      <c r="FG1272">
        <v>9999</v>
      </c>
      <c r="FH1272">
        <v>9999</v>
      </c>
      <c r="FI1272">
        <v>261.9</v>
      </c>
      <c r="FJ1272">
        <v>1.86703</v>
      </c>
      <c r="FK1272">
        <v>1.86614</v>
      </c>
      <c r="FL1272">
        <v>1.86554</v>
      </c>
      <c r="FM1272">
        <v>1.86553</v>
      </c>
      <c r="FN1272">
        <v>1.8673</v>
      </c>
      <c r="FO1272">
        <v>1.86981</v>
      </c>
      <c r="FP1272">
        <v>1.86844</v>
      </c>
      <c r="FQ1272">
        <v>1.86996</v>
      </c>
      <c r="FR1272">
        <v>0</v>
      </c>
      <c r="FS1272">
        <v>0</v>
      </c>
      <c r="FT1272">
        <v>0</v>
      </c>
      <c r="FU1272">
        <v>0</v>
      </c>
      <c r="FV1272" t="s">
        <v>358</v>
      </c>
      <c r="FW1272" t="s">
        <v>359</v>
      </c>
      <c r="FX1272" t="s">
        <v>360</v>
      </c>
      <c r="FY1272" t="s">
        <v>360</v>
      </c>
      <c r="FZ1272" t="s">
        <v>360</v>
      </c>
      <c r="GA1272" t="s">
        <v>360</v>
      </c>
      <c r="GB1272">
        <v>0</v>
      </c>
      <c r="GC1272">
        <v>100</v>
      </c>
      <c r="GD1272">
        <v>100</v>
      </c>
      <c r="GE1272">
        <v>-3.064</v>
      </c>
      <c r="GF1272">
        <v>-0.1654</v>
      </c>
      <c r="GG1272">
        <v>-2.0192013485273</v>
      </c>
      <c r="GH1272">
        <v>-0.003354295288503095</v>
      </c>
      <c r="GI1272">
        <v>8.998442100416266E-07</v>
      </c>
      <c r="GJ1272">
        <v>-2.632750781261316E-10</v>
      </c>
      <c r="GK1272">
        <v>-0.1771344180573433</v>
      </c>
      <c r="GL1272">
        <v>-0.01811282044437078</v>
      </c>
      <c r="GM1272">
        <v>0.001479480632228601</v>
      </c>
      <c r="GN1272">
        <v>-2.527498020886067E-05</v>
      </c>
      <c r="GO1272">
        <v>3</v>
      </c>
      <c r="GP1272">
        <v>2311</v>
      </c>
      <c r="GQ1272">
        <v>1</v>
      </c>
      <c r="GR1272">
        <v>23</v>
      </c>
      <c r="GS1272">
        <v>7464.5</v>
      </c>
      <c r="GT1272">
        <v>7464.6</v>
      </c>
      <c r="GU1272">
        <v>0.8483889999999999</v>
      </c>
      <c r="GV1272">
        <v>2.2229</v>
      </c>
      <c r="GW1272">
        <v>1.39648</v>
      </c>
      <c r="GX1272">
        <v>2.34009</v>
      </c>
      <c r="GY1272">
        <v>1.49536</v>
      </c>
      <c r="GZ1272">
        <v>2.35474</v>
      </c>
      <c r="HA1272">
        <v>33.0429</v>
      </c>
      <c r="HB1272">
        <v>14.1671</v>
      </c>
      <c r="HC1272">
        <v>18</v>
      </c>
      <c r="HD1272">
        <v>519.956</v>
      </c>
      <c r="HE1272">
        <v>442.35</v>
      </c>
      <c r="HF1272">
        <v>21.3901</v>
      </c>
      <c r="HG1272">
        <v>25.0926</v>
      </c>
      <c r="HH1272">
        <v>30.0003</v>
      </c>
      <c r="HI1272">
        <v>25.0787</v>
      </c>
      <c r="HJ1272">
        <v>25.0248</v>
      </c>
      <c r="HK1272">
        <v>16.9948</v>
      </c>
      <c r="HL1272">
        <v>37.1974</v>
      </c>
      <c r="HM1272">
        <v>39.224</v>
      </c>
      <c r="HN1272">
        <v>21.3748</v>
      </c>
      <c r="HO1272">
        <v>313.062</v>
      </c>
      <c r="HP1272">
        <v>12.47</v>
      </c>
      <c r="HQ1272">
        <v>100.981</v>
      </c>
      <c r="HR1272">
        <v>100.975</v>
      </c>
    </row>
    <row r="1273" spans="1:226">
      <c r="A1273">
        <v>1257</v>
      </c>
      <c r="B1273">
        <v>1664307194</v>
      </c>
      <c r="C1273">
        <v>13963.5</v>
      </c>
      <c r="D1273" t="s">
        <v>2884</v>
      </c>
      <c r="E1273" t="s">
        <v>2885</v>
      </c>
      <c r="F1273">
        <v>5</v>
      </c>
      <c r="G1273" t="s">
        <v>2871</v>
      </c>
      <c r="H1273" t="s">
        <v>354</v>
      </c>
      <c r="I1273">
        <v>1664307186.5</v>
      </c>
      <c r="J1273">
        <f>(K1273)/1000</f>
        <v>0</v>
      </c>
      <c r="K1273">
        <f>IF(BF1273, AN1273, AH1273)</f>
        <v>0</v>
      </c>
      <c r="L1273">
        <f>IF(BF1273, AI1273, AG1273)</f>
        <v>0</v>
      </c>
      <c r="M1273">
        <f>BH1273 - IF(AU1273&gt;1, L1273*BB1273*100.0/(AW1273*BV1273), 0)</f>
        <v>0</v>
      </c>
      <c r="N1273">
        <f>((T1273-J1273/2)*M1273-L1273)/(T1273+J1273/2)</f>
        <v>0</v>
      </c>
      <c r="O1273">
        <f>N1273*(BO1273+BP1273)/1000.0</f>
        <v>0</v>
      </c>
      <c r="P1273">
        <f>(BH1273 - IF(AU1273&gt;1, L1273*BB1273*100.0/(AW1273*BV1273), 0))*(BO1273+BP1273)/1000.0</f>
        <v>0</v>
      </c>
      <c r="Q1273">
        <f>2.0/((1/S1273-1/R1273)+SIGN(S1273)*SQRT((1/S1273-1/R1273)*(1/S1273-1/R1273) + 4*BC1273/((BC1273+1)*(BC1273+1))*(2*1/S1273*1/R1273-1/R1273*1/R1273)))</f>
        <v>0</v>
      </c>
      <c r="R1273">
        <f>IF(LEFT(BD1273,1)&lt;&gt;"0",IF(LEFT(BD1273,1)="1",3.0,BE1273),$D$5+$E$5*(BV1273*BO1273/($K$5*1000))+$F$5*(BV1273*BO1273/($K$5*1000))*MAX(MIN(BB1273,$J$5),$I$5)*MAX(MIN(BB1273,$J$5),$I$5)+$G$5*MAX(MIN(BB1273,$J$5),$I$5)*(BV1273*BO1273/($K$5*1000))+$H$5*(BV1273*BO1273/($K$5*1000))*(BV1273*BO1273/($K$5*1000)))</f>
        <v>0</v>
      </c>
      <c r="S1273">
        <f>J1273*(1000-(1000*0.61365*exp(17.502*W1273/(240.97+W1273))/(BO1273+BP1273)+BJ1273)/2)/(1000*0.61365*exp(17.502*W1273/(240.97+W1273))/(BO1273+BP1273)-BJ1273)</f>
        <v>0</v>
      </c>
      <c r="T1273">
        <f>1/((BC1273+1)/(Q1273/1.6)+1/(R1273/1.37)) + BC1273/((BC1273+1)/(Q1273/1.6) + BC1273/(R1273/1.37))</f>
        <v>0</v>
      </c>
      <c r="U1273">
        <f>(AX1273*BA1273)</f>
        <v>0</v>
      </c>
      <c r="V1273">
        <f>(BQ1273+(U1273+2*0.95*5.67E-8*(((BQ1273+$B$7)+273)^4-(BQ1273+273)^4)-44100*J1273)/(1.84*29.3*R1273+8*0.95*5.67E-8*(BQ1273+273)^3))</f>
        <v>0</v>
      </c>
      <c r="W1273">
        <f>($C$7*BR1273+$D$7*BS1273+$E$7*V1273)</f>
        <v>0</v>
      </c>
      <c r="X1273">
        <f>0.61365*exp(17.502*W1273/(240.97+W1273))</f>
        <v>0</v>
      </c>
      <c r="Y1273">
        <f>(Z1273/AA1273*100)</f>
        <v>0</v>
      </c>
      <c r="Z1273">
        <f>BJ1273*(BO1273+BP1273)/1000</f>
        <v>0</v>
      </c>
      <c r="AA1273">
        <f>0.61365*exp(17.502*BQ1273/(240.97+BQ1273))</f>
        <v>0</v>
      </c>
      <c r="AB1273">
        <f>(X1273-BJ1273*(BO1273+BP1273)/1000)</f>
        <v>0</v>
      </c>
      <c r="AC1273">
        <f>(-J1273*44100)</f>
        <v>0</v>
      </c>
      <c r="AD1273">
        <f>2*29.3*R1273*0.92*(BQ1273-W1273)</f>
        <v>0</v>
      </c>
      <c r="AE1273">
        <f>2*0.95*5.67E-8*(((BQ1273+$B$7)+273)^4-(W1273+273)^4)</f>
        <v>0</v>
      </c>
      <c r="AF1273">
        <f>U1273+AE1273+AC1273+AD1273</f>
        <v>0</v>
      </c>
      <c r="AG1273">
        <f>BN1273*AU1273*(BI1273-BH1273*(1000-AU1273*BK1273)/(1000-AU1273*BJ1273))/(100*BB1273)</f>
        <v>0</v>
      </c>
      <c r="AH1273">
        <f>1000*BN1273*AU1273*(BJ1273-BK1273)/(100*BB1273*(1000-AU1273*BJ1273))</f>
        <v>0</v>
      </c>
      <c r="AI1273">
        <f>(AJ1273 - AK1273 - BO1273*1E3/(8.314*(BQ1273+273.15)) * AM1273/BN1273 * AL1273) * BN1273/(100*BB1273) * (1000 - BK1273)/1000</f>
        <v>0</v>
      </c>
      <c r="AJ1273">
        <v>336.2232821866153</v>
      </c>
      <c r="AK1273">
        <v>328.666024242424</v>
      </c>
      <c r="AL1273">
        <v>-3.096259982679884</v>
      </c>
      <c r="AM1273">
        <v>64.58111461149491</v>
      </c>
      <c r="AN1273">
        <f>(AP1273 - AO1273 + BO1273*1E3/(8.314*(BQ1273+273.15)) * AR1273/BN1273 * AQ1273) * BN1273/(100*BB1273) * 1000/(1000 - AP1273)</f>
        <v>0</v>
      </c>
      <c r="AO1273">
        <v>12.28590521692461</v>
      </c>
      <c r="AP1273">
        <v>18.37621819548872</v>
      </c>
      <c r="AQ1273">
        <v>-0.000224301596121295</v>
      </c>
      <c r="AR1273">
        <v>112.2400831531097</v>
      </c>
      <c r="AS1273">
        <v>11</v>
      </c>
      <c r="AT1273">
        <v>2</v>
      </c>
      <c r="AU1273">
        <f>IF(AS1273*$H$13&gt;=AW1273,1.0,(AW1273/(AW1273-AS1273*$H$13)))</f>
        <v>0</v>
      </c>
      <c r="AV1273">
        <f>(AU1273-1)*100</f>
        <v>0</v>
      </c>
      <c r="AW1273">
        <f>MAX(0,($B$13+$C$13*BV1273)/(1+$D$13*BV1273)*BO1273/(BQ1273+273)*$E$13)</f>
        <v>0</v>
      </c>
      <c r="AX1273">
        <f>$B$11*BW1273+$C$11*BX1273+$F$11*CI1273*(1-CL1273)</f>
        <v>0</v>
      </c>
      <c r="AY1273">
        <f>AX1273*AZ1273</f>
        <v>0</v>
      </c>
      <c r="AZ1273">
        <f>($B$11*$D$9+$C$11*$D$9+$F$11*((CV1273+CN1273)/MAX(CV1273+CN1273+CW1273, 0.1)*$I$9+CW1273/MAX(CV1273+CN1273+CW1273, 0.1)*$J$9))/($B$11+$C$11+$F$11)</f>
        <v>0</v>
      </c>
      <c r="BA1273">
        <f>($B$11*$K$9+$C$11*$K$9+$F$11*((CV1273+CN1273)/MAX(CV1273+CN1273+CW1273, 0.1)*$P$9+CW1273/MAX(CV1273+CN1273+CW1273, 0.1)*$Q$9))/($B$11+$C$11+$F$11)</f>
        <v>0</v>
      </c>
      <c r="BB1273">
        <v>6</v>
      </c>
      <c r="BC1273">
        <v>0.5</v>
      </c>
      <c r="BD1273" t="s">
        <v>355</v>
      </c>
      <c r="BE1273">
        <v>2</v>
      </c>
      <c r="BF1273" t="b">
        <v>1</v>
      </c>
      <c r="BG1273">
        <v>1664307186.5</v>
      </c>
      <c r="BH1273">
        <v>343.5854074074074</v>
      </c>
      <c r="BI1273">
        <v>347.1521111111111</v>
      </c>
      <c r="BJ1273">
        <v>18.38295925925926</v>
      </c>
      <c r="BK1273">
        <v>12.27510740740741</v>
      </c>
      <c r="BL1273">
        <v>346.6701851851851</v>
      </c>
      <c r="BM1273">
        <v>18.54833703703704</v>
      </c>
      <c r="BN1273">
        <v>500.0662962962963</v>
      </c>
      <c r="BO1273">
        <v>90.96593333333333</v>
      </c>
      <c r="BP1273">
        <v>0.1000175074074074</v>
      </c>
      <c r="BQ1273">
        <v>25.33162592592592</v>
      </c>
      <c r="BR1273">
        <v>25.06694814814815</v>
      </c>
      <c r="BS1273">
        <v>999.9000000000001</v>
      </c>
      <c r="BT1273">
        <v>0</v>
      </c>
      <c r="BU1273">
        <v>0</v>
      </c>
      <c r="BV1273">
        <v>9996.362962962963</v>
      </c>
      <c r="BW1273">
        <v>0</v>
      </c>
      <c r="BX1273">
        <v>6.310493703703703</v>
      </c>
      <c r="BY1273">
        <v>-3.566742962962963</v>
      </c>
      <c r="BZ1273">
        <v>350.0198888888889</v>
      </c>
      <c r="CA1273">
        <v>351.4654444444444</v>
      </c>
      <c r="CB1273">
        <v>6.107838148148148</v>
      </c>
      <c r="CC1273">
        <v>347.1521111111111</v>
      </c>
      <c r="CD1273">
        <v>12.27510740740741</v>
      </c>
      <c r="CE1273">
        <v>1.672221851851852</v>
      </c>
      <c r="CF1273">
        <v>1.116617037037037</v>
      </c>
      <c r="CG1273">
        <v>14.64094444444444</v>
      </c>
      <c r="CH1273">
        <v>8.533755555555555</v>
      </c>
      <c r="CI1273">
        <v>1999.968148148148</v>
      </c>
      <c r="CJ1273">
        <v>0.9799983333333334</v>
      </c>
      <c r="CK1273">
        <v>0.02000146296296296</v>
      </c>
      <c r="CL1273">
        <v>0</v>
      </c>
      <c r="CM1273">
        <v>875.992925925926</v>
      </c>
      <c r="CN1273">
        <v>5.00097</v>
      </c>
      <c r="CO1273">
        <v>17453.68888888889</v>
      </c>
      <c r="CP1273">
        <v>16707.31111111111</v>
      </c>
      <c r="CQ1273">
        <v>38.92559259259259</v>
      </c>
      <c r="CR1273">
        <v>39.80985185185185</v>
      </c>
      <c r="CS1273">
        <v>38.64096296296297</v>
      </c>
      <c r="CT1273">
        <v>39.803</v>
      </c>
      <c r="CU1273">
        <v>39.67796296296296</v>
      </c>
      <c r="CV1273">
        <v>1955.064814814815</v>
      </c>
      <c r="CW1273">
        <v>39.90185185185185</v>
      </c>
      <c r="CX1273">
        <v>0</v>
      </c>
      <c r="CY1273">
        <v>1664307198.5</v>
      </c>
      <c r="CZ1273">
        <v>0</v>
      </c>
      <c r="DA1273">
        <v>0</v>
      </c>
      <c r="DB1273" t="s">
        <v>356</v>
      </c>
      <c r="DC1273">
        <v>1663859321.1</v>
      </c>
      <c r="DD1273">
        <v>1663859315.6</v>
      </c>
      <c r="DE1273">
        <v>0</v>
      </c>
      <c r="DF1273">
        <v>0.196</v>
      </c>
      <c r="DG1273">
        <v>-0.001</v>
      </c>
      <c r="DH1273">
        <v>-5.941</v>
      </c>
      <c r="DI1273">
        <v>-0.174</v>
      </c>
      <c r="DJ1273">
        <v>1500</v>
      </c>
      <c r="DK1273">
        <v>17</v>
      </c>
      <c r="DL1273">
        <v>0.13</v>
      </c>
      <c r="DM1273">
        <v>0.04</v>
      </c>
      <c r="DN1273">
        <v>-5.326458536585365</v>
      </c>
      <c r="DO1273">
        <v>28.86510919860628</v>
      </c>
      <c r="DP1273">
        <v>2.904607574041345</v>
      </c>
      <c r="DQ1273">
        <v>0</v>
      </c>
      <c r="DR1273">
        <v>6.170365121951219</v>
      </c>
      <c r="DS1273">
        <v>-1.068287456445989</v>
      </c>
      <c r="DT1273">
        <v>0.1062065517964751</v>
      </c>
      <c r="DU1273">
        <v>0</v>
      </c>
      <c r="DV1273">
        <v>0</v>
      </c>
      <c r="DW1273">
        <v>2</v>
      </c>
      <c r="DX1273" t="s">
        <v>357</v>
      </c>
      <c r="DY1273">
        <v>2.98515</v>
      </c>
      <c r="DZ1273">
        <v>2.7156</v>
      </c>
      <c r="EA1273">
        <v>0.077818</v>
      </c>
      <c r="EB1273">
        <v>0.076683</v>
      </c>
      <c r="EC1273">
        <v>0.090131</v>
      </c>
      <c r="ED1273">
        <v>0.06637369999999999</v>
      </c>
      <c r="EE1273">
        <v>29299.7</v>
      </c>
      <c r="EF1273">
        <v>29460.6</v>
      </c>
      <c r="EG1273">
        <v>29520.1</v>
      </c>
      <c r="EH1273">
        <v>29502.4</v>
      </c>
      <c r="EI1273">
        <v>35603.9</v>
      </c>
      <c r="EJ1273">
        <v>36633.9</v>
      </c>
      <c r="EK1273">
        <v>41604.3</v>
      </c>
      <c r="EL1273">
        <v>42045.1</v>
      </c>
      <c r="EM1273">
        <v>1.9786</v>
      </c>
      <c r="EN1273">
        <v>1.92528</v>
      </c>
      <c r="EO1273">
        <v>0.08648260000000001</v>
      </c>
      <c r="EP1273">
        <v>0</v>
      </c>
      <c r="EQ1273">
        <v>23.6333</v>
      </c>
      <c r="ER1273">
        <v>999.9</v>
      </c>
      <c r="ES1273">
        <v>44.5</v>
      </c>
      <c r="ET1273">
        <v>28.9</v>
      </c>
      <c r="EU1273">
        <v>19.5603</v>
      </c>
      <c r="EV1273">
        <v>62.8043</v>
      </c>
      <c r="EW1273">
        <v>32.7083</v>
      </c>
      <c r="EX1273">
        <v>1</v>
      </c>
      <c r="EY1273">
        <v>-0.182393</v>
      </c>
      <c r="EZ1273">
        <v>2.16551</v>
      </c>
      <c r="FA1273">
        <v>20.3758</v>
      </c>
      <c r="FB1273">
        <v>5.21879</v>
      </c>
      <c r="FC1273">
        <v>12.0099</v>
      </c>
      <c r="FD1273">
        <v>4.9899</v>
      </c>
      <c r="FE1273">
        <v>3.28853</v>
      </c>
      <c r="FF1273">
        <v>9999</v>
      </c>
      <c r="FG1273">
        <v>9999</v>
      </c>
      <c r="FH1273">
        <v>9999</v>
      </c>
      <c r="FI1273">
        <v>261.9</v>
      </c>
      <c r="FJ1273">
        <v>1.867</v>
      </c>
      <c r="FK1273">
        <v>1.8661</v>
      </c>
      <c r="FL1273">
        <v>1.86554</v>
      </c>
      <c r="FM1273">
        <v>1.86551</v>
      </c>
      <c r="FN1273">
        <v>1.86728</v>
      </c>
      <c r="FO1273">
        <v>1.86981</v>
      </c>
      <c r="FP1273">
        <v>1.86844</v>
      </c>
      <c r="FQ1273">
        <v>1.86996</v>
      </c>
      <c r="FR1273">
        <v>0</v>
      </c>
      <c r="FS1273">
        <v>0</v>
      </c>
      <c r="FT1273">
        <v>0</v>
      </c>
      <c r="FU1273">
        <v>0</v>
      </c>
      <c r="FV1273" t="s">
        <v>358</v>
      </c>
      <c r="FW1273" t="s">
        <v>359</v>
      </c>
      <c r="FX1273" t="s">
        <v>360</v>
      </c>
      <c r="FY1273" t="s">
        <v>360</v>
      </c>
      <c r="FZ1273" t="s">
        <v>360</v>
      </c>
      <c r="GA1273" t="s">
        <v>360</v>
      </c>
      <c r="GB1273">
        <v>0</v>
      </c>
      <c r="GC1273">
        <v>100</v>
      </c>
      <c r="GD1273">
        <v>100</v>
      </c>
      <c r="GE1273">
        <v>-3.021</v>
      </c>
      <c r="GF1273">
        <v>-0.1654</v>
      </c>
      <c r="GG1273">
        <v>-2.0192013485273</v>
      </c>
      <c r="GH1273">
        <v>-0.003354295288503095</v>
      </c>
      <c r="GI1273">
        <v>8.998442100416266E-07</v>
      </c>
      <c r="GJ1273">
        <v>-2.632750781261316E-10</v>
      </c>
      <c r="GK1273">
        <v>-0.1771344180573433</v>
      </c>
      <c r="GL1273">
        <v>-0.01811282044437078</v>
      </c>
      <c r="GM1273">
        <v>0.001479480632228601</v>
      </c>
      <c r="GN1273">
        <v>-2.527498020886067E-05</v>
      </c>
      <c r="GO1273">
        <v>3</v>
      </c>
      <c r="GP1273">
        <v>2311</v>
      </c>
      <c r="GQ1273">
        <v>1</v>
      </c>
      <c r="GR1273">
        <v>23</v>
      </c>
      <c r="GS1273">
        <v>7464.5</v>
      </c>
      <c r="GT1273">
        <v>7464.6</v>
      </c>
      <c r="GU1273">
        <v>0.81543</v>
      </c>
      <c r="GV1273">
        <v>2.22778</v>
      </c>
      <c r="GW1273">
        <v>1.39648</v>
      </c>
      <c r="GX1273">
        <v>2.34009</v>
      </c>
      <c r="GY1273">
        <v>1.49536</v>
      </c>
      <c r="GZ1273">
        <v>2.38281</v>
      </c>
      <c r="HA1273">
        <v>33.0429</v>
      </c>
      <c r="HB1273">
        <v>14.1583</v>
      </c>
      <c r="HC1273">
        <v>18</v>
      </c>
      <c r="HD1273">
        <v>519.861</v>
      </c>
      <c r="HE1273">
        <v>442.455</v>
      </c>
      <c r="HF1273">
        <v>21.3163</v>
      </c>
      <c r="HG1273">
        <v>25.0955</v>
      </c>
      <c r="HH1273">
        <v>30.0003</v>
      </c>
      <c r="HI1273">
        <v>25.0808</v>
      </c>
      <c r="HJ1273">
        <v>25.0266</v>
      </c>
      <c r="HK1273">
        <v>16.2812</v>
      </c>
      <c r="HL1273">
        <v>36.6156</v>
      </c>
      <c r="HM1273">
        <v>38.8455</v>
      </c>
      <c r="HN1273">
        <v>21.3053</v>
      </c>
      <c r="HO1273">
        <v>299.702</v>
      </c>
      <c r="HP1273">
        <v>12.5573</v>
      </c>
      <c r="HQ1273">
        <v>100.982</v>
      </c>
      <c r="HR1273">
        <v>100.974</v>
      </c>
    </row>
    <row r="1274" spans="1:226">
      <c r="A1274">
        <v>1258</v>
      </c>
      <c r="B1274">
        <v>1664307199</v>
      </c>
      <c r="C1274">
        <v>13968.5</v>
      </c>
      <c r="D1274" t="s">
        <v>2886</v>
      </c>
      <c r="E1274" t="s">
        <v>2887</v>
      </c>
      <c r="F1274">
        <v>5</v>
      </c>
      <c r="G1274" t="s">
        <v>2871</v>
      </c>
      <c r="H1274" t="s">
        <v>354</v>
      </c>
      <c r="I1274">
        <v>1664307191.214286</v>
      </c>
      <c r="J1274">
        <f>(K1274)/1000</f>
        <v>0</v>
      </c>
      <c r="K1274">
        <f>IF(BF1274, AN1274, AH1274)</f>
        <v>0</v>
      </c>
      <c r="L1274">
        <f>IF(BF1274, AI1274, AG1274)</f>
        <v>0</v>
      </c>
      <c r="M1274">
        <f>BH1274 - IF(AU1274&gt;1, L1274*BB1274*100.0/(AW1274*BV1274), 0)</f>
        <v>0</v>
      </c>
      <c r="N1274">
        <f>((T1274-J1274/2)*M1274-L1274)/(T1274+J1274/2)</f>
        <v>0</v>
      </c>
      <c r="O1274">
        <f>N1274*(BO1274+BP1274)/1000.0</f>
        <v>0</v>
      </c>
      <c r="P1274">
        <f>(BH1274 - IF(AU1274&gt;1, L1274*BB1274*100.0/(AW1274*BV1274), 0))*(BO1274+BP1274)/1000.0</f>
        <v>0</v>
      </c>
      <c r="Q1274">
        <f>2.0/((1/S1274-1/R1274)+SIGN(S1274)*SQRT((1/S1274-1/R1274)*(1/S1274-1/R1274) + 4*BC1274/((BC1274+1)*(BC1274+1))*(2*1/S1274*1/R1274-1/R1274*1/R1274)))</f>
        <v>0</v>
      </c>
      <c r="R1274">
        <f>IF(LEFT(BD1274,1)&lt;&gt;"0",IF(LEFT(BD1274,1)="1",3.0,BE1274),$D$5+$E$5*(BV1274*BO1274/($K$5*1000))+$F$5*(BV1274*BO1274/($K$5*1000))*MAX(MIN(BB1274,$J$5),$I$5)*MAX(MIN(BB1274,$J$5),$I$5)+$G$5*MAX(MIN(BB1274,$J$5),$I$5)*(BV1274*BO1274/($K$5*1000))+$H$5*(BV1274*BO1274/($K$5*1000))*(BV1274*BO1274/($K$5*1000)))</f>
        <v>0</v>
      </c>
      <c r="S1274">
        <f>J1274*(1000-(1000*0.61365*exp(17.502*W1274/(240.97+W1274))/(BO1274+BP1274)+BJ1274)/2)/(1000*0.61365*exp(17.502*W1274/(240.97+W1274))/(BO1274+BP1274)-BJ1274)</f>
        <v>0</v>
      </c>
      <c r="T1274">
        <f>1/((BC1274+1)/(Q1274/1.6)+1/(R1274/1.37)) + BC1274/((BC1274+1)/(Q1274/1.6) + BC1274/(R1274/1.37))</f>
        <v>0</v>
      </c>
      <c r="U1274">
        <f>(AX1274*BA1274)</f>
        <v>0</v>
      </c>
      <c r="V1274">
        <f>(BQ1274+(U1274+2*0.95*5.67E-8*(((BQ1274+$B$7)+273)^4-(BQ1274+273)^4)-44100*J1274)/(1.84*29.3*R1274+8*0.95*5.67E-8*(BQ1274+273)^3))</f>
        <v>0</v>
      </c>
      <c r="W1274">
        <f>($C$7*BR1274+$D$7*BS1274+$E$7*V1274)</f>
        <v>0</v>
      </c>
      <c r="X1274">
        <f>0.61365*exp(17.502*W1274/(240.97+W1274))</f>
        <v>0</v>
      </c>
      <c r="Y1274">
        <f>(Z1274/AA1274*100)</f>
        <v>0</v>
      </c>
      <c r="Z1274">
        <f>BJ1274*(BO1274+BP1274)/1000</f>
        <v>0</v>
      </c>
      <c r="AA1274">
        <f>0.61365*exp(17.502*BQ1274/(240.97+BQ1274))</f>
        <v>0</v>
      </c>
      <c r="AB1274">
        <f>(X1274-BJ1274*(BO1274+BP1274)/1000)</f>
        <v>0</v>
      </c>
      <c r="AC1274">
        <f>(-J1274*44100)</f>
        <v>0</v>
      </c>
      <c r="AD1274">
        <f>2*29.3*R1274*0.92*(BQ1274-W1274)</f>
        <v>0</v>
      </c>
      <c r="AE1274">
        <f>2*0.95*5.67E-8*(((BQ1274+$B$7)+273)^4-(W1274+273)^4)</f>
        <v>0</v>
      </c>
      <c r="AF1274">
        <f>U1274+AE1274+AC1274+AD1274</f>
        <v>0</v>
      </c>
      <c r="AG1274">
        <f>BN1274*AU1274*(BI1274-BH1274*(1000-AU1274*BK1274)/(1000-AU1274*BJ1274))/(100*BB1274)</f>
        <v>0</v>
      </c>
      <c r="AH1274">
        <f>1000*BN1274*AU1274*(BJ1274-BK1274)/(100*BB1274*(1000-AU1274*BJ1274))</f>
        <v>0</v>
      </c>
      <c r="AI1274">
        <f>(AJ1274 - AK1274 - BO1274*1E3/(8.314*(BQ1274+273.15)) * AM1274/BN1274 * AL1274) * BN1274/(100*BB1274) * (1000 - BK1274)/1000</f>
        <v>0</v>
      </c>
      <c r="AJ1274">
        <v>319.4679522060419</v>
      </c>
      <c r="AK1274">
        <v>313.1750484848487</v>
      </c>
      <c r="AL1274">
        <v>-3.102109758500699</v>
      </c>
      <c r="AM1274">
        <v>64.58111461149491</v>
      </c>
      <c r="AN1274">
        <f>(AP1274 - AO1274 + BO1274*1E3/(8.314*(BQ1274+273.15)) * AR1274/BN1274 * AQ1274) * BN1274/(100*BB1274) * 1000/(1000 - AP1274)</f>
        <v>0</v>
      </c>
      <c r="AO1274">
        <v>12.39652880627983</v>
      </c>
      <c r="AP1274">
        <v>18.37897609022556</v>
      </c>
      <c r="AQ1274">
        <v>6.696067469329883E-07</v>
      </c>
      <c r="AR1274">
        <v>112.2400831531097</v>
      </c>
      <c r="AS1274">
        <v>11</v>
      </c>
      <c r="AT1274">
        <v>2</v>
      </c>
      <c r="AU1274">
        <f>IF(AS1274*$H$13&gt;=AW1274,1.0,(AW1274/(AW1274-AS1274*$H$13)))</f>
        <v>0</v>
      </c>
      <c r="AV1274">
        <f>(AU1274-1)*100</f>
        <v>0</v>
      </c>
      <c r="AW1274">
        <f>MAX(0,($B$13+$C$13*BV1274)/(1+$D$13*BV1274)*BO1274/(BQ1274+273)*$E$13)</f>
        <v>0</v>
      </c>
      <c r="AX1274">
        <f>$B$11*BW1274+$C$11*BX1274+$F$11*CI1274*(1-CL1274)</f>
        <v>0</v>
      </c>
      <c r="AY1274">
        <f>AX1274*AZ1274</f>
        <v>0</v>
      </c>
      <c r="AZ1274">
        <f>($B$11*$D$9+$C$11*$D$9+$F$11*((CV1274+CN1274)/MAX(CV1274+CN1274+CW1274, 0.1)*$I$9+CW1274/MAX(CV1274+CN1274+CW1274, 0.1)*$J$9))/($B$11+$C$11+$F$11)</f>
        <v>0</v>
      </c>
      <c r="BA1274">
        <f>($B$11*$K$9+$C$11*$K$9+$F$11*((CV1274+CN1274)/MAX(CV1274+CN1274+CW1274, 0.1)*$P$9+CW1274/MAX(CV1274+CN1274+CW1274, 0.1)*$Q$9))/($B$11+$C$11+$F$11)</f>
        <v>0</v>
      </c>
      <c r="BB1274">
        <v>6</v>
      </c>
      <c r="BC1274">
        <v>0.5</v>
      </c>
      <c r="BD1274" t="s">
        <v>355</v>
      </c>
      <c r="BE1274">
        <v>2</v>
      </c>
      <c r="BF1274" t="b">
        <v>1</v>
      </c>
      <c r="BG1274">
        <v>1664307191.214286</v>
      </c>
      <c r="BH1274">
        <v>329.5168571428571</v>
      </c>
      <c r="BI1274">
        <v>331.5147857142857</v>
      </c>
      <c r="BJ1274">
        <v>18.38022857142857</v>
      </c>
      <c r="BK1274">
        <v>12.3531</v>
      </c>
      <c r="BL1274">
        <v>332.5615714285714</v>
      </c>
      <c r="BM1274">
        <v>18.54563928571428</v>
      </c>
      <c r="BN1274">
        <v>500.06375</v>
      </c>
      <c r="BO1274">
        <v>90.96561071428573</v>
      </c>
      <c r="BP1274">
        <v>0.1000051928571429</v>
      </c>
      <c r="BQ1274">
        <v>25.30718571428572</v>
      </c>
      <c r="BR1274">
        <v>25.06360714285714</v>
      </c>
      <c r="BS1274">
        <v>999.9000000000002</v>
      </c>
      <c r="BT1274">
        <v>0</v>
      </c>
      <c r="BU1274">
        <v>0</v>
      </c>
      <c r="BV1274">
        <v>9993.144642857142</v>
      </c>
      <c r="BW1274">
        <v>0</v>
      </c>
      <c r="BX1274">
        <v>6.319636071428571</v>
      </c>
      <c r="BY1274">
        <v>-1.998083103571429</v>
      </c>
      <c r="BZ1274">
        <v>335.6868928571428</v>
      </c>
      <c r="CA1274">
        <v>335.6601785714286</v>
      </c>
      <c r="CB1274">
        <v>6.027113571428572</v>
      </c>
      <c r="CC1274">
        <v>331.5147857142857</v>
      </c>
      <c r="CD1274">
        <v>12.3531</v>
      </c>
      <c r="CE1274">
        <v>1.671967857142857</v>
      </c>
      <c r="CF1274">
        <v>1.123708214285714</v>
      </c>
      <c r="CG1274">
        <v>14.63859285714285</v>
      </c>
      <c r="CH1274">
        <v>8.627172857142856</v>
      </c>
      <c r="CI1274">
        <v>1999.928571428571</v>
      </c>
      <c r="CJ1274">
        <v>0.9799956785714287</v>
      </c>
      <c r="CK1274">
        <v>0.02000420357142857</v>
      </c>
      <c r="CL1274">
        <v>0</v>
      </c>
      <c r="CM1274">
        <v>867.6586071428571</v>
      </c>
      <c r="CN1274">
        <v>5.00097</v>
      </c>
      <c r="CO1274">
        <v>17295.47857142857</v>
      </c>
      <c r="CP1274">
        <v>16706.96785714286</v>
      </c>
      <c r="CQ1274">
        <v>39.03096428571428</v>
      </c>
      <c r="CR1274">
        <v>39.90821428571428</v>
      </c>
      <c r="CS1274">
        <v>38.72964285714285</v>
      </c>
      <c r="CT1274">
        <v>39.94621428571429</v>
      </c>
      <c r="CU1274">
        <v>39.77653571428571</v>
      </c>
      <c r="CV1274">
        <v>1955.020357142857</v>
      </c>
      <c r="CW1274">
        <v>39.90678571428572</v>
      </c>
      <c r="CX1274">
        <v>0</v>
      </c>
      <c r="CY1274">
        <v>1664307203.3</v>
      </c>
      <c r="CZ1274">
        <v>0</v>
      </c>
      <c r="DA1274">
        <v>0</v>
      </c>
      <c r="DB1274" t="s">
        <v>356</v>
      </c>
      <c r="DC1274">
        <v>1663859321.1</v>
      </c>
      <c r="DD1274">
        <v>1663859315.6</v>
      </c>
      <c r="DE1274">
        <v>0</v>
      </c>
      <c r="DF1274">
        <v>0.196</v>
      </c>
      <c r="DG1274">
        <v>-0.001</v>
      </c>
      <c r="DH1274">
        <v>-5.941</v>
      </c>
      <c r="DI1274">
        <v>-0.174</v>
      </c>
      <c r="DJ1274">
        <v>1500</v>
      </c>
      <c r="DK1274">
        <v>17</v>
      </c>
      <c r="DL1274">
        <v>0.13</v>
      </c>
      <c r="DM1274">
        <v>0.04</v>
      </c>
      <c r="DN1274">
        <v>-2.8807944225</v>
      </c>
      <c r="DO1274">
        <v>20.0751014510319</v>
      </c>
      <c r="DP1274">
        <v>1.944024234129563</v>
      </c>
      <c r="DQ1274">
        <v>0</v>
      </c>
      <c r="DR1274">
        <v>6.067563</v>
      </c>
      <c r="DS1274">
        <v>-1.045281500938103</v>
      </c>
      <c r="DT1274">
        <v>0.1011515800964078</v>
      </c>
      <c r="DU1274">
        <v>0</v>
      </c>
      <c r="DV1274">
        <v>0</v>
      </c>
      <c r="DW1274">
        <v>2</v>
      </c>
      <c r="DX1274" t="s">
        <v>357</v>
      </c>
      <c r="DY1274">
        <v>2.98508</v>
      </c>
      <c r="DZ1274">
        <v>2.71554</v>
      </c>
      <c r="EA1274">
        <v>0.0748335</v>
      </c>
      <c r="EB1274">
        <v>0.07349020000000001</v>
      </c>
      <c r="EC1274">
        <v>0.0901352</v>
      </c>
      <c r="ED1274">
        <v>0.06667190000000001</v>
      </c>
      <c r="EE1274">
        <v>29394.7</v>
      </c>
      <c r="EF1274">
        <v>29562.4</v>
      </c>
      <c r="EG1274">
        <v>29520.3</v>
      </c>
      <c r="EH1274">
        <v>29502.4</v>
      </c>
      <c r="EI1274">
        <v>35604.1</v>
      </c>
      <c r="EJ1274">
        <v>36622.1</v>
      </c>
      <c r="EK1274">
        <v>41604.8</v>
      </c>
      <c r="EL1274">
        <v>42045.1</v>
      </c>
      <c r="EM1274">
        <v>1.97873</v>
      </c>
      <c r="EN1274">
        <v>1.92523</v>
      </c>
      <c r="EO1274">
        <v>0.0875257</v>
      </c>
      <c r="EP1274">
        <v>0</v>
      </c>
      <c r="EQ1274">
        <v>23.6237</v>
      </c>
      <c r="ER1274">
        <v>999.9</v>
      </c>
      <c r="ES1274">
        <v>44.5</v>
      </c>
      <c r="ET1274">
        <v>28.9</v>
      </c>
      <c r="EU1274">
        <v>19.5621</v>
      </c>
      <c r="EV1274">
        <v>62.7543</v>
      </c>
      <c r="EW1274">
        <v>32.8405</v>
      </c>
      <c r="EX1274">
        <v>1</v>
      </c>
      <c r="EY1274">
        <v>-0.182238</v>
      </c>
      <c r="EZ1274">
        <v>2.12724</v>
      </c>
      <c r="FA1274">
        <v>20.3765</v>
      </c>
      <c r="FB1274">
        <v>5.21894</v>
      </c>
      <c r="FC1274">
        <v>12.0099</v>
      </c>
      <c r="FD1274">
        <v>4.99015</v>
      </c>
      <c r="FE1274">
        <v>3.28865</v>
      </c>
      <c r="FF1274">
        <v>9999</v>
      </c>
      <c r="FG1274">
        <v>9999</v>
      </c>
      <c r="FH1274">
        <v>9999</v>
      </c>
      <c r="FI1274">
        <v>261.9</v>
      </c>
      <c r="FJ1274">
        <v>1.86701</v>
      </c>
      <c r="FK1274">
        <v>1.86613</v>
      </c>
      <c r="FL1274">
        <v>1.86554</v>
      </c>
      <c r="FM1274">
        <v>1.86553</v>
      </c>
      <c r="FN1274">
        <v>1.86728</v>
      </c>
      <c r="FO1274">
        <v>1.86981</v>
      </c>
      <c r="FP1274">
        <v>1.86844</v>
      </c>
      <c r="FQ1274">
        <v>1.86996</v>
      </c>
      <c r="FR1274">
        <v>0</v>
      </c>
      <c r="FS1274">
        <v>0</v>
      </c>
      <c r="FT1274">
        <v>0</v>
      </c>
      <c r="FU1274">
        <v>0</v>
      </c>
      <c r="FV1274" t="s">
        <v>358</v>
      </c>
      <c r="FW1274" t="s">
        <v>359</v>
      </c>
      <c r="FX1274" t="s">
        <v>360</v>
      </c>
      <c r="FY1274" t="s">
        <v>360</v>
      </c>
      <c r="FZ1274" t="s">
        <v>360</v>
      </c>
      <c r="GA1274" t="s">
        <v>360</v>
      </c>
      <c r="GB1274">
        <v>0</v>
      </c>
      <c r="GC1274">
        <v>100</v>
      </c>
      <c r="GD1274">
        <v>100</v>
      </c>
      <c r="GE1274">
        <v>-2.977</v>
      </c>
      <c r="GF1274">
        <v>-0.1654</v>
      </c>
      <c r="GG1274">
        <v>-2.0192013485273</v>
      </c>
      <c r="GH1274">
        <v>-0.003354295288503095</v>
      </c>
      <c r="GI1274">
        <v>8.998442100416266E-07</v>
      </c>
      <c r="GJ1274">
        <v>-2.632750781261316E-10</v>
      </c>
      <c r="GK1274">
        <v>-0.1771344180573433</v>
      </c>
      <c r="GL1274">
        <v>-0.01811282044437078</v>
      </c>
      <c r="GM1274">
        <v>0.001479480632228601</v>
      </c>
      <c r="GN1274">
        <v>-2.527498020886067E-05</v>
      </c>
      <c r="GO1274">
        <v>3</v>
      </c>
      <c r="GP1274">
        <v>2311</v>
      </c>
      <c r="GQ1274">
        <v>1</v>
      </c>
      <c r="GR1274">
        <v>23</v>
      </c>
      <c r="GS1274">
        <v>7464.6</v>
      </c>
      <c r="GT1274">
        <v>7464.7</v>
      </c>
      <c r="GU1274">
        <v>0.780029</v>
      </c>
      <c r="GV1274">
        <v>2.22046</v>
      </c>
      <c r="GW1274">
        <v>1.39648</v>
      </c>
      <c r="GX1274">
        <v>2.34009</v>
      </c>
      <c r="GY1274">
        <v>1.49536</v>
      </c>
      <c r="GZ1274">
        <v>2.42065</v>
      </c>
      <c r="HA1274">
        <v>33.0429</v>
      </c>
      <c r="HB1274">
        <v>14.1758</v>
      </c>
      <c r="HC1274">
        <v>18</v>
      </c>
      <c r="HD1274">
        <v>519.951</v>
      </c>
      <c r="HE1274">
        <v>442.439</v>
      </c>
      <c r="HF1274">
        <v>21.2574</v>
      </c>
      <c r="HG1274">
        <v>25.098</v>
      </c>
      <c r="HH1274">
        <v>30.0003</v>
      </c>
      <c r="HI1274">
        <v>25.0817</v>
      </c>
      <c r="HJ1274">
        <v>25.0284</v>
      </c>
      <c r="HK1274">
        <v>15.6361</v>
      </c>
      <c r="HL1274">
        <v>36.3452</v>
      </c>
      <c r="HM1274">
        <v>38.8455</v>
      </c>
      <c r="HN1274">
        <v>21.2501</v>
      </c>
      <c r="HO1274">
        <v>279.668</v>
      </c>
      <c r="HP1274">
        <v>12.6368</v>
      </c>
      <c r="HQ1274">
        <v>100.983</v>
      </c>
      <c r="HR1274">
        <v>100.974</v>
      </c>
    </row>
    <row r="1275" spans="1:226">
      <c r="A1275">
        <v>1259</v>
      </c>
      <c r="B1275">
        <v>1664307204</v>
      </c>
      <c r="C1275">
        <v>13973.5</v>
      </c>
      <c r="D1275" t="s">
        <v>2888</v>
      </c>
      <c r="E1275" t="s">
        <v>2889</v>
      </c>
      <c r="F1275">
        <v>5</v>
      </c>
      <c r="G1275" t="s">
        <v>2871</v>
      </c>
      <c r="H1275" t="s">
        <v>354</v>
      </c>
      <c r="I1275">
        <v>1664307196.5</v>
      </c>
      <c r="J1275">
        <f>(K1275)/1000</f>
        <v>0</v>
      </c>
      <c r="K1275">
        <f>IF(BF1275, AN1275, AH1275)</f>
        <v>0</v>
      </c>
      <c r="L1275">
        <f>IF(BF1275, AI1275, AG1275)</f>
        <v>0</v>
      </c>
      <c r="M1275">
        <f>BH1275 - IF(AU1275&gt;1, L1275*BB1275*100.0/(AW1275*BV1275), 0)</f>
        <v>0</v>
      </c>
      <c r="N1275">
        <f>((T1275-J1275/2)*M1275-L1275)/(T1275+J1275/2)</f>
        <v>0</v>
      </c>
      <c r="O1275">
        <f>N1275*(BO1275+BP1275)/1000.0</f>
        <v>0</v>
      </c>
      <c r="P1275">
        <f>(BH1275 - IF(AU1275&gt;1, L1275*BB1275*100.0/(AW1275*BV1275), 0))*(BO1275+BP1275)/1000.0</f>
        <v>0</v>
      </c>
      <c r="Q1275">
        <f>2.0/((1/S1275-1/R1275)+SIGN(S1275)*SQRT((1/S1275-1/R1275)*(1/S1275-1/R1275) + 4*BC1275/((BC1275+1)*(BC1275+1))*(2*1/S1275*1/R1275-1/R1275*1/R1275)))</f>
        <v>0</v>
      </c>
      <c r="R1275">
        <f>IF(LEFT(BD1275,1)&lt;&gt;"0",IF(LEFT(BD1275,1)="1",3.0,BE1275),$D$5+$E$5*(BV1275*BO1275/($K$5*1000))+$F$5*(BV1275*BO1275/($K$5*1000))*MAX(MIN(BB1275,$J$5),$I$5)*MAX(MIN(BB1275,$J$5),$I$5)+$G$5*MAX(MIN(BB1275,$J$5),$I$5)*(BV1275*BO1275/($K$5*1000))+$H$5*(BV1275*BO1275/($K$5*1000))*(BV1275*BO1275/($K$5*1000)))</f>
        <v>0</v>
      </c>
      <c r="S1275">
        <f>J1275*(1000-(1000*0.61365*exp(17.502*W1275/(240.97+W1275))/(BO1275+BP1275)+BJ1275)/2)/(1000*0.61365*exp(17.502*W1275/(240.97+W1275))/(BO1275+BP1275)-BJ1275)</f>
        <v>0</v>
      </c>
      <c r="T1275">
        <f>1/((BC1275+1)/(Q1275/1.6)+1/(R1275/1.37)) + BC1275/((BC1275+1)/(Q1275/1.6) + BC1275/(R1275/1.37))</f>
        <v>0</v>
      </c>
      <c r="U1275">
        <f>(AX1275*BA1275)</f>
        <v>0</v>
      </c>
      <c r="V1275">
        <f>(BQ1275+(U1275+2*0.95*5.67E-8*(((BQ1275+$B$7)+273)^4-(BQ1275+273)^4)-44100*J1275)/(1.84*29.3*R1275+8*0.95*5.67E-8*(BQ1275+273)^3))</f>
        <v>0</v>
      </c>
      <c r="W1275">
        <f>($C$7*BR1275+$D$7*BS1275+$E$7*V1275)</f>
        <v>0</v>
      </c>
      <c r="X1275">
        <f>0.61365*exp(17.502*W1275/(240.97+W1275))</f>
        <v>0</v>
      </c>
      <c r="Y1275">
        <f>(Z1275/AA1275*100)</f>
        <v>0</v>
      </c>
      <c r="Z1275">
        <f>BJ1275*(BO1275+BP1275)/1000</f>
        <v>0</v>
      </c>
      <c r="AA1275">
        <f>0.61365*exp(17.502*BQ1275/(240.97+BQ1275))</f>
        <v>0</v>
      </c>
      <c r="AB1275">
        <f>(X1275-BJ1275*(BO1275+BP1275)/1000)</f>
        <v>0</v>
      </c>
      <c r="AC1275">
        <f>(-J1275*44100)</f>
        <v>0</v>
      </c>
      <c r="AD1275">
        <f>2*29.3*R1275*0.92*(BQ1275-W1275)</f>
        <v>0</v>
      </c>
      <c r="AE1275">
        <f>2*0.95*5.67E-8*(((BQ1275+$B$7)+273)^4-(W1275+273)^4)</f>
        <v>0</v>
      </c>
      <c r="AF1275">
        <f>U1275+AE1275+AC1275+AD1275</f>
        <v>0</v>
      </c>
      <c r="AG1275">
        <f>BN1275*AU1275*(BI1275-BH1275*(1000-AU1275*BK1275)/(1000-AU1275*BJ1275))/(100*BB1275)</f>
        <v>0</v>
      </c>
      <c r="AH1275">
        <f>1000*BN1275*AU1275*(BJ1275-BK1275)/(100*BB1275*(1000-AU1275*BJ1275))</f>
        <v>0</v>
      </c>
      <c r="AI1275">
        <f>(AJ1275 - AK1275 - BO1275*1E3/(8.314*(BQ1275+273.15)) * AM1275/BN1275 * AL1275) * BN1275/(100*BB1275) * (1000 - BK1275)/1000</f>
        <v>0</v>
      </c>
      <c r="AJ1275">
        <v>302.7828932698179</v>
      </c>
      <c r="AK1275">
        <v>297.6719151515151</v>
      </c>
      <c r="AL1275">
        <v>-3.10208882944901</v>
      </c>
      <c r="AM1275">
        <v>64.58111461149491</v>
      </c>
      <c r="AN1275">
        <f>(AP1275 - AO1275 + BO1275*1E3/(8.314*(BQ1275+273.15)) * AR1275/BN1275 * AQ1275) * BN1275/(100*BB1275) * 1000/(1000 - AP1275)</f>
        <v>0</v>
      </c>
      <c r="AO1275">
        <v>12.47298703413608</v>
      </c>
      <c r="AP1275">
        <v>18.37722466165413</v>
      </c>
      <c r="AQ1275">
        <v>6.536291050604727E-05</v>
      </c>
      <c r="AR1275">
        <v>112.2400831531097</v>
      </c>
      <c r="AS1275">
        <v>11</v>
      </c>
      <c r="AT1275">
        <v>2</v>
      </c>
      <c r="AU1275">
        <f>IF(AS1275*$H$13&gt;=AW1275,1.0,(AW1275/(AW1275-AS1275*$H$13)))</f>
        <v>0</v>
      </c>
      <c r="AV1275">
        <f>(AU1275-1)*100</f>
        <v>0</v>
      </c>
      <c r="AW1275">
        <f>MAX(0,($B$13+$C$13*BV1275)/(1+$D$13*BV1275)*BO1275/(BQ1275+273)*$E$13)</f>
        <v>0</v>
      </c>
      <c r="AX1275">
        <f>$B$11*BW1275+$C$11*BX1275+$F$11*CI1275*(1-CL1275)</f>
        <v>0</v>
      </c>
      <c r="AY1275">
        <f>AX1275*AZ1275</f>
        <v>0</v>
      </c>
      <c r="AZ1275">
        <f>($B$11*$D$9+$C$11*$D$9+$F$11*((CV1275+CN1275)/MAX(CV1275+CN1275+CW1275, 0.1)*$I$9+CW1275/MAX(CV1275+CN1275+CW1275, 0.1)*$J$9))/($B$11+$C$11+$F$11)</f>
        <v>0</v>
      </c>
      <c r="BA1275">
        <f>($B$11*$K$9+$C$11*$K$9+$F$11*((CV1275+CN1275)/MAX(CV1275+CN1275+CW1275, 0.1)*$P$9+CW1275/MAX(CV1275+CN1275+CW1275, 0.1)*$Q$9))/($B$11+$C$11+$F$11)</f>
        <v>0</v>
      </c>
      <c r="BB1275">
        <v>6</v>
      </c>
      <c r="BC1275">
        <v>0.5</v>
      </c>
      <c r="BD1275" t="s">
        <v>355</v>
      </c>
      <c r="BE1275">
        <v>2</v>
      </c>
      <c r="BF1275" t="b">
        <v>1</v>
      </c>
      <c r="BG1275">
        <v>1664307196.5</v>
      </c>
      <c r="BH1275">
        <v>313.505037037037</v>
      </c>
      <c r="BI1275">
        <v>313.9991111111111</v>
      </c>
      <c r="BJ1275">
        <v>18.37776296296296</v>
      </c>
      <c r="BK1275">
        <v>12.44256666666667</v>
      </c>
      <c r="BL1275">
        <v>316.5039629629629</v>
      </c>
      <c r="BM1275">
        <v>18.54321111111111</v>
      </c>
      <c r="BN1275">
        <v>500.057</v>
      </c>
      <c r="BO1275">
        <v>90.96451851851853</v>
      </c>
      <c r="BP1275">
        <v>0.09997236666666666</v>
      </c>
      <c r="BQ1275">
        <v>25.28095555555556</v>
      </c>
      <c r="BR1275">
        <v>25.0574</v>
      </c>
      <c r="BS1275">
        <v>999.9000000000001</v>
      </c>
      <c r="BT1275">
        <v>0</v>
      </c>
      <c r="BU1275">
        <v>0</v>
      </c>
      <c r="BV1275">
        <v>9995.992962962962</v>
      </c>
      <c r="BW1275">
        <v>0</v>
      </c>
      <c r="BX1275">
        <v>6.320695555555556</v>
      </c>
      <c r="BY1275">
        <v>-0.4942414777777778</v>
      </c>
      <c r="BZ1275">
        <v>319.3744074074074</v>
      </c>
      <c r="CA1275">
        <v>317.9545555555556</v>
      </c>
      <c r="CB1275">
        <v>5.935194074074075</v>
      </c>
      <c r="CC1275">
        <v>313.9991111111111</v>
      </c>
      <c r="CD1275">
        <v>12.44256666666667</v>
      </c>
      <c r="CE1275">
        <v>1.671724444444445</v>
      </c>
      <c r="CF1275">
        <v>1.131832592592593</v>
      </c>
      <c r="CG1275">
        <v>14.63632962962963</v>
      </c>
      <c r="CH1275">
        <v>8.733722222222221</v>
      </c>
      <c r="CI1275">
        <v>1999.941851851852</v>
      </c>
      <c r="CJ1275">
        <v>0.9799964444444443</v>
      </c>
      <c r="CK1275">
        <v>0.02000345555555556</v>
      </c>
      <c r="CL1275">
        <v>0</v>
      </c>
      <c r="CM1275">
        <v>858.6073333333333</v>
      </c>
      <c r="CN1275">
        <v>5.00097</v>
      </c>
      <c r="CO1275">
        <v>17125.46296296296</v>
      </c>
      <c r="CP1275">
        <v>16707.08148148148</v>
      </c>
      <c r="CQ1275">
        <v>39.15255555555555</v>
      </c>
      <c r="CR1275">
        <v>40.01829629629628</v>
      </c>
      <c r="CS1275">
        <v>38.82377777777778</v>
      </c>
      <c r="CT1275">
        <v>40.11088888888889</v>
      </c>
      <c r="CU1275">
        <v>39.89096296296296</v>
      </c>
      <c r="CV1275">
        <v>1955.034814814815</v>
      </c>
      <c r="CW1275">
        <v>39.90592592592593</v>
      </c>
      <c r="CX1275">
        <v>0</v>
      </c>
      <c r="CY1275">
        <v>1664307208.1</v>
      </c>
      <c r="CZ1275">
        <v>0</v>
      </c>
      <c r="DA1275">
        <v>0</v>
      </c>
      <c r="DB1275" t="s">
        <v>356</v>
      </c>
      <c r="DC1275">
        <v>1663859321.1</v>
      </c>
      <c r="DD1275">
        <v>1663859315.6</v>
      </c>
      <c r="DE1275">
        <v>0</v>
      </c>
      <c r="DF1275">
        <v>0.196</v>
      </c>
      <c r="DG1275">
        <v>-0.001</v>
      </c>
      <c r="DH1275">
        <v>-5.941</v>
      </c>
      <c r="DI1275">
        <v>-0.174</v>
      </c>
      <c r="DJ1275">
        <v>1500</v>
      </c>
      <c r="DK1275">
        <v>17</v>
      </c>
      <c r="DL1275">
        <v>0.13</v>
      </c>
      <c r="DM1275">
        <v>0.04</v>
      </c>
      <c r="DN1275">
        <v>-1.2943368475</v>
      </c>
      <c r="DO1275">
        <v>16.96155172120075</v>
      </c>
      <c r="DP1275">
        <v>1.63465947737733</v>
      </c>
      <c r="DQ1275">
        <v>0</v>
      </c>
      <c r="DR1275">
        <v>5.986086</v>
      </c>
      <c r="DS1275">
        <v>-1.032747692307694</v>
      </c>
      <c r="DT1275">
        <v>0.1000350223871619</v>
      </c>
      <c r="DU1275">
        <v>0</v>
      </c>
      <c r="DV1275">
        <v>0</v>
      </c>
      <c r="DW1275">
        <v>2</v>
      </c>
      <c r="DX1275" t="s">
        <v>357</v>
      </c>
      <c r="DY1275">
        <v>2.98515</v>
      </c>
      <c r="DZ1275">
        <v>2.71558</v>
      </c>
      <c r="EA1275">
        <v>0.0717916</v>
      </c>
      <c r="EB1275">
        <v>0.0701991</v>
      </c>
      <c r="EC1275">
        <v>0.0901238</v>
      </c>
      <c r="ED1275">
        <v>0.0669476</v>
      </c>
      <c r="EE1275">
        <v>29491.3</v>
      </c>
      <c r="EF1275">
        <v>29667.3</v>
      </c>
      <c r="EG1275">
        <v>29520.3</v>
      </c>
      <c r="EH1275">
        <v>29502.3</v>
      </c>
      <c r="EI1275">
        <v>35604.6</v>
      </c>
      <c r="EJ1275">
        <v>36610.9</v>
      </c>
      <c r="EK1275">
        <v>41604.9</v>
      </c>
      <c r="EL1275">
        <v>42044.9</v>
      </c>
      <c r="EM1275">
        <v>1.9786</v>
      </c>
      <c r="EN1275">
        <v>1.9251</v>
      </c>
      <c r="EO1275">
        <v>0.08738410000000001</v>
      </c>
      <c r="EP1275">
        <v>0</v>
      </c>
      <c r="EQ1275">
        <v>23.6134</v>
      </c>
      <c r="ER1275">
        <v>999.9</v>
      </c>
      <c r="ES1275">
        <v>44.4</v>
      </c>
      <c r="ET1275">
        <v>28.9</v>
      </c>
      <c r="EU1275">
        <v>19.5166</v>
      </c>
      <c r="EV1275">
        <v>62.9143</v>
      </c>
      <c r="EW1275">
        <v>32.7524</v>
      </c>
      <c r="EX1275">
        <v>1</v>
      </c>
      <c r="EY1275">
        <v>-0.182144</v>
      </c>
      <c r="EZ1275">
        <v>2.16548</v>
      </c>
      <c r="FA1275">
        <v>20.3761</v>
      </c>
      <c r="FB1275">
        <v>5.21909</v>
      </c>
      <c r="FC1275">
        <v>12.0099</v>
      </c>
      <c r="FD1275">
        <v>4.9899</v>
      </c>
      <c r="FE1275">
        <v>3.2886</v>
      </c>
      <c r="FF1275">
        <v>9999</v>
      </c>
      <c r="FG1275">
        <v>9999</v>
      </c>
      <c r="FH1275">
        <v>9999</v>
      </c>
      <c r="FI1275">
        <v>261.9</v>
      </c>
      <c r="FJ1275">
        <v>1.86701</v>
      </c>
      <c r="FK1275">
        <v>1.86613</v>
      </c>
      <c r="FL1275">
        <v>1.86554</v>
      </c>
      <c r="FM1275">
        <v>1.86552</v>
      </c>
      <c r="FN1275">
        <v>1.86728</v>
      </c>
      <c r="FO1275">
        <v>1.86981</v>
      </c>
      <c r="FP1275">
        <v>1.86844</v>
      </c>
      <c r="FQ1275">
        <v>1.86996</v>
      </c>
      <c r="FR1275">
        <v>0</v>
      </c>
      <c r="FS1275">
        <v>0</v>
      </c>
      <c r="FT1275">
        <v>0</v>
      </c>
      <c r="FU1275">
        <v>0</v>
      </c>
      <c r="FV1275" t="s">
        <v>358</v>
      </c>
      <c r="FW1275" t="s">
        <v>359</v>
      </c>
      <c r="FX1275" t="s">
        <v>360</v>
      </c>
      <c r="FY1275" t="s">
        <v>360</v>
      </c>
      <c r="FZ1275" t="s">
        <v>360</v>
      </c>
      <c r="GA1275" t="s">
        <v>360</v>
      </c>
      <c r="GB1275">
        <v>0</v>
      </c>
      <c r="GC1275">
        <v>100</v>
      </c>
      <c r="GD1275">
        <v>100</v>
      </c>
      <c r="GE1275">
        <v>-2.933</v>
      </c>
      <c r="GF1275">
        <v>-0.1655</v>
      </c>
      <c r="GG1275">
        <v>-2.0192013485273</v>
      </c>
      <c r="GH1275">
        <v>-0.003354295288503095</v>
      </c>
      <c r="GI1275">
        <v>8.998442100416266E-07</v>
      </c>
      <c r="GJ1275">
        <v>-2.632750781261316E-10</v>
      </c>
      <c r="GK1275">
        <v>-0.1771344180573433</v>
      </c>
      <c r="GL1275">
        <v>-0.01811282044437078</v>
      </c>
      <c r="GM1275">
        <v>0.001479480632228601</v>
      </c>
      <c r="GN1275">
        <v>-2.527498020886067E-05</v>
      </c>
      <c r="GO1275">
        <v>3</v>
      </c>
      <c r="GP1275">
        <v>2311</v>
      </c>
      <c r="GQ1275">
        <v>1</v>
      </c>
      <c r="GR1275">
        <v>23</v>
      </c>
      <c r="GS1275">
        <v>7464.7</v>
      </c>
      <c r="GT1275">
        <v>7464.8</v>
      </c>
      <c r="GU1275">
        <v>0.74707</v>
      </c>
      <c r="GV1275">
        <v>2.23145</v>
      </c>
      <c r="GW1275">
        <v>1.39648</v>
      </c>
      <c r="GX1275">
        <v>2.33887</v>
      </c>
      <c r="GY1275">
        <v>1.49536</v>
      </c>
      <c r="GZ1275">
        <v>2.34253</v>
      </c>
      <c r="HA1275">
        <v>33.0429</v>
      </c>
      <c r="HB1275">
        <v>14.1583</v>
      </c>
      <c r="HC1275">
        <v>18</v>
      </c>
      <c r="HD1275">
        <v>519.885</v>
      </c>
      <c r="HE1275">
        <v>442.373</v>
      </c>
      <c r="HF1275">
        <v>21.1986</v>
      </c>
      <c r="HG1275">
        <v>25.1013</v>
      </c>
      <c r="HH1275">
        <v>30.0001</v>
      </c>
      <c r="HI1275">
        <v>25.0834</v>
      </c>
      <c r="HJ1275">
        <v>25.0296</v>
      </c>
      <c r="HK1275">
        <v>14.9105</v>
      </c>
      <c r="HL1275">
        <v>35.7706</v>
      </c>
      <c r="HM1275">
        <v>38.8455</v>
      </c>
      <c r="HN1275">
        <v>21.1887</v>
      </c>
      <c r="HO1275">
        <v>266.266</v>
      </c>
      <c r="HP1275">
        <v>12.7194</v>
      </c>
      <c r="HQ1275">
        <v>100.983</v>
      </c>
      <c r="HR1275">
        <v>100.974</v>
      </c>
    </row>
    <row r="1276" spans="1:226">
      <c r="A1276">
        <v>1260</v>
      </c>
      <c r="B1276">
        <v>1664307209</v>
      </c>
      <c r="C1276">
        <v>13978.5</v>
      </c>
      <c r="D1276" t="s">
        <v>2890</v>
      </c>
      <c r="E1276" t="s">
        <v>2891</v>
      </c>
      <c r="F1276">
        <v>5</v>
      </c>
      <c r="G1276" t="s">
        <v>2871</v>
      </c>
      <c r="H1276" t="s">
        <v>354</v>
      </c>
      <c r="I1276">
        <v>1664307201.214286</v>
      </c>
      <c r="J1276">
        <f>(K1276)/1000</f>
        <v>0</v>
      </c>
      <c r="K1276">
        <f>IF(BF1276, AN1276, AH1276)</f>
        <v>0</v>
      </c>
      <c r="L1276">
        <f>IF(BF1276, AI1276, AG1276)</f>
        <v>0</v>
      </c>
      <c r="M1276">
        <f>BH1276 - IF(AU1276&gt;1, L1276*BB1276*100.0/(AW1276*BV1276), 0)</f>
        <v>0</v>
      </c>
      <c r="N1276">
        <f>((T1276-J1276/2)*M1276-L1276)/(T1276+J1276/2)</f>
        <v>0</v>
      </c>
      <c r="O1276">
        <f>N1276*(BO1276+BP1276)/1000.0</f>
        <v>0</v>
      </c>
      <c r="P1276">
        <f>(BH1276 - IF(AU1276&gt;1, L1276*BB1276*100.0/(AW1276*BV1276), 0))*(BO1276+BP1276)/1000.0</f>
        <v>0</v>
      </c>
      <c r="Q1276">
        <f>2.0/((1/S1276-1/R1276)+SIGN(S1276)*SQRT((1/S1276-1/R1276)*(1/S1276-1/R1276) + 4*BC1276/((BC1276+1)*(BC1276+1))*(2*1/S1276*1/R1276-1/R1276*1/R1276)))</f>
        <v>0</v>
      </c>
      <c r="R1276">
        <f>IF(LEFT(BD1276,1)&lt;&gt;"0",IF(LEFT(BD1276,1)="1",3.0,BE1276),$D$5+$E$5*(BV1276*BO1276/($K$5*1000))+$F$5*(BV1276*BO1276/($K$5*1000))*MAX(MIN(BB1276,$J$5),$I$5)*MAX(MIN(BB1276,$J$5),$I$5)+$G$5*MAX(MIN(BB1276,$J$5),$I$5)*(BV1276*BO1276/($K$5*1000))+$H$5*(BV1276*BO1276/($K$5*1000))*(BV1276*BO1276/($K$5*1000)))</f>
        <v>0</v>
      </c>
      <c r="S1276">
        <f>J1276*(1000-(1000*0.61365*exp(17.502*W1276/(240.97+W1276))/(BO1276+BP1276)+BJ1276)/2)/(1000*0.61365*exp(17.502*W1276/(240.97+W1276))/(BO1276+BP1276)-BJ1276)</f>
        <v>0</v>
      </c>
      <c r="T1276">
        <f>1/((BC1276+1)/(Q1276/1.6)+1/(R1276/1.37)) + BC1276/((BC1276+1)/(Q1276/1.6) + BC1276/(R1276/1.37))</f>
        <v>0</v>
      </c>
      <c r="U1276">
        <f>(AX1276*BA1276)</f>
        <v>0</v>
      </c>
      <c r="V1276">
        <f>(BQ1276+(U1276+2*0.95*5.67E-8*(((BQ1276+$B$7)+273)^4-(BQ1276+273)^4)-44100*J1276)/(1.84*29.3*R1276+8*0.95*5.67E-8*(BQ1276+273)^3))</f>
        <v>0</v>
      </c>
      <c r="W1276">
        <f>($C$7*BR1276+$D$7*BS1276+$E$7*V1276)</f>
        <v>0</v>
      </c>
      <c r="X1276">
        <f>0.61365*exp(17.502*W1276/(240.97+W1276))</f>
        <v>0</v>
      </c>
      <c r="Y1276">
        <f>(Z1276/AA1276*100)</f>
        <v>0</v>
      </c>
      <c r="Z1276">
        <f>BJ1276*(BO1276+BP1276)/1000</f>
        <v>0</v>
      </c>
      <c r="AA1276">
        <f>0.61365*exp(17.502*BQ1276/(240.97+BQ1276))</f>
        <v>0</v>
      </c>
      <c r="AB1276">
        <f>(X1276-BJ1276*(BO1276+BP1276)/1000)</f>
        <v>0</v>
      </c>
      <c r="AC1276">
        <f>(-J1276*44100)</f>
        <v>0</v>
      </c>
      <c r="AD1276">
        <f>2*29.3*R1276*0.92*(BQ1276-W1276)</f>
        <v>0</v>
      </c>
      <c r="AE1276">
        <f>2*0.95*5.67E-8*(((BQ1276+$B$7)+273)^4-(W1276+273)^4)</f>
        <v>0</v>
      </c>
      <c r="AF1276">
        <f>U1276+AE1276+AC1276+AD1276</f>
        <v>0</v>
      </c>
      <c r="AG1276">
        <f>BN1276*AU1276*(BI1276-BH1276*(1000-AU1276*BK1276)/(1000-AU1276*BJ1276))/(100*BB1276)</f>
        <v>0</v>
      </c>
      <c r="AH1276">
        <f>1000*BN1276*AU1276*(BJ1276-BK1276)/(100*BB1276*(1000-AU1276*BJ1276))</f>
        <v>0</v>
      </c>
      <c r="AI1276">
        <f>(AJ1276 - AK1276 - BO1276*1E3/(8.314*(BQ1276+273.15)) * AM1276/BN1276 * AL1276) * BN1276/(100*BB1276) * (1000 - BK1276)/1000</f>
        <v>0</v>
      </c>
      <c r="AJ1276">
        <v>285.9244120879042</v>
      </c>
      <c r="AK1276">
        <v>282.0980848484847</v>
      </c>
      <c r="AL1276">
        <v>-3.113860136256419</v>
      </c>
      <c r="AM1276">
        <v>64.58111461149491</v>
      </c>
      <c r="AN1276">
        <f>(AP1276 - AO1276 + BO1276*1E3/(8.314*(BQ1276+273.15)) * AR1276/BN1276 * AQ1276) * BN1276/(100*BB1276) * 1000/(1000 - AP1276)</f>
        <v>0</v>
      </c>
      <c r="AO1276">
        <v>12.54108777627853</v>
      </c>
      <c r="AP1276">
        <v>18.37687669172931</v>
      </c>
      <c r="AQ1276">
        <v>-6.748625317300857E-05</v>
      </c>
      <c r="AR1276">
        <v>112.2400831531097</v>
      </c>
      <c r="AS1276">
        <v>11</v>
      </c>
      <c r="AT1276">
        <v>2</v>
      </c>
      <c r="AU1276">
        <f>IF(AS1276*$H$13&gt;=AW1276,1.0,(AW1276/(AW1276-AS1276*$H$13)))</f>
        <v>0</v>
      </c>
      <c r="AV1276">
        <f>(AU1276-1)*100</f>
        <v>0</v>
      </c>
      <c r="AW1276">
        <f>MAX(0,($B$13+$C$13*BV1276)/(1+$D$13*BV1276)*BO1276/(BQ1276+273)*$E$13)</f>
        <v>0</v>
      </c>
      <c r="AX1276">
        <f>$B$11*BW1276+$C$11*BX1276+$F$11*CI1276*(1-CL1276)</f>
        <v>0</v>
      </c>
      <c r="AY1276">
        <f>AX1276*AZ1276</f>
        <v>0</v>
      </c>
      <c r="AZ1276">
        <f>($B$11*$D$9+$C$11*$D$9+$F$11*((CV1276+CN1276)/MAX(CV1276+CN1276+CW1276, 0.1)*$I$9+CW1276/MAX(CV1276+CN1276+CW1276, 0.1)*$J$9))/($B$11+$C$11+$F$11)</f>
        <v>0</v>
      </c>
      <c r="BA1276">
        <f>($B$11*$K$9+$C$11*$K$9+$F$11*((CV1276+CN1276)/MAX(CV1276+CN1276+CW1276, 0.1)*$P$9+CW1276/MAX(CV1276+CN1276+CW1276, 0.1)*$Q$9))/($B$11+$C$11+$F$11)</f>
        <v>0</v>
      </c>
      <c r="BB1276">
        <v>6</v>
      </c>
      <c r="BC1276">
        <v>0.5</v>
      </c>
      <c r="BD1276" t="s">
        <v>355</v>
      </c>
      <c r="BE1276">
        <v>2</v>
      </c>
      <c r="BF1276" t="b">
        <v>1</v>
      </c>
      <c r="BG1276">
        <v>1664307201.214286</v>
      </c>
      <c r="BH1276">
        <v>299.1481428571429</v>
      </c>
      <c r="BI1276">
        <v>298.3728214285715</v>
      </c>
      <c r="BJ1276">
        <v>18.37762857142857</v>
      </c>
      <c r="BK1276">
        <v>12.51934642857143</v>
      </c>
      <c r="BL1276">
        <v>302.1056785714286</v>
      </c>
      <c r="BM1276">
        <v>18.543075</v>
      </c>
      <c r="BN1276">
        <v>500.055</v>
      </c>
      <c r="BO1276">
        <v>90.9636892857143</v>
      </c>
      <c r="BP1276">
        <v>0.09997284285714285</v>
      </c>
      <c r="BQ1276">
        <v>25.25763571428571</v>
      </c>
      <c r="BR1276">
        <v>25.05603928571428</v>
      </c>
      <c r="BS1276">
        <v>999.9000000000002</v>
      </c>
      <c r="BT1276">
        <v>0</v>
      </c>
      <c r="BU1276">
        <v>0</v>
      </c>
      <c r="BV1276">
        <v>9996.311785714288</v>
      </c>
      <c r="BW1276">
        <v>0</v>
      </c>
      <c r="BX1276">
        <v>6.32345</v>
      </c>
      <c r="BY1276">
        <v>0.7751832178571429</v>
      </c>
      <c r="BZ1276">
        <v>304.7487142857142</v>
      </c>
      <c r="CA1276">
        <v>302.1546785714286</v>
      </c>
      <c r="CB1276">
        <v>5.858283571428572</v>
      </c>
      <c r="CC1276">
        <v>298.3728214285715</v>
      </c>
      <c r="CD1276">
        <v>12.51934642857143</v>
      </c>
      <c r="CE1276">
        <v>1.671697142857143</v>
      </c>
      <c r="CF1276">
        <v>1.138806071428571</v>
      </c>
      <c r="CG1276">
        <v>14.636075</v>
      </c>
      <c r="CH1276">
        <v>8.824536071428572</v>
      </c>
      <c r="CI1276">
        <v>1999.940714285714</v>
      </c>
      <c r="CJ1276">
        <v>0.9799978214285713</v>
      </c>
      <c r="CK1276">
        <v>0.02000208214285714</v>
      </c>
      <c r="CL1276">
        <v>0</v>
      </c>
      <c r="CM1276">
        <v>851.4579642857143</v>
      </c>
      <c r="CN1276">
        <v>5.00097</v>
      </c>
      <c r="CO1276">
        <v>16987.22857142857</v>
      </c>
      <c r="CP1276">
        <v>16707.06428571428</v>
      </c>
      <c r="CQ1276">
        <v>39.25432142857143</v>
      </c>
      <c r="CR1276">
        <v>40.10689285714285</v>
      </c>
      <c r="CS1276">
        <v>38.91267857142856</v>
      </c>
      <c r="CT1276">
        <v>40.24753571428571</v>
      </c>
      <c r="CU1276">
        <v>39.99307142857143</v>
      </c>
      <c r="CV1276">
        <v>1955.036071428571</v>
      </c>
      <c r="CW1276">
        <v>39.90285714285715</v>
      </c>
      <c r="CX1276">
        <v>0</v>
      </c>
      <c r="CY1276">
        <v>1664307213.5</v>
      </c>
      <c r="CZ1276">
        <v>0</v>
      </c>
      <c r="DA1276">
        <v>0</v>
      </c>
      <c r="DB1276" t="s">
        <v>356</v>
      </c>
      <c r="DC1276">
        <v>1663859321.1</v>
      </c>
      <c r="DD1276">
        <v>1663859315.6</v>
      </c>
      <c r="DE1276">
        <v>0</v>
      </c>
      <c r="DF1276">
        <v>0.196</v>
      </c>
      <c r="DG1276">
        <v>-0.001</v>
      </c>
      <c r="DH1276">
        <v>-5.941</v>
      </c>
      <c r="DI1276">
        <v>-0.174</v>
      </c>
      <c r="DJ1276">
        <v>1500</v>
      </c>
      <c r="DK1276">
        <v>17</v>
      </c>
      <c r="DL1276">
        <v>0.13</v>
      </c>
      <c r="DM1276">
        <v>0.04</v>
      </c>
      <c r="DN1276">
        <v>-0.09201375365853659</v>
      </c>
      <c r="DO1276">
        <v>16.16247945156795</v>
      </c>
      <c r="DP1276">
        <v>1.593995968847421</v>
      </c>
      <c r="DQ1276">
        <v>0</v>
      </c>
      <c r="DR1276">
        <v>5.912166341463415</v>
      </c>
      <c r="DS1276">
        <v>-0.9872276655052219</v>
      </c>
      <c r="DT1276">
        <v>0.09778455765550817</v>
      </c>
      <c r="DU1276">
        <v>0</v>
      </c>
      <c r="DV1276">
        <v>0</v>
      </c>
      <c r="DW1276">
        <v>2</v>
      </c>
      <c r="DX1276" t="s">
        <v>357</v>
      </c>
      <c r="DY1276">
        <v>2.98517</v>
      </c>
      <c r="DZ1276">
        <v>2.71578</v>
      </c>
      <c r="EA1276">
        <v>0.06867330000000001</v>
      </c>
      <c r="EB1276">
        <v>0.0668439</v>
      </c>
      <c r="EC1276">
        <v>0.0901293</v>
      </c>
      <c r="ED1276">
        <v>0.0673825</v>
      </c>
      <c r="EE1276">
        <v>29590.8</v>
      </c>
      <c r="EF1276">
        <v>29774.3</v>
      </c>
      <c r="EG1276">
        <v>29520.7</v>
      </c>
      <c r="EH1276">
        <v>29502.3</v>
      </c>
      <c r="EI1276">
        <v>35604.8</v>
      </c>
      <c r="EJ1276">
        <v>36593.6</v>
      </c>
      <c r="EK1276">
        <v>41605.4</v>
      </c>
      <c r="EL1276">
        <v>42045</v>
      </c>
      <c r="EM1276">
        <v>1.97857</v>
      </c>
      <c r="EN1276">
        <v>1.92507</v>
      </c>
      <c r="EO1276">
        <v>0.0885949</v>
      </c>
      <c r="EP1276">
        <v>0</v>
      </c>
      <c r="EQ1276">
        <v>23.6039</v>
      </c>
      <c r="ER1276">
        <v>999.9</v>
      </c>
      <c r="ES1276">
        <v>44.4</v>
      </c>
      <c r="ET1276">
        <v>28.9</v>
      </c>
      <c r="EU1276">
        <v>19.5186</v>
      </c>
      <c r="EV1276">
        <v>62.8043</v>
      </c>
      <c r="EW1276">
        <v>32.6923</v>
      </c>
      <c r="EX1276">
        <v>1</v>
      </c>
      <c r="EY1276">
        <v>-0.182114</v>
      </c>
      <c r="EZ1276">
        <v>2.14711</v>
      </c>
      <c r="FA1276">
        <v>20.3764</v>
      </c>
      <c r="FB1276">
        <v>5.21819</v>
      </c>
      <c r="FC1276">
        <v>12.0099</v>
      </c>
      <c r="FD1276">
        <v>4.9899</v>
      </c>
      <c r="FE1276">
        <v>3.28858</v>
      </c>
      <c r="FF1276">
        <v>9999</v>
      </c>
      <c r="FG1276">
        <v>9999</v>
      </c>
      <c r="FH1276">
        <v>9999</v>
      </c>
      <c r="FI1276">
        <v>261.9</v>
      </c>
      <c r="FJ1276">
        <v>1.86703</v>
      </c>
      <c r="FK1276">
        <v>1.86614</v>
      </c>
      <c r="FL1276">
        <v>1.86554</v>
      </c>
      <c r="FM1276">
        <v>1.86553</v>
      </c>
      <c r="FN1276">
        <v>1.86728</v>
      </c>
      <c r="FO1276">
        <v>1.86981</v>
      </c>
      <c r="FP1276">
        <v>1.86844</v>
      </c>
      <c r="FQ1276">
        <v>1.86996</v>
      </c>
      <c r="FR1276">
        <v>0</v>
      </c>
      <c r="FS1276">
        <v>0</v>
      </c>
      <c r="FT1276">
        <v>0</v>
      </c>
      <c r="FU1276">
        <v>0</v>
      </c>
      <c r="FV1276" t="s">
        <v>358</v>
      </c>
      <c r="FW1276" t="s">
        <v>359</v>
      </c>
      <c r="FX1276" t="s">
        <v>360</v>
      </c>
      <c r="FY1276" t="s">
        <v>360</v>
      </c>
      <c r="FZ1276" t="s">
        <v>360</v>
      </c>
      <c r="GA1276" t="s">
        <v>360</v>
      </c>
      <c r="GB1276">
        <v>0</v>
      </c>
      <c r="GC1276">
        <v>100</v>
      </c>
      <c r="GD1276">
        <v>100</v>
      </c>
      <c r="GE1276">
        <v>-2.889</v>
      </c>
      <c r="GF1276">
        <v>-0.1654</v>
      </c>
      <c r="GG1276">
        <v>-2.0192013485273</v>
      </c>
      <c r="GH1276">
        <v>-0.003354295288503095</v>
      </c>
      <c r="GI1276">
        <v>8.998442100416266E-07</v>
      </c>
      <c r="GJ1276">
        <v>-2.632750781261316E-10</v>
      </c>
      <c r="GK1276">
        <v>-0.1771344180573433</v>
      </c>
      <c r="GL1276">
        <v>-0.01811282044437078</v>
      </c>
      <c r="GM1276">
        <v>0.001479480632228601</v>
      </c>
      <c r="GN1276">
        <v>-2.527498020886067E-05</v>
      </c>
      <c r="GO1276">
        <v>3</v>
      </c>
      <c r="GP1276">
        <v>2311</v>
      </c>
      <c r="GQ1276">
        <v>1</v>
      </c>
      <c r="GR1276">
        <v>23</v>
      </c>
      <c r="GS1276">
        <v>7464.8</v>
      </c>
      <c r="GT1276">
        <v>7464.9</v>
      </c>
      <c r="GU1276">
        <v>0.71167</v>
      </c>
      <c r="GV1276">
        <v>2.2229</v>
      </c>
      <c r="GW1276">
        <v>1.39648</v>
      </c>
      <c r="GX1276">
        <v>2.34009</v>
      </c>
      <c r="GY1276">
        <v>1.49536</v>
      </c>
      <c r="GZ1276">
        <v>2.44995</v>
      </c>
      <c r="HA1276">
        <v>33.0429</v>
      </c>
      <c r="HB1276">
        <v>14.1758</v>
      </c>
      <c r="HC1276">
        <v>18</v>
      </c>
      <c r="HD1276">
        <v>519.884</v>
      </c>
      <c r="HE1276">
        <v>442.371</v>
      </c>
      <c r="HF1276">
        <v>21.1461</v>
      </c>
      <c r="HG1276">
        <v>25.1038</v>
      </c>
      <c r="HH1276">
        <v>30.0001</v>
      </c>
      <c r="HI1276">
        <v>25.0851</v>
      </c>
      <c r="HJ1276">
        <v>25.0311</v>
      </c>
      <c r="HK1276">
        <v>14.2551</v>
      </c>
      <c r="HL1276">
        <v>35.4777</v>
      </c>
      <c r="HM1276">
        <v>38.4642</v>
      </c>
      <c r="HN1276">
        <v>21.1371</v>
      </c>
      <c r="HO1276">
        <v>246.214</v>
      </c>
      <c r="HP1276">
        <v>12.8034</v>
      </c>
      <c r="HQ1276">
        <v>100.984</v>
      </c>
      <c r="HR1276">
        <v>100.974</v>
      </c>
    </row>
    <row r="1277" spans="1:226">
      <c r="A1277">
        <v>1261</v>
      </c>
      <c r="B1277">
        <v>1664307214</v>
      </c>
      <c r="C1277">
        <v>13983.5</v>
      </c>
      <c r="D1277" t="s">
        <v>2892</v>
      </c>
      <c r="E1277" t="s">
        <v>2893</v>
      </c>
      <c r="F1277">
        <v>5</v>
      </c>
      <c r="G1277" t="s">
        <v>2871</v>
      </c>
      <c r="H1277" t="s">
        <v>354</v>
      </c>
      <c r="I1277">
        <v>1664307206.5</v>
      </c>
      <c r="J1277">
        <f>(K1277)/1000</f>
        <v>0</v>
      </c>
      <c r="K1277">
        <f>IF(BF1277, AN1277, AH1277)</f>
        <v>0</v>
      </c>
      <c r="L1277">
        <f>IF(BF1277, AI1277, AG1277)</f>
        <v>0</v>
      </c>
      <c r="M1277">
        <f>BH1277 - IF(AU1277&gt;1, L1277*BB1277*100.0/(AW1277*BV1277), 0)</f>
        <v>0</v>
      </c>
      <c r="N1277">
        <f>((T1277-J1277/2)*M1277-L1277)/(T1277+J1277/2)</f>
        <v>0</v>
      </c>
      <c r="O1277">
        <f>N1277*(BO1277+BP1277)/1000.0</f>
        <v>0</v>
      </c>
      <c r="P1277">
        <f>(BH1277 - IF(AU1277&gt;1, L1277*BB1277*100.0/(AW1277*BV1277), 0))*(BO1277+BP1277)/1000.0</f>
        <v>0</v>
      </c>
      <c r="Q1277">
        <f>2.0/((1/S1277-1/R1277)+SIGN(S1277)*SQRT((1/S1277-1/R1277)*(1/S1277-1/R1277) + 4*BC1277/((BC1277+1)*(BC1277+1))*(2*1/S1277*1/R1277-1/R1277*1/R1277)))</f>
        <v>0</v>
      </c>
      <c r="R1277">
        <f>IF(LEFT(BD1277,1)&lt;&gt;"0",IF(LEFT(BD1277,1)="1",3.0,BE1277),$D$5+$E$5*(BV1277*BO1277/($K$5*1000))+$F$5*(BV1277*BO1277/($K$5*1000))*MAX(MIN(BB1277,$J$5),$I$5)*MAX(MIN(BB1277,$J$5),$I$5)+$G$5*MAX(MIN(BB1277,$J$5),$I$5)*(BV1277*BO1277/($K$5*1000))+$H$5*(BV1277*BO1277/($K$5*1000))*(BV1277*BO1277/($K$5*1000)))</f>
        <v>0</v>
      </c>
      <c r="S1277">
        <f>J1277*(1000-(1000*0.61365*exp(17.502*W1277/(240.97+W1277))/(BO1277+BP1277)+BJ1277)/2)/(1000*0.61365*exp(17.502*W1277/(240.97+W1277))/(BO1277+BP1277)-BJ1277)</f>
        <v>0</v>
      </c>
      <c r="T1277">
        <f>1/((BC1277+1)/(Q1277/1.6)+1/(R1277/1.37)) + BC1277/((BC1277+1)/(Q1277/1.6) + BC1277/(R1277/1.37))</f>
        <v>0</v>
      </c>
      <c r="U1277">
        <f>(AX1277*BA1277)</f>
        <v>0</v>
      </c>
      <c r="V1277">
        <f>(BQ1277+(U1277+2*0.95*5.67E-8*(((BQ1277+$B$7)+273)^4-(BQ1277+273)^4)-44100*J1277)/(1.84*29.3*R1277+8*0.95*5.67E-8*(BQ1277+273)^3))</f>
        <v>0</v>
      </c>
      <c r="W1277">
        <f>($C$7*BR1277+$D$7*BS1277+$E$7*V1277)</f>
        <v>0</v>
      </c>
      <c r="X1277">
        <f>0.61365*exp(17.502*W1277/(240.97+W1277))</f>
        <v>0</v>
      </c>
      <c r="Y1277">
        <f>(Z1277/AA1277*100)</f>
        <v>0</v>
      </c>
      <c r="Z1277">
        <f>BJ1277*(BO1277+BP1277)/1000</f>
        <v>0</v>
      </c>
      <c r="AA1277">
        <f>0.61365*exp(17.502*BQ1277/(240.97+BQ1277))</f>
        <v>0</v>
      </c>
      <c r="AB1277">
        <f>(X1277-BJ1277*(BO1277+BP1277)/1000)</f>
        <v>0</v>
      </c>
      <c r="AC1277">
        <f>(-J1277*44100)</f>
        <v>0</v>
      </c>
      <c r="AD1277">
        <f>2*29.3*R1277*0.92*(BQ1277-W1277)</f>
        <v>0</v>
      </c>
      <c r="AE1277">
        <f>2*0.95*5.67E-8*(((BQ1277+$B$7)+273)^4-(W1277+273)^4)</f>
        <v>0</v>
      </c>
      <c r="AF1277">
        <f>U1277+AE1277+AC1277+AD1277</f>
        <v>0</v>
      </c>
      <c r="AG1277">
        <f>BN1277*AU1277*(BI1277-BH1277*(1000-AU1277*BK1277)/(1000-AU1277*BJ1277))/(100*BB1277)</f>
        <v>0</v>
      </c>
      <c r="AH1277">
        <f>1000*BN1277*AU1277*(BJ1277-BK1277)/(100*BB1277*(1000-AU1277*BJ1277))</f>
        <v>0</v>
      </c>
      <c r="AI1277">
        <f>(AJ1277 - AK1277 - BO1277*1E3/(8.314*(BQ1277+273.15)) * AM1277/BN1277 * AL1277) * BN1277/(100*BB1277) * (1000 - BK1277)/1000</f>
        <v>0</v>
      </c>
      <c r="AJ1277">
        <v>269.2664687644274</v>
      </c>
      <c r="AK1277">
        <v>266.5715272727273</v>
      </c>
      <c r="AL1277">
        <v>-3.102133358076458</v>
      </c>
      <c r="AM1277">
        <v>64.58111461149491</v>
      </c>
      <c r="AN1277">
        <f>(AP1277 - AO1277 + BO1277*1E3/(8.314*(BQ1277+273.15)) * AR1277/BN1277 * AQ1277) * BN1277/(100*BB1277) * 1000/(1000 - AP1277)</f>
        <v>0</v>
      </c>
      <c r="AO1277">
        <v>12.648243732249</v>
      </c>
      <c r="AP1277">
        <v>18.38452135338346</v>
      </c>
      <c r="AQ1277">
        <v>3.040041072120768E-06</v>
      </c>
      <c r="AR1277">
        <v>112.2400831531097</v>
      </c>
      <c r="AS1277">
        <v>11</v>
      </c>
      <c r="AT1277">
        <v>2</v>
      </c>
      <c r="AU1277">
        <f>IF(AS1277*$H$13&gt;=AW1277,1.0,(AW1277/(AW1277-AS1277*$H$13)))</f>
        <v>0</v>
      </c>
      <c r="AV1277">
        <f>(AU1277-1)*100</f>
        <v>0</v>
      </c>
      <c r="AW1277">
        <f>MAX(0,($B$13+$C$13*BV1277)/(1+$D$13*BV1277)*BO1277/(BQ1277+273)*$E$13)</f>
        <v>0</v>
      </c>
      <c r="AX1277">
        <f>$B$11*BW1277+$C$11*BX1277+$F$11*CI1277*(1-CL1277)</f>
        <v>0</v>
      </c>
      <c r="AY1277">
        <f>AX1277*AZ1277</f>
        <v>0</v>
      </c>
      <c r="AZ1277">
        <f>($B$11*$D$9+$C$11*$D$9+$F$11*((CV1277+CN1277)/MAX(CV1277+CN1277+CW1277, 0.1)*$I$9+CW1277/MAX(CV1277+CN1277+CW1277, 0.1)*$J$9))/($B$11+$C$11+$F$11)</f>
        <v>0</v>
      </c>
      <c r="BA1277">
        <f>($B$11*$K$9+$C$11*$K$9+$F$11*((CV1277+CN1277)/MAX(CV1277+CN1277+CW1277, 0.1)*$P$9+CW1277/MAX(CV1277+CN1277+CW1277, 0.1)*$Q$9))/($B$11+$C$11+$F$11)</f>
        <v>0</v>
      </c>
      <c r="BB1277">
        <v>6</v>
      </c>
      <c r="BC1277">
        <v>0.5</v>
      </c>
      <c r="BD1277" t="s">
        <v>355</v>
      </c>
      <c r="BE1277">
        <v>2</v>
      </c>
      <c r="BF1277" t="b">
        <v>1</v>
      </c>
      <c r="BG1277">
        <v>1664307206.5</v>
      </c>
      <c r="BH1277">
        <v>283.0264074074074</v>
      </c>
      <c r="BI1277">
        <v>280.8727407407407</v>
      </c>
      <c r="BJ1277">
        <v>18.3787</v>
      </c>
      <c r="BK1277">
        <v>12.60611111111111</v>
      </c>
      <c r="BL1277">
        <v>285.9371111111111</v>
      </c>
      <c r="BM1277">
        <v>18.54413703703704</v>
      </c>
      <c r="BN1277">
        <v>500.062</v>
      </c>
      <c r="BO1277">
        <v>90.9632037037037</v>
      </c>
      <c r="BP1277">
        <v>0.09998223703703703</v>
      </c>
      <c r="BQ1277">
        <v>25.23140740740741</v>
      </c>
      <c r="BR1277">
        <v>25.05569999999999</v>
      </c>
      <c r="BS1277">
        <v>999.9000000000001</v>
      </c>
      <c r="BT1277">
        <v>0</v>
      </c>
      <c r="BU1277">
        <v>0</v>
      </c>
      <c r="BV1277">
        <v>9998.631481481481</v>
      </c>
      <c r="BW1277">
        <v>0</v>
      </c>
      <c r="BX1277">
        <v>6.325222962962964</v>
      </c>
      <c r="BY1277">
        <v>2.153534703703704</v>
      </c>
      <c r="BZ1277">
        <v>288.3254074074074</v>
      </c>
      <c r="CA1277">
        <v>284.4577037037037</v>
      </c>
      <c r="CB1277">
        <v>5.772601111111111</v>
      </c>
      <c r="CC1277">
        <v>280.8727407407407</v>
      </c>
      <c r="CD1277">
        <v>12.60611111111111</v>
      </c>
      <c r="CE1277">
        <v>1.671785925925926</v>
      </c>
      <c r="CF1277">
        <v>1.146691851851852</v>
      </c>
      <c r="CG1277">
        <v>14.6368925925926</v>
      </c>
      <c r="CH1277">
        <v>8.926655555555554</v>
      </c>
      <c r="CI1277">
        <v>1999.974814814815</v>
      </c>
      <c r="CJ1277">
        <v>0.9799998888888887</v>
      </c>
      <c r="CK1277">
        <v>0.02000004814814814</v>
      </c>
      <c r="CL1277">
        <v>0</v>
      </c>
      <c r="CM1277">
        <v>844.2762222222221</v>
      </c>
      <c r="CN1277">
        <v>5.00097</v>
      </c>
      <c r="CO1277">
        <v>16850.3037037037</v>
      </c>
      <c r="CP1277">
        <v>16707.36296296296</v>
      </c>
      <c r="CQ1277">
        <v>39.37025925925926</v>
      </c>
      <c r="CR1277">
        <v>40.2172962962963</v>
      </c>
      <c r="CS1277">
        <v>39.01137037037036</v>
      </c>
      <c r="CT1277">
        <v>40.40248148148148</v>
      </c>
      <c r="CU1277">
        <v>40.09696296296296</v>
      </c>
      <c r="CV1277">
        <v>1955.073703703704</v>
      </c>
      <c r="CW1277">
        <v>39.89925925925926</v>
      </c>
      <c r="CX1277">
        <v>0</v>
      </c>
      <c r="CY1277">
        <v>1664307218.3</v>
      </c>
      <c r="CZ1277">
        <v>0</v>
      </c>
      <c r="DA1277">
        <v>0</v>
      </c>
      <c r="DB1277" t="s">
        <v>356</v>
      </c>
      <c r="DC1277">
        <v>1663859321.1</v>
      </c>
      <c r="DD1277">
        <v>1663859315.6</v>
      </c>
      <c r="DE1277">
        <v>0</v>
      </c>
      <c r="DF1277">
        <v>0.196</v>
      </c>
      <c r="DG1277">
        <v>-0.001</v>
      </c>
      <c r="DH1277">
        <v>-5.941</v>
      </c>
      <c r="DI1277">
        <v>-0.174</v>
      </c>
      <c r="DJ1277">
        <v>1500</v>
      </c>
      <c r="DK1277">
        <v>17</v>
      </c>
      <c r="DL1277">
        <v>0.13</v>
      </c>
      <c r="DM1277">
        <v>0.04</v>
      </c>
      <c r="DN1277">
        <v>1.230775270731707</v>
      </c>
      <c r="DO1277">
        <v>15.74565462229965</v>
      </c>
      <c r="DP1277">
        <v>1.553033654123106</v>
      </c>
      <c r="DQ1277">
        <v>0</v>
      </c>
      <c r="DR1277">
        <v>5.827300487804878</v>
      </c>
      <c r="DS1277">
        <v>-0.9877080836236874</v>
      </c>
      <c r="DT1277">
        <v>0.09780944542525634</v>
      </c>
      <c r="DU1277">
        <v>0</v>
      </c>
      <c r="DV1277">
        <v>0</v>
      </c>
      <c r="DW1277">
        <v>2</v>
      </c>
      <c r="DX1277" t="s">
        <v>357</v>
      </c>
      <c r="DY1277">
        <v>2.98505</v>
      </c>
      <c r="DZ1277">
        <v>2.71548</v>
      </c>
      <c r="EA1277">
        <v>0.06549530000000001</v>
      </c>
      <c r="EB1277">
        <v>0.06341049999999999</v>
      </c>
      <c r="EC1277">
        <v>0.0901467</v>
      </c>
      <c r="ED1277">
        <v>0.0675584</v>
      </c>
      <c r="EE1277">
        <v>29690.4</v>
      </c>
      <c r="EF1277">
        <v>29883.9</v>
      </c>
      <c r="EG1277">
        <v>29519.5</v>
      </c>
      <c r="EH1277">
        <v>29502.3</v>
      </c>
      <c r="EI1277">
        <v>35602.3</v>
      </c>
      <c r="EJ1277">
        <v>36586.7</v>
      </c>
      <c r="EK1277">
        <v>41603.4</v>
      </c>
      <c r="EL1277">
        <v>42045.1</v>
      </c>
      <c r="EM1277">
        <v>1.97835</v>
      </c>
      <c r="EN1277">
        <v>1.92537</v>
      </c>
      <c r="EO1277">
        <v>0.08865820000000001</v>
      </c>
      <c r="EP1277">
        <v>0</v>
      </c>
      <c r="EQ1277">
        <v>23.5936</v>
      </c>
      <c r="ER1277">
        <v>999.9</v>
      </c>
      <c r="ES1277">
        <v>44.3</v>
      </c>
      <c r="ET1277">
        <v>28.9</v>
      </c>
      <c r="EU1277">
        <v>19.4732</v>
      </c>
      <c r="EV1277">
        <v>62.9343</v>
      </c>
      <c r="EW1277">
        <v>33.1971</v>
      </c>
      <c r="EX1277">
        <v>1</v>
      </c>
      <c r="EY1277">
        <v>-0.181789</v>
      </c>
      <c r="EZ1277">
        <v>2.18713</v>
      </c>
      <c r="FA1277">
        <v>20.3759</v>
      </c>
      <c r="FB1277">
        <v>5.21864</v>
      </c>
      <c r="FC1277">
        <v>12.0099</v>
      </c>
      <c r="FD1277">
        <v>4.9899</v>
      </c>
      <c r="FE1277">
        <v>3.2885</v>
      </c>
      <c r="FF1277">
        <v>9999</v>
      </c>
      <c r="FG1277">
        <v>9999</v>
      </c>
      <c r="FH1277">
        <v>9999</v>
      </c>
      <c r="FI1277">
        <v>261.9</v>
      </c>
      <c r="FJ1277">
        <v>1.86703</v>
      </c>
      <c r="FK1277">
        <v>1.86614</v>
      </c>
      <c r="FL1277">
        <v>1.86554</v>
      </c>
      <c r="FM1277">
        <v>1.8655</v>
      </c>
      <c r="FN1277">
        <v>1.86727</v>
      </c>
      <c r="FO1277">
        <v>1.86981</v>
      </c>
      <c r="FP1277">
        <v>1.86844</v>
      </c>
      <c r="FQ1277">
        <v>1.86996</v>
      </c>
      <c r="FR1277">
        <v>0</v>
      </c>
      <c r="FS1277">
        <v>0</v>
      </c>
      <c r="FT1277">
        <v>0</v>
      </c>
      <c r="FU1277">
        <v>0</v>
      </c>
      <c r="FV1277" t="s">
        <v>358</v>
      </c>
      <c r="FW1277" t="s">
        <v>359</v>
      </c>
      <c r="FX1277" t="s">
        <v>360</v>
      </c>
      <c r="FY1277" t="s">
        <v>360</v>
      </c>
      <c r="FZ1277" t="s">
        <v>360</v>
      </c>
      <c r="GA1277" t="s">
        <v>360</v>
      </c>
      <c r="GB1277">
        <v>0</v>
      </c>
      <c r="GC1277">
        <v>100</v>
      </c>
      <c r="GD1277">
        <v>100</v>
      </c>
      <c r="GE1277">
        <v>-2.844</v>
      </c>
      <c r="GF1277">
        <v>-0.1654</v>
      </c>
      <c r="GG1277">
        <v>-2.0192013485273</v>
      </c>
      <c r="GH1277">
        <v>-0.003354295288503095</v>
      </c>
      <c r="GI1277">
        <v>8.998442100416266E-07</v>
      </c>
      <c r="GJ1277">
        <v>-2.632750781261316E-10</v>
      </c>
      <c r="GK1277">
        <v>-0.1771344180573433</v>
      </c>
      <c r="GL1277">
        <v>-0.01811282044437078</v>
      </c>
      <c r="GM1277">
        <v>0.001479480632228601</v>
      </c>
      <c r="GN1277">
        <v>-2.527498020886067E-05</v>
      </c>
      <c r="GO1277">
        <v>3</v>
      </c>
      <c r="GP1277">
        <v>2311</v>
      </c>
      <c r="GQ1277">
        <v>1</v>
      </c>
      <c r="GR1277">
        <v>23</v>
      </c>
      <c r="GS1277">
        <v>7464.9</v>
      </c>
      <c r="GT1277">
        <v>7465</v>
      </c>
      <c r="GU1277">
        <v>0.67749</v>
      </c>
      <c r="GV1277">
        <v>2.23389</v>
      </c>
      <c r="GW1277">
        <v>1.39648</v>
      </c>
      <c r="GX1277">
        <v>2.34009</v>
      </c>
      <c r="GY1277">
        <v>1.49536</v>
      </c>
      <c r="GZ1277">
        <v>2.42676</v>
      </c>
      <c r="HA1277">
        <v>33.0429</v>
      </c>
      <c r="HB1277">
        <v>14.1583</v>
      </c>
      <c r="HC1277">
        <v>18</v>
      </c>
      <c r="HD1277">
        <v>519.758</v>
      </c>
      <c r="HE1277">
        <v>442.566</v>
      </c>
      <c r="HF1277">
        <v>21.0903</v>
      </c>
      <c r="HG1277">
        <v>25.1066</v>
      </c>
      <c r="HH1277">
        <v>30.0004</v>
      </c>
      <c r="HI1277">
        <v>25.0872</v>
      </c>
      <c r="HJ1277">
        <v>25.0328</v>
      </c>
      <c r="HK1277">
        <v>13.5161</v>
      </c>
      <c r="HL1277">
        <v>34.8386</v>
      </c>
      <c r="HM1277">
        <v>38.4642</v>
      </c>
      <c r="HN1277">
        <v>21.0801</v>
      </c>
      <c r="HO1277">
        <v>232.853</v>
      </c>
      <c r="HP1277">
        <v>12.883</v>
      </c>
      <c r="HQ1277">
        <v>100.979</v>
      </c>
      <c r="HR1277">
        <v>100.974</v>
      </c>
    </row>
    <row r="1278" spans="1:226">
      <c r="A1278">
        <v>1262</v>
      </c>
      <c r="B1278">
        <v>1664307219</v>
      </c>
      <c r="C1278">
        <v>13988.5</v>
      </c>
      <c r="D1278" t="s">
        <v>2894</v>
      </c>
      <c r="E1278" t="s">
        <v>2895</v>
      </c>
      <c r="F1278">
        <v>5</v>
      </c>
      <c r="G1278" t="s">
        <v>2871</v>
      </c>
      <c r="H1278" t="s">
        <v>354</v>
      </c>
      <c r="I1278">
        <v>1664307211.214286</v>
      </c>
      <c r="J1278">
        <f>(K1278)/1000</f>
        <v>0</v>
      </c>
      <c r="K1278">
        <f>IF(BF1278, AN1278, AH1278)</f>
        <v>0</v>
      </c>
      <c r="L1278">
        <f>IF(BF1278, AI1278, AG1278)</f>
        <v>0</v>
      </c>
      <c r="M1278">
        <f>BH1278 - IF(AU1278&gt;1, L1278*BB1278*100.0/(AW1278*BV1278), 0)</f>
        <v>0</v>
      </c>
      <c r="N1278">
        <f>((T1278-J1278/2)*M1278-L1278)/(T1278+J1278/2)</f>
        <v>0</v>
      </c>
      <c r="O1278">
        <f>N1278*(BO1278+BP1278)/1000.0</f>
        <v>0</v>
      </c>
      <c r="P1278">
        <f>(BH1278 - IF(AU1278&gt;1, L1278*BB1278*100.0/(AW1278*BV1278), 0))*(BO1278+BP1278)/1000.0</f>
        <v>0</v>
      </c>
      <c r="Q1278">
        <f>2.0/((1/S1278-1/R1278)+SIGN(S1278)*SQRT((1/S1278-1/R1278)*(1/S1278-1/R1278) + 4*BC1278/((BC1278+1)*(BC1278+1))*(2*1/S1278*1/R1278-1/R1278*1/R1278)))</f>
        <v>0</v>
      </c>
      <c r="R1278">
        <f>IF(LEFT(BD1278,1)&lt;&gt;"0",IF(LEFT(BD1278,1)="1",3.0,BE1278),$D$5+$E$5*(BV1278*BO1278/($K$5*1000))+$F$5*(BV1278*BO1278/($K$5*1000))*MAX(MIN(BB1278,$J$5),$I$5)*MAX(MIN(BB1278,$J$5),$I$5)+$G$5*MAX(MIN(BB1278,$J$5),$I$5)*(BV1278*BO1278/($K$5*1000))+$H$5*(BV1278*BO1278/($K$5*1000))*(BV1278*BO1278/($K$5*1000)))</f>
        <v>0</v>
      </c>
      <c r="S1278">
        <f>J1278*(1000-(1000*0.61365*exp(17.502*W1278/(240.97+W1278))/(BO1278+BP1278)+BJ1278)/2)/(1000*0.61365*exp(17.502*W1278/(240.97+W1278))/(BO1278+BP1278)-BJ1278)</f>
        <v>0</v>
      </c>
      <c r="T1278">
        <f>1/((BC1278+1)/(Q1278/1.6)+1/(R1278/1.37)) + BC1278/((BC1278+1)/(Q1278/1.6) + BC1278/(R1278/1.37))</f>
        <v>0</v>
      </c>
      <c r="U1278">
        <f>(AX1278*BA1278)</f>
        <v>0</v>
      </c>
      <c r="V1278">
        <f>(BQ1278+(U1278+2*0.95*5.67E-8*(((BQ1278+$B$7)+273)^4-(BQ1278+273)^4)-44100*J1278)/(1.84*29.3*R1278+8*0.95*5.67E-8*(BQ1278+273)^3))</f>
        <v>0</v>
      </c>
      <c r="W1278">
        <f>($C$7*BR1278+$D$7*BS1278+$E$7*V1278)</f>
        <v>0</v>
      </c>
      <c r="X1278">
        <f>0.61365*exp(17.502*W1278/(240.97+W1278))</f>
        <v>0</v>
      </c>
      <c r="Y1278">
        <f>(Z1278/AA1278*100)</f>
        <v>0</v>
      </c>
      <c r="Z1278">
        <f>BJ1278*(BO1278+BP1278)/1000</f>
        <v>0</v>
      </c>
      <c r="AA1278">
        <f>0.61365*exp(17.502*BQ1278/(240.97+BQ1278))</f>
        <v>0</v>
      </c>
      <c r="AB1278">
        <f>(X1278-BJ1278*(BO1278+BP1278)/1000)</f>
        <v>0</v>
      </c>
      <c r="AC1278">
        <f>(-J1278*44100)</f>
        <v>0</v>
      </c>
      <c r="AD1278">
        <f>2*29.3*R1278*0.92*(BQ1278-W1278)</f>
        <v>0</v>
      </c>
      <c r="AE1278">
        <f>2*0.95*5.67E-8*(((BQ1278+$B$7)+273)^4-(W1278+273)^4)</f>
        <v>0</v>
      </c>
      <c r="AF1278">
        <f>U1278+AE1278+AC1278+AD1278</f>
        <v>0</v>
      </c>
      <c r="AG1278">
        <f>BN1278*AU1278*(BI1278-BH1278*(1000-AU1278*BK1278)/(1000-AU1278*BJ1278))/(100*BB1278)</f>
        <v>0</v>
      </c>
      <c r="AH1278">
        <f>1000*BN1278*AU1278*(BJ1278-BK1278)/(100*BB1278*(1000-AU1278*BJ1278))</f>
        <v>0</v>
      </c>
      <c r="AI1278">
        <f>(AJ1278 - AK1278 - BO1278*1E3/(8.314*(BQ1278+273.15)) * AM1278/BN1278 * AL1278) * BN1278/(100*BB1278) * (1000 - BK1278)/1000</f>
        <v>0</v>
      </c>
      <c r="AJ1278">
        <v>252.4728153074592</v>
      </c>
      <c r="AK1278">
        <v>251.0914242424244</v>
      </c>
      <c r="AL1278">
        <v>-3.093547063064312</v>
      </c>
      <c r="AM1278">
        <v>64.58111461149491</v>
      </c>
      <c r="AN1278">
        <f>(AP1278 - AO1278 + BO1278*1E3/(8.314*(BQ1278+273.15)) * AR1278/BN1278 * AQ1278) * BN1278/(100*BB1278) * 1000/(1000 - AP1278)</f>
        <v>0</v>
      </c>
      <c r="AO1278">
        <v>12.70399749108952</v>
      </c>
      <c r="AP1278">
        <v>18.3716857142857</v>
      </c>
      <c r="AQ1278">
        <v>7.68116224724541E-05</v>
      </c>
      <c r="AR1278">
        <v>112.2400831531097</v>
      </c>
      <c r="AS1278">
        <v>11</v>
      </c>
      <c r="AT1278">
        <v>2</v>
      </c>
      <c r="AU1278">
        <f>IF(AS1278*$H$13&gt;=AW1278,1.0,(AW1278/(AW1278-AS1278*$H$13)))</f>
        <v>0</v>
      </c>
      <c r="AV1278">
        <f>(AU1278-1)*100</f>
        <v>0</v>
      </c>
      <c r="AW1278">
        <f>MAX(0,($B$13+$C$13*BV1278)/(1+$D$13*BV1278)*BO1278/(BQ1278+273)*$E$13)</f>
        <v>0</v>
      </c>
      <c r="AX1278">
        <f>$B$11*BW1278+$C$11*BX1278+$F$11*CI1278*(1-CL1278)</f>
        <v>0</v>
      </c>
      <c r="AY1278">
        <f>AX1278*AZ1278</f>
        <v>0</v>
      </c>
      <c r="AZ1278">
        <f>($B$11*$D$9+$C$11*$D$9+$F$11*((CV1278+CN1278)/MAX(CV1278+CN1278+CW1278, 0.1)*$I$9+CW1278/MAX(CV1278+CN1278+CW1278, 0.1)*$J$9))/($B$11+$C$11+$F$11)</f>
        <v>0</v>
      </c>
      <c r="BA1278">
        <f>($B$11*$K$9+$C$11*$K$9+$F$11*((CV1278+CN1278)/MAX(CV1278+CN1278+CW1278, 0.1)*$P$9+CW1278/MAX(CV1278+CN1278+CW1278, 0.1)*$Q$9))/($B$11+$C$11+$F$11)</f>
        <v>0</v>
      </c>
      <c r="BB1278">
        <v>6</v>
      </c>
      <c r="BC1278">
        <v>0.5</v>
      </c>
      <c r="BD1278" t="s">
        <v>355</v>
      </c>
      <c r="BE1278">
        <v>2</v>
      </c>
      <c r="BF1278" t="b">
        <v>1</v>
      </c>
      <c r="BG1278">
        <v>1664307211.214286</v>
      </c>
      <c r="BH1278">
        <v>268.6516071428571</v>
      </c>
      <c r="BI1278">
        <v>265.2408928571428</v>
      </c>
      <c r="BJ1278">
        <v>18.37799285714286</v>
      </c>
      <c r="BK1278">
        <v>12.68308928571429</v>
      </c>
      <c r="BL1278">
        <v>271.5203214285714</v>
      </c>
      <c r="BM1278">
        <v>18.54342857142857</v>
      </c>
      <c r="BN1278">
        <v>500.0714642857143</v>
      </c>
      <c r="BO1278">
        <v>90.96323214285712</v>
      </c>
      <c r="BP1278">
        <v>0.1000122357142857</v>
      </c>
      <c r="BQ1278">
        <v>25.20787142857143</v>
      </c>
      <c r="BR1278">
        <v>25.05353571428572</v>
      </c>
      <c r="BS1278">
        <v>999.9000000000002</v>
      </c>
      <c r="BT1278">
        <v>0</v>
      </c>
      <c r="BU1278">
        <v>0</v>
      </c>
      <c r="BV1278">
        <v>9990.312857142857</v>
      </c>
      <c r="BW1278">
        <v>0</v>
      </c>
      <c r="BX1278">
        <v>6.317878571428572</v>
      </c>
      <c r="BY1278">
        <v>3.410698214285714</v>
      </c>
      <c r="BZ1278">
        <v>273.6813214285714</v>
      </c>
      <c r="CA1278">
        <v>268.6471071428571</v>
      </c>
      <c r="CB1278">
        <v>5.694908928571428</v>
      </c>
      <c r="CC1278">
        <v>265.2408928571428</v>
      </c>
      <c r="CD1278">
        <v>12.68308928571429</v>
      </c>
      <c r="CE1278">
        <v>1.671721071428572</v>
      </c>
      <c r="CF1278">
        <v>1.153695</v>
      </c>
      <c r="CG1278">
        <v>14.6363</v>
      </c>
      <c r="CH1278">
        <v>9.016850357142856</v>
      </c>
      <c r="CI1278">
        <v>1999.960357142857</v>
      </c>
      <c r="CJ1278">
        <v>0.9800012499999998</v>
      </c>
      <c r="CK1278">
        <v>0.01999871785714286</v>
      </c>
      <c r="CL1278">
        <v>0</v>
      </c>
      <c r="CM1278">
        <v>838.9587142857142</v>
      </c>
      <c r="CN1278">
        <v>5.00097</v>
      </c>
      <c r="CO1278">
        <v>16746.45</v>
      </c>
      <c r="CP1278">
        <v>16707.25714285714</v>
      </c>
      <c r="CQ1278">
        <v>39.47303571428571</v>
      </c>
      <c r="CR1278">
        <v>40.30324999999999</v>
      </c>
      <c r="CS1278">
        <v>39.08907142857142</v>
      </c>
      <c r="CT1278">
        <v>40.53096428571428</v>
      </c>
      <c r="CU1278">
        <v>40.19167857142856</v>
      </c>
      <c r="CV1278">
        <v>1955.0625</v>
      </c>
      <c r="CW1278">
        <v>39.89607142857143</v>
      </c>
      <c r="CX1278">
        <v>0</v>
      </c>
      <c r="CY1278">
        <v>1664307223.7</v>
      </c>
      <c r="CZ1278">
        <v>0</v>
      </c>
      <c r="DA1278">
        <v>0</v>
      </c>
      <c r="DB1278" t="s">
        <v>356</v>
      </c>
      <c r="DC1278">
        <v>1663859321.1</v>
      </c>
      <c r="DD1278">
        <v>1663859315.6</v>
      </c>
      <c r="DE1278">
        <v>0</v>
      </c>
      <c r="DF1278">
        <v>0.196</v>
      </c>
      <c r="DG1278">
        <v>-0.001</v>
      </c>
      <c r="DH1278">
        <v>-5.941</v>
      </c>
      <c r="DI1278">
        <v>-0.174</v>
      </c>
      <c r="DJ1278">
        <v>1500</v>
      </c>
      <c r="DK1278">
        <v>17</v>
      </c>
      <c r="DL1278">
        <v>0.13</v>
      </c>
      <c r="DM1278">
        <v>0.04</v>
      </c>
      <c r="DN1278">
        <v>2.751754825</v>
      </c>
      <c r="DO1278">
        <v>15.89629003001876</v>
      </c>
      <c r="DP1278">
        <v>1.529894779580395</v>
      </c>
      <c r="DQ1278">
        <v>0</v>
      </c>
      <c r="DR1278">
        <v>5.737115749999999</v>
      </c>
      <c r="DS1278">
        <v>-0.992847016885572</v>
      </c>
      <c r="DT1278">
        <v>0.09652287210520361</v>
      </c>
      <c r="DU1278">
        <v>0</v>
      </c>
      <c r="DV1278">
        <v>0</v>
      </c>
      <c r="DW1278">
        <v>2</v>
      </c>
      <c r="DX1278" t="s">
        <v>357</v>
      </c>
      <c r="DY1278">
        <v>2.98485</v>
      </c>
      <c r="DZ1278">
        <v>2.71539</v>
      </c>
      <c r="EA1278">
        <v>0.0622547</v>
      </c>
      <c r="EB1278">
        <v>0.0598697</v>
      </c>
      <c r="EC1278">
        <v>0.0901262</v>
      </c>
      <c r="ED1278">
        <v>0.06806520000000001</v>
      </c>
      <c r="EE1278">
        <v>29793.2</v>
      </c>
      <c r="EF1278">
        <v>29996.7</v>
      </c>
      <c r="EG1278">
        <v>29519.3</v>
      </c>
      <c r="EH1278">
        <v>29502.2</v>
      </c>
      <c r="EI1278">
        <v>35602.9</v>
      </c>
      <c r="EJ1278">
        <v>36566.6</v>
      </c>
      <c r="EK1278">
        <v>41603.2</v>
      </c>
      <c r="EL1278">
        <v>42045.1</v>
      </c>
      <c r="EM1278">
        <v>1.97845</v>
      </c>
      <c r="EN1278">
        <v>1.92498</v>
      </c>
      <c r="EO1278">
        <v>0.0889674</v>
      </c>
      <c r="EP1278">
        <v>0</v>
      </c>
      <c r="EQ1278">
        <v>23.5835</v>
      </c>
      <c r="ER1278">
        <v>999.9</v>
      </c>
      <c r="ES1278">
        <v>44.3</v>
      </c>
      <c r="ET1278">
        <v>28.9</v>
      </c>
      <c r="EU1278">
        <v>19.4739</v>
      </c>
      <c r="EV1278">
        <v>63.2443</v>
      </c>
      <c r="EW1278">
        <v>32.8486</v>
      </c>
      <c r="EX1278">
        <v>1</v>
      </c>
      <c r="EY1278">
        <v>-0.181568</v>
      </c>
      <c r="EZ1278">
        <v>2.20634</v>
      </c>
      <c r="FA1278">
        <v>20.3757</v>
      </c>
      <c r="FB1278">
        <v>5.21819</v>
      </c>
      <c r="FC1278">
        <v>12.0099</v>
      </c>
      <c r="FD1278">
        <v>4.99</v>
      </c>
      <c r="FE1278">
        <v>3.2885</v>
      </c>
      <c r="FF1278">
        <v>9999</v>
      </c>
      <c r="FG1278">
        <v>9999</v>
      </c>
      <c r="FH1278">
        <v>9999</v>
      </c>
      <c r="FI1278">
        <v>261.9</v>
      </c>
      <c r="FJ1278">
        <v>1.86705</v>
      </c>
      <c r="FK1278">
        <v>1.86615</v>
      </c>
      <c r="FL1278">
        <v>1.86553</v>
      </c>
      <c r="FM1278">
        <v>1.86553</v>
      </c>
      <c r="FN1278">
        <v>1.86726</v>
      </c>
      <c r="FO1278">
        <v>1.86981</v>
      </c>
      <c r="FP1278">
        <v>1.86844</v>
      </c>
      <c r="FQ1278">
        <v>1.86996</v>
      </c>
      <c r="FR1278">
        <v>0</v>
      </c>
      <c r="FS1278">
        <v>0</v>
      </c>
      <c r="FT1278">
        <v>0</v>
      </c>
      <c r="FU1278">
        <v>0</v>
      </c>
      <c r="FV1278" t="s">
        <v>358</v>
      </c>
      <c r="FW1278" t="s">
        <v>359</v>
      </c>
      <c r="FX1278" t="s">
        <v>360</v>
      </c>
      <c r="FY1278" t="s">
        <v>360</v>
      </c>
      <c r="FZ1278" t="s">
        <v>360</v>
      </c>
      <c r="GA1278" t="s">
        <v>360</v>
      </c>
      <c r="GB1278">
        <v>0</v>
      </c>
      <c r="GC1278">
        <v>100</v>
      </c>
      <c r="GD1278">
        <v>100</v>
      </c>
      <c r="GE1278">
        <v>-2.799</v>
      </c>
      <c r="GF1278">
        <v>-0.1654</v>
      </c>
      <c r="GG1278">
        <v>-2.0192013485273</v>
      </c>
      <c r="GH1278">
        <v>-0.003354295288503095</v>
      </c>
      <c r="GI1278">
        <v>8.998442100416266E-07</v>
      </c>
      <c r="GJ1278">
        <v>-2.632750781261316E-10</v>
      </c>
      <c r="GK1278">
        <v>-0.1771344180573433</v>
      </c>
      <c r="GL1278">
        <v>-0.01811282044437078</v>
      </c>
      <c r="GM1278">
        <v>0.001479480632228601</v>
      </c>
      <c r="GN1278">
        <v>-2.527498020886067E-05</v>
      </c>
      <c r="GO1278">
        <v>3</v>
      </c>
      <c r="GP1278">
        <v>2311</v>
      </c>
      <c r="GQ1278">
        <v>1</v>
      </c>
      <c r="GR1278">
        <v>23</v>
      </c>
      <c r="GS1278">
        <v>7465</v>
      </c>
      <c r="GT1278">
        <v>7465.1</v>
      </c>
      <c r="GU1278">
        <v>0.64209</v>
      </c>
      <c r="GV1278">
        <v>2.23145</v>
      </c>
      <c r="GW1278">
        <v>1.39648</v>
      </c>
      <c r="GX1278">
        <v>2.34009</v>
      </c>
      <c r="GY1278">
        <v>1.49536</v>
      </c>
      <c r="GZ1278">
        <v>2.46216</v>
      </c>
      <c r="HA1278">
        <v>33.0429</v>
      </c>
      <c r="HB1278">
        <v>14.1758</v>
      </c>
      <c r="HC1278">
        <v>18</v>
      </c>
      <c r="HD1278">
        <v>519.84</v>
      </c>
      <c r="HE1278">
        <v>442.342</v>
      </c>
      <c r="HF1278">
        <v>21.039</v>
      </c>
      <c r="HG1278">
        <v>25.1097</v>
      </c>
      <c r="HH1278">
        <v>30.0004</v>
      </c>
      <c r="HI1278">
        <v>25.0891</v>
      </c>
      <c r="HJ1278">
        <v>25.0349</v>
      </c>
      <c r="HK1278">
        <v>12.8515</v>
      </c>
      <c r="HL1278">
        <v>34.8386</v>
      </c>
      <c r="HM1278">
        <v>38.4642</v>
      </c>
      <c r="HN1278">
        <v>21.0247</v>
      </c>
      <c r="HO1278">
        <v>212.817</v>
      </c>
      <c r="HP1278">
        <v>12.9654</v>
      </c>
      <c r="HQ1278">
        <v>100.979</v>
      </c>
      <c r="HR1278">
        <v>100.974</v>
      </c>
    </row>
    <row r="1279" spans="1:226">
      <c r="A1279">
        <v>1263</v>
      </c>
      <c r="B1279">
        <v>1664307224</v>
      </c>
      <c r="C1279">
        <v>13993.5</v>
      </c>
      <c r="D1279" t="s">
        <v>2896</v>
      </c>
      <c r="E1279" t="s">
        <v>2897</v>
      </c>
      <c r="F1279">
        <v>5</v>
      </c>
      <c r="G1279" t="s">
        <v>2871</v>
      </c>
      <c r="H1279" t="s">
        <v>354</v>
      </c>
      <c r="I1279">
        <v>1664307216.5</v>
      </c>
      <c r="J1279">
        <f>(K1279)/1000</f>
        <v>0</v>
      </c>
      <c r="K1279">
        <f>IF(BF1279, AN1279, AH1279)</f>
        <v>0</v>
      </c>
      <c r="L1279">
        <f>IF(BF1279, AI1279, AG1279)</f>
        <v>0</v>
      </c>
      <c r="M1279">
        <f>BH1279 - IF(AU1279&gt;1, L1279*BB1279*100.0/(AW1279*BV1279), 0)</f>
        <v>0</v>
      </c>
      <c r="N1279">
        <f>((T1279-J1279/2)*M1279-L1279)/(T1279+J1279/2)</f>
        <v>0</v>
      </c>
      <c r="O1279">
        <f>N1279*(BO1279+BP1279)/1000.0</f>
        <v>0</v>
      </c>
      <c r="P1279">
        <f>(BH1279 - IF(AU1279&gt;1, L1279*BB1279*100.0/(AW1279*BV1279), 0))*(BO1279+BP1279)/1000.0</f>
        <v>0</v>
      </c>
      <c r="Q1279">
        <f>2.0/((1/S1279-1/R1279)+SIGN(S1279)*SQRT((1/S1279-1/R1279)*(1/S1279-1/R1279) + 4*BC1279/((BC1279+1)*(BC1279+1))*(2*1/S1279*1/R1279-1/R1279*1/R1279)))</f>
        <v>0</v>
      </c>
      <c r="R1279">
        <f>IF(LEFT(BD1279,1)&lt;&gt;"0",IF(LEFT(BD1279,1)="1",3.0,BE1279),$D$5+$E$5*(BV1279*BO1279/($K$5*1000))+$F$5*(BV1279*BO1279/($K$5*1000))*MAX(MIN(BB1279,$J$5),$I$5)*MAX(MIN(BB1279,$J$5),$I$5)+$G$5*MAX(MIN(BB1279,$J$5),$I$5)*(BV1279*BO1279/($K$5*1000))+$H$5*(BV1279*BO1279/($K$5*1000))*(BV1279*BO1279/($K$5*1000)))</f>
        <v>0</v>
      </c>
      <c r="S1279">
        <f>J1279*(1000-(1000*0.61365*exp(17.502*W1279/(240.97+W1279))/(BO1279+BP1279)+BJ1279)/2)/(1000*0.61365*exp(17.502*W1279/(240.97+W1279))/(BO1279+BP1279)-BJ1279)</f>
        <v>0</v>
      </c>
      <c r="T1279">
        <f>1/((BC1279+1)/(Q1279/1.6)+1/(R1279/1.37)) + BC1279/((BC1279+1)/(Q1279/1.6) + BC1279/(R1279/1.37))</f>
        <v>0</v>
      </c>
      <c r="U1279">
        <f>(AX1279*BA1279)</f>
        <v>0</v>
      </c>
      <c r="V1279">
        <f>(BQ1279+(U1279+2*0.95*5.67E-8*(((BQ1279+$B$7)+273)^4-(BQ1279+273)^4)-44100*J1279)/(1.84*29.3*R1279+8*0.95*5.67E-8*(BQ1279+273)^3))</f>
        <v>0</v>
      </c>
      <c r="W1279">
        <f>($C$7*BR1279+$D$7*BS1279+$E$7*V1279)</f>
        <v>0</v>
      </c>
      <c r="X1279">
        <f>0.61365*exp(17.502*W1279/(240.97+W1279))</f>
        <v>0</v>
      </c>
      <c r="Y1279">
        <f>(Z1279/AA1279*100)</f>
        <v>0</v>
      </c>
      <c r="Z1279">
        <f>BJ1279*(BO1279+BP1279)/1000</f>
        <v>0</v>
      </c>
      <c r="AA1279">
        <f>0.61365*exp(17.502*BQ1279/(240.97+BQ1279))</f>
        <v>0</v>
      </c>
      <c r="AB1279">
        <f>(X1279-BJ1279*(BO1279+BP1279)/1000)</f>
        <v>0</v>
      </c>
      <c r="AC1279">
        <f>(-J1279*44100)</f>
        <v>0</v>
      </c>
      <c r="AD1279">
        <f>2*29.3*R1279*0.92*(BQ1279-W1279)</f>
        <v>0</v>
      </c>
      <c r="AE1279">
        <f>2*0.95*5.67E-8*(((BQ1279+$B$7)+273)^4-(W1279+273)^4)</f>
        <v>0</v>
      </c>
      <c r="AF1279">
        <f>U1279+AE1279+AC1279+AD1279</f>
        <v>0</v>
      </c>
      <c r="AG1279">
        <f>BN1279*AU1279*(BI1279-BH1279*(1000-AU1279*BK1279)/(1000-AU1279*BJ1279))/(100*BB1279)</f>
        <v>0</v>
      </c>
      <c r="AH1279">
        <f>1000*BN1279*AU1279*(BJ1279-BK1279)/(100*BB1279*(1000-AU1279*BJ1279))</f>
        <v>0</v>
      </c>
      <c r="AI1279">
        <f>(AJ1279 - AK1279 - BO1279*1E3/(8.314*(BQ1279+273.15)) * AM1279/BN1279 * AL1279) * BN1279/(100*BB1279) * (1000 - BK1279)/1000</f>
        <v>0</v>
      </c>
      <c r="AJ1279">
        <v>235.6973504840579</v>
      </c>
      <c r="AK1279">
        <v>235.5178727272727</v>
      </c>
      <c r="AL1279">
        <v>-3.108516645550335</v>
      </c>
      <c r="AM1279">
        <v>64.58111461149491</v>
      </c>
      <c r="AN1279">
        <f>(AP1279 - AO1279 + BO1279*1E3/(8.314*(BQ1279+273.15)) * AR1279/BN1279 * AQ1279) * BN1279/(100*BB1279) * 1000/(1000 - AP1279)</f>
        <v>0</v>
      </c>
      <c r="AO1279">
        <v>12.81744907869289</v>
      </c>
      <c r="AP1279">
        <v>18.39238601503758</v>
      </c>
      <c r="AQ1279">
        <v>-7.57232179253794E-05</v>
      </c>
      <c r="AR1279">
        <v>112.2400831531097</v>
      </c>
      <c r="AS1279">
        <v>11</v>
      </c>
      <c r="AT1279">
        <v>2</v>
      </c>
      <c r="AU1279">
        <f>IF(AS1279*$H$13&gt;=AW1279,1.0,(AW1279/(AW1279-AS1279*$H$13)))</f>
        <v>0</v>
      </c>
      <c r="AV1279">
        <f>(AU1279-1)*100</f>
        <v>0</v>
      </c>
      <c r="AW1279">
        <f>MAX(0,($B$13+$C$13*BV1279)/(1+$D$13*BV1279)*BO1279/(BQ1279+273)*$E$13)</f>
        <v>0</v>
      </c>
      <c r="AX1279">
        <f>$B$11*BW1279+$C$11*BX1279+$F$11*CI1279*(1-CL1279)</f>
        <v>0</v>
      </c>
      <c r="AY1279">
        <f>AX1279*AZ1279</f>
        <v>0</v>
      </c>
      <c r="AZ1279">
        <f>($B$11*$D$9+$C$11*$D$9+$F$11*((CV1279+CN1279)/MAX(CV1279+CN1279+CW1279, 0.1)*$I$9+CW1279/MAX(CV1279+CN1279+CW1279, 0.1)*$J$9))/($B$11+$C$11+$F$11)</f>
        <v>0</v>
      </c>
      <c r="BA1279">
        <f>($B$11*$K$9+$C$11*$K$9+$F$11*((CV1279+CN1279)/MAX(CV1279+CN1279+CW1279, 0.1)*$P$9+CW1279/MAX(CV1279+CN1279+CW1279, 0.1)*$Q$9))/($B$11+$C$11+$F$11)</f>
        <v>0</v>
      </c>
      <c r="BB1279">
        <v>6</v>
      </c>
      <c r="BC1279">
        <v>0.5</v>
      </c>
      <c r="BD1279" t="s">
        <v>355</v>
      </c>
      <c r="BE1279">
        <v>2</v>
      </c>
      <c r="BF1279" t="b">
        <v>1</v>
      </c>
      <c r="BG1279">
        <v>1664307216.5</v>
      </c>
      <c r="BH1279">
        <v>252.5317037037037</v>
      </c>
      <c r="BI1279">
        <v>247.734962962963</v>
      </c>
      <c r="BJ1279">
        <v>18.38093333333333</v>
      </c>
      <c r="BK1279">
        <v>12.77648148148148</v>
      </c>
      <c r="BL1279">
        <v>255.353037037037</v>
      </c>
      <c r="BM1279">
        <v>18.54634074074074</v>
      </c>
      <c r="BN1279">
        <v>500.0698888888889</v>
      </c>
      <c r="BO1279">
        <v>90.96269259259262</v>
      </c>
      <c r="BP1279">
        <v>0.09995098888888888</v>
      </c>
      <c r="BQ1279">
        <v>25.18199259259259</v>
      </c>
      <c r="BR1279">
        <v>25.05058888888889</v>
      </c>
      <c r="BS1279">
        <v>999.9000000000001</v>
      </c>
      <c r="BT1279">
        <v>0</v>
      </c>
      <c r="BU1279">
        <v>0</v>
      </c>
      <c r="BV1279">
        <v>9992.382962962962</v>
      </c>
      <c r="BW1279">
        <v>0</v>
      </c>
      <c r="BX1279">
        <v>6.334174074074072</v>
      </c>
      <c r="BY1279">
        <v>4.79676</v>
      </c>
      <c r="BZ1279">
        <v>257.2603703703704</v>
      </c>
      <c r="CA1279">
        <v>250.9401481481482</v>
      </c>
      <c r="CB1279">
        <v>5.604458888888889</v>
      </c>
      <c r="CC1279">
        <v>247.734962962963</v>
      </c>
      <c r="CD1279">
        <v>12.77648148148148</v>
      </c>
      <c r="CE1279">
        <v>1.671978148148148</v>
      </c>
      <c r="CF1279">
        <v>1.162182592592592</v>
      </c>
      <c r="CG1279">
        <v>14.63868888888889</v>
      </c>
      <c r="CH1279">
        <v>9.125497407407407</v>
      </c>
      <c r="CI1279">
        <v>1999.970740740741</v>
      </c>
      <c r="CJ1279">
        <v>0.980003222222222</v>
      </c>
      <c r="CK1279">
        <v>0.01999677777777778</v>
      </c>
      <c r="CL1279">
        <v>0</v>
      </c>
      <c r="CM1279">
        <v>833.6847407407406</v>
      </c>
      <c r="CN1279">
        <v>5.00097</v>
      </c>
      <c r="CO1279">
        <v>16648.64444444445</v>
      </c>
      <c r="CP1279">
        <v>16707.35925925926</v>
      </c>
      <c r="CQ1279">
        <v>39.59</v>
      </c>
      <c r="CR1279">
        <v>40.40488888888888</v>
      </c>
      <c r="CS1279">
        <v>39.18262962962962</v>
      </c>
      <c r="CT1279">
        <v>40.68492592592592</v>
      </c>
      <c r="CU1279">
        <v>40.29599999999999</v>
      </c>
      <c r="CV1279">
        <v>1955.077037037037</v>
      </c>
      <c r="CW1279">
        <v>39.8925925925926</v>
      </c>
      <c r="CX1279">
        <v>0</v>
      </c>
      <c r="CY1279">
        <v>1664307228.5</v>
      </c>
      <c r="CZ1279">
        <v>0</v>
      </c>
      <c r="DA1279">
        <v>0</v>
      </c>
      <c r="DB1279" t="s">
        <v>356</v>
      </c>
      <c r="DC1279">
        <v>1663859321.1</v>
      </c>
      <c r="DD1279">
        <v>1663859315.6</v>
      </c>
      <c r="DE1279">
        <v>0</v>
      </c>
      <c r="DF1279">
        <v>0.196</v>
      </c>
      <c r="DG1279">
        <v>-0.001</v>
      </c>
      <c r="DH1279">
        <v>-5.941</v>
      </c>
      <c r="DI1279">
        <v>-0.174</v>
      </c>
      <c r="DJ1279">
        <v>1500</v>
      </c>
      <c r="DK1279">
        <v>17</v>
      </c>
      <c r="DL1279">
        <v>0.13</v>
      </c>
      <c r="DM1279">
        <v>0.04</v>
      </c>
      <c r="DN1279">
        <v>4.081162999999999</v>
      </c>
      <c r="DO1279">
        <v>15.86655804878048</v>
      </c>
      <c r="DP1279">
        <v>1.527069190803416</v>
      </c>
      <c r="DQ1279">
        <v>0</v>
      </c>
      <c r="DR1279">
        <v>5.64966075</v>
      </c>
      <c r="DS1279">
        <v>-1.017229981238286</v>
      </c>
      <c r="DT1279">
        <v>0.09913923442279295</v>
      </c>
      <c r="DU1279">
        <v>0</v>
      </c>
      <c r="DV1279">
        <v>0</v>
      </c>
      <c r="DW1279">
        <v>2</v>
      </c>
      <c r="DX1279" t="s">
        <v>357</v>
      </c>
      <c r="DY1279">
        <v>2.98479</v>
      </c>
      <c r="DZ1279">
        <v>2.7158</v>
      </c>
      <c r="EA1279">
        <v>0.0589288</v>
      </c>
      <c r="EB1279">
        <v>0.0562787</v>
      </c>
      <c r="EC1279">
        <v>0.0901671</v>
      </c>
      <c r="ED1279">
        <v>0.06829979999999999</v>
      </c>
      <c r="EE1279">
        <v>29899.1</v>
      </c>
      <c r="EF1279">
        <v>30110.9</v>
      </c>
      <c r="EG1279">
        <v>29519.6</v>
      </c>
      <c r="EH1279">
        <v>29501.8</v>
      </c>
      <c r="EI1279">
        <v>35601.2</v>
      </c>
      <c r="EJ1279">
        <v>36556.7</v>
      </c>
      <c r="EK1279">
        <v>41603.2</v>
      </c>
      <c r="EL1279">
        <v>42044.5</v>
      </c>
      <c r="EM1279">
        <v>1.97803</v>
      </c>
      <c r="EN1279">
        <v>1.92537</v>
      </c>
      <c r="EO1279">
        <v>0.08962680000000001</v>
      </c>
      <c r="EP1279">
        <v>0</v>
      </c>
      <c r="EQ1279">
        <v>23.5717</v>
      </c>
      <c r="ER1279">
        <v>999.9</v>
      </c>
      <c r="ES1279">
        <v>44.2</v>
      </c>
      <c r="ET1279">
        <v>28.9</v>
      </c>
      <c r="EU1279">
        <v>19.4294</v>
      </c>
      <c r="EV1279">
        <v>63.1043</v>
      </c>
      <c r="EW1279">
        <v>33.3173</v>
      </c>
      <c r="EX1279">
        <v>1</v>
      </c>
      <c r="EY1279">
        <v>-0.181469</v>
      </c>
      <c r="EZ1279">
        <v>2.20843</v>
      </c>
      <c r="FA1279">
        <v>20.3739</v>
      </c>
      <c r="FB1279">
        <v>5.21894</v>
      </c>
      <c r="FC1279">
        <v>12.0099</v>
      </c>
      <c r="FD1279">
        <v>4.9899</v>
      </c>
      <c r="FE1279">
        <v>3.2885</v>
      </c>
      <c r="FF1279">
        <v>9999</v>
      </c>
      <c r="FG1279">
        <v>9999</v>
      </c>
      <c r="FH1279">
        <v>9999</v>
      </c>
      <c r="FI1279">
        <v>261.9</v>
      </c>
      <c r="FJ1279">
        <v>1.86705</v>
      </c>
      <c r="FK1279">
        <v>1.86613</v>
      </c>
      <c r="FL1279">
        <v>1.86554</v>
      </c>
      <c r="FM1279">
        <v>1.86553</v>
      </c>
      <c r="FN1279">
        <v>1.86728</v>
      </c>
      <c r="FO1279">
        <v>1.86981</v>
      </c>
      <c r="FP1279">
        <v>1.86844</v>
      </c>
      <c r="FQ1279">
        <v>1.86996</v>
      </c>
      <c r="FR1279">
        <v>0</v>
      </c>
      <c r="FS1279">
        <v>0</v>
      </c>
      <c r="FT1279">
        <v>0</v>
      </c>
      <c r="FU1279">
        <v>0</v>
      </c>
      <c r="FV1279" t="s">
        <v>358</v>
      </c>
      <c r="FW1279" t="s">
        <v>359</v>
      </c>
      <c r="FX1279" t="s">
        <v>360</v>
      </c>
      <c r="FY1279" t="s">
        <v>360</v>
      </c>
      <c r="FZ1279" t="s">
        <v>360</v>
      </c>
      <c r="GA1279" t="s">
        <v>360</v>
      </c>
      <c r="GB1279">
        <v>0</v>
      </c>
      <c r="GC1279">
        <v>100</v>
      </c>
      <c r="GD1279">
        <v>100</v>
      </c>
      <c r="GE1279">
        <v>-2.754</v>
      </c>
      <c r="GF1279">
        <v>-0.1653</v>
      </c>
      <c r="GG1279">
        <v>-2.0192013485273</v>
      </c>
      <c r="GH1279">
        <v>-0.003354295288503095</v>
      </c>
      <c r="GI1279">
        <v>8.998442100416266E-07</v>
      </c>
      <c r="GJ1279">
        <v>-2.632750781261316E-10</v>
      </c>
      <c r="GK1279">
        <v>-0.1771344180573433</v>
      </c>
      <c r="GL1279">
        <v>-0.01811282044437078</v>
      </c>
      <c r="GM1279">
        <v>0.001479480632228601</v>
      </c>
      <c r="GN1279">
        <v>-2.527498020886067E-05</v>
      </c>
      <c r="GO1279">
        <v>3</v>
      </c>
      <c r="GP1279">
        <v>2311</v>
      </c>
      <c r="GQ1279">
        <v>1</v>
      </c>
      <c r="GR1279">
        <v>23</v>
      </c>
      <c r="GS1279">
        <v>7465</v>
      </c>
      <c r="GT1279">
        <v>7465.1</v>
      </c>
      <c r="GU1279">
        <v>0.60791</v>
      </c>
      <c r="GV1279">
        <v>2.23022</v>
      </c>
      <c r="GW1279">
        <v>1.39648</v>
      </c>
      <c r="GX1279">
        <v>2.34009</v>
      </c>
      <c r="GY1279">
        <v>1.49536</v>
      </c>
      <c r="GZ1279">
        <v>2.46704</v>
      </c>
      <c r="HA1279">
        <v>33.0429</v>
      </c>
      <c r="HB1279">
        <v>14.1671</v>
      </c>
      <c r="HC1279">
        <v>18</v>
      </c>
      <c r="HD1279">
        <v>519.585</v>
      </c>
      <c r="HE1279">
        <v>442.598</v>
      </c>
      <c r="HF1279">
        <v>20.9846</v>
      </c>
      <c r="HG1279">
        <v>25.1124</v>
      </c>
      <c r="HH1279">
        <v>30.0002</v>
      </c>
      <c r="HI1279">
        <v>25.0913</v>
      </c>
      <c r="HJ1279">
        <v>25.0369</v>
      </c>
      <c r="HK1279">
        <v>12.102</v>
      </c>
      <c r="HL1279">
        <v>34.2598</v>
      </c>
      <c r="HM1279">
        <v>38.4642</v>
      </c>
      <c r="HN1279">
        <v>20.9779</v>
      </c>
      <c r="HO1279">
        <v>199.459</v>
      </c>
      <c r="HP1279">
        <v>13.0396</v>
      </c>
      <c r="HQ1279">
        <v>100.979</v>
      </c>
      <c r="HR1279">
        <v>100.973</v>
      </c>
    </row>
    <row r="1280" spans="1:226">
      <c r="A1280">
        <v>1264</v>
      </c>
      <c r="B1280">
        <v>1664307229</v>
      </c>
      <c r="C1280">
        <v>13998.5</v>
      </c>
      <c r="D1280" t="s">
        <v>2898</v>
      </c>
      <c r="E1280" t="s">
        <v>2899</v>
      </c>
      <c r="F1280">
        <v>5</v>
      </c>
      <c r="G1280" t="s">
        <v>2871</v>
      </c>
      <c r="H1280" t="s">
        <v>354</v>
      </c>
      <c r="I1280">
        <v>1664307221.214286</v>
      </c>
      <c r="J1280">
        <f>(K1280)/1000</f>
        <v>0</v>
      </c>
      <c r="K1280">
        <f>IF(BF1280, AN1280, AH1280)</f>
        <v>0</v>
      </c>
      <c r="L1280">
        <f>IF(BF1280, AI1280, AG1280)</f>
        <v>0</v>
      </c>
      <c r="M1280">
        <f>BH1280 - IF(AU1280&gt;1, L1280*BB1280*100.0/(AW1280*BV1280), 0)</f>
        <v>0</v>
      </c>
      <c r="N1280">
        <f>((T1280-J1280/2)*M1280-L1280)/(T1280+J1280/2)</f>
        <v>0</v>
      </c>
      <c r="O1280">
        <f>N1280*(BO1280+BP1280)/1000.0</f>
        <v>0</v>
      </c>
      <c r="P1280">
        <f>(BH1280 - IF(AU1280&gt;1, L1280*BB1280*100.0/(AW1280*BV1280), 0))*(BO1280+BP1280)/1000.0</f>
        <v>0</v>
      </c>
      <c r="Q1280">
        <f>2.0/((1/S1280-1/R1280)+SIGN(S1280)*SQRT((1/S1280-1/R1280)*(1/S1280-1/R1280) + 4*BC1280/((BC1280+1)*(BC1280+1))*(2*1/S1280*1/R1280-1/R1280*1/R1280)))</f>
        <v>0</v>
      </c>
      <c r="R1280">
        <f>IF(LEFT(BD1280,1)&lt;&gt;"0",IF(LEFT(BD1280,1)="1",3.0,BE1280),$D$5+$E$5*(BV1280*BO1280/($K$5*1000))+$F$5*(BV1280*BO1280/($K$5*1000))*MAX(MIN(BB1280,$J$5),$I$5)*MAX(MIN(BB1280,$J$5),$I$5)+$G$5*MAX(MIN(BB1280,$J$5),$I$5)*(BV1280*BO1280/($K$5*1000))+$H$5*(BV1280*BO1280/($K$5*1000))*(BV1280*BO1280/($K$5*1000)))</f>
        <v>0</v>
      </c>
      <c r="S1280">
        <f>J1280*(1000-(1000*0.61365*exp(17.502*W1280/(240.97+W1280))/(BO1280+BP1280)+BJ1280)/2)/(1000*0.61365*exp(17.502*W1280/(240.97+W1280))/(BO1280+BP1280)-BJ1280)</f>
        <v>0</v>
      </c>
      <c r="T1280">
        <f>1/((BC1280+1)/(Q1280/1.6)+1/(R1280/1.37)) + BC1280/((BC1280+1)/(Q1280/1.6) + BC1280/(R1280/1.37))</f>
        <v>0</v>
      </c>
      <c r="U1280">
        <f>(AX1280*BA1280)</f>
        <v>0</v>
      </c>
      <c r="V1280">
        <f>(BQ1280+(U1280+2*0.95*5.67E-8*(((BQ1280+$B$7)+273)^4-(BQ1280+273)^4)-44100*J1280)/(1.84*29.3*R1280+8*0.95*5.67E-8*(BQ1280+273)^3))</f>
        <v>0</v>
      </c>
      <c r="W1280">
        <f>($C$7*BR1280+$D$7*BS1280+$E$7*V1280)</f>
        <v>0</v>
      </c>
      <c r="X1280">
        <f>0.61365*exp(17.502*W1280/(240.97+W1280))</f>
        <v>0</v>
      </c>
      <c r="Y1280">
        <f>(Z1280/AA1280*100)</f>
        <v>0</v>
      </c>
      <c r="Z1280">
        <f>BJ1280*(BO1280+BP1280)/1000</f>
        <v>0</v>
      </c>
      <c r="AA1280">
        <f>0.61365*exp(17.502*BQ1280/(240.97+BQ1280))</f>
        <v>0</v>
      </c>
      <c r="AB1280">
        <f>(X1280-BJ1280*(BO1280+BP1280)/1000)</f>
        <v>0</v>
      </c>
      <c r="AC1280">
        <f>(-J1280*44100)</f>
        <v>0</v>
      </c>
      <c r="AD1280">
        <f>2*29.3*R1280*0.92*(BQ1280-W1280)</f>
        <v>0</v>
      </c>
      <c r="AE1280">
        <f>2*0.95*5.67E-8*(((BQ1280+$B$7)+273)^4-(W1280+273)^4)</f>
        <v>0</v>
      </c>
      <c r="AF1280">
        <f>U1280+AE1280+AC1280+AD1280</f>
        <v>0</v>
      </c>
      <c r="AG1280">
        <f>BN1280*AU1280*(BI1280-BH1280*(1000-AU1280*BK1280)/(1000-AU1280*BJ1280))/(100*BB1280)</f>
        <v>0</v>
      </c>
      <c r="AH1280">
        <f>1000*BN1280*AU1280*(BJ1280-BK1280)/(100*BB1280*(1000-AU1280*BJ1280))</f>
        <v>0</v>
      </c>
      <c r="AI1280">
        <f>(AJ1280 - AK1280 - BO1280*1E3/(8.314*(BQ1280+273.15)) * AM1280/BN1280 * AL1280) * BN1280/(100*BB1280) * (1000 - BK1280)/1000</f>
        <v>0</v>
      </c>
      <c r="AJ1280">
        <v>218.9552972748536</v>
      </c>
      <c r="AK1280">
        <v>219.9527575757576</v>
      </c>
      <c r="AL1280">
        <v>-3.110305720294757</v>
      </c>
      <c r="AM1280">
        <v>64.58111461149491</v>
      </c>
      <c r="AN1280">
        <f>(AP1280 - AO1280 + BO1280*1E3/(8.314*(BQ1280+273.15)) * AR1280/BN1280 * AQ1280) * BN1280/(100*BB1280) * 1000/(1000 - AP1280)</f>
        <v>0</v>
      </c>
      <c r="AO1280">
        <v>12.88944153302279</v>
      </c>
      <c r="AP1280">
        <v>18.39352360902254</v>
      </c>
      <c r="AQ1280">
        <v>9.337273933306379E-05</v>
      </c>
      <c r="AR1280">
        <v>112.2400831531097</v>
      </c>
      <c r="AS1280">
        <v>11</v>
      </c>
      <c r="AT1280">
        <v>2</v>
      </c>
      <c r="AU1280">
        <f>IF(AS1280*$H$13&gt;=AW1280,1.0,(AW1280/(AW1280-AS1280*$H$13)))</f>
        <v>0</v>
      </c>
      <c r="AV1280">
        <f>(AU1280-1)*100</f>
        <v>0</v>
      </c>
      <c r="AW1280">
        <f>MAX(0,($B$13+$C$13*BV1280)/(1+$D$13*BV1280)*BO1280/(BQ1280+273)*$E$13)</f>
        <v>0</v>
      </c>
      <c r="AX1280">
        <f>$B$11*BW1280+$C$11*BX1280+$F$11*CI1280*(1-CL1280)</f>
        <v>0</v>
      </c>
      <c r="AY1280">
        <f>AX1280*AZ1280</f>
        <v>0</v>
      </c>
      <c r="AZ1280">
        <f>($B$11*$D$9+$C$11*$D$9+$F$11*((CV1280+CN1280)/MAX(CV1280+CN1280+CW1280, 0.1)*$I$9+CW1280/MAX(CV1280+CN1280+CW1280, 0.1)*$J$9))/($B$11+$C$11+$F$11)</f>
        <v>0</v>
      </c>
      <c r="BA1280">
        <f>($B$11*$K$9+$C$11*$K$9+$F$11*((CV1280+CN1280)/MAX(CV1280+CN1280+CW1280, 0.1)*$P$9+CW1280/MAX(CV1280+CN1280+CW1280, 0.1)*$Q$9))/($B$11+$C$11+$F$11)</f>
        <v>0</v>
      </c>
      <c r="BB1280">
        <v>6</v>
      </c>
      <c r="BC1280">
        <v>0.5</v>
      </c>
      <c r="BD1280" t="s">
        <v>355</v>
      </c>
      <c r="BE1280">
        <v>2</v>
      </c>
      <c r="BF1280" t="b">
        <v>1</v>
      </c>
      <c r="BG1280">
        <v>1664307221.214286</v>
      </c>
      <c r="BH1280">
        <v>238.1538928571428</v>
      </c>
      <c r="BI1280">
        <v>232.107</v>
      </c>
      <c r="BJ1280">
        <v>18.38464642857143</v>
      </c>
      <c r="BK1280">
        <v>12.85454642857143</v>
      </c>
      <c r="BL1280">
        <v>240.9326785714286</v>
      </c>
      <c r="BM1280">
        <v>18.55001785714285</v>
      </c>
      <c r="BN1280">
        <v>500.0595357142857</v>
      </c>
      <c r="BO1280">
        <v>90.96238571428569</v>
      </c>
      <c r="BP1280">
        <v>0.09994977142857145</v>
      </c>
      <c r="BQ1280">
        <v>25.16051428571429</v>
      </c>
      <c r="BR1280">
        <v>25.04379642857143</v>
      </c>
      <c r="BS1280">
        <v>999.9000000000002</v>
      </c>
      <c r="BT1280">
        <v>0</v>
      </c>
      <c r="BU1280">
        <v>0</v>
      </c>
      <c r="BV1280">
        <v>9995.240714285714</v>
      </c>
      <c r="BW1280">
        <v>0</v>
      </c>
      <c r="BX1280">
        <v>6.560323214285715</v>
      </c>
      <c r="BY1280">
        <v>6.046925714285714</v>
      </c>
      <c r="BZ1280">
        <v>242.61425</v>
      </c>
      <c r="CA1280">
        <v>235.1283571428572</v>
      </c>
      <c r="CB1280">
        <v>5.530105357142856</v>
      </c>
      <c r="CC1280">
        <v>232.107</v>
      </c>
      <c r="CD1280">
        <v>12.85454642857143</v>
      </c>
      <c r="CE1280">
        <v>1.67231</v>
      </c>
      <c r="CF1280">
        <v>1.169279285714286</v>
      </c>
      <c r="CG1280">
        <v>14.64177142857143</v>
      </c>
      <c r="CH1280">
        <v>9.215783928571428</v>
      </c>
      <c r="CI1280">
        <v>1999.945</v>
      </c>
      <c r="CJ1280">
        <v>0.9800038214285715</v>
      </c>
      <c r="CK1280">
        <v>0.01999618928571428</v>
      </c>
      <c r="CL1280">
        <v>0</v>
      </c>
      <c r="CM1280">
        <v>829.8415000000001</v>
      </c>
      <c r="CN1280">
        <v>5.00097</v>
      </c>
      <c r="CO1280">
        <v>16578.10714285714</v>
      </c>
      <c r="CP1280">
        <v>16707.13928571429</v>
      </c>
      <c r="CQ1280">
        <v>39.68725</v>
      </c>
      <c r="CR1280">
        <v>40.49089285714285</v>
      </c>
      <c r="CS1280">
        <v>39.26542857142856</v>
      </c>
      <c r="CT1280">
        <v>40.8145</v>
      </c>
      <c r="CU1280">
        <v>40.38592857142857</v>
      </c>
      <c r="CV1280">
        <v>1955.053214285714</v>
      </c>
      <c r="CW1280">
        <v>39.89142857142858</v>
      </c>
      <c r="CX1280">
        <v>0</v>
      </c>
      <c r="CY1280">
        <v>1664307233.3</v>
      </c>
      <c r="CZ1280">
        <v>0</v>
      </c>
      <c r="DA1280">
        <v>0</v>
      </c>
      <c r="DB1280" t="s">
        <v>356</v>
      </c>
      <c r="DC1280">
        <v>1663859321.1</v>
      </c>
      <c r="DD1280">
        <v>1663859315.6</v>
      </c>
      <c r="DE1280">
        <v>0</v>
      </c>
      <c r="DF1280">
        <v>0.196</v>
      </c>
      <c r="DG1280">
        <v>-0.001</v>
      </c>
      <c r="DH1280">
        <v>-5.941</v>
      </c>
      <c r="DI1280">
        <v>-0.174</v>
      </c>
      <c r="DJ1280">
        <v>1500</v>
      </c>
      <c r="DK1280">
        <v>17</v>
      </c>
      <c r="DL1280">
        <v>0.13</v>
      </c>
      <c r="DM1280">
        <v>0.04</v>
      </c>
      <c r="DN1280">
        <v>5.187501951219513</v>
      </c>
      <c r="DO1280">
        <v>15.93039177700348</v>
      </c>
      <c r="DP1280">
        <v>1.571356021406615</v>
      </c>
      <c r="DQ1280">
        <v>0</v>
      </c>
      <c r="DR1280">
        <v>5.580656829268293</v>
      </c>
      <c r="DS1280">
        <v>-0.9698736585365796</v>
      </c>
      <c r="DT1280">
        <v>0.09695882969487679</v>
      </c>
      <c r="DU1280">
        <v>0</v>
      </c>
      <c r="DV1280">
        <v>0</v>
      </c>
      <c r="DW1280">
        <v>2</v>
      </c>
      <c r="DX1280" t="s">
        <v>357</v>
      </c>
      <c r="DY1280">
        <v>2.98497</v>
      </c>
      <c r="DZ1280">
        <v>2.71559</v>
      </c>
      <c r="EA1280">
        <v>0.0555269</v>
      </c>
      <c r="EB1280">
        <v>0.0525871</v>
      </c>
      <c r="EC1280">
        <v>0.0901854</v>
      </c>
      <c r="ED1280">
        <v>0.0686441</v>
      </c>
      <c r="EE1280">
        <v>30007.1</v>
      </c>
      <c r="EF1280">
        <v>30228.7</v>
      </c>
      <c r="EG1280">
        <v>29519.5</v>
      </c>
      <c r="EH1280">
        <v>29501.8</v>
      </c>
      <c r="EI1280">
        <v>35600.5</v>
      </c>
      <c r="EJ1280">
        <v>36542.8</v>
      </c>
      <c r="EK1280">
        <v>41603.3</v>
      </c>
      <c r="EL1280">
        <v>42044.4</v>
      </c>
      <c r="EM1280">
        <v>1.97815</v>
      </c>
      <c r="EN1280">
        <v>1.9252</v>
      </c>
      <c r="EO1280">
        <v>0.09030100000000001</v>
      </c>
      <c r="EP1280">
        <v>0</v>
      </c>
      <c r="EQ1280">
        <v>23.56</v>
      </c>
      <c r="ER1280">
        <v>999.9</v>
      </c>
      <c r="ES1280">
        <v>44.2</v>
      </c>
      <c r="ET1280">
        <v>28.9</v>
      </c>
      <c r="EU1280">
        <v>19.4296</v>
      </c>
      <c r="EV1280">
        <v>62.9643</v>
      </c>
      <c r="EW1280">
        <v>33.2492</v>
      </c>
      <c r="EX1280">
        <v>1</v>
      </c>
      <c r="EY1280">
        <v>-0.181329</v>
      </c>
      <c r="EZ1280">
        <v>2.19548</v>
      </c>
      <c r="FA1280">
        <v>20.3756</v>
      </c>
      <c r="FB1280">
        <v>5.21639</v>
      </c>
      <c r="FC1280">
        <v>12.0099</v>
      </c>
      <c r="FD1280">
        <v>4.98925</v>
      </c>
      <c r="FE1280">
        <v>3.28813</v>
      </c>
      <c r="FF1280">
        <v>9999</v>
      </c>
      <c r="FG1280">
        <v>9999</v>
      </c>
      <c r="FH1280">
        <v>9999</v>
      </c>
      <c r="FI1280">
        <v>261.9</v>
      </c>
      <c r="FJ1280">
        <v>1.86705</v>
      </c>
      <c r="FK1280">
        <v>1.86615</v>
      </c>
      <c r="FL1280">
        <v>1.86553</v>
      </c>
      <c r="FM1280">
        <v>1.86554</v>
      </c>
      <c r="FN1280">
        <v>1.86729</v>
      </c>
      <c r="FO1280">
        <v>1.86981</v>
      </c>
      <c r="FP1280">
        <v>1.86844</v>
      </c>
      <c r="FQ1280">
        <v>1.86996</v>
      </c>
      <c r="FR1280">
        <v>0</v>
      </c>
      <c r="FS1280">
        <v>0</v>
      </c>
      <c r="FT1280">
        <v>0</v>
      </c>
      <c r="FU1280">
        <v>0</v>
      </c>
      <c r="FV1280" t="s">
        <v>358</v>
      </c>
      <c r="FW1280" t="s">
        <v>359</v>
      </c>
      <c r="FX1280" t="s">
        <v>360</v>
      </c>
      <c r="FY1280" t="s">
        <v>360</v>
      </c>
      <c r="FZ1280" t="s">
        <v>360</v>
      </c>
      <c r="GA1280" t="s">
        <v>360</v>
      </c>
      <c r="GB1280">
        <v>0</v>
      </c>
      <c r="GC1280">
        <v>100</v>
      </c>
      <c r="GD1280">
        <v>100</v>
      </c>
      <c r="GE1280">
        <v>-2.708</v>
      </c>
      <c r="GF1280">
        <v>-0.1653</v>
      </c>
      <c r="GG1280">
        <v>-2.0192013485273</v>
      </c>
      <c r="GH1280">
        <v>-0.003354295288503095</v>
      </c>
      <c r="GI1280">
        <v>8.998442100416266E-07</v>
      </c>
      <c r="GJ1280">
        <v>-2.632750781261316E-10</v>
      </c>
      <c r="GK1280">
        <v>-0.1771344180573433</v>
      </c>
      <c r="GL1280">
        <v>-0.01811282044437078</v>
      </c>
      <c r="GM1280">
        <v>0.001479480632228601</v>
      </c>
      <c r="GN1280">
        <v>-2.527498020886067E-05</v>
      </c>
      <c r="GO1280">
        <v>3</v>
      </c>
      <c r="GP1280">
        <v>2311</v>
      </c>
      <c r="GQ1280">
        <v>1</v>
      </c>
      <c r="GR1280">
        <v>23</v>
      </c>
      <c r="GS1280">
        <v>7465.1</v>
      </c>
      <c r="GT1280">
        <v>7465.2</v>
      </c>
      <c r="GU1280">
        <v>0.571289</v>
      </c>
      <c r="GV1280">
        <v>2.24609</v>
      </c>
      <c r="GW1280">
        <v>1.39648</v>
      </c>
      <c r="GX1280">
        <v>2.34009</v>
      </c>
      <c r="GY1280">
        <v>1.49536</v>
      </c>
      <c r="GZ1280">
        <v>2.39746</v>
      </c>
      <c r="HA1280">
        <v>33.0429</v>
      </c>
      <c r="HB1280">
        <v>14.1583</v>
      </c>
      <c r="HC1280">
        <v>18</v>
      </c>
      <c r="HD1280">
        <v>519.6799999999999</v>
      </c>
      <c r="HE1280">
        <v>442.5</v>
      </c>
      <c r="HF1280">
        <v>20.9394</v>
      </c>
      <c r="HG1280">
        <v>25.1155</v>
      </c>
      <c r="HH1280">
        <v>30.0002</v>
      </c>
      <c r="HI1280">
        <v>25.0928</v>
      </c>
      <c r="HJ1280">
        <v>25.0379</v>
      </c>
      <c r="HK1280">
        <v>11.4252</v>
      </c>
      <c r="HL1280">
        <v>34.2598</v>
      </c>
      <c r="HM1280">
        <v>38.0934</v>
      </c>
      <c r="HN1280">
        <v>20.9349</v>
      </c>
      <c r="HO1280">
        <v>179.424</v>
      </c>
      <c r="HP1280">
        <v>12.9965</v>
      </c>
      <c r="HQ1280">
        <v>100.979</v>
      </c>
      <c r="HR1280">
        <v>100.973</v>
      </c>
    </row>
    <row r="1281" spans="1:226">
      <c r="A1281">
        <v>1265</v>
      </c>
      <c r="B1281">
        <v>1664307234</v>
      </c>
      <c r="C1281">
        <v>14003.5</v>
      </c>
      <c r="D1281" t="s">
        <v>2900</v>
      </c>
      <c r="E1281" t="s">
        <v>2901</v>
      </c>
      <c r="F1281">
        <v>5</v>
      </c>
      <c r="G1281" t="s">
        <v>2871</v>
      </c>
      <c r="H1281" t="s">
        <v>354</v>
      </c>
      <c r="I1281">
        <v>1664307226.5</v>
      </c>
      <c r="J1281">
        <f>(K1281)/1000</f>
        <v>0</v>
      </c>
      <c r="K1281">
        <f>IF(BF1281, AN1281, AH1281)</f>
        <v>0</v>
      </c>
      <c r="L1281">
        <f>IF(BF1281, AI1281, AG1281)</f>
        <v>0</v>
      </c>
      <c r="M1281">
        <f>BH1281 - IF(AU1281&gt;1, L1281*BB1281*100.0/(AW1281*BV1281), 0)</f>
        <v>0</v>
      </c>
      <c r="N1281">
        <f>((T1281-J1281/2)*M1281-L1281)/(T1281+J1281/2)</f>
        <v>0</v>
      </c>
      <c r="O1281">
        <f>N1281*(BO1281+BP1281)/1000.0</f>
        <v>0</v>
      </c>
      <c r="P1281">
        <f>(BH1281 - IF(AU1281&gt;1, L1281*BB1281*100.0/(AW1281*BV1281), 0))*(BO1281+BP1281)/1000.0</f>
        <v>0</v>
      </c>
      <c r="Q1281">
        <f>2.0/((1/S1281-1/R1281)+SIGN(S1281)*SQRT((1/S1281-1/R1281)*(1/S1281-1/R1281) + 4*BC1281/((BC1281+1)*(BC1281+1))*(2*1/S1281*1/R1281-1/R1281*1/R1281)))</f>
        <v>0</v>
      </c>
      <c r="R1281">
        <f>IF(LEFT(BD1281,1)&lt;&gt;"0",IF(LEFT(BD1281,1)="1",3.0,BE1281),$D$5+$E$5*(BV1281*BO1281/($K$5*1000))+$F$5*(BV1281*BO1281/($K$5*1000))*MAX(MIN(BB1281,$J$5),$I$5)*MAX(MIN(BB1281,$J$5),$I$5)+$G$5*MAX(MIN(BB1281,$J$5),$I$5)*(BV1281*BO1281/($K$5*1000))+$H$5*(BV1281*BO1281/($K$5*1000))*(BV1281*BO1281/($K$5*1000)))</f>
        <v>0</v>
      </c>
      <c r="S1281">
        <f>J1281*(1000-(1000*0.61365*exp(17.502*W1281/(240.97+W1281))/(BO1281+BP1281)+BJ1281)/2)/(1000*0.61365*exp(17.502*W1281/(240.97+W1281))/(BO1281+BP1281)-BJ1281)</f>
        <v>0</v>
      </c>
      <c r="T1281">
        <f>1/((BC1281+1)/(Q1281/1.6)+1/(R1281/1.37)) + BC1281/((BC1281+1)/(Q1281/1.6) + BC1281/(R1281/1.37))</f>
        <v>0</v>
      </c>
      <c r="U1281">
        <f>(AX1281*BA1281)</f>
        <v>0</v>
      </c>
      <c r="V1281">
        <f>(BQ1281+(U1281+2*0.95*5.67E-8*(((BQ1281+$B$7)+273)^4-(BQ1281+273)^4)-44100*J1281)/(1.84*29.3*R1281+8*0.95*5.67E-8*(BQ1281+273)^3))</f>
        <v>0</v>
      </c>
      <c r="W1281">
        <f>($C$7*BR1281+$D$7*BS1281+$E$7*V1281)</f>
        <v>0</v>
      </c>
      <c r="X1281">
        <f>0.61365*exp(17.502*W1281/(240.97+W1281))</f>
        <v>0</v>
      </c>
      <c r="Y1281">
        <f>(Z1281/AA1281*100)</f>
        <v>0</v>
      </c>
      <c r="Z1281">
        <f>BJ1281*(BO1281+BP1281)/1000</f>
        <v>0</v>
      </c>
      <c r="AA1281">
        <f>0.61365*exp(17.502*BQ1281/(240.97+BQ1281))</f>
        <v>0</v>
      </c>
      <c r="AB1281">
        <f>(X1281-BJ1281*(BO1281+BP1281)/1000)</f>
        <v>0</v>
      </c>
      <c r="AC1281">
        <f>(-J1281*44100)</f>
        <v>0</v>
      </c>
      <c r="AD1281">
        <f>2*29.3*R1281*0.92*(BQ1281-W1281)</f>
        <v>0</v>
      </c>
      <c r="AE1281">
        <f>2*0.95*5.67E-8*(((BQ1281+$B$7)+273)^4-(W1281+273)^4)</f>
        <v>0</v>
      </c>
      <c r="AF1281">
        <f>U1281+AE1281+AC1281+AD1281</f>
        <v>0</v>
      </c>
      <c r="AG1281">
        <f>BN1281*AU1281*(BI1281-BH1281*(1000-AU1281*BK1281)/(1000-AU1281*BJ1281))/(100*BB1281)</f>
        <v>0</v>
      </c>
      <c r="AH1281">
        <f>1000*BN1281*AU1281*(BJ1281-BK1281)/(100*BB1281*(1000-AU1281*BJ1281))</f>
        <v>0</v>
      </c>
      <c r="AI1281">
        <f>(AJ1281 - AK1281 - BO1281*1E3/(8.314*(BQ1281+273.15)) * AM1281/BN1281 * AL1281) * BN1281/(100*BB1281) * (1000 - BK1281)/1000</f>
        <v>0</v>
      </c>
      <c r="AJ1281">
        <v>202.238967943212</v>
      </c>
      <c r="AK1281">
        <v>204.4226424242424</v>
      </c>
      <c r="AL1281">
        <v>-3.10179040744738</v>
      </c>
      <c r="AM1281">
        <v>64.58111461149491</v>
      </c>
      <c r="AN1281">
        <f>(AP1281 - AO1281 + BO1281*1E3/(8.314*(BQ1281+273.15)) * AR1281/BN1281 * AQ1281) * BN1281/(100*BB1281) * 1000/(1000 - AP1281)</f>
        <v>0</v>
      </c>
      <c r="AO1281">
        <v>12.97798572069794</v>
      </c>
      <c r="AP1281">
        <v>18.39306225563908</v>
      </c>
      <c r="AQ1281">
        <v>6.205094013865187E-05</v>
      </c>
      <c r="AR1281">
        <v>112.2400831531097</v>
      </c>
      <c r="AS1281">
        <v>11</v>
      </c>
      <c r="AT1281">
        <v>2</v>
      </c>
      <c r="AU1281">
        <f>IF(AS1281*$H$13&gt;=AW1281,1.0,(AW1281/(AW1281-AS1281*$H$13)))</f>
        <v>0</v>
      </c>
      <c r="AV1281">
        <f>(AU1281-1)*100</f>
        <v>0</v>
      </c>
      <c r="AW1281">
        <f>MAX(0,($B$13+$C$13*BV1281)/(1+$D$13*BV1281)*BO1281/(BQ1281+273)*$E$13)</f>
        <v>0</v>
      </c>
      <c r="AX1281">
        <f>$B$11*BW1281+$C$11*BX1281+$F$11*CI1281*(1-CL1281)</f>
        <v>0</v>
      </c>
      <c r="AY1281">
        <f>AX1281*AZ1281</f>
        <v>0</v>
      </c>
      <c r="AZ1281">
        <f>($B$11*$D$9+$C$11*$D$9+$F$11*((CV1281+CN1281)/MAX(CV1281+CN1281+CW1281, 0.1)*$I$9+CW1281/MAX(CV1281+CN1281+CW1281, 0.1)*$J$9))/($B$11+$C$11+$F$11)</f>
        <v>0</v>
      </c>
      <c r="BA1281">
        <f>($B$11*$K$9+$C$11*$K$9+$F$11*((CV1281+CN1281)/MAX(CV1281+CN1281+CW1281, 0.1)*$P$9+CW1281/MAX(CV1281+CN1281+CW1281, 0.1)*$Q$9))/($B$11+$C$11+$F$11)</f>
        <v>0</v>
      </c>
      <c r="BB1281">
        <v>6</v>
      </c>
      <c r="BC1281">
        <v>0.5</v>
      </c>
      <c r="BD1281" t="s">
        <v>355</v>
      </c>
      <c r="BE1281">
        <v>2</v>
      </c>
      <c r="BF1281" t="b">
        <v>1</v>
      </c>
      <c r="BG1281">
        <v>1664307226.5</v>
      </c>
      <c r="BH1281">
        <v>222.0133333333333</v>
      </c>
      <c r="BI1281">
        <v>214.6127777777778</v>
      </c>
      <c r="BJ1281">
        <v>18.39077407407407</v>
      </c>
      <c r="BK1281">
        <v>12.93181111111111</v>
      </c>
      <c r="BL1281">
        <v>224.7438888888889</v>
      </c>
      <c r="BM1281">
        <v>18.55608888888889</v>
      </c>
      <c r="BN1281">
        <v>500.0617407407408</v>
      </c>
      <c r="BO1281">
        <v>90.96187037037036</v>
      </c>
      <c r="BP1281">
        <v>0.09995856296296297</v>
      </c>
      <c r="BQ1281">
        <v>25.13662592592593</v>
      </c>
      <c r="BR1281">
        <v>25.04135925925926</v>
      </c>
      <c r="BS1281">
        <v>999.9000000000001</v>
      </c>
      <c r="BT1281">
        <v>0</v>
      </c>
      <c r="BU1281">
        <v>0</v>
      </c>
      <c r="BV1281">
        <v>10002.21703703704</v>
      </c>
      <c r="BW1281">
        <v>0</v>
      </c>
      <c r="BX1281">
        <v>9.529361851851853</v>
      </c>
      <c r="BY1281">
        <v>7.400531851851853</v>
      </c>
      <c r="BZ1281">
        <v>226.1727407407407</v>
      </c>
      <c r="CA1281">
        <v>217.424</v>
      </c>
      <c r="CB1281">
        <v>5.458975185185185</v>
      </c>
      <c r="CC1281">
        <v>214.6127777777778</v>
      </c>
      <c r="CD1281">
        <v>12.93181111111111</v>
      </c>
      <c r="CE1281">
        <v>1.672858518518518</v>
      </c>
      <c r="CF1281">
        <v>1.176300740740741</v>
      </c>
      <c r="CG1281">
        <v>14.64684814814815</v>
      </c>
      <c r="CH1281">
        <v>9.304857037037037</v>
      </c>
      <c r="CI1281">
        <v>1999.953703703704</v>
      </c>
      <c r="CJ1281">
        <v>0.9800045555555557</v>
      </c>
      <c r="CK1281">
        <v>0.01999547777777777</v>
      </c>
      <c r="CL1281">
        <v>0</v>
      </c>
      <c r="CM1281">
        <v>826.3272962962964</v>
      </c>
      <c r="CN1281">
        <v>5.00097</v>
      </c>
      <c r="CO1281">
        <v>16514.30740740741</v>
      </c>
      <c r="CP1281">
        <v>16707.21481481482</v>
      </c>
      <c r="CQ1281">
        <v>39.79837037037036</v>
      </c>
      <c r="CR1281">
        <v>40.58311111111111</v>
      </c>
      <c r="CS1281">
        <v>39.36551851851852</v>
      </c>
      <c r="CT1281">
        <v>40.95811111111112</v>
      </c>
      <c r="CU1281">
        <v>40.49051851851851</v>
      </c>
      <c r="CV1281">
        <v>1955.063333333333</v>
      </c>
      <c r="CW1281">
        <v>39.89</v>
      </c>
      <c r="CX1281">
        <v>0</v>
      </c>
      <c r="CY1281">
        <v>1664307238.1</v>
      </c>
      <c r="CZ1281">
        <v>0</v>
      </c>
      <c r="DA1281">
        <v>0</v>
      </c>
      <c r="DB1281" t="s">
        <v>356</v>
      </c>
      <c r="DC1281">
        <v>1663859321.1</v>
      </c>
      <c r="DD1281">
        <v>1663859315.6</v>
      </c>
      <c r="DE1281">
        <v>0</v>
      </c>
      <c r="DF1281">
        <v>0.196</v>
      </c>
      <c r="DG1281">
        <v>-0.001</v>
      </c>
      <c r="DH1281">
        <v>-5.941</v>
      </c>
      <c r="DI1281">
        <v>-0.174</v>
      </c>
      <c r="DJ1281">
        <v>1500</v>
      </c>
      <c r="DK1281">
        <v>17</v>
      </c>
      <c r="DL1281">
        <v>0.13</v>
      </c>
      <c r="DM1281">
        <v>0.04</v>
      </c>
      <c r="DN1281">
        <v>6.494525853658536</v>
      </c>
      <c r="DO1281">
        <v>15.46554898954703</v>
      </c>
      <c r="DP1281">
        <v>1.525626922001728</v>
      </c>
      <c r="DQ1281">
        <v>0</v>
      </c>
      <c r="DR1281">
        <v>5.511193658536585</v>
      </c>
      <c r="DS1281">
        <v>-0.8597280836236977</v>
      </c>
      <c r="DT1281">
        <v>0.08814337620911705</v>
      </c>
      <c r="DU1281">
        <v>0</v>
      </c>
      <c r="DV1281">
        <v>0</v>
      </c>
      <c r="DW1281">
        <v>2</v>
      </c>
      <c r="DX1281" t="s">
        <v>357</v>
      </c>
      <c r="DY1281">
        <v>2.98497</v>
      </c>
      <c r="DZ1281">
        <v>2.71578</v>
      </c>
      <c r="EA1281">
        <v>0.0520612</v>
      </c>
      <c r="EB1281">
        <v>0.0488131</v>
      </c>
      <c r="EC1281">
        <v>0.09016250000000001</v>
      </c>
      <c r="ED1281">
        <v>0.0685803</v>
      </c>
      <c r="EE1281">
        <v>30117.1</v>
      </c>
      <c r="EF1281">
        <v>30349.2</v>
      </c>
      <c r="EG1281">
        <v>29519.4</v>
      </c>
      <c r="EH1281">
        <v>29502</v>
      </c>
      <c r="EI1281">
        <v>35601.4</v>
      </c>
      <c r="EJ1281">
        <v>36545.4</v>
      </c>
      <c r="EK1281">
        <v>41603.3</v>
      </c>
      <c r="EL1281">
        <v>42044.6</v>
      </c>
      <c r="EM1281">
        <v>1.97812</v>
      </c>
      <c r="EN1281">
        <v>1.9254</v>
      </c>
      <c r="EO1281">
        <v>0.0908487</v>
      </c>
      <c r="EP1281">
        <v>0</v>
      </c>
      <c r="EQ1281">
        <v>23.5481</v>
      </c>
      <c r="ER1281">
        <v>999.9</v>
      </c>
      <c r="ES1281">
        <v>44.2</v>
      </c>
      <c r="ET1281">
        <v>28.9</v>
      </c>
      <c r="EU1281">
        <v>19.4298</v>
      </c>
      <c r="EV1281">
        <v>62.9143</v>
      </c>
      <c r="EW1281">
        <v>32.8926</v>
      </c>
      <c r="EX1281">
        <v>1</v>
      </c>
      <c r="EY1281">
        <v>-0.181059</v>
      </c>
      <c r="EZ1281">
        <v>2.19513</v>
      </c>
      <c r="FA1281">
        <v>20.3752</v>
      </c>
      <c r="FB1281">
        <v>5.21819</v>
      </c>
      <c r="FC1281">
        <v>12.0099</v>
      </c>
      <c r="FD1281">
        <v>4.9898</v>
      </c>
      <c r="FE1281">
        <v>3.28855</v>
      </c>
      <c r="FF1281">
        <v>9999</v>
      </c>
      <c r="FG1281">
        <v>9999</v>
      </c>
      <c r="FH1281">
        <v>9999</v>
      </c>
      <c r="FI1281">
        <v>261.9</v>
      </c>
      <c r="FJ1281">
        <v>1.86706</v>
      </c>
      <c r="FK1281">
        <v>1.86615</v>
      </c>
      <c r="FL1281">
        <v>1.86554</v>
      </c>
      <c r="FM1281">
        <v>1.86554</v>
      </c>
      <c r="FN1281">
        <v>1.86727</v>
      </c>
      <c r="FO1281">
        <v>1.86981</v>
      </c>
      <c r="FP1281">
        <v>1.86844</v>
      </c>
      <c r="FQ1281">
        <v>1.86996</v>
      </c>
      <c r="FR1281">
        <v>0</v>
      </c>
      <c r="FS1281">
        <v>0</v>
      </c>
      <c r="FT1281">
        <v>0</v>
      </c>
      <c r="FU1281">
        <v>0</v>
      </c>
      <c r="FV1281" t="s">
        <v>358</v>
      </c>
      <c r="FW1281" t="s">
        <v>359</v>
      </c>
      <c r="FX1281" t="s">
        <v>360</v>
      </c>
      <c r="FY1281" t="s">
        <v>360</v>
      </c>
      <c r="FZ1281" t="s">
        <v>360</v>
      </c>
      <c r="GA1281" t="s">
        <v>360</v>
      </c>
      <c r="GB1281">
        <v>0</v>
      </c>
      <c r="GC1281">
        <v>100</v>
      </c>
      <c r="GD1281">
        <v>100</v>
      </c>
      <c r="GE1281">
        <v>-2.662</v>
      </c>
      <c r="GF1281">
        <v>-0.1654</v>
      </c>
      <c r="GG1281">
        <v>-2.0192013485273</v>
      </c>
      <c r="GH1281">
        <v>-0.003354295288503095</v>
      </c>
      <c r="GI1281">
        <v>8.998442100416266E-07</v>
      </c>
      <c r="GJ1281">
        <v>-2.632750781261316E-10</v>
      </c>
      <c r="GK1281">
        <v>-0.1771344180573433</v>
      </c>
      <c r="GL1281">
        <v>-0.01811282044437078</v>
      </c>
      <c r="GM1281">
        <v>0.001479480632228601</v>
      </c>
      <c r="GN1281">
        <v>-2.527498020886067E-05</v>
      </c>
      <c r="GO1281">
        <v>3</v>
      </c>
      <c r="GP1281">
        <v>2311</v>
      </c>
      <c r="GQ1281">
        <v>1</v>
      </c>
      <c r="GR1281">
        <v>23</v>
      </c>
      <c r="GS1281">
        <v>7465.2</v>
      </c>
      <c r="GT1281">
        <v>7465.3</v>
      </c>
      <c r="GU1281">
        <v>0.5358889999999999</v>
      </c>
      <c r="GV1281">
        <v>2.24731</v>
      </c>
      <c r="GW1281">
        <v>1.39648</v>
      </c>
      <c r="GX1281">
        <v>2.34009</v>
      </c>
      <c r="GY1281">
        <v>1.49536</v>
      </c>
      <c r="GZ1281">
        <v>2.41577</v>
      </c>
      <c r="HA1281">
        <v>33.0429</v>
      </c>
      <c r="HB1281">
        <v>14.1495</v>
      </c>
      <c r="HC1281">
        <v>18</v>
      </c>
      <c r="HD1281">
        <v>519.683</v>
      </c>
      <c r="HE1281">
        <v>442.631</v>
      </c>
      <c r="HF1281">
        <v>20.8992</v>
      </c>
      <c r="HG1281">
        <v>25.1182</v>
      </c>
      <c r="HH1281">
        <v>30.0003</v>
      </c>
      <c r="HI1281">
        <v>25.095</v>
      </c>
      <c r="HJ1281">
        <v>25.0391</v>
      </c>
      <c r="HK1281">
        <v>10.6637</v>
      </c>
      <c r="HL1281">
        <v>34.2598</v>
      </c>
      <c r="HM1281">
        <v>38.0934</v>
      </c>
      <c r="HN1281">
        <v>20.8953</v>
      </c>
      <c r="HO1281">
        <v>166.067</v>
      </c>
      <c r="HP1281">
        <v>13.0438</v>
      </c>
      <c r="HQ1281">
        <v>100.979</v>
      </c>
      <c r="HR1281">
        <v>100.973</v>
      </c>
    </row>
    <row r="1282" spans="1:226">
      <c r="A1282">
        <v>1266</v>
      </c>
      <c r="B1282">
        <v>1664307239</v>
      </c>
      <c r="C1282">
        <v>14008.5</v>
      </c>
      <c r="D1282" t="s">
        <v>2902</v>
      </c>
      <c r="E1282" t="s">
        <v>2903</v>
      </c>
      <c r="F1282">
        <v>5</v>
      </c>
      <c r="G1282" t="s">
        <v>2871</v>
      </c>
      <c r="H1282" t="s">
        <v>354</v>
      </c>
      <c r="I1282">
        <v>1664307231.214286</v>
      </c>
      <c r="J1282">
        <f>(K1282)/1000</f>
        <v>0</v>
      </c>
      <c r="K1282">
        <f>IF(BF1282, AN1282, AH1282)</f>
        <v>0</v>
      </c>
      <c r="L1282">
        <f>IF(BF1282, AI1282, AG1282)</f>
        <v>0</v>
      </c>
      <c r="M1282">
        <f>BH1282 - IF(AU1282&gt;1, L1282*BB1282*100.0/(AW1282*BV1282), 0)</f>
        <v>0</v>
      </c>
      <c r="N1282">
        <f>((T1282-J1282/2)*M1282-L1282)/(T1282+J1282/2)</f>
        <v>0</v>
      </c>
      <c r="O1282">
        <f>N1282*(BO1282+BP1282)/1000.0</f>
        <v>0</v>
      </c>
      <c r="P1282">
        <f>(BH1282 - IF(AU1282&gt;1, L1282*BB1282*100.0/(AW1282*BV1282), 0))*(BO1282+BP1282)/1000.0</f>
        <v>0</v>
      </c>
      <c r="Q1282">
        <f>2.0/((1/S1282-1/R1282)+SIGN(S1282)*SQRT((1/S1282-1/R1282)*(1/S1282-1/R1282) + 4*BC1282/((BC1282+1)*(BC1282+1))*(2*1/S1282*1/R1282-1/R1282*1/R1282)))</f>
        <v>0</v>
      </c>
      <c r="R1282">
        <f>IF(LEFT(BD1282,1)&lt;&gt;"0",IF(LEFT(BD1282,1)="1",3.0,BE1282),$D$5+$E$5*(BV1282*BO1282/($K$5*1000))+$F$5*(BV1282*BO1282/($K$5*1000))*MAX(MIN(BB1282,$J$5),$I$5)*MAX(MIN(BB1282,$J$5),$I$5)+$G$5*MAX(MIN(BB1282,$J$5),$I$5)*(BV1282*BO1282/($K$5*1000))+$H$5*(BV1282*BO1282/($K$5*1000))*(BV1282*BO1282/($K$5*1000)))</f>
        <v>0</v>
      </c>
      <c r="S1282">
        <f>J1282*(1000-(1000*0.61365*exp(17.502*W1282/(240.97+W1282))/(BO1282+BP1282)+BJ1282)/2)/(1000*0.61365*exp(17.502*W1282/(240.97+W1282))/(BO1282+BP1282)-BJ1282)</f>
        <v>0</v>
      </c>
      <c r="T1282">
        <f>1/((BC1282+1)/(Q1282/1.6)+1/(R1282/1.37)) + BC1282/((BC1282+1)/(Q1282/1.6) + BC1282/(R1282/1.37))</f>
        <v>0</v>
      </c>
      <c r="U1282">
        <f>(AX1282*BA1282)</f>
        <v>0</v>
      </c>
      <c r="V1282">
        <f>(BQ1282+(U1282+2*0.95*5.67E-8*(((BQ1282+$B$7)+273)^4-(BQ1282+273)^4)-44100*J1282)/(1.84*29.3*R1282+8*0.95*5.67E-8*(BQ1282+273)^3))</f>
        <v>0</v>
      </c>
      <c r="W1282">
        <f>($C$7*BR1282+$D$7*BS1282+$E$7*V1282)</f>
        <v>0</v>
      </c>
      <c r="X1282">
        <f>0.61365*exp(17.502*W1282/(240.97+W1282))</f>
        <v>0</v>
      </c>
      <c r="Y1282">
        <f>(Z1282/AA1282*100)</f>
        <v>0</v>
      </c>
      <c r="Z1282">
        <f>BJ1282*(BO1282+BP1282)/1000</f>
        <v>0</v>
      </c>
      <c r="AA1282">
        <f>0.61365*exp(17.502*BQ1282/(240.97+BQ1282))</f>
        <v>0</v>
      </c>
      <c r="AB1282">
        <f>(X1282-BJ1282*(BO1282+BP1282)/1000)</f>
        <v>0</v>
      </c>
      <c r="AC1282">
        <f>(-J1282*44100)</f>
        <v>0</v>
      </c>
      <c r="AD1282">
        <f>2*29.3*R1282*0.92*(BQ1282-W1282)</f>
        <v>0</v>
      </c>
      <c r="AE1282">
        <f>2*0.95*5.67E-8*(((BQ1282+$B$7)+273)^4-(W1282+273)^4)</f>
        <v>0</v>
      </c>
      <c r="AF1282">
        <f>U1282+AE1282+AC1282+AD1282</f>
        <v>0</v>
      </c>
      <c r="AG1282">
        <f>BN1282*AU1282*(BI1282-BH1282*(1000-AU1282*BK1282)/(1000-AU1282*BJ1282))/(100*BB1282)</f>
        <v>0</v>
      </c>
      <c r="AH1282">
        <f>1000*BN1282*AU1282*(BJ1282-BK1282)/(100*BB1282*(1000-AU1282*BJ1282))</f>
        <v>0</v>
      </c>
      <c r="AI1282">
        <f>(AJ1282 - AK1282 - BO1282*1E3/(8.314*(BQ1282+273.15)) * AM1282/BN1282 * AL1282) * BN1282/(100*BB1282) * (1000 - BK1282)/1000</f>
        <v>0</v>
      </c>
      <c r="AJ1282">
        <v>185.4519857246138</v>
      </c>
      <c r="AK1282">
        <v>188.8835818181817</v>
      </c>
      <c r="AL1282">
        <v>-3.114950199436005</v>
      </c>
      <c r="AM1282">
        <v>64.58111461149491</v>
      </c>
      <c r="AN1282">
        <f>(AP1282 - AO1282 + BO1282*1E3/(8.314*(BQ1282+273.15)) * AR1282/BN1282 * AQ1282) * BN1282/(100*BB1282) * 1000/(1000 - AP1282)</f>
        <v>0</v>
      </c>
      <c r="AO1282">
        <v>12.97152139240131</v>
      </c>
      <c r="AP1282">
        <v>18.35626842105263</v>
      </c>
      <c r="AQ1282">
        <v>-7.007784171531855E-06</v>
      </c>
      <c r="AR1282">
        <v>112.2400831531097</v>
      </c>
      <c r="AS1282">
        <v>12</v>
      </c>
      <c r="AT1282">
        <v>2</v>
      </c>
      <c r="AU1282">
        <f>IF(AS1282*$H$13&gt;=AW1282,1.0,(AW1282/(AW1282-AS1282*$H$13)))</f>
        <v>0</v>
      </c>
      <c r="AV1282">
        <f>(AU1282-1)*100</f>
        <v>0</v>
      </c>
      <c r="AW1282">
        <f>MAX(0,($B$13+$C$13*BV1282)/(1+$D$13*BV1282)*BO1282/(BQ1282+273)*$E$13)</f>
        <v>0</v>
      </c>
      <c r="AX1282">
        <f>$B$11*BW1282+$C$11*BX1282+$F$11*CI1282*(1-CL1282)</f>
        <v>0</v>
      </c>
      <c r="AY1282">
        <f>AX1282*AZ1282</f>
        <v>0</v>
      </c>
      <c r="AZ1282">
        <f>($B$11*$D$9+$C$11*$D$9+$F$11*((CV1282+CN1282)/MAX(CV1282+CN1282+CW1282, 0.1)*$I$9+CW1282/MAX(CV1282+CN1282+CW1282, 0.1)*$J$9))/($B$11+$C$11+$F$11)</f>
        <v>0</v>
      </c>
      <c r="BA1282">
        <f>($B$11*$K$9+$C$11*$K$9+$F$11*((CV1282+CN1282)/MAX(CV1282+CN1282+CW1282, 0.1)*$P$9+CW1282/MAX(CV1282+CN1282+CW1282, 0.1)*$Q$9))/($B$11+$C$11+$F$11)</f>
        <v>0</v>
      </c>
      <c r="BB1282">
        <v>6</v>
      </c>
      <c r="BC1282">
        <v>0.5</v>
      </c>
      <c r="BD1282" t="s">
        <v>355</v>
      </c>
      <c r="BE1282">
        <v>2</v>
      </c>
      <c r="BF1282" t="b">
        <v>1</v>
      </c>
      <c r="BG1282">
        <v>1664307231.214286</v>
      </c>
      <c r="BH1282">
        <v>207.6341071428572</v>
      </c>
      <c r="BI1282">
        <v>199.0138928571428</v>
      </c>
      <c r="BJ1282">
        <v>18.38648214285714</v>
      </c>
      <c r="BK1282">
        <v>12.96286071428571</v>
      </c>
      <c r="BL1282">
        <v>210.32125</v>
      </c>
      <c r="BM1282">
        <v>18.55183928571429</v>
      </c>
      <c r="BN1282">
        <v>500.0568928571429</v>
      </c>
      <c r="BO1282">
        <v>90.96192142857144</v>
      </c>
      <c r="BP1282">
        <v>0.0999926</v>
      </c>
      <c r="BQ1282">
        <v>25.1157</v>
      </c>
      <c r="BR1282">
        <v>25.03912142857143</v>
      </c>
      <c r="BS1282">
        <v>999.9000000000002</v>
      </c>
      <c r="BT1282">
        <v>0</v>
      </c>
      <c r="BU1282">
        <v>0</v>
      </c>
      <c r="BV1282">
        <v>10006.91607142857</v>
      </c>
      <c r="BW1282">
        <v>0</v>
      </c>
      <c r="BX1282">
        <v>10.45038428571429</v>
      </c>
      <c r="BY1282">
        <v>8.6201525</v>
      </c>
      <c r="BZ1282">
        <v>211.5233214285714</v>
      </c>
      <c r="CA1282">
        <v>201.6273928571429</v>
      </c>
      <c r="CB1282">
        <v>5.423628928571429</v>
      </c>
      <c r="CC1282">
        <v>199.0138928571428</v>
      </c>
      <c r="CD1282">
        <v>12.96286071428571</v>
      </c>
      <c r="CE1282">
        <v>1.67247</v>
      </c>
      <c r="CF1282">
        <v>1.179126785714286</v>
      </c>
      <c r="CG1282">
        <v>14.64323571428571</v>
      </c>
      <c r="CH1282">
        <v>9.340563571428572</v>
      </c>
      <c r="CI1282">
        <v>1999.938214285714</v>
      </c>
      <c r="CJ1282">
        <v>0.9800009285714287</v>
      </c>
      <c r="CK1282">
        <v>0.01999920714285714</v>
      </c>
      <c r="CL1282">
        <v>0</v>
      </c>
      <c r="CM1282">
        <v>823.9488928571427</v>
      </c>
      <c r="CN1282">
        <v>5.00097</v>
      </c>
      <c r="CO1282">
        <v>16470.48928571428</v>
      </c>
      <c r="CP1282">
        <v>16707.08214285714</v>
      </c>
      <c r="CQ1282">
        <v>39.89492857142857</v>
      </c>
      <c r="CR1282">
        <v>40.66492857142856</v>
      </c>
      <c r="CS1282">
        <v>39.44839285714284</v>
      </c>
      <c r="CT1282">
        <v>41.08682142857142</v>
      </c>
      <c r="CU1282">
        <v>40.57782142857142</v>
      </c>
      <c r="CV1282">
        <v>1955.041071428572</v>
      </c>
      <c r="CW1282">
        <v>39.89678571428572</v>
      </c>
      <c r="CX1282">
        <v>0</v>
      </c>
      <c r="CY1282">
        <v>1664307243.5</v>
      </c>
      <c r="CZ1282">
        <v>0</v>
      </c>
      <c r="DA1282">
        <v>0</v>
      </c>
      <c r="DB1282" t="s">
        <v>356</v>
      </c>
      <c r="DC1282">
        <v>1663859321.1</v>
      </c>
      <c r="DD1282">
        <v>1663859315.6</v>
      </c>
      <c r="DE1282">
        <v>0</v>
      </c>
      <c r="DF1282">
        <v>0.196</v>
      </c>
      <c r="DG1282">
        <v>-0.001</v>
      </c>
      <c r="DH1282">
        <v>-5.941</v>
      </c>
      <c r="DI1282">
        <v>-0.174</v>
      </c>
      <c r="DJ1282">
        <v>1500</v>
      </c>
      <c r="DK1282">
        <v>17</v>
      </c>
      <c r="DL1282">
        <v>0.13</v>
      </c>
      <c r="DM1282">
        <v>0.04</v>
      </c>
      <c r="DN1282">
        <v>7.99108025</v>
      </c>
      <c r="DO1282">
        <v>15.42343148217634</v>
      </c>
      <c r="DP1282">
        <v>1.483991241556849</v>
      </c>
      <c r="DQ1282">
        <v>0</v>
      </c>
      <c r="DR1282">
        <v>5.445783</v>
      </c>
      <c r="DS1282">
        <v>-0.4564813508442812</v>
      </c>
      <c r="DT1282">
        <v>0.04696746130035134</v>
      </c>
      <c r="DU1282">
        <v>0</v>
      </c>
      <c r="DV1282">
        <v>0</v>
      </c>
      <c r="DW1282">
        <v>2</v>
      </c>
      <c r="DX1282" t="s">
        <v>357</v>
      </c>
      <c r="DY1282">
        <v>2.98475</v>
      </c>
      <c r="DZ1282">
        <v>2.71584</v>
      </c>
      <c r="EA1282">
        <v>0.0485071</v>
      </c>
      <c r="EB1282">
        <v>0.0449241</v>
      </c>
      <c r="EC1282">
        <v>0.0900471</v>
      </c>
      <c r="ED1282">
        <v>0.06860860000000001</v>
      </c>
      <c r="EE1282">
        <v>30229.1</v>
      </c>
      <c r="EF1282">
        <v>30472.5</v>
      </c>
      <c r="EG1282">
        <v>29518.6</v>
      </c>
      <c r="EH1282">
        <v>29501.3</v>
      </c>
      <c r="EI1282">
        <v>35604.8</v>
      </c>
      <c r="EJ1282">
        <v>36543.3</v>
      </c>
      <c r="EK1282">
        <v>41602</v>
      </c>
      <c r="EL1282">
        <v>42043.5</v>
      </c>
      <c r="EM1282">
        <v>1.97775</v>
      </c>
      <c r="EN1282">
        <v>1.92568</v>
      </c>
      <c r="EO1282">
        <v>0.09060650000000001</v>
      </c>
      <c r="EP1282">
        <v>0</v>
      </c>
      <c r="EQ1282">
        <v>23.5354</v>
      </c>
      <c r="ER1282">
        <v>999.9</v>
      </c>
      <c r="ES1282">
        <v>44.1</v>
      </c>
      <c r="ET1282">
        <v>28.9</v>
      </c>
      <c r="EU1282">
        <v>19.3862</v>
      </c>
      <c r="EV1282">
        <v>63.1043</v>
      </c>
      <c r="EW1282">
        <v>33.2011</v>
      </c>
      <c r="EX1282">
        <v>1</v>
      </c>
      <c r="EY1282">
        <v>-0.180938</v>
      </c>
      <c r="EZ1282">
        <v>2.20216</v>
      </c>
      <c r="FA1282">
        <v>20.3749</v>
      </c>
      <c r="FB1282">
        <v>5.21834</v>
      </c>
      <c r="FC1282">
        <v>12.0099</v>
      </c>
      <c r="FD1282">
        <v>4.98995</v>
      </c>
      <c r="FE1282">
        <v>3.28855</v>
      </c>
      <c r="FF1282">
        <v>9999</v>
      </c>
      <c r="FG1282">
        <v>9999</v>
      </c>
      <c r="FH1282">
        <v>9999</v>
      </c>
      <c r="FI1282">
        <v>261.9</v>
      </c>
      <c r="FJ1282">
        <v>1.86702</v>
      </c>
      <c r="FK1282">
        <v>1.86615</v>
      </c>
      <c r="FL1282">
        <v>1.86554</v>
      </c>
      <c r="FM1282">
        <v>1.86554</v>
      </c>
      <c r="FN1282">
        <v>1.8673</v>
      </c>
      <c r="FO1282">
        <v>1.86981</v>
      </c>
      <c r="FP1282">
        <v>1.86844</v>
      </c>
      <c r="FQ1282">
        <v>1.86996</v>
      </c>
      <c r="FR1282">
        <v>0</v>
      </c>
      <c r="FS1282">
        <v>0</v>
      </c>
      <c r="FT1282">
        <v>0</v>
      </c>
      <c r="FU1282">
        <v>0</v>
      </c>
      <c r="FV1282" t="s">
        <v>358</v>
      </c>
      <c r="FW1282" t="s">
        <v>359</v>
      </c>
      <c r="FX1282" t="s">
        <v>360</v>
      </c>
      <c r="FY1282" t="s">
        <v>360</v>
      </c>
      <c r="FZ1282" t="s">
        <v>360</v>
      </c>
      <c r="GA1282" t="s">
        <v>360</v>
      </c>
      <c r="GB1282">
        <v>0</v>
      </c>
      <c r="GC1282">
        <v>100</v>
      </c>
      <c r="GD1282">
        <v>100</v>
      </c>
      <c r="GE1282">
        <v>-2.615</v>
      </c>
      <c r="GF1282">
        <v>-0.1657</v>
      </c>
      <c r="GG1282">
        <v>-2.0192013485273</v>
      </c>
      <c r="GH1282">
        <v>-0.003354295288503095</v>
      </c>
      <c r="GI1282">
        <v>8.998442100416266E-07</v>
      </c>
      <c r="GJ1282">
        <v>-2.632750781261316E-10</v>
      </c>
      <c r="GK1282">
        <v>-0.1771344180573433</v>
      </c>
      <c r="GL1282">
        <v>-0.01811282044437078</v>
      </c>
      <c r="GM1282">
        <v>0.001479480632228601</v>
      </c>
      <c r="GN1282">
        <v>-2.527498020886067E-05</v>
      </c>
      <c r="GO1282">
        <v>3</v>
      </c>
      <c r="GP1282">
        <v>2311</v>
      </c>
      <c r="GQ1282">
        <v>1</v>
      </c>
      <c r="GR1282">
        <v>23</v>
      </c>
      <c r="GS1282">
        <v>7465.3</v>
      </c>
      <c r="GT1282">
        <v>7465.4</v>
      </c>
      <c r="GU1282">
        <v>0.499268</v>
      </c>
      <c r="GV1282">
        <v>2.24976</v>
      </c>
      <c r="GW1282">
        <v>1.39648</v>
      </c>
      <c r="GX1282">
        <v>2.34009</v>
      </c>
      <c r="GY1282">
        <v>1.49536</v>
      </c>
      <c r="GZ1282">
        <v>2.35596</v>
      </c>
      <c r="HA1282">
        <v>33.0429</v>
      </c>
      <c r="HB1282">
        <v>14.1583</v>
      </c>
      <c r="HC1282">
        <v>18</v>
      </c>
      <c r="HD1282">
        <v>519.454</v>
      </c>
      <c r="HE1282">
        <v>442.814</v>
      </c>
      <c r="HF1282">
        <v>20.8618</v>
      </c>
      <c r="HG1282">
        <v>25.1208</v>
      </c>
      <c r="HH1282">
        <v>30.0001</v>
      </c>
      <c r="HI1282">
        <v>25.0965</v>
      </c>
      <c r="HJ1282">
        <v>25.0412</v>
      </c>
      <c r="HK1282">
        <v>9.97645</v>
      </c>
      <c r="HL1282">
        <v>33.9799</v>
      </c>
      <c r="HM1282">
        <v>38.0934</v>
      </c>
      <c r="HN1282">
        <v>20.8537</v>
      </c>
      <c r="HO1282">
        <v>146.016</v>
      </c>
      <c r="HP1282">
        <v>13.1133</v>
      </c>
      <c r="HQ1282">
        <v>100.976</v>
      </c>
      <c r="HR1282">
        <v>100.971</v>
      </c>
    </row>
    <row r="1283" spans="1:226">
      <c r="A1283">
        <v>1267</v>
      </c>
      <c r="B1283">
        <v>1664307244</v>
      </c>
      <c r="C1283">
        <v>14013.5</v>
      </c>
      <c r="D1283" t="s">
        <v>2904</v>
      </c>
      <c r="E1283" t="s">
        <v>2905</v>
      </c>
      <c r="F1283">
        <v>5</v>
      </c>
      <c r="G1283" t="s">
        <v>2871</v>
      </c>
      <c r="H1283" t="s">
        <v>354</v>
      </c>
      <c r="I1283">
        <v>1664307236.5</v>
      </c>
      <c r="J1283">
        <f>(K1283)/1000</f>
        <v>0</v>
      </c>
      <c r="K1283">
        <f>IF(BF1283, AN1283, AH1283)</f>
        <v>0</v>
      </c>
      <c r="L1283">
        <f>IF(BF1283, AI1283, AG1283)</f>
        <v>0</v>
      </c>
      <c r="M1283">
        <f>BH1283 - IF(AU1283&gt;1, L1283*BB1283*100.0/(AW1283*BV1283), 0)</f>
        <v>0</v>
      </c>
      <c r="N1283">
        <f>((T1283-J1283/2)*M1283-L1283)/(T1283+J1283/2)</f>
        <v>0</v>
      </c>
      <c r="O1283">
        <f>N1283*(BO1283+BP1283)/1000.0</f>
        <v>0</v>
      </c>
      <c r="P1283">
        <f>(BH1283 - IF(AU1283&gt;1, L1283*BB1283*100.0/(AW1283*BV1283), 0))*(BO1283+BP1283)/1000.0</f>
        <v>0</v>
      </c>
      <c r="Q1283">
        <f>2.0/((1/S1283-1/R1283)+SIGN(S1283)*SQRT((1/S1283-1/R1283)*(1/S1283-1/R1283) + 4*BC1283/((BC1283+1)*(BC1283+1))*(2*1/S1283*1/R1283-1/R1283*1/R1283)))</f>
        <v>0</v>
      </c>
      <c r="R1283">
        <f>IF(LEFT(BD1283,1)&lt;&gt;"0",IF(LEFT(BD1283,1)="1",3.0,BE1283),$D$5+$E$5*(BV1283*BO1283/($K$5*1000))+$F$5*(BV1283*BO1283/($K$5*1000))*MAX(MIN(BB1283,$J$5),$I$5)*MAX(MIN(BB1283,$J$5),$I$5)+$G$5*MAX(MIN(BB1283,$J$5),$I$5)*(BV1283*BO1283/($K$5*1000))+$H$5*(BV1283*BO1283/($K$5*1000))*(BV1283*BO1283/($K$5*1000)))</f>
        <v>0</v>
      </c>
      <c r="S1283">
        <f>J1283*(1000-(1000*0.61365*exp(17.502*W1283/(240.97+W1283))/(BO1283+BP1283)+BJ1283)/2)/(1000*0.61365*exp(17.502*W1283/(240.97+W1283))/(BO1283+BP1283)-BJ1283)</f>
        <v>0</v>
      </c>
      <c r="T1283">
        <f>1/((BC1283+1)/(Q1283/1.6)+1/(R1283/1.37)) + BC1283/((BC1283+1)/(Q1283/1.6) + BC1283/(R1283/1.37))</f>
        <v>0</v>
      </c>
      <c r="U1283">
        <f>(AX1283*BA1283)</f>
        <v>0</v>
      </c>
      <c r="V1283">
        <f>(BQ1283+(U1283+2*0.95*5.67E-8*(((BQ1283+$B$7)+273)^4-(BQ1283+273)^4)-44100*J1283)/(1.84*29.3*R1283+8*0.95*5.67E-8*(BQ1283+273)^3))</f>
        <v>0</v>
      </c>
      <c r="W1283">
        <f>($C$7*BR1283+$D$7*BS1283+$E$7*V1283)</f>
        <v>0</v>
      </c>
      <c r="X1283">
        <f>0.61365*exp(17.502*W1283/(240.97+W1283))</f>
        <v>0</v>
      </c>
      <c r="Y1283">
        <f>(Z1283/AA1283*100)</f>
        <v>0</v>
      </c>
      <c r="Z1283">
        <f>BJ1283*(BO1283+BP1283)/1000</f>
        <v>0</v>
      </c>
      <c r="AA1283">
        <f>0.61365*exp(17.502*BQ1283/(240.97+BQ1283))</f>
        <v>0</v>
      </c>
      <c r="AB1283">
        <f>(X1283-BJ1283*(BO1283+BP1283)/1000)</f>
        <v>0</v>
      </c>
      <c r="AC1283">
        <f>(-J1283*44100)</f>
        <v>0</v>
      </c>
      <c r="AD1283">
        <f>2*29.3*R1283*0.92*(BQ1283-W1283)</f>
        <v>0</v>
      </c>
      <c r="AE1283">
        <f>2*0.95*5.67E-8*(((BQ1283+$B$7)+273)^4-(W1283+273)^4)</f>
        <v>0</v>
      </c>
      <c r="AF1283">
        <f>U1283+AE1283+AC1283+AD1283</f>
        <v>0</v>
      </c>
      <c r="AG1283">
        <f>BN1283*AU1283*(BI1283-BH1283*(1000-AU1283*BK1283)/(1000-AU1283*BJ1283))/(100*BB1283)</f>
        <v>0</v>
      </c>
      <c r="AH1283">
        <f>1000*BN1283*AU1283*(BJ1283-BK1283)/(100*BB1283*(1000-AU1283*BJ1283))</f>
        <v>0</v>
      </c>
      <c r="AI1283">
        <f>(AJ1283 - AK1283 - BO1283*1E3/(8.314*(BQ1283+273.15)) * AM1283/BN1283 * AL1283) * BN1283/(100*BB1283) * (1000 - BK1283)/1000</f>
        <v>0</v>
      </c>
      <c r="AJ1283">
        <v>168.5852653361755</v>
      </c>
      <c r="AK1283">
        <v>173.2648909090908</v>
      </c>
      <c r="AL1283">
        <v>-3.128378327808506</v>
      </c>
      <c r="AM1283">
        <v>64.58111461149491</v>
      </c>
      <c r="AN1283">
        <f>(AP1283 - AO1283 + BO1283*1E3/(8.314*(BQ1283+273.15)) * AR1283/BN1283 * AQ1283) * BN1283/(100*BB1283) * 1000/(1000 - AP1283)</f>
        <v>0</v>
      </c>
      <c r="AO1283">
        <v>12.97533687941178</v>
      </c>
      <c r="AP1283">
        <v>18.32729097744359</v>
      </c>
      <c r="AQ1283">
        <v>-0.007066232304616247</v>
      </c>
      <c r="AR1283">
        <v>112.2400831531097</v>
      </c>
      <c r="AS1283">
        <v>12</v>
      </c>
      <c r="AT1283">
        <v>2</v>
      </c>
      <c r="AU1283">
        <f>IF(AS1283*$H$13&gt;=AW1283,1.0,(AW1283/(AW1283-AS1283*$H$13)))</f>
        <v>0</v>
      </c>
      <c r="AV1283">
        <f>(AU1283-1)*100</f>
        <v>0</v>
      </c>
      <c r="AW1283">
        <f>MAX(0,($B$13+$C$13*BV1283)/(1+$D$13*BV1283)*BO1283/(BQ1283+273)*$E$13)</f>
        <v>0</v>
      </c>
      <c r="AX1283">
        <f>$B$11*BW1283+$C$11*BX1283+$F$11*CI1283*(1-CL1283)</f>
        <v>0</v>
      </c>
      <c r="AY1283">
        <f>AX1283*AZ1283</f>
        <v>0</v>
      </c>
      <c r="AZ1283">
        <f>($B$11*$D$9+$C$11*$D$9+$F$11*((CV1283+CN1283)/MAX(CV1283+CN1283+CW1283, 0.1)*$I$9+CW1283/MAX(CV1283+CN1283+CW1283, 0.1)*$J$9))/($B$11+$C$11+$F$11)</f>
        <v>0</v>
      </c>
      <c r="BA1283">
        <f>($B$11*$K$9+$C$11*$K$9+$F$11*((CV1283+CN1283)/MAX(CV1283+CN1283+CW1283, 0.1)*$P$9+CW1283/MAX(CV1283+CN1283+CW1283, 0.1)*$Q$9))/($B$11+$C$11+$F$11)</f>
        <v>0</v>
      </c>
      <c r="BB1283">
        <v>6</v>
      </c>
      <c r="BC1283">
        <v>0.5</v>
      </c>
      <c r="BD1283" t="s">
        <v>355</v>
      </c>
      <c r="BE1283">
        <v>2</v>
      </c>
      <c r="BF1283" t="b">
        <v>1</v>
      </c>
      <c r="BG1283">
        <v>1664307236.5</v>
      </c>
      <c r="BH1283">
        <v>191.5024074074074</v>
      </c>
      <c r="BI1283">
        <v>181.4956666666667</v>
      </c>
      <c r="BJ1283">
        <v>18.36865925925926</v>
      </c>
      <c r="BK1283">
        <v>12.98613703703703</v>
      </c>
      <c r="BL1283">
        <v>194.1406296296296</v>
      </c>
      <c r="BM1283">
        <v>18.5341962962963</v>
      </c>
      <c r="BN1283">
        <v>500.0671851851852</v>
      </c>
      <c r="BO1283">
        <v>90.96159259259258</v>
      </c>
      <c r="BP1283">
        <v>0.1000179148148148</v>
      </c>
      <c r="BQ1283">
        <v>25.08980740740742</v>
      </c>
      <c r="BR1283">
        <v>25.03435925925926</v>
      </c>
      <c r="BS1283">
        <v>999.9000000000001</v>
      </c>
      <c r="BT1283">
        <v>0</v>
      </c>
      <c r="BU1283">
        <v>0</v>
      </c>
      <c r="BV1283">
        <v>10009.67666666667</v>
      </c>
      <c r="BW1283">
        <v>0</v>
      </c>
      <c r="BX1283">
        <v>10.37544074074074</v>
      </c>
      <c r="BY1283">
        <v>10.00670259259259</v>
      </c>
      <c r="BZ1283">
        <v>195.086074074074</v>
      </c>
      <c r="CA1283">
        <v>183.8834444444445</v>
      </c>
      <c r="CB1283">
        <v>5.382528148148147</v>
      </c>
      <c r="CC1283">
        <v>181.4956666666667</v>
      </c>
      <c r="CD1283">
        <v>12.98613703703703</v>
      </c>
      <c r="CE1283">
        <v>1.670842962962963</v>
      </c>
      <c r="CF1283">
        <v>1.18124</v>
      </c>
      <c r="CG1283">
        <v>14.62814074074074</v>
      </c>
      <c r="CH1283">
        <v>9.367177037037036</v>
      </c>
      <c r="CI1283">
        <v>1999.962222222222</v>
      </c>
      <c r="CJ1283">
        <v>0.9799981111111111</v>
      </c>
      <c r="CK1283">
        <v>0.02000215185185186</v>
      </c>
      <c r="CL1283">
        <v>0</v>
      </c>
      <c r="CM1283">
        <v>821.8924814814814</v>
      </c>
      <c r="CN1283">
        <v>5.00097</v>
      </c>
      <c r="CO1283">
        <v>16433.69259259259</v>
      </c>
      <c r="CP1283">
        <v>16707.27037037037</v>
      </c>
      <c r="CQ1283">
        <v>40.00444444444444</v>
      </c>
      <c r="CR1283">
        <v>40.75903703703703</v>
      </c>
      <c r="CS1283">
        <v>39.5437037037037</v>
      </c>
      <c r="CT1283">
        <v>41.22662962962963</v>
      </c>
      <c r="CU1283">
        <v>40.68255555555555</v>
      </c>
      <c r="CV1283">
        <v>1955.059259259259</v>
      </c>
      <c r="CW1283">
        <v>39.90259259259259</v>
      </c>
      <c r="CX1283">
        <v>0</v>
      </c>
      <c r="CY1283">
        <v>1664307248.3</v>
      </c>
      <c r="CZ1283">
        <v>0</v>
      </c>
      <c r="DA1283">
        <v>0</v>
      </c>
      <c r="DB1283" t="s">
        <v>356</v>
      </c>
      <c r="DC1283">
        <v>1663859321.1</v>
      </c>
      <c r="DD1283">
        <v>1663859315.6</v>
      </c>
      <c r="DE1283">
        <v>0</v>
      </c>
      <c r="DF1283">
        <v>0.196</v>
      </c>
      <c r="DG1283">
        <v>-0.001</v>
      </c>
      <c r="DH1283">
        <v>-5.941</v>
      </c>
      <c r="DI1283">
        <v>-0.174</v>
      </c>
      <c r="DJ1283">
        <v>1500</v>
      </c>
      <c r="DK1283">
        <v>17</v>
      </c>
      <c r="DL1283">
        <v>0.13</v>
      </c>
      <c r="DM1283">
        <v>0.04</v>
      </c>
      <c r="DN1283">
        <v>9.293710999999998</v>
      </c>
      <c r="DO1283">
        <v>15.77371181988744</v>
      </c>
      <c r="DP1283">
        <v>1.517768105210411</v>
      </c>
      <c r="DQ1283">
        <v>0</v>
      </c>
      <c r="DR1283">
        <v>5.401190250000001</v>
      </c>
      <c r="DS1283">
        <v>-0.4441288930581753</v>
      </c>
      <c r="DT1283">
        <v>0.04622588076432404</v>
      </c>
      <c r="DU1283">
        <v>0</v>
      </c>
      <c r="DV1283">
        <v>0</v>
      </c>
      <c r="DW1283">
        <v>2</v>
      </c>
      <c r="DX1283" t="s">
        <v>357</v>
      </c>
      <c r="DY1283">
        <v>2.98501</v>
      </c>
      <c r="DZ1283">
        <v>2.71587</v>
      </c>
      <c r="EA1283">
        <v>0.0448631</v>
      </c>
      <c r="EB1283">
        <v>0.0409558</v>
      </c>
      <c r="EC1283">
        <v>0.08994530000000001</v>
      </c>
      <c r="ED1283">
        <v>0.06887260000000001</v>
      </c>
      <c r="EE1283">
        <v>30345.1</v>
      </c>
      <c r="EF1283">
        <v>30599.1</v>
      </c>
      <c r="EG1283">
        <v>29518.8</v>
      </c>
      <c r="EH1283">
        <v>29501.2</v>
      </c>
      <c r="EI1283">
        <v>35609.1</v>
      </c>
      <c r="EJ1283">
        <v>36532.7</v>
      </c>
      <c r="EK1283">
        <v>41602.4</v>
      </c>
      <c r="EL1283">
        <v>42043.5</v>
      </c>
      <c r="EM1283">
        <v>1.97782</v>
      </c>
      <c r="EN1283">
        <v>1.92563</v>
      </c>
      <c r="EO1283">
        <v>0.0909418</v>
      </c>
      <c r="EP1283">
        <v>0</v>
      </c>
      <c r="EQ1283">
        <v>23.5215</v>
      </c>
      <c r="ER1283">
        <v>999.9</v>
      </c>
      <c r="ES1283">
        <v>44.1</v>
      </c>
      <c r="ET1283">
        <v>28.9</v>
      </c>
      <c r="EU1283">
        <v>19.3863</v>
      </c>
      <c r="EV1283">
        <v>62.4243</v>
      </c>
      <c r="EW1283">
        <v>32.7724</v>
      </c>
      <c r="EX1283">
        <v>1</v>
      </c>
      <c r="EY1283">
        <v>-0.180869</v>
      </c>
      <c r="EZ1283">
        <v>2.1837</v>
      </c>
      <c r="FA1283">
        <v>20.3781</v>
      </c>
      <c r="FB1283">
        <v>5.21909</v>
      </c>
      <c r="FC1283">
        <v>12.0099</v>
      </c>
      <c r="FD1283">
        <v>4.9901</v>
      </c>
      <c r="FE1283">
        <v>3.28865</v>
      </c>
      <c r="FF1283">
        <v>9999</v>
      </c>
      <c r="FG1283">
        <v>9999</v>
      </c>
      <c r="FH1283">
        <v>9999</v>
      </c>
      <c r="FI1283">
        <v>261.9</v>
      </c>
      <c r="FJ1283">
        <v>1.86705</v>
      </c>
      <c r="FK1283">
        <v>1.86615</v>
      </c>
      <c r="FL1283">
        <v>1.86554</v>
      </c>
      <c r="FM1283">
        <v>1.86553</v>
      </c>
      <c r="FN1283">
        <v>1.86732</v>
      </c>
      <c r="FO1283">
        <v>1.86981</v>
      </c>
      <c r="FP1283">
        <v>1.86844</v>
      </c>
      <c r="FQ1283">
        <v>1.86996</v>
      </c>
      <c r="FR1283">
        <v>0</v>
      </c>
      <c r="FS1283">
        <v>0</v>
      </c>
      <c r="FT1283">
        <v>0</v>
      </c>
      <c r="FU1283">
        <v>0</v>
      </c>
      <c r="FV1283" t="s">
        <v>358</v>
      </c>
      <c r="FW1283" t="s">
        <v>359</v>
      </c>
      <c r="FX1283" t="s">
        <v>360</v>
      </c>
      <c r="FY1283" t="s">
        <v>360</v>
      </c>
      <c r="FZ1283" t="s">
        <v>360</v>
      </c>
      <c r="GA1283" t="s">
        <v>360</v>
      </c>
      <c r="GB1283">
        <v>0</v>
      </c>
      <c r="GC1283">
        <v>100</v>
      </c>
      <c r="GD1283">
        <v>100</v>
      </c>
      <c r="GE1283">
        <v>-2.568</v>
      </c>
      <c r="GF1283">
        <v>-0.166</v>
      </c>
      <c r="GG1283">
        <v>-2.0192013485273</v>
      </c>
      <c r="GH1283">
        <v>-0.003354295288503095</v>
      </c>
      <c r="GI1283">
        <v>8.998442100416266E-07</v>
      </c>
      <c r="GJ1283">
        <v>-2.632750781261316E-10</v>
      </c>
      <c r="GK1283">
        <v>-0.1771344180573433</v>
      </c>
      <c r="GL1283">
        <v>-0.01811282044437078</v>
      </c>
      <c r="GM1283">
        <v>0.001479480632228601</v>
      </c>
      <c r="GN1283">
        <v>-2.527498020886067E-05</v>
      </c>
      <c r="GO1283">
        <v>3</v>
      </c>
      <c r="GP1283">
        <v>2311</v>
      </c>
      <c r="GQ1283">
        <v>1</v>
      </c>
      <c r="GR1283">
        <v>23</v>
      </c>
      <c r="GS1283">
        <v>7465.4</v>
      </c>
      <c r="GT1283">
        <v>7465.5</v>
      </c>
      <c r="GU1283">
        <v>0.463867</v>
      </c>
      <c r="GV1283">
        <v>2.26074</v>
      </c>
      <c r="GW1283">
        <v>1.39648</v>
      </c>
      <c r="GX1283">
        <v>2.34009</v>
      </c>
      <c r="GY1283">
        <v>1.49536</v>
      </c>
      <c r="GZ1283">
        <v>2.34497</v>
      </c>
      <c r="HA1283">
        <v>33.0429</v>
      </c>
      <c r="HB1283">
        <v>14.1495</v>
      </c>
      <c r="HC1283">
        <v>18</v>
      </c>
      <c r="HD1283">
        <v>519.514</v>
      </c>
      <c r="HE1283">
        <v>442.791</v>
      </c>
      <c r="HF1283">
        <v>20.8234</v>
      </c>
      <c r="HG1283">
        <v>25.1235</v>
      </c>
      <c r="HH1283">
        <v>30.0002</v>
      </c>
      <c r="HI1283">
        <v>25.0977</v>
      </c>
      <c r="HJ1283">
        <v>25.0421</v>
      </c>
      <c r="HK1283">
        <v>9.20636</v>
      </c>
      <c r="HL1283">
        <v>33.6898</v>
      </c>
      <c r="HM1283">
        <v>37.7138</v>
      </c>
      <c r="HN1283">
        <v>20.8222</v>
      </c>
      <c r="HO1283">
        <v>132.659</v>
      </c>
      <c r="HP1283">
        <v>13.1895</v>
      </c>
      <c r="HQ1283">
        <v>100.977</v>
      </c>
      <c r="HR1283">
        <v>100.971</v>
      </c>
    </row>
    <row r="1284" spans="1:226">
      <c r="A1284">
        <v>1268</v>
      </c>
      <c r="B1284">
        <v>1664307249</v>
      </c>
      <c r="C1284">
        <v>14018.5</v>
      </c>
      <c r="D1284" t="s">
        <v>2906</v>
      </c>
      <c r="E1284" t="s">
        <v>2907</v>
      </c>
      <c r="F1284">
        <v>5</v>
      </c>
      <c r="G1284" t="s">
        <v>2871</v>
      </c>
      <c r="H1284" t="s">
        <v>354</v>
      </c>
      <c r="I1284">
        <v>1664307241.214286</v>
      </c>
      <c r="J1284">
        <f>(K1284)/1000</f>
        <v>0</v>
      </c>
      <c r="K1284">
        <f>IF(BF1284, AN1284, AH1284)</f>
        <v>0</v>
      </c>
      <c r="L1284">
        <f>IF(BF1284, AI1284, AG1284)</f>
        <v>0</v>
      </c>
      <c r="M1284">
        <f>BH1284 - IF(AU1284&gt;1, L1284*BB1284*100.0/(AW1284*BV1284), 0)</f>
        <v>0</v>
      </c>
      <c r="N1284">
        <f>((T1284-J1284/2)*M1284-L1284)/(T1284+J1284/2)</f>
        <v>0</v>
      </c>
      <c r="O1284">
        <f>N1284*(BO1284+BP1284)/1000.0</f>
        <v>0</v>
      </c>
      <c r="P1284">
        <f>(BH1284 - IF(AU1284&gt;1, L1284*BB1284*100.0/(AW1284*BV1284), 0))*(BO1284+BP1284)/1000.0</f>
        <v>0</v>
      </c>
      <c r="Q1284">
        <f>2.0/((1/S1284-1/R1284)+SIGN(S1284)*SQRT((1/S1284-1/R1284)*(1/S1284-1/R1284) + 4*BC1284/((BC1284+1)*(BC1284+1))*(2*1/S1284*1/R1284-1/R1284*1/R1284)))</f>
        <v>0</v>
      </c>
      <c r="R1284">
        <f>IF(LEFT(BD1284,1)&lt;&gt;"0",IF(LEFT(BD1284,1)="1",3.0,BE1284),$D$5+$E$5*(BV1284*BO1284/($K$5*1000))+$F$5*(BV1284*BO1284/($K$5*1000))*MAX(MIN(BB1284,$J$5),$I$5)*MAX(MIN(BB1284,$J$5),$I$5)+$G$5*MAX(MIN(BB1284,$J$5),$I$5)*(BV1284*BO1284/($K$5*1000))+$H$5*(BV1284*BO1284/($K$5*1000))*(BV1284*BO1284/($K$5*1000)))</f>
        <v>0</v>
      </c>
      <c r="S1284">
        <f>J1284*(1000-(1000*0.61365*exp(17.502*W1284/(240.97+W1284))/(BO1284+BP1284)+BJ1284)/2)/(1000*0.61365*exp(17.502*W1284/(240.97+W1284))/(BO1284+BP1284)-BJ1284)</f>
        <v>0</v>
      </c>
      <c r="T1284">
        <f>1/((BC1284+1)/(Q1284/1.6)+1/(R1284/1.37)) + BC1284/((BC1284+1)/(Q1284/1.6) + BC1284/(R1284/1.37))</f>
        <v>0</v>
      </c>
      <c r="U1284">
        <f>(AX1284*BA1284)</f>
        <v>0</v>
      </c>
      <c r="V1284">
        <f>(BQ1284+(U1284+2*0.95*5.67E-8*(((BQ1284+$B$7)+273)^4-(BQ1284+273)^4)-44100*J1284)/(1.84*29.3*R1284+8*0.95*5.67E-8*(BQ1284+273)^3))</f>
        <v>0</v>
      </c>
      <c r="W1284">
        <f>($C$7*BR1284+$D$7*BS1284+$E$7*V1284)</f>
        <v>0</v>
      </c>
      <c r="X1284">
        <f>0.61365*exp(17.502*W1284/(240.97+W1284))</f>
        <v>0</v>
      </c>
      <c r="Y1284">
        <f>(Z1284/AA1284*100)</f>
        <v>0</v>
      </c>
      <c r="Z1284">
        <f>BJ1284*(BO1284+BP1284)/1000</f>
        <v>0</v>
      </c>
      <c r="AA1284">
        <f>0.61365*exp(17.502*BQ1284/(240.97+BQ1284))</f>
        <v>0</v>
      </c>
      <c r="AB1284">
        <f>(X1284-BJ1284*(BO1284+BP1284)/1000)</f>
        <v>0</v>
      </c>
      <c r="AC1284">
        <f>(-J1284*44100)</f>
        <v>0</v>
      </c>
      <c r="AD1284">
        <f>2*29.3*R1284*0.92*(BQ1284-W1284)</f>
        <v>0</v>
      </c>
      <c r="AE1284">
        <f>2*0.95*5.67E-8*(((BQ1284+$B$7)+273)^4-(W1284+273)^4)</f>
        <v>0</v>
      </c>
      <c r="AF1284">
        <f>U1284+AE1284+AC1284+AD1284</f>
        <v>0</v>
      </c>
      <c r="AG1284">
        <f>BN1284*AU1284*(BI1284-BH1284*(1000-AU1284*BK1284)/(1000-AU1284*BJ1284))/(100*BB1284)</f>
        <v>0</v>
      </c>
      <c r="AH1284">
        <f>1000*BN1284*AU1284*(BJ1284-BK1284)/(100*BB1284*(1000-AU1284*BJ1284))</f>
        <v>0</v>
      </c>
      <c r="AI1284">
        <f>(AJ1284 - AK1284 - BO1284*1E3/(8.314*(BQ1284+273.15)) * AM1284/BN1284 * AL1284) * BN1284/(100*BB1284) * (1000 - BK1284)/1000</f>
        <v>0</v>
      </c>
      <c r="AJ1284">
        <v>151.7689056655219</v>
      </c>
      <c r="AK1284">
        <v>157.7311272727272</v>
      </c>
      <c r="AL1284">
        <v>-3.105559583807895</v>
      </c>
      <c r="AM1284">
        <v>64.58111461149491</v>
      </c>
      <c r="AN1284">
        <f>(AP1284 - AO1284 + BO1284*1E3/(8.314*(BQ1284+273.15)) * AR1284/BN1284 * AQ1284) * BN1284/(100*BB1284) * 1000/(1000 - AP1284)</f>
        <v>0</v>
      </c>
      <c r="AO1284">
        <v>13.03330042465918</v>
      </c>
      <c r="AP1284">
        <v>18.31929413533833</v>
      </c>
      <c r="AQ1284">
        <v>-0.007149546557975683</v>
      </c>
      <c r="AR1284">
        <v>112.2400831531097</v>
      </c>
      <c r="AS1284">
        <v>12</v>
      </c>
      <c r="AT1284">
        <v>2</v>
      </c>
      <c r="AU1284">
        <f>IF(AS1284*$H$13&gt;=AW1284,1.0,(AW1284/(AW1284-AS1284*$H$13)))</f>
        <v>0</v>
      </c>
      <c r="AV1284">
        <f>(AU1284-1)*100</f>
        <v>0</v>
      </c>
      <c r="AW1284">
        <f>MAX(0,($B$13+$C$13*BV1284)/(1+$D$13*BV1284)*BO1284/(BQ1284+273)*$E$13)</f>
        <v>0</v>
      </c>
      <c r="AX1284">
        <f>$B$11*BW1284+$C$11*BX1284+$F$11*CI1284*(1-CL1284)</f>
        <v>0</v>
      </c>
      <c r="AY1284">
        <f>AX1284*AZ1284</f>
        <v>0</v>
      </c>
      <c r="AZ1284">
        <f>($B$11*$D$9+$C$11*$D$9+$F$11*((CV1284+CN1284)/MAX(CV1284+CN1284+CW1284, 0.1)*$I$9+CW1284/MAX(CV1284+CN1284+CW1284, 0.1)*$J$9))/($B$11+$C$11+$F$11)</f>
        <v>0</v>
      </c>
      <c r="BA1284">
        <f>($B$11*$K$9+$C$11*$K$9+$F$11*((CV1284+CN1284)/MAX(CV1284+CN1284+CW1284, 0.1)*$P$9+CW1284/MAX(CV1284+CN1284+CW1284, 0.1)*$Q$9))/($B$11+$C$11+$F$11)</f>
        <v>0</v>
      </c>
      <c r="BB1284">
        <v>6</v>
      </c>
      <c r="BC1284">
        <v>0.5</v>
      </c>
      <c r="BD1284" t="s">
        <v>355</v>
      </c>
      <c r="BE1284">
        <v>2</v>
      </c>
      <c r="BF1284" t="b">
        <v>1</v>
      </c>
      <c r="BG1284">
        <v>1664307241.214286</v>
      </c>
      <c r="BH1284">
        <v>177.10725</v>
      </c>
      <c r="BI1284">
        <v>165.8379642857142</v>
      </c>
      <c r="BJ1284">
        <v>18.345575</v>
      </c>
      <c r="BK1284">
        <v>13.01489285714286</v>
      </c>
      <c r="BL1284">
        <v>179.7015</v>
      </c>
      <c r="BM1284">
        <v>18.51135</v>
      </c>
      <c r="BN1284">
        <v>500.0644642857143</v>
      </c>
      <c r="BO1284">
        <v>90.96146428571429</v>
      </c>
      <c r="BP1284">
        <v>0.1000201321428572</v>
      </c>
      <c r="BQ1284">
        <v>25.06563214285714</v>
      </c>
      <c r="BR1284">
        <v>25.02295</v>
      </c>
      <c r="BS1284">
        <v>999.9000000000002</v>
      </c>
      <c r="BT1284">
        <v>0</v>
      </c>
      <c r="BU1284">
        <v>0</v>
      </c>
      <c r="BV1284">
        <v>10010.57642857143</v>
      </c>
      <c r="BW1284">
        <v>0</v>
      </c>
      <c r="BX1284">
        <v>7.738773214285714</v>
      </c>
      <c r="BY1284">
        <v>11.26924857142857</v>
      </c>
      <c r="BZ1284">
        <v>180.4173571428571</v>
      </c>
      <c r="CA1284">
        <v>168.0241071428572</v>
      </c>
      <c r="CB1284">
        <v>5.330677857142859</v>
      </c>
      <c r="CC1284">
        <v>165.8379642857142</v>
      </c>
      <c r="CD1284">
        <v>13.01489285714286</v>
      </c>
      <c r="CE1284">
        <v>1.668741071428572</v>
      </c>
      <c r="CF1284">
        <v>1.183853928571429</v>
      </c>
      <c r="CG1284">
        <v>14.60863928571429</v>
      </c>
      <c r="CH1284">
        <v>9.399980714285716</v>
      </c>
      <c r="CI1284">
        <v>1999.955</v>
      </c>
      <c r="CJ1284">
        <v>0.9799953571428571</v>
      </c>
      <c r="CK1284">
        <v>0.02000501428571428</v>
      </c>
      <c r="CL1284">
        <v>0</v>
      </c>
      <c r="CM1284">
        <v>820.5086428571427</v>
      </c>
      <c r="CN1284">
        <v>5.00097</v>
      </c>
      <c r="CO1284">
        <v>16410.97142857143</v>
      </c>
      <c r="CP1284">
        <v>16707.19285714285</v>
      </c>
      <c r="CQ1284">
        <v>40.10246428571428</v>
      </c>
      <c r="CR1284">
        <v>40.83682142857142</v>
      </c>
      <c r="CS1284">
        <v>39.6315</v>
      </c>
      <c r="CT1284">
        <v>41.35025</v>
      </c>
      <c r="CU1284">
        <v>40.76535714285713</v>
      </c>
      <c r="CV1284">
        <v>1955.045</v>
      </c>
      <c r="CW1284">
        <v>39.91</v>
      </c>
      <c r="CX1284">
        <v>0</v>
      </c>
      <c r="CY1284">
        <v>1664307253.7</v>
      </c>
      <c r="CZ1284">
        <v>0</v>
      </c>
      <c r="DA1284">
        <v>0</v>
      </c>
      <c r="DB1284" t="s">
        <v>356</v>
      </c>
      <c r="DC1284">
        <v>1663859321.1</v>
      </c>
      <c r="DD1284">
        <v>1663859315.6</v>
      </c>
      <c r="DE1284">
        <v>0</v>
      </c>
      <c r="DF1284">
        <v>0.196</v>
      </c>
      <c r="DG1284">
        <v>-0.001</v>
      </c>
      <c r="DH1284">
        <v>-5.941</v>
      </c>
      <c r="DI1284">
        <v>-0.174</v>
      </c>
      <c r="DJ1284">
        <v>1500</v>
      </c>
      <c r="DK1284">
        <v>17</v>
      </c>
      <c r="DL1284">
        <v>0.13</v>
      </c>
      <c r="DM1284">
        <v>0.04</v>
      </c>
      <c r="DN1284">
        <v>10.343108</v>
      </c>
      <c r="DO1284">
        <v>15.93610649155721</v>
      </c>
      <c r="DP1284">
        <v>1.533311583752957</v>
      </c>
      <c r="DQ1284">
        <v>0</v>
      </c>
      <c r="DR1284">
        <v>5.360386249999999</v>
      </c>
      <c r="DS1284">
        <v>-0.5954128705441029</v>
      </c>
      <c r="DT1284">
        <v>0.06192544415212135</v>
      </c>
      <c r="DU1284">
        <v>0</v>
      </c>
      <c r="DV1284">
        <v>0</v>
      </c>
      <c r="DW1284">
        <v>2</v>
      </c>
      <c r="DX1284" t="s">
        <v>357</v>
      </c>
      <c r="DY1284">
        <v>2.98488</v>
      </c>
      <c r="DZ1284">
        <v>2.71551</v>
      </c>
      <c r="EA1284">
        <v>0.0411558</v>
      </c>
      <c r="EB1284">
        <v>0.0368827</v>
      </c>
      <c r="EC1284">
        <v>0.0899136</v>
      </c>
      <c r="ED1284">
        <v>0.0690207</v>
      </c>
      <c r="EE1284">
        <v>30463.1</v>
      </c>
      <c r="EF1284">
        <v>30729</v>
      </c>
      <c r="EG1284">
        <v>29519</v>
      </c>
      <c r="EH1284">
        <v>29501.1</v>
      </c>
      <c r="EI1284">
        <v>35610.6</v>
      </c>
      <c r="EJ1284">
        <v>36526.8</v>
      </c>
      <c r="EK1284">
        <v>41602.7</v>
      </c>
      <c r="EL1284">
        <v>42043.4</v>
      </c>
      <c r="EM1284">
        <v>1.97795</v>
      </c>
      <c r="EN1284">
        <v>1.92535</v>
      </c>
      <c r="EO1284">
        <v>0.0909343</v>
      </c>
      <c r="EP1284">
        <v>0</v>
      </c>
      <c r="EQ1284">
        <v>23.5079</v>
      </c>
      <c r="ER1284">
        <v>999.9</v>
      </c>
      <c r="ES1284">
        <v>44</v>
      </c>
      <c r="ET1284">
        <v>28.9</v>
      </c>
      <c r="EU1284">
        <v>19.3425</v>
      </c>
      <c r="EV1284">
        <v>62.9143</v>
      </c>
      <c r="EW1284">
        <v>33.117</v>
      </c>
      <c r="EX1284">
        <v>1</v>
      </c>
      <c r="EY1284">
        <v>-0.180874</v>
      </c>
      <c r="EZ1284">
        <v>2.13245</v>
      </c>
      <c r="FA1284">
        <v>20.3769</v>
      </c>
      <c r="FB1284">
        <v>5.21924</v>
      </c>
      <c r="FC1284">
        <v>12.0099</v>
      </c>
      <c r="FD1284">
        <v>4.9901</v>
      </c>
      <c r="FE1284">
        <v>3.28865</v>
      </c>
      <c r="FF1284">
        <v>9999</v>
      </c>
      <c r="FG1284">
        <v>9999</v>
      </c>
      <c r="FH1284">
        <v>9999</v>
      </c>
      <c r="FI1284">
        <v>261.9</v>
      </c>
      <c r="FJ1284">
        <v>1.86701</v>
      </c>
      <c r="FK1284">
        <v>1.86614</v>
      </c>
      <c r="FL1284">
        <v>1.86553</v>
      </c>
      <c r="FM1284">
        <v>1.86553</v>
      </c>
      <c r="FN1284">
        <v>1.86732</v>
      </c>
      <c r="FO1284">
        <v>1.86981</v>
      </c>
      <c r="FP1284">
        <v>1.86844</v>
      </c>
      <c r="FQ1284">
        <v>1.86996</v>
      </c>
      <c r="FR1284">
        <v>0</v>
      </c>
      <c r="FS1284">
        <v>0</v>
      </c>
      <c r="FT1284">
        <v>0</v>
      </c>
      <c r="FU1284">
        <v>0</v>
      </c>
      <c r="FV1284" t="s">
        <v>358</v>
      </c>
      <c r="FW1284" t="s">
        <v>359</v>
      </c>
      <c r="FX1284" t="s">
        <v>360</v>
      </c>
      <c r="FY1284" t="s">
        <v>360</v>
      </c>
      <c r="FZ1284" t="s">
        <v>360</v>
      </c>
      <c r="GA1284" t="s">
        <v>360</v>
      </c>
      <c r="GB1284">
        <v>0</v>
      </c>
      <c r="GC1284">
        <v>100</v>
      </c>
      <c r="GD1284">
        <v>100</v>
      </c>
      <c r="GE1284">
        <v>-2.521</v>
      </c>
      <c r="GF1284">
        <v>-0.1661</v>
      </c>
      <c r="GG1284">
        <v>-2.0192013485273</v>
      </c>
      <c r="GH1284">
        <v>-0.003354295288503095</v>
      </c>
      <c r="GI1284">
        <v>8.998442100416266E-07</v>
      </c>
      <c r="GJ1284">
        <v>-2.632750781261316E-10</v>
      </c>
      <c r="GK1284">
        <v>-0.1771344180573433</v>
      </c>
      <c r="GL1284">
        <v>-0.01811282044437078</v>
      </c>
      <c r="GM1284">
        <v>0.001479480632228601</v>
      </c>
      <c r="GN1284">
        <v>-2.527498020886067E-05</v>
      </c>
      <c r="GO1284">
        <v>3</v>
      </c>
      <c r="GP1284">
        <v>2311</v>
      </c>
      <c r="GQ1284">
        <v>1</v>
      </c>
      <c r="GR1284">
        <v>23</v>
      </c>
      <c r="GS1284">
        <v>7465.5</v>
      </c>
      <c r="GT1284">
        <v>7465.6</v>
      </c>
      <c r="GU1284">
        <v>0.426025</v>
      </c>
      <c r="GV1284">
        <v>2.2583</v>
      </c>
      <c r="GW1284">
        <v>1.39648</v>
      </c>
      <c r="GX1284">
        <v>2.34009</v>
      </c>
      <c r="GY1284">
        <v>1.49536</v>
      </c>
      <c r="GZ1284">
        <v>2.44873</v>
      </c>
      <c r="HA1284">
        <v>33.0652</v>
      </c>
      <c r="HB1284">
        <v>14.1671</v>
      </c>
      <c r="HC1284">
        <v>18</v>
      </c>
      <c r="HD1284">
        <v>519.614</v>
      </c>
      <c r="HE1284">
        <v>442.637</v>
      </c>
      <c r="HF1284">
        <v>20.7981</v>
      </c>
      <c r="HG1284">
        <v>25.1265</v>
      </c>
      <c r="HH1284">
        <v>30.0002</v>
      </c>
      <c r="HI1284">
        <v>25.0997</v>
      </c>
      <c r="HJ1284">
        <v>25.0436</v>
      </c>
      <c r="HK1284">
        <v>8.511810000000001</v>
      </c>
      <c r="HL1284">
        <v>33.084</v>
      </c>
      <c r="HM1284">
        <v>37.7138</v>
      </c>
      <c r="HN1284">
        <v>20.8008</v>
      </c>
      <c r="HO1284">
        <v>112.625</v>
      </c>
      <c r="HP1284">
        <v>13.2533</v>
      </c>
      <c r="HQ1284">
        <v>100.978</v>
      </c>
      <c r="HR1284">
        <v>100.97</v>
      </c>
    </row>
    <row r="1285" spans="1:226">
      <c r="A1285">
        <v>1269</v>
      </c>
      <c r="B1285">
        <v>1664307254</v>
      </c>
      <c r="C1285">
        <v>14023.5</v>
      </c>
      <c r="D1285" t="s">
        <v>2908</v>
      </c>
      <c r="E1285" t="s">
        <v>2909</v>
      </c>
      <c r="F1285">
        <v>5</v>
      </c>
      <c r="G1285" t="s">
        <v>2871</v>
      </c>
      <c r="H1285" t="s">
        <v>354</v>
      </c>
      <c r="I1285">
        <v>1664307246.5</v>
      </c>
      <c r="J1285">
        <f>(K1285)/1000</f>
        <v>0</v>
      </c>
      <c r="K1285">
        <f>IF(BF1285, AN1285, AH1285)</f>
        <v>0</v>
      </c>
      <c r="L1285">
        <f>IF(BF1285, AI1285, AG1285)</f>
        <v>0</v>
      </c>
      <c r="M1285">
        <f>BH1285 - IF(AU1285&gt;1, L1285*BB1285*100.0/(AW1285*BV1285), 0)</f>
        <v>0</v>
      </c>
      <c r="N1285">
        <f>((T1285-J1285/2)*M1285-L1285)/(T1285+J1285/2)</f>
        <v>0</v>
      </c>
      <c r="O1285">
        <f>N1285*(BO1285+BP1285)/1000.0</f>
        <v>0</v>
      </c>
      <c r="P1285">
        <f>(BH1285 - IF(AU1285&gt;1, L1285*BB1285*100.0/(AW1285*BV1285), 0))*(BO1285+BP1285)/1000.0</f>
        <v>0</v>
      </c>
      <c r="Q1285">
        <f>2.0/((1/S1285-1/R1285)+SIGN(S1285)*SQRT((1/S1285-1/R1285)*(1/S1285-1/R1285) + 4*BC1285/((BC1285+1)*(BC1285+1))*(2*1/S1285*1/R1285-1/R1285*1/R1285)))</f>
        <v>0</v>
      </c>
      <c r="R1285">
        <f>IF(LEFT(BD1285,1)&lt;&gt;"0",IF(LEFT(BD1285,1)="1",3.0,BE1285),$D$5+$E$5*(BV1285*BO1285/($K$5*1000))+$F$5*(BV1285*BO1285/($K$5*1000))*MAX(MIN(BB1285,$J$5),$I$5)*MAX(MIN(BB1285,$J$5),$I$5)+$G$5*MAX(MIN(BB1285,$J$5),$I$5)*(BV1285*BO1285/($K$5*1000))+$H$5*(BV1285*BO1285/($K$5*1000))*(BV1285*BO1285/($K$5*1000)))</f>
        <v>0</v>
      </c>
      <c r="S1285">
        <f>J1285*(1000-(1000*0.61365*exp(17.502*W1285/(240.97+W1285))/(BO1285+BP1285)+BJ1285)/2)/(1000*0.61365*exp(17.502*W1285/(240.97+W1285))/(BO1285+BP1285)-BJ1285)</f>
        <v>0</v>
      </c>
      <c r="T1285">
        <f>1/((BC1285+1)/(Q1285/1.6)+1/(R1285/1.37)) + BC1285/((BC1285+1)/(Q1285/1.6) + BC1285/(R1285/1.37))</f>
        <v>0</v>
      </c>
      <c r="U1285">
        <f>(AX1285*BA1285)</f>
        <v>0</v>
      </c>
      <c r="V1285">
        <f>(BQ1285+(U1285+2*0.95*5.67E-8*(((BQ1285+$B$7)+273)^4-(BQ1285+273)^4)-44100*J1285)/(1.84*29.3*R1285+8*0.95*5.67E-8*(BQ1285+273)^3))</f>
        <v>0</v>
      </c>
      <c r="W1285">
        <f>($C$7*BR1285+$D$7*BS1285+$E$7*V1285)</f>
        <v>0</v>
      </c>
      <c r="X1285">
        <f>0.61365*exp(17.502*W1285/(240.97+W1285))</f>
        <v>0</v>
      </c>
      <c r="Y1285">
        <f>(Z1285/AA1285*100)</f>
        <v>0</v>
      </c>
      <c r="Z1285">
        <f>BJ1285*(BO1285+BP1285)/1000</f>
        <v>0</v>
      </c>
      <c r="AA1285">
        <f>0.61365*exp(17.502*BQ1285/(240.97+BQ1285))</f>
        <v>0</v>
      </c>
      <c r="AB1285">
        <f>(X1285-BJ1285*(BO1285+BP1285)/1000)</f>
        <v>0</v>
      </c>
      <c r="AC1285">
        <f>(-J1285*44100)</f>
        <v>0</v>
      </c>
      <c r="AD1285">
        <f>2*29.3*R1285*0.92*(BQ1285-W1285)</f>
        <v>0</v>
      </c>
      <c r="AE1285">
        <f>2*0.95*5.67E-8*(((BQ1285+$B$7)+273)^4-(W1285+273)^4)</f>
        <v>0</v>
      </c>
      <c r="AF1285">
        <f>U1285+AE1285+AC1285+AD1285</f>
        <v>0</v>
      </c>
      <c r="AG1285">
        <f>BN1285*AU1285*(BI1285-BH1285*(1000-AU1285*BK1285)/(1000-AU1285*BJ1285))/(100*BB1285)</f>
        <v>0</v>
      </c>
      <c r="AH1285">
        <f>1000*BN1285*AU1285*(BJ1285-BK1285)/(100*BB1285*(1000-AU1285*BJ1285))</f>
        <v>0</v>
      </c>
      <c r="AI1285">
        <f>(AJ1285 - AK1285 - BO1285*1E3/(8.314*(BQ1285+273.15)) * AM1285/BN1285 * AL1285) * BN1285/(100*BB1285) * (1000 - BK1285)/1000</f>
        <v>0</v>
      </c>
      <c r="AJ1285">
        <v>134.999641510879</v>
      </c>
      <c r="AK1285">
        <v>142.085896969697</v>
      </c>
      <c r="AL1285">
        <v>-3.133043810230757</v>
      </c>
      <c r="AM1285">
        <v>64.58111461149491</v>
      </c>
      <c r="AN1285">
        <f>(AP1285 - AO1285 + BO1285*1E3/(8.314*(BQ1285+273.15)) * AR1285/BN1285 * AQ1285) * BN1285/(100*BB1285) * 1000/(1000 - AP1285)</f>
        <v>0</v>
      </c>
      <c r="AO1285">
        <v>13.07848250812139</v>
      </c>
      <c r="AP1285">
        <v>18.30919729323308</v>
      </c>
      <c r="AQ1285">
        <v>-0.0007347528268468219</v>
      </c>
      <c r="AR1285">
        <v>112.2400831531097</v>
      </c>
      <c r="AS1285">
        <v>12</v>
      </c>
      <c r="AT1285">
        <v>2</v>
      </c>
      <c r="AU1285">
        <f>IF(AS1285*$H$13&gt;=AW1285,1.0,(AW1285/(AW1285-AS1285*$H$13)))</f>
        <v>0</v>
      </c>
      <c r="AV1285">
        <f>(AU1285-1)*100</f>
        <v>0</v>
      </c>
      <c r="AW1285">
        <f>MAX(0,($B$13+$C$13*BV1285)/(1+$D$13*BV1285)*BO1285/(BQ1285+273)*$E$13)</f>
        <v>0</v>
      </c>
      <c r="AX1285">
        <f>$B$11*BW1285+$C$11*BX1285+$F$11*CI1285*(1-CL1285)</f>
        <v>0</v>
      </c>
      <c r="AY1285">
        <f>AX1285*AZ1285</f>
        <v>0</v>
      </c>
      <c r="AZ1285">
        <f>($B$11*$D$9+$C$11*$D$9+$F$11*((CV1285+CN1285)/MAX(CV1285+CN1285+CW1285, 0.1)*$I$9+CW1285/MAX(CV1285+CN1285+CW1285, 0.1)*$J$9))/($B$11+$C$11+$F$11)</f>
        <v>0</v>
      </c>
      <c r="BA1285">
        <f>($B$11*$K$9+$C$11*$K$9+$F$11*((CV1285+CN1285)/MAX(CV1285+CN1285+CW1285, 0.1)*$P$9+CW1285/MAX(CV1285+CN1285+CW1285, 0.1)*$Q$9))/($B$11+$C$11+$F$11)</f>
        <v>0</v>
      </c>
      <c r="BB1285">
        <v>6</v>
      </c>
      <c r="BC1285">
        <v>0.5</v>
      </c>
      <c r="BD1285" t="s">
        <v>355</v>
      </c>
      <c r="BE1285">
        <v>2</v>
      </c>
      <c r="BF1285" t="b">
        <v>1</v>
      </c>
      <c r="BG1285">
        <v>1664307246.5</v>
      </c>
      <c r="BH1285">
        <v>160.9365555555555</v>
      </c>
      <c r="BI1285">
        <v>148.2841111111111</v>
      </c>
      <c r="BJ1285">
        <v>18.32387777777778</v>
      </c>
      <c r="BK1285">
        <v>13.07014814814815</v>
      </c>
      <c r="BL1285">
        <v>163.4811111111111</v>
      </c>
      <c r="BM1285">
        <v>18.48988888888889</v>
      </c>
      <c r="BN1285">
        <v>500.0688148148147</v>
      </c>
      <c r="BO1285">
        <v>90.9606814814815</v>
      </c>
      <c r="BP1285">
        <v>0.1000350925925926</v>
      </c>
      <c r="BQ1285">
        <v>25.03816666666667</v>
      </c>
      <c r="BR1285">
        <v>25.00839259259259</v>
      </c>
      <c r="BS1285">
        <v>999.9000000000001</v>
      </c>
      <c r="BT1285">
        <v>0</v>
      </c>
      <c r="BU1285">
        <v>0</v>
      </c>
      <c r="BV1285">
        <v>10001.01592592593</v>
      </c>
      <c r="BW1285">
        <v>0</v>
      </c>
      <c r="BX1285">
        <v>6.35295962962963</v>
      </c>
      <c r="BY1285">
        <v>12.6525037037037</v>
      </c>
      <c r="BZ1285">
        <v>163.9407407407408</v>
      </c>
      <c r="CA1285">
        <v>150.247</v>
      </c>
      <c r="CB1285">
        <v>5.253725555555556</v>
      </c>
      <c r="CC1285">
        <v>148.2841111111111</v>
      </c>
      <c r="CD1285">
        <v>13.07014814814815</v>
      </c>
      <c r="CE1285">
        <v>1.666752962962963</v>
      </c>
      <c r="CF1285">
        <v>1.18886962962963</v>
      </c>
      <c r="CG1285">
        <v>14.59019259259259</v>
      </c>
      <c r="CH1285">
        <v>9.462783703703703</v>
      </c>
      <c r="CI1285">
        <v>1999.967037037037</v>
      </c>
      <c r="CJ1285">
        <v>0.979997</v>
      </c>
      <c r="CK1285">
        <v>0.0200034</v>
      </c>
      <c r="CL1285">
        <v>0</v>
      </c>
      <c r="CM1285">
        <v>819.4171111111112</v>
      </c>
      <c r="CN1285">
        <v>5.00097</v>
      </c>
      <c r="CO1285">
        <v>16394.56296296296</v>
      </c>
      <c r="CP1285">
        <v>16707.28888888888</v>
      </c>
      <c r="CQ1285">
        <v>40.21040740740741</v>
      </c>
      <c r="CR1285">
        <v>40.92344444444444</v>
      </c>
      <c r="CS1285">
        <v>39.73125925925925</v>
      </c>
      <c r="CT1285">
        <v>41.479</v>
      </c>
      <c r="CU1285">
        <v>40.86085185185185</v>
      </c>
      <c r="CV1285">
        <v>1955.06037037037</v>
      </c>
      <c r="CW1285">
        <v>39.90666666666667</v>
      </c>
      <c r="CX1285">
        <v>0</v>
      </c>
      <c r="CY1285">
        <v>1664307258.5</v>
      </c>
      <c r="CZ1285">
        <v>0</v>
      </c>
      <c r="DA1285">
        <v>0</v>
      </c>
      <c r="DB1285" t="s">
        <v>356</v>
      </c>
      <c r="DC1285">
        <v>1663859321.1</v>
      </c>
      <c r="DD1285">
        <v>1663859315.6</v>
      </c>
      <c r="DE1285">
        <v>0</v>
      </c>
      <c r="DF1285">
        <v>0.196</v>
      </c>
      <c r="DG1285">
        <v>-0.001</v>
      </c>
      <c r="DH1285">
        <v>-5.941</v>
      </c>
      <c r="DI1285">
        <v>-0.174</v>
      </c>
      <c r="DJ1285">
        <v>1500</v>
      </c>
      <c r="DK1285">
        <v>17</v>
      </c>
      <c r="DL1285">
        <v>0.13</v>
      </c>
      <c r="DM1285">
        <v>0.04</v>
      </c>
      <c r="DN1285">
        <v>11.73008</v>
      </c>
      <c r="DO1285">
        <v>15.76165923344948</v>
      </c>
      <c r="DP1285">
        <v>1.554459398959855</v>
      </c>
      <c r="DQ1285">
        <v>0</v>
      </c>
      <c r="DR1285">
        <v>5.303551951219513</v>
      </c>
      <c r="DS1285">
        <v>-0.8521760278745596</v>
      </c>
      <c r="DT1285">
        <v>0.08476518110580573</v>
      </c>
      <c r="DU1285">
        <v>0</v>
      </c>
      <c r="DV1285">
        <v>0</v>
      </c>
      <c r="DW1285">
        <v>2</v>
      </c>
      <c r="DX1285" t="s">
        <v>357</v>
      </c>
      <c r="DY1285">
        <v>2.98506</v>
      </c>
      <c r="DZ1285">
        <v>2.71549</v>
      </c>
      <c r="EA1285">
        <v>0.0373422</v>
      </c>
      <c r="EB1285">
        <v>0.0327317</v>
      </c>
      <c r="EC1285">
        <v>0.0898996</v>
      </c>
      <c r="ED1285">
        <v>0.06939629999999999</v>
      </c>
      <c r="EE1285">
        <v>30583.3</v>
      </c>
      <c r="EF1285">
        <v>30861.4</v>
      </c>
      <c r="EG1285">
        <v>29518.1</v>
      </c>
      <c r="EH1285">
        <v>29501.2</v>
      </c>
      <c r="EI1285">
        <v>35610.2</v>
      </c>
      <c r="EJ1285">
        <v>36511.3</v>
      </c>
      <c r="EK1285">
        <v>41601.7</v>
      </c>
      <c r="EL1285">
        <v>42042.9</v>
      </c>
      <c r="EM1285">
        <v>1.97782</v>
      </c>
      <c r="EN1285">
        <v>1.92568</v>
      </c>
      <c r="EO1285">
        <v>0.09121369999999999</v>
      </c>
      <c r="EP1285">
        <v>0</v>
      </c>
      <c r="EQ1285">
        <v>23.4918</v>
      </c>
      <c r="ER1285">
        <v>999.9</v>
      </c>
      <c r="ES1285">
        <v>44</v>
      </c>
      <c r="ET1285">
        <v>28.9</v>
      </c>
      <c r="EU1285">
        <v>19.3413</v>
      </c>
      <c r="EV1285">
        <v>62.7443</v>
      </c>
      <c r="EW1285">
        <v>32.9607</v>
      </c>
      <c r="EX1285">
        <v>1</v>
      </c>
      <c r="EY1285">
        <v>-0.18094</v>
      </c>
      <c r="EZ1285">
        <v>2.03334</v>
      </c>
      <c r="FA1285">
        <v>20.3779</v>
      </c>
      <c r="FB1285">
        <v>5.21909</v>
      </c>
      <c r="FC1285">
        <v>12.0099</v>
      </c>
      <c r="FD1285">
        <v>4.99</v>
      </c>
      <c r="FE1285">
        <v>3.28865</v>
      </c>
      <c r="FF1285">
        <v>9999</v>
      </c>
      <c r="FG1285">
        <v>9999</v>
      </c>
      <c r="FH1285">
        <v>9999</v>
      </c>
      <c r="FI1285">
        <v>261.9</v>
      </c>
      <c r="FJ1285">
        <v>1.86702</v>
      </c>
      <c r="FK1285">
        <v>1.86615</v>
      </c>
      <c r="FL1285">
        <v>1.86554</v>
      </c>
      <c r="FM1285">
        <v>1.86554</v>
      </c>
      <c r="FN1285">
        <v>1.86728</v>
      </c>
      <c r="FO1285">
        <v>1.86981</v>
      </c>
      <c r="FP1285">
        <v>1.86844</v>
      </c>
      <c r="FQ1285">
        <v>1.86996</v>
      </c>
      <c r="FR1285">
        <v>0</v>
      </c>
      <c r="FS1285">
        <v>0</v>
      </c>
      <c r="FT1285">
        <v>0</v>
      </c>
      <c r="FU1285">
        <v>0</v>
      </c>
      <c r="FV1285" t="s">
        <v>358</v>
      </c>
      <c r="FW1285" t="s">
        <v>359</v>
      </c>
      <c r="FX1285" t="s">
        <v>360</v>
      </c>
      <c r="FY1285" t="s">
        <v>360</v>
      </c>
      <c r="FZ1285" t="s">
        <v>360</v>
      </c>
      <c r="GA1285" t="s">
        <v>360</v>
      </c>
      <c r="GB1285">
        <v>0</v>
      </c>
      <c r="GC1285">
        <v>100</v>
      </c>
      <c r="GD1285">
        <v>100</v>
      </c>
      <c r="GE1285">
        <v>-2.473</v>
      </c>
      <c r="GF1285">
        <v>-0.1662</v>
      </c>
      <c r="GG1285">
        <v>-2.0192013485273</v>
      </c>
      <c r="GH1285">
        <v>-0.003354295288503095</v>
      </c>
      <c r="GI1285">
        <v>8.998442100416266E-07</v>
      </c>
      <c r="GJ1285">
        <v>-2.632750781261316E-10</v>
      </c>
      <c r="GK1285">
        <v>-0.1771344180573433</v>
      </c>
      <c r="GL1285">
        <v>-0.01811282044437078</v>
      </c>
      <c r="GM1285">
        <v>0.001479480632228601</v>
      </c>
      <c r="GN1285">
        <v>-2.527498020886067E-05</v>
      </c>
      <c r="GO1285">
        <v>3</v>
      </c>
      <c r="GP1285">
        <v>2311</v>
      </c>
      <c r="GQ1285">
        <v>1</v>
      </c>
      <c r="GR1285">
        <v>23</v>
      </c>
      <c r="GS1285">
        <v>7465.5</v>
      </c>
      <c r="GT1285">
        <v>7465.6</v>
      </c>
      <c r="GU1285">
        <v>0.389404</v>
      </c>
      <c r="GV1285">
        <v>2.26929</v>
      </c>
      <c r="GW1285">
        <v>1.39648</v>
      </c>
      <c r="GX1285">
        <v>2.34009</v>
      </c>
      <c r="GY1285">
        <v>1.49536</v>
      </c>
      <c r="GZ1285">
        <v>2.38525</v>
      </c>
      <c r="HA1285">
        <v>33.0429</v>
      </c>
      <c r="HB1285">
        <v>14.1495</v>
      </c>
      <c r="HC1285">
        <v>18</v>
      </c>
      <c r="HD1285">
        <v>519.552</v>
      </c>
      <c r="HE1285">
        <v>442.848</v>
      </c>
      <c r="HF1285">
        <v>20.7842</v>
      </c>
      <c r="HG1285">
        <v>25.1288</v>
      </c>
      <c r="HH1285">
        <v>30.0001</v>
      </c>
      <c r="HI1285">
        <v>25.1018</v>
      </c>
      <c r="HJ1285">
        <v>25.0454</v>
      </c>
      <c r="HK1285">
        <v>7.73388</v>
      </c>
      <c r="HL1285">
        <v>32.802</v>
      </c>
      <c r="HM1285">
        <v>37.7138</v>
      </c>
      <c r="HN1285">
        <v>20.7982</v>
      </c>
      <c r="HO1285">
        <v>99.26390000000001</v>
      </c>
      <c r="HP1285">
        <v>13.311</v>
      </c>
      <c r="HQ1285">
        <v>100.975</v>
      </c>
      <c r="HR1285">
        <v>100.97</v>
      </c>
    </row>
    <row r="1286" spans="1:226">
      <c r="A1286">
        <v>1270</v>
      </c>
      <c r="B1286">
        <v>1664307259</v>
      </c>
      <c r="C1286">
        <v>14028.5</v>
      </c>
      <c r="D1286" t="s">
        <v>2910</v>
      </c>
      <c r="E1286" t="s">
        <v>2911</v>
      </c>
      <c r="F1286">
        <v>5</v>
      </c>
      <c r="G1286" t="s">
        <v>2871</v>
      </c>
      <c r="H1286" t="s">
        <v>354</v>
      </c>
      <c r="I1286">
        <v>1664307251.214286</v>
      </c>
      <c r="J1286">
        <f>(K1286)/1000</f>
        <v>0</v>
      </c>
      <c r="K1286">
        <f>IF(BF1286, AN1286, AH1286)</f>
        <v>0</v>
      </c>
      <c r="L1286">
        <f>IF(BF1286, AI1286, AG1286)</f>
        <v>0</v>
      </c>
      <c r="M1286">
        <f>BH1286 - IF(AU1286&gt;1, L1286*BB1286*100.0/(AW1286*BV1286), 0)</f>
        <v>0</v>
      </c>
      <c r="N1286">
        <f>((T1286-J1286/2)*M1286-L1286)/(T1286+J1286/2)</f>
        <v>0</v>
      </c>
      <c r="O1286">
        <f>N1286*(BO1286+BP1286)/1000.0</f>
        <v>0</v>
      </c>
      <c r="P1286">
        <f>(BH1286 - IF(AU1286&gt;1, L1286*BB1286*100.0/(AW1286*BV1286), 0))*(BO1286+BP1286)/1000.0</f>
        <v>0</v>
      </c>
      <c r="Q1286">
        <f>2.0/((1/S1286-1/R1286)+SIGN(S1286)*SQRT((1/S1286-1/R1286)*(1/S1286-1/R1286) + 4*BC1286/((BC1286+1)*(BC1286+1))*(2*1/S1286*1/R1286-1/R1286*1/R1286)))</f>
        <v>0</v>
      </c>
      <c r="R1286">
        <f>IF(LEFT(BD1286,1)&lt;&gt;"0",IF(LEFT(BD1286,1)="1",3.0,BE1286),$D$5+$E$5*(BV1286*BO1286/($K$5*1000))+$F$5*(BV1286*BO1286/($K$5*1000))*MAX(MIN(BB1286,$J$5),$I$5)*MAX(MIN(BB1286,$J$5),$I$5)+$G$5*MAX(MIN(BB1286,$J$5),$I$5)*(BV1286*BO1286/($K$5*1000))+$H$5*(BV1286*BO1286/($K$5*1000))*(BV1286*BO1286/($K$5*1000)))</f>
        <v>0</v>
      </c>
      <c r="S1286">
        <f>J1286*(1000-(1000*0.61365*exp(17.502*W1286/(240.97+W1286))/(BO1286+BP1286)+BJ1286)/2)/(1000*0.61365*exp(17.502*W1286/(240.97+W1286))/(BO1286+BP1286)-BJ1286)</f>
        <v>0</v>
      </c>
      <c r="T1286">
        <f>1/((BC1286+1)/(Q1286/1.6)+1/(R1286/1.37)) + BC1286/((BC1286+1)/(Q1286/1.6) + BC1286/(R1286/1.37))</f>
        <v>0</v>
      </c>
      <c r="U1286">
        <f>(AX1286*BA1286)</f>
        <v>0</v>
      </c>
      <c r="V1286">
        <f>(BQ1286+(U1286+2*0.95*5.67E-8*(((BQ1286+$B$7)+273)^4-(BQ1286+273)^4)-44100*J1286)/(1.84*29.3*R1286+8*0.95*5.67E-8*(BQ1286+273)^3))</f>
        <v>0</v>
      </c>
      <c r="W1286">
        <f>($C$7*BR1286+$D$7*BS1286+$E$7*V1286)</f>
        <v>0</v>
      </c>
      <c r="X1286">
        <f>0.61365*exp(17.502*W1286/(240.97+W1286))</f>
        <v>0</v>
      </c>
      <c r="Y1286">
        <f>(Z1286/AA1286*100)</f>
        <v>0</v>
      </c>
      <c r="Z1286">
        <f>BJ1286*(BO1286+BP1286)/1000</f>
        <v>0</v>
      </c>
      <c r="AA1286">
        <f>0.61365*exp(17.502*BQ1286/(240.97+BQ1286))</f>
        <v>0</v>
      </c>
      <c r="AB1286">
        <f>(X1286-BJ1286*(BO1286+BP1286)/1000)</f>
        <v>0</v>
      </c>
      <c r="AC1286">
        <f>(-J1286*44100)</f>
        <v>0</v>
      </c>
      <c r="AD1286">
        <f>2*29.3*R1286*0.92*(BQ1286-W1286)</f>
        <v>0</v>
      </c>
      <c r="AE1286">
        <f>2*0.95*5.67E-8*(((BQ1286+$B$7)+273)^4-(W1286+273)^4)</f>
        <v>0</v>
      </c>
      <c r="AF1286">
        <f>U1286+AE1286+AC1286+AD1286</f>
        <v>0</v>
      </c>
      <c r="AG1286">
        <f>BN1286*AU1286*(BI1286-BH1286*(1000-AU1286*BK1286)/(1000-AU1286*BJ1286))/(100*BB1286)</f>
        <v>0</v>
      </c>
      <c r="AH1286">
        <f>1000*BN1286*AU1286*(BJ1286-BK1286)/(100*BB1286*(1000-AU1286*BJ1286))</f>
        <v>0</v>
      </c>
      <c r="AI1286">
        <f>(AJ1286 - AK1286 - BO1286*1E3/(8.314*(BQ1286+273.15)) * AM1286/BN1286 * AL1286) * BN1286/(100*BB1286) * (1000 - BK1286)/1000</f>
        <v>0</v>
      </c>
      <c r="AJ1286">
        <v>118.1160900477228</v>
      </c>
      <c r="AK1286">
        <v>126.5154363636363</v>
      </c>
      <c r="AL1286">
        <v>-3.115721174347215</v>
      </c>
      <c r="AM1286">
        <v>64.58111461149491</v>
      </c>
      <c r="AN1286">
        <f>(AP1286 - AO1286 + BO1286*1E3/(8.314*(BQ1286+273.15)) * AR1286/BN1286 * AQ1286) * BN1286/(100*BB1286) * 1000/(1000 - AP1286)</f>
        <v>0</v>
      </c>
      <c r="AO1286">
        <v>13.16875742588796</v>
      </c>
      <c r="AP1286">
        <v>18.32865834586465</v>
      </c>
      <c r="AQ1286">
        <v>-0.000236928922037322</v>
      </c>
      <c r="AR1286">
        <v>112.2400831531097</v>
      </c>
      <c r="AS1286">
        <v>11</v>
      </c>
      <c r="AT1286">
        <v>2</v>
      </c>
      <c r="AU1286">
        <f>IF(AS1286*$H$13&gt;=AW1286,1.0,(AW1286/(AW1286-AS1286*$H$13)))</f>
        <v>0</v>
      </c>
      <c r="AV1286">
        <f>(AU1286-1)*100</f>
        <v>0</v>
      </c>
      <c r="AW1286">
        <f>MAX(0,($B$13+$C$13*BV1286)/(1+$D$13*BV1286)*BO1286/(BQ1286+273)*$E$13)</f>
        <v>0</v>
      </c>
      <c r="AX1286">
        <f>$B$11*BW1286+$C$11*BX1286+$F$11*CI1286*(1-CL1286)</f>
        <v>0</v>
      </c>
      <c r="AY1286">
        <f>AX1286*AZ1286</f>
        <v>0</v>
      </c>
      <c r="AZ1286">
        <f>($B$11*$D$9+$C$11*$D$9+$F$11*((CV1286+CN1286)/MAX(CV1286+CN1286+CW1286, 0.1)*$I$9+CW1286/MAX(CV1286+CN1286+CW1286, 0.1)*$J$9))/($B$11+$C$11+$F$11)</f>
        <v>0</v>
      </c>
      <c r="BA1286">
        <f>($B$11*$K$9+$C$11*$K$9+$F$11*((CV1286+CN1286)/MAX(CV1286+CN1286+CW1286, 0.1)*$P$9+CW1286/MAX(CV1286+CN1286+CW1286, 0.1)*$Q$9))/($B$11+$C$11+$F$11)</f>
        <v>0</v>
      </c>
      <c r="BB1286">
        <v>6</v>
      </c>
      <c r="BC1286">
        <v>0.5</v>
      </c>
      <c r="BD1286" t="s">
        <v>355</v>
      </c>
      <c r="BE1286">
        <v>2</v>
      </c>
      <c r="BF1286" t="b">
        <v>1</v>
      </c>
      <c r="BG1286">
        <v>1664307251.214286</v>
      </c>
      <c r="BH1286">
        <v>146.5058571428571</v>
      </c>
      <c r="BI1286">
        <v>132.6083571428572</v>
      </c>
      <c r="BJ1286">
        <v>18.31823214285714</v>
      </c>
      <c r="BK1286">
        <v>13.13531071428571</v>
      </c>
      <c r="BL1286">
        <v>149.0056071428572</v>
      </c>
      <c r="BM1286">
        <v>18.48430357142857</v>
      </c>
      <c r="BN1286">
        <v>500.07075</v>
      </c>
      <c r="BO1286">
        <v>90.9601142857143</v>
      </c>
      <c r="BP1286">
        <v>0.1000291107142857</v>
      </c>
      <c r="BQ1286">
        <v>25.01585357142857</v>
      </c>
      <c r="BR1286">
        <v>24.9966</v>
      </c>
      <c r="BS1286">
        <v>999.9000000000002</v>
      </c>
      <c r="BT1286">
        <v>0</v>
      </c>
      <c r="BU1286">
        <v>0</v>
      </c>
      <c r="BV1286">
        <v>9994.372142857144</v>
      </c>
      <c r="BW1286">
        <v>0</v>
      </c>
      <c r="BX1286">
        <v>6.364449642857141</v>
      </c>
      <c r="BY1286">
        <v>13.897525</v>
      </c>
      <c r="BZ1286">
        <v>149.2397142857143</v>
      </c>
      <c r="CA1286">
        <v>134.3723928571429</v>
      </c>
      <c r="CB1286">
        <v>5.182907857142857</v>
      </c>
      <c r="CC1286">
        <v>132.6083571428572</v>
      </c>
      <c r="CD1286">
        <v>13.13531071428571</v>
      </c>
      <c r="CE1286">
        <v>1.666228571428572</v>
      </c>
      <c r="CF1286">
        <v>1.19479</v>
      </c>
      <c r="CG1286">
        <v>14.585325</v>
      </c>
      <c r="CH1286">
        <v>9.536641071428573</v>
      </c>
      <c r="CI1286">
        <v>1999.963571428572</v>
      </c>
      <c r="CJ1286">
        <v>0.9799981428571426</v>
      </c>
      <c r="CK1286">
        <v>0.02000225714285713</v>
      </c>
      <c r="CL1286">
        <v>0</v>
      </c>
      <c r="CM1286">
        <v>818.8327499999999</v>
      </c>
      <c r="CN1286">
        <v>5.00097</v>
      </c>
      <c r="CO1286">
        <v>16387.44285714286</v>
      </c>
      <c r="CP1286">
        <v>16707.26071428571</v>
      </c>
      <c r="CQ1286">
        <v>40.30332142857142</v>
      </c>
      <c r="CR1286">
        <v>40.99307142857142</v>
      </c>
      <c r="CS1286">
        <v>39.81003571428571</v>
      </c>
      <c r="CT1286">
        <v>41.59582142857143</v>
      </c>
      <c r="CU1286">
        <v>40.94389285714284</v>
      </c>
      <c r="CV1286">
        <v>1955.059285714286</v>
      </c>
      <c r="CW1286">
        <v>39.90428571428572</v>
      </c>
      <c r="CX1286">
        <v>0</v>
      </c>
      <c r="CY1286">
        <v>1664307263.3</v>
      </c>
      <c r="CZ1286">
        <v>0</v>
      </c>
      <c r="DA1286">
        <v>0</v>
      </c>
      <c r="DB1286" t="s">
        <v>356</v>
      </c>
      <c r="DC1286">
        <v>1663859321.1</v>
      </c>
      <c r="DD1286">
        <v>1663859315.6</v>
      </c>
      <c r="DE1286">
        <v>0</v>
      </c>
      <c r="DF1286">
        <v>0.196</v>
      </c>
      <c r="DG1286">
        <v>-0.001</v>
      </c>
      <c r="DH1286">
        <v>-5.941</v>
      </c>
      <c r="DI1286">
        <v>-0.174</v>
      </c>
      <c r="DJ1286">
        <v>1500</v>
      </c>
      <c r="DK1286">
        <v>17</v>
      </c>
      <c r="DL1286">
        <v>0.13</v>
      </c>
      <c r="DM1286">
        <v>0.04</v>
      </c>
      <c r="DN1286">
        <v>13.250795</v>
      </c>
      <c r="DO1286">
        <v>15.78126529080675</v>
      </c>
      <c r="DP1286">
        <v>1.51876782227403</v>
      </c>
      <c r="DQ1286">
        <v>0</v>
      </c>
      <c r="DR1286">
        <v>5.22104</v>
      </c>
      <c r="DS1286">
        <v>-0.8975554221388458</v>
      </c>
      <c r="DT1286">
        <v>0.08686802403646575</v>
      </c>
      <c r="DU1286">
        <v>0</v>
      </c>
      <c r="DV1286">
        <v>0</v>
      </c>
      <c r="DW1286">
        <v>2</v>
      </c>
      <c r="DX1286" t="s">
        <v>357</v>
      </c>
      <c r="DY1286">
        <v>2.98498</v>
      </c>
      <c r="DZ1286">
        <v>2.71577</v>
      </c>
      <c r="EA1286">
        <v>0.0334661</v>
      </c>
      <c r="EB1286">
        <v>0.0284419</v>
      </c>
      <c r="EC1286">
        <v>0.08995649999999999</v>
      </c>
      <c r="ED1286">
        <v>0.069633</v>
      </c>
      <c r="EE1286">
        <v>30706.2</v>
      </c>
      <c r="EF1286">
        <v>30998.7</v>
      </c>
      <c r="EG1286">
        <v>29517.9</v>
      </c>
      <c r="EH1286">
        <v>29501.6</v>
      </c>
      <c r="EI1286">
        <v>35607.2</v>
      </c>
      <c r="EJ1286">
        <v>36502.6</v>
      </c>
      <c r="EK1286">
        <v>41600.9</v>
      </c>
      <c r="EL1286">
        <v>42043.7</v>
      </c>
      <c r="EM1286">
        <v>1.9784</v>
      </c>
      <c r="EN1286">
        <v>1.92542</v>
      </c>
      <c r="EO1286">
        <v>0.09174640000000001</v>
      </c>
      <c r="EP1286">
        <v>0</v>
      </c>
      <c r="EQ1286">
        <v>23.476</v>
      </c>
      <c r="ER1286">
        <v>999.9</v>
      </c>
      <c r="ES1286">
        <v>43.9</v>
      </c>
      <c r="ET1286">
        <v>28.9</v>
      </c>
      <c r="EU1286">
        <v>19.2986</v>
      </c>
      <c r="EV1286">
        <v>63.0243</v>
      </c>
      <c r="EW1286">
        <v>32.8365</v>
      </c>
      <c r="EX1286">
        <v>1</v>
      </c>
      <c r="EY1286">
        <v>-0.176189</v>
      </c>
      <c r="EZ1286">
        <v>-4.31395</v>
      </c>
      <c r="FA1286">
        <v>20.3028</v>
      </c>
      <c r="FB1286">
        <v>5.22014</v>
      </c>
      <c r="FC1286">
        <v>12.0099</v>
      </c>
      <c r="FD1286">
        <v>4.9906</v>
      </c>
      <c r="FE1286">
        <v>3.28863</v>
      </c>
      <c r="FF1286">
        <v>9999</v>
      </c>
      <c r="FG1286">
        <v>9999</v>
      </c>
      <c r="FH1286">
        <v>9999</v>
      </c>
      <c r="FI1286">
        <v>261.9</v>
      </c>
      <c r="FJ1286">
        <v>1.86697</v>
      </c>
      <c r="FK1286">
        <v>1.86609</v>
      </c>
      <c r="FL1286">
        <v>1.86549</v>
      </c>
      <c r="FM1286">
        <v>1.86546</v>
      </c>
      <c r="FN1286">
        <v>1.86726</v>
      </c>
      <c r="FO1286">
        <v>1.8698</v>
      </c>
      <c r="FP1286">
        <v>1.86843</v>
      </c>
      <c r="FQ1286">
        <v>1.86994</v>
      </c>
      <c r="FR1286">
        <v>0</v>
      </c>
      <c r="FS1286">
        <v>0</v>
      </c>
      <c r="FT1286">
        <v>0</v>
      </c>
      <c r="FU1286">
        <v>0</v>
      </c>
      <c r="FV1286" t="s">
        <v>358</v>
      </c>
      <c r="FW1286" t="s">
        <v>359</v>
      </c>
      <c r="FX1286" t="s">
        <v>360</v>
      </c>
      <c r="FY1286" t="s">
        <v>360</v>
      </c>
      <c r="FZ1286" t="s">
        <v>360</v>
      </c>
      <c r="GA1286" t="s">
        <v>360</v>
      </c>
      <c r="GB1286">
        <v>0</v>
      </c>
      <c r="GC1286">
        <v>100</v>
      </c>
      <c r="GD1286">
        <v>100</v>
      </c>
      <c r="GE1286">
        <v>-2.425</v>
      </c>
      <c r="GF1286">
        <v>-0.1659</v>
      </c>
      <c r="GG1286">
        <v>-2.0192013485273</v>
      </c>
      <c r="GH1286">
        <v>-0.003354295288503095</v>
      </c>
      <c r="GI1286">
        <v>8.998442100416266E-07</v>
      </c>
      <c r="GJ1286">
        <v>-2.632750781261316E-10</v>
      </c>
      <c r="GK1286">
        <v>-0.1771344180573433</v>
      </c>
      <c r="GL1286">
        <v>-0.01811282044437078</v>
      </c>
      <c r="GM1286">
        <v>0.001479480632228601</v>
      </c>
      <c r="GN1286">
        <v>-2.527498020886067E-05</v>
      </c>
      <c r="GO1286">
        <v>3</v>
      </c>
      <c r="GP1286">
        <v>2311</v>
      </c>
      <c r="GQ1286">
        <v>1</v>
      </c>
      <c r="GR1286">
        <v>23</v>
      </c>
      <c r="GS1286">
        <v>7465.6</v>
      </c>
      <c r="GT1286">
        <v>7465.7</v>
      </c>
      <c r="GU1286">
        <v>0.351562</v>
      </c>
      <c r="GV1286">
        <v>2.27295</v>
      </c>
      <c r="GW1286">
        <v>1.39648</v>
      </c>
      <c r="GX1286">
        <v>2.34009</v>
      </c>
      <c r="GY1286">
        <v>1.49536</v>
      </c>
      <c r="GZ1286">
        <v>2.45117</v>
      </c>
      <c r="HA1286">
        <v>33.0429</v>
      </c>
      <c r="HB1286">
        <v>14.1583</v>
      </c>
      <c r="HC1286">
        <v>18</v>
      </c>
      <c r="HD1286">
        <v>519.944</v>
      </c>
      <c r="HE1286">
        <v>442.714</v>
      </c>
      <c r="HF1286">
        <v>21.423</v>
      </c>
      <c r="HG1286">
        <v>25.1313</v>
      </c>
      <c r="HH1286">
        <v>30.0036</v>
      </c>
      <c r="HI1286">
        <v>25.1038</v>
      </c>
      <c r="HJ1286">
        <v>25.0475</v>
      </c>
      <c r="HK1286">
        <v>7.03936</v>
      </c>
      <c r="HL1286">
        <v>32.5207</v>
      </c>
      <c r="HM1286">
        <v>37.7138</v>
      </c>
      <c r="HN1286">
        <v>22.4372</v>
      </c>
      <c r="HO1286">
        <v>79.2277</v>
      </c>
      <c r="HP1286">
        <v>13.3531</v>
      </c>
      <c r="HQ1286">
        <v>100.974</v>
      </c>
      <c r="HR1286">
        <v>100.971</v>
      </c>
    </row>
    <row r="1287" spans="1:226">
      <c r="A1287">
        <v>1271</v>
      </c>
      <c r="B1287">
        <v>1664307264</v>
      </c>
      <c r="C1287">
        <v>14033.5</v>
      </c>
      <c r="D1287" t="s">
        <v>2912</v>
      </c>
      <c r="E1287" t="s">
        <v>2913</v>
      </c>
      <c r="F1287">
        <v>5</v>
      </c>
      <c r="G1287" t="s">
        <v>2871</v>
      </c>
      <c r="H1287" t="s">
        <v>354</v>
      </c>
      <c r="I1287">
        <v>1664307256.5</v>
      </c>
      <c r="J1287">
        <f>(K1287)/1000</f>
        <v>0</v>
      </c>
      <c r="K1287">
        <f>IF(BF1287, AN1287, AH1287)</f>
        <v>0</v>
      </c>
      <c r="L1287">
        <f>IF(BF1287, AI1287, AG1287)</f>
        <v>0</v>
      </c>
      <c r="M1287">
        <f>BH1287 - IF(AU1287&gt;1, L1287*BB1287*100.0/(AW1287*BV1287), 0)</f>
        <v>0</v>
      </c>
      <c r="N1287">
        <f>((T1287-J1287/2)*M1287-L1287)/(T1287+J1287/2)</f>
        <v>0</v>
      </c>
      <c r="O1287">
        <f>N1287*(BO1287+BP1287)/1000.0</f>
        <v>0</v>
      </c>
      <c r="P1287">
        <f>(BH1287 - IF(AU1287&gt;1, L1287*BB1287*100.0/(AW1287*BV1287), 0))*(BO1287+BP1287)/1000.0</f>
        <v>0</v>
      </c>
      <c r="Q1287">
        <f>2.0/((1/S1287-1/R1287)+SIGN(S1287)*SQRT((1/S1287-1/R1287)*(1/S1287-1/R1287) + 4*BC1287/((BC1287+1)*(BC1287+1))*(2*1/S1287*1/R1287-1/R1287*1/R1287)))</f>
        <v>0</v>
      </c>
      <c r="R1287">
        <f>IF(LEFT(BD1287,1)&lt;&gt;"0",IF(LEFT(BD1287,1)="1",3.0,BE1287),$D$5+$E$5*(BV1287*BO1287/($K$5*1000))+$F$5*(BV1287*BO1287/($K$5*1000))*MAX(MIN(BB1287,$J$5),$I$5)*MAX(MIN(BB1287,$J$5),$I$5)+$G$5*MAX(MIN(BB1287,$J$5),$I$5)*(BV1287*BO1287/($K$5*1000))+$H$5*(BV1287*BO1287/($K$5*1000))*(BV1287*BO1287/($K$5*1000)))</f>
        <v>0</v>
      </c>
      <c r="S1287">
        <f>J1287*(1000-(1000*0.61365*exp(17.502*W1287/(240.97+W1287))/(BO1287+BP1287)+BJ1287)/2)/(1000*0.61365*exp(17.502*W1287/(240.97+W1287))/(BO1287+BP1287)-BJ1287)</f>
        <v>0</v>
      </c>
      <c r="T1287">
        <f>1/((BC1287+1)/(Q1287/1.6)+1/(R1287/1.37)) + BC1287/((BC1287+1)/(Q1287/1.6) + BC1287/(R1287/1.37))</f>
        <v>0</v>
      </c>
      <c r="U1287">
        <f>(AX1287*BA1287)</f>
        <v>0</v>
      </c>
      <c r="V1287">
        <f>(BQ1287+(U1287+2*0.95*5.67E-8*(((BQ1287+$B$7)+273)^4-(BQ1287+273)^4)-44100*J1287)/(1.84*29.3*R1287+8*0.95*5.67E-8*(BQ1287+273)^3))</f>
        <v>0</v>
      </c>
      <c r="W1287">
        <f>($C$7*BR1287+$D$7*BS1287+$E$7*V1287)</f>
        <v>0</v>
      </c>
      <c r="X1287">
        <f>0.61365*exp(17.502*W1287/(240.97+W1287))</f>
        <v>0</v>
      </c>
      <c r="Y1287">
        <f>(Z1287/AA1287*100)</f>
        <v>0</v>
      </c>
      <c r="Z1287">
        <f>BJ1287*(BO1287+BP1287)/1000</f>
        <v>0</v>
      </c>
      <c r="AA1287">
        <f>0.61365*exp(17.502*BQ1287/(240.97+BQ1287))</f>
        <v>0</v>
      </c>
      <c r="AB1287">
        <f>(X1287-BJ1287*(BO1287+BP1287)/1000)</f>
        <v>0</v>
      </c>
      <c r="AC1287">
        <f>(-J1287*44100)</f>
        <v>0</v>
      </c>
      <c r="AD1287">
        <f>2*29.3*R1287*0.92*(BQ1287-W1287)</f>
        <v>0</v>
      </c>
      <c r="AE1287">
        <f>2*0.95*5.67E-8*(((BQ1287+$B$7)+273)^4-(W1287+273)^4)</f>
        <v>0</v>
      </c>
      <c r="AF1287">
        <f>U1287+AE1287+AC1287+AD1287</f>
        <v>0</v>
      </c>
      <c r="AG1287">
        <f>BN1287*AU1287*(BI1287-BH1287*(1000-AU1287*BK1287)/(1000-AU1287*BJ1287))/(100*BB1287)</f>
        <v>0</v>
      </c>
      <c r="AH1287">
        <f>1000*BN1287*AU1287*(BJ1287-BK1287)/(100*BB1287*(1000-AU1287*BJ1287))</f>
        <v>0</v>
      </c>
      <c r="AI1287">
        <f>(AJ1287 - AK1287 - BO1287*1E3/(8.314*(BQ1287+273.15)) * AM1287/BN1287 * AL1287) * BN1287/(100*BB1287) * (1000 - BK1287)/1000</f>
        <v>0</v>
      </c>
      <c r="AJ1287">
        <v>101.1376475799594</v>
      </c>
      <c r="AK1287">
        <v>110.7932424242424</v>
      </c>
      <c r="AL1287">
        <v>-3.141278389666237</v>
      </c>
      <c r="AM1287">
        <v>64.58111461149491</v>
      </c>
      <c r="AN1287">
        <f>(AP1287 - AO1287 + BO1287*1E3/(8.314*(BQ1287+273.15)) * AR1287/BN1287 * AQ1287) * BN1287/(100*BB1287) * 1000/(1000 - AP1287)</f>
        <v>0</v>
      </c>
      <c r="AO1287">
        <v>13.23251354309821</v>
      </c>
      <c r="AP1287">
        <v>18.4047479699248</v>
      </c>
      <c r="AQ1287">
        <v>-0.0002220352550218879</v>
      </c>
      <c r="AR1287">
        <v>112.2400831531097</v>
      </c>
      <c r="AS1287">
        <v>11</v>
      </c>
      <c r="AT1287">
        <v>2</v>
      </c>
      <c r="AU1287">
        <f>IF(AS1287*$H$13&gt;=AW1287,1.0,(AW1287/(AW1287-AS1287*$H$13)))</f>
        <v>0</v>
      </c>
      <c r="AV1287">
        <f>(AU1287-1)*100</f>
        <v>0</v>
      </c>
      <c r="AW1287">
        <f>MAX(0,($B$13+$C$13*BV1287)/(1+$D$13*BV1287)*BO1287/(BQ1287+273)*$E$13)</f>
        <v>0</v>
      </c>
      <c r="AX1287">
        <f>$B$11*BW1287+$C$11*BX1287+$F$11*CI1287*(1-CL1287)</f>
        <v>0</v>
      </c>
      <c r="AY1287">
        <f>AX1287*AZ1287</f>
        <v>0</v>
      </c>
      <c r="AZ1287">
        <f>($B$11*$D$9+$C$11*$D$9+$F$11*((CV1287+CN1287)/MAX(CV1287+CN1287+CW1287, 0.1)*$I$9+CW1287/MAX(CV1287+CN1287+CW1287, 0.1)*$J$9))/($B$11+$C$11+$F$11)</f>
        <v>0</v>
      </c>
      <c r="BA1287">
        <f>($B$11*$K$9+$C$11*$K$9+$F$11*((CV1287+CN1287)/MAX(CV1287+CN1287+CW1287, 0.1)*$P$9+CW1287/MAX(CV1287+CN1287+CW1287, 0.1)*$Q$9))/($B$11+$C$11+$F$11)</f>
        <v>0</v>
      </c>
      <c r="BB1287">
        <v>6</v>
      </c>
      <c r="BC1287">
        <v>0.5</v>
      </c>
      <c r="BD1287" t="s">
        <v>355</v>
      </c>
      <c r="BE1287">
        <v>2</v>
      </c>
      <c r="BF1287" t="b">
        <v>1</v>
      </c>
      <c r="BG1287">
        <v>1664307256.5</v>
      </c>
      <c r="BH1287">
        <v>130.2931481481481</v>
      </c>
      <c r="BI1287">
        <v>114.9838740740741</v>
      </c>
      <c r="BJ1287">
        <v>18.33341851851852</v>
      </c>
      <c r="BK1287">
        <v>13.21027777777778</v>
      </c>
      <c r="BL1287">
        <v>132.7421851851852</v>
      </c>
      <c r="BM1287">
        <v>18.49933333333334</v>
      </c>
      <c r="BN1287">
        <v>500.0566296296296</v>
      </c>
      <c r="BO1287">
        <v>90.95941111111112</v>
      </c>
      <c r="BP1287">
        <v>0.1000291111111111</v>
      </c>
      <c r="BQ1287">
        <v>25.00307777777778</v>
      </c>
      <c r="BR1287">
        <v>24.9900962962963</v>
      </c>
      <c r="BS1287">
        <v>999.9000000000001</v>
      </c>
      <c r="BT1287">
        <v>0</v>
      </c>
      <c r="BU1287">
        <v>0</v>
      </c>
      <c r="BV1287">
        <v>9989.580740740741</v>
      </c>
      <c r="BW1287">
        <v>0</v>
      </c>
      <c r="BX1287">
        <v>6.375966296296296</v>
      </c>
      <c r="BY1287">
        <v>15.3093</v>
      </c>
      <c r="BZ1287">
        <v>132.7261111111111</v>
      </c>
      <c r="CA1287">
        <v>116.5222259259259</v>
      </c>
      <c r="CB1287">
        <v>5.12312925925926</v>
      </c>
      <c r="CC1287">
        <v>114.9838740740741</v>
      </c>
      <c r="CD1287">
        <v>13.21027777777778</v>
      </c>
      <c r="CE1287">
        <v>1.667596296296296</v>
      </c>
      <c r="CF1287">
        <v>1.20160037037037</v>
      </c>
      <c r="CG1287">
        <v>14.59801851851852</v>
      </c>
      <c r="CH1287">
        <v>9.621227037037038</v>
      </c>
      <c r="CI1287">
        <v>1999.984814814815</v>
      </c>
      <c r="CJ1287">
        <v>0.9799999999999999</v>
      </c>
      <c r="CK1287">
        <v>0.0200004</v>
      </c>
      <c r="CL1287">
        <v>0</v>
      </c>
      <c r="CM1287">
        <v>818.5334074074075</v>
      </c>
      <c r="CN1287">
        <v>5.00097</v>
      </c>
      <c r="CO1287">
        <v>16385.79259259259</v>
      </c>
      <c r="CP1287">
        <v>16707.44814814815</v>
      </c>
      <c r="CQ1287">
        <v>40.40951851851851</v>
      </c>
      <c r="CR1287">
        <v>41.07618518518517</v>
      </c>
      <c r="CS1287">
        <v>39.90259259259259</v>
      </c>
      <c r="CT1287">
        <v>41.729</v>
      </c>
      <c r="CU1287">
        <v>41.04829629629629</v>
      </c>
      <c r="CV1287">
        <v>1955.083703703704</v>
      </c>
      <c r="CW1287">
        <v>39.90111111111111</v>
      </c>
      <c r="CX1287">
        <v>0</v>
      </c>
      <c r="CY1287">
        <v>1664307268.1</v>
      </c>
      <c r="CZ1287">
        <v>0</v>
      </c>
      <c r="DA1287">
        <v>0</v>
      </c>
      <c r="DB1287" t="s">
        <v>356</v>
      </c>
      <c r="DC1287">
        <v>1663859321.1</v>
      </c>
      <c r="DD1287">
        <v>1663859315.6</v>
      </c>
      <c r="DE1287">
        <v>0</v>
      </c>
      <c r="DF1287">
        <v>0.196</v>
      </c>
      <c r="DG1287">
        <v>-0.001</v>
      </c>
      <c r="DH1287">
        <v>-5.941</v>
      </c>
      <c r="DI1287">
        <v>-0.174</v>
      </c>
      <c r="DJ1287">
        <v>1500</v>
      </c>
      <c r="DK1287">
        <v>17</v>
      </c>
      <c r="DL1287">
        <v>0.13</v>
      </c>
      <c r="DM1287">
        <v>0.04</v>
      </c>
      <c r="DN1287">
        <v>14.3133025</v>
      </c>
      <c r="DO1287">
        <v>16.08164690431518</v>
      </c>
      <c r="DP1287">
        <v>1.547639411569682</v>
      </c>
      <c r="DQ1287">
        <v>0</v>
      </c>
      <c r="DR1287">
        <v>5.16777625</v>
      </c>
      <c r="DS1287">
        <v>-0.7488753095684902</v>
      </c>
      <c r="DT1287">
        <v>0.07340061098817566</v>
      </c>
      <c r="DU1287">
        <v>0</v>
      </c>
      <c r="DV1287">
        <v>0</v>
      </c>
      <c r="DW1287">
        <v>2</v>
      </c>
      <c r="DX1287" t="s">
        <v>357</v>
      </c>
      <c r="DY1287">
        <v>2.98493</v>
      </c>
      <c r="DZ1287">
        <v>2.71555</v>
      </c>
      <c r="EA1287">
        <v>0.0294874</v>
      </c>
      <c r="EB1287">
        <v>0.0240865</v>
      </c>
      <c r="EC1287">
        <v>0.09023249999999999</v>
      </c>
      <c r="ED1287">
        <v>0.0698585</v>
      </c>
      <c r="EE1287">
        <v>30832.3</v>
      </c>
      <c r="EF1287">
        <v>31137.2</v>
      </c>
      <c r="EG1287">
        <v>29517.6</v>
      </c>
      <c r="EH1287">
        <v>29501.1</v>
      </c>
      <c r="EI1287">
        <v>35595.9</v>
      </c>
      <c r="EJ1287">
        <v>36492.9</v>
      </c>
      <c r="EK1287">
        <v>41600.6</v>
      </c>
      <c r="EL1287">
        <v>42042.9</v>
      </c>
      <c r="EM1287">
        <v>1.9785</v>
      </c>
      <c r="EN1287">
        <v>1.92515</v>
      </c>
      <c r="EO1287">
        <v>0.0943691</v>
      </c>
      <c r="EP1287">
        <v>0</v>
      </c>
      <c r="EQ1287">
        <v>23.4602</v>
      </c>
      <c r="ER1287">
        <v>999.9</v>
      </c>
      <c r="ES1287">
        <v>43.9</v>
      </c>
      <c r="ET1287">
        <v>28.9</v>
      </c>
      <c r="EU1287">
        <v>19.2986</v>
      </c>
      <c r="EV1287">
        <v>63.2143</v>
      </c>
      <c r="EW1287">
        <v>33.2171</v>
      </c>
      <c r="EX1287">
        <v>1</v>
      </c>
      <c r="EY1287">
        <v>-0.182076</v>
      </c>
      <c r="EZ1287">
        <v>-1.0238</v>
      </c>
      <c r="FA1287">
        <v>20.3843</v>
      </c>
      <c r="FB1287">
        <v>5.21789</v>
      </c>
      <c r="FC1287">
        <v>12.0099</v>
      </c>
      <c r="FD1287">
        <v>4.98975</v>
      </c>
      <c r="FE1287">
        <v>3.2885</v>
      </c>
      <c r="FF1287">
        <v>9999</v>
      </c>
      <c r="FG1287">
        <v>9999</v>
      </c>
      <c r="FH1287">
        <v>9999</v>
      </c>
      <c r="FI1287">
        <v>261.9</v>
      </c>
      <c r="FJ1287">
        <v>1.86702</v>
      </c>
      <c r="FK1287">
        <v>1.86615</v>
      </c>
      <c r="FL1287">
        <v>1.86554</v>
      </c>
      <c r="FM1287">
        <v>1.86554</v>
      </c>
      <c r="FN1287">
        <v>1.86734</v>
      </c>
      <c r="FO1287">
        <v>1.86981</v>
      </c>
      <c r="FP1287">
        <v>1.86844</v>
      </c>
      <c r="FQ1287">
        <v>1.86996</v>
      </c>
      <c r="FR1287">
        <v>0</v>
      </c>
      <c r="FS1287">
        <v>0</v>
      </c>
      <c r="FT1287">
        <v>0</v>
      </c>
      <c r="FU1287">
        <v>0</v>
      </c>
      <c r="FV1287" t="s">
        <v>358</v>
      </c>
      <c r="FW1287" t="s">
        <v>359</v>
      </c>
      <c r="FX1287" t="s">
        <v>360</v>
      </c>
      <c r="FY1287" t="s">
        <v>360</v>
      </c>
      <c r="FZ1287" t="s">
        <v>360</v>
      </c>
      <c r="GA1287" t="s">
        <v>360</v>
      </c>
      <c r="GB1287">
        <v>0</v>
      </c>
      <c r="GC1287">
        <v>100</v>
      </c>
      <c r="GD1287">
        <v>100</v>
      </c>
      <c r="GE1287">
        <v>-2.377</v>
      </c>
      <c r="GF1287">
        <v>-0.1651</v>
      </c>
      <c r="GG1287">
        <v>-2.0192013485273</v>
      </c>
      <c r="GH1287">
        <v>-0.003354295288503095</v>
      </c>
      <c r="GI1287">
        <v>8.998442100416266E-07</v>
      </c>
      <c r="GJ1287">
        <v>-2.632750781261316E-10</v>
      </c>
      <c r="GK1287">
        <v>-0.1771344180573433</v>
      </c>
      <c r="GL1287">
        <v>-0.01811282044437078</v>
      </c>
      <c r="GM1287">
        <v>0.001479480632228601</v>
      </c>
      <c r="GN1287">
        <v>-2.527498020886067E-05</v>
      </c>
      <c r="GO1287">
        <v>3</v>
      </c>
      <c r="GP1287">
        <v>2311</v>
      </c>
      <c r="GQ1287">
        <v>1</v>
      </c>
      <c r="GR1287">
        <v>23</v>
      </c>
      <c r="GS1287">
        <v>7465.7</v>
      </c>
      <c r="GT1287">
        <v>7465.8</v>
      </c>
      <c r="GU1287">
        <v>0.316162</v>
      </c>
      <c r="GV1287">
        <v>2.28027</v>
      </c>
      <c r="GW1287">
        <v>1.39648</v>
      </c>
      <c r="GX1287">
        <v>2.34009</v>
      </c>
      <c r="GY1287">
        <v>1.49536</v>
      </c>
      <c r="GZ1287">
        <v>2.44873</v>
      </c>
      <c r="HA1287">
        <v>33.0429</v>
      </c>
      <c r="HB1287">
        <v>14.1583</v>
      </c>
      <c r="HC1287">
        <v>18</v>
      </c>
      <c r="HD1287">
        <v>520.03</v>
      </c>
      <c r="HE1287">
        <v>442.563</v>
      </c>
      <c r="HF1287">
        <v>22.516</v>
      </c>
      <c r="HG1287">
        <v>25.1341</v>
      </c>
      <c r="HH1287">
        <v>29.9972</v>
      </c>
      <c r="HI1287">
        <v>25.106</v>
      </c>
      <c r="HJ1287">
        <v>25.0494</v>
      </c>
      <c r="HK1287">
        <v>6.26749</v>
      </c>
      <c r="HL1287">
        <v>32.5207</v>
      </c>
      <c r="HM1287">
        <v>37.3324</v>
      </c>
      <c r="HN1287">
        <v>22.4479</v>
      </c>
      <c r="HO1287">
        <v>65.8617</v>
      </c>
      <c r="HP1287">
        <v>13.3279</v>
      </c>
      <c r="HQ1287">
        <v>100.973</v>
      </c>
      <c r="HR1287">
        <v>100.97</v>
      </c>
    </row>
    <row r="1288" spans="1:226">
      <c r="A1288">
        <v>1272</v>
      </c>
      <c r="B1288">
        <v>1664307269</v>
      </c>
      <c r="C1288">
        <v>14038.5</v>
      </c>
      <c r="D1288" t="s">
        <v>2914</v>
      </c>
      <c r="E1288" t="s">
        <v>2915</v>
      </c>
      <c r="F1288">
        <v>5</v>
      </c>
      <c r="G1288" t="s">
        <v>2871</v>
      </c>
      <c r="H1288" t="s">
        <v>354</v>
      </c>
      <c r="I1288">
        <v>1664307261.214286</v>
      </c>
      <c r="J1288">
        <f>(K1288)/1000</f>
        <v>0</v>
      </c>
      <c r="K1288">
        <f>IF(BF1288, AN1288, AH1288)</f>
        <v>0</v>
      </c>
      <c r="L1288">
        <f>IF(BF1288, AI1288, AG1288)</f>
        <v>0</v>
      </c>
      <c r="M1288">
        <f>BH1288 - IF(AU1288&gt;1, L1288*BB1288*100.0/(AW1288*BV1288), 0)</f>
        <v>0</v>
      </c>
      <c r="N1288">
        <f>((T1288-J1288/2)*M1288-L1288)/(T1288+J1288/2)</f>
        <v>0</v>
      </c>
      <c r="O1288">
        <f>N1288*(BO1288+BP1288)/1000.0</f>
        <v>0</v>
      </c>
      <c r="P1288">
        <f>(BH1288 - IF(AU1288&gt;1, L1288*BB1288*100.0/(AW1288*BV1288), 0))*(BO1288+BP1288)/1000.0</f>
        <v>0</v>
      </c>
      <c r="Q1288">
        <f>2.0/((1/S1288-1/R1288)+SIGN(S1288)*SQRT((1/S1288-1/R1288)*(1/S1288-1/R1288) + 4*BC1288/((BC1288+1)*(BC1288+1))*(2*1/S1288*1/R1288-1/R1288*1/R1288)))</f>
        <v>0</v>
      </c>
      <c r="R1288">
        <f>IF(LEFT(BD1288,1)&lt;&gt;"0",IF(LEFT(BD1288,1)="1",3.0,BE1288),$D$5+$E$5*(BV1288*BO1288/($K$5*1000))+$F$5*(BV1288*BO1288/($K$5*1000))*MAX(MIN(BB1288,$J$5),$I$5)*MAX(MIN(BB1288,$J$5),$I$5)+$G$5*MAX(MIN(BB1288,$J$5),$I$5)*(BV1288*BO1288/($K$5*1000))+$H$5*(BV1288*BO1288/($K$5*1000))*(BV1288*BO1288/($K$5*1000)))</f>
        <v>0</v>
      </c>
      <c r="S1288">
        <f>J1288*(1000-(1000*0.61365*exp(17.502*W1288/(240.97+W1288))/(BO1288+BP1288)+BJ1288)/2)/(1000*0.61365*exp(17.502*W1288/(240.97+W1288))/(BO1288+BP1288)-BJ1288)</f>
        <v>0</v>
      </c>
      <c r="T1288">
        <f>1/((BC1288+1)/(Q1288/1.6)+1/(R1288/1.37)) + BC1288/((BC1288+1)/(Q1288/1.6) + BC1288/(R1288/1.37))</f>
        <v>0</v>
      </c>
      <c r="U1288">
        <f>(AX1288*BA1288)</f>
        <v>0</v>
      </c>
      <c r="V1288">
        <f>(BQ1288+(U1288+2*0.95*5.67E-8*(((BQ1288+$B$7)+273)^4-(BQ1288+273)^4)-44100*J1288)/(1.84*29.3*R1288+8*0.95*5.67E-8*(BQ1288+273)^3))</f>
        <v>0</v>
      </c>
      <c r="W1288">
        <f>($C$7*BR1288+$D$7*BS1288+$E$7*V1288)</f>
        <v>0</v>
      </c>
      <c r="X1288">
        <f>0.61365*exp(17.502*W1288/(240.97+W1288))</f>
        <v>0</v>
      </c>
      <c r="Y1288">
        <f>(Z1288/AA1288*100)</f>
        <v>0</v>
      </c>
      <c r="Z1288">
        <f>BJ1288*(BO1288+BP1288)/1000</f>
        <v>0</v>
      </c>
      <c r="AA1288">
        <f>0.61365*exp(17.502*BQ1288/(240.97+BQ1288))</f>
        <v>0</v>
      </c>
      <c r="AB1288">
        <f>(X1288-BJ1288*(BO1288+BP1288)/1000)</f>
        <v>0</v>
      </c>
      <c r="AC1288">
        <f>(-J1288*44100)</f>
        <v>0</v>
      </c>
      <c r="AD1288">
        <f>2*29.3*R1288*0.92*(BQ1288-W1288)</f>
        <v>0</v>
      </c>
      <c r="AE1288">
        <f>2*0.95*5.67E-8*(((BQ1288+$B$7)+273)^4-(W1288+273)^4)</f>
        <v>0</v>
      </c>
      <c r="AF1288">
        <f>U1288+AE1288+AC1288+AD1288</f>
        <v>0</v>
      </c>
      <c r="AG1288">
        <f>BN1288*AU1288*(BI1288-BH1288*(1000-AU1288*BK1288)/(1000-AU1288*BJ1288))/(100*BB1288)</f>
        <v>0</v>
      </c>
      <c r="AH1288">
        <f>1000*BN1288*AU1288*(BJ1288-BK1288)/(100*BB1288*(1000-AU1288*BJ1288))</f>
        <v>0</v>
      </c>
      <c r="AI1288">
        <f>(AJ1288 - AK1288 - BO1288*1E3/(8.314*(BQ1288+273.15)) * AM1288/BN1288 * AL1288) * BN1288/(100*BB1288) * (1000 - BK1288)/1000</f>
        <v>0</v>
      </c>
      <c r="AJ1288">
        <v>84.1352635963302</v>
      </c>
      <c r="AK1288">
        <v>95.0968115151515</v>
      </c>
      <c r="AL1288">
        <v>-3.138552152586865</v>
      </c>
      <c r="AM1288">
        <v>64.58111461149491</v>
      </c>
      <c r="AN1288">
        <f>(AP1288 - AO1288 + BO1288*1E3/(8.314*(BQ1288+273.15)) * AR1288/BN1288 * AQ1288) * BN1288/(100*BB1288) * 1000/(1000 - AP1288)</f>
        <v>0</v>
      </c>
      <c r="AO1288">
        <v>13.30151240516045</v>
      </c>
      <c r="AP1288">
        <v>18.42983067669173</v>
      </c>
      <c r="AQ1288">
        <v>0.02202013552528268</v>
      </c>
      <c r="AR1288">
        <v>112.2400831531097</v>
      </c>
      <c r="AS1288">
        <v>11</v>
      </c>
      <c r="AT1288">
        <v>2</v>
      </c>
      <c r="AU1288">
        <f>IF(AS1288*$H$13&gt;=AW1288,1.0,(AW1288/(AW1288-AS1288*$H$13)))</f>
        <v>0</v>
      </c>
      <c r="AV1288">
        <f>(AU1288-1)*100</f>
        <v>0</v>
      </c>
      <c r="AW1288">
        <f>MAX(0,($B$13+$C$13*BV1288)/(1+$D$13*BV1288)*BO1288/(BQ1288+273)*$E$13)</f>
        <v>0</v>
      </c>
      <c r="AX1288">
        <f>$B$11*BW1288+$C$11*BX1288+$F$11*CI1288*(1-CL1288)</f>
        <v>0</v>
      </c>
      <c r="AY1288">
        <f>AX1288*AZ1288</f>
        <v>0</v>
      </c>
      <c r="AZ1288">
        <f>($B$11*$D$9+$C$11*$D$9+$F$11*((CV1288+CN1288)/MAX(CV1288+CN1288+CW1288, 0.1)*$I$9+CW1288/MAX(CV1288+CN1288+CW1288, 0.1)*$J$9))/($B$11+$C$11+$F$11)</f>
        <v>0</v>
      </c>
      <c r="BA1288">
        <f>($B$11*$K$9+$C$11*$K$9+$F$11*((CV1288+CN1288)/MAX(CV1288+CN1288+CW1288, 0.1)*$P$9+CW1288/MAX(CV1288+CN1288+CW1288, 0.1)*$Q$9))/($B$11+$C$11+$F$11)</f>
        <v>0</v>
      </c>
      <c r="BB1288">
        <v>6</v>
      </c>
      <c r="BC1288">
        <v>0.5</v>
      </c>
      <c r="BD1288" t="s">
        <v>355</v>
      </c>
      <c r="BE1288">
        <v>2</v>
      </c>
      <c r="BF1288" t="b">
        <v>1</v>
      </c>
      <c r="BG1288">
        <v>1664307261.214286</v>
      </c>
      <c r="BH1288">
        <v>115.7934285714286</v>
      </c>
      <c r="BI1288">
        <v>99.20030357142858</v>
      </c>
      <c r="BJ1288">
        <v>18.36906428571428</v>
      </c>
      <c r="BK1288">
        <v>13.25873928571429</v>
      </c>
      <c r="BL1288">
        <v>118.1968</v>
      </c>
      <c r="BM1288">
        <v>18.53459285714286</v>
      </c>
      <c r="BN1288">
        <v>500.0516428571429</v>
      </c>
      <c r="BO1288">
        <v>90.9593</v>
      </c>
      <c r="BP1288">
        <v>0.099952925</v>
      </c>
      <c r="BQ1288">
        <v>25.01897857142857</v>
      </c>
      <c r="BR1288">
        <v>25.00714285714286</v>
      </c>
      <c r="BS1288">
        <v>999.9000000000002</v>
      </c>
      <c r="BT1288">
        <v>0</v>
      </c>
      <c r="BU1288">
        <v>0</v>
      </c>
      <c r="BV1288">
        <v>10002.22821428571</v>
      </c>
      <c r="BW1288">
        <v>0</v>
      </c>
      <c r="BX1288">
        <v>6.382670714285714</v>
      </c>
      <c r="BY1288">
        <v>16.59311071428571</v>
      </c>
      <c r="BZ1288">
        <v>117.9596464285714</v>
      </c>
      <c r="CA1288">
        <v>100.5327178571429</v>
      </c>
      <c r="CB1288">
        <v>5.110320714285714</v>
      </c>
      <c r="CC1288">
        <v>99.20030357142858</v>
      </c>
      <c r="CD1288">
        <v>13.25873928571429</v>
      </c>
      <c r="CE1288">
        <v>1.670836428571429</v>
      </c>
      <c r="CF1288">
        <v>1.206006071428572</v>
      </c>
      <c r="CG1288">
        <v>14.62805714285714</v>
      </c>
      <c r="CH1288">
        <v>9.6758325</v>
      </c>
      <c r="CI1288">
        <v>1999.988214285714</v>
      </c>
      <c r="CJ1288">
        <v>0.980001357142857</v>
      </c>
      <c r="CK1288">
        <v>0.01999904285714285</v>
      </c>
      <c r="CL1288">
        <v>0</v>
      </c>
      <c r="CM1288">
        <v>818.4745714285716</v>
      </c>
      <c r="CN1288">
        <v>5.00097</v>
      </c>
      <c r="CO1288">
        <v>16388.975</v>
      </c>
      <c r="CP1288">
        <v>16707.48571428571</v>
      </c>
      <c r="CQ1288">
        <v>40.50207142857143</v>
      </c>
      <c r="CR1288">
        <v>41.14707142857143</v>
      </c>
      <c r="CS1288">
        <v>39.97975</v>
      </c>
      <c r="CT1288">
        <v>41.84582142857143</v>
      </c>
      <c r="CU1288">
        <v>41.14042857142856</v>
      </c>
      <c r="CV1288">
        <v>1955.089642857143</v>
      </c>
      <c r="CW1288">
        <v>39.89857142857143</v>
      </c>
      <c r="CX1288">
        <v>0</v>
      </c>
      <c r="CY1288">
        <v>1664307273.5</v>
      </c>
      <c r="CZ1288">
        <v>0</v>
      </c>
      <c r="DA1288">
        <v>0</v>
      </c>
      <c r="DB1288" t="s">
        <v>356</v>
      </c>
      <c r="DC1288">
        <v>1663859321.1</v>
      </c>
      <c r="DD1288">
        <v>1663859315.6</v>
      </c>
      <c r="DE1288">
        <v>0</v>
      </c>
      <c r="DF1288">
        <v>0.196</v>
      </c>
      <c r="DG1288">
        <v>-0.001</v>
      </c>
      <c r="DH1288">
        <v>-5.941</v>
      </c>
      <c r="DI1288">
        <v>-0.174</v>
      </c>
      <c r="DJ1288">
        <v>1500</v>
      </c>
      <c r="DK1288">
        <v>17</v>
      </c>
      <c r="DL1288">
        <v>0.13</v>
      </c>
      <c r="DM1288">
        <v>0.04</v>
      </c>
      <c r="DN1288">
        <v>15.72375853658537</v>
      </c>
      <c r="DO1288">
        <v>16.27074564459929</v>
      </c>
      <c r="DP1288">
        <v>1.604868654906157</v>
      </c>
      <c r="DQ1288">
        <v>0</v>
      </c>
      <c r="DR1288">
        <v>5.132750975609756</v>
      </c>
      <c r="DS1288">
        <v>-0.300156376306624</v>
      </c>
      <c r="DT1288">
        <v>0.04703699788230425</v>
      </c>
      <c r="DU1288">
        <v>0</v>
      </c>
      <c r="DV1288">
        <v>0</v>
      </c>
      <c r="DW1288">
        <v>2</v>
      </c>
      <c r="DX1288" t="s">
        <v>357</v>
      </c>
      <c r="DY1288">
        <v>2.98481</v>
      </c>
      <c r="DZ1288">
        <v>2.71571</v>
      </c>
      <c r="EA1288">
        <v>0.0254447</v>
      </c>
      <c r="EB1288">
        <v>0.0196679</v>
      </c>
      <c r="EC1288">
        <v>0.09029959999999999</v>
      </c>
      <c r="ED1288">
        <v>0.06978529999999999</v>
      </c>
      <c r="EE1288">
        <v>30961.2</v>
      </c>
      <c r="EF1288">
        <v>31278.3</v>
      </c>
      <c r="EG1288">
        <v>29518</v>
      </c>
      <c r="EH1288">
        <v>29501.1</v>
      </c>
      <c r="EI1288">
        <v>35593.6</v>
      </c>
      <c r="EJ1288">
        <v>36495.7</v>
      </c>
      <c r="EK1288">
        <v>41601.1</v>
      </c>
      <c r="EL1288">
        <v>42042.9</v>
      </c>
      <c r="EM1288">
        <v>1.978</v>
      </c>
      <c r="EN1288">
        <v>1.92505</v>
      </c>
      <c r="EO1288">
        <v>0.0997745</v>
      </c>
      <c r="EP1288">
        <v>0</v>
      </c>
      <c r="EQ1288">
        <v>23.4471</v>
      </c>
      <c r="ER1288">
        <v>999.9</v>
      </c>
      <c r="ES1288">
        <v>43.8</v>
      </c>
      <c r="ET1288">
        <v>28.9</v>
      </c>
      <c r="EU1288">
        <v>19.255</v>
      </c>
      <c r="EV1288">
        <v>62.7443</v>
      </c>
      <c r="EW1288">
        <v>33.2332</v>
      </c>
      <c r="EX1288">
        <v>1</v>
      </c>
      <c r="EY1288">
        <v>-0.183892</v>
      </c>
      <c r="EZ1288">
        <v>0.118192</v>
      </c>
      <c r="FA1288">
        <v>20.3901</v>
      </c>
      <c r="FB1288">
        <v>5.21789</v>
      </c>
      <c r="FC1288">
        <v>12.0099</v>
      </c>
      <c r="FD1288">
        <v>4.98955</v>
      </c>
      <c r="FE1288">
        <v>3.28848</v>
      </c>
      <c r="FF1288">
        <v>9999</v>
      </c>
      <c r="FG1288">
        <v>9999</v>
      </c>
      <c r="FH1288">
        <v>9999</v>
      </c>
      <c r="FI1288">
        <v>261.9</v>
      </c>
      <c r="FJ1288">
        <v>1.86705</v>
      </c>
      <c r="FK1288">
        <v>1.86614</v>
      </c>
      <c r="FL1288">
        <v>1.86554</v>
      </c>
      <c r="FM1288">
        <v>1.86554</v>
      </c>
      <c r="FN1288">
        <v>1.86731</v>
      </c>
      <c r="FO1288">
        <v>1.86981</v>
      </c>
      <c r="FP1288">
        <v>1.86844</v>
      </c>
      <c r="FQ1288">
        <v>1.86996</v>
      </c>
      <c r="FR1288">
        <v>0</v>
      </c>
      <c r="FS1288">
        <v>0</v>
      </c>
      <c r="FT1288">
        <v>0</v>
      </c>
      <c r="FU1288">
        <v>0</v>
      </c>
      <c r="FV1288" t="s">
        <v>358</v>
      </c>
      <c r="FW1288" t="s">
        <v>359</v>
      </c>
      <c r="FX1288" t="s">
        <v>360</v>
      </c>
      <c r="FY1288" t="s">
        <v>360</v>
      </c>
      <c r="FZ1288" t="s">
        <v>360</v>
      </c>
      <c r="GA1288" t="s">
        <v>360</v>
      </c>
      <c r="GB1288">
        <v>0</v>
      </c>
      <c r="GC1288">
        <v>100</v>
      </c>
      <c r="GD1288">
        <v>100</v>
      </c>
      <c r="GE1288">
        <v>-2.327</v>
      </c>
      <c r="GF1288">
        <v>-0.1649</v>
      </c>
      <c r="GG1288">
        <v>-2.0192013485273</v>
      </c>
      <c r="GH1288">
        <v>-0.003354295288503095</v>
      </c>
      <c r="GI1288">
        <v>8.998442100416266E-07</v>
      </c>
      <c r="GJ1288">
        <v>-2.632750781261316E-10</v>
      </c>
      <c r="GK1288">
        <v>-0.1771344180573433</v>
      </c>
      <c r="GL1288">
        <v>-0.01811282044437078</v>
      </c>
      <c r="GM1288">
        <v>0.001479480632228601</v>
      </c>
      <c r="GN1288">
        <v>-2.527498020886067E-05</v>
      </c>
      <c r="GO1288">
        <v>3</v>
      </c>
      <c r="GP1288">
        <v>2311</v>
      </c>
      <c r="GQ1288">
        <v>1</v>
      </c>
      <c r="GR1288">
        <v>23</v>
      </c>
      <c r="GS1288">
        <v>7465.8</v>
      </c>
      <c r="GT1288">
        <v>7465.9</v>
      </c>
      <c r="GU1288">
        <v>0.280762</v>
      </c>
      <c r="GV1288">
        <v>2.28516</v>
      </c>
      <c r="GW1288">
        <v>1.39648</v>
      </c>
      <c r="GX1288">
        <v>2.34009</v>
      </c>
      <c r="GY1288">
        <v>1.49536</v>
      </c>
      <c r="GZ1288">
        <v>2.45605</v>
      </c>
      <c r="HA1288">
        <v>33.0429</v>
      </c>
      <c r="HB1288">
        <v>14.1671</v>
      </c>
      <c r="HC1288">
        <v>18</v>
      </c>
      <c r="HD1288">
        <v>519.7190000000001</v>
      </c>
      <c r="HE1288">
        <v>442.507</v>
      </c>
      <c r="HF1288">
        <v>22.6204</v>
      </c>
      <c r="HG1288">
        <v>25.1361</v>
      </c>
      <c r="HH1288">
        <v>29.9981</v>
      </c>
      <c r="HI1288">
        <v>25.1076</v>
      </c>
      <c r="HJ1288">
        <v>25.05</v>
      </c>
      <c r="HK1288">
        <v>5.57762</v>
      </c>
      <c r="HL1288">
        <v>32.5207</v>
      </c>
      <c r="HM1288">
        <v>37.3324</v>
      </c>
      <c r="HN1288">
        <v>22.4483</v>
      </c>
      <c r="HO1288">
        <v>52.5048</v>
      </c>
      <c r="HP1288">
        <v>13.3494</v>
      </c>
      <c r="HQ1288">
        <v>100.974</v>
      </c>
      <c r="HR1288">
        <v>100.97</v>
      </c>
    </row>
    <row r="1289" spans="1:226">
      <c r="A1289">
        <v>1273</v>
      </c>
      <c r="B1289">
        <v>1664307274</v>
      </c>
      <c r="C1289">
        <v>14043.5</v>
      </c>
      <c r="D1289" t="s">
        <v>2916</v>
      </c>
      <c r="E1289" t="s">
        <v>2917</v>
      </c>
      <c r="F1289">
        <v>5</v>
      </c>
      <c r="G1289" t="s">
        <v>2871</v>
      </c>
      <c r="H1289" t="s">
        <v>354</v>
      </c>
      <c r="I1289">
        <v>1664307266.5</v>
      </c>
      <c r="J1289">
        <f>(K1289)/1000</f>
        <v>0</v>
      </c>
      <c r="K1289">
        <f>IF(BF1289, AN1289, AH1289)</f>
        <v>0</v>
      </c>
      <c r="L1289">
        <f>IF(BF1289, AI1289, AG1289)</f>
        <v>0</v>
      </c>
      <c r="M1289">
        <f>BH1289 - IF(AU1289&gt;1, L1289*BB1289*100.0/(AW1289*BV1289), 0)</f>
        <v>0</v>
      </c>
      <c r="N1289">
        <f>((T1289-J1289/2)*M1289-L1289)/(T1289+J1289/2)</f>
        <v>0</v>
      </c>
      <c r="O1289">
        <f>N1289*(BO1289+BP1289)/1000.0</f>
        <v>0</v>
      </c>
      <c r="P1289">
        <f>(BH1289 - IF(AU1289&gt;1, L1289*BB1289*100.0/(AW1289*BV1289), 0))*(BO1289+BP1289)/1000.0</f>
        <v>0</v>
      </c>
      <c r="Q1289">
        <f>2.0/((1/S1289-1/R1289)+SIGN(S1289)*SQRT((1/S1289-1/R1289)*(1/S1289-1/R1289) + 4*BC1289/((BC1289+1)*(BC1289+1))*(2*1/S1289*1/R1289-1/R1289*1/R1289)))</f>
        <v>0</v>
      </c>
      <c r="R1289">
        <f>IF(LEFT(BD1289,1)&lt;&gt;"0",IF(LEFT(BD1289,1)="1",3.0,BE1289),$D$5+$E$5*(BV1289*BO1289/($K$5*1000))+$F$5*(BV1289*BO1289/($K$5*1000))*MAX(MIN(BB1289,$J$5),$I$5)*MAX(MIN(BB1289,$J$5),$I$5)+$G$5*MAX(MIN(BB1289,$J$5),$I$5)*(BV1289*BO1289/($K$5*1000))+$H$5*(BV1289*BO1289/($K$5*1000))*(BV1289*BO1289/($K$5*1000)))</f>
        <v>0</v>
      </c>
      <c r="S1289">
        <f>J1289*(1000-(1000*0.61365*exp(17.502*W1289/(240.97+W1289))/(BO1289+BP1289)+BJ1289)/2)/(1000*0.61365*exp(17.502*W1289/(240.97+W1289))/(BO1289+BP1289)-BJ1289)</f>
        <v>0</v>
      </c>
      <c r="T1289">
        <f>1/((BC1289+1)/(Q1289/1.6)+1/(R1289/1.37)) + BC1289/((BC1289+1)/(Q1289/1.6) + BC1289/(R1289/1.37))</f>
        <v>0</v>
      </c>
      <c r="U1289">
        <f>(AX1289*BA1289)</f>
        <v>0</v>
      </c>
      <c r="V1289">
        <f>(BQ1289+(U1289+2*0.95*5.67E-8*(((BQ1289+$B$7)+273)^4-(BQ1289+273)^4)-44100*J1289)/(1.84*29.3*R1289+8*0.95*5.67E-8*(BQ1289+273)^3))</f>
        <v>0</v>
      </c>
      <c r="W1289">
        <f>($C$7*BR1289+$D$7*BS1289+$E$7*V1289)</f>
        <v>0</v>
      </c>
      <c r="X1289">
        <f>0.61365*exp(17.502*W1289/(240.97+W1289))</f>
        <v>0</v>
      </c>
      <c r="Y1289">
        <f>(Z1289/AA1289*100)</f>
        <v>0</v>
      </c>
      <c r="Z1289">
        <f>BJ1289*(BO1289+BP1289)/1000</f>
        <v>0</v>
      </c>
      <c r="AA1289">
        <f>0.61365*exp(17.502*BQ1289/(240.97+BQ1289))</f>
        <v>0</v>
      </c>
      <c r="AB1289">
        <f>(X1289-BJ1289*(BO1289+BP1289)/1000)</f>
        <v>0</v>
      </c>
      <c r="AC1289">
        <f>(-J1289*44100)</f>
        <v>0</v>
      </c>
      <c r="AD1289">
        <f>2*29.3*R1289*0.92*(BQ1289-W1289)</f>
        <v>0</v>
      </c>
      <c r="AE1289">
        <f>2*0.95*5.67E-8*(((BQ1289+$B$7)+273)^4-(W1289+273)^4)</f>
        <v>0</v>
      </c>
      <c r="AF1289">
        <f>U1289+AE1289+AC1289+AD1289</f>
        <v>0</v>
      </c>
      <c r="AG1289">
        <f>BN1289*AU1289*(BI1289-BH1289*(1000-AU1289*BK1289)/(1000-AU1289*BJ1289))/(100*BB1289)</f>
        <v>0</v>
      </c>
      <c r="AH1289">
        <f>1000*BN1289*AU1289*(BJ1289-BK1289)/(100*BB1289*(1000-AU1289*BJ1289))</f>
        <v>0</v>
      </c>
      <c r="AI1289">
        <f>(AJ1289 - AK1289 - BO1289*1E3/(8.314*(BQ1289+273.15)) * AM1289/BN1289 * AL1289) * BN1289/(100*BB1289) * (1000 - BK1289)/1000</f>
        <v>0</v>
      </c>
      <c r="AJ1289">
        <v>67.09524959664206</v>
      </c>
      <c r="AK1289">
        <v>79.36481090909091</v>
      </c>
      <c r="AL1289">
        <v>-3.152269180285498</v>
      </c>
      <c r="AM1289">
        <v>64.58111461149491</v>
      </c>
      <c r="AN1289">
        <f>(AP1289 - AO1289 + BO1289*1E3/(8.314*(BQ1289+273.15)) * AR1289/BN1289 * AQ1289) * BN1289/(100*BB1289) * 1000/(1000 - AP1289)</f>
        <v>0</v>
      </c>
      <c r="AO1289">
        <v>13.28313071178875</v>
      </c>
      <c r="AP1289">
        <v>18.41452195488722</v>
      </c>
      <c r="AQ1289">
        <v>0.005025175234882631</v>
      </c>
      <c r="AR1289">
        <v>112.2400831531097</v>
      </c>
      <c r="AS1289">
        <v>11</v>
      </c>
      <c r="AT1289">
        <v>2</v>
      </c>
      <c r="AU1289">
        <f>IF(AS1289*$H$13&gt;=AW1289,1.0,(AW1289/(AW1289-AS1289*$H$13)))</f>
        <v>0</v>
      </c>
      <c r="AV1289">
        <f>(AU1289-1)*100</f>
        <v>0</v>
      </c>
      <c r="AW1289">
        <f>MAX(0,($B$13+$C$13*BV1289)/(1+$D$13*BV1289)*BO1289/(BQ1289+273)*$E$13)</f>
        <v>0</v>
      </c>
      <c r="AX1289">
        <f>$B$11*BW1289+$C$11*BX1289+$F$11*CI1289*(1-CL1289)</f>
        <v>0</v>
      </c>
      <c r="AY1289">
        <f>AX1289*AZ1289</f>
        <v>0</v>
      </c>
      <c r="AZ1289">
        <f>($B$11*$D$9+$C$11*$D$9+$F$11*((CV1289+CN1289)/MAX(CV1289+CN1289+CW1289, 0.1)*$I$9+CW1289/MAX(CV1289+CN1289+CW1289, 0.1)*$J$9))/($B$11+$C$11+$F$11)</f>
        <v>0</v>
      </c>
      <c r="BA1289">
        <f>($B$11*$K$9+$C$11*$K$9+$F$11*((CV1289+CN1289)/MAX(CV1289+CN1289+CW1289, 0.1)*$P$9+CW1289/MAX(CV1289+CN1289+CW1289, 0.1)*$Q$9))/($B$11+$C$11+$F$11)</f>
        <v>0</v>
      </c>
      <c r="BB1289">
        <v>6</v>
      </c>
      <c r="BC1289">
        <v>0.5</v>
      </c>
      <c r="BD1289" t="s">
        <v>355</v>
      </c>
      <c r="BE1289">
        <v>2</v>
      </c>
      <c r="BF1289" t="b">
        <v>1</v>
      </c>
      <c r="BG1289">
        <v>1664307266.5</v>
      </c>
      <c r="BH1289">
        <v>99.50777407407408</v>
      </c>
      <c r="BI1289">
        <v>81.46773703703704</v>
      </c>
      <c r="BJ1289">
        <v>18.40525555555555</v>
      </c>
      <c r="BK1289">
        <v>13.28614074074074</v>
      </c>
      <c r="BL1289">
        <v>101.859462962963</v>
      </c>
      <c r="BM1289">
        <v>18.57040740740741</v>
      </c>
      <c r="BN1289">
        <v>500.0367407407408</v>
      </c>
      <c r="BO1289">
        <v>90.9593222222222</v>
      </c>
      <c r="BP1289">
        <v>0.09995009629629631</v>
      </c>
      <c r="BQ1289">
        <v>25.05651111111111</v>
      </c>
      <c r="BR1289">
        <v>25.05121851851852</v>
      </c>
      <c r="BS1289">
        <v>999.9000000000001</v>
      </c>
      <c r="BT1289">
        <v>0</v>
      </c>
      <c r="BU1289">
        <v>0</v>
      </c>
      <c r="BV1289">
        <v>10003.14185185185</v>
      </c>
      <c r="BW1289">
        <v>0</v>
      </c>
      <c r="BX1289">
        <v>6.384295185185184</v>
      </c>
      <c r="BY1289">
        <v>18.04007407407407</v>
      </c>
      <c r="BZ1289">
        <v>101.373262962963</v>
      </c>
      <c r="CA1289">
        <v>82.56465185185186</v>
      </c>
      <c r="CB1289">
        <v>5.119121851851851</v>
      </c>
      <c r="CC1289">
        <v>81.46773703703704</v>
      </c>
      <c r="CD1289">
        <v>13.28614074074074</v>
      </c>
      <c r="CE1289">
        <v>1.674129259259259</v>
      </c>
      <c r="CF1289">
        <v>1.208498148148148</v>
      </c>
      <c r="CG1289">
        <v>14.65858888888889</v>
      </c>
      <c r="CH1289">
        <v>9.706642222222225</v>
      </c>
      <c r="CI1289">
        <v>2000.001111111111</v>
      </c>
      <c r="CJ1289">
        <v>0.9800025555555555</v>
      </c>
      <c r="CK1289">
        <v>0.01999784444444444</v>
      </c>
      <c r="CL1289">
        <v>0</v>
      </c>
      <c r="CM1289">
        <v>818.6692592592592</v>
      </c>
      <c r="CN1289">
        <v>5.00097</v>
      </c>
      <c r="CO1289">
        <v>16396.5037037037</v>
      </c>
      <c r="CP1289">
        <v>16707.59629629629</v>
      </c>
      <c r="CQ1289">
        <v>40.60625925925925</v>
      </c>
      <c r="CR1289">
        <v>41.21503703703702</v>
      </c>
      <c r="CS1289">
        <v>40.06696296296296</v>
      </c>
      <c r="CT1289">
        <v>41.95114814814814</v>
      </c>
      <c r="CU1289">
        <v>41.22199999999999</v>
      </c>
      <c r="CV1289">
        <v>1955.104814814815</v>
      </c>
      <c r="CW1289">
        <v>39.8962962962963</v>
      </c>
      <c r="CX1289">
        <v>0</v>
      </c>
      <c r="CY1289">
        <v>1664307278.3</v>
      </c>
      <c r="CZ1289">
        <v>0</v>
      </c>
      <c r="DA1289">
        <v>0</v>
      </c>
      <c r="DB1289" t="s">
        <v>356</v>
      </c>
      <c r="DC1289">
        <v>1663859321.1</v>
      </c>
      <c r="DD1289">
        <v>1663859315.6</v>
      </c>
      <c r="DE1289">
        <v>0</v>
      </c>
      <c r="DF1289">
        <v>0.196</v>
      </c>
      <c r="DG1289">
        <v>-0.001</v>
      </c>
      <c r="DH1289">
        <v>-5.941</v>
      </c>
      <c r="DI1289">
        <v>-0.174</v>
      </c>
      <c r="DJ1289">
        <v>1500</v>
      </c>
      <c r="DK1289">
        <v>17</v>
      </c>
      <c r="DL1289">
        <v>0.13</v>
      </c>
      <c r="DM1289">
        <v>0.04</v>
      </c>
      <c r="DN1289">
        <v>17.0841243902439</v>
      </c>
      <c r="DO1289">
        <v>16.46107317073171</v>
      </c>
      <c r="DP1289">
        <v>1.623432913241369</v>
      </c>
      <c r="DQ1289">
        <v>0</v>
      </c>
      <c r="DR1289">
        <v>5.117653414634145</v>
      </c>
      <c r="DS1289">
        <v>0.1152313588850211</v>
      </c>
      <c r="DT1289">
        <v>0.02430465724814954</v>
      </c>
      <c r="DU1289">
        <v>0</v>
      </c>
      <c r="DV1289">
        <v>0</v>
      </c>
      <c r="DW1289">
        <v>2</v>
      </c>
      <c r="DX1289" t="s">
        <v>357</v>
      </c>
      <c r="DY1289">
        <v>2.98487</v>
      </c>
      <c r="DZ1289">
        <v>2.71551</v>
      </c>
      <c r="EA1289">
        <v>0.0213315</v>
      </c>
      <c r="EB1289">
        <v>0.015183</v>
      </c>
      <c r="EC1289">
        <v>0.09024450000000001</v>
      </c>
      <c r="ED1289">
        <v>0.0698578</v>
      </c>
      <c r="EE1289">
        <v>31092.4</v>
      </c>
      <c r="EF1289">
        <v>31422.2</v>
      </c>
      <c r="EG1289">
        <v>29518.5</v>
      </c>
      <c r="EH1289">
        <v>29501.9</v>
      </c>
      <c r="EI1289">
        <v>35596.4</v>
      </c>
      <c r="EJ1289">
        <v>36493.3</v>
      </c>
      <c r="EK1289">
        <v>41601.9</v>
      </c>
      <c r="EL1289">
        <v>42043.6</v>
      </c>
      <c r="EM1289">
        <v>1.97812</v>
      </c>
      <c r="EN1289">
        <v>1.92547</v>
      </c>
      <c r="EO1289">
        <v>0.103325</v>
      </c>
      <c r="EP1289">
        <v>0</v>
      </c>
      <c r="EQ1289">
        <v>23.4372</v>
      </c>
      <c r="ER1289">
        <v>999.9</v>
      </c>
      <c r="ES1289">
        <v>43.8</v>
      </c>
      <c r="ET1289">
        <v>28.9</v>
      </c>
      <c r="EU1289">
        <v>19.2529</v>
      </c>
      <c r="EV1289">
        <v>62.9943</v>
      </c>
      <c r="EW1289">
        <v>33.2772</v>
      </c>
      <c r="EX1289">
        <v>1</v>
      </c>
      <c r="EY1289">
        <v>-0.183603</v>
      </c>
      <c r="EZ1289">
        <v>0.362358</v>
      </c>
      <c r="FA1289">
        <v>20.3876</v>
      </c>
      <c r="FB1289">
        <v>5.21415</v>
      </c>
      <c r="FC1289">
        <v>12.0099</v>
      </c>
      <c r="FD1289">
        <v>4.9888</v>
      </c>
      <c r="FE1289">
        <v>3.2879</v>
      </c>
      <c r="FF1289">
        <v>9999</v>
      </c>
      <c r="FG1289">
        <v>9999</v>
      </c>
      <c r="FH1289">
        <v>9999</v>
      </c>
      <c r="FI1289">
        <v>261.9</v>
      </c>
      <c r="FJ1289">
        <v>1.86705</v>
      </c>
      <c r="FK1289">
        <v>1.86615</v>
      </c>
      <c r="FL1289">
        <v>1.86554</v>
      </c>
      <c r="FM1289">
        <v>1.86553</v>
      </c>
      <c r="FN1289">
        <v>1.86731</v>
      </c>
      <c r="FO1289">
        <v>1.86981</v>
      </c>
      <c r="FP1289">
        <v>1.86844</v>
      </c>
      <c r="FQ1289">
        <v>1.86996</v>
      </c>
      <c r="FR1289">
        <v>0</v>
      </c>
      <c r="FS1289">
        <v>0</v>
      </c>
      <c r="FT1289">
        <v>0</v>
      </c>
      <c r="FU1289">
        <v>0</v>
      </c>
      <c r="FV1289" t="s">
        <v>358</v>
      </c>
      <c r="FW1289" t="s">
        <v>359</v>
      </c>
      <c r="FX1289" t="s">
        <v>360</v>
      </c>
      <c r="FY1289" t="s">
        <v>360</v>
      </c>
      <c r="FZ1289" t="s">
        <v>360</v>
      </c>
      <c r="GA1289" t="s">
        <v>360</v>
      </c>
      <c r="GB1289">
        <v>0</v>
      </c>
      <c r="GC1289">
        <v>100</v>
      </c>
      <c r="GD1289">
        <v>100</v>
      </c>
      <c r="GE1289">
        <v>-2.278</v>
      </c>
      <c r="GF1289">
        <v>-0.165</v>
      </c>
      <c r="GG1289">
        <v>-2.0192013485273</v>
      </c>
      <c r="GH1289">
        <v>-0.003354295288503095</v>
      </c>
      <c r="GI1289">
        <v>8.998442100416266E-07</v>
      </c>
      <c r="GJ1289">
        <v>-2.632750781261316E-10</v>
      </c>
      <c r="GK1289">
        <v>-0.1771344180573433</v>
      </c>
      <c r="GL1289">
        <v>-0.01811282044437078</v>
      </c>
      <c r="GM1289">
        <v>0.001479480632228601</v>
      </c>
      <c r="GN1289">
        <v>-2.527498020886067E-05</v>
      </c>
      <c r="GO1289">
        <v>3</v>
      </c>
      <c r="GP1289">
        <v>2311</v>
      </c>
      <c r="GQ1289">
        <v>1</v>
      </c>
      <c r="GR1289">
        <v>23</v>
      </c>
      <c r="GS1289">
        <v>7465.9</v>
      </c>
      <c r="GT1289">
        <v>7466</v>
      </c>
      <c r="GU1289">
        <v>0.24292</v>
      </c>
      <c r="GV1289">
        <v>2.30103</v>
      </c>
      <c r="GW1289">
        <v>1.39648</v>
      </c>
      <c r="GX1289">
        <v>2.34009</v>
      </c>
      <c r="GY1289">
        <v>1.49536</v>
      </c>
      <c r="GZ1289">
        <v>2.4585</v>
      </c>
      <c r="HA1289">
        <v>33.0429</v>
      </c>
      <c r="HB1289">
        <v>14.1583</v>
      </c>
      <c r="HC1289">
        <v>18</v>
      </c>
      <c r="HD1289">
        <v>519.814</v>
      </c>
      <c r="HE1289">
        <v>442.778</v>
      </c>
      <c r="HF1289">
        <v>22.6165</v>
      </c>
      <c r="HG1289">
        <v>25.1383</v>
      </c>
      <c r="HH1289">
        <v>29.9996</v>
      </c>
      <c r="HI1289">
        <v>25.1091</v>
      </c>
      <c r="HJ1289">
        <v>25.0517</v>
      </c>
      <c r="HK1289">
        <v>4.809</v>
      </c>
      <c r="HL1289">
        <v>31.759</v>
      </c>
      <c r="HM1289">
        <v>37.3324</v>
      </c>
      <c r="HN1289">
        <v>22.5285</v>
      </c>
      <c r="HO1289">
        <v>32.3978</v>
      </c>
      <c r="HP1289">
        <v>13.5006</v>
      </c>
      <c r="HQ1289">
        <v>100.976</v>
      </c>
      <c r="HR1289">
        <v>100.972</v>
      </c>
    </row>
    <row r="1290" spans="1:226">
      <c r="A1290">
        <v>1274</v>
      </c>
      <c r="B1290">
        <v>1664307371</v>
      </c>
      <c r="C1290">
        <v>14140.5</v>
      </c>
      <c r="D1290" t="s">
        <v>2918</v>
      </c>
      <c r="E1290" t="s">
        <v>2919</v>
      </c>
      <c r="F1290">
        <v>5</v>
      </c>
      <c r="G1290" t="s">
        <v>2871</v>
      </c>
      <c r="H1290" t="s">
        <v>354</v>
      </c>
      <c r="I1290">
        <v>1664307363</v>
      </c>
      <c r="J1290">
        <f>(K1290)/1000</f>
        <v>0</v>
      </c>
      <c r="K1290">
        <f>IF(BF1290, AN1290, AH1290)</f>
        <v>0</v>
      </c>
      <c r="L1290">
        <f>IF(BF1290, AI1290, AG1290)</f>
        <v>0</v>
      </c>
      <c r="M1290">
        <f>BH1290 - IF(AU1290&gt;1, L1290*BB1290*100.0/(AW1290*BV1290), 0)</f>
        <v>0</v>
      </c>
      <c r="N1290">
        <f>((T1290-J1290/2)*M1290-L1290)/(T1290+J1290/2)</f>
        <v>0</v>
      </c>
      <c r="O1290">
        <f>N1290*(BO1290+BP1290)/1000.0</f>
        <v>0</v>
      </c>
      <c r="P1290">
        <f>(BH1290 - IF(AU1290&gt;1, L1290*BB1290*100.0/(AW1290*BV1290), 0))*(BO1290+BP1290)/1000.0</f>
        <v>0</v>
      </c>
      <c r="Q1290">
        <f>2.0/((1/S1290-1/R1290)+SIGN(S1290)*SQRT((1/S1290-1/R1290)*(1/S1290-1/R1290) + 4*BC1290/((BC1290+1)*(BC1290+1))*(2*1/S1290*1/R1290-1/R1290*1/R1290)))</f>
        <v>0</v>
      </c>
      <c r="R1290">
        <f>IF(LEFT(BD1290,1)&lt;&gt;"0",IF(LEFT(BD1290,1)="1",3.0,BE1290),$D$5+$E$5*(BV1290*BO1290/($K$5*1000))+$F$5*(BV1290*BO1290/($K$5*1000))*MAX(MIN(BB1290,$J$5),$I$5)*MAX(MIN(BB1290,$J$5),$I$5)+$G$5*MAX(MIN(BB1290,$J$5),$I$5)*(BV1290*BO1290/($K$5*1000))+$H$5*(BV1290*BO1290/($K$5*1000))*(BV1290*BO1290/($K$5*1000)))</f>
        <v>0</v>
      </c>
      <c r="S1290">
        <f>J1290*(1000-(1000*0.61365*exp(17.502*W1290/(240.97+W1290))/(BO1290+BP1290)+BJ1290)/2)/(1000*0.61365*exp(17.502*W1290/(240.97+W1290))/(BO1290+BP1290)-BJ1290)</f>
        <v>0</v>
      </c>
      <c r="T1290">
        <f>1/((BC1290+1)/(Q1290/1.6)+1/(R1290/1.37)) + BC1290/((BC1290+1)/(Q1290/1.6) + BC1290/(R1290/1.37))</f>
        <v>0</v>
      </c>
      <c r="U1290">
        <f>(AX1290*BA1290)</f>
        <v>0</v>
      </c>
      <c r="V1290">
        <f>(BQ1290+(U1290+2*0.95*5.67E-8*(((BQ1290+$B$7)+273)^4-(BQ1290+273)^4)-44100*J1290)/(1.84*29.3*R1290+8*0.95*5.67E-8*(BQ1290+273)^3))</f>
        <v>0</v>
      </c>
      <c r="W1290">
        <f>($C$7*BR1290+$D$7*BS1290+$E$7*V1290)</f>
        <v>0</v>
      </c>
      <c r="X1290">
        <f>0.61365*exp(17.502*W1290/(240.97+W1290))</f>
        <v>0</v>
      </c>
      <c r="Y1290">
        <f>(Z1290/AA1290*100)</f>
        <v>0</v>
      </c>
      <c r="Z1290">
        <f>BJ1290*(BO1290+BP1290)/1000</f>
        <v>0</v>
      </c>
      <c r="AA1290">
        <f>0.61365*exp(17.502*BQ1290/(240.97+BQ1290))</f>
        <v>0</v>
      </c>
      <c r="AB1290">
        <f>(X1290-BJ1290*(BO1290+BP1290)/1000)</f>
        <v>0</v>
      </c>
      <c r="AC1290">
        <f>(-J1290*44100)</f>
        <v>0</v>
      </c>
      <c r="AD1290">
        <f>2*29.3*R1290*0.92*(BQ1290-W1290)</f>
        <v>0</v>
      </c>
      <c r="AE1290">
        <f>2*0.95*5.67E-8*(((BQ1290+$B$7)+273)^4-(W1290+273)^4)</f>
        <v>0</v>
      </c>
      <c r="AF1290">
        <f>U1290+AE1290+AC1290+AD1290</f>
        <v>0</v>
      </c>
      <c r="AG1290">
        <f>BN1290*AU1290*(BI1290-BH1290*(1000-AU1290*BK1290)/(1000-AU1290*BJ1290))/(100*BB1290)</f>
        <v>0</v>
      </c>
      <c r="AH1290">
        <f>1000*BN1290*AU1290*(BJ1290-BK1290)/(100*BB1290*(1000-AU1290*BJ1290))</f>
        <v>0</v>
      </c>
      <c r="AI1290">
        <f>(AJ1290 - AK1290 - BO1290*1E3/(8.314*(BQ1290+273.15)) * AM1290/BN1290 * AL1290) * BN1290/(100*BB1290) * (1000 - BK1290)/1000</f>
        <v>0</v>
      </c>
      <c r="AJ1290">
        <v>425.7415610489765</v>
      </c>
      <c r="AK1290">
        <v>401.0573878787877</v>
      </c>
      <c r="AL1290">
        <v>-0.02767252816643145</v>
      </c>
      <c r="AM1290">
        <v>64.58111461149491</v>
      </c>
      <c r="AN1290">
        <f>(AP1290 - AO1290 + BO1290*1E3/(8.314*(BQ1290+273.15)) * AR1290/BN1290 * AQ1290) * BN1290/(100*BB1290) * 1000/(1000 - AP1290)</f>
        <v>0</v>
      </c>
      <c r="AO1290">
        <v>13.62168266352685</v>
      </c>
      <c r="AP1290">
        <v>18.50601368421052</v>
      </c>
      <c r="AQ1290">
        <v>-0.01297379238715776</v>
      </c>
      <c r="AR1290">
        <v>112.2400831531097</v>
      </c>
      <c r="AS1290">
        <v>12</v>
      </c>
      <c r="AT1290">
        <v>2</v>
      </c>
      <c r="AU1290">
        <f>IF(AS1290*$H$13&gt;=AW1290,1.0,(AW1290/(AW1290-AS1290*$H$13)))</f>
        <v>0</v>
      </c>
      <c r="AV1290">
        <f>(AU1290-1)*100</f>
        <v>0</v>
      </c>
      <c r="AW1290">
        <f>MAX(0,($B$13+$C$13*BV1290)/(1+$D$13*BV1290)*BO1290/(BQ1290+273)*$E$13)</f>
        <v>0</v>
      </c>
      <c r="AX1290">
        <f>$B$11*BW1290+$C$11*BX1290+$F$11*CI1290*(1-CL1290)</f>
        <v>0</v>
      </c>
      <c r="AY1290">
        <f>AX1290*AZ1290</f>
        <v>0</v>
      </c>
      <c r="AZ1290">
        <f>($B$11*$D$9+$C$11*$D$9+$F$11*((CV1290+CN1290)/MAX(CV1290+CN1290+CW1290, 0.1)*$I$9+CW1290/MAX(CV1290+CN1290+CW1290, 0.1)*$J$9))/($B$11+$C$11+$F$11)</f>
        <v>0</v>
      </c>
      <c r="BA1290">
        <f>($B$11*$K$9+$C$11*$K$9+$F$11*((CV1290+CN1290)/MAX(CV1290+CN1290+CW1290, 0.1)*$P$9+CW1290/MAX(CV1290+CN1290+CW1290, 0.1)*$Q$9))/($B$11+$C$11+$F$11)</f>
        <v>0</v>
      </c>
      <c r="BB1290">
        <v>6</v>
      </c>
      <c r="BC1290">
        <v>0.5</v>
      </c>
      <c r="BD1290" t="s">
        <v>355</v>
      </c>
      <c r="BE1290">
        <v>2</v>
      </c>
      <c r="BF1290" t="b">
        <v>1</v>
      </c>
      <c r="BG1290">
        <v>1664307363</v>
      </c>
      <c r="BH1290">
        <v>393.7219677419355</v>
      </c>
      <c r="BI1290">
        <v>419.992064516129</v>
      </c>
      <c r="BJ1290">
        <v>18.57870322580645</v>
      </c>
      <c r="BK1290">
        <v>13.68998387096774</v>
      </c>
      <c r="BL1290">
        <v>396.9471612903227</v>
      </c>
      <c r="BM1290">
        <v>18.74200645161291</v>
      </c>
      <c r="BN1290">
        <v>500.0386451612902</v>
      </c>
      <c r="BO1290">
        <v>90.95680322580645</v>
      </c>
      <c r="BP1290">
        <v>0.09990206451612905</v>
      </c>
      <c r="BQ1290">
        <v>24.93971935483871</v>
      </c>
      <c r="BR1290">
        <v>24.98714516129032</v>
      </c>
      <c r="BS1290">
        <v>999.9000000000003</v>
      </c>
      <c r="BT1290">
        <v>0</v>
      </c>
      <c r="BU1290">
        <v>0</v>
      </c>
      <c r="BV1290">
        <v>10005.55741935484</v>
      </c>
      <c r="BW1290">
        <v>0</v>
      </c>
      <c r="BX1290">
        <v>6.359563548387097</v>
      </c>
      <c r="BY1290">
        <v>-26.27026774193549</v>
      </c>
      <c r="BZ1290">
        <v>401.1751612903225</v>
      </c>
      <c r="CA1290">
        <v>425.8215483870968</v>
      </c>
      <c r="CB1290">
        <v>4.888709354838711</v>
      </c>
      <c r="CC1290">
        <v>419.992064516129</v>
      </c>
      <c r="CD1290">
        <v>13.68998387096774</v>
      </c>
      <c r="CE1290">
        <v>1.689859032258065</v>
      </c>
      <c r="CF1290">
        <v>1.245197096774193</v>
      </c>
      <c r="CG1290">
        <v>14.80355483870968</v>
      </c>
      <c r="CH1290">
        <v>10.15294193548387</v>
      </c>
      <c r="CI1290">
        <v>2000.027419354839</v>
      </c>
      <c r="CJ1290">
        <v>0.9800012258064515</v>
      </c>
      <c r="CK1290">
        <v>0.01999874838709677</v>
      </c>
      <c r="CL1290">
        <v>0</v>
      </c>
      <c r="CM1290">
        <v>814.0523870967743</v>
      </c>
      <c r="CN1290">
        <v>5.000969999999999</v>
      </c>
      <c r="CO1290">
        <v>16286.19677419355</v>
      </c>
      <c r="CP1290">
        <v>16707.82258064516</v>
      </c>
      <c r="CQ1290">
        <v>39.89293548387096</v>
      </c>
      <c r="CR1290">
        <v>39.92709677419355</v>
      </c>
      <c r="CS1290">
        <v>39.796</v>
      </c>
      <c r="CT1290">
        <v>39.88677419354836</v>
      </c>
      <c r="CU1290">
        <v>40.20141935483871</v>
      </c>
      <c r="CV1290">
        <v>1955.127096774193</v>
      </c>
      <c r="CW1290">
        <v>39.90032258064517</v>
      </c>
      <c r="CX1290">
        <v>0</v>
      </c>
      <c r="CY1290">
        <v>1664307375.5</v>
      </c>
      <c r="CZ1290">
        <v>0</v>
      </c>
      <c r="DA1290">
        <v>0</v>
      </c>
      <c r="DB1290" t="s">
        <v>356</v>
      </c>
      <c r="DC1290">
        <v>1663859321.1</v>
      </c>
      <c r="DD1290">
        <v>1663859315.6</v>
      </c>
      <c r="DE1290">
        <v>0</v>
      </c>
      <c r="DF1290">
        <v>0.196</v>
      </c>
      <c r="DG1290">
        <v>-0.001</v>
      </c>
      <c r="DH1290">
        <v>-5.941</v>
      </c>
      <c r="DI1290">
        <v>-0.174</v>
      </c>
      <c r="DJ1290">
        <v>1500</v>
      </c>
      <c r="DK1290">
        <v>17</v>
      </c>
      <c r="DL1290">
        <v>0.13</v>
      </c>
      <c r="DM1290">
        <v>0.04</v>
      </c>
      <c r="DN1290">
        <v>-26.2524525</v>
      </c>
      <c r="DO1290">
        <v>-0.359539587242035</v>
      </c>
      <c r="DP1290">
        <v>0.05306866772164167</v>
      </c>
      <c r="DQ1290">
        <v>0</v>
      </c>
      <c r="DR1290">
        <v>4.8650925</v>
      </c>
      <c r="DS1290">
        <v>0.5848822514071252</v>
      </c>
      <c r="DT1290">
        <v>0.06372166926368145</v>
      </c>
      <c r="DU1290">
        <v>0</v>
      </c>
      <c r="DV1290">
        <v>0</v>
      </c>
      <c r="DW1290">
        <v>2</v>
      </c>
      <c r="DX1290" t="s">
        <v>357</v>
      </c>
      <c r="DY1290">
        <v>2.98473</v>
      </c>
      <c r="DZ1290">
        <v>2.71536</v>
      </c>
      <c r="EA1290">
        <v>0.0912255</v>
      </c>
      <c r="EB1290">
        <v>0.0943066</v>
      </c>
      <c r="EC1290">
        <v>0.0905461</v>
      </c>
      <c r="ED1290">
        <v>0.07102940000000001</v>
      </c>
      <c r="EE1290">
        <v>28871</v>
      </c>
      <c r="EF1290">
        <v>28896.4</v>
      </c>
      <c r="EG1290">
        <v>29517.6</v>
      </c>
      <c r="EH1290">
        <v>29500.7</v>
      </c>
      <c r="EI1290">
        <v>35584.7</v>
      </c>
      <c r="EJ1290">
        <v>36447.2</v>
      </c>
      <c r="EK1290">
        <v>41600.7</v>
      </c>
      <c r="EL1290">
        <v>42042.4</v>
      </c>
      <c r="EM1290">
        <v>1.9773</v>
      </c>
      <c r="EN1290">
        <v>1.92728</v>
      </c>
      <c r="EO1290">
        <v>0.106268</v>
      </c>
      <c r="EP1290">
        <v>0</v>
      </c>
      <c r="EQ1290">
        <v>23.2662</v>
      </c>
      <c r="ER1290">
        <v>999.9</v>
      </c>
      <c r="ES1290">
        <v>43</v>
      </c>
      <c r="ET1290">
        <v>28.9</v>
      </c>
      <c r="EU1290">
        <v>18.9025</v>
      </c>
      <c r="EV1290">
        <v>63.0143</v>
      </c>
      <c r="EW1290">
        <v>33.125</v>
      </c>
      <c r="EX1290">
        <v>1</v>
      </c>
      <c r="EY1290">
        <v>-0.180081</v>
      </c>
      <c r="EZ1290">
        <v>1.21766</v>
      </c>
      <c r="FA1290">
        <v>20.3842</v>
      </c>
      <c r="FB1290">
        <v>5.21834</v>
      </c>
      <c r="FC1290">
        <v>12.0099</v>
      </c>
      <c r="FD1290">
        <v>4.98975</v>
      </c>
      <c r="FE1290">
        <v>3.28865</v>
      </c>
      <c r="FF1290">
        <v>9999</v>
      </c>
      <c r="FG1290">
        <v>9999</v>
      </c>
      <c r="FH1290">
        <v>9999</v>
      </c>
      <c r="FI1290">
        <v>261.9</v>
      </c>
      <c r="FJ1290">
        <v>1.86707</v>
      </c>
      <c r="FK1290">
        <v>1.86615</v>
      </c>
      <c r="FL1290">
        <v>1.86554</v>
      </c>
      <c r="FM1290">
        <v>1.86554</v>
      </c>
      <c r="FN1290">
        <v>1.86731</v>
      </c>
      <c r="FO1290">
        <v>1.86981</v>
      </c>
      <c r="FP1290">
        <v>1.86844</v>
      </c>
      <c r="FQ1290">
        <v>1.86996</v>
      </c>
      <c r="FR1290">
        <v>0</v>
      </c>
      <c r="FS1290">
        <v>0</v>
      </c>
      <c r="FT1290">
        <v>0</v>
      </c>
      <c r="FU1290">
        <v>0</v>
      </c>
      <c r="FV1290" t="s">
        <v>358</v>
      </c>
      <c r="FW1290" t="s">
        <v>359</v>
      </c>
      <c r="FX1290" t="s">
        <v>360</v>
      </c>
      <c r="FY1290" t="s">
        <v>360</v>
      </c>
      <c r="FZ1290" t="s">
        <v>360</v>
      </c>
      <c r="GA1290" t="s">
        <v>360</v>
      </c>
      <c r="GB1290">
        <v>0</v>
      </c>
      <c r="GC1290">
        <v>100</v>
      </c>
      <c r="GD1290">
        <v>100</v>
      </c>
      <c r="GE1290">
        <v>-3.225</v>
      </c>
      <c r="GF1290">
        <v>-0.1641</v>
      </c>
      <c r="GG1290">
        <v>-2.0192013485273</v>
      </c>
      <c r="GH1290">
        <v>-0.003354295288503095</v>
      </c>
      <c r="GI1290">
        <v>8.998442100416266E-07</v>
      </c>
      <c r="GJ1290">
        <v>-2.632750781261316E-10</v>
      </c>
      <c r="GK1290">
        <v>-0.1771344180573433</v>
      </c>
      <c r="GL1290">
        <v>-0.01811282044437078</v>
      </c>
      <c r="GM1290">
        <v>0.001479480632228601</v>
      </c>
      <c r="GN1290">
        <v>-2.527498020886067E-05</v>
      </c>
      <c r="GO1290">
        <v>3</v>
      </c>
      <c r="GP1290">
        <v>2311</v>
      </c>
      <c r="GQ1290">
        <v>1</v>
      </c>
      <c r="GR1290">
        <v>23</v>
      </c>
      <c r="GS1290">
        <v>7467.5</v>
      </c>
      <c r="GT1290">
        <v>7467.6</v>
      </c>
      <c r="GU1290">
        <v>1.0376</v>
      </c>
      <c r="GV1290">
        <v>2.22778</v>
      </c>
      <c r="GW1290">
        <v>1.39648</v>
      </c>
      <c r="GX1290">
        <v>2.34009</v>
      </c>
      <c r="GY1290">
        <v>1.49536</v>
      </c>
      <c r="GZ1290">
        <v>2.43042</v>
      </c>
      <c r="HA1290">
        <v>33.0429</v>
      </c>
      <c r="HB1290">
        <v>14.1495</v>
      </c>
      <c r="HC1290">
        <v>18</v>
      </c>
      <c r="HD1290">
        <v>519.5410000000001</v>
      </c>
      <c r="HE1290">
        <v>444.07</v>
      </c>
      <c r="HF1290">
        <v>21.8077</v>
      </c>
      <c r="HG1290">
        <v>25.1664</v>
      </c>
      <c r="HH1290">
        <v>30.0005</v>
      </c>
      <c r="HI1290">
        <v>25.1376</v>
      </c>
      <c r="HJ1290">
        <v>25.0771</v>
      </c>
      <c r="HK1290">
        <v>20.8639</v>
      </c>
      <c r="HL1290">
        <v>30.2213</v>
      </c>
      <c r="HM1290">
        <v>35.8357</v>
      </c>
      <c r="HN1290">
        <v>21.7535</v>
      </c>
      <c r="HO1290">
        <v>426.693</v>
      </c>
      <c r="HP1290">
        <v>13.6116</v>
      </c>
      <c r="HQ1290">
        <v>100.973</v>
      </c>
      <c r="HR1290">
        <v>100.968</v>
      </c>
    </row>
    <row r="1291" spans="1:226">
      <c r="A1291">
        <v>1275</v>
      </c>
      <c r="B1291">
        <v>1664307376</v>
      </c>
      <c r="C1291">
        <v>14145.5</v>
      </c>
      <c r="D1291" t="s">
        <v>2920</v>
      </c>
      <c r="E1291" t="s">
        <v>2921</v>
      </c>
      <c r="F1291">
        <v>5</v>
      </c>
      <c r="G1291" t="s">
        <v>2871</v>
      </c>
      <c r="H1291" t="s">
        <v>354</v>
      </c>
      <c r="I1291">
        <v>1664307368.155172</v>
      </c>
      <c r="J1291">
        <f>(K1291)/1000</f>
        <v>0</v>
      </c>
      <c r="K1291">
        <f>IF(BF1291, AN1291, AH1291)</f>
        <v>0</v>
      </c>
      <c r="L1291">
        <f>IF(BF1291, AI1291, AG1291)</f>
        <v>0</v>
      </c>
      <c r="M1291">
        <f>BH1291 - IF(AU1291&gt;1, L1291*BB1291*100.0/(AW1291*BV1291), 0)</f>
        <v>0</v>
      </c>
      <c r="N1291">
        <f>((T1291-J1291/2)*M1291-L1291)/(T1291+J1291/2)</f>
        <v>0</v>
      </c>
      <c r="O1291">
        <f>N1291*(BO1291+BP1291)/1000.0</f>
        <v>0</v>
      </c>
      <c r="P1291">
        <f>(BH1291 - IF(AU1291&gt;1, L1291*BB1291*100.0/(AW1291*BV1291), 0))*(BO1291+BP1291)/1000.0</f>
        <v>0</v>
      </c>
      <c r="Q1291">
        <f>2.0/((1/S1291-1/R1291)+SIGN(S1291)*SQRT((1/S1291-1/R1291)*(1/S1291-1/R1291) + 4*BC1291/((BC1291+1)*(BC1291+1))*(2*1/S1291*1/R1291-1/R1291*1/R1291)))</f>
        <v>0</v>
      </c>
      <c r="R1291">
        <f>IF(LEFT(BD1291,1)&lt;&gt;"0",IF(LEFT(BD1291,1)="1",3.0,BE1291),$D$5+$E$5*(BV1291*BO1291/($K$5*1000))+$F$5*(BV1291*BO1291/($K$5*1000))*MAX(MIN(BB1291,$J$5),$I$5)*MAX(MIN(BB1291,$J$5),$I$5)+$G$5*MAX(MIN(BB1291,$J$5),$I$5)*(BV1291*BO1291/($K$5*1000))+$H$5*(BV1291*BO1291/($K$5*1000))*(BV1291*BO1291/($K$5*1000)))</f>
        <v>0</v>
      </c>
      <c r="S1291">
        <f>J1291*(1000-(1000*0.61365*exp(17.502*W1291/(240.97+W1291))/(BO1291+BP1291)+BJ1291)/2)/(1000*0.61365*exp(17.502*W1291/(240.97+W1291))/(BO1291+BP1291)-BJ1291)</f>
        <v>0</v>
      </c>
      <c r="T1291">
        <f>1/((BC1291+1)/(Q1291/1.6)+1/(R1291/1.37)) + BC1291/((BC1291+1)/(Q1291/1.6) + BC1291/(R1291/1.37))</f>
        <v>0</v>
      </c>
      <c r="U1291">
        <f>(AX1291*BA1291)</f>
        <v>0</v>
      </c>
      <c r="V1291">
        <f>(BQ1291+(U1291+2*0.95*5.67E-8*(((BQ1291+$B$7)+273)^4-(BQ1291+273)^4)-44100*J1291)/(1.84*29.3*R1291+8*0.95*5.67E-8*(BQ1291+273)^3))</f>
        <v>0</v>
      </c>
      <c r="W1291">
        <f>($C$7*BR1291+$D$7*BS1291+$E$7*V1291)</f>
        <v>0</v>
      </c>
      <c r="X1291">
        <f>0.61365*exp(17.502*W1291/(240.97+W1291))</f>
        <v>0</v>
      </c>
      <c r="Y1291">
        <f>(Z1291/AA1291*100)</f>
        <v>0</v>
      </c>
      <c r="Z1291">
        <f>BJ1291*(BO1291+BP1291)/1000</f>
        <v>0</v>
      </c>
      <c r="AA1291">
        <f>0.61365*exp(17.502*BQ1291/(240.97+BQ1291))</f>
        <v>0</v>
      </c>
      <c r="AB1291">
        <f>(X1291-BJ1291*(BO1291+BP1291)/1000)</f>
        <v>0</v>
      </c>
      <c r="AC1291">
        <f>(-J1291*44100)</f>
        <v>0</v>
      </c>
      <c r="AD1291">
        <f>2*29.3*R1291*0.92*(BQ1291-W1291)</f>
        <v>0</v>
      </c>
      <c r="AE1291">
        <f>2*0.95*5.67E-8*(((BQ1291+$B$7)+273)^4-(W1291+273)^4)</f>
        <v>0</v>
      </c>
      <c r="AF1291">
        <f>U1291+AE1291+AC1291+AD1291</f>
        <v>0</v>
      </c>
      <c r="AG1291">
        <f>BN1291*AU1291*(BI1291-BH1291*(1000-AU1291*BK1291)/(1000-AU1291*BJ1291))/(100*BB1291)</f>
        <v>0</v>
      </c>
      <c r="AH1291">
        <f>1000*BN1291*AU1291*(BJ1291-BK1291)/(100*BB1291*(1000-AU1291*BJ1291))</f>
        <v>0</v>
      </c>
      <c r="AI1291">
        <f>(AJ1291 - AK1291 - BO1291*1E3/(8.314*(BQ1291+273.15)) * AM1291/BN1291 * AL1291) * BN1291/(100*BB1291) * (1000 - BK1291)/1000</f>
        <v>0</v>
      </c>
      <c r="AJ1291">
        <v>425.8625208940778</v>
      </c>
      <c r="AK1291">
        <v>401.1889393939394</v>
      </c>
      <c r="AL1291">
        <v>0.03590143465781085</v>
      </c>
      <c r="AM1291">
        <v>64.58111461149491</v>
      </c>
      <c r="AN1291">
        <f>(AP1291 - AO1291 + BO1291*1E3/(8.314*(BQ1291+273.15)) * AR1291/BN1291 * AQ1291) * BN1291/(100*BB1291) * 1000/(1000 - AP1291)</f>
        <v>0</v>
      </c>
      <c r="AO1291">
        <v>13.60864580178148</v>
      </c>
      <c r="AP1291">
        <v>18.4814</v>
      </c>
      <c r="AQ1291">
        <v>-0.01160672084464949</v>
      </c>
      <c r="AR1291">
        <v>112.2400831531097</v>
      </c>
      <c r="AS1291">
        <v>12</v>
      </c>
      <c r="AT1291">
        <v>2</v>
      </c>
      <c r="AU1291">
        <f>IF(AS1291*$H$13&gt;=AW1291,1.0,(AW1291/(AW1291-AS1291*$H$13)))</f>
        <v>0</v>
      </c>
      <c r="AV1291">
        <f>(AU1291-1)*100</f>
        <v>0</v>
      </c>
      <c r="AW1291">
        <f>MAX(0,($B$13+$C$13*BV1291)/(1+$D$13*BV1291)*BO1291/(BQ1291+273)*$E$13)</f>
        <v>0</v>
      </c>
      <c r="AX1291">
        <f>$B$11*BW1291+$C$11*BX1291+$F$11*CI1291*(1-CL1291)</f>
        <v>0</v>
      </c>
      <c r="AY1291">
        <f>AX1291*AZ1291</f>
        <v>0</v>
      </c>
      <c r="AZ1291">
        <f>($B$11*$D$9+$C$11*$D$9+$F$11*((CV1291+CN1291)/MAX(CV1291+CN1291+CW1291, 0.1)*$I$9+CW1291/MAX(CV1291+CN1291+CW1291, 0.1)*$J$9))/($B$11+$C$11+$F$11)</f>
        <v>0</v>
      </c>
      <c r="BA1291">
        <f>($B$11*$K$9+$C$11*$K$9+$F$11*((CV1291+CN1291)/MAX(CV1291+CN1291+CW1291, 0.1)*$P$9+CW1291/MAX(CV1291+CN1291+CW1291, 0.1)*$Q$9))/($B$11+$C$11+$F$11)</f>
        <v>0</v>
      </c>
      <c r="BB1291">
        <v>6</v>
      </c>
      <c r="BC1291">
        <v>0.5</v>
      </c>
      <c r="BD1291" t="s">
        <v>355</v>
      </c>
      <c r="BE1291">
        <v>2</v>
      </c>
      <c r="BF1291" t="b">
        <v>1</v>
      </c>
      <c r="BG1291">
        <v>1664307368.155172</v>
      </c>
      <c r="BH1291">
        <v>393.6950344827585</v>
      </c>
      <c r="BI1291">
        <v>420.1991724137932</v>
      </c>
      <c r="BJ1291">
        <v>18.53598620689655</v>
      </c>
      <c r="BK1291">
        <v>13.62458620689655</v>
      </c>
      <c r="BL1291">
        <v>396.9202068965516</v>
      </c>
      <c r="BM1291">
        <v>18.69974137931035</v>
      </c>
      <c r="BN1291">
        <v>500.0382068965518</v>
      </c>
      <c r="BO1291">
        <v>90.95751379310344</v>
      </c>
      <c r="BP1291">
        <v>0.09993155517241378</v>
      </c>
      <c r="BQ1291">
        <v>24.945</v>
      </c>
      <c r="BR1291">
        <v>24.99935172413793</v>
      </c>
      <c r="BS1291">
        <v>999.9000000000002</v>
      </c>
      <c r="BT1291">
        <v>0</v>
      </c>
      <c r="BU1291">
        <v>0</v>
      </c>
      <c r="BV1291">
        <v>10004.02965517241</v>
      </c>
      <c r="BW1291">
        <v>0</v>
      </c>
      <c r="BX1291">
        <v>6.364485862068964</v>
      </c>
      <c r="BY1291">
        <v>-26.50420689655172</v>
      </c>
      <c r="BZ1291">
        <v>401.1303103448276</v>
      </c>
      <c r="CA1291">
        <v>426.0032068965516</v>
      </c>
      <c r="CB1291">
        <v>4.911398275862069</v>
      </c>
      <c r="CC1291">
        <v>420.1991724137932</v>
      </c>
      <c r="CD1291">
        <v>13.62458620689655</v>
      </c>
      <c r="CE1291">
        <v>1.685986896551724</v>
      </c>
      <c r="CF1291">
        <v>1.239258620689655</v>
      </c>
      <c r="CG1291">
        <v>14.76797931034483</v>
      </c>
      <c r="CH1291">
        <v>10.08168620689655</v>
      </c>
      <c r="CI1291">
        <v>1999.996896551724</v>
      </c>
      <c r="CJ1291">
        <v>0.980000448275862</v>
      </c>
      <c r="CK1291">
        <v>0.01999949999999999</v>
      </c>
      <c r="CL1291">
        <v>0</v>
      </c>
      <c r="CM1291">
        <v>814.046551724138</v>
      </c>
      <c r="CN1291">
        <v>5.000969999999999</v>
      </c>
      <c r="CO1291">
        <v>16283.00689655172</v>
      </c>
      <c r="CP1291">
        <v>16707.55517241379</v>
      </c>
      <c r="CQ1291">
        <v>39.85110344827586</v>
      </c>
      <c r="CR1291">
        <v>39.90065517241379</v>
      </c>
      <c r="CS1291">
        <v>39.77565517241379</v>
      </c>
      <c r="CT1291">
        <v>39.82524137931033</v>
      </c>
      <c r="CU1291">
        <v>40.15927586206896</v>
      </c>
      <c r="CV1291">
        <v>1955.096551724138</v>
      </c>
      <c r="CW1291">
        <v>39.90034482758621</v>
      </c>
      <c r="CX1291">
        <v>0</v>
      </c>
      <c r="CY1291">
        <v>1664307380.3</v>
      </c>
      <c r="CZ1291">
        <v>0</v>
      </c>
      <c r="DA1291">
        <v>0</v>
      </c>
      <c r="DB1291" t="s">
        <v>356</v>
      </c>
      <c r="DC1291">
        <v>1663859321.1</v>
      </c>
      <c r="DD1291">
        <v>1663859315.6</v>
      </c>
      <c r="DE1291">
        <v>0</v>
      </c>
      <c r="DF1291">
        <v>0.196</v>
      </c>
      <c r="DG1291">
        <v>-0.001</v>
      </c>
      <c r="DH1291">
        <v>-5.941</v>
      </c>
      <c r="DI1291">
        <v>-0.174</v>
      </c>
      <c r="DJ1291">
        <v>1500</v>
      </c>
      <c r="DK1291">
        <v>17</v>
      </c>
      <c r="DL1291">
        <v>0.13</v>
      </c>
      <c r="DM1291">
        <v>0.04</v>
      </c>
      <c r="DN1291">
        <v>-26.4361575</v>
      </c>
      <c r="DO1291">
        <v>-2.741917823639794</v>
      </c>
      <c r="DP1291">
        <v>0.4773693742205821</v>
      </c>
      <c r="DQ1291">
        <v>0</v>
      </c>
      <c r="DR1291">
        <v>4.8900375</v>
      </c>
      <c r="DS1291">
        <v>0.1889371857410717</v>
      </c>
      <c r="DT1291">
        <v>0.04369596759141513</v>
      </c>
      <c r="DU1291">
        <v>0</v>
      </c>
      <c r="DV1291">
        <v>0</v>
      </c>
      <c r="DW1291">
        <v>2</v>
      </c>
      <c r="DX1291" t="s">
        <v>357</v>
      </c>
      <c r="DY1291">
        <v>2.98491</v>
      </c>
      <c r="DZ1291">
        <v>2.71568</v>
      </c>
      <c r="EA1291">
        <v>0.0912702</v>
      </c>
      <c r="EB1291">
        <v>0.0948822</v>
      </c>
      <c r="EC1291">
        <v>0.09046129999999999</v>
      </c>
      <c r="ED1291">
        <v>0.0710186</v>
      </c>
      <c r="EE1291">
        <v>28869.2</v>
      </c>
      <c r="EF1291">
        <v>28877.8</v>
      </c>
      <c r="EG1291">
        <v>29517.3</v>
      </c>
      <c r="EH1291">
        <v>29500.4</v>
      </c>
      <c r="EI1291">
        <v>35587.6</v>
      </c>
      <c r="EJ1291">
        <v>36447.4</v>
      </c>
      <c r="EK1291">
        <v>41600.1</v>
      </c>
      <c r="EL1291">
        <v>42042.2</v>
      </c>
      <c r="EM1291">
        <v>1.97717</v>
      </c>
      <c r="EN1291">
        <v>1.92705</v>
      </c>
      <c r="EO1291">
        <v>0.106659</v>
      </c>
      <c r="EP1291">
        <v>0</v>
      </c>
      <c r="EQ1291">
        <v>23.2586</v>
      </c>
      <c r="ER1291">
        <v>999.9</v>
      </c>
      <c r="ES1291">
        <v>43</v>
      </c>
      <c r="ET1291">
        <v>28.9</v>
      </c>
      <c r="EU1291">
        <v>18.9041</v>
      </c>
      <c r="EV1291">
        <v>62.9343</v>
      </c>
      <c r="EW1291">
        <v>33.2332</v>
      </c>
      <c r="EX1291">
        <v>1</v>
      </c>
      <c r="EY1291">
        <v>-0.179667</v>
      </c>
      <c r="EZ1291">
        <v>1.29906</v>
      </c>
      <c r="FA1291">
        <v>20.3834</v>
      </c>
      <c r="FB1291">
        <v>5.21804</v>
      </c>
      <c r="FC1291">
        <v>12.0099</v>
      </c>
      <c r="FD1291">
        <v>4.98955</v>
      </c>
      <c r="FE1291">
        <v>3.28845</v>
      </c>
      <c r="FF1291">
        <v>9999</v>
      </c>
      <c r="FG1291">
        <v>9999</v>
      </c>
      <c r="FH1291">
        <v>9999</v>
      </c>
      <c r="FI1291">
        <v>261.9</v>
      </c>
      <c r="FJ1291">
        <v>1.86705</v>
      </c>
      <c r="FK1291">
        <v>1.86614</v>
      </c>
      <c r="FL1291">
        <v>1.86554</v>
      </c>
      <c r="FM1291">
        <v>1.86554</v>
      </c>
      <c r="FN1291">
        <v>1.86729</v>
      </c>
      <c r="FO1291">
        <v>1.86981</v>
      </c>
      <c r="FP1291">
        <v>1.86844</v>
      </c>
      <c r="FQ1291">
        <v>1.86996</v>
      </c>
      <c r="FR1291">
        <v>0</v>
      </c>
      <c r="FS1291">
        <v>0</v>
      </c>
      <c r="FT1291">
        <v>0</v>
      </c>
      <c r="FU1291">
        <v>0</v>
      </c>
      <c r="FV1291" t="s">
        <v>358</v>
      </c>
      <c r="FW1291" t="s">
        <v>359</v>
      </c>
      <c r="FX1291" t="s">
        <v>360</v>
      </c>
      <c r="FY1291" t="s">
        <v>360</v>
      </c>
      <c r="FZ1291" t="s">
        <v>360</v>
      </c>
      <c r="GA1291" t="s">
        <v>360</v>
      </c>
      <c r="GB1291">
        <v>0</v>
      </c>
      <c r="GC1291">
        <v>100</v>
      </c>
      <c r="GD1291">
        <v>100</v>
      </c>
      <c r="GE1291">
        <v>-3.226</v>
      </c>
      <c r="GF1291">
        <v>-0.1643</v>
      </c>
      <c r="GG1291">
        <v>-2.0192013485273</v>
      </c>
      <c r="GH1291">
        <v>-0.003354295288503095</v>
      </c>
      <c r="GI1291">
        <v>8.998442100416266E-07</v>
      </c>
      <c r="GJ1291">
        <v>-2.632750781261316E-10</v>
      </c>
      <c r="GK1291">
        <v>-0.1771344180573433</v>
      </c>
      <c r="GL1291">
        <v>-0.01811282044437078</v>
      </c>
      <c r="GM1291">
        <v>0.001479480632228601</v>
      </c>
      <c r="GN1291">
        <v>-2.527498020886067E-05</v>
      </c>
      <c r="GO1291">
        <v>3</v>
      </c>
      <c r="GP1291">
        <v>2311</v>
      </c>
      <c r="GQ1291">
        <v>1</v>
      </c>
      <c r="GR1291">
        <v>23</v>
      </c>
      <c r="GS1291">
        <v>7467.6</v>
      </c>
      <c r="GT1291">
        <v>7467.7</v>
      </c>
      <c r="GU1291">
        <v>1.06445</v>
      </c>
      <c r="GV1291">
        <v>2.22534</v>
      </c>
      <c r="GW1291">
        <v>1.39648</v>
      </c>
      <c r="GX1291">
        <v>2.34009</v>
      </c>
      <c r="GY1291">
        <v>1.49536</v>
      </c>
      <c r="GZ1291">
        <v>2.45972</v>
      </c>
      <c r="HA1291">
        <v>33.0429</v>
      </c>
      <c r="HB1291">
        <v>14.1495</v>
      </c>
      <c r="HC1291">
        <v>18</v>
      </c>
      <c r="HD1291">
        <v>519.46</v>
      </c>
      <c r="HE1291">
        <v>443.948</v>
      </c>
      <c r="HF1291">
        <v>21.7721</v>
      </c>
      <c r="HG1291">
        <v>25.1664</v>
      </c>
      <c r="HH1291">
        <v>30.0004</v>
      </c>
      <c r="HI1291">
        <v>25.1376</v>
      </c>
      <c r="HJ1291">
        <v>25.0788</v>
      </c>
      <c r="HK1291">
        <v>21.3629</v>
      </c>
      <c r="HL1291">
        <v>30.2213</v>
      </c>
      <c r="HM1291">
        <v>35.4582</v>
      </c>
      <c r="HN1291">
        <v>21.7411</v>
      </c>
      <c r="HO1291">
        <v>440.075</v>
      </c>
      <c r="HP1291">
        <v>13.6157</v>
      </c>
      <c r="HQ1291">
        <v>100.972</v>
      </c>
      <c r="HR1291">
        <v>100.968</v>
      </c>
    </row>
    <row r="1292" spans="1:226">
      <c r="A1292">
        <v>1276</v>
      </c>
      <c r="B1292">
        <v>1664307381</v>
      </c>
      <c r="C1292">
        <v>14150.5</v>
      </c>
      <c r="D1292" t="s">
        <v>2922</v>
      </c>
      <c r="E1292" t="s">
        <v>2923</v>
      </c>
      <c r="F1292">
        <v>5</v>
      </c>
      <c r="G1292" t="s">
        <v>2871</v>
      </c>
      <c r="H1292" t="s">
        <v>354</v>
      </c>
      <c r="I1292">
        <v>1664307373.232143</v>
      </c>
      <c r="J1292">
        <f>(K1292)/1000</f>
        <v>0</v>
      </c>
      <c r="K1292">
        <f>IF(BF1292, AN1292, AH1292)</f>
        <v>0</v>
      </c>
      <c r="L1292">
        <f>IF(BF1292, AI1292, AG1292)</f>
        <v>0</v>
      </c>
      <c r="M1292">
        <f>BH1292 - IF(AU1292&gt;1, L1292*BB1292*100.0/(AW1292*BV1292), 0)</f>
        <v>0</v>
      </c>
      <c r="N1292">
        <f>((T1292-J1292/2)*M1292-L1292)/(T1292+J1292/2)</f>
        <v>0</v>
      </c>
      <c r="O1292">
        <f>N1292*(BO1292+BP1292)/1000.0</f>
        <v>0</v>
      </c>
      <c r="P1292">
        <f>(BH1292 - IF(AU1292&gt;1, L1292*BB1292*100.0/(AW1292*BV1292), 0))*(BO1292+BP1292)/1000.0</f>
        <v>0</v>
      </c>
      <c r="Q1292">
        <f>2.0/((1/S1292-1/R1292)+SIGN(S1292)*SQRT((1/S1292-1/R1292)*(1/S1292-1/R1292) + 4*BC1292/((BC1292+1)*(BC1292+1))*(2*1/S1292*1/R1292-1/R1292*1/R1292)))</f>
        <v>0</v>
      </c>
      <c r="R1292">
        <f>IF(LEFT(BD1292,1)&lt;&gt;"0",IF(LEFT(BD1292,1)="1",3.0,BE1292),$D$5+$E$5*(BV1292*BO1292/($K$5*1000))+$F$5*(BV1292*BO1292/($K$5*1000))*MAX(MIN(BB1292,$J$5),$I$5)*MAX(MIN(BB1292,$J$5),$I$5)+$G$5*MAX(MIN(BB1292,$J$5),$I$5)*(BV1292*BO1292/($K$5*1000))+$H$5*(BV1292*BO1292/($K$5*1000))*(BV1292*BO1292/($K$5*1000)))</f>
        <v>0</v>
      </c>
      <c r="S1292">
        <f>J1292*(1000-(1000*0.61365*exp(17.502*W1292/(240.97+W1292))/(BO1292+BP1292)+BJ1292)/2)/(1000*0.61365*exp(17.502*W1292/(240.97+W1292))/(BO1292+BP1292)-BJ1292)</f>
        <v>0</v>
      </c>
      <c r="T1292">
        <f>1/((BC1292+1)/(Q1292/1.6)+1/(R1292/1.37)) + BC1292/((BC1292+1)/(Q1292/1.6) + BC1292/(R1292/1.37))</f>
        <v>0</v>
      </c>
      <c r="U1292">
        <f>(AX1292*BA1292)</f>
        <v>0</v>
      </c>
      <c r="V1292">
        <f>(BQ1292+(U1292+2*0.95*5.67E-8*(((BQ1292+$B$7)+273)^4-(BQ1292+273)^4)-44100*J1292)/(1.84*29.3*R1292+8*0.95*5.67E-8*(BQ1292+273)^3))</f>
        <v>0</v>
      </c>
      <c r="W1292">
        <f>($C$7*BR1292+$D$7*BS1292+$E$7*V1292)</f>
        <v>0</v>
      </c>
      <c r="X1292">
        <f>0.61365*exp(17.502*W1292/(240.97+W1292))</f>
        <v>0</v>
      </c>
      <c r="Y1292">
        <f>(Z1292/AA1292*100)</f>
        <v>0</v>
      </c>
      <c r="Z1292">
        <f>BJ1292*(BO1292+BP1292)/1000</f>
        <v>0</v>
      </c>
      <c r="AA1292">
        <f>0.61365*exp(17.502*BQ1292/(240.97+BQ1292))</f>
        <v>0</v>
      </c>
      <c r="AB1292">
        <f>(X1292-BJ1292*(BO1292+BP1292)/1000)</f>
        <v>0</v>
      </c>
      <c r="AC1292">
        <f>(-J1292*44100)</f>
        <v>0</v>
      </c>
      <c r="AD1292">
        <f>2*29.3*R1292*0.92*(BQ1292-W1292)</f>
        <v>0</v>
      </c>
      <c r="AE1292">
        <f>2*0.95*5.67E-8*(((BQ1292+$B$7)+273)^4-(W1292+273)^4)</f>
        <v>0</v>
      </c>
      <c r="AF1292">
        <f>U1292+AE1292+AC1292+AD1292</f>
        <v>0</v>
      </c>
      <c r="AG1292">
        <f>BN1292*AU1292*(BI1292-BH1292*(1000-AU1292*BK1292)/(1000-AU1292*BJ1292))/(100*BB1292)</f>
        <v>0</v>
      </c>
      <c r="AH1292">
        <f>1000*BN1292*AU1292*(BJ1292-BK1292)/(100*BB1292*(1000-AU1292*BJ1292))</f>
        <v>0</v>
      </c>
      <c r="AI1292">
        <f>(AJ1292 - AK1292 - BO1292*1E3/(8.314*(BQ1292+273.15)) * AM1292/BN1292 * AL1292) * BN1292/(100*BB1292) * (1000 - BK1292)/1000</f>
        <v>0</v>
      </c>
      <c r="AJ1292">
        <v>434.3309731354606</v>
      </c>
      <c r="AK1292">
        <v>404.9027454545451</v>
      </c>
      <c r="AL1292">
        <v>0.9071355004532862</v>
      </c>
      <c r="AM1292">
        <v>64.58111461149491</v>
      </c>
      <c r="AN1292">
        <f>(AP1292 - AO1292 + BO1292*1E3/(8.314*(BQ1292+273.15)) * AR1292/BN1292 * AQ1292) * BN1292/(100*BB1292) * 1000/(1000 - AP1292)</f>
        <v>0</v>
      </c>
      <c r="AO1292">
        <v>13.60593202065275</v>
      </c>
      <c r="AP1292">
        <v>18.46442270676691</v>
      </c>
      <c r="AQ1292">
        <v>-0.003737631794344534</v>
      </c>
      <c r="AR1292">
        <v>112.2400831531097</v>
      </c>
      <c r="AS1292">
        <v>11</v>
      </c>
      <c r="AT1292">
        <v>2</v>
      </c>
      <c r="AU1292">
        <f>IF(AS1292*$H$13&gt;=AW1292,1.0,(AW1292/(AW1292-AS1292*$H$13)))</f>
        <v>0</v>
      </c>
      <c r="AV1292">
        <f>(AU1292-1)*100</f>
        <v>0</v>
      </c>
      <c r="AW1292">
        <f>MAX(0,($B$13+$C$13*BV1292)/(1+$D$13*BV1292)*BO1292/(BQ1292+273)*$E$13)</f>
        <v>0</v>
      </c>
      <c r="AX1292">
        <f>$B$11*BW1292+$C$11*BX1292+$F$11*CI1292*(1-CL1292)</f>
        <v>0</v>
      </c>
      <c r="AY1292">
        <f>AX1292*AZ1292</f>
        <v>0</v>
      </c>
      <c r="AZ1292">
        <f>($B$11*$D$9+$C$11*$D$9+$F$11*((CV1292+CN1292)/MAX(CV1292+CN1292+CW1292, 0.1)*$I$9+CW1292/MAX(CV1292+CN1292+CW1292, 0.1)*$J$9))/($B$11+$C$11+$F$11)</f>
        <v>0</v>
      </c>
      <c r="BA1292">
        <f>($B$11*$K$9+$C$11*$K$9+$F$11*((CV1292+CN1292)/MAX(CV1292+CN1292+CW1292, 0.1)*$P$9+CW1292/MAX(CV1292+CN1292+CW1292, 0.1)*$Q$9))/($B$11+$C$11+$F$11)</f>
        <v>0</v>
      </c>
      <c r="BB1292">
        <v>6</v>
      </c>
      <c r="BC1292">
        <v>0.5</v>
      </c>
      <c r="BD1292" t="s">
        <v>355</v>
      </c>
      <c r="BE1292">
        <v>2</v>
      </c>
      <c r="BF1292" t="b">
        <v>1</v>
      </c>
      <c r="BG1292">
        <v>1664307373.232143</v>
      </c>
      <c r="BH1292">
        <v>394.2467142857143</v>
      </c>
      <c r="BI1292">
        <v>423.3650000000001</v>
      </c>
      <c r="BJ1292">
        <v>18.49712857142857</v>
      </c>
      <c r="BK1292">
        <v>13.60443214285714</v>
      </c>
      <c r="BL1292">
        <v>397.4733928571429</v>
      </c>
      <c r="BM1292">
        <v>18.66129642857143</v>
      </c>
      <c r="BN1292">
        <v>500.0501071428572</v>
      </c>
      <c r="BO1292">
        <v>90.95720357142856</v>
      </c>
      <c r="BP1292">
        <v>0.09992830714285712</v>
      </c>
      <c r="BQ1292">
        <v>24.94501071428571</v>
      </c>
      <c r="BR1292">
        <v>25.00551071428572</v>
      </c>
      <c r="BS1292">
        <v>999.9000000000002</v>
      </c>
      <c r="BT1292">
        <v>0</v>
      </c>
      <c r="BU1292">
        <v>0</v>
      </c>
      <c r="BV1292">
        <v>10002.47785714286</v>
      </c>
      <c r="BW1292">
        <v>0</v>
      </c>
      <c r="BX1292">
        <v>6.3702725</v>
      </c>
      <c r="BY1292">
        <v>-29.11836071428572</v>
      </c>
      <c r="BZ1292">
        <v>401.6765</v>
      </c>
      <c r="CA1292">
        <v>429.2038928571429</v>
      </c>
      <c r="CB1292">
        <v>4.892696428571428</v>
      </c>
      <c r="CC1292">
        <v>423.3650000000001</v>
      </c>
      <c r="CD1292">
        <v>13.60443214285714</v>
      </c>
      <c r="CE1292">
        <v>1.682446785714286</v>
      </c>
      <c r="CF1292">
        <v>1.237421071428571</v>
      </c>
      <c r="CG1292">
        <v>14.73541428571428</v>
      </c>
      <c r="CH1292">
        <v>10.05954285714286</v>
      </c>
      <c r="CI1292">
        <v>1999.978928571429</v>
      </c>
      <c r="CJ1292">
        <v>0.9799998571428569</v>
      </c>
      <c r="CK1292">
        <v>0.02000007142857143</v>
      </c>
      <c r="CL1292">
        <v>0</v>
      </c>
      <c r="CM1292">
        <v>813.9168571428572</v>
      </c>
      <c r="CN1292">
        <v>5.00097</v>
      </c>
      <c r="CO1292">
        <v>16279.21071428571</v>
      </c>
      <c r="CP1292">
        <v>16707.40714285714</v>
      </c>
      <c r="CQ1292">
        <v>39.82335714285714</v>
      </c>
      <c r="CR1292">
        <v>39.86592857142857</v>
      </c>
      <c r="CS1292">
        <v>39.73417857142856</v>
      </c>
      <c r="CT1292">
        <v>39.77435714285713</v>
      </c>
      <c r="CU1292">
        <v>40.12935714285714</v>
      </c>
      <c r="CV1292">
        <v>1955.078571428571</v>
      </c>
      <c r="CW1292">
        <v>39.90035714285715</v>
      </c>
      <c r="CX1292">
        <v>0</v>
      </c>
      <c r="CY1292">
        <v>1664307385.1</v>
      </c>
      <c r="CZ1292">
        <v>0</v>
      </c>
      <c r="DA1292">
        <v>0</v>
      </c>
      <c r="DB1292" t="s">
        <v>356</v>
      </c>
      <c r="DC1292">
        <v>1663859321.1</v>
      </c>
      <c r="DD1292">
        <v>1663859315.6</v>
      </c>
      <c r="DE1292">
        <v>0</v>
      </c>
      <c r="DF1292">
        <v>0.196</v>
      </c>
      <c r="DG1292">
        <v>-0.001</v>
      </c>
      <c r="DH1292">
        <v>-5.941</v>
      </c>
      <c r="DI1292">
        <v>-0.174</v>
      </c>
      <c r="DJ1292">
        <v>1500</v>
      </c>
      <c r="DK1292">
        <v>17</v>
      </c>
      <c r="DL1292">
        <v>0.13</v>
      </c>
      <c r="DM1292">
        <v>0.04</v>
      </c>
      <c r="DN1292">
        <v>-27.7796625</v>
      </c>
      <c r="DO1292">
        <v>-21.51962814258906</v>
      </c>
      <c r="DP1292">
        <v>2.816051166943482</v>
      </c>
      <c r="DQ1292">
        <v>0</v>
      </c>
      <c r="DR1292">
        <v>4.90149025</v>
      </c>
      <c r="DS1292">
        <v>-0.1884327579737303</v>
      </c>
      <c r="DT1292">
        <v>0.02575407700612656</v>
      </c>
      <c r="DU1292">
        <v>0</v>
      </c>
      <c r="DV1292">
        <v>0</v>
      </c>
      <c r="DW1292">
        <v>2</v>
      </c>
      <c r="DX1292" t="s">
        <v>357</v>
      </c>
      <c r="DY1292">
        <v>2.98485</v>
      </c>
      <c r="DZ1292">
        <v>2.71548</v>
      </c>
      <c r="EA1292">
        <v>0.09202009999999999</v>
      </c>
      <c r="EB1292">
        <v>0.0972103</v>
      </c>
      <c r="EC1292">
        <v>0.09040520000000001</v>
      </c>
      <c r="ED1292">
        <v>0.0708737</v>
      </c>
      <c r="EE1292">
        <v>28845.1</v>
      </c>
      <c r="EF1292">
        <v>28803.3</v>
      </c>
      <c r="EG1292">
        <v>29517</v>
      </c>
      <c r="EH1292">
        <v>29500.2</v>
      </c>
      <c r="EI1292">
        <v>35589.6</v>
      </c>
      <c r="EJ1292">
        <v>36452.9</v>
      </c>
      <c r="EK1292">
        <v>41599.9</v>
      </c>
      <c r="EL1292">
        <v>42041.9</v>
      </c>
      <c r="EM1292">
        <v>1.97747</v>
      </c>
      <c r="EN1292">
        <v>1.92705</v>
      </c>
      <c r="EO1292">
        <v>0.10661</v>
      </c>
      <c r="EP1292">
        <v>0</v>
      </c>
      <c r="EQ1292">
        <v>23.2519</v>
      </c>
      <c r="ER1292">
        <v>999.9</v>
      </c>
      <c r="ES1292">
        <v>43</v>
      </c>
      <c r="ET1292">
        <v>28.9</v>
      </c>
      <c r="EU1292">
        <v>18.9045</v>
      </c>
      <c r="EV1292">
        <v>63.2743</v>
      </c>
      <c r="EW1292">
        <v>32.9647</v>
      </c>
      <c r="EX1292">
        <v>1</v>
      </c>
      <c r="EY1292">
        <v>-0.179604</v>
      </c>
      <c r="EZ1292">
        <v>1.28563</v>
      </c>
      <c r="FA1292">
        <v>20.3835</v>
      </c>
      <c r="FB1292">
        <v>5.21774</v>
      </c>
      <c r="FC1292">
        <v>12.0099</v>
      </c>
      <c r="FD1292">
        <v>4.9896</v>
      </c>
      <c r="FE1292">
        <v>3.28858</v>
      </c>
      <c r="FF1292">
        <v>9999</v>
      </c>
      <c r="FG1292">
        <v>9999</v>
      </c>
      <c r="FH1292">
        <v>9999</v>
      </c>
      <c r="FI1292">
        <v>261.9</v>
      </c>
      <c r="FJ1292">
        <v>1.86702</v>
      </c>
      <c r="FK1292">
        <v>1.86615</v>
      </c>
      <c r="FL1292">
        <v>1.86554</v>
      </c>
      <c r="FM1292">
        <v>1.86553</v>
      </c>
      <c r="FN1292">
        <v>1.86728</v>
      </c>
      <c r="FO1292">
        <v>1.86981</v>
      </c>
      <c r="FP1292">
        <v>1.86844</v>
      </c>
      <c r="FQ1292">
        <v>1.86996</v>
      </c>
      <c r="FR1292">
        <v>0</v>
      </c>
      <c r="FS1292">
        <v>0</v>
      </c>
      <c r="FT1292">
        <v>0</v>
      </c>
      <c r="FU1292">
        <v>0</v>
      </c>
      <c r="FV1292" t="s">
        <v>358</v>
      </c>
      <c r="FW1292" t="s">
        <v>359</v>
      </c>
      <c r="FX1292" t="s">
        <v>360</v>
      </c>
      <c r="FY1292" t="s">
        <v>360</v>
      </c>
      <c r="FZ1292" t="s">
        <v>360</v>
      </c>
      <c r="GA1292" t="s">
        <v>360</v>
      </c>
      <c r="GB1292">
        <v>0</v>
      </c>
      <c r="GC1292">
        <v>100</v>
      </c>
      <c r="GD1292">
        <v>100</v>
      </c>
      <c r="GE1292">
        <v>-3.237</v>
      </c>
      <c r="GF1292">
        <v>-0.1645</v>
      </c>
      <c r="GG1292">
        <v>-2.0192013485273</v>
      </c>
      <c r="GH1292">
        <v>-0.003354295288503095</v>
      </c>
      <c r="GI1292">
        <v>8.998442100416266E-07</v>
      </c>
      <c r="GJ1292">
        <v>-2.632750781261316E-10</v>
      </c>
      <c r="GK1292">
        <v>-0.1771344180573433</v>
      </c>
      <c r="GL1292">
        <v>-0.01811282044437078</v>
      </c>
      <c r="GM1292">
        <v>0.001479480632228601</v>
      </c>
      <c r="GN1292">
        <v>-2.527498020886067E-05</v>
      </c>
      <c r="GO1292">
        <v>3</v>
      </c>
      <c r="GP1292">
        <v>2311</v>
      </c>
      <c r="GQ1292">
        <v>1</v>
      </c>
      <c r="GR1292">
        <v>23</v>
      </c>
      <c r="GS1292">
        <v>7467.7</v>
      </c>
      <c r="GT1292">
        <v>7467.8</v>
      </c>
      <c r="GU1292">
        <v>1.09375</v>
      </c>
      <c r="GV1292">
        <v>2.23022</v>
      </c>
      <c r="GW1292">
        <v>1.39648</v>
      </c>
      <c r="GX1292">
        <v>2.34131</v>
      </c>
      <c r="GY1292">
        <v>1.49536</v>
      </c>
      <c r="GZ1292">
        <v>2.44385</v>
      </c>
      <c r="HA1292">
        <v>33.0429</v>
      </c>
      <c r="HB1292">
        <v>14.132</v>
      </c>
      <c r="HC1292">
        <v>18</v>
      </c>
      <c r="HD1292">
        <v>519.674</v>
      </c>
      <c r="HE1292">
        <v>443.959</v>
      </c>
      <c r="HF1292">
        <v>21.745</v>
      </c>
      <c r="HG1292">
        <v>25.1674</v>
      </c>
      <c r="HH1292">
        <v>30.0002</v>
      </c>
      <c r="HI1292">
        <v>25.1397</v>
      </c>
      <c r="HJ1292">
        <v>25.0802</v>
      </c>
      <c r="HK1292">
        <v>22.0185</v>
      </c>
      <c r="HL1292">
        <v>30.2213</v>
      </c>
      <c r="HM1292">
        <v>35.4582</v>
      </c>
      <c r="HN1292">
        <v>21.7382</v>
      </c>
      <c r="HO1292">
        <v>460.124</v>
      </c>
      <c r="HP1292">
        <v>13.6157</v>
      </c>
      <c r="HQ1292">
        <v>100.971</v>
      </c>
      <c r="HR1292">
        <v>100.967</v>
      </c>
    </row>
    <row r="1293" spans="1:226">
      <c r="A1293">
        <v>1277</v>
      </c>
      <c r="B1293">
        <v>1664307386</v>
      </c>
      <c r="C1293">
        <v>14155.5</v>
      </c>
      <c r="D1293" t="s">
        <v>2924</v>
      </c>
      <c r="E1293" t="s">
        <v>2925</v>
      </c>
      <c r="F1293">
        <v>5</v>
      </c>
      <c r="G1293" t="s">
        <v>2871</v>
      </c>
      <c r="H1293" t="s">
        <v>354</v>
      </c>
      <c r="I1293">
        <v>1664307378.5</v>
      </c>
      <c r="J1293">
        <f>(K1293)/1000</f>
        <v>0</v>
      </c>
      <c r="K1293">
        <f>IF(BF1293, AN1293, AH1293)</f>
        <v>0</v>
      </c>
      <c r="L1293">
        <f>IF(BF1293, AI1293, AG1293)</f>
        <v>0</v>
      </c>
      <c r="M1293">
        <f>BH1293 - IF(AU1293&gt;1, L1293*BB1293*100.0/(AW1293*BV1293), 0)</f>
        <v>0</v>
      </c>
      <c r="N1293">
        <f>((T1293-J1293/2)*M1293-L1293)/(T1293+J1293/2)</f>
        <v>0</v>
      </c>
      <c r="O1293">
        <f>N1293*(BO1293+BP1293)/1000.0</f>
        <v>0</v>
      </c>
      <c r="P1293">
        <f>(BH1293 - IF(AU1293&gt;1, L1293*BB1293*100.0/(AW1293*BV1293), 0))*(BO1293+BP1293)/1000.0</f>
        <v>0</v>
      </c>
      <c r="Q1293">
        <f>2.0/((1/S1293-1/R1293)+SIGN(S1293)*SQRT((1/S1293-1/R1293)*(1/S1293-1/R1293) + 4*BC1293/((BC1293+1)*(BC1293+1))*(2*1/S1293*1/R1293-1/R1293*1/R1293)))</f>
        <v>0</v>
      </c>
      <c r="R1293">
        <f>IF(LEFT(BD1293,1)&lt;&gt;"0",IF(LEFT(BD1293,1)="1",3.0,BE1293),$D$5+$E$5*(BV1293*BO1293/($K$5*1000))+$F$5*(BV1293*BO1293/($K$5*1000))*MAX(MIN(BB1293,$J$5),$I$5)*MAX(MIN(BB1293,$J$5),$I$5)+$G$5*MAX(MIN(BB1293,$J$5),$I$5)*(BV1293*BO1293/($K$5*1000))+$H$5*(BV1293*BO1293/($K$5*1000))*(BV1293*BO1293/($K$5*1000)))</f>
        <v>0</v>
      </c>
      <c r="S1293">
        <f>J1293*(1000-(1000*0.61365*exp(17.502*W1293/(240.97+W1293))/(BO1293+BP1293)+BJ1293)/2)/(1000*0.61365*exp(17.502*W1293/(240.97+W1293))/(BO1293+BP1293)-BJ1293)</f>
        <v>0</v>
      </c>
      <c r="T1293">
        <f>1/((BC1293+1)/(Q1293/1.6)+1/(R1293/1.37)) + BC1293/((BC1293+1)/(Q1293/1.6) + BC1293/(R1293/1.37))</f>
        <v>0</v>
      </c>
      <c r="U1293">
        <f>(AX1293*BA1293)</f>
        <v>0</v>
      </c>
      <c r="V1293">
        <f>(BQ1293+(U1293+2*0.95*5.67E-8*(((BQ1293+$B$7)+273)^4-(BQ1293+273)^4)-44100*J1293)/(1.84*29.3*R1293+8*0.95*5.67E-8*(BQ1293+273)^3))</f>
        <v>0</v>
      </c>
      <c r="W1293">
        <f>($C$7*BR1293+$D$7*BS1293+$E$7*V1293)</f>
        <v>0</v>
      </c>
      <c r="X1293">
        <f>0.61365*exp(17.502*W1293/(240.97+W1293))</f>
        <v>0</v>
      </c>
      <c r="Y1293">
        <f>(Z1293/AA1293*100)</f>
        <v>0</v>
      </c>
      <c r="Z1293">
        <f>BJ1293*(BO1293+BP1293)/1000</f>
        <v>0</v>
      </c>
      <c r="AA1293">
        <f>0.61365*exp(17.502*BQ1293/(240.97+BQ1293))</f>
        <v>0</v>
      </c>
      <c r="AB1293">
        <f>(X1293-BJ1293*(BO1293+BP1293)/1000)</f>
        <v>0</v>
      </c>
      <c r="AC1293">
        <f>(-J1293*44100)</f>
        <v>0</v>
      </c>
      <c r="AD1293">
        <f>2*29.3*R1293*0.92*(BQ1293-W1293)</f>
        <v>0</v>
      </c>
      <c r="AE1293">
        <f>2*0.95*5.67E-8*(((BQ1293+$B$7)+273)^4-(W1293+273)^4)</f>
        <v>0</v>
      </c>
      <c r="AF1293">
        <f>U1293+AE1293+AC1293+AD1293</f>
        <v>0</v>
      </c>
      <c r="AG1293">
        <f>BN1293*AU1293*(BI1293-BH1293*(1000-AU1293*BK1293)/(1000-AU1293*BJ1293))/(100*BB1293)</f>
        <v>0</v>
      </c>
      <c r="AH1293">
        <f>1000*BN1293*AU1293*(BJ1293-BK1293)/(100*BB1293*(1000-AU1293*BJ1293))</f>
        <v>0</v>
      </c>
      <c r="AI1293">
        <f>(AJ1293 - AK1293 - BO1293*1E3/(8.314*(BQ1293+273.15)) * AM1293/BN1293 * AL1293) * BN1293/(100*BB1293) * (1000 - BK1293)/1000</f>
        <v>0</v>
      </c>
      <c r="AJ1293">
        <v>449.8699423081218</v>
      </c>
      <c r="AK1293">
        <v>414.5134666666665</v>
      </c>
      <c r="AL1293">
        <v>2.055530183301558</v>
      </c>
      <c r="AM1293">
        <v>64.58111461149491</v>
      </c>
      <c r="AN1293">
        <f>(AP1293 - AO1293 + BO1293*1E3/(8.314*(BQ1293+273.15)) * AR1293/BN1293 * AQ1293) * BN1293/(100*BB1293) * 1000/(1000 - AP1293)</f>
        <v>0</v>
      </c>
      <c r="AO1293">
        <v>13.57705975605663</v>
      </c>
      <c r="AP1293">
        <v>18.44172526315789</v>
      </c>
      <c r="AQ1293">
        <v>-0.0007105339592726114</v>
      </c>
      <c r="AR1293">
        <v>112.2400831531097</v>
      </c>
      <c r="AS1293">
        <v>12</v>
      </c>
      <c r="AT1293">
        <v>2</v>
      </c>
      <c r="AU1293">
        <f>IF(AS1293*$H$13&gt;=AW1293,1.0,(AW1293/(AW1293-AS1293*$H$13)))</f>
        <v>0</v>
      </c>
      <c r="AV1293">
        <f>(AU1293-1)*100</f>
        <v>0</v>
      </c>
      <c r="AW1293">
        <f>MAX(0,($B$13+$C$13*BV1293)/(1+$D$13*BV1293)*BO1293/(BQ1293+273)*$E$13)</f>
        <v>0</v>
      </c>
      <c r="AX1293">
        <f>$B$11*BW1293+$C$11*BX1293+$F$11*CI1293*(1-CL1293)</f>
        <v>0</v>
      </c>
      <c r="AY1293">
        <f>AX1293*AZ1293</f>
        <v>0</v>
      </c>
      <c r="AZ1293">
        <f>($B$11*$D$9+$C$11*$D$9+$F$11*((CV1293+CN1293)/MAX(CV1293+CN1293+CW1293, 0.1)*$I$9+CW1293/MAX(CV1293+CN1293+CW1293, 0.1)*$J$9))/($B$11+$C$11+$F$11)</f>
        <v>0</v>
      </c>
      <c r="BA1293">
        <f>($B$11*$K$9+$C$11*$K$9+$F$11*((CV1293+CN1293)/MAX(CV1293+CN1293+CW1293, 0.1)*$P$9+CW1293/MAX(CV1293+CN1293+CW1293, 0.1)*$Q$9))/($B$11+$C$11+$F$11)</f>
        <v>0</v>
      </c>
      <c r="BB1293">
        <v>6</v>
      </c>
      <c r="BC1293">
        <v>0.5</v>
      </c>
      <c r="BD1293" t="s">
        <v>355</v>
      </c>
      <c r="BE1293">
        <v>2</v>
      </c>
      <c r="BF1293" t="b">
        <v>1</v>
      </c>
      <c r="BG1293">
        <v>1664307378.5</v>
      </c>
      <c r="BH1293">
        <v>397.2728518518518</v>
      </c>
      <c r="BI1293">
        <v>431.930962962963</v>
      </c>
      <c r="BJ1293">
        <v>18.47022962962963</v>
      </c>
      <c r="BK1293">
        <v>13.5838</v>
      </c>
      <c r="BL1293">
        <v>400.507925925926</v>
      </c>
      <c r="BM1293">
        <v>18.63467777777778</v>
      </c>
      <c r="BN1293">
        <v>500.0481111111112</v>
      </c>
      <c r="BO1293">
        <v>90.95670370370371</v>
      </c>
      <c r="BP1293">
        <v>0.09999561111111109</v>
      </c>
      <c r="BQ1293">
        <v>24.94257037037037</v>
      </c>
      <c r="BR1293">
        <v>25.00606296296296</v>
      </c>
      <c r="BS1293">
        <v>999.9000000000001</v>
      </c>
      <c r="BT1293">
        <v>0</v>
      </c>
      <c r="BU1293">
        <v>0</v>
      </c>
      <c r="BV1293">
        <v>9998.868888888888</v>
      </c>
      <c r="BW1293">
        <v>0</v>
      </c>
      <c r="BX1293">
        <v>6.379194444444444</v>
      </c>
      <c r="BY1293">
        <v>-34.6580925925926</v>
      </c>
      <c r="BZ1293">
        <v>404.7485185185186</v>
      </c>
      <c r="CA1293">
        <v>437.8786296296296</v>
      </c>
      <c r="CB1293">
        <v>4.886428518518518</v>
      </c>
      <c r="CC1293">
        <v>431.930962962963</v>
      </c>
      <c r="CD1293">
        <v>13.5838</v>
      </c>
      <c r="CE1293">
        <v>1.679991851851852</v>
      </c>
      <c r="CF1293">
        <v>1.235537777777778</v>
      </c>
      <c r="CG1293">
        <v>14.71277037037037</v>
      </c>
      <c r="CH1293">
        <v>10.03676703703704</v>
      </c>
      <c r="CI1293">
        <v>1999.992592592593</v>
      </c>
      <c r="CJ1293">
        <v>0.9799996666666665</v>
      </c>
      <c r="CK1293">
        <v>0.02000025555555555</v>
      </c>
      <c r="CL1293">
        <v>0</v>
      </c>
      <c r="CM1293">
        <v>813.853074074074</v>
      </c>
      <c r="CN1293">
        <v>5.00097</v>
      </c>
      <c r="CO1293">
        <v>16276.4962962963</v>
      </c>
      <c r="CP1293">
        <v>16707.51481481481</v>
      </c>
      <c r="CQ1293">
        <v>39.78444444444444</v>
      </c>
      <c r="CR1293">
        <v>39.84</v>
      </c>
      <c r="CS1293">
        <v>39.70799999999999</v>
      </c>
      <c r="CT1293">
        <v>39.71744444444445</v>
      </c>
      <c r="CU1293">
        <v>40.09933333333333</v>
      </c>
      <c r="CV1293">
        <v>1955.092592592593</v>
      </c>
      <c r="CW1293">
        <v>39.9</v>
      </c>
      <c r="CX1293">
        <v>0</v>
      </c>
      <c r="CY1293">
        <v>1664307390.5</v>
      </c>
      <c r="CZ1293">
        <v>0</v>
      </c>
      <c r="DA1293">
        <v>0</v>
      </c>
      <c r="DB1293" t="s">
        <v>356</v>
      </c>
      <c r="DC1293">
        <v>1663859321.1</v>
      </c>
      <c r="DD1293">
        <v>1663859315.6</v>
      </c>
      <c r="DE1293">
        <v>0</v>
      </c>
      <c r="DF1293">
        <v>0.196</v>
      </c>
      <c r="DG1293">
        <v>-0.001</v>
      </c>
      <c r="DH1293">
        <v>-5.941</v>
      </c>
      <c r="DI1293">
        <v>-0.174</v>
      </c>
      <c r="DJ1293">
        <v>1500</v>
      </c>
      <c r="DK1293">
        <v>17</v>
      </c>
      <c r="DL1293">
        <v>0.13</v>
      </c>
      <c r="DM1293">
        <v>0.04</v>
      </c>
      <c r="DN1293">
        <v>-32.33506250000001</v>
      </c>
      <c r="DO1293">
        <v>-65.2273947467167</v>
      </c>
      <c r="DP1293">
        <v>6.677441054950896</v>
      </c>
      <c r="DQ1293">
        <v>0</v>
      </c>
      <c r="DR1293">
        <v>4.89398975</v>
      </c>
      <c r="DS1293">
        <v>-0.07392033771106796</v>
      </c>
      <c r="DT1293">
        <v>0.01707502379024695</v>
      </c>
      <c r="DU1293">
        <v>1</v>
      </c>
      <c r="DV1293">
        <v>1</v>
      </c>
      <c r="DW1293">
        <v>2</v>
      </c>
      <c r="DX1293" t="s">
        <v>471</v>
      </c>
      <c r="DY1293">
        <v>2.98486</v>
      </c>
      <c r="DZ1293">
        <v>2.71572</v>
      </c>
      <c r="EA1293">
        <v>0.093746</v>
      </c>
      <c r="EB1293">
        <v>0.0998894</v>
      </c>
      <c r="EC1293">
        <v>0.0903291</v>
      </c>
      <c r="ED1293">
        <v>0.070789</v>
      </c>
      <c r="EE1293">
        <v>28790</v>
      </c>
      <c r="EF1293">
        <v>28717.9</v>
      </c>
      <c r="EG1293">
        <v>29516.7</v>
      </c>
      <c r="EH1293">
        <v>29500.2</v>
      </c>
      <c r="EI1293">
        <v>35592.8</v>
      </c>
      <c r="EJ1293">
        <v>36456.6</v>
      </c>
      <c r="EK1293">
        <v>41600.1</v>
      </c>
      <c r="EL1293">
        <v>42042.2</v>
      </c>
      <c r="EM1293">
        <v>1.97728</v>
      </c>
      <c r="EN1293">
        <v>1.92712</v>
      </c>
      <c r="EO1293">
        <v>0.107083</v>
      </c>
      <c r="EP1293">
        <v>0</v>
      </c>
      <c r="EQ1293">
        <v>23.2445</v>
      </c>
      <c r="ER1293">
        <v>999.9</v>
      </c>
      <c r="ES1293">
        <v>42.9</v>
      </c>
      <c r="ET1293">
        <v>28.9</v>
      </c>
      <c r="EU1293">
        <v>18.8579</v>
      </c>
      <c r="EV1293">
        <v>62.8643</v>
      </c>
      <c r="EW1293">
        <v>32.8125</v>
      </c>
      <c r="EX1293">
        <v>1</v>
      </c>
      <c r="EY1293">
        <v>-0.17953</v>
      </c>
      <c r="EZ1293">
        <v>1.24708</v>
      </c>
      <c r="FA1293">
        <v>20.3838</v>
      </c>
      <c r="FB1293">
        <v>5.21879</v>
      </c>
      <c r="FC1293">
        <v>12.0099</v>
      </c>
      <c r="FD1293">
        <v>4.98975</v>
      </c>
      <c r="FE1293">
        <v>3.28853</v>
      </c>
      <c r="FF1293">
        <v>9999</v>
      </c>
      <c r="FG1293">
        <v>9999</v>
      </c>
      <c r="FH1293">
        <v>9999</v>
      </c>
      <c r="FI1293">
        <v>261.9</v>
      </c>
      <c r="FJ1293">
        <v>1.86705</v>
      </c>
      <c r="FK1293">
        <v>1.86614</v>
      </c>
      <c r="FL1293">
        <v>1.86554</v>
      </c>
      <c r="FM1293">
        <v>1.86554</v>
      </c>
      <c r="FN1293">
        <v>1.86731</v>
      </c>
      <c r="FO1293">
        <v>1.86981</v>
      </c>
      <c r="FP1293">
        <v>1.86844</v>
      </c>
      <c r="FQ1293">
        <v>1.86996</v>
      </c>
      <c r="FR1293">
        <v>0</v>
      </c>
      <c r="FS1293">
        <v>0</v>
      </c>
      <c r="FT1293">
        <v>0</v>
      </c>
      <c r="FU1293">
        <v>0</v>
      </c>
      <c r="FV1293" t="s">
        <v>358</v>
      </c>
      <c r="FW1293" t="s">
        <v>359</v>
      </c>
      <c r="FX1293" t="s">
        <v>360</v>
      </c>
      <c r="FY1293" t="s">
        <v>360</v>
      </c>
      <c r="FZ1293" t="s">
        <v>360</v>
      </c>
      <c r="GA1293" t="s">
        <v>360</v>
      </c>
      <c r="GB1293">
        <v>0</v>
      </c>
      <c r="GC1293">
        <v>100</v>
      </c>
      <c r="GD1293">
        <v>100</v>
      </c>
      <c r="GE1293">
        <v>-3.264</v>
      </c>
      <c r="GF1293">
        <v>-0.1647</v>
      </c>
      <c r="GG1293">
        <v>-2.0192013485273</v>
      </c>
      <c r="GH1293">
        <v>-0.003354295288503095</v>
      </c>
      <c r="GI1293">
        <v>8.998442100416266E-07</v>
      </c>
      <c r="GJ1293">
        <v>-2.632750781261316E-10</v>
      </c>
      <c r="GK1293">
        <v>-0.1771344180573433</v>
      </c>
      <c r="GL1293">
        <v>-0.01811282044437078</v>
      </c>
      <c r="GM1293">
        <v>0.001479480632228601</v>
      </c>
      <c r="GN1293">
        <v>-2.527498020886067E-05</v>
      </c>
      <c r="GO1293">
        <v>3</v>
      </c>
      <c r="GP1293">
        <v>2311</v>
      </c>
      <c r="GQ1293">
        <v>1</v>
      </c>
      <c r="GR1293">
        <v>23</v>
      </c>
      <c r="GS1293">
        <v>7467.7</v>
      </c>
      <c r="GT1293">
        <v>7467.8</v>
      </c>
      <c r="GU1293">
        <v>1.12793</v>
      </c>
      <c r="GV1293">
        <v>2.22656</v>
      </c>
      <c r="GW1293">
        <v>1.39771</v>
      </c>
      <c r="GX1293">
        <v>2.34009</v>
      </c>
      <c r="GY1293">
        <v>1.49536</v>
      </c>
      <c r="GZ1293">
        <v>2.38525</v>
      </c>
      <c r="HA1293">
        <v>33.0429</v>
      </c>
      <c r="HB1293">
        <v>14.1233</v>
      </c>
      <c r="HC1293">
        <v>18</v>
      </c>
      <c r="HD1293">
        <v>519.545</v>
      </c>
      <c r="HE1293">
        <v>444.01</v>
      </c>
      <c r="HF1293">
        <v>21.734</v>
      </c>
      <c r="HG1293">
        <v>25.1685</v>
      </c>
      <c r="HH1293">
        <v>30.0002</v>
      </c>
      <c r="HI1293">
        <v>25.1397</v>
      </c>
      <c r="HJ1293">
        <v>25.0809</v>
      </c>
      <c r="HK1293">
        <v>22.6301</v>
      </c>
      <c r="HL1293">
        <v>30.2213</v>
      </c>
      <c r="HM1293">
        <v>35.4582</v>
      </c>
      <c r="HN1293">
        <v>21.7338</v>
      </c>
      <c r="HO1293">
        <v>473.508</v>
      </c>
      <c r="HP1293">
        <v>13.6157</v>
      </c>
      <c r="HQ1293">
        <v>100.971</v>
      </c>
      <c r="HR1293">
        <v>100.967</v>
      </c>
    </row>
    <row r="1294" spans="1:226">
      <c r="A1294">
        <v>1278</v>
      </c>
      <c r="B1294">
        <v>1664307391</v>
      </c>
      <c r="C1294">
        <v>14160.5</v>
      </c>
      <c r="D1294" t="s">
        <v>2926</v>
      </c>
      <c r="E1294" t="s">
        <v>2927</v>
      </c>
      <c r="F1294">
        <v>5</v>
      </c>
      <c r="G1294" t="s">
        <v>2871</v>
      </c>
      <c r="H1294" t="s">
        <v>354</v>
      </c>
      <c r="I1294">
        <v>1664307383.214286</v>
      </c>
      <c r="J1294">
        <f>(K1294)/1000</f>
        <v>0</v>
      </c>
      <c r="K1294">
        <f>IF(BF1294, AN1294, AH1294)</f>
        <v>0</v>
      </c>
      <c r="L1294">
        <f>IF(BF1294, AI1294, AG1294)</f>
        <v>0</v>
      </c>
      <c r="M1294">
        <f>BH1294 - IF(AU1294&gt;1, L1294*BB1294*100.0/(AW1294*BV1294), 0)</f>
        <v>0</v>
      </c>
      <c r="N1294">
        <f>((T1294-J1294/2)*M1294-L1294)/(T1294+J1294/2)</f>
        <v>0</v>
      </c>
      <c r="O1294">
        <f>N1294*(BO1294+BP1294)/1000.0</f>
        <v>0</v>
      </c>
      <c r="P1294">
        <f>(BH1294 - IF(AU1294&gt;1, L1294*BB1294*100.0/(AW1294*BV1294), 0))*(BO1294+BP1294)/1000.0</f>
        <v>0</v>
      </c>
      <c r="Q1294">
        <f>2.0/((1/S1294-1/R1294)+SIGN(S1294)*SQRT((1/S1294-1/R1294)*(1/S1294-1/R1294) + 4*BC1294/((BC1294+1)*(BC1294+1))*(2*1/S1294*1/R1294-1/R1294*1/R1294)))</f>
        <v>0</v>
      </c>
      <c r="R1294">
        <f>IF(LEFT(BD1294,1)&lt;&gt;"0",IF(LEFT(BD1294,1)="1",3.0,BE1294),$D$5+$E$5*(BV1294*BO1294/($K$5*1000))+$F$5*(BV1294*BO1294/($K$5*1000))*MAX(MIN(BB1294,$J$5),$I$5)*MAX(MIN(BB1294,$J$5),$I$5)+$G$5*MAX(MIN(BB1294,$J$5),$I$5)*(BV1294*BO1294/($K$5*1000))+$H$5*(BV1294*BO1294/($K$5*1000))*(BV1294*BO1294/($K$5*1000)))</f>
        <v>0</v>
      </c>
      <c r="S1294">
        <f>J1294*(1000-(1000*0.61365*exp(17.502*W1294/(240.97+W1294))/(BO1294+BP1294)+BJ1294)/2)/(1000*0.61365*exp(17.502*W1294/(240.97+W1294))/(BO1294+BP1294)-BJ1294)</f>
        <v>0</v>
      </c>
      <c r="T1294">
        <f>1/((BC1294+1)/(Q1294/1.6)+1/(R1294/1.37)) + BC1294/((BC1294+1)/(Q1294/1.6) + BC1294/(R1294/1.37))</f>
        <v>0</v>
      </c>
      <c r="U1294">
        <f>(AX1294*BA1294)</f>
        <v>0</v>
      </c>
      <c r="V1294">
        <f>(BQ1294+(U1294+2*0.95*5.67E-8*(((BQ1294+$B$7)+273)^4-(BQ1294+273)^4)-44100*J1294)/(1.84*29.3*R1294+8*0.95*5.67E-8*(BQ1294+273)^3))</f>
        <v>0</v>
      </c>
      <c r="W1294">
        <f>($C$7*BR1294+$D$7*BS1294+$E$7*V1294)</f>
        <v>0</v>
      </c>
      <c r="X1294">
        <f>0.61365*exp(17.502*W1294/(240.97+W1294))</f>
        <v>0</v>
      </c>
      <c r="Y1294">
        <f>(Z1294/AA1294*100)</f>
        <v>0</v>
      </c>
      <c r="Z1294">
        <f>BJ1294*(BO1294+BP1294)/1000</f>
        <v>0</v>
      </c>
      <c r="AA1294">
        <f>0.61365*exp(17.502*BQ1294/(240.97+BQ1294))</f>
        <v>0</v>
      </c>
      <c r="AB1294">
        <f>(X1294-BJ1294*(BO1294+BP1294)/1000)</f>
        <v>0</v>
      </c>
      <c r="AC1294">
        <f>(-J1294*44100)</f>
        <v>0</v>
      </c>
      <c r="AD1294">
        <f>2*29.3*R1294*0.92*(BQ1294-W1294)</f>
        <v>0</v>
      </c>
      <c r="AE1294">
        <f>2*0.95*5.67E-8*(((BQ1294+$B$7)+273)^4-(W1294+273)^4)</f>
        <v>0</v>
      </c>
      <c r="AF1294">
        <f>U1294+AE1294+AC1294+AD1294</f>
        <v>0</v>
      </c>
      <c r="AG1294">
        <f>BN1294*AU1294*(BI1294-BH1294*(1000-AU1294*BK1294)/(1000-AU1294*BJ1294))/(100*BB1294)</f>
        <v>0</v>
      </c>
      <c r="AH1294">
        <f>1000*BN1294*AU1294*(BJ1294-BK1294)/(100*BB1294*(1000-AU1294*BJ1294))</f>
        <v>0</v>
      </c>
      <c r="AI1294">
        <f>(AJ1294 - AK1294 - BO1294*1E3/(8.314*(BQ1294+273.15)) * AM1294/BN1294 * AL1294) * BN1294/(100*BB1294) * (1000 - BK1294)/1000</f>
        <v>0</v>
      </c>
      <c r="AJ1294">
        <v>466.5740887487083</v>
      </c>
      <c r="AK1294">
        <v>427.5454545454545</v>
      </c>
      <c r="AL1294">
        <v>2.684844628446745</v>
      </c>
      <c r="AM1294">
        <v>64.58111461149491</v>
      </c>
      <c r="AN1294">
        <f>(AP1294 - AO1294 + BO1294*1E3/(8.314*(BQ1294+273.15)) * AR1294/BN1294 * AQ1294) * BN1294/(100*BB1294) * 1000/(1000 - AP1294)</f>
        <v>0</v>
      </c>
      <c r="AO1294">
        <v>13.54642886642868</v>
      </c>
      <c r="AP1294">
        <v>18.4284627067669</v>
      </c>
      <c r="AQ1294">
        <v>-0.003921047779855293</v>
      </c>
      <c r="AR1294">
        <v>112.2400831531097</v>
      </c>
      <c r="AS1294">
        <v>12</v>
      </c>
      <c r="AT1294">
        <v>2</v>
      </c>
      <c r="AU1294">
        <f>IF(AS1294*$H$13&gt;=AW1294,1.0,(AW1294/(AW1294-AS1294*$H$13)))</f>
        <v>0</v>
      </c>
      <c r="AV1294">
        <f>(AU1294-1)*100</f>
        <v>0</v>
      </c>
      <c r="AW1294">
        <f>MAX(0,($B$13+$C$13*BV1294)/(1+$D$13*BV1294)*BO1294/(BQ1294+273)*$E$13)</f>
        <v>0</v>
      </c>
      <c r="AX1294">
        <f>$B$11*BW1294+$C$11*BX1294+$F$11*CI1294*(1-CL1294)</f>
        <v>0</v>
      </c>
      <c r="AY1294">
        <f>AX1294*AZ1294</f>
        <v>0</v>
      </c>
      <c r="AZ1294">
        <f>($B$11*$D$9+$C$11*$D$9+$F$11*((CV1294+CN1294)/MAX(CV1294+CN1294+CW1294, 0.1)*$I$9+CW1294/MAX(CV1294+CN1294+CW1294, 0.1)*$J$9))/($B$11+$C$11+$F$11)</f>
        <v>0</v>
      </c>
      <c r="BA1294">
        <f>($B$11*$K$9+$C$11*$K$9+$F$11*((CV1294+CN1294)/MAX(CV1294+CN1294+CW1294, 0.1)*$P$9+CW1294/MAX(CV1294+CN1294+CW1294, 0.1)*$Q$9))/($B$11+$C$11+$F$11)</f>
        <v>0</v>
      </c>
      <c r="BB1294">
        <v>6</v>
      </c>
      <c r="BC1294">
        <v>0.5</v>
      </c>
      <c r="BD1294" t="s">
        <v>355</v>
      </c>
      <c r="BE1294">
        <v>2</v>
      </c>
      <c r="BF1294" t="b">
        <v>1</v>
      </c>
      <c r="BG1294">
        <v>1664307383.214286</v>
      </c>
      <c r="BH1294">
        <v>403.78475</v>
      </c>
      <c r="BI1294">
        <v>444.8064285714285</v>
      </c>
      <c r="BJ1294">
        <v>18.45284642857143</v>
      </c>
      <c r="BK1294">
        <v>13.56461071428572</v>
      </c>
      <c r="BL1294">
        <v>407.0377857142857</v>
      </c>
      <c r="BM1294">
        <v>18.617475</v>
      </c>
      <c r="BN1294">
        <v>500.0642142857143</v>
      </c>
      <c r="BO1294">
        <v>90.95686785714284</v>
      </c>
      <c r="BP1294">
        <v>0.09999639285714286</v>
      </c>
      <c r="BQ1294">
        <v>24.93991785714286</v>
      </c>
      <c r="BR1294">
        <v>25.00428928571429</v>
      </c>
      <c r="BS1294">
        <v>999.9000000000002</v>
      </c>
      <c r="BT1294">
        <v>0</v>
      </c>
      <c r="BU1294">
        <v>0</v>
      </c>
      <c r="BV1294">
        <v>10000.91964285714</v>
      </c>
      <c r="BW1294">
        <v>0</v>
      </c>
      <c r="BX1294">
        <v>6.379759999999999</v>
      </c>
      <c r="BY1294">
        <v>-41.02176428571429</v>
      </c>
      <c r="BZ1294">
        <v>411.3755714285714</v>
      </c>
      <c r="CA1294">
        <v>450.9227142857143</v>
      </c>
      <c r="CB1294">
        <v>4.888229642857143</v>
      </c>
      <c r="CC1294">
        <v>444.8064285714285</v>
      </c>
      <c r="CD1294">
        <v>13.56461071428572</v>
      </c>
      <c r="CE1294">
        <v>1.678413571428572</v>
      </c>
      <c r="CF1294">
        <v>1.233794642857143</v>
      </c>
      <c r="CG1294">
        <v>14.69819642857143</v>
      </c>
      <c r="CH1294">
        <v>10.01567642857143</v>
      </c>
      <c r="CI1294">
        <v>2000.007142857143</v>
      </c>
      <c r="CJ1294">
        <v>0.9799994285714284</v>
      </c>
      <c r="CK1294">
        <v>0.02000048571428571</v>
      </c>
      <c r="CL1294">
        <v>0</v>
      </c>
      <c r="CM1294">
        <v>814.1595714285714</v>
      </c>
      <c r="CN1294">
        <v>5.00097</v>
      </c>
      <c r="CO1294">
        <v>16281.51071428571</v>
      </c>
      <c r="CP1294">
        <v>16707.64642857143</v>
      </c>
      <c r="CQ1294">
        <v>39.752</v>
      </c>
      <c r="CR1294">
        <v>39.82099999999999</v>
      </c>
      <c r="CS1294">
        <v>39.68039285714286</v>
      </c>
      <c r="CT1294">
        <v>39.67621428571429</v>
      </c>
      <c r="CU1294">
        <v>40.06228571428571</v>
      </c>
      <c r="CV1294">
        <v>1955.107142857143</v>
      </c>
      <c r="CW1294">
        <v>39.9</v>
      </c>
      <c r="CX1294">
        <v>0</v>
      </c>
      <c r="CY1294">
        <v>1664307395.3</v>
      </c>
      <c r="CZ1294">
        <v>0</v>
      </c>
      <c r="DA1294">
        <v>0</v>
      </c>
      <c r="DB1294" t="s">
        <v>356</v>
      </c>
      <c r="DC1294">
        <v>1663859321.1</v>
      </c>
      <c r="DD1294">
        <v>1663859315.6</v>
      </c>
      <c r="DE1294">
        <v>0</v>
      </c>
      <c r="DF1294">
        <v>0.196</v>
      </c>
      <c r="DG1294">
        <v>-0.001</v>
      </c>
      <c r="DH1294">
        <v>-5.941</v>
      </c>
      <c r="DI1294">
        <v>-0.174</v>
      </c>
      <c r="DJ1294">
        <v>1500</v>
      </c>
      <c r="DK1294">
        <v>17</v>
      </c>
      <c r="DL1294">
        <v>0.13</v>
      </c>
      <c r="DM1294">
        <v>0.04</v>
      </c>
      <c r="DN1294">
        <v>-36.75798536585366</v>
      </c>
      <c r="DO1294">
        <v>-80.55159303135883</v>
      </c>
      <c r="DP1294">
        <v>8.043872407951012</v>
      </c>
      <c r="DQ1294">
        <v>0</v>
      </c>
      <c r="DR1294">
        <v>4.88824731707317</v>
      </c>
      <c r="DS1294">
        <v>0.03168292682925755</v>
      </c>
      <c r="DT1294">
        <v>0.01022811453535035</v>
      </c>
      <c r="DU1294">
        <v>1</v>
      </c>
      <c r="DV1294">
        <v>1</v>
      </c>
      <c r="DW1294">
        <v>2</v>
      </c>
      <c r="DX1294" t="s">
        <v>471</v>
      </c>
      <c r="DY1294">
        <v>2.98497</v>
      </c>
      <c r="DZ1294">
        <v>2.71561</v>
      </c>
      <c r="EA1294">
        <v>0.0960014</v>
      </c>
      <c r="EB1294">
        <v>0.102608</v>
      </c>
      <c r="EC1294">
        <v>0.09028170000000001</v>
      </c>
      <c r="ED1294">
        <v>0.0707788</v>
      </c>
      <c r="EE1294">
        <v>28718.5</v>
      </c>
      <c r="EF1294">
        <v>28631</v>
      </c>
      <c r="EG1294">
        <v>29516.9</v>
      </c>
      <c r="EH1294">
        <v>29500</v>
      </c>
      <c r="EI1294">
        <v>35594.3</v>
      </c>
      <c r="EJ1294">
        <v>36456.9</v>
      </c>
      <c r="EK1294">
        <v>41599.6</v>
      </c>
      <c r="EL1294">
        <v>42042</v>
      </c>
      <c r="EM1294">
        <v>1.97722</v>
      </c>
      <c r="EN1294">
        <v>1.92705</v>
      </c>
      <c r="EO1294">
        <v>0.10781</v>
      </c>
      <c r="EP1294">
        <v>0</v>
      </c>
      <c r="EQ1294">
        <v>23.2371</v>
      </c>
      <c r="ER1294">
        <v>999.9</v>
      </c>
      <c r="ES1294">
        <v>42.9</v>
      </c>
      <c r="ET1294">
        <v>28.9</v>
      </c>
      <c r="EU1294">
        <v>18.8585</v>
      </c>
      <c r="EV1294">
        <v>62.8443</v>
      </c>
      <c r="EW1294">
        <v>32.6322</v>
      </c>
      <c r="EX1294">
        <v>1</v>
      </c>
      <c r="EY1294">
        <v>-0.179581</v>
      </c>
      <c r="EZ1294">
        <v>1.23252</v>
      </c>
      <c r="FA1294">
        <v>20.3839</v>
      </c>
      <c r="FB1294">
        <v>5.21879</v>
      </c>
      <c r="FC1294">
        <v>12.0099</v>
      </c>
      <c r="FD1294">
        <v>4.98995</v>
      </c>
      <c r="FE1294">
        <v>3.28865</v>
      </c>
      <c r="FF1294">
        <v>9999</v>
      </c>
      <c r="FG1294">
        <v>9999</v>
      </c>
      <c r="FH1294">
        <v>9999</v>
      </c>
      <c r="FI1294">
        <v>261.9</v>
      </c>
      <c r="FJ1294">
        <v>1.86703</v>
      </c>
      <c r="FK1294">
        <v>1.86615</v>
      </c>
      <c r="FL1294">
        <v>1.86554</v>
      </c>
      <c r="FM1294">
        <v>1.86553</v>
      </c>
      <c r="FN1294">
        <v>1.86731</v>
      </c>
      <c r="FO1294">
        <v>1.86981</v>
      </c>
      <c r="FP1294">
        <v>1.86844</v>
      </c>
      <c r="FQ1294">
        <v>1.86996</v>
      </c>
      <c r="FR1294">
        <v>0</v>
      </c>
      <c r="FS1294">
        <v>0</v>
      </c>
      <c r="FT1294">
        <v>0</v>
      </c>
      <c r="FU1294">
        <v>0</v>
      </c>
      <c r="FV1294" t="s">
        <v>358</v>
      </c>
      <c r="FW1294" t="s">
        <v>359</v>
      </c>
      <c r="FX1294" t="s">
        <v>360</v>
      </c>
      <c r="FY1294" t="s">
        <v>360</v>
      </c>
      <c r="FZ1294" t="s">
        <v>360</v>
      </c>
      <c r="GA1294" t="s">
        <v>360</v>
      </c>
      <c r="GB1294">
        <v>0</v>
      </c>
      <c r="GC1294">
        <v>100</v>
      </c>
      <c r="GD1294">
        <v>100</v>
      </c>
      <c r="GE1294">
        <v>-3.301</v>
      </c>
      <c r="GF1294">
        <v>-0.1649</v>
      </c>
      <c r="GG1294">
        <v>-2.0192013485273</v>
      </c>
      <c r="GH1294">
        <v>-0.003354295288503095</v>
      </c>
      <c r="GI1294">
        <v>8.998442100416266E-07</v>
      </c>
      <c r="GJ1294">
        <v>-2.632750781261316E-10</v>
      </c>
      <c r="GK1294">
        <v>-0.1771344180573433</v>
      </c>
      <c r="GL1294">
        <v>-0.01811282044437078</v>
      </c>
      <c r="GM1294">
        <v>0.001479480632228601</v>
      </c>
      <c r="GN1294">
        <v>-2.527498020886067E-05</v>
      </c>
      <c r="GO1294">
        <v>3</v>
      </c>
      <c r="GP1294">
        <v>2311</v>
      </c>
      <c r="GQ1294">
        <v>1</v>
      </c>
      <c r="GR1294">
        <v>23</v>
      </c>
      <c r="GS1294">
        <v>7467.8</v>
      </c>
      <c r="GT1294">
        <v>7467.9</v>
      </c>
      <c r="GU1294">
        <v>1.15845</v>
      </c>
      <c r="GV1294">
        <v>2.22656</v>
      </c>
      <c r="GW1294">
        <v>1.39648</v>
      </c>
      <c r="GX1294">
        <v>2.34009</v>
      </c>
      <c r="GY1294">
        <v>1.49536</v>
      </c>
      <c r="GZ1294">
        <v>2.36572</v>
      </c>
      <c r="HA1294">
        <v>33.0429</v>
      </c>
      <c r="HB1294">
        <v>14.1233</v>
      </c>
      <c r="HC1294">
        <v>18</v>
      </c>
      <c r="HD1294">
        <v>519.532</v>
      </c>
      <c r="HE1294">
        <v>443.972</v>
      </c>
      <c r="HF1294">
        <v>21.7293</v>
      </c>
      <c r="HG1294">
        <v>25.1685</v>
      </c>
      <c r="HH1294">
        <v>30.0001</v>
      </c>
      <c r="HI1294">
        <v>25.1419</v>
      </c>
      <c r="HJ1294">
        <v>25.0818</v>
      </c>
      <c r="HK1294">
        <v>23.3029</v>
      </c>
      <c r="HL1294">
        <v>30.2213</v>
      </c>
      <c r="HM1294">
        <v>35.4582</v>
      </c>
      <c r="HN1294">
        <v>21.7278</v>
      </c>
      <c r="HO1294">
        <v>493.547</v>
      </c>
      <c r="HP1294">
        <v>13.6171</v>
      </c>
      <c r="HQ1294">
        <v>100.97</v>
      </c>
      <c r="HR1294">
        <v>100.967</v>
      </c>
    </row>
    <row r="1295" spans="1:226">
      <c r="A1295">
        <v>1279</v>
      </c>
      <c r="B1295">
        <v>1664307396</v>
      </c>
      <c r="C1295">
        <v>14165.5</v>
      </c>
      <c r="D1295" t="s">
        <v>2928</v>
      </c>
      <c r="E1295" t="s">
        <v>2929</v>
      </c>
      <c r="F1295">
        <v>5</v>
      </c>
      <c r="G1295" t="s">
        <v>2871</v>
      </c>
      <c r="H1295" t="s">
        <v>354</v>
      </c>
      <c r="I1295">
        <v>1664307388.5</v>
      </c>
      <c r="J1295">
        <f>(K1295)/1000</f>
        <v>0</v>
      </c>
      <c r="K1295">
        <f>IF(BF1295, AN1295, AH1295)</f>
        <v>0</v>
      </c>
      <c r="L1295">
        <f>IF(BF1295, AI1295, AG1295)</f>
        <v>0</v>
      </c>
      <c r="M1295">
        <f>BH1295 - IF(AU1295&gt;1, L1295*BB1295*100.0/(AW1295*BV1295), 0)</f>
        <v>0</v>
      </c>
      <c r="N1295">
        <f>((T1295-J1295/2)*M1295-L1295)/(T1295+J1295/2)</f>
        <v>0</v>
      </c>
      <c r="O1295">
        <f>N1295*(BO1295+BP1295)/1000.0</f>
        <v>0</v>
      </c>
      <c r="P1295">
        <f>(BH1295 - IF(AU1295&gt;1, L1295*BB1295*100.0/(AW1295*BV1295), 0))*(BO1295+BP1295)/1000.0</f>
        <v>0</v>
      </c>
      <c r="Q1295">
        <f>2.0/((1/S1295-1/R1295)+SIGN(S1295)*SQRT((1/S1295-1/R1295)*(1/S1295-1/R1295) + 4*BC1295/((BC1295+1)*(BC1295+1))*(2*1/S1295*1/R1295-1/R1295*1/R1295)))</f>
        <v>0</v>
      </c>
      <c r="R1295">
        <f>IF(LEFT(BD1295,1)&lt;&gt;"0",IF(LEFT(BD1295,1)="1",3.0,BE1295),$D$5+$E$5*(BV1295*BO1295/($K$5*1000))+$F$5*(BV1295*BO1295/($K$5*1000))*MAX(MIN(BB1295,$J$5),$I$5)*MAX(MIN(BB1295,$J$5),$I$5)+$G$5*MAX(MIN(BB1295,$J$5),$I$5)*(BV1295*BO1295/($K$5*1000))+$H$5*(BV1295*BO1295/($K$5*1000))*(BV1295*BO1295/($K$5*1000)))</f>
        <v>0</v>
      </c>
      <c r="S1295">
        <f>J1295*(1000-(1000*0.61365*exp(17.502*W1295/(240.97+W1295))/(BO1295+BP1295)+BJ1295)/2)/(1000*0.61365*exp(17.502*W1295/(240.97+W1295))/(BO1295+BP1295)-BJ1295)</f>
        <v>0</v>
      </c>
      <c r="T1295">
        <f>1/((BC1295+1)/(Q1295/1.6)+1/(R1295/1.37)) + BC1295/((BC1295+1)/(Q1295/1.6) + BC1295/(R1295/1.37))</f>
        <v>0</v>
      </c>
      <c r="U1295">
        <f>(AX1295*BA1295)</f>
        <v>0</v>
      </c>
      <c r="V1295">
        <f>(BQ1295+(U1295+2*0.95*5.67E-8*(((BQ1295+$B$7)+273)^4-(BQ1295+273)^4)-44100*J1295)/(1.84*29.3*R1295+8*0.95*5.67E-8*(BQ1295+273)^3))</f>
        <v>0</v>
      </c>
      <c r="W1295">
        <f>($C$7*BR1295+$D$7*BS1295+$E$7*V1295)</f>
        <v>0</v>
      </c>
      <c r="X1295">
        <f>0.61365*exp(17.502*W1295/(240.97+W1295))</f>
        <v>0</v>
      </c>
      <c r="Y1295">
        <f>(Z1295/AA1295*100)</f>
        <v>0</v>
      </c>
      <c r="Z1295">
        <f>BJ1295*(BO1295+BP1295)/1000</f>
        <v>0</v>
      </c>
      <c r="AA1295">
        <f>0.61365*exp(17.502*BQ1295/(240.97+BQ1295))</f>
        <v>0</v>
      </c>
      <c r="AB1295">
        <f>(X1295-BJ1295*(BO1295+BP1295)/1000)</f>
        <v>0</v>
      </c>
      <c r="AC1295">
        <f>(-J1295*44100)</f>
        <v>0</v>
      </c>
      <c r="AD1295">
        <f>2*29.3*R1295*0.92*(BQ1295-W1295)</f>
        <v>0</v>
      </c>
      <c r="AE1295">
        <f>2*0.95*5.67E-8*(((BQ1295+$B$7)+273)^4-(W1295+273)^4)</f>
        <v>0</v>
      </c>
      <c r="AF1295">
        <f>U1295+AE1295+AC1295+AD1295</f>
        <v>0</v>
      </c>
      <c r="AG1295">
        <f>BN1295*AU1295*(BI1295-BH1295*(1000-AU1295*BK1295)/(1000-AU1295*BJ1295))/(100*BB1295)</f>
        <v>0</v>
      </c>
      <c r="AH1295">
        <f>1000*BN1295*AU1295*(BJ1295-BK1295)/(100*BB1295*(1000-AU1295*BJ1295))</f>
        <v>0</v>
      </c>
      <c r="AI1295">
        <f>(AJ1295 - AK1295 - BO1295*1E3/(8.314*(BQ1295+273.15)) * AM1295/BN1295 * AL1295) * BN1295/(100*BB1295) * (1000 - BK1295)/1000</f>
        <v>0</v>
      </c>
      <c r="AJ1295">
        <v>483.5742093266167</v>
      </c>
      <c r="AK1295">
        <v>442.2867090909092</v>
      </c>
      <c r="AL1295">
        <v>2.977971084119561</v>
      </c>
      <c r="AM1295">
        <v>64.58111461149491</v>
      </c>
      <c r="AN1295">
        <f>(AP1295 - AO1295 + BO1295*1E3/(8.314*(BQ1295+273.15)) * AR1295/BN1295 * AQ1295) * BN1295/(100*BB1295) * 1000/(1000 - AP1295)</f>
        <v>0</v>
      </c>
      <c r="AO1295">
        <v>13.54284808523235</v>
      </c>
      <c r="AP1295">
        <v>18.42001834586466</v>
      </c>
      <c r="AQ1295">
        <v>-0.0009636736810629016</v>
      </c>
      <c r="AR1295">
        <v>112.2400831531097</v>
      </c>
      <c r="AS1295">
        <v>12</v>
      </c>
      <c r="AT1295">
        <v>2</v>
      </c>
      <c r="AU1295">
        <f>IF(AS1295*$H$13&gt;=AW1295,1.0,(AW1295/(AW1295-AS1295*$H$13)))</f>
        <v>0</v>
      </c>
      <c r="AV1295">
        <f>(AU1295-1)*100</f>
        <v>0</v>
      </c>
      <c r="AW1295">
        <f>MAX(0,($B$13+$C$13*BV1295)/(1+$D$13*BV1295)*BO1295/(BQ1295+273)*$E$13)</f>
        <v>0</v>
      </c>
      <c r="AX1295">
        <f>$B$11*BW1295+$C$11*BX1295+$F$11*CI1295*(1-CL1295)</f>
        <v>0</v>
      </c>
      <c r="AY1295">
        <f>AX1295*AZ1295</f>
        <v>0</v>
      </c>
      <c r="AZ1295">
        <f>($B$11*$D$9+$C$11*$D$9+$F$11*((CV1295+CN1295)/MAX(CV1295+CN1295+CW1295, 0.1)*$I$9+CW1295/MAX(CV1295+CN1295+CW1295, 0.1)*$J$9))/($B$11+$C$11+$F$11)</f>
        <v>0</v>
      </c>
      <c r="BA1295">
        <f>($B$11*$K$9+$C$11*$K$9+$F$11*((CV1295+CN1295)/MAX(CV1295+CN1295+CW1295, 0.1)*$P$9+CW1295/MAX(CV1295+CN1295+CW1295, 0.1)*$Q$9))/($B$11+$C$11+$F$11)</f>
        <v>0</v>
      </c>
      <c r="BB1295">
        <v>6</v>
      </c>
      <c r="BC1295">
        <v>0.5</v>
      </c>
      <c r="BD1295" t="s">
        <v>355</v>
      </c>
      <c r="BE1295">
        <v>2</v>
      </c>
      <c r="BF1295" t="b">
        <v>1</v>
      </c>
      <c r="BG1295">
        <v>1664307388.5</v>
      </c>
      <c r="BH1295">
        <v>415.0958518518518</v>
      </c>
      <c r="BI1295">
        <v>461.8728518518519</v>
      </c>
      <c r="BJ1295">
        <v>18.43575185185185</v>
      </c>
      <c r="BK1295">
        <v>13.54549259259259</v>
      </c>
      <c r="BL1295">
        <v>418.38</v>
      </c>
      <c r="BM1295">
        <v>18.60056666666667</v>
      </c>
      <c r="BN1295">
        <v>500.0525925925926</v>
      </c>
      <c r="BO1295">
        <v>90.95806296296296</v>
      </c>
      <c r="BP1295">
        <v>0.1000029444444444</v>
      </c>
      <c r="BQ1295">
        <v>24.93743333333333</v>
      </c>
      <c r="BR1295">
        <v>25.00572222222222</v>
      </c>
      <c r="BS1295">
        <v>999.9000000000001</v>
      </c>
      <c r="BT1295">
        <v>0</v>
      </c>
      <c r="BU1295">
        <v>0</v>
      </c>
      <c r="BV1295">
        <v>10008.26703703704</v>
      </c>
      <c r="BW1295">
        <v>0</v>
      </c>
      <c r="BX1295">
        <v>6.37956</v>
      </c>
      <c r="BY1295">
        <v>-46.77707037037037</v>
      </c>
      <c r="BZ1295">
        <v>422.8918888888888</v>
      </c>
      <c r="CA1295">
        <v>468.2149999999999</v>
      </c>
      <c r="CB1295">
        <v>4.890246666666667</v>
      </c>
      <c r="CC1295">
        <v>461.8728518518519</v>
      </c>
      <c r="CD1295">
        <v>13.54549259259259</v>
      </c>
      <c r="CE1295">
        <v>1.676881111111111</v>
      </c>
      <c r="CF1295">
        <v>1.232072592592593</v>
      </c>
      <c r="CG1295">
        <v>14.68403333333333</v>
      </c>
      <c r="CH1295">
        <v>9.994832222222223</v>
      </c>
      <c r="CI1295">
        <v>2000.027777777778</v>
      </c>
      <c r="CJ1295">
        <v>0.9799992222222221</v>
      </c>
      <c r="CK1295">
        <v>0.02000068518518518</v>
      </c>
      <c r="CL1295">
        <v>0</v>
      </c>
      <c r="CM1295">
        <v>815.2787037037036</v>
      </c>
      <c r="CN1295">
        <v>5.00097</v>
      </c>
      <c r="CO1295">
        <v>16301.4962962963</v>
      </c>
      <c r="CP1295">
        <v>16707.81481481481</v>
      </c>
      <c r="CQ1295">
        <v>39.71040740740741</v>
      </c>
      <c r="CR1295">
        <v>39.79592592592593</v>
      </c>
      <c r="CS1295">
        <v>39.65714814814815</v>
      </c>
      <c r="CT1295">
        <v>39.62714814814814</v>
      </c>
      <c r="CU1295">
        <v>40.02296296296296</v>
      </c>
      <c r="CV1295">
        <v>1955.127777777778</v>
      </c>
      <c r="CW1295">
        <v>39.9</v>
      </c>
      <c r="CX1295">
        <v>0</v>
      </c>
      <c r="CY1295">
        <v>1664307400.1</v>
      </c>
      <c r="CZ1295">
        <v>0</v>
      </c>
      <c r="DA1295">
        <v>0</v>
      </c>
      <c r="DB1295" t="s">
        <v>356</v>
      </c>
      <c r="DC1295">
        <v>1663859321.1</v>
      </c>
      <c r="DD1295">
        <v>1663859315.6</v>
      </c>
      <c r="DE1295">
        <v>0</v>
      </c>
      <c r="DF1295">
        <v>0.196</v>
      </c>
      <c r="DG1295">
        <v>-0.001</v>
      </c>
      <c r="DH1295">
        <v>-5.941</v>
      </c>
      <c r="DI1295">
        <v>-0.174</v>
      </c>
      <c r="DJ1295">
        <v>1500</v>
      </c>
      <c r="DK1295">
        <v>17</v>
      </c>
      <c r="DL1295">
        <v>0.13</v>
      </c>
      <c r="DM1295">
        <v>0.04</v>
      </c>
      <c r="DN1295">
        <v>-43.392695</v>
      </c>
      <c r="DO1295">
        <v>-64.72670544090053</v>
      </c>
      <c r="DP1295">
        <v>6.426051405371342</v>
      </c>
      <c r="DQ1295">
        <v>0</v>
      </c>
      <c r="DR1295">
        <v>4.88675175</v>
      </c>
      <c r="DS1295">
        <v>0.007872382739204504</v>
      </c>
      <c r="DT1295">
        <v>0.009890609912310782</v>
      </c>
      <c r="DU1295">
        <v>1</v>
      </c>
      <c r="DV1295">
        <v>1</v>
      </c>
      <c r="DW1295">
        <v>2</v>
      </c>
      <c r="DX1295" t="s">
        <v>471</v>
      </c>
      <c r="DY1295">
        <v>2.98497</v>
      </c>
      <c r="DZ1295">
        <v>2.7156</v>
      </c>
      <c r="EA1295">
        <v>0.0984792</v>
      </c>
      <c r="EB1295">
        <v>0.105299</v>
      </c>
      <c r="EC1295">
        <v>0.09025469999999999</v>
      </c>
      <c r="ED1295">
        <v>0.07076780000000001</v>
      </c>
      <c r="EE1295">
        <v>28639.2</v>
      </c>
      <c r="EF1295">
        <v>28544.8</v>
      </c>
      <c r="EG1295">
        <v>29516.2</v>
      </c>
      <c r="EH1295">
        <v>29499.6</v>
      </c>
      <c r="EI1295">
        <v>35594.9</v>
      </c>
      <c r="EJ1295">
        <v>36456.7</v>
      </c>
      <c r="EK1295">
        <v>41598.9</v>
      </c>
      <c r="EL1295">
        <v>42041.2</v>
      </c>
      <c r="EM1295">
        <v>1.97742</v>
      </c>
      <c r="EN1295">
        <v>1.92722</v>
      </c>
      <c r="EO1295">
        <v>0.107318</v>
      </c>
      <c r="EP1295">
        <v>0</v>
      </c>
      <c r="EQ1295">
        <v>23.2299</v>
      </c>
      <c r="ER1295">
        <v>999.9</v>
      </c>
      <c r="ES1295">
        <v>42.8</v>
      </c>
      <c r="ET1295">
        <v>28.9</v>
      </c>
      <c r="EU1295">
        <v>18.8157</v>
      </c>
      <c r="EV1295">
        <v>63.0343</v>
      </c>
      <c r="EW1295">
        <v>32.7604</v>
      </c>
      <c r="EX1295">
        <v>1</v>
      </c>
      <c r="EY1295">
        <v>-0.179535</v>
      </c>
      <c r="EZ1295">
        <v>1.23584</v>
      </c>
      <c r="FA1295">
        <v>20.3838</v>
      </c>
      <c r="FB1295">
        <v>5.21849</v>
      </c>
      <c r="FC1295">
        <v>12.0099</v>
      </c>
      <c r="FD1295">
        <v>4.9899</v>
      </c>
      <c r="FE1295">
        <v>3.28865</v>
      </c>
      <c r="FF1295">
        <v>9999</v>
      </c>
      <c r="FG1295">
        <v>9999</v>
      </c>
      <c r="FH1295">
        <v>9999</v>
      </c>
      <c r="FI1295">
        <v>261.9</v>
      </c>
      <c r="FJ1295">
        <v>1.86699</v>
      </c>
      <c r="FK1295">
        <v>1.86615</v>
      </c>
      <c r="FL1295">
        <v>1.86554</v>
      </c>
      <c r="FM1295">
        <v>1.86551</v>
      </c>
      <c r="FN1295">
        <v>1.86729</v>
      </c>
      <c r="FO1295">
        <v>1.86981</v>
      </c>
      <c r="FP1295">
        <v>1.86844</v>
      </c>
      <c r="FQ1295">
        <v>1.86996</v>
      </c>
      <c r="FR1295">
        <v>0</v>
      </c>
      <c r="FS1295">
        <v>0</v>
      </c>
      <c r="FT1295">
        <v>0</v>
      </c>
      <c r="FU1295">
        <v>0</v>
      </c>
      <c r="FV1295" t="s">
        <v>358</v>
      </c>
      <c r="FW1295" t="s">
        <v>359</v>
      </c>
      <c r="FX1295" t="s">
        <v>360</v>
      </c>
      <c r="FY1295" t="s">
        <v>360</v>
      </c>
      <c r="FZ1295" t="s">
        <v>360</v>
      </c>
      <c r="GA1295" t="s">
        <v>360</v>
      </c>
      <c r="GB1295">
        <v>0</v>
      </c>
      <c r="GC1295">
        <v>100</v>
      </c>
      <c r="GD1295">
        <v>100</v>
      </c>
      <c r="GE1295">
        <v>-3.34</v>
      </c>
      <c r="GF1295">
        <v>-0.165</v>
      </c>
      <c r="GG1295">
        <v>-2.0192013485273</v>
      </c>
      <c r="GH1295">
        <v>-0.003354295288503095</v>
      </c>
      <c r="GI1295">
        <v>8.998442100416266E-07</v>
      </c>
      <c r="GJ1295">
        <v>-2.632750781261316E-10</v>
      </c>
      <c r="GK1295">
        <v>-0.1771344180573433</v>
      </c>
      <c r="GL1295">
        <v>-0.01811282044437078</v>
      </c>
      <c r="GM1295">
        <v>0.001479480632228601</v>
      </c>
      <c r="GN1295">
        <v>-2.527498020886067E-05</v>
      </c>
      <c r="GO1295">
        <v>3</v>
      </c>
      <c r="GP1295">
        <v>2311</v>
      </c>
      <c r="GQ1295">
        <v>1</v>
      </c>
      <c r="GR1295">
        <v>23</v>
      </c>
      <c r="GS1295">
        <v>7467.9</v>
      </c>
      <c r="GT1295">
        <v>7468</v>
      </c>
      <c r="GU1295">
        <v>1.19141</v>
      </c>
      <c r="GV1295">
        <v>2.21924</v>
      </c>
      <c r="GW1295">
        <v>1.39648</v>
      </c>
      <c r="GX1295">
        <v>2.34009</v>
      </c>
      <c r="GY1295">
        <v>1.49536</v>
      </c>
      <c r="GZ1295">
        <v>2.35352</v>
      </c>
      <c r="HA1295">
        <v>33.0429</v>
      </c>
      <c r="HB1295">
        <v>14.1233</v>
      </c>
      <c r="HC1295">
        <v>18</v>
      </c>
      <c r="HD1295">
        <v>519.662</v>
      </c>
      <c r="HE1295">
        <v>444.088</v>
      </c>
      <c r="HF1295">
        <v>21.7253</v>
      </c>
      <c r="HG1295">
        <v>25.1685</v>
      </c>
      <c r="HH1295">
        <v>30.0002</v>
      </c>
      <c r="HI1295">
        <v>25.1419</v>
      </c>
      <c r="HJ1295">
        <v>25.083</v>
      </c>
      <c r="HK1295">
        <v>23.9074</v>
      </c>
      <c r="HL1295">
        <v>29.9347</v>
      </c>
      <c r="HM1295">
        <v>35.4582</v>
      </c>
      <c r="HN1295">
        <v>21.7207</v>
      </c>
      <c r="HO1295">
        <v>506.914</v>
      </c>
      <c r="HP1295">
        <v>13.6287</v>
      </c>
      <c r="HQ1295">
        <v>100.968</v>
      </c>
      <c r="HR1295">
        <v>100.965</v>
      </c>
    </row>
    <row r="1296" spans="1:226">
      <c r="A1296">
        <v>1280</v>
      </c>
      <c r="B1296">
        <v>1664307401</v>
      </c>
      <c r="C1296">
        <v>14170.5</v>
      </c>
      <c r="D1296" t="s">
        <v>2930</v>
      </c>
      <c r="E1296" t="s">
        <v>2931</v>
      </c>
      <c r="F1296">
        <v>5</v>
      </c>
      <c r="G1296" t="s">
        <v>2871</v>
      </c>
      <c r="H1296" t="s">
        <v>354</v>
      </c>
      <c r="I1296">
        <v>1664307393.214286</v>
      </c>
      <c r="J1296">
        <f>(K1296)/1000</f>
        <v>0</v>
      </c>
      <c r="K1296">
        <f>IF(BF1296, AN1296, AH1296)</f>
        <v>0</v>
      </c>
      <c r="L1296">
        <f>IF(BF1296, AI1296, AG1296)</f>
        <v>0</v>
      </c>
      <c r="M1296">
        <f>BH1296 - IF(AU1296&gt;1, L1296*BB1296*100.0/(AW1296*BV1296), 0)</f>
        <v>0</v>
      </c>
      <c r="N1296">
        <f>((T1296-J1296/2)*M1296-L1296)/(T1296+J1296/2)</f>
        <v>0</v>
      </c>
      <c r="O1296">
        <f>N1296*(BO1296+BP1296)/1000.0</f>
        <v>0</v>
      </c>
      <c r="P1296">
        <f>(BH1296 - IF(AU1296&gt;1, L1296*BB1296*100.0/(AW1296*BV1296), 0))*(BO1296+BP1296)/1000.0</f>
        <v>0</v>
      </c>
      <c r="Q1296">
        <f>2.0/((1/S1296-1/R1296)+SIGN(S1296)*SQRT((1/S1296-1/R1296)*(1/S1296-1/R1296) + 4*BC1296/((BC1296+1)*(BC1296+1))*(2*1/S1296*1/R1296-1/R1296*1/R1296)))</f>
        <v>0</v>
      </c>
      <c r="R1296">
        <f>IF(LEFT(BD1296,1)&lt;&gt;"0",IF(LEFT(BD1296,1)="1",3.0,BE1296),$D$5+$E$5*(BV1296*BO1296/($K$5*1000))+$F$5*(BV1296*BO1296/($K$5*1000))*MAX(MIN(BB1296,$J$5),$I$5)*MAX(MIN(BB1296,$J$5),$I$5)+$G$5*MAX(MIN(BB1296,$J$5),$I$5)*(BV1296*BO1296/($K$5*1000))+$H$5*(BV1296*BO1296/($K$5*1000))*(BV1296*BO1296/($K$5*1000)))</f>
        <v>0</v>
      </c>
      <c r="S1296">
        <f>J1296*(1000-(1000*0.61365*exp(17.502*W1296/(240.97+W1296))/(BO1296+BP1296)+BJ1296)/2)/(1000*0.61365*exp(17.502*W1296/(240.97+W1296))/(BO1296+BP1296)-BJ1296)</f>
        <v>0</v>
      </c>
      <c r="T1296">
        <f>1/((BC1296+1)/(Q1296/1.6)+1/(R1296/1.37)) + BC1296/((BC1296+1)/(Q1296/1.6) + BC1296/(R1296/1.37))</f>
        <v>0</v>
      </c>
      <c r="U1296">
        <f>(AX1296*BA1296)</f>
        <v>0</v>
      </c>
      <c r="V1296">
        <f>(BQ1296+(U1296+2*0.95*5.67E-8*(((BQ1296+$B$7)+273)^4-(BQ1296+273)^4)-44100*J1296)/(1.84*29.3*R1296+8*0.95*5.67E-8*(BQ1296+273)^3))</f>
        <v>0</v>
      </c>
      <c r="W1296">
        <f>($C$7*BR1296+$D$7*BS1296+$E$7*V1296)</f>
        <v>0</v>
      </c>
      <c r="X1296">
        <f>0.61365*exp(17.502*W1296/(240.97+W1296))</f>
        <v>0</v>
      </c>
      <c r="Y1296">
        <f>(Z1296/AA1296*100)</f>
        <v>0</v>
      </c>
      <c r="Z1296">
        <f>BJ1296*(BO1296+BP1296)/1000</f>
        <v>0</v>
      </c>
      <c r="AA1296">
        <f>0.61365*exp(17.502*BQ1296/(240.97+BQ1296))</f>
        <v>0</v>
      </c>
      <c r="AB1296">
        <f>(X1296-BJ1296*(BO1296+BP1296)/1000)</f>
        <v>0</v>
      </c>
      <c r="AC1296">
        <f>(-J1296*44100)</f>
        <v>0</v>
      </c>
      <c r="AD1296">
        <f>2*29.3*R1296*0.92*(BQ1296-W1296)</f>
        <v>0</v>
      </c>
      <c r="AE1296">
        <f>2*0.95*5.67E-8*(((BQ1296+$B$7)+273)^4-(W1296+273)^4)</f>
        <v>0</v>
      </c>
      <c r="AF1296">
        <f>U1296+AE1296+AC1296+AD1296</f>
        <v>0</v>
      </c>
      <c r="AG1296">
        <f>BN1296*AU1296*(BI1296-BH1296*(1000-AU1296*BK1296)/(1000-AU1296*BJ1296))/(100*BB1296)</f>
        <v>0</v>
      </c>
      <c r="AH1296">
        <f>1000*BN1296*AU1296*(BJ1296-BK1296)/(100*BB1296*(1000-AU1296*BJ1296))</f>
        <v>0</v>
      </c>
      <c r="AI1296">
        <f>(AJ1296 - AK1296 - BO1296*1E3/(8.314*(BQ1296+273.15)) * AM1296/BN1296 * AL1296) * BN1296/(100*BB1296) * (1000 - BK1296)/1000</f>
        <v>0</v>
      </c>
      <c r="AJ1296">
        <v>500.6309153026148</v>
      </c>
      <c r="AK1296">
        <v>457.7584606060605</v>
      </c>
      <c r="AL1296">
        <v>3.119366763503501</v>
      </c>
      <c r="AM1296">
        <v>64.58111461149491</v>
      </c>
      <c r="AN1296">
        <f>(AP1296 - AO1296 + BO1296*1E3/(8.314*(BQ1296+273.15)) * AR1296/BN1296 * AQ1296) * BN1296/(100*BB1296) * 1000/(1000 - AP1296)</f>
        <v>0</v>
      </c>
      <c r="AO1296">
        <v>13.53981185469664</v>
      </c>
      <c r="AP1296">
        <v>18.41629894736842</v>
      </c>
      <c r="AQ1296">
        <v>-0.0002974741452614368</v>
      </c>
      <c r="AR1296">
        <v>112.2400831531097</v>
      </c>
      <c r="AS1296">
        <v>12</v>
      </c>
      <c r="AT1296">
        <v>2</v>
      </c>
      <c r="AU1296">
        <f>IF(AS1296*$H$13&gt;=AW1296,1.0,(AW1296/(AW1296-AS1296*$H$13)))</f>
        <v>0</v>
      </c>
      <c r="AV1296">
        <f>(AU1296-1)*100</f>
        <v>0</v>
      </c>
      <c r="AW1296">
        <f>MAX(0,($B$13+$C$13*BV1296)/(1+$D$13*BV1296)*BO1296/(BQ1296+273)*$E$13)</f>
        <v>0</v>
      </c>
      <c r="AX1296">
        <f>$B$11*BW1296+$C$11*BX1296+$F$11*CI1296*(1-CL1296)</f>
        <v>0</v>
      </c>
      <c r="AY1296">
        <f>AX1296*AZ1296</f>
        <v>0</v>
      </c>
      <c r="AZ1296">
        <f>($B$11*$D$9+$C$11*$D$9+$F$11*((CV1296+CN1296)/MAX(CV1296+CN1296+CW1296, 0.1)*$I$9+CW1296/MAX(CV1296+CN1296+CW1296, 0.1)*$J$9))/($B$11+$C$11+$F$11)</f>
        <v>0</v>
      </c>
      <c r="BA1296">
        <f>($B$11*$K$9+$C$11*$K$9+$F$11*((CV1296+CN1296)/MAX(CV1296+CN1296+CW1296, 0.1)*$P$9+CW1296/MAX(CV1296+CN1296+CW1296, 0.1)*$Q$9))/($B$11+$C$11+$F$11)</f>
        <v>0</v>
      </c>
      <c r="BB1296">
        <v>6</v>
      </c>
      <c r="BC1296">
        <v>0.5</v>
      </c>
      <c r="BD1296" t="s">
        <v>355</v>
      </c>
      <c r="BE1296">
        <v>2</v>
      </c>
      <c r="BF1296" t="b">
        <v>1</v>
      </c>
      <c r="BG1296">
        <v>1664307393.214286</v>
      </c>
      <c r="BH1296">
        <v>427.8131071428571</v>
      </c>
      <c r="BI1296">
        <v>477.6185357142858</v>
      </c>
      <c r="BJ1296">
        <v>18.42482142857143</v>
      </c>
      <c r="BK1296">
        <v>13.54457857142857</v>
      </c>
      <c r="BL1296">
        <v>431.1321428571429</v>
      </c>
      <c r="BM1296">
        <v>18.58975</v>
      </c>
      <c r="BN1296">
        <v>500.0628928571428</v>
      </c>
      <c r="BO1296">
        <v>90.95936785714287</v>
      </c>
      <c r="BP1296">
        <v>0.09998753214285713</v>
      </c>
      <c r="BQ1296">
        <v>24.93377857142857</v>
      </c>
      <c r="BR1296">
        <v>25.00145</v>
      </c>
      <c r="BS1296">
        <v>999.9000000000002</v>
      </c>
      <c r="BT1296">
        <v>0</v>
      </c>
      <c r="BU1296">
        <v>0</v>
      </c>
      <c r="BV1296">
        <v>10006.31464285714</v>
      </c>
      <c r="BW1296">
        <v>0</v>
      </c>
      <c r="BX1296">
        <v>6.383423571428571</v>
      </c>
      <c r="BY1296">
        <v>-49.80549999999999</v>
      </c>
      <c r="BZ1296">
        <v>435.8432857142856</v>
      </c>
      <c r="CA1296">
        <v>484.1765714285714</v>
      </c>
      <c r="CB1296">
        <v>4.880233571428571</v>
      </c>
      <c r="CC1296">
        <v>477.6185357142858</v>
      </c>
      <c r="CD1296">
        <v>13.54457857142857</v>
      </c>
      <c r="CE1296">
        <v>1.675909642857143</v>
      </c>
      <c r="CF1296">
        <v>1.232006428571429</v>
      </c>
      <c r="CG1296">
        <v>14.67506428571429</v>
      </c>
      <c r="CH1296">
        <v>9.994031428571429</v>
      </c>
      <c r="CI1296">
        <v>2000.024642857143</v>
      </c>
      <c r="CJ1296">
        <v>0.9799988928571428</v>
      </c>
      <c r="CK1296">
        <v>0.02000100714285714</v>
      </c>
      <c r="CL1296">
        <v>0</v>
      </c>
      <c r="CM1296">
        <v>817.0252857142857</v>
      </c>
      <c r="CN1296">
        <v>5.00097</v>
      </c>
      <c r="CO1296">
        <v>16335.175</v>
      </c>
      <c r="CP1296">
        <v>16707.78571428571</v>
      </c>
      <c r="CQ1296">
        <v>39.67828571428571</v>
      </c>
      <c r="CR1296">
        <v>39.77657142857142</v>
      </c>
      <c r="CS1296">
        <v>39.63828571428571</v>
      </c>
      <c r="CT1296">
        <v>39.59575</v>
      </c>
      <c r="CU1296">
        <v>39.99092857142857</v>
      </c>
      <c r="CV1296">
        <v>1955.124642857143</v>
      </c>
      <c r="CW1296">
        <v>39.9</v>
      </c>
      <c r="CX1296">
        <v>0</v>
      </c>
      <c r="CY1296">
        <v>1664307405.5</v>
      </c>
      <c r="CZ1296">
        <v>0</v>
      </c>
      <c r="DA1296">
        <v>0</v>
      </c>
      <c r="DB1296" t="s">
        <v>356</v>
      </c>
      <c r="DC1296">
        <v>1663859321.1</v>
      </c>
      <c r="DD1296">
        <v>1663859315.6</v>
      </c>
      <c r="DE1296">
        <v>0</v>
      </c>
      <c r="DF1296">
        <v>0.196</v>
      </c>
      <c r="DG1296">
        <v>-0.001</v>
      </c>
      <c r="DH1296">
        <v>-5.941</v>
      </c>
      <c r="DI1296">
        <v>-0.174</v>
      </c>
      <c r="DJ1296">
        <v>1500</v>
      </c>
      <c r="DK1296">
        <v>17</v>
      </c>
      <c r="DL1296">
        <v>0.13</v>
      </c>
      <c r="DM1296">
        <v>0.04</v>
      </c>
      <c r="DN1296">
        <v>-47.1980425</v>
      </c>
      <c r="DO1296">
        <v>-43.49866378986854</v>
      </c>
      <c r="DP1296">
        <v>4.322408352116184</v>
      </c>
      <c r="DQ1296">
        <v>0</v>
      </c>
      <c r="DR1296">
        <v>4.886667</v>
      </c>
      <c r="DS1296">
        <v>-0.0961096435272121</v>
      </c>
      <c r="DT1296">
        <v>0.01024866971855369</v>
      </c>
      <c r="DU1296">
        <v>1</v>
      </c>
      <c r="DV1296">
        <v>1</v>
      </c>
      <c r="DW1296">
        <v>2</v>
      </c>
      <c r="DX1296" t="s">
        <v>471</v>
      </c>
      <c r="DY1296">
        <v>2.98492</v>
      </c>
      <c r="DZ1296">
        <v>2.7157</v>
      </c>
      <c r="EA1296">
        <v>0.101033</v>
      </c>
      <c r="EB1296">
        <v>0.107942</v>
      </c>
      <c r="EC1296">
        <v>0.0902577</v>
      </c>
      <c r="ED1296">
        <v>0.0708773</v>
      </c>
      <c r="EE1296">
        <v>28558.3</v>
      </c>
      <c r="EF1296">
        <v>28460.9</v>
      </c>
      <c r="EG1296">
        <v>29516.4</v>
      </c>
      <c r="EH1296">
        <v>29500</v>
      </c>
      <c r="EI1296">
        <v>35595.2</v>
      </c>
      <c r="EJ1296">
        <v>36453</v>
      </c>
      <c r="EK1296">
        <v>41599.3</v>
      </c>
      <c r="EL1296">
        <v>42041.9</v>
      </c>
      <c r="EM1296">
        <v>1.97738</v>
      </c>
      <c r="EN1296">
        <v>1.92738</v>
      </c>
      <c r="EO1296">
        <v>0.107951</v>
      </c>
      <c r="EP1296">
        <v>0</v>
      </c>
      <c r="EQ1296">
        <v>23.2234</v>
      </c>
      <c r="ER1296">
        <v>999.9</v>
      </c>
      <c r="ES1296">
        <v>42.8</v>
      </c>
      <c r="ET1296">
        <v>28.9</v>
      </c>
      <c r="EU1296">
        <v>18.8148</v>
      </c>
      <c r="EV1296">
        <v>63.1343</v>
      </c>
      <c r="EW1296">
        <v>32.8325</v>
      </c>
      <c r="EX1296">
        <v>1</v>
      </c>
      <c r="EY1296">
        <v>-0.179505</v>
      </c>
      <c r="EZ1296">
        <v>1.21324</v>
      </c>
      <c r="FA1296">
        <v>20.3839</v>
      </c>
      <c r="FB1296">
        <v>5.21819</v>
      </c>
      <c r="FC1296">
        <v>12.0099</v>
      </c>
      <c r="FD1296">
        <v>4.98995</v>
      </c>
      <c r="FE1296">
        <v>3.28863</v>
      </c>
      <c r="FF1296">
        <v>9999</v>
      </c>
      <c r="FG1296">
        <v>9999</v>
      </c>
      <c r="FH1296">
        <v>9999</v>
      </c>
      <c r="FI1296">
        <v>261.9</v>
      </c>
      <c r="FJ1296">
        <v>1.86703</v>
      </c>
      <c r="FK1296">
        <v>1.86613</v>
      </c>
      <c r="FL1296">
        <v>1.86554</v>
      </c>
      <c r="FM1296">
        <v>1.86553</v>
      </c>
      <c r="FN1296">
        <v>1.86728</v>
      </c>
      <c r="FO1296">
        <v>1.86981</v>
      </c>
      <c r="FP1296">
        <v>1.86844</v>
      </c>
      <c r="FQ1296">
        <v>1.86996</v>
      </c>
      <c r="FR1296">
        <v>0</v>
      </c>
      <c r="FS1296">
        <v>0</v>
      </c>
      <c r="FT1296">
        <v>0</v>
      </c>
      <c r="FU1296">
        <v>0</v>
      </c>
      <c r="FV1296" t="s">
        <v>358</v>
      </c>
      <c r="FW1296" t="s">
        <v>359</v>
      </c>
      <c r="FX1296" t="s">
        <v>360</v>
      </c>
      <c r="FY1296" t="s">
        <v>360</v>
      </c>
      <c r="FZ1296" t="s">
        <v>360</v>
      </c>
      <c r="GA1296" t="s">
        <v>360</v>
      </c>
      <c r="GB1296">
        <v>0</v>
      </c>
      <c r="GC1296">
        <v>100</v>
      </c>
      <c r="GD1296">
        <v>100</v>
      </c>
      <c r="GE1296">
        <v>-3.382</v>
      </c>
      <c r="GF1296">
        <v>-0.165</v>
      </c>
      <c r="GG1296">
        <v>-2.0192013485273</v>
      </c>
      <c r="GH1296">
        <v>-0.003354295288503095</v>
      </c>
      <c r="GI1296">
        <v>8.998442100416266E-07</v>
      </c>
      <c r="GJ1296">
        <v>-2.632750781261316E-10</v>
      </c>
      <c r="GK1296">
        <v>-0.1771344180573433</v>
      </c>
      <c r="GL1296">
        <v>-0.01811282044437078</v>
      </c>
      <c r="GM1296">
        <v>0.001479480632228601</v>
      </c>
      <c r="GN1296">
        <v>-2.527498020886067E-05</v>
      </c>
      <c r="GO1296">
        <v>3</v>
      </c>
      <c r="GP1296">
        <v>2311</v>
      </c>
      <c r="GQ1296">
        <v>1</v>
      </c>
      <c r="GR1296">
        <v>23</v>
      </c>
      <c r="GS1296">
        <v>7468</v>
      </c>
      <c r="GT1296">
        <v>7468.1</v>
      </c>
      <c r="GU1296">
        <v>1.22192</v>
      </c>
      <c r="GV1296">
        <v>2.22046</v>
      </c>
      <c r="GW1296">
        <v>1.39648</v>
      </c>
      <c r="GX1296">
        <v>2.34009</v>
      </c>
      <c r="GY1296">
        <v>1.49536</v>
      </c>
      <c r="GZ1296">
        <v>2.40234</v>
      </c>
      <c r="HA1296">
        <v>33.0429</v>
      </c>
      <c r="HB1296">
        <v>14.132</v>
      </c>
      <c r="HC1296">
        <v>18</v>
      </c>
      <c r="HD1296">
        <v>519.648</v>
      </c>
      <c r="HE1296">
        <v>444.189</v>
      </c>
      <c r="HF1296">
        <v>21.7192</v>
      </c>
      <c r="HG1296">
        <v>25.1695</v>
      </c>
      <c r="HH1296">
        <v>30.0002</v>
      </c>
      <c r="HI1296">
        <v>25.1439</v>
      </c>
      <c r="HJ1296">
        <v>25.0844</v>
      </c>
      <c r="HK1296">
        <v>24.572</v>
      </c>
      <c r="HL1296">
        <v>29.9347</v>
      </c>
      <c r="HM1296">
        <v>35.0855</v>
      </c>
      <c r="HN1296">
        <v>21.737</v>
      </c>
      <c r="HO1296">
        <v>526.955</v>
      </c>
      <c r="HP1296">
        <v>13.6232</v>
      </c>
      <c r="HQ1296">
        <v>100.969</v>
      </c>
      <c r="HR1296">
        <v>100.967</v>
      </c>
    </row>
    <row r="1297" spans="1:226">
      <c r="A1297">
        <v>1281</v>
      </c>
      <c r="B1297">
        <v>1664307406</v>
      </c>
      <c r="C1297">
        <v>14175.5</v>
      </c>
      <c r="D1297" t="s">
        <v>2932</v>
      </c>
      <c r="E1297" t="s">
        <v>2933</v>
      </c>
      <c r="F1297">
        <v>5</v>
      </c>
      <c r="G1297" t="s">
        <v>2871</v>
      </c>
      <c r="H1297" t="s">
        <v>354</v>
      </c>
      <c r="I1297">
        <v>1664307398.5</v>
      </c>
      <c r="J1297">
        <f>(K1297)/1000</f>
        <v>0</v>
      </c>
      <c r="K1297">
        <f>IF(BF1297, AN1297, AH1297)</f>
        <v>0</v>
      </c>
      <c r="L1297">
        <f>IF(BF1297, AI1297, AG1297)</f>
        <v>0</v>
      </c>
      <c r="M1297">
        <f>BH1297 - IF(AU1297&gt;1, L1297*BB1297*100.0/(AW1297*BV1297), 0)</f>
        <v>0</v>
      </c>
      <c r="N1297">
        <f>((T1297-J1297/2)*M1297-L1297)/(T1297+J1297/2)</f>
        <v>0</v>
      </c>
      <c r="O1297">
        <f>N1297*(BO1297+BP1297)/1000.0</f>
        <v>0</v>
      </c>
      <c r="P1297">
        <f>(BH1297 - IF(AU1297&gt;1, L1297*BB1297*100.0/(AW1297*BV1297), 0))*(BO1297+BP1297)/1000.0</f>
        <v>0</v>
      </c>
      <c r="Q1297">
        <f>2.0/((1/S1297-1/R1297)+SIGN(S1297)*SQRT((1/S1297-1/R1297)*(1/S1297-1/R1297) + 4*BC1297/((BC1297+1)*(BC1297+1))*(2*1/S1297*1/R1297-1/R1297*1/R1297)))</f>
        <v>0</v>
      </c>
      <c r="R1297">
        <f>IF(LEFT(BD1297,1)&lt;&gt;"0",IF(LEFT(BD1297,1)="1",3.0,BE1297),$D$5+$E$5*(BV1297*BO1297/($K$5*1000))+$F$5*(BV1297*BO1297/($K$5*1000))*MAX(MIN(BB1297,$J$5),$I$5)*MAX(MIN(BB1297,$J$5),$I$5)+$G$5*MAX(MIN(BB1297,$J$5),$I$5)*(BV1297*BO1297/($K$5*1000))+$H$5*(BV1297*BO1297/($K$5*1000))*(BV1297*BO1297/($K$5*1000)))</f>
        <v>0</v>
      </c>
      <c r="S1297">
        <f>J1297*(1000-(1000*0.61365*exp(17.502*W1297/(240.97+W1297))/(BO1297+BP1297)+BJ1297)/2)/(1000*0.61365*exp(17.502*W1297/(240.97+W1297))/(BO1297+BP1297)-BJ1297)</f>
        <v>0</v>
      </c>
      <c r="T1297">
        <f>1/((BC1297+1)/(Q1297/1.6)+1/(R1297/1.37)) + BC1297/((BC1297+1)/(Q1297/1.6) + BC1297/(R1297/1.37))</f>
        <v>0</v>
      </c>
      <c r="U1297">
        <f>(AX1297*BA1297)</f>
        <v>0</v>
      </c>
      <c r="V1297">
        <f>(BQ1297+(U1297+2*0.95*5.67E-8*(((BQ1297+$B$7)+273)^4-(BQ1297+273)^4)-44100*J1297)/(1.84*29.3*R1297+8*0.95*5.67E-8*(BQ1297+273)^3))</f>
        <v>0</v>
      </c>
      <c r="W1297">
        <f>($C$7*BR1297+$D$7*BS1297+$E$7*V1297)</f>
        <v>0</v>
      </c>
      <c r="X1297">
        <f>0.61365*exp(17.502*W1297/(240.97+W1297))</f>
        <v>0</v>
      </c>
      <c r="Y1297">
        <f>(Z1297/AA1297*100)</f>
        <v>0</v>
      </c>
      <c r="Z1297">
        <f>BJ1297*(BO1297+BP1297)/1000</f>
        <v>0</v>
      </c>
      <c r="AA1297">
        <f>0.61365*exp(17.502*BQ1297/(240.97+BQ1297))</f>
        <v>0</v>
      </c>
      <c r="AB1297">
        <f>(X1297-BJ1297*(BO1297+BP1297)/1000)</f>
        <v>0</v>
      </c>
      <c r="AC1297">
        <f>(-J1297*44100)</f>
        <v>0</v>
      </c>
      <c r="AD1297">
        <f>2*29.3*R1297*0.92*(BQ1297-W1297)</f>
        <v>0</v>
      </c>
      <c r="AE1297">
        <f>2*0.95*5.67E-8*(((BQ1297+$B$7)+273)^4-(W1297+273)^4)</f>
        <v>0</v>
      </c>
      <c r="AF1297">
        <f>U1297+AE1297+AC1297+AD1297</f>
        <v>0</v>
      </c>
      <c r="AG1297">
        <f>BN1297*AU1297*(BI1297-BH1297*(1000-AU1297*BK1297)/(1000-AU1297*BJ1297))/(100*BB1297)</f>
        <v>0</v>
      </c>
      <c r="AH1297">
        <f>1000*BN1297*AU1297*(BJ1297-BK1297)/(100*BB1297*(1000-AU1297*BJ1297))</f>
        <v>0</v>
      </c>
      <c r="AI1297">
        <f>(AJ1297 - AK1297 - BO1297*1E3/(8.314*(BQ1297+273.15)) * AM1297/BN1297 * AL1297) * BN1297/(100*BB1297) * (1000 - BK1297)/1000</f>
        <v>0</v>
      </c>
      <c r="AJ1297">
        <v>517.7112963364547</v>
      </c>
      <c r="AK1297">
        <v>473.6440242424242</v>
      </c>
      <c r="AL1297">
        <v>3.18732734811809</v>
      </c>
      <c r="AM1297">
        <v>64.58111461149491</v>
      </c>
      <c r="AN1297">
        <f>(AP1297 - AO1297 + BO1297*1E3/(8.314*(BQ1297+273.15)) * AR1297/BN1297 * AQ1297) * BN1297/(100*BB1297) * 1000/(1000 - AP1297)</f>
        <v>0</v>
      </c>
      <c r="AO1297">
        <v>13.56066102612563</v>
      </c>
      <c r="AP1297">
        <v>18.42945654135337</v>
      </c>
      <c r="AQ1297">
        <v>-3.71084772324746E-05</v>
      </c>
      <c r="AR1297">
        <v>112.2400831531097</v>
      </c>
      <c r="AS1297">
        <v>11</v>
      </c>
      <c r="AT1297">
        <v>2</v>
      </c>
      <c r="AU1297">
        <f>IF(AS1297*$H$13&gt;=AW1297,1.0,(AW1297/(AW1297-AS1297*$H$13)))</f>
        <v>0</v>
      </c>
      <c r="AV1297">
        <f>(AU1297-1)*100</f>
        <v>0</v>
      </c>
      <c r="AW1297">
        <f>MAX(0,($B$13+$C$13*BV1297)/(1+$D$13*BV1297)*BO1297/(BQ1297+273)*$E$13)</f>
        <v>0</v>
      </c>
      <c r="AX1297">
        <f>$B$11*BW1297+$C$11*BX1297+$F$11*CI1297*(1-CL1297)</f>
        <v>0</v>
      </c>
      <c r="AY1297">
        <f>AX1297*AZ1297</f>
        <v>0</v>
      </c>
      <c r="AZ1297">
        <f>($B$11*$D$9+$C$11*$D$9+$F$11*((CV1297+CN1297)/MAX(CV1297+CN1297+CW1297, 0.1)*$I$9+CW1297/MAX(CV1297+CN1297+CW1297, 0.1)*$J$9))/($B$11+$C$11+$F$11)</f>
        <v>0</v>
      </c>
      <c r="BA1297">
        <f>($B$11*$K$9+$C$11*$K$9+$F$11*((CV1297+CN1297)/MAX(CV1297+CN1297+CW1297, 0.1)*$P$9+CW1297/MAX(CV1297+CN1297+CW1297, 0.1)*$Q$9))/($B$11+$C$11+$F$11)</f>
        <v>0</v>
      </c>
      <c r="BB1297">
        <v>6</v>
      </c>
      <c r="BC1297">
        <v>0.5</v>
      </c>
      <c r="BD1297" t="s">
        <v>355</v>
      </c>
      <c r="BE1297">
        <v>2</v>
      </c>
      <c r="BF1297" t="b">
        <v>1</v>
      </c>
      <c r="BG1297">
        <v>1664307398.5</v>
      </c>
      <c r="BH1297">
        <v>443.3628148148149</v>
      </c>
      <c r="BI1297">
        <v>495.3892222222221</v>
      </c>
      <c r="BJ1297">
        <v>18.42093333333333</v>
      </c>
      <c r="BK1297">
        <v>13.55823703703704</v>
      </c>
      <c r="BL1297">
        <v>446.7242962962962</v>
      </c>
      <c r="BM1297">
        <v>18.58591111111111</v>
      </c>
      <c r="BN1297">
        <v>500.0597777777778</v>
      </c>
      <c r="BO1297">
        <v>90.96004814814815</v>
      </c>
      <c r="BP1297">
        <v>0.1000032962962963</v>
      </c>
      <c r="BQ1297">
        <v>24.92977037037037</v>
      </c>
      <c r="BR1297">
        <v>24.99816296296296</v>
      </c>
      <c r="BS1297">
        <v>999.9000000000001</v>
      </c>
      <c r="BT1297">
        <v>0</v>
      </c>
      <c r="BU1297">
        <v>0</v>
      </c>
      <c r="BV1297">
        <v>10000.82888888889</v>
      </c>
      <c r="BW1297">
        <v>0</v>
      </c>
      <c r="BX1297">
        <v>6.383566666666666</v>
      </c>
      <c r="BY1297">
        <v>-52.02637037037036</v>
      </c>
      <c r="BZ1297">
        <v>451.6832222222222</v>
      </c>
      <c r="CA1297">
        <v>502.1984074074074</v>
      </c>
      <c r="CB1297">
        <v>4.862696296296297</v>
      </c>
      <c r="CC1297">
        <v>495.3892222222221</v>
      </c>
      <c r="CD1297">
        <v>13.55823703703704</v>
      </c>
      <c r="CE1297">
        <v>1.675568888888889</v>
      </c>
      <c r="CF1297">
        <v>1.233257777777778</v>
      </c>
      <c r="CG1297">
        <v>14.67191111111111</v>
      </c>
      <c r="CH1297">
        <v>10.0091762962963</v>
      </c>
      <c r="CI1297">
        <v>2000.046666666667</v>
      </c>
      <c r="CJ1297">
        <v>0.9799984444444445</v>
      </c>
      <c r="CK1297">
        <v>0.02000145555555555</v>
      </c>
      <c r="CL1297">
        <v>0</v>
      </c>
      <c r="CM1297">
        <v>819.5930000000001</v>
      </c>
      <c r="CN1297">
        <v>5.00097</v>
      </c>
      <c r="CO1297">
        <v>16385.28888888888</v>
      </c>
      <c r="CP1297">
        <v>16707.95555555555</v>
      </c>
      <c r="CQ1297">
        <v>39.64796296296296</v>
      </c>
      <c r="CR1297">
        <v>39.75459259259259</v>
      </c>
      <c r="CS1297">
        <v>39.60633333333333</v>
      </c>
      <c r="CT1297">
        <v>39.55988888888889</v>
      </c>
      <c r="CU1297">
        <v>39.965</v>
      </c>
      <c r="CV1297">
        <v>1955.144444444444</v>
      </c>
      <c r="CW1297">
        <v>39.90111111111111</v>
      </c>
      <c r="CX1297">
        <v>0</v>
      </c>
      <c r="CY1297">
        <v>1664307410.3</v>
      </c>
      <c r="CZ1297">
        <v>0</v>
      </c>
      <c r="DA1297">
        <v>0</v>
      </c>
      <c r="DB1297" t="s">
        <v>356</v>
      </c>
      <c r="DC1297">
        <v>1663859321.1</v>
      </c>
      <c r="DD1297">
        <v>1663859315.6</v>
      </c>
      <c r="DE1297">
        <v>0</v>
      </c>
      <c r="DF1297">
        <v>0.196</v>
      </c>
      <c r="DG1297">
        <v>-0.001</v>
      </c>
      <c r="DH1297">
        <v>-5.941</v>
      </c>
      <c r="DI1297">
        <v>-0.174</v>
      </c>
      <c r="DJ1297">
        <v>1500</v>
      </c>
      <c r="DK1297">
        <v>17</v>
      </c>
      <c r="DL1297">
        <v>0.13</v>
      </c>
      <c r="DM1297">
        <v>0.04</v>
      </c>
      <c r="DN1297">
        <v>-50.76565000000001</v>
      </c>
      <c r="DO1297">
        <v>-24.97278123827387</v>
      </c>
      <c r="DP1297">
        <v>2.449071346959903</v>
      </c>
      <c r="DQ1297">
        <v>0</v>
      </c>
      <c r="DR1297">
        <v>4.870290750000001</v>
      </c>
      <c r="DS1297">
        <v>-0.1954026641651151</v>
      </c>
      <c r="DT1297">
        <v>0.01972510587899337</v>
      </c>
      <c r="DU1297">
        <v>0</v>
      </c>
      <c r="DV1297">
        <v>0</v>
      </c>
      <c r="DW1297">
        <v>2</v>
      </c>
      <c r="DX1297" t="s">
        <v>357</v>
      </c>
      <c r="DY1297">
        <v>2.98494</v>
      </c>
      <c r="DZ1297">
        <v>2.71552</v>
      </c>
      <c r="EA1297">
        <v>0.103606</v>
      </c>
      <c r="EB1297">
        <v>0.110547</v>
      </c>
      <c r="EC1297">
        <v>0.090298</v>
      </c>
      <c r="ED1297">
        <v>0.071005</v>
      </c>
      <c r="EE1297">
        <v>28476</v>
      </c>
      <c r="EF1297">
        <v>28378.2</v>
      </c>
      <c r="EG1297">
        <v>29515.8</v>
      </c>
      <c r="EH1297">
        <v>29500.4</v>
      </c>
      <c r="EI1297">
        <v>35592.6</v>
      </c>
      <c r="EJ1297">
        <v>36448.4</v>
      </c>
      <c r="EK1297">
        <v>41598.1</v>
      </c>
      <c r="EL1297">
        <v>42042.4</v>
      </c>
      <c r="EM1297">
        <v>1.97747</v>
      </c>
      <c r="EN1297">
        <v>1.92705</v>
      </c>
      <c r="EO1297">
        <v>0.108462</v>
      </c>
      <c r="EP1297">
        <v>0</v>
      </c>
      <c r="EQ1297">
        <v>23.2167</v>
      </c>
      <c r="ER1297">
        <v>999.9</v>
      </c>
      <c r="ES1297">
        <v>42.8</v>
      </c>
      <c r="ET1297">
        <v>28.9</v>
      </c>
      <c r="EU1297">
        <v>18.8144</v>
      </c>
      <c r="EV1297">
        <v>62.8143</v>
      </c>
      <c r="EW1297">
        <v>32.9728</v>
      </c>
      <c r="EX1297">
        <v>1</v>
      </c>
      <c r="EY1297">
        <v>-0.17969</v>
      </c>
      <c r="EZ1297">
        <v>1.1576</v>
      </c>
      <c r="FA1297">
        <v>20.3844</v>
      </c>
      <c r="FB1297">
        <v>5.21789</v>
      </c>
      <c r="FC1297">
        <v>12.0099</v>
      </c>
      <c r="FD1297">
        <v>4.99</v>
      </c>
      <c r="FE1297">
        <v>3.28865</v>
      </c>
      <c r="FF1297">
        <v>9999</v>
      </c>
      <c r="FG1297">
        <v>9999</v>
      </c>
      <c r="FH1297">
        <v>9999</v>
      </c>
      <c r="FI1297">
        <v>261.9</v>
      </c>
      <c r="FJ1297">
        <v>1.867</v>
      </c>
      <c r="FK1297">
        <v>1.86613</v>
      </c>
      <c r="FL1297">
        <v>1.86554</v>
      </c>
      <c r="FM1297">
        <v>1.86553</v>
      </c>
      <c r="FN1297">
        <v>1.86728</v>
      </c>
      <c r="FO1297">
        <v>1.86981</v>
      </c>
      <c r="FP1297">
        <v>1.86844</v>
      </c>
      <c r="FQ1297">
        <v>1.86996</v>
      </c>
      <c r="FR1297">
        <v>0</v>
      </c>
      <c r="FS1297">
        <v>0</v>
      </c>
      <c r="FT1297">
        <v>0</v>
      </c>
      <c r="FU1297">
        <v>0</v>
      </c>
      <c r="FV1297" t="s">
        <v>358</v>
      </c>
      <c r="FW1297" t="s">
        <v>359</v>
      </c>
      <c r="FX1297" t="s">
        <v>360</v>
      </c>
      <c r="FY1297" t="s">
        <v>360</v>
      </c>
      <c r="FZ1297" t="s">
        <v>360</v>
      </c>
      <c r="GA1297" t="s">
        <v>360</v>
      </c>
      <c r="GB1297">
        <v>0</v>
      </c>
      <c r="GC1297">
        <v>100</v>
      </c>
      <c r="GD1297">
        <v>100</v>
      </c>
      <c r="GE1297">
        <v>-3.424</v>
      </c>
      <c r="GF1297">
        <v>-0.1649</v>
      </c>
      <c r="GG1297">
        <v>-2.0192013485273</v>
      </c>
      <c r="GH1297">
        <v>-0.003354295288503095</v>
      </c>
      <c r="GI1297">
        <v>8.998442100416266E-07</v>
      </c>
      <c r="GJ1297">
        <v>-2.632750781261316E-10</v>
      </c>
      <c r="GK1297">
        <v>-0.1771344180573433</v>
      </c>
      <c r="GL1297">
        <v>-0.01811282044437078</v>
      </c>
      <c r="GM1297">
        <v>0.001479480632228601</v>
      </c>
      <c r="GN1297">
        <v>-2.527498020886067E-05</v>
      </c>
      <c r="GO1297">
        <v>3</v>
      </c>
      <c r="GP1297">
        <v>2311</v>
      </c>
      <c r="GQ1297">
        <v>1</v>
      </c>
      <c r="GR1297">
        <v>23</v>
      </c>
      <c r="GS1297">
        <v>7468.1</v>
      </c>
      <c r="GT1297">
        <v>7468.2</v>
      </c>
      <c r="GU1297">
        <v>1.25488</v>
      </c>
      <c r="GV1297">
        <v>2.21313</v>
      </c>
      <c r="GW1297">
        <v>1.39648</v>
      </c>
      <c r="GX1297">
        <v>2.34009</v>
      </c>
      <c r="GY1297">
        <v>1.49536</v>
      </c>
      <c r="GZ1297">
        <v>2.43286</v>
      </c>
      <c r="HA1297">
        <v>33.0429</v>
      </c>
      <c r="HB1297">
        <v>14.132</v>
      </c>
      <c r="HC1297">
        <v>18</v>
      </c>
      <c r="HD1297">
        <v>519.7140000000001</v>
      </c>
      <c r="HE1297">
        <v>443.999</v>
      </c>
      <c r="HF1297">
        <v>21.7305</v>
      </c>
      <c r="HG1297">
        <v>25.1706</v>
      </c>
      <c r="HH1297">
        <v>30.0001</v>
      </c>
      <c r="HI1297">
        <v>25.1439</v>
      </c>
      <c r="HJ1297">
        <v>25.0851</v>
      </c>
      <c r="HK1297">
        <v>25.1672</v>
      </c>
      <c r="HL1297">
        <v>29.9347</v>
      </c>
      <c r="HM1297">
        <v>35.0855</v>
      </c>
      <c r="HN1297">
        <v>21.7392</v>
      </c>
      <c r="HO1297">
        <v>540.316</v>
      </c>
      <c r="HP1297">
        <v>13.6222</v>
      </c>
      <c r="HQ1297">
        <v>100.967</v>
      </c>
      <c r="HR1297">
        <v>100.968</v>
      </c>
    </row>
    <row r="1298" spans="1:226">
      <c r="A1298">
        <v>1282</v>
      </c>
      <c r="B1298">
        <v>1664307410.5</v>
      </c>
      <c r="C1298">
        <v>14180</v>
      </c>
      <c r="D1298" t="s">
        <v>2934</v>
      </c>
      <c r="E1298" t="s">
        <v>2935</v>
      </c>
      <c r="F1298">
        <v>5</v>
      </c>
      <c r="G1298" t="s">
        <v>2871</v>
      </c>
      <c r="H1298" t="s">
        <v>354</v>
      </c>
      <c r="I1298">
        <v>1664307402.944444</v>
      </c>
      <c r="J1298">
        <f>(K1298)/1000</f>
        <v>0</v>
      </c>
      <c r="K1298">
        <f>IF(BF1298, AN1298, AH1298)</f>
        <v>0</v>
      </c>
      <c r="L1298">
        <f>IF(BF1298, AI1298, AG1298)</f>
        <v>0</v>
      </c>
      <c r="M1298">
        <f>BH1298 - IF(AU1298&gt;1, L1298*BB1298*100.0/(AW1298*BV1298), 0)</f>
        <v>0</v>
      </c>
      <c r="N1298">
        <f>((T1298-J1298/2)*M1298-L1298)/(T1298+J1298/2)</f>
        <v>0</v>
      </c>
      <c r="O1298">
        <f>N1298*(BO1298+BP1298)/1000.0</f>
        <v>0</v>
      </c>
      <c r="P1298">
        <f>(BH1298 - IF(AU1298&gt;1, L1298*BB1298*100.0/(AW1298*BV1298), 0))*(BO1298+BP1298)/1000.0</f>
        <v>0</v>
      </c>
      <c r="Q1298">
        <f>2.0/((1/S1298-1/R1298)+SIGN(S1298)*SQRT((1/S1298-1/R1298)*(1/S1298-1/R1298) + 4*BC1298/((BC1298+1)*(BC1298+1))*(2*1/S1298*1/R1298-1/R1298*1/R1298)))</f>
        <v>0</v>
      </c>
      <c r="R1298">
        <f>IF(LEFT(BD1298,1)&lt;&gt;"0",IF(LEFT(BD1298,1)="1",3.0,BE1298),$D$5+$E$5*(BV1298*BO1298/($K$5*1000))+$F$5*(BV1298*BO1298/($K$5*1000))*MAX(MIN(BB1298,$J$5),$I$5)*MAX(MIN(BB1298,$J$5),$I$5)+$G$5*MAX(MIN(BB1298,$J$5),$I$5)*(BV1298*BO1298/($K$5*1000))+$H$5*(BV1298*BO1298/($K$5*1000))*(BV1298*BO1298/($K$5*1000)))</f>
        <v>0</v>
      </c>
      <c r="S1298">
        <f>J1298*(1000-(1000*0.61365*exp(17.502*W1298/(240.97+W1298))/(BO1298+BP1298)+BJ1298)/2)/(1000*0.61365*exp(17.502*W1298/(240.97+W1298))/(BO1298+BP1298)-BJ1298)</f>
        <v>0</v>
      </c>
      <c r="T1298">
        <f>1/((BC1298+1)/(Q1298/1.6)+1/(R1298/1.37)) + BC1298/((BC1298+1)/(Q1298/1.6) + BC1298/(R1298/1.37))</f>
        <v>0</v>
      </c>
      <c r="U1298">
        <f>(AX1298*BA1298)</f>
        <v>0</v>
      </c>
      <c r="V1298">
        <f>(BQ1298+(U1298+2*0.95*5.67E-8*(((BQ1298+$B$7)+273)^4-(BQ1298+273)^4)-44100*J1298)/(1.84*29.3*R1298+8*0.95*5.67E-8*(BQ1298+273)^3))</f>
        <v>0</v>
      </c>
      <c r="W1298">
        <f>($C$7*BR1298+$D$7*BS1298+$E$7*V1298)</f>
        <v>0</v>
      </c>
      <c r="X1298">
        <f>0.61365*exp(17.502*W1298/(240.97+W1298))</f>
        <v>0</v>
      </c>
      <c r="Y1298">
        <f>(Z1298/AA1298*100)</f>
        <v>0</v>
      </c>
      <c r="Z1298">
        <f>BJ1298*(BO1298+BP1298)/1000</f>
        <v>0</v>
      </c>
      <c r="AA1298">
        <f>0.61365*exp(17.502*BQ1298/(240.97+BQ1298))</f>
        <v>0</v>
      </c>
      <c r="AB1298">
        <f>(X1298-BJ1298*(BO1298+BP1298)/1000)</f>
        <v>0</v>
      </c>
      <c r="AC1298">
        <f>(-J1298*44100)</f>
        <v>0</v>
      </c>
      <c r="AD1298">
        <f>2*29.3*R1298*0.92*(BQ1298-W1298)</f>
        <v>0</v>
      </c>
      <c r="AE1298">
        <f>2*0.95*5.67E-8*(((BQ1298+$B$7)+273)^4-(W1298+273)^4)</f>
        <v>0</v>
      </c>
      <c r="AF1298">
        <f>U1298+AE1298+AC1298+AD1298</f>
        <v>0</v>
      </c>
      <c r="AG1298">
        <f>BN1298*AU1298*(BI1298-BH1298*(1000-AU1298*BK1298)/(1000-AU1298*BJ1298))/(100*BB1298)</f>
        <v>0</v>
      </c>
      <c r="AH1298">
        <f>1000*BN1298*AU1298*(BJ1298-BK1298)/(100*BB1298*(1000-AU1298*BJ1298))</f>
        <v>0</v>
      </c>
      <c r="AI1298">
        <f>(AJ1298 - AK1298 - BO1298*1E3/(8.314*(BQ1298+273.15)) * AM1298/BN1298 * AL1298) * BN1298/(100*BB1298) * (1000 - BK1298)/1000</f>
        <v>0</v>
      </c>
      <c r="AJ1298">
        <v>533.0905551971271</v>
      </c>
      <c r="AK1298">
        <v>488.065509090909</v>
      </c>
      <c r="AL1298">
        <v>3.20477742597412</v>
      </c>
      <c r="AM1298">
        <v>64.58111461149491</v>
      </c>
      <c r="AN1298">
        <f>(AP1298 - AO1298 + BO1298*1E3/(8.314*(BQ1298+273.15)) * AR1298/BN1298 * AQ1298) * BN1298/(100*BB1298) * 1000/(1000 - AP1298)</f>
        <v>0</v>
      </c>
      <c r="AO1298">
        <v>13.59370831408418</v>
      </c>
      <c r="AP1298">
        <v>18.44496586466165</v>
      </c>
      <c r="AQ1298">
        <v>0.0001722999311953911</v>
      </c>
      <c r="AR1298">
        <v>112.2400831531097</v>
      </c>
      <c r="AS1298">
        <v>12</v>
      </c>
      <c r="AT1298">
        <v>2</v>
      </c>
      <c r="AU1298">
        <f>IF(AS1298*$H$13&gt;=AW1298,1.0,(AW1298/(AW1298-AS1298*$H$13)))</f>
        <v>0</v>
      </c>
      <c r="AV1298">
        <f>(AU1298-1)*100</f>
        <v>0</v>
      </c>
      <c r="AW1298">
        <f>MAX(0,($B$13+$C$13*BV1298)/(1+$D$13*BV1298)*BO1298/(BQ1298+273)*$E$13)</f>
        <v>0</v>
      </c>
      <c r="AX1298">
        <f>$B$11*BW1298+$C$11*BX1298+$F$11*CI1298*(1-CL1298)</f>
        <v>0</v>
      </c>
      <c r="AY1298">
        <f>AX1298*AZ1298</f>
        <v>0</v>
      </c>
      <c r="AZ1298">
        <f>($B$11*$D$9+$C$11*$D$9+$F$11*((CV1298+CN1298)/MAX(CV1298+CN1298+CW1298, 0.1)*$I$9+CW1298/MAX(CV1298+CN1298+CW1298, 0.1)*$J$9))/($B$11+$C$11+$F$11)</f>
        <v>0</v>
      </c>
      <c r="BA1298">
        <f>($B$11*$K$9+$C$11*$K$9+$F$11*((CV1298+CN1298)/MAX(CV1298+CN1298+CW1298, 0.1)*$P$9+CW1298/MAX(CV1298+CN1298+CW1298, 0.1)*$Q$9))/($B$11+$C$11+$F$11)</f>
        <v>0</v>
      </c>
      <c r="BB1298">
        <v>6</v>
      </c>
      <c r="BC1298">
        <v>0.5</v>
      </c>
      <c r="BD1298" t="s">
        <v>355</v>
      </c>
      <c r="BE1298">
        <v>2</v>
      </c>
      <c r="BF1298" t="b">
        <v>1</v>
      </c>
      <c r="BG1298">
        <v>1664307402.944444</v>
      </c>
      <c r="BH1298">
        <v>457.0021851851852</v>
      </c>
      <c r="BI1298">
        <v>510.3527777777778</v>
      </c>
      <c r="BJ1298">
        <v>18.42566296296296</v>
      </c>
      <c r="BK1298">
        <v>13.57690740740741</v>
      </c>
      <c r="BL1298">
        <v>460.4005555555555</v>
      </c>
      <c r="BM1298">
        <v>18.59058518518518</v>
      </c>
      <c r="BN1298">
        <v>500.0550740740741</v>
      </c>
      <c r="BO1298">
        <v>90.96017407407408</v>
      </c>
      <c r="BP1298">
        <v>0.0999557037037037</v>
      </c>
      <c r="BQ1298">
        <v>24.92468518518519</v>
      </c>
      <c r="BR1298">
        <v>24.99292962962963</v>
      </c>
      <c r="BS1298">
        <v>999.9000000000001</v>
      </c>
      <c r="BT1298">
        <v>0</v>
      </c>
      <c r="BU1298">
        <v>0</v>
      </c>
      <c r="BV1298">
        <v>10002.89</v>
      </c>
      <c r="BW1298">
        <v>0</v>
      </c>
      <c r="BX1298">
        <v>6.388614074074074</v>
      </c>
      <c r="BY1298">
        <v>-53.35052592592593</v>
      </c>
      <c r="BZ1298">
        <v>465.5809629629629</v>
      </c>
      <c r="CA1298">
        <v>517.3774814814815</v>
      </c>
      <c r="CB1298">
        <v>4.848756296296296</v>
      </c>
      <c r="CC1298">
        <v>510.3527777777778</v>
      </c>
      <c r="CD1298">
        <v>13.57690740740741</v>
      </c>
      <c r="CE1298">
        <v>1.676000740740741</v>
      </c>
      <c r="CF1298">
        <v>1.234957407407407</v>
      </c>
      <c r="CG1298">
        <v>14.6759037037037</v>
      </c>
      <c r="CH1298">
        <v>10.02974222222222</v>
      </c>
      <c r="CI1298">
        <v>2000.034444444444</v>
      </c>
      <c r="CJ1298">
        <v>0.9799978888888887</v>
      </c>
      <c r="CK1298">
        <v>0.02000201111111111</v>
      </c>
      <c r="CL1298">
        <v>0</v>
      </c>
      <c r="CM1298">
        <v>822.1020370370369</v>
      </c>
      <c r="CN1298">
        <v>5.00097</v>
      </c>
      <c r="CO1298">
        <v>16434.44444444445</v>
      </c>
      <c r="CP1298">
        <v>16707.85555555556</v>
      </c>
      <c r="CQ1298">
        <v>39.62488888888888</v>
      </c>
      <c r="CR1298">
        <v>39.73133333333333</v>
      </c>
      <c r="CS1298">
        <v>39.58766666666666</v>
      </c>
      <c r="CT1298">
        <v>39.52985185185185</v>
      </c>
      <c r="CU1298">
        <v>39.94403703703704</v>
      </c>
      <c r="CV1298">
        <v>1955.129259259259</v>
      </c>
      <c r="CW1298">
        <v>39.90148148148148</v>
      </c>
      <c r="CX1298">
        <v>0</v>
      </c>
      <c r="CY1298">
        <v>1664307415.1</v>
      </c>
      <c r="CZ1298">
        <v>0</v>
      </c>
      <c r="DA1298">
        <v>0</v>
      </c>
      <c r="DB1298" t="s">
        <v>356</v>
      </c>
      <c r="DC1298">
        <v>1663859321.1</v>
      </c>
      <c r="DD1298">
        <v>1663859315.6</v>
      </c>
      <c r="DE1298">
        <v>0</v>
      </c>
      <c r="DF1298">
        <v>0.196</v>
      </c>
      <c r="DG1298">
        <v>-0.001</v>
      </c>
      <c r="DH1298">
        <v>-5.941</v>
      </c>
      <c r="DI1298">
        <v>-0.174</v>
      </c>
      <c r="DJ1298">
        <v>1500</v>
      </c>
      <c r="DK1298">
        <v>17</v>
      </c>
      <c r="DL1298">
        <v>0.13</v>
      </c>
      <c r="DM1298">
        <v>0.04</v>
      </c>
      <c r="DN1298">
        <v>-52.36107073170731</v>
      </c>
      <c r="DO1298">
        <v>-18.7145770034844</v>
      </c>
      <c r="DP1298">
        <v>1.867005386518665</v>
      </c>
      <c r="DQ1298">
        <v>0</v>
      </c>
      <c r="DR1298">
        <v>4.858029512195122</v>
      </c>
      <c r="DS1298">
        <v>-0.2022229965156777</v>
      </c>
      <c r="DT1298">
        <v>0.02095382390752131</v>
      </c>
      <c r="DU1298">
        <v>0</v>
      </c>
      <c r="DV1298">
        <v>0</v>
      </c>
      <c r="DW1298">
        <v>2</v>
      </c>
      <c r="DX1298" t="s">
        <v>357</v>
      </c>
      <c r="DY1298">
        <v>2.98485</v>
      </c>
      <c r="DZ1298">
        <v>2.71575</v>
      </c>
      <c r="EA1298">
        <v>0.105902</v>
      </c>
      <c r="EB1298">
        <v>0.112855</v>
      </c>
      <c r="EC1298">
        <v>0.09035070000000001</v>
      </c>
      <c r="ED1298">
        <v>0.0710213</v>
      </c>
      <c r="EE1298">
        <v>28403.1</v>
      </c>
      <c r="EF1298">
        <v>28304.3</v>
      </c>
      <c r="EG1298">
        <v>29515.8</v>
      </c>
      <c r="EH1298">
        <v>29500.2</v>
      </c>
      <c r="EI1298">
        <v>35590.4</v>
      </c>
      <c r="EJ1298">
        <v>36447.3</v>
      </c>
      <c r="EK1298">
        <v>41598</v>
      </c>
      <c r="EL1298">
        <v>42041.8</v>
      </c>
      <c r="EM1298">
        <v>1.9772</v>
      </c>
      <c r="EN1298">
        <v>1.92703</v>
      </c>
      <c r="EO1298">
        <v>0.107668</v>
      </c>
      <c r="EP1298">
        <v>0</v>
      </c>
      <c r="EQ1298">
        <v>23.211</v>
      </c>
      <c r="ER1298">
        <v>999.9</v>
      </c>
      <c r="ES1298">
        <v>42.8</v>
      </c>
      <c r="ET1298">
        <v>28.9</v>
      </c>
      <c r="EU1298">
        <v>18.8129</v>
      </c>
      <c r="EV1298">
        <v>62.7143</v>
      </c>
      <c r="EW1298">
        <v>32.9287</v>
      </c>
      <c r="EX1298">
        <v>1</v>
      </c>
      <c r="EY1298">
        <v>-0.179487</v>
      </c>
      <c r="EZ1298">
        <v>1.16649</v>
      </c>
      <c r="FA1298">
        <v>20.3844</v>
      </c>
      <c r="FB1298">
        <v>5.21684</v>
      </c>
      <c r="FC1298">
        <v>12.0099</v>
      </c>
      <c r="FD1298">
        <v>4.98975</v>
      </c>
      <c r="FE1298">
        <v>3.28848</v>
      </c>
      <c r="FF1298">
        <v>9999</v>
      </c>
      <c r="FG1298">
        <v>9999</v>
      </c>
      <c r="FH1298">
        <v>9999</v>
      </c>
      <c r="FI1298">
        <v>261.9</v>
      </c>
      <c r="FJ1298">
        <v>1.86705</v>
      </c>
      <c r="FK1298">
        <v>1.86615</v>
      </c>
      <c r="FL1298">
        <v>1.86554</v>
      </c>
      <c r="FM1298">
        <v>1.86554</v>
      </c>
      <c r="FN1298">
        <v>1.86732</v>
      </c>
      <c r="FO1298">
        <v>1.86981</v>
      </c>
      <c r="FP1298">
        <v>1.86844</v>
      </c>
      <c r="FQ1298">
        <v>1.86996</v>
      </c>
      <c r="FR1298">
        <v>0</v>
      </c>
      <c r="FS1298">
        <v>0</v>
      </c>
      <c r="FT1298">
        <v>0</v>
      </c>
      <c r="FU1298">
        <v>0</v>
      </c>
      <c r="FV1298" t="s">
        <v>358</v>
      </c>
      <c r="FW1298" t="s">
        <v>359</v>
      </c>
      <c r="FX1298" t="s">
        <v>360</v>
      </c>
      <c r="FY1298" t="s">
        <v>360</v>
      </c>
      <c r="FZ1298" t="s">
        <v>360</v>
      </c>
      <c r="GA1298" t="s">
        <v>360</v>
      </c>
      <c r="GB1298">
        <v>0</v>
      </c>
      <c r="GC1298">
        <v>100</v>
      </c>
      <c r="GD1298">
        <v>100</v>
      </c>
      <c r="GE1298">
        <v>-3.462</v>
      </c>
      <c r="GF1298">
        <v>-0.1647</v>
      </c>
      <c r="GG1298">
        <v>-2.0192013485273</v>
      </c>
      <c r="GH1298">
        <v>-0.003354295288503095</v>
      </c>
      <c r="GI1298">
        <v>8.998442100416266E-07</v>
      </c>
      <c r="GJ1298">
        <v>-2.632750781261316E-10</v>
      </c>
      <c r="GK1298">
        <v>-0.1771344180573433</v>
      </c>
      <c r="GL1298">
        <v>-0.01811282044437078</v>
      </c>
      <c r="GM1298">
        <v>0.001479480632228601</v>
      </c>
      <c r="GN1298">
        <v>-2.527498020886067E-05</v>
      </c>
      <c r="GO1298">
        <v>3</v>
      </c>
      <c r="GP1298">
        <v>2311</v>
      </c>
      <c r="GQ1298">
        <v>1</v>
      </c>
      <c r="GR1298">
        <v>23</v>
      </c>
      <c r="GS1298">
        <v>7468.2</v>
      </c>
      <c r="GT1298">
        <v>7468.2</v>
      </c>
      <c r="GU1298">
        <v>1.28174</v>
      </c>
      <c r="GV1298">
        <v>2.2168</v>
      </c>
      <c r="GW1298">
        <v>1.39648</v>
      </c>
      <c r="GX1298">
        <v>2.33887</v>
      </c>
      <c r="GY1298">
        <v>1.49536</v>
      </c>
      <c r="GZ1298">
        <v>2.38892</v>
      </c>
      <c r="HA1298">
        <v>33.0429</v>
      </c>
      <c r="HB1298">
        <v>14.132</v>
      </c>
      <c r="HC1298">
        <v>18</v>
      </c>
      <c r="HD1298">
        <v>519.554</v>
      </c>
      <c r="HE1298">
        <v>443.997</v>
      </c>
      <c r="HF1298">
        <v>21.7381</v>
      </c>
      <c r="HG1298">
        <v>25.1706</v>
      </c>
      <c r="HH1298">
        <v>30.0001</v>
      </c>
      <c r="HI1298">
        <v>25.146</v>
      </c>
      <c r="HJ1298">
        <v>25.0867</v>
      </c>
      <c r="HK1298">
        <v>25.7044</v>
      </c>
      <c r="HL1298">
        <v>29.9347</v>
      </c>
      <c r="HM1298">
        <v>35.0855</v>
      </c>
      <c r="HN1298">
        <v>21.7454</v>
      </c>
      <c r="HO1298">
        <v>553.6900000000001</v>
      </c>
      <c r="HP1298">
        <v>13.6222</v>
      </c>
      <c r="HQ1298">
        <v>100.967</v>
      </c>
      <c r="HR1298">
        <v>100.967</v>
      </c>
    </row>
    <row r="1299" spans="1:226">
      <c r="A1299">
        <v>1283</v>
      </c>
      <c r="B1299">
        <v>1664307415.5</v>
      </c>
      <c r="C1299">
        <v>14185</v>
      </c>
      <c r="D1299" t="s">
        <v>2936</v>
      </c>
      <c r="E1299" t="s">
        <v>2937</v>
      </c>
      <c r="F1299">
        <v>5</v>
      </c>
      <c r="G1299" t="s">
        <v>2871</v>
      </c>
      <c r="H1299" t="s">
        <v>354</v>
      </c>
      <c r="I1299">
        <v>1664307407.962963</v>
      </c>
      <c r="J1299">
        <f>(K1299)/1000</f>
        <v>0</v>
      </c>
      <c r="K1299">
        <f>IF(BF1299, AN1299, AH1299)</f>
        <v>0</v>
      </c>
      <c r="L1299">
        <f>IF(BF1299, AI1299, AG1299)</f>
        <v>0</v>
      </c>
      <c r="M1299">
        <f>BH1299 - IF(AU1299&gt;1, L1299*BB1299*100.0/(AW1299*BV1299), 0)</f>
        <v>0</v>
      </c>
      <c r="N1299">
        <f>((T1299-J1299/2)*M1299-L1299)/(T1299+J1299/2)</f>
        <v>0</v>
      </c>
      <c r="O1299">
        <f>N1299*(BO1299+BP1299)/1000.0</f>
        <v>0</v>
      </c>
      <c r="P1299">
        <f>(BH1299 - IF(AU1299&gt;1, L1299*BB1299*100.0/(AW1299*BV1299), 0))*(BO1299+BP1299)/1000.0</f>
        <v>0</v>
      </c>
      <c r="Q1299">
        <f>2.0/((1/S1299-1/R1299)+SIGN(S1299)*SQRT((1/S1299-1/R1299)*(1/S1299-1/R1299) + 4*BC1299/((BC1299+1)*(BC1299+1))*(2*1/S1299*1/R1299-1/R1299*1/R1299)))</f>
        <v>0</v>
      </c>
      <c r="R1299">
        <f>IF(LEFT(BD1299,1)&lt;&gt;"0",IF(LEFT(BD1299,1)="1",3.0,BE1299),$D$5+$E$5*(BV1299*BO1299/($K$5*1000))+$F$5*(BV1299*BO1299/($K$5*1000))*MAX(MIN(BB1299,$J$5),$I$5)*MAX(MIN(BB1299,$J$5),$I$5)+$G$5*MAX(MIN(BB1299,$J$5),$I$5)*(BV1299*BO1299/($K$5*1000))+$H$5*(BV1299*BO1299/($K$5*1000))*(BV1299*BO1299/($K$5*1000)))</f>
        <v>0</v>
      </c>
      <c r="S1299">
        <f>J1299*(1000-(1000*0.61365*exp(17.502*W1299/(240.97+W1299))/(BO1299+BP1299)+BJ1299)/2)/(1000*0.61365*exp(17.502*W1299/(240.97+W1299))/(BO1299+BP1299)-BJ1299)</f>
        <v>0</v>
      </c>
      <c r="T1299">
        <f>1/((BC1299+1)/(Q1299/1.6)+1/(R1299/1.37)) + BC1299/((BC1299+1)/(Q1299/1.6) + BC1299/(R1299/1.37))</f>
        <v>0</v>
      </c>
      <c r="U1299">
        <f>(AX1299*BA1299)</f>
        <v>0</v>
      </c>
      <c r="V1299">
        <f>(BQ1299+(U1299+2*0.95*5.67E-8*(((BQ1299+$B$7)+273)^4-(BQ1299+273)^4)-44100*J1299)/(1.84*29.3*R1299+8*0.95*5.67E-8*(BQ1299+273)^3))</f>
        <v>0</v>
      </c>
      <c r="W1299">
        <f>($C$7*BR1299+$D$7*BS1299+$E$7*V1299)</f>
        <v>0</v>
      </c>
      <c r="X1299">
        <f>0.61365*exp(17.502*W1299/(240.97+W1299))</f>
        <v>0</v>
      </c>
      <c r="Y1299">
        <f>(Z1299/AA1299*100)</f>
        <v>0</v>
      </c>
      <c r="Z1299">
        <f>BJ1299*(BO1299+BP1299)/1000</f>
        <v>0</v>
      </c>
      <c r="AA1299">
        <f>0.61365*exp(17.502*BQ1299/(240.97+BQ1299))</f>
        <v>0</v>
      </c>
      <c r="AB1299">
        <f>(X1299-BJ1299*(BO1299+BP1299)/1000)</f>
        <v>0</v>
      </c>
      <c r="AC1299">
        <f>(-J1299*44100)</f>
        <v>0</v>
      </c>
      <c r="AD1299">
        <f>2*29.3*R1299*0.92*(BQ1299-W1299)</f>
        <v>0</v>
      </c>
      <c r="AE1299">
        <f>2*0.95*5.67E-8*(((BQ1299+$B$7)+273)^4-(W1299+273)^4)</f>
        <v>0</v>
      </c>
      <c r="AF1299">
        <f>U1299+AE1299+AC1299+AD1299</f>
        <v>0</v>
      </c>
      <c r="AG1299">
        <f>BN1299*AU1299*(BI1299-BH1299*(1000-AU1299*BK1299)/(1000-AU1299*BJ1299))/(100*BB1299)</f>
        <v>0</v>
      </c>
      <c r="AH1299">
        <f>1000*BN1299*AU1299*(BJ1299-BK1299)/(100*BB1299*(1000-AU1299*BJ1299))</f>
        <v>0</v>
      </c>
      <c r="AI1299">
        <f>(AJ1299 - AK1299 - BO1299*1E3/(8.314*(BQ1299+273.15)) * AM1299/BN1299 * AL1299) * BN1299/(100*BB1299) * (1000 - BK1299)/1000</f>
        <v>0</v>
      </c>
      <c r="AJ1299">
        <v>550.1078840629708</v>
      </c>
      <c r="AK1299">
        <v>504.0895030303029</v>
      </c>
      <c r="AL1299">
        <v>3.196761124691538</v>
      </c>
      <c r="AM1299">
        <v>64.58111461149491</v>
      </c>
      <c r="AN1299">
        <f>(AP1299 - AO1299 + BO1299*1E3/(8.314*(BQ1299+273.15)) * AR1299/BN1299 * AQ1299) * BN1299/(100*BB1299) * 1000/(1000 - AP1299)</f>
        <v>0</v>
      </c>
      <c r="AO1299">
        <v>13.60549599731559</v>
      </c>
      <c r="AP1299">
        <v>18.45645759398495</v>
      </c>
      <c r="AQ1299">
        <v>0.0002987493728165261</v>
      </c>
      <c r="AR1299">
        <v>112.2400831531097</v>
      </c>
      <c r="AS1299">
        <v>12</v>
      </c>
      <c r="AT1299">
        <v>2</v>
      </c>
      <c r="AU1299">
        <f>IF(AS1299*$H$13&gt;=AW1299,1.0,(AW1299/(AW1299-AS1299*$H$13)))</f>
        <v>0</v>
      </c>
      <c r="AV1299">
        <f>(AU1299-1)*100</f>
        <v>0</v>
      </c>
      <c r="AW1299">
        <f>MAX(0,($B$13+$C$13*BV1299)/(1+$D$13*BV1299)*BO1299/(BQ1299+273)*$E$13)</f>
        <v>0</v>
      </c>
      <c r="AX1299">
        <f>$B$11*BW1299+$C$11*BX1299+$F$11*CI1299*(1-CL1299)</f>
        <v>0</v>
      </c>
      <c r="AY1299">
        <f>AX1299*AZ1299</f>
        <v>0</v>
      </c>
      <c r="AZ1299">
        <f>($B$11*$D$9+$C$11*$D$9+$F$11*((CV1299+CN1299)/MAX(CV1299+CN1299+CW1299, 0.1)*$I$9+CW1299/MAX(CV1299+CN1299+CW1299, 0.1)*$J$9))/($B$11+$C$11+$F$11)</f>
        <v>0</v>
      </c>
      <c r="BA1299">
        <f>($B$11*$K$9+$C$11*$K$9+$F$11*((CV1299+CN1299)/MAX(CV1299+CN1299+CW1299, 0.1)*$P$9+CW1299/MAX(CV1299+CN1299+CW1299, 0.1)*$Q$9))/($B$11+$C$11+$F$11)</f>
        <v>0</v>
      </c>
      <c r="BB1299">
        <v>6</v>
      </c>
      <c r="BC1299">
        <v>0.5</v>
      </c>
      <c r="BD1299" t="s">
        <v>355</v>
      </c>
      <c r="BE1299">
        <v>2</v>
      </c>
      <c r="BF1299" t="b">
        <v>1</v>
      </c>
      <c r="BG1299">
        <v>1664307407.962963</v>
      </c>
      <c r="BH1299">
        <v>472.6768518518519</v>
      </c>
      <c r="BI1299">
        <v>527.1996666666666</v>
      </c>
      <c r="BJ1299">
        <v>18.43757407407407</v>
      </c>
      <c r="BK1299">
        <v>13.59700740740741</v>
      </c>
      <c r="BL1299">
        <v>476.1174444444445</v>
      </c>
      <c r="BM1299">
        <v>18.60238148148148</v>
      </c>
      <c r="BN1299">
        <v>500.0564814814815</v>
      </c>
      <c r="BO1299">
        <v>90.96022222222221</v>
      </c>
      <c r="BP1299">
        <v>0.1000138111111111</v>
      </c>
      <c r="BQ1299">
        <v>24.92138888888889</v>
      </c>
      <c r="BR1299">
        <v>24.98785555555556</v>
      </c>
      <c r="BS1299">
        <v>999.9000000000001</v>
      </c>
      <c r="BT1299">
        <v>0</v>
      </c>
      <c r="BU1299">
        <v>0</v>
      </c>
      <c r="BV1299">
        <v>9999.19037037037</v>
      </c>
      <c r="BW1299">
        <v>0</v>
      </c>
      <c r="BX1299">
        <v>6.387417037037036</v>
      </c>
      <c r="BY1299">
        <v>-54.5228</v>
      </c>
      <c r="BZ1299">
        <v>481.5557407407407</v>
      </c>
      <c r="CA1299">
        <v>534.467</v>
      </c>
      <c r="CB1299">
        <v>4.840568518518519</v>
      </c>
      <c r="CC1299">
        <v>527.1996666666666</v>
      </c>
      <c r="CD1299">
        <v>13.59700740740741</v>
      </c>
      <c r="CE1299">
        <v>1.677085925925926</v>
      </c>
      <c r="CF1299">
        <v>1.236786666666667</v>
      </c>
      <c r="CG1299">
        <v>14.68593703703704</v>
      </c>
      <c r="CH1299">
        <v>10.05187777777778</v>
      </c>
      <c r="CI1299">
        <v>2000.041851851852</v>
      </c>
      <c r="CJ1299">
        <v>0.9799973333333333</v>
      </c>
      <c r="CK1299">
        <v>0.02000256666666666</v>
      </c>
      <c r="CL1299">
        <v>0</v>
      </c>
      <c r="CM1299">
        <v>825.1561851851852</v>
      </c>
      <c r="CN1299">
        <v>5.00097</v>
      </c>
      <c r="CO1299">
        <v>16494.67777777778</v>
      </c>
      <c r="CP1299">
        <v>16707.92222222222</v>
      </c>
      <c r="CQ1299">
        <v>39.59699999999999</v>
      </c>
      <c r="CR1299">
        <v>39.71033333333333</v>
      </c>
      <c r="CS1299">
        <v>39.55518518518519</v>
      </c>
      <c r="CT1299">
        <v>39.48818518518518</v>
      </c>
      <c r="CU1299">
        <v>39.91403703703704</v>
      </c>
      <c r="CV1299">
        <v>1955.133333333333</v>
      </c>
      <c r="CW1299">
        <v>39.90481481481482</v>
      </c>
      <c r="CX1299">
        <v>0</v>
      </c>
      <c r="CY1299">
        <v>1664307419.9</v>
      </c>
      <c r="CZ1299">
        <v>0</v>
      </c>
      <c r="DA1299">
        <v>0</v>
      </c>
      <c r="DB1299" t="s">
        <v>356</v>
      </c>
      <c r="DC1299">
        <v>1663859321.1</v>
      </c>
      <c r="DD1299">
        <v>1663859315.6</v>
      </c>
      <c r="DE1299">
        <v>0</v>
      </c>
      <c r="DF1299">
        <v>0.196</v>
      </c>
      <c r="DG1299">
        <v>-0.001</v>
      </c>
      <c r="DH1299">
        <v>-5.941</v>
      </c>
      <c r="DI1299">
        <v>-0.174</v>
      </c>
      <c r="DJ1299">
        <v>1500</v>
      </c>
      <c r="DK1299">
        <v>17</v>
      </c>
      <c r="DL1299">
        <v>0.13</v>
      </c>
      <c r="DM1299">
        <v>0.04</v>
      </c>
      <c r="DN1299">
        <v>-53.77649512195122</v>
      </c>
      <c r="DO1299">
        <v>-14.3583386759582</v>
      </c>
      <c r="DP1299">
        <v>1.426781011612559</v>
      </c>
      <c r="DQ1299">
        <v>0</v>
      </c>
      <c r="DR1299">
        <v>4.849141219512195</v>
      </c>
      <c r="DS1299">
        <v>-0.1095771428571438</v>
      </c>
      <c r="DT1299">
        <v>0.01594399790656343</v>
      </c>
      <c r="DU1299">
        <v>0</v>
      </c>
      <c r="DV1299">
        <v>0</v>
      </c>
      <c r="DW1299">
        <v>2</v>
      </c>
      <c r="DX1299" t="s">
        <v>357</v>
      </c>
      <c r="DY1299">
        <v>2.98495</v>
      </c>
      <c r="DZ1299">
        <v>2.7156</v>
      </c>
      <c r="EA1299">
        <v>0.10841</v>
      </c>
      <c r="EB1299">
        <v>0.1153</v>
      </c>
      <c r="EC1299">
        <v>0.0903883</v>
      </c>
      <c r="ED1299">
        <v>0.0710224</v>
      </c>
      <c r="EE1299">
        <v>28323.6</v>
      </c>
      <c r="EF1299">
        <v>28226.1</v>
      </c>
      <c r="EG1299">
        <v>29516</v>
      </c>
      <c r="EH1299">
        <v>29499.9</v>
      </c>
      <c r="EI1299">
        <v>35589.6</v>
      </c>
      <c r="EJ1299">
        <v>36447</v>
      </c>
      <c r="EK1299">
        <v>41598.8</v>
      </c>
      <c r="EL1299">
        <v>42041.5</v>
      </c>
      <c r="EM1299">
        <v>1.97715</v>
      </c>
      <c r="EN1299">
        <v>1.9272</v>
      </c>
      <c r="EO1299">
        <v>0.107251</v>
      </c>
      <c r="EP1299">
        <v>0</v>
      </c>
      <c r="EQ1299">
        <v>23.2052</v>
      </c>
      <c r="ER1299">
        <v>999.9</v>
      </c>
      <c r="ES1299">
        <v>42.8</v>
      </c>
      <c r="ET1299">
        <v>28.9</v>
      </c>
      <c r="EU1299">
        <v>18.8144</v>
      </c>
      <c r="EV1299">
        <v>62.9943</v>
      </c>
      <c r="EW1299">
        <v>33.121</v>
      </c>
      <c r="EX1299">
        <v>1</v>
      </c>
      <c r="EY1299">
        <v>-0.179517</v>
      </c>
      <c r="EZ1299">
        <v>1.15079</v>
      </c>
      <c r="FA1299">
        <v>20.3845</v>
      </c>
      <c r="FB1299">
        <v>5.21639</v>
      </c>
      <c r="FC1299">
        <v>12.0099</v>
      </c>
      <c r="FD1299">
        <v>4.98965</v>
      </c>
      <c r="FE1299">
        <v>3.28842</v>
      </c>
      <c r="FF1299">
        <v>9999</v>
      </c>
      <c r="FG1299">
        <v>9999</v>
      </c>
      <c r="FH1299">
        <v>9999</v>
      </c>
      <c r="FI1299">
        <v>261.9</v>
      </c>
      <c r="FJ1299">
        <v>1.86705</v>
      </c>
      <c r="FK1299">
        <v>1.86613</v>
      </c>
      <c r="FL1299">
        <v>1.86554</v>
      </c>
      <c r="FM1299">
        <v>1.86552</v>
      </c>
      <c r="FN1299">
        <v>1.86735</v>
      </c>
      <c r="FO1299">
        <v>1.86981</v>
      </c>
      <c r="FP1299">
        <v>1.86844</v>
      </c>
      <c r="FQ1299">
        <v>1.86996</v>
      </c>
      <c r="FR1299">
        <v>0</v>
      </c>
      <c r="FS1299">
        <v>0</v>
      </c>
      <c r="FT1299">
        <v>0</v>
      </c>
      <c r="FU1299">
        <v>0</v>
      </c>
      <c r="FV1299" t="s">
        <v>358</v>
      </c>
      <c r="FW1299" t="s">
        <v>359</v>
      </c>
      <c r="FX1299" t="s">
        <v>360</v>
      </c>
      <c r="FY1299" t="s">
        <v>360</v>
      </c>
      <c r="FZ1299" t="s">
        <v>360</v>
      </c>
      <c r="GA1299" t="s">
        <v>360</v>
      </c>
      <c r="GB1299">
        <v>0</v>
      </c>
      <c r="GC1299">
        <v>100</v>
      </c>
      <c r="GD1299">
        <v>100</v>
      </c>
      <c r="GE1299">
        <v>-3.504</v>
      </c>
      <c r="GF1299">
        <v>-0.1646</v>
      </c>
      <c r="GG1299">
        <v>-2.0192013485273</v>
      </c>
      <c r="GH1299">
        <v>-0.003354295288503095</v>
      </c>
      <c r="GI1299">
        <v>8.998442100416266E-07</v>
      </c>
      <c r="GJ1299">
        <v>-2.632750781261316E-10</v>
      </c>
      <c r="GK1299">
        <v>-0.1771344180573433</v>
      </c>
      <c r="GL1299">
        <v>-0.01811282044437078</v>
      </c>
      <c r="GM1299">
        <v>0.001479480632228601</v>
      </c>
      <c r="GN1299">
        <v>-2.527498020886067E-05</v>
      </c>
      <c r="GO1299">
        <v>3</v>
      </c>
      <c r="GP1299">
        <v>2311</v>
      </c>
      <c r="GQ1299">
        <v>1</v>
      </c>
      <c r="GR1299">
        <v>23</v>
      </c>
      <c r="GS1299">
        <v>7468.2</v>
      </c>
      <c r="GT1299">
        <v>7468.3</v>
      </c>
      <c r="GU1299">
        <v>1.30981</v>
      </c>
      <c r="GV1299">
        <v>2.21436</v>
      </c>
      <c r="GW1299">
        <v>1.39648</v>
      </c>
      <c r="GX1299">
        <v>2.34009</v>
      </c>
      <c r="GY1299">
        <v>1.49536</v>
      </c>
      <c r="GZ1299">
        <v>2.44995</v>
      </c>
      <c r="HA1299">
        <v>33.0429</v>
      </c>
      <c r="HB1299">
        <v>14.1408</v>
      </c>
      <c r="HC1299">
        <v>18</v>
      </c>
      <c r="HD1299">
        <v>519.522</v>
      </c>
      <c r="HE1299">
        <v>444.106</v>
      </c>
      <c r="HF1299">
        <v>21.7447</v>
      </c>
      <c r="HG1299">
        <v>25.1706</v>
      </c>
      <c r="HH1299">
        <v>30</v>
      </c>
      <c r="HI1299">
        <v>25.146</v>
      </c>
      <c r="HJ1299">
        <v>25.0871</v>
      </c>
      <c r="HK1299">
        <v>26.3339</v>
      </c>
      <c r="HL1299">
        <v>29.9347</v>
      </c>
      <c r="HM1299">
        <v>35.0855</v>
      </c>
      <c r="HN1299">
        <v>21.7616</v>
      </c>
      <c r="HO1299">
        <v>573.729</v>
      </c>
      <c r="HP1299">
        <v>13.6222</v>
      </c>
      <c r="HQ1299">
        <v>100.968</v>
      </c>
      <c r="HR1299">
        <v>100.966</v>
      </c>
    </row>
    <row r="1300" spans="1:226">
      <c r="A1300">
        <v>1284</v>
      </c>
      <c r="B1300">
        <v>1664307420.5</v>
      </c>
      <c r="C1300">
        <v>14190</v>
      </c>
      <c r="D1300" t="s">
        <v>2938</v>
      </c>
      <c r="E1300" t="s">
        <v>2939</v>
      </c>
      <c r="F1300">
        <v>5</v>
      </c>
      <c r="G1300" t="s">
        <v>2871</v>
      </c>
      <c r="H1300" t="s">
        <v>354</v>
      </c>
      <c r="I1300">
        <v>1664307412.981482</v>
      </c>
      <c r="J1300">
        <f>(K1300)/1000</f>
        <v>0</v>
      </c>
      <c r="K1300">
        <f>IF(BF1300, AN1300, AH1300)</f>
        <v>0</v>
      </c>
      <c r="L1300">
        <f>IF(BF1300, AI1300, AG1300)</f>
        <v>0</v>
      </c>
      <c r="M1300">
        <f>BH1300 - IF(AU1300&gt;1, L1300*BB1300*100.0/(AW1300*BV1300), 0)</f>
        <v>0</v>
      </c>
      <c r="N1300">
        <f>((T1300-J1300/2)*M1300-L1300)/(T1300+J1300/2)</f>
        <v>0</v>
      </c>
      <c r="O1300">
        <f>N1300*(BO1300+BP1300)/1000.0</f>
        <v>0</v>
      </c>
      <c r="P1300">
        <f>(BH1300 - IF(AU1300&gt;1, L1300*BB1300*100.0/(AW1300*BV1300), 0))*(BO1300+BP1300)/1000.0</f>
        <v>0</v>
      </c>
      <c r="Q1300">
        <f>2.0/((1/S1300-1/R1300)+SIGN(S1300)*SQRT((1/S1300-1/R1300)*(1/S1300-1/R1300) + 4*BC1300/((BC1300+1)*(BC1300+1))*(2*1/S1300*1/R1300-1/R1300*1/R1300)))</f>
        <v>0</v>
      </c>
      <c r="R1300">
        <f>IF(LEFT(BD1300,1)&lt;&gt;"0",IF(LEFT(BD1300,1)="1",3.0,BE1300),$D$5+$E$5*(BV1300*BO1300/($K$5*1000))+$F$5*(BV1300*BO1300/($K$5*1000))*MAX(MIN(BB1300,$J$5),$I$5)*MAX(MIN(BB1300,$J$5),$I$5)+$G$5*MAX(MIN(BB1300,$J$5),$I$5)*(BV1300*BO1300/($K$5*1000))+$H$5*(BV1300*BO1300/($K$5*1000))*(BV1300*BO1300/($K$5*1000)))</f>
        <v>0</v>
      </c>
      <c r="S1300">
        <f>J1300*(1000-(1000*0.61365*exp(17.502*W1300/(240.97+W1300))/(BO1300+BP1300)+BJ1300)/2)/(1000*0.61365*exp(17.502*W1300/(240.97+W1300))/(BO1300+BP1300)-BJ1300)</f>
        <v>0</v>
      </c>
      <c r="T1300">
        <f>1/((BC1300+1)/(Q1300/1.6)+1/(R1300/1.37)) + BC1300/((BC1300+1)/(Q1300/1.6) + BC1300/(R1300/1.37))</f>
        <v>0</v>
      </c>
      <c r="U1300">
        <f>(AX1300*BA1300)</f>
        <v>0</v>
      </c>
      <c r="V1300">
        <f>(BQ1300+(U1300+2*0.95*5.67E-8*(((BQ1300+$B$7)+273)^4-(BQ1300+273)^4)-44100*J1300)/(1.84*29.3*R1300+8*0.95*5.67E-8*(BQ1300+273)^3))</f>
        <v>0</v>
      </c>
      <c r="W1300">
        <f>($C$7*BR1300+$D$7*BS1300+$E$7*V1300)</f>
        <v>0</v>
      </c>
      <c r="X1300">
        <f>0.61365*exp(17.502*W1300/(240.97+W1300))</f>
        <v>0</v>
      </c>
      <c r="Y1300">
        <f>(Z1300/AA1300*100)</f>
        <v>0</v>
      </c>
      <c r="Z1300">
        <f>BJ1300*(BO1300+BP1300)/1000</f>
        <v>0</v>
      </c>
      <c r="AA1300">
        <f>0.61365*exp(17.502*BQ1300/(240.97+BQ1300))</f>
        <v>0</v>
      </c>
      <c r="AB1300">
        <f>(X1300-BJ1300*(BO1300+BP1300)/1000)</f>
        <v>0</v>
      </c>
      <c r="AC1300">
        <f>(-J1300*44100)</f>
        <v>0</v>
      </c>
      <c r="AD1300">
        <f>2*29.3*R1300*0.92*(BQ1300-W1300)</f>
        <v>0</v>
      </c>
      <c r="AE1300">
        <f>2*0.95*5.67E-8*(((BQ1300+$B$7)+273)^4-(W1300+273)^4)</f>
        <v>0</v>
      </c>
      <c r="AF1300">
        <f>U1300+AE1300+AC1300+AD1300</f>
        <v>0</v>
      </c>
      <c r="AG1300">
        <f>BN1300*AU1300*(BI1300-BH1300*(1000-AU1300*BK1300)/(1000-AU1300*BJ1300))/(100*BB1300)</f>
        <v>0</v>
      </c>
      <c r="AH1300">
        <f>1000*BN1300*AU1300*(BJ1300-BK1300)/(100*BB1300*(1000-AU1300*BJ1300))</f>
        <v>0</v>
      </c>
      <c r="AI1300">
        <f>(AJ1300 - AK1300 - BO1300*1E3/(8.314*(BQ1300+273.15)) * AM1300/BN1300 * AL1300) * BN1300/(100*BB1300) * (1000 - BK1300)/1000</f>
        <v>0</v>
      </c>
      <c r="AJ1300">
        <v>566.4498990659214</v>
      </c>
      <c r="AK1300">
        <v>519.94743030303</v>
      </c>
      <c r="AL1300">
        <v>3.17170554197501</v>
      </c>
      <c r="AM1300">
        <v>64.58111461149491</v>
      </c>
      <c r="AN1300">
        <f>(AP1300 - AO1300 + BO1300*1E3/(8.314*(BQ1300+273.15)) * AR1300/BN1300 * AQ1300) * BN1300/(100*BB1300) * 1000/(1000 - AP1300)</f>
        <v>0</v>
      </c>
      <c r="AO1300">
        <v>13.60601991260442</v>
      </c>
      <c r="AP1300">
        <v>18.45938917293232</v>
      </c>
      <c r="AQ1300">
        <v>0.0001485878450975263</v>
      </c>
      <c r="AR1300">
        <v>112.2400831531097</v>
      </c>
      <c r="AS1300">
        <v>11</v>
      </c>
      <c r="AT1300">
        <v>2</v>
      </c>
      <c r="AU1300">
        <f>IF(AS1300*$H$13&gt;=AW1300,1.0,(AW1300/(AW1300-AS1300*$H$13)))</f>
        <v>0</v>
      </c>
      <c r="AV1300">
        <f>(AU1300-1)*100</f>
        <v>0</v>
      </c>
      <c r="AW1300">
        <f>MAX(0,($B$13+$C$13*BV1300)/(1+$D$13*BV1300)*BO1300/(BQ1300+273)*$E$13)</f>
        <v>0</v>
      </c>
      <c r="AX1300">
        <f>$B$11*BW1300+$C$11*BX1300+$F$11*CI1300*(1-CL1300)</f>
        <v>0</v>
      </c>
      <c r="AY1300">
        <f>AX1300*AZ1300</f>
        <v>0</v>
      </c>
      <c r="AZ1300">
        <f>($B$11*$D$9+$C$11*$D$9+$F$11*((CV1300+CN1300)/MAX(CV1300+CN1300+CW1300, 0.1)*$I$9+CW1300/MAX(CV1300+CN1300+CW1300, 0.1)*$J$9))/($B$11+$C$11+$F$11)</f>
        <v>0</v>
      </c>
      <c r="BA1300">
        <f>($B$11*$K$9+$C$11*$K$9+$F$11*((CV1300+CN1300)/MAX(CV1300+CN1300+CW1300, 0.1)*$P$9+CW1300/MAX(CV1300+CN1300+CW1300, 0.1)*$Q$9))/($B$11+$C$11+$F$11)</f>
        <v>0</v>
      </c>
      <c r="BB1300">
        <v>6</v>
      </c>
      <c r="BC1300">
        <v>0.5</v>
      </c>
      <c r="BD1300" t="s">
        <v>355</v>
      </c>
      <c r="BE1300">
        <v>2</v>
      </c>
      <c r="BF1300" t="b">
        <v>1</v>
      </c>
      <c r="BG1300">
        <v>1664307412.981482</v>
      </c>
      <c r="BH1300">
        <v>488.412962962963</v>
      </c>
      <c r="BI1300">
        <v>543.8254814814815</v>
      </c>
      <c r="BJ1300">
        <v>18.44953333333333</v>
      </c>
      <c r="BK1300">
        <v>13.60516296296296</v>
      </c>
      <c r="BL1300">
        <v>491.8955925925926</v>
      </c>
      <c r="BM1300">
        <v>18.61420740740741</v>
      </c>
      <c r="BN1300">
        <v>500.061</v>
      </c>
      <c r="BO1300">
        <v>90.96042222222222</v>
      </c>
      <c r="BP1300">
        <v>0.1000021148148148</v>
      </c>
      <c r="BQ1300">
        <v>24.91824814814815</v>
      </c>
      <c r="BR1300">
        <v>24.97858148148148</v>
      </c>
      <c r="BS1300">
        <v>999.9000000000001</v>
      </c>
      <c r="BT1300">
        <v>0</v>
      </c>
      <c r="BU1300">
        <v>0</v>
      </c>
      <c r="BV1300">
        <v>10001.73259259259</v>
      </c>
      <c r="BW1300">
        <v>0</v>
      </c>
      <c r="BX1300">
        <v>6.38700074074074</v>
      </c>
      <c r="BY1300">
        <v>-55.41252962962963</v>
      </c>
      <c r="BZ1300">
        <v>497.5934444444445</v>
      </c>
      <c r="CA1300">
        <v>551.3263333333333</v>
      </c>
      <c r="CB1300">
        <v>4.844359259259259</v>
      </c>
      <c r="CC1300">
        <v>543.8254814814815</v>
      </c>
      <c r="CD1300">
        <v>13.60516296296296</v>
      </c>
      <c r="CE1300">
        <v>1.678177407407407</v>
      </c>
      <c r="CF1300">
        <v>1.237531481481481</v>
      </c>
      <c r="CG1300">
        <v>14.69602222222222</v>
      </c>
      <c r="CH1300">
        <v>10.06088148148148</v>
      </c>
      <c r="CI1300">
        <v>2000.015185185185</v>
      </c>
      <c r="CJ1300">
        <v>0.9799968888888889</v>
      </c>
      <c r="CK1300">
        <v>0.02000301111111111</v>
      </c>
      <c r="CL1300">
        <v>0</v>
      </c>
      <c r="CM1300">
        <v>828.344814814815</v>
      </c>
      <c r="CN1300">
        <v>5.00097</v>
      </c>
      <c r="CO1300">
        <v>16556.99259259259</v>
      </c>
      <c r="CP1300">
        <v>16707.7037037037</v>
      </c>
      <c r="CQ1300">
        <v>39.57599999999999</v>
      </c>
      <c r="CR1300">
        <v>39.68933333333333</v>
      </c>
      <c r="CS1300">
        <v>39.52985185185185</v>
      </c>
      <c r="CT1300">
        <v>39.45799999999999</v>
      </c>
      <c r="CU1300">
        <v>39.89337037037038</v>
      </c>
      <c r="CV1300">
        <v>1955.105185185185</v>
      </c>
      <c r="CW1300">
        <v>39.90703703703704</v>
      </c>
      <c r="CX1300">
        <v>0</v>
      </c>
      <c r="CY1300">
        <v>1664307424.7</v>
      </c>
      <c r="CZ1300">
        <v>0</v>
      </c>
      <c r="DA1300">
        <v>0</v>
      </c>
      <c r="DB1300" t="s">
        <v>356</v>
      </c>
      <c r="DC1300">
        <v>1663859321.1</v>
      </c>
      <c r="DD1300">
        <v>1663859315.6</v>
      </c>
      <c r="DE1300">
        <v>0</v>
      </c>
      <c r="DF1300">
        <v>0.196</v>
      </c>
      <c r="DG1300">
        <v>-0.001</v>
      </c>
      <c r="DH1300">
        <v>-5.941</v>
      </c>
      <c r="DI1300">
        <v>-0.174</v>
      </c>
      <c r="DJ1300">
        <v>1500</v>
      </c>
      <c r="DK1300">
        <v>17</v>
      </c>
      <c r="DL1300">
        <v>0.13</v>
      </c>
      <c r="DM1300">
        <v>0.04</v>
      </c>
      <c r="DN1300">
        <v>-54.63158536585365</v>
      </c>
      <c r="DO1300">
        <v>-11.56644250871073</v>
      </c>
      <c r="DP1300">
        <v>1.154954716367276</v>
      </c>
      <c r="DQ1300">
        <v>0</v>
      </c>
      <c r="DR1300">
        <v>4.844474146341464</v>
      </c>
      <c r="DS1300">
        <v>0.01447400696865217</v>
      </c>
      <c r="DT1300">
        <v>0.009245307834474411</v>
      </c>
      <c r="DU1300">
        <v>1</v>
      </c>
      <c r="DV1300">
        <v>1</v>
      </c>
      <c r="DW1300">
        <v>2</v>
      </c>
      <c r="DX1300" t="s">
        <v>471</v>
      </c>
      <c r="DY1300">
        <v>2.98489</v>
      </c>
      <c r="DZ1300">
        <v>2.71565</v>
      </c>
      <c r="EA1300">
        <v>0.110861</v>
      </c>
      <c r="EB1300">
        <v>0.117695</v>
      </c>
      <c r="EC1300">
        <v>0.09039750000000001</v>
      </c>
      <c r="ED1300">
        <v>0.0710216</v>
      </c>
      <c r="EE1300">
        <v>28246.1</v>
      </c>
      <c r="EF1300">
        <v>28149.8</v>
      </c>
      <c r="EG1300">
        <v>29516.3</v>
      </c>
      <c r="EH1300">
        <v>29499.9</v>
      </c>
      <c r="EI1300">
        <v>35589.2</v>
      </c>
      <c r="EJ1300">
        <v>36447.1</v>
      </c>
      <c r="EK1300">
        <v>41598.7</v>
      </c>
      <c r="EL1300">
        <v>42041.5</v>
      </c>
      <c r="EM1300">
        <v>1.9774</v>
      </c>
      <c r="EN1300">
        <v>1.92738</v>
      </c>
      <c r="EO1300">
        <v>0.108324</v>
      </c>
      <c r="EP1300">
        <v>0</v>
      </c>
      <c r="EQ1300">
        <v>23.1985</v>
      </c>
      <c r="ER1300">
        <v>999.9</v>
      </c>
      <c r="ES1300">
        <v>42.8</v>
      </c>
      <c r="ET1300">
        <v>28.9</v>
      </c>
      <c r="EU1300">
        <v>18.8137</v>
      </c>
      <c r="EV1300">
        <v>62.5543</v>
      </c>
      <c r="EW1300">
        <v>33.2011</v>
      </c>
      <c r="EX1300">
        <v>1</v>
      </c>
      <c r="EY1300">
        <v>-0.179657</v>
      </c>
      <c r="EZ1300">
        <v>1.10727</v>
      </c>
      <c r="FA1300">
        <v>20.3849</v>
      </c>
      <c r="FB1300">
        <v>5.21654</v>
      </c>
      <c r="FC1300">
        <v>12.0099</v>
      </c>
      <c r="FD1300">
        <v>4.9899</v>
      </c>
      <c r="FE1300">
        <v>3.2885</v>
      </c>
      <c r="FF1300">
        <v>9999</v>
      </c>
      <c r="FG1300">
        <v>9999</v>
      </c>
      <c r="FH1300">
        <v>9999</v>
      </c>
      <c r="FI1300">
        <v>261.9</v>
      </c>
      <c r="FJ1300">
        <v>1.86705</v>
      </c>
      <c r="FK1300">
        <v>1.86615</v>
      </c>
      <c r="FL1300">
        <v>1.86554</v>
      </c>
      <c r="FM1300">
        <v>1.86553</v>
      </c>
      <c r="FN1300">
        <v>1.86733</v>
      </c>
      <c r="FO1300">
        <v>1.86981</v>
      </c>
      <c r="FP1300">
        <v>1.86844</v>
      </c>
      <c r="FQ1300">
        <v>1.86996</v>
      </c>
      <c r="FR1300">
        <v>0</v>
      </c>
      <c r="FS1300">
        <v>0</v>
      </c>
      <c r="FT1300">
        <v>0</v>
      </c>
      <c r="FU1300">
        <v>0</v>
      </c>
      <c r="FV1300" t="s">
        <v>358</v>
      </c>
      <c r="FW1300" t="s">
        <v>359</v>
      </c>
      <c r="FX1300" t="s">
        <v>360</v>
      </c>
      <c r="FY1300" t="s">
        <v>360</v>
      </c>
      <c r="FZ1300" t="s">
        <v>360</v>
      </c>
      <c r="GA1300" t="s">
        <v>360</v>
      </c>
      <c r="GB1300">
        <v>0</v>
      </c>
      <c r="GC1300">
        <v>100</v>
      </c>
      <c r="GD1300">
        <v>100</v>
      </c>
      <c r="GE1300">
        <v>-3.545</v>
      </c>
      <c r="GF1300">
        <v>-0.1646</v>
      </c>
      <c r="GG1300">
        <v>-2.0192013485273</v>
      </c>
      <c r="GH1300">
        <v>-0.003354295288503095</v>
      </c>
      <c r="GI1300">
        <v>8.998442100416266E-07</v>
      </c>
      <c r="GJ1300">
        <v>-2.632750781261316E-10</v>
      </c>
      <c r="GK1300">
        <v>-0.1771344180573433</v>
      </c>
      <c r="GL1300">
        <v>-0.01811282044437078</v>
      </c>
      <c r="GM1300">
        <v>0.001479480632228601</v>
      </c>
      <c r="GN1300">
        <v>-2.527498020886067E-05</v>
      </c>
      <c r="GO1300">
        <v>3</v>
      </c>
      <c r="GP1300">
        <v>2311</v>
      </c>
      <c r="GQ1300">
        <v>1</v>
      </c>
      <c r="GR1300">
        <v>23</v>
      </c>
      <c r="GS1300">
        <v>7468.3</v>
      </c>
      <c r="GT1300">
        <v>7468.4</v>
      </c>
      <c r="GU1300">
        <v>1.34155</v>
      </c>
      <c r="GV1300">
        <v>2.21558</v>
      </c>
      <c r="GW1300">
        <v>1.39648</v>
      </c>
      <c r="GX1300">
        <v>2.34009</v>
      </c>
      <c r="GY1300">
        <v>1.49536</v>
      </c>
      <c r="GZ1300">
        <v>2.46948</v>
      </c>
      <c r="HA1300">
        <v>33.0429</v>
      </c>
      <c r="HB1300">
        <v>14.1408</v>
      </c>
      <c r="HC1300">
        <v>18</v>
      </c>
      <c r="HD1300">
        <v>519.7</v>
      </c>
      <c r="HE1300">
        <v>444.213</v>
      </c>
      <c r="HF1300">
        <v>21.7587</v>
      </c>
      <c r="HG1300">
        <v>25.1706</v>
      </c>
      <c r="HH1300">
        <v>30.0001</v>
      </c>
      <c r="HI1300">
        <v>25.1478</v>
      </c>
      <c r="HJ1300">
        <v>25.0872</v>
      </c>
      <c r="HK1300">
        <v>26.8967</v>
      </c>
      <c r="HL1300">
        <v>29.9347</v>
      </c>
      <c r="HM1300">
        <v>35.0855</v>
      </c>
      <c r="HN1300">
        <v>21.7835</v>
      </c>
      <c r="HO1300">
        <v>587.107</v>
      </c>
      <c r="HP1300">
        <v>13.6222</v>
      </c>
      <c r="HQ1300">
        <v>100.968</v>
      </c>
      <c r="HR1300">
        <v>100.966</v>
      </c>
    </row>
    <row r="1301" spans="1:226">
      <c r="A1301">
        <v>1285</v>
      </c>
      <c r="B1301">
        <v>1664307425.5</v>
      </c>
      <c r="C1301">
        <v>14195</v>
      </c>
      <c r="D1301" t="s">
        <v>2940</v>
      </c>
      <c r="E1301" t="s">
        <v>2941</v>
      </c>
      <c r="F1301">
        <v>5</v>
      </c>
      <c r="G1301" t="s">
        <v>2871</v>
      </c>
      <c r="H1301" t="s">
        <v>354</v>
      </c>
      <c r="I1301">
        <v>1664307418</v>
      </c>
      <c r="J1301">
        <f>(K1301)/1000</f>
        <v>0</v>
      </c>
      <c r="K1301">
        <f>IF(BF1301, AN1301, AH1301)</f>
        <v>0</v>
      </c>
      <c r="L1301">
        <f>IF(BF1301, AI1301, AG1301)</f>
        <v>0</v>
      </c>
      <c r="M1301">
        <f>BH1301 - IF(AU1301&gt;1, L1301*BB1301*100.0/(AW1301*BV1301), 0)</f>
        <v>0</v>
      </c>
      <c r="N1301">
        <f>((T1301-J1301/2)*M1301-L1301)/(T1301+J1301/2)</f>
        <v>0</v>
      </c>
      <c r="O1301">
        <f>N1301*(BO1301+BP1301)/1000.0</f>
        <v>0</v>
      </c>
      <c r="P1301">
        <f>(BH1301 - IF(AU1301&gt;1, L1301*BB1301*100.0/(AW1301*BV1301), 0))*(BO1301+BP1301)/1000.0</f>
        <v>0</v>
      </c>
      <c r="Q1301">
        <f>2.0/((1/S1301-1/R1301)+SIGN(S1301)*SQRT((1/S1301-1/R1301)*(1/S1301-1/R1301) + 4*BC1301/((BC1301+1)*(BC1301+1))*(2*1/S1301*1/R1301-1/R1301*1/R1301)))</f>
        <v>0</v>
      </c>
      <c r="R1301">
        <f>IF(LEFT(BD1301,1)&lt;&gt;"0",IF(LEFT(BD1301,1)="1",3.0,BE1301),$D$5+$E$5*(BV1301*BO1301/($K$5*1000))+$F$5*(BV1301*BO1301/($K$5*1000))*MAX(MIN(BB1301,$J$5),$I$5)*MAX(MIN(BB1301,$J$5),$I$5)+$G$5*MAX(MIN(BB1301,$J$5),$I$5)*(BV1301*BO1301/($K$5*1000))+$H$5*(BV1301*BO1301/($K$5*1000))*(BV1301*BO1301/($K$5*1000)))</f>
        <v>0</v>
      </c>
      <c r="S1301">
        <f>J1301*(1000-(1000*0.61365*exp(17.502*W1301/(240.97+W1301))/(BO1301+BP1301)+BJ1301)/2)/(1000*0.61365*exp(17.502*W1301/(240.97+W1301))/(BO1301+BP1301)-BJ1301)</f>
        <v>0</v>
      </c>
      <c r="T1301">
        <f>1/((BC1301+1)/(Q1301/1.6)+1/(R1301/1.37)) + BC1301/((BC1301+1)/(Q1301/1.6) + BC1301/(R1301/1.37))</f>
        <v>0</v>
      </c>
      <c r="U1301">
        <f>(AX1301*BA1301)</f>
        <v>0</v>
      </c>
      <c r="V1301">
        <f>(BQ1301+(U1301+2*0.95*5.67E-8*(((BQ1301+$B$7)+273)^4-(BQ1301+273)^4)-44100*J1301)/(1.84*29.3*R1301+8*0.95*5.67E-8*(BQ1301+273)^3))</f>
        <v>0</v>
      </c>
      <c r="W1301">
        <f>($C$7*BR1301+$D$7*BS1301+$E$7*V1301)</f>
        <v>0</v>
      </c>
      <c r="X1301">
        <f>0.61365*exp(17.502*W1301/(240.97+W1301))</f>
        <v>0</v>
      </c>
      <c r="Y1301">
        <f>(Z1301/AA1301*100)</f>
        <v>0</v>
      </c>
      <c r="Z1301">
        <f>BJ1301*(BO1301+BP1301)/1000</f>
        <v>0</v>
      </c>
      <c r="AA1301">
        <f>0.61365*exp(17.502*BQ1301/(240.97+BQ1301))</f>
        <v>0</v>
      </c>
      <c r="AB1301">
        <f>(X1301-BJ1301*(BO1301+BP1301)/1000)</f>
        <v>0</v>
      </c>
      <c r="AC1301">
        <f>(-J1301*44100)</f>
        <v>0</v>
      </c>
      <c r="AD1301">
        <f>2*29.3*R1301*0.92*(BQ1301-W1301)</f>
        <v>0</v>
      </c>
      <c r="AE1301">
        <f>2*0.95*5.67E-8*(((BQ1301+$B$7)+273)^4-(W1301+273)^4)</f>
        <v>0</v>
      </c>
      <c r="AF1301">
        <f>U1301+AE1301+AC1301+AD1301</f>
        <v>0</v>
      </c>
      <c r="AG1301">
        <f>BN1301*AU1301*(BI1301-BH1301*(1000-AU1301*BK1301)/(1000-AU1301*BJ1301))/(100*BB1301)</f>
        <v>0</v>
      </c>
      <c r="AH1301">
        <f>1000*BN1301*AU1301*(BJ1301-BK1301)/(100*BB1301*(1000-AU1301*BJ1301))</f>
        <v>0</v>
      </c>
      <c r="AI1301">
        <f>(AJ1301 - AK1301 - BO1301*1E3/(8.314*(BQ1301+273.15)) * AM1301/BN1301 * AL1301) * BN1301/(100*BB1301) * (1000 - BK1301)/1000</f>
        <v>0</v>
      </c>
      <c r="AJ1301">
        <v>582.736990935494</v>
      </c>
      <c r="AK1301">
        <v>535.5189818181816</v>
      </c>
      <c r="AL1301">
        <v>3.097900706025115</v>
      </c>
      <c r="AM1301">
        <v>64.58111461149491</v>
      </c>
      <c r="AN1301">
        <f>(AP1301 - AO1301 + BO1301*1E3/(8.314*(BQ1301+273.15)) * AR1301/BN1301 * AQ1301) * BN1301/(100*BB1301) * 1000/(1000 - AP1301)</f>
        <v>0</v>
      </c>
      <c r="AO1301">
        <v>13.60553278008177</v>
      </c>
      <c r="AP1301">
        <v>18.46562932330826</v>
      </c>
      <c r="AQ1301">
        <v>3.037690407747174E-05</v>
      </c>
      <c r="AR1301">
        <v>112.2400831531097</v>
      </c>
      <c r="AS1301">
        <v>12</v>
      </c>
      <c r="AT1301">
        <v>2</v>
      </c>
      <c r="AU1301">
        <f>IF(AS1301*$H$13&gt;=AW1301,1.0,(AW1301/(AW1301-AS1301*$H$13)))</f>
        <v>0</v>
      </c>
      <c r="AV1301">
        <f>(AU1301-1)*100</f>
        <v>0</v>
      </c>
      <c r="AW1301">
        <f>MAX(0,($B$13+$C$13*BV1301)/(1+$D$13*BV1301)*BO1301/(BQ1301+273)*$E$13)</f>
        <v>0</v>
      </c>
      <c r="AX1301">
        <f>$B$11*BW1301+$C$11*BX1301+$F$11*CI1301*(1-CL1301)</f>
        <v>0</v>
      </c>
      <c r="AY1301">
        <f>AX1301*AZ1301</f>
        <v>0</v>
      </c>
      <c r="AZ1301">
        <f>($B$11*$D$9+$C$11*$D$9+$F$11*((CV1301+CN1301)/MAX(CV1301+CN1301+CW1301, 0.1)*$I$9+CW1301/MAX(CV1301+CN1301+CW1301, 0.1)*$J$9))/($B$11+$C$11+$F$11)</f>
        <v>0</v>
      </c>
      <c r="BA1301">
        <f>($B$11*$K$9+$C$11*$K$9+$F$11*((CV1301+CN1301)/MAX(CV1301+CN1301+CW1301, 0.1)*$P$9+CW1301/MAX(CV1301+CN1301+CW1301, 0.1)*$Q$9))/($B$11+$C$11+$F$11)</f>
        <v>0</v>
      </c>
      <c r="BB1301">
        <v>6</v>
      </c>
      <c r="BC1301">
        <v>0.5</v>
      </c>
      <c r="BD1301" t="s">
        <v>355</v>
      </c>
      <c r="BE1301">
        <v>2</v>
      </c>
      <c r="BF1301" t="b">
        <v>1</v>
      </c>
      <c r="BG1301">
        <v>1664307418</v>
      </c>
      <c r="BH1301">
        <v>504.0631851851851</v>
      </c>
      <c r="BI1301">
        <v>560.2058518518518</v>
      </c>
      <c r="BJ1301">
        <v>18.45817407407407</v>
      </c>
      <c r="BK1301">
        <v>13.6058</v>
      </c>
      <c r="BL1301">
        <v>507.5874444444444</v>
      </c>
      <c r="BM1301">
        <v>18.62276666666666</v>
      </c>
      <c r="BN1301">
        <v>500.0613703703704</v>
      </c>
      <c r="BO1301">
        <v>90.96023333333333</v>
      </c>
      <c r="BP1301">
        <v>0.1000122481481481</v>
      </c>
      <c r="BQ1301">
        <v>24.91645185185185</v>
      </c>
      <c r="BR1301">
        <v>24.97386666666667</v>
      </c>
      <c r="BS1301">
        <v>999.9000000000001</v>
      </c>
      <c r="BT1301">
        <v>0</v>
      </c>
      <c r="BU1301">
        <v>0</v>
      </c>
      <c r="BV1301">
        <v>10004.46666666667</v>
      </c>
      <c r="BW1301">
        <v>0</v>
      </c>
      <c r="BX1301">
        <v>6.386064074074074</v>
      </c>
      <c r="BY1301">
        <v>-56.14274814814816</v>
      </c>
      <c r="BZ1301">
        <v>513.5422222222222</v>
      </c>
      <c r="CA1301">
        <v>567.933037037037</v>
      </c>
      <c r="CB1301">
        <v>4.852367407407407</v>
      </c>
      <c r="CC1301">
        <v>560.2058518518518</v>
      </c>
      <c r="CD1301">
        <v>13.6058</v>
      </c>
      <c r="CE1301">
        <v>1.67896037037037</v>
      </c>
      <c r="CF1301">
        <v>1.237587777777778</v>
      </c>
      <c r="CG1301">
        <v>14.70325925925926</v>
      </c>
      <c r="CH1301">
        <v>10.06155555555556</v>
      </c>
      <c r="CI1301">
        <v>2000.008148148148</v>
      </c>
      <c r="CJ1301">
        <v>0.9799964444444446</v>
      </c>
      <c r="CK1301">
        <v>0.02000345555555555</v>
      </c>
      <c r="CL1301">
        <v>0</v>
      </c>
      <c r="CM1301">
        <v>831.5899259259261</v>
      </c>
      <c r="CN1301">
        <v>5.00097</v>
      </c>
      <c r="CO1301">
        <v>16620.37777777778</v>
      </c>
      <c r="CP1301">
        <v>16707.64444444445</v>
      </c>
      <c r="CQ1301">
        <v>39.54592592592593</v>
      </c>
      <c r="CR1301">
        <v>39.6824074074074</v>
      </c>
      <c r="CS1301">
        <v>39.50918518518519</v>
      </c>
      <c r="CT1301">
        <v>39.41633333333333</v>
      </c>
      <c r="CU1301">
        <v>39.85866666666666</v>
      </c>
      <c r="CV1301">
        <v>1955.098148148148</v>
      </c>
      <c r="CW1301">
        <v>39.91</v>
      </c>
      <c r="CX1301">
        <v>0</v>
      </c>
      <c r="CY1301">
        <v>1664307430.1</v>
      </c>
      <c r="CZ1301">
        <v>0</v>
      </c>
      <c r="DA1301">
        <v>0</v>
      </c>
      <c r="DB1301" t="s">
        <v>356</v>
      </c>
      <c r="DC1301">
        <v>1663859321.1</v>
      </c>
      <c r="DD1301">
        <v>1663859315.6</v>
      </c>
      <c r="DE1301">
        <v>0</v>
      </c>
      <c r="DF1301">
        <v>0.196</v>
      </c>
      <c r="DG1301">
        <v>-0.001</v>
      </c>
      <c r="DH1301">
        <v>-5.941</v>
      </c>
      <c r="DI1301">
        <v>-0.174</v>
      </c>
      <c r="DJ1301">
        <v>1500</v>
      </c>
      <c r="DK1301">
        <v>17</v>
      </c>
      <c r="DL1301">
        <v>0.13</v>
      </c>
      <c r="DM1301">
        <v>0.04</v>
      </c>
      <c r="DN1301">
        <v>-55.63033499999999</v>
      </c>
      <c r="DO1301">
        <v>-8.777347091932409</v>
      </c>
      <c r="DP1301">
        <v>0.8546043609618426</v>
      </c>
      <c r="DQ1301">
        <v>0</v>
      </c>
      <c r="DR1301">
        <v>4.846572249999999</v>
      </c>
      <c r="DS1301">
        <v>0.09610840525327521</v>
      </c>
      <c r="DT1301">
        <v>0.009538774682185346</v>
      </c>
      <c r="DU1301">
        <v>1</v>
      </c>
      <c r="DV1301">
        <v>1</v>
      </c>
      <c r="DW1301">
        <v>2</v>
      </c>
      <c r="DX1301" t="s">
        <v>471</v>
      </c>
      <c r="DY1301">
        <v>2.98482</v>
      </c>
      <c r="DZ1301">
        <v>2.71562</v>
      </c>
      <c r="EA1301">
        <v>0.113228</v>
      </c>
      <c r="EB1301">
        <v>0.120073</v>
      </c>
      <c r="EC1301">
        <v>0.0904153</v>
      </c>
      <c r="ED1301">
        <v>0.0710097</v>
      </c>
      <c r="EE1301">
        <v>28170.9</v>
      </c>
      <c r="EF1301">
        <v>28074</v>
      </c>
      <c r="EG1301">
        <v>29516.3</v>
      </c>
      <c r="EH1301">
        <v>29500</v>
      </c>
      <c r="EI1301">
        <v>35588.8</v>
      </c>
      <c r="EJ1301">
        <v>36447.8</v>
      </c>
      <c r="EK1301">
        <v>41598.9</v>
      </c>
      <c r="EL1301">
        <v>42041.7</v>
      </c>
      <c r="EM1301">
        <v>1.97712</v>
      </c>
      <c r="EN1301">
        <v>1.92735</v>
      </c>
      <c r="EO1301">
        <v>0.108294</v>
      </c>
      <c r="EP1301">
        <v>0</v>
      </c>
      <c r="EQ1301">
        <v>23.192</v>
      </c>
      <c r="ER1301">
        <v>999.9</v>
      </c>
      <c r="ES1301">
        <v>42.8</v>
      </c>
      <c r="ET1301">
        <v>28.9</v>
      </c>
      <c r="EU1301">
        <v>18.8138</v>
      </c>
      <c r="EV1301">
        <v>63.1043</v>
      </c>
      <c r="EW1301">
        <v>33.121</v>
      </c>
      <c r="EX1301">
        <v>1</v>
      </c>
      <c r="EY1301">
        <v>-0.179809</v>
      </c>
      <c r="EZ1301">
        <v>1.06202</v>
      </c>
      <c r="FA1301">
        <v>20.3852</v>
      </c>
      <c r="FB1301">
        <v>5.21534</v>
      </c>
      <c r="FC1301">
        <v>12.0099</v>
      </c>
      <c r="FD1301">
        <v>4.9894</v>
      </c>
      <c r="FE1301">
        <v>3.28835</v>
      </c>
      <c r="FF1301">
        <v>9999</v>
      </c>
      <c r="FG1301">
        <v>9999</v>
      </c>
      <c r="FH1301">
        <v>9999</v>
      </c>
      <c r="FI1301">
        <v>261.9</v>
      </c>
      <c r="FJ1301">
        <v>1.86704</v>
      </c>
      <c r="FK1301">
        <v>1.86614</v>
      </c>
      <c r="FL1301">
        <v>1.86554</v>
      </c>
      <c r="FM1301">
        <v>1.86551</v>
      </c>
      <c r="FN1301">
        <v>1.86734</v>
      </c>
      <c r="FO1301">
        <v>1.86981</v>
      </c>
      <c r="FP1301">
        <v>1.86844</v>
      </c>
      <c r="FQ1301">
        <v>1.86996</v>
      </c>
      <c r="FR1301">
        <v>0</v>
      </c>
      <c r="FS1301">
        <v>0</v>
      </c>
      <c r="FT1301">
        <v>0</v>
      </c>
      <c r="FU1301">
        <v>0</v>
      </c>
      <c r="FV1301" t="s">
        <v>358</v>
      </c>
      <c r="FW1301" t="s">
        <v>359</v>
      </c>
      <c r="FX1301" t="s">
        <v>360</v>
      </c>
      <c r="FY1301" t="s">
        <v>360</v>
      </c>
      <c r="FZ1301" t="s">
        <v>360</v>
      </c>
      <c r="GA1301" t="s">
        <v>360</v>
      </c>
      <c r="GB1301">
        <v>0</v>
      </c>
      <c r="GC1301">
        <v>100</v>
      </c>
      <c r="GD1301">
        <v>100</v>
      </c>
      <c r="GE1301">
        <v>-3.585</v>
      </c>
      <c r="GF1301">
        <v>-0.1645</v>
      </c>
      <c r="GG1301">
        <v>-2.0192013485273</v>
      </c>
      <c r="GH1301">
        <v>-0.003354295288503095</v>
      </c>
      <c r="GI1301">
        <v>8.998442100416266E-07</v>
      </c>
      <c r="GJ1301">
        <v>-2.632750781261316E-10</v>
      </c>
      <c r="GK1301">
        <v>-0.1771344180573433</v>
      </c>
      <c r="GL1301">
        <v>-0.01811282044437078</v>
      </c>
      <c r="GM1301">
        <v>0.001479480632228601</v>
      </c>
      <c r="GN1301">
        <v>-2.527498020886067E-05</v>
      </c>
      <c r="GO1301">
        <v>3</v>
      </c>
      <c r="GP1301">
        <v>2311</v>
      </c>
      <c r="GQ1301">
        <v>1</v>
      </c>
      <c r="GR1301">
        <v>23</v>
      </c>
      <c r="GS1301">
        <v>7468.4</v>
      </c>
      <c r="GT1301">
        <v>7468.5</v>
      </c>
      <c r="GU1301">
        <v>1.36963</v>
      </c>
      <c r="GV1301">
        <v>2.21436</v>
      </c>
      <c r="GW1301">
        <v>1.39648</v>
      </c>
      <c r="GX1301">
        <v>2.34009</v>
      </c>
      <c r="GY1301">
        <v>1.49536</v>
      </c>
      <c r="GZ1301">
        <v>2.45728</v>
      </c>
      <c r="HA1301">
        <v>33.0429</v>
      </c>
      <c r="HB1301">
        <v>14.1408</v>
      </c>
      <c r="HC1301">
        <v>18</v>
      </c>
      <c r="HD1301">
        <v>519.525</v>
      </c>
      <c r="HE1301">
        <v>444.214</v>
      </c>
      <c r="HF1301">
        <v>21.7792</v>
      </c>
      <c r="HG1301">
        <v>25.1706</v>
      </c>
      <c r="HH1301">
        <v>30</v>
      </c>
      <c r="HI1301">
        <v>25.1481</v>
      </c>
      <c r="HJ1301">
        <v>25.0892</v>
      </c>
      <c r="HK1301">
        <v>27.5359</v>
      </c>
      <c r="HL1301">
        <v>29.9347</v>
      </c>
      <c r="HM1301">
        <v>34.7093</v>
      </c>
      <c r="HN1301">
        <v>21.8</v>
      </c>
      <c r="HO1301">
        <v>607.179</v>
      </c>
      <c r="HP1301">
        <v>13.6222</v>
      </c>
      <c r="HQ1301">
        <v>100.969</v>
      </c>
      <c r="HR1301">
        <v>100.966</v>
      </c>
    </row>
    <row r="1302" spans="1:226">
      <c r="A1302">
        <v>1286</v>
      </c>
      <c r="B1302">
        <v>1664307430.5</v>
      </c>
      <c r="C1302">
        <v>14200</v>
      </c>
      <c r="D1302" t="s">
        <v>2942</v>
      </c>
      <c r="E1302" t="s">
        <v>2943</v>
      </c>
      <c r="F1302">
        <v>5</v>
      </c>
      <c r="G1302" t="s">
        <v>2871</v>
      </c>
      <c r="H1302" t="s">
        <v>354</v>
      </c>
      <c r="I1302">
        <v>1664307422.714286</v>
      </c>
      <c r="J1302">
        <f>(K1302)/1000</f>
        <v>0</v>
      </c>
      <c r="K1302">
        <f>IF(BF1302, AN1302, AH1302)</f>
        <v>0</v>
      </c>
      <c r="L1302">
        <f>IF(BF1302, AI1302, AG1302)</f>
        <v>0</v>
      </c>
      <c r="M1302">
        <f>BH1302 - IF(AU1302&gt;1, L1302*BB1302*100.0/(AW1302*BV1302), 0)</f>
        <v>0</v>
      </c>
      <c r="N1302">
        <f>((T1302-J1302/2)*M1302-L1302)/(T1302+J1302/2)</f>
        <v>0</v>
      </c>
      <c r="O1302">
        <f>N1302*(BO1302+BP1302)/1000.0</f>
        <v>0</v>
      </c>
      <c r="P1302">
        <f>(BH1302 - IF(AU1302&gt;1, L1302*BB1302*100.0/(AW1302*BV1302), 0))*(BO1302+BP1302)/1000.0</f>
        <v>0</v>
      </c>
      <c r="Q1302">
        <f>2.0/((1/S1302-1/R1302)+SIGN(S1302)*SQRT((1/S1302-1/R1302)*(1/S1302-1/R1302) + 4*BC1302/((BC1302+1)*(BC1302+1))*(2*1/S1302*1/R1302-1/R1302*1/R1302)))</f>
        <v>0</v>
      </c>
      <c r="R1302">
        <f>IF(LEFT(BD1302,1)&lt;&gt;"0",IF(LEFT(BD1302,1)="1",3.0,BE1302),$D$5+$E$5*(BV1302*BO1302/($K$5*1000))+$F$5*(BV1302*BO1302/($K$5*1000))*MAX(MIN(BB1302,$J$5),$I$5)*MAX(MIN(BB1302,$J$5),$I$5)+$G$5*MAX(MIN(BB1302,$J$5),$I$5)*(BV1302*BO1302/($K$5*1000))+$H$5*(BV1302*BO1302/($K$5*1000))*(BV1302*BO1302/($K$5*1000)))</f>
        <v>0</v>
      </c>
      <c r="S1302">
        <f>J1302*(1000-(1000*0.61365*exp(17.502*W1302/(240.97+W1302))/(BO1302+BP1302)+BJ1302)/2)/(1000*0.61365*exp(17.502*W1302/(240.97+W1302))/(BO1302+BP1302)-BJ1302)</f>
        <v>0</v>
      </c>
      <c r="T1302">
        <f>1/((BC1302+1)/(Q1302/1.6)+1/(R1302/1.37)) + BC1302/((BC1302+1)/(Q1302/1.6) + BC1302/(R1302/1.37))</f>
        <v>0</v>
      </c>
      <c r="U1302">
        <f>(AX1302*BA1302)</f>
        <v>0</v>
      </c>
      <c r="V1302">
        <f>(BQ1302+(U1302+2*0.95*5.67E-8*(((BQ1302+$B$7)+273)^4-(BQ1302+273)^4)-44100*J1302)/(1.84*29.3*R1302+8*0.95*5.67E-8*(BQ1302+273)^3))</f>
        <v>0</v>
      </c>
      <c r="W1302">
        <f>($C$7*BR1302+$D$7*BS1302+$E$7*V1302)</f>
        <v>0</v>
      </c>
      <c r="X1302">
        <f>0.61365*exp(17.502*W1302/(240.97+W1302))</f>
        <v>0</v>
      </c>
      <c r="Y1302">
        <f>(Z1302/AA1302*100)</f>
        <v>0</v>
      </c>
      <c r="Z1302">
        <f>BJ1302*(BO1302+BP1302)/1000</f>
        <v>0</v>
      </c>
      <c r="AA1302">
        <f>0.61365*exp(17.502*BQ1302/(240.97+BQ1302))</f>
        <v>0</v>
      </c>
      <c r="AB1302">
        <f>(X1302-BJ1302*(BO1302+BP1302)/1000)</f>
        <v>0</v>
      </c>
      <c r="AC1302">
        <f>(-J1302*44100)</f>
        <v>0</v>
      </c>
      <c r="AD1302">
        <f>2*29.3*R1302*0.92*(BQ1302-W1302)</f>
        <v>0</v>
      </c>
      <c r="AE1302">
        <f>2*0.95*5.67E-8*(((BQ1302+$B$7)+273)^4-(W1302+273)^4)</f>
        <v>0</v>
      </c>
      <c r="AF1302">
        <f>U1302+AE1302+AC1302+AD1302</f>
        <v>0</v>
      </c>
      <c r="AG1302">
        <f>BN1302*AU1302*(BI1302-BH1302*(1000-AU1302*BK1302)/(1000-AU1302*BJ1302))/(100*BB1302)</f>
        <v>0</v>
      </c>
      <c r="AH1302">
        <f>1000*BN1302*AU1302*(BJ1302-BK1302)/(100*BB1302*(1000-AU1302*BJ1302))</f>
        <v>0</v>
      </c>
      <c r="AI1302">
        <f>(AJ1302 - AK1302 - BO1302*1E3/(8.314*(BQ1302+273.15)) * AM1302/BN1302 * AL1302) * BN1302/(100*BB1302) * (1000 - BK1302)/1000</f>
        <v>0</v>
      </c>
      <c r="AJ1302">
        <v>599.5428985047331</v>
      </c>
      <c r="AK1302">
        <v>551.3318727272726</v>
      </c>
      <c r="AL1302">
        <v>3.16201514178119</v>
      </c>
      <c r="AM1302">
        <v>64.58111461149491</v>
      </c>
      <c r="AN1302">
        <f>(AP1302 - AO1302 + BO1302*1E3/(8.314*(BQ1302+273.15)) * AR1302/BN1302 * AQ1302) * BN1302/(100*BB1302) * 1000/(1000 - AP1302)</f>
        <v>0</v>
      </c>
      <c r="AO1302">
        <v>13.60517983934773</v>
      </c>
      <c r="AP1302">
        <v>18.4603347368421</v>
      </c>
      <c r="AQ1302">
        <v>8.514076614357775E-05</v>
      </c>
      <c r="AR1302">
        <v>112.2400831531097</v>
      </c>
      <c r="AS1302">
        <v>11</v>
      </c>
      <c r="AT1302">
        <v>2</v>
      </c>
      <c r="AU1302">
        <f>IF(AS1302*$H$13&gt;=AW1302,1.0,(AW1302/(AW1302-AS1302*$H$13)))</f>
        <v>0</v>
      </c>
      <c r="AV1302">
        <f>(AU1302-1)*100</f>
        <v>0</v>
      </c>
      <c r="AW1302">
        <f>MAX(0,($B$13+$C$13*BV1302)/(1+$D$13*BV1302)*BO1302/(BQ1302+273)*$E$13)</f>
        <v>0</v>
      </c>
      <c r="AX1302">
        <f>$B$11*BW1302+$C$11*BX1302+$F$11*CI1302*(1-CL1302)</f>
        <v>0</v>
      </c>
      <c r="AY1302">
        <f>AX1302*AZ1302</f>
        <v>0</v>
      </c>
      <c r="AZ1302">
        <f>($B$11*$D$9+$C$11*$D$9+$F$11*((CV1302+CN1302)/MAX(CV1302+CN1302+CW1302, 0.1)*$I$9+CW1302/MAX(CV1302+CN1302+CW1302, 0.1)*$J$9))/($B$11+$C$11+$F$11)</f>
        <v>0</v>
      </c>
      <c r="BA1302">
        <f>($B$11*$K$9+$C$11*$K$9+$F$11*((CV1302+CN1302)/MAX(CV1302+CN1302+CW1302, 0.1)*$P$9+CW1302/MAX(CV1302+CN1302+CW1302, 0.1)*$Q$9))/($B$11+$C$11+$F$11)</f>
        <v>0</v>
      </c>
      <c r="BB1302">
        <v>6</v>
      </c>
      <c r="BC1302">
        <v>0.5</v>
      </c>
      <c r="BD1302" t="s">
        <v>355</v>
      </c>
      <c r="BE1302">
        <v>2</v>
      </c>
      <c r="BF1302" t="b">
        <v>1</v>
      </c>
      <c r="BG1302">
        <v>1664307422.714286</v>
      </c>
      <c r="BH1302">
        <v>518.6567857142857</v>
      </c>
      <c r="BI1302">
        <v>575.5736785714286</v>
      </c>
      <c r="BJ1302">
        <v>18.46158214285714</v>
      </c>
      <c r="BK1302">
        <v>13.59593928571428</v>
      </c>
      <c r="BL1302">
        <v>522.2196428571428</v>
      </c>
      <c r="BM1302">
        <v>18.62613214285714</v>
      </c>
      <c r="BN1302">
        <v>500.0664285714285</v>
      </c>
      <c r="BO1302">
        <v>90.96049285714287</v>
      </c>
      <c r="BP1302">
        <v>0.09999927857142857</v>
      </c>
      <c r="BQ1302">
        <v>24.91496785714286</v>
      </c>
      <c r="BR1302">
        <v>24.97334642857143</v>
      </c>
      <c r="BS1302">
        <v>999.9000000000002</v>
      </c>
      <c r="BT1302">
        <v>0</v>
      </c>
      <c r="BU1302">
        <v>0</v>
      </c>
      <c r="BV1302">
        <v>9998.123928571427</v>
      </c>
      <c r="BW1302">
        <v>0</v>
      </c>
      <c r="BX1302">
        <v>6.383523928571428</v>
      </c>
      <c r="BY1302">
        <v>-56.91695</v>
      </c>
      <c r="BZ1302">
        <v>528.4121785714286</v>
      </c>
      <c r="CA1302">
        <v>583.5067499999999</v>
      </c>
      <c r="CB1302">
        <v>4.865642142857142</v>
      </c>
      <c r="CC1302">
        <v>575.5736785714286</v>
      </c>
      <c r="CD1302">
        <v>13.59593928571428</v>
      </c>
      <c r="CE1302">
        <v>1.679275714285714</v>
      </c>
      <c r="CF1302">
        <v>1.236694285714286</v>
      </c>
      <c r="CG1302">
        <v>14.70616428571428</v>
      </c>
      <c r="CH1302">
        <v>10.05075</v>
      </c>
      <c r="CI1302">
        <v>1999.998928571429</v>
      </c>
      <c r="CJ1302">
        <v>0.9799962142857144</v>
      </c>
      <c r="CK1302">
        <v>0.02000368571428571</v>
      </c>
      <c r="CL1302">
        <v>0</v>
      </c>
      <c r="CM1302">
        <v>834.580857142857</v>
      </c>
      <c r="CN1302">
        <v>5.00097</v>
      </c>
      <c r="CO1302">
        <v>16678.84642857143</v>
      </c>
      <c r="CP1302">
        <v>16707.56428571428</v>
      </c>
      <c r="CQ1302">
        <v>39.52657142857142</v>
      </c>
      <c r="CR1302">
        <v>39.66264285714286</v>
      </c>
      <c r="CS1302">
        <v>39.47974999999999</v>
      </c>
      <c r="CT1302">
        <v>39.39714285714285</v>
      </c>
      <c r="CU1302">
        <v>39.83899999999999</v>
      </c>
      <c r="CV1302">
        <v>1955.088928571428</v>
      </c>
      <c r="CW1302">
        <v>39.91</v>
      </c>
      <c r="CX1302">
        <v>0</v>
      </c>
      <c r="CY1302">
        <v>1664307434.9</v>
      </c>
      <c r="CZ1302">
        <v>0</v>
      </c>
      <c r="DA1302">
        <v>0</v>
      </c>
      <c r="DB1302" t="s">
        <v>356</v>
      </c>
      <c r="DC1302">
        <v>1663859321.1</v>
      </c>
      <c r="DD1302">
        <v>1663859315.6</v>
      </c>
      <c r="DE1302">
        <v>0</v>
      </c>
      <c r="DF1302">
        <v>0.196</v>
      </c>
      <c r="DG1302">
        <v>-0.001</v>
      </c>
      <c r="DH1302">
        <v>-5.941</v>
      </c>
      <c r="DI1302">
        <v>-0.174</v>
      </c>
      <c r="DJ1302">
        <v>1500</v>
      </c>
      <c r="DK1302">
        <v>17</v>
      </c>
      <c r="DL1302">
        <v>0.13</v>
      </c>
      <c r="DM1302">
        <v>0.04</v>
      </c>
      <c r="DN1302">
        <v>-56.47461499999999</v>
      </c>
      <c r="DO1302">
        <v>-9.439463414633899</v>
      </c>
      <c r="DP1302">
        <v>0.9253047194167984</v>
      </c>
      <c r="DQ1302">
        <v>0</v>
      </c>
      <c r="DR1302">
        <v>4.85868375</v>
      </c>
      <c r="DS1302">
        <v>0.1401261163226862</v>
      </c>
      <c r="DT1302">
        <v>0.01559554129991974</v>
      </c>
      <c r="DU1302">
        <v>0</v>
      </c>
      <c r="DV1302">
        <v>0</v>
      </c>
      <c r="DW1302">
        <v>2</v>
      </c>
      <c r="DX1302" t="s">
        <v>357</v>
      </c>
      <c r="DY1302">
        <v>2.98484</v>
      </c>
      <c r="DZ1302">
        <v>2.71538</v>
      </c>
      <c r="EA1302">
        <v>0.115603</v>
      </c>
      <c r="EB1302">
        <v>0.122488</v>
      </c>
      <c r="EC1302">
        <v>0.0903938</v>
      </c>
      <c r="ED1302">
        <v>0.0708129</v>
      </c>
      <c r="EE1302">
        <v>28095.3</v>
      </c>
      <c r="EF1302">
        <v>27997.4</v>
      </c>
      <c r="EG1302">
        <v>29516.1</v>
      </c>
      <c r="EH1302">
        <v>29500.5</v>
      </c>
      <c r="EI1302">
        <v>35589.3</v>
      </c>
      <c r="EJ1302">
        <v>36456.2</v>
      </c>
      <c r="EK1302">
        <v>41598.5</v>
      </c>
      <c r="EL1302">
        <v>42042.4</v>
      </c>
      <c r="EM1302">
        <v>1.9774</v>
      </c>
      <c r="EN1302">
        <v>1.92725</v>
      </c>
      <c r="EO1302">
        <v>0.108659</v>
      </c>
      <c r="EP1302">
        <v>0</v>
      </c>
      <c r="EQ1302">
        <v>23.1867</v>
      </c>
      <c r="ER1302">
        <v>999.9</v>
      </c>
      <c r="ES1302">
        <v>42.7</v>
      </c>
      <c r="ET1302">
        <v>28.9</v>
      </c>
      <c r="EU1302">
        <v>18.7702</v>
      </c>
      <c r="EV1302">
        <v>62.9343</v>
      </c>
      <c r="EW1302">
        <v>32.9728</v>
      </c>
      <c r="EX1302">
        <v>1</v>
      </c>
      <c r="EY1302">
        <v>-0.179822</v>
      </c>
      <c r="EZ1302">
        <v>1.05687</v>
      </c>
      <c r="FA1302">
        <v>20.3854</v>
      </c>
      <c r="FB1302">
        <v>5.21654</v>
      </c>
      <c r="FC1302">
        <v>12.0099</v>
      </c>
      <c r="FD1302">
        <v>4.99</v>
      </c>
      <c r="FE1302">
        <v>3.28865</v>
      </c>
      <c r="FF1302">
        <v>9999</v>
      </c>
      <c r="FG1302">
        <v>9999</v>
      </c>
      <c r="FH1302">
        <v>9999</v>
      </c>
      <c r="FI1302">
        <v>261.9</v>
      </c>
      <c r="FJ1302">
        <v>1.86703</v>
      </c>
      <c r="FK1302">
        <v>1.86613</v>
      </c>
      <c r="FL1302">
        <v>1.86554</v>
      </c>
      <c r="FM1302">
        <v>1.86554</v>
      </c>
      <c r="FN1302">
        <v>1.86731</v>
      </c>
      <c r="FO1302">
        <v>1.86981</v>
      </c>
      <c r="FP1302">
        <v>1.86844</v>
      </c>
      <c r="FQ1302">
        <v>1.86996</v>
      </c>
      <c r="FR1302">
        <v>0</v>
      </c>
      <c r="FS1302">
        <v>0</v>
      </c>
      <c r="FT1302">
        <v>0</v>
      </c>
      <c r="FU1302">
        <v>0</v>
      </c>
      <c r="FV1302" t="s">
        <v>358</v>
      </c>
      <c r="FW1302" t="s">
        <v>359</v>
      </c>
      <c r="FX1302" t="s">
        <v>360</v>
      </c>
      <c r="FY1302" t="s">
        <v>360</v>
      </c>
      <c r="FZ1302" t="s">
        <v>360</v>
      </c>
      <c r="GA1302" t="s">
        <v>360</v>
      </c>
      <c r="GB1302">
        <v>0</v>
      </c>
      <c r="GC1302">
        <v>100</v>
      </c>
      <c r="GD1302">
        <v>100</v>
      </c>
      <c r="GE1302">
        <v>-3.626</v>
      </c>
      <c r="GF1302">
        <v>-0.1646</v>
      </c>
      <c r="GG1302">
        <v>-2.0192013485273</v>
      </c>
      <c r="GH1302">
        <v>-0.003354295288503095</v>
      </c>
      <c r="GI1302">
        <v>8.998442100416266E-07</v>
      </c>
      <c r="GJ1302">
        <v>-2.632750781261316E-10</v>
      </c>
      <c r="GK1302">
        <v>-0.1771344180573433</v>
      </c>
      <c r="GL1302">
        <v>-0.01811282044437078</v>
      </c>
      <c r="GM1302">
        <v>0.001479480632228601</v>
      </c>
      <c r="GN1302">
        <v>-2.527498020886067E-05</v>
      </c>
      <c r="GO1302">
        <v>3</v>
      </c>
      <c r="GP1302">
        <v>2311</v>
      </c>
      <c r="GQ1302">
        <v>1</v>
      </c>
      <c r="GR1302">
        <v>23</v>
      </c>
      <c r="GS1302">
        <v>7468.5</v>
      </c>
      <c r="GT1302">
        <v>7468.6</v>
      </c>
      <c r="GU1302">
        <v>1.40259</v>
      </c>
      <c r="GV1302">
        <v>2.21313</v>
      </c>
      <c r="GW1302">
        <v>1.39648</v>
      </c>
      <c r="GX1302">
        <v>2.34009</v>
      </c>
      <c r="GY1302">
        <v>1.49536</v>
      </c>
      <c r="GZ1302">
        <v>2.45239</v>
      </c>
      <c r="HA1302">
        <v>33.0429</v>
      </c>
      <c r="HB1302">
        <v>14.132</v>
      </c>
      <c r="HC1302">
        <v>18</v>
      </c>
      <c r="HD1302">
        <v>519.704</v>
      </c>
      <c r="HE1302">
        <v>444.153</v>
      </c>
      <c r="HF1302">
        <v>21.8001</v>
      </c>
      <c r="HG1302">
        <v>25.1716</v>
      </c>
      <c r="HH1302">
        <v>30</v>
      </c>
      <c r="HI1302">
        <v>25.1481</v>
      </c>
      <c r="HJ1302">
        <v>25.0892</v>
      </c>
      <c r="HK1302">
        <v>28.1159</v>
      </c>
      <c r="HL1302">
        <v>29.9347</v>
      </c>
      <c r="HM1302">
        <v>34.7093</v>
      </c>
      <c r="HN1302">
        <v>21.8175</v>
      </c>
      <c r="HO1302">
        <v>620.634</v>
      </c>
      <c r="HP1302">
        <v>13.6222</v>
      </c>
      <c r="HQ1302">
        <v>100.968</v>
      </c>
      <c r="HR1302">
        <v>100.968</v>
      </c>
    </row>
    <row r="1303" spans="1:226">
      <c r="A1303">
        <v>1287</v>
      </c>
      <c r="B1303">
        <v>1664307435.5</v>
      </c>
      <c r="C1303">
        <v>14205</v>
      </c>
      <c r="D1303" t="s">
        <v>2944</v>
      </c>
      <c r="E1303" t="s">
        <v>2945</v>
      </c>
      <c r="F1303">
        <v>5</v>
      </c>
      <c r="G1303" t="s">
        <v>2871</v>
      </c>
      <c r="H1303" t="s">
        <v>354</v>
      </c>
      <c r="I1303">
        <v>1664307428</v>
      </c>
      <c r="J1303">
        <f>(K1303)/1000</f>
        <v>0</v>
      </c>
      <c r="K1303">
        <f>IF(BF1303, AN1303, AH1303)</f>
        <v>0</v>
      </c>
      <c r="L1303">
        <f>IF(BF1303, AI1303, AG1303)</f>
        <v>0</v>
      </c>
      <c r="M1303">
        <f>BH1303 - IF(AU1303&gt;1, L1303*BB1303*100.0/(AW1303*BV1303), 0)</f>
        <v>0</v>
      </c>
      <c r="N1303">
        <f>((T1303-J1303/2)*M1303-L1303)/(T1303+J1303/2)</f>
        <v>0</v>
      </c>
      <c r="O1303">
        <f>N1303*(BO1303+BP1303)/1000.0</f>
        <v>0</v>
      </c>
      <c r="P1303">
        <f>(BH1303 - IF(AU1303&gt;1, L1303*BB1303*100.0/(AW1303*BV1303), 0))*(BO1303+BP1303)/1000.0</f>
        <v>0</v>
      </c>
      <c r="Q1303">
        <f>2.0/((1/S1303-1/R1303)+SIGN(S1303)*SQRT((1/S1303-1/R1303)*(1/S1303-1/R1303) + 4*BC1303/((BC1303+1)*(BC1303+1))*(2*1/S1303*1/R1303-1/R1303*1/R1303)))</f>
        <v>0</v>
      </c>
      <c r="R1303">
        <f>IF(LEFT(BD1303,1)&lt;&gt;"0",IF(LEFT(BD1303,1)="1",3.0,BE1303),$D$5+$E$5*(BV1303*BO1303/($K$5*1000))+$F$5*(BV1303*BO1303/($K$5*1000))*MAX(MIN(BB1303,$J$5),$I$5)*MAX(MIN(BB1303,$J$5),$I$5)+$G$5*MAX(MIN(BB1303,$J$5),$I$5)*(BV1303*BO1303/($K$5*1000))+$H$5*(BV1303*BO1303/($K$5*1000))*(BV1303*BO1303/($K$5*1000)))</f>
        <v>0</v>
      </c>
      <c r="S1303">
        <f>J1303*(1000-(1000*0.61365*exp(17.502*W1303/(240.97+W1303))/(BO1303+BP1303)+BJ1303)/2)/(1000*0.61365*exp(17.502*W1303/(240.97+W1303))/(BO1303+BP1303)-BJ1303)</f>
        <v>0</v>
      </c>
      <c r="T1303">
        <f>1/((BC1303+1)/(Q1303/1.6)+1/(R1303/1.37)) + BC1303/((BC1303+1)/(Q1303/1.6) + BC1303/(R1303/1.37))</f>
        <v>0</v>
      </c>
      <c r="U1303">
        <f>(AX1303*BA1303)</f>
        <v>0</v>
      </c>
      <c r="V1303">
        <f>(BQ1303+(U1303+2*0.95*5.67E-8*(((BQ1303+$B$7)+273)^4-(BQ1303+273)^4)-44100*J1303)/(1.84*29.3*R1303+8*0.95*5.67E-8*(BQ1303+273)^3))</f>
        <v>0</v>
      </c>
      <c r="W1303">
        <f>($C$7*BR1303+$D$7*BS1303+$E$7*V1303)</f>
        <v>0</v>
      </c>
      <c r="X1303">
        <f>0.61365*exp(17.502*W1303/(240.97+W1303))</f>
        <v>0</v>
      </c>
      <c r="Y1303">
        <f>(Z1303/AA1303*100)</f>
        <v>0</v>
      </c>
      <c r="Z1303">
        <f>BJ1303*(BO1303+BP1303)/1000</f>
        <v>0</v>
      </c>
      <c r="AA1303">
        <f>0.61365*exp(17.502*BQ1303/(240.97+BQ1303))</f>
        <v>0</v>
      </c>
      <c r="AB1303">
        <f>(X1303-BJ1303*(BO1303+BP1303)/1000)</f>
        <v>0</v>
      </c>
      <c r="AC1303">
        <f>(-J1303*44100)</f>
        <v>0</v>
      </c>
      <c r="AD1303">
        <f>2*29.3*R1303*0.92*(BQ1303-W1303)</f>
        <v>0</v>
      </c>
      <c r="AE1303">
        <f>2*0.95*5.67E-8*(((BQ1303+$B$7)+273)^4-(W1303+273)^4)</f>
        <v>0</v>
      </c>
      <c r="AF1303">
        <f>U1303+AE1303+AC1303+AD1303</f>
        <v>0</v>
      </c>
      <c r="AG1303">
        <f>BN1303*AU1303*(BI1303-BH1303*(1000-AU1303*BK1303)/(1000-AU1303*BJ1303))/(100*BB1303)</f>
        <v>0</v>
      </c>
      <c r="AH1303">
        <f>1000*BN1303*AU1303*(BJ1303-BK1303)/(100*BB1303*(1000-AU1303*BJ1303))</f>
        <v>0</v>
      </c>
      <c r="AI1303">
        <f>(AJ1303 - AK1303 - BO1303*1E3/(8.314*(BQ1303+273.15)) * AM1303/BN1303 * AL1303) * BN1303/(100*BB1303) * (1000 - BK1303)/1000</f>
        <v>0</v>
      </c>
      <c r="AJ1303">
        <v>616.5487990032951</v>
      </c>
      <c r="AK1303">
        <v>567.364503030303</v>
      </c>
      <c r="AL1303">
        <v>3.218257638934132</v>
      </c>
      <c r="AM1303">
        <v>64.58111461149491</v>
      </c>
      <c r="AN1303">
        <f>(AP1303 - AO1303 + BO1303*1E3/(8.314*(BQ1303+273.15)) * AR1303/BN1303 * AQ1303) * BN1303/(100*BB1303) * 1000/(1000 - AP1303)</f>
        <v>0</v>
      </c>
      <c r="AO1303">
        <v>13.55606481877957</v>
      </c>
      <c r="AP1303">
        <v>18.4466230075188</v>
      </c>
      <c r="AQ1303">
        <v>-5.282644260478523E-05</v>
      </c>
      <c r="AR1303">
        <v>112.2400831531097</v>
      </c>
      <c r="AS1303">
        <v>11</v>
      </c>
      <c r="AT1303">
        <v>2</v>
      </c>
      <c r="AU1303">
        <f>IF(AS1303*$H$13&gt;=AW1303,1.0,(AW1303/(AW1303-AS1303*$H$13)))</f>
        <v>0</v>
      </c>
      <c r="AV1303">
        <f>(AU1303-1)*100</f>
        <v>0</v>
      </c>
      <c r="AW1303">
        <f>MAX(0,($B$13+$C$13*BV1303)/(1+$D$13*BV1303)*BO1303/(BQ1303+273)*$E$13)</f>
        <v>0</v>
      </c>
      <c r="AX1303">
        <f>$B$11*BW1303+$C$11*BX1303+$F$11*CI1303*(1-CL1303)</f>
        <v>0</v>
      </c>
      <c r="AY1303">
        <f>AX1303*AZ1303</f>
        <v>0</v>
      </c>
      <c r="AZ1303">
        <f>($B$11*$D$9+$C$11*$D$9+$F$11*((CV1303+CN1303)/MAX(CV1303+CN1303+CW1303, 0.1)*$I$9+CW1303/MAX(CV1303+CN1303+CW1303, 0.1)*$J$9))/($B$11+$C$11+$F$11)</f>
        <v>0</v>
      </c>
      <c r="BA1303">
        <f>($B$11*$K$9+$C$11*$K$9+$F$11*((CV1303+CN1303)/MAX(CV1303+CN1303+CW1303, 0.1)*$P$9+CW1303/MAX(CV1303+CN1303+CW1303, 0.1)*$Q$9))/($B$11+$C$11+$F$11)</f>
        <v>0</v>
      </c>
      <c r="BB1303">
        <v>6</v>
      </c>
      <c r="BC1303">
        <v>0.5</v>
      </c>
      <c r="BD1303" t="s">
        <v>355</v>
      </c>
      <c r="BE1303">
        <v>2</v>
      </c>
      <c r="BF1303" t="b">
        <v>1</v>
      </c>
      <c r="BG1303">
        <v>1664307428</v>
      </c>
      <c r="BH1303">
        <v>535.0311851851852</v>
      </c>
      <c r="BI1303">
        <v>593.0025185185185</v>
      </c>
      <c r="BJ1303">
        <v>18.4596</v>
      </c>
      <c r="BK1303">
        <v>13.57601481481482</v>
      </c>
      <c r="BL1303">
        <v>538.6370370370371</v>
      </c>
      <c r="BM1303">
        <v>18.62418148148148</v>
      </c>
      <c r="BN1303">
        <v>500.0658518518518</v>
      </c>
      <c r="BO1303">
        <v>90.96052222222221</v>
      </c>
      <c r="BP1303">
        <v>0.09996710740740741</v>
      </c>
      <c r="BQ1303">
        <v>24.91432592592592</v>
      </c>
      <c r="BR1303">
        <v>24.97195555555556</v>
      </c>
      <c r="BS1303">
        <v>999.9000000000001</v>
      </c>
      <c r="BT1303">
        <v>0</v>
      </c>
      <c r="BU1303">
        <v>0</v>
      </c>
      <c r="BV1303">
        <v>9995.001851851854</v>
      </c>
      <c r="BW1303">
        <v>0</v>
      </c>
      <c r="BX1303">
        <v>6.383982962962962</v>
      </c>
      <c r="BY1303">
        <v>-57.97139259259259</v>
      </c>
      <c r="BZ1303">
        <v>545.0932592592593</v>
      </c>
      <c r="CA1303">
        <v>601.1635555555556</v>
      </c>
      <c r="CB1303">
        <v>4.88359037037037</v>
      </c>
      <c r="CC1303">
        <v>593.0025185185185</v>
      </c>
      <c r="CD1303">
        <v>13.57601481481482</v>
      </c>
      <c r="CE1303">
        <v>1.679095555555556</v>
      </c>
      <c r="CF1303">
        <v>1.234882592592592</v>
      </c>
      <c r="CG1303">
        <v>14.7045037037037</v>
      </c>
      <c r="CH1303">
        <v>10.02883222222222</v>
      </c>
      <c r="CI1303">
        <v>2000.016666666667</v>
      </c>
      <c r="CJ1303">
        <v>0.979996</v>
      </c>
      <c r="CK1303">
        <v>0.02000389999999999</v>
      </c>
      <c r="CL1303">
        <v>0</v>
      </c>
      <c r="CM1303">
        <v>837.8474444444445</v>
      </c>
      <c r="CN1303">
        <v>5.00097</v>
      </c>
      <c r="CO1303">
        <v>16743.36666666667</v>
      </c>
      <c r="CP1303">
        <v>16707.7037037037</v>
      </c>
      <c r="CQ1303">
        <v>39.49292592592592</v>
      </c>
      <c r="CR1303">
        <v>39.64107407407408</v>
      </c>
      <c r="CS1303">
        <v>39.45799999999999</v>
      </c>
      <c r="CT1303">
        <v>39.35866666666666</v>
      </c>
      <c r="CU1303">
        <v>39.81666666666666</v>
      </c>
      <c r="CV1303">
        <v>1955.106666666667</v>
      </c>
      <c r="CW1303">
        <v>39.91</v>
      </c>
      <c r="CX1303">
        <v>0</v>
      </c>
      <c r="CY1303">
        <v>1664307439.7</v>
      </c>
      <c r="CZ1303">
        <v>0</v>
      </c>
      <c r="DA1303">
        <v>0</v>
      </c>
      <c r="DB1303" t="s">
        <v>356</v>
      </c>
      <c r="DC1303">
        <v>1663859321.1</v>
      </c>
      <c r="DD1303">
        <v>1663859315.6</v>
      </c>
      <c r="DE1303">
        <v>0</v>
      </c>
      <c r="DF1303">
        <v>0.196</v>
      </c>
      <c r="DG1303">
        <v>-0.001</v>
      </c>
      <c r="DH1303">
        <v>-5.941</v>
      </c>
      <c r="DI1303">
        <v>-0.174</v>
      </c>
      <c r="DJ1303">
        <v>1500</v>
      </c>
      <c r="DK1303">
        <v>17</v>
      </c>
      <c r="DL1303">
        <v>0.13</v>
      </c>
      <c r="DM1303">
        <v>0.04</v>
      </c>
      <c r="DN1303">
        <v>-57.3617925</v>
      </c>
      <c r="DO1303">
        <v>-12.10782776735469</v>
      </c>
      <c r="DP1303">
        <v>1.175245413177074</v>
      </c>
      <c r="DQ1303">
        <v>0</v>
      </c>
      <c r="DR1303">
        <v>4.87396325</v>
      </c>
      <c r="DS1303">
        <v>0.2177850281425801</v>
      </c>
      <c r="DT1303">
        <v>0.02268857216612582</v>
      </c>
      <c r="DU1303">
        <v>0</v>
      </c>
      <c r="DV1303">
        <v>0</v>
      </c>
      <c r="DW1303">
        <v>2</v>
      </c>
      <c r="DX1303" t="s">
        <v>357</v>
      </c>
      <c r="DY1303">
        <v>2.98485</v>
      </c>
      <c r="DZ1303">
        <v>2.71555</v>
      </c>
      <c r="EA1303">
        <v>0.117977</v>
      </c>
      <c r="EB1303">
        <v>0.124863</v>
      </c>
      <c r="EC1303">
        <v>0.0903506</v>
      </c>
      <c r="ED1303">
        <v>0.07079050000000001</v>
      </c>
      <c r="EE1303">
        <v>28020.5</v>
      </c>
      <c r="EF1303">
        <v>27921.8</v>
      </c>
      <c r="EG1303">
        <v>29516.7</v>
      </c>
      <c r="EH1303">
        <v>29500.5</v>
      </c>
      <c r="EI1303">
        <v>35591.9</v>
      </c>
      <c r="EJ1303">
        <v>36457.4</v>
      </c>
      <c r="EK1303">
        <v>41599.5</v>
      </c>
      <c r="EL1303">
        <v>42042.6</v>
      </c>
      <c r="EM1303">
        <v>1.97763</v>
      </c>
      <c r="EN1303">
        <v>1.92755</v>
      </c>
      <c r="EO1303">
        <v>0.108205</v>
      </c>
      <c r="EP1303">
        <v>0</v>
      </c>
      <c r="EQ1303">
        <v>23.1828</v>
      </c>
      <c r="ER1303">
        <v>999.9</v>
      </c>
      <c r="ES1303">
        <v>42.7</v>
      </c>
      <c r="ET1303">
        <v>28.9</v>
      </c>
      <c r="EU1303">
        <v>18.7717</v>
      </c>
      <c r="EV1303">
        <v>62.5243</v>
      </c>
      <c r="EW1303">
        <v>32.9607</v>
      </c>
      <c r="EX1303">
        <v>1</v>
      </c>
      <c r="EY1303">
        <v>-0.179873</v>
      </c>
      <c r="EZ1303">
        <v>1.04394</v>
      </c>
      <c r="FA1303">
        <v>20.3854</v>
      </c>
      <c r="FB1303">
        <v>5.21639</v>
      </c>
      <c r="FC1303">
        <v>12.0099</v>
      </c>
      <c r="FD1303">
        <v>4.9895</v>
      </c>
      <c r="FE1303">
        <v>3.28853</v>
      </c>
      <c r="FF1303">
        <v>9999</v>
      </c>
      <c r="FG1303">
        <v>9999</v>
      </c>
      <c r="FH1303">
        <v>9999</v>
      </c>
      <c r="FI1303">
        <v>261.9</v>
      </c>
      <c r="FJ1303">
        <v>1.86703</v>
      </c>
      <c r="FK1303">
        <v>1.86614</v>
      </c>
      <c r="FL1303">
        <v>1.86554</v>
      </c>
      <c r="FM1303">
        <v>1.86554</v>
      </c>
      <c r="FN1303">
        <v>1.8673</v>
      </c>
      <c r="FO1303">
        <v>1.86981</v>
      </c>
      <c r="FP1303">
        <v>1.86844</v>
      </c>
      <c r="FQ1303">
        <v>1.86996</v>
      </c>
      <c r="FR1303">
        <v>0</v>
      </c>
      <c r="FS1303">
        <v>0</v>
      </c>
      <c r="FT1303">
        <v>0</v>
      </c>
      <c r="FU1303">
        <v>0</v>
      </c>
      <c r="FV1303" t="s">
        <v>358</v>
      </c>
      <c r="FW1303" t="s">
        <v>359</v>
      </c>
      <c r="FX1303" t="s">
        <v>360</v>
      </c>
      <c r="FY1303" t="s">
        <v>360</v>
      </c>
      <c r="FZ1303" t="s">
        <v>360</v>
      </c>
      <c r="GA1303" t="s">
        <v>360</v>
      </c>
      <c r="GB1303">
        <v>0</v>
      </c>
      <c r="GC1303">
        <v>100</v>
      </c>
      <c r="GD1303">
        <v>100</v>
      </c>
      <c r="GE1303">
        <v>-3.667</v>
      </c>
      <c r="GF1303">
        <v>-0.1647</v>
      </c>
      <c r="GG1303">
        <v>-2.0192013485273</v>
      </c>
      <c r="GH1303">
        <v>-0.003354295288503095</v>
      </c>
      <c r="GI1303">
        <v>8.998442100416266E-07</v>
      </c>
      <c r="GJ1303">
        <v>-2.632750781261316E-10</v>
      </c>
      <c r="GK1303">
        <v>-0.1771344180573433</v>
      </c>
      <c r="GL1303">
        <v>-0.01811282044437078</v>
      </c>
      <c r="GM1303">
        <v>0.001479480632228601</v>
      </c>
      <c r="GN1303">
        <v>-2.527498020886067E-05</v>
      </c>
      <c r="GO1303">
        <v>3</v>
      </c>
      <c r="GP1303">
        <v>2311</v>
      </c>
      <c r="GQ1303">
        <v>1</v>
      </c>
      <c r="GR1303">
        <v>23</v>
      </c>
      <c r="GS1303">
        <v>7468.6</v>
      </c>
      <c r="GT1303">
        <v>7468.7</v>
      </c>
      <c r="GU1303">
        <v>1.43066</v>
      </c>
      <c r="GV1303">
        <v>2.21558</v>
      </c>
      <c r="GW1303">
        <v>1.39648</v>
      </c>
      <c r="GX1303">
        <v>2.34009</v>
      </c>
      <c r="GY1303">
        <v>1.49536</v>
      </c>
      <c r="GZ1303">
        <v>2.43774</v>
      </c>
      <c r="HA1303">
        <v>33.0429</v>
      </c>
      <c r="HB1303">
        <v>14.132</v>
      </c>
      <c r="HC1303">
        <v>18</v>
      </c>
      <c r="HD1303">
        <v>519.856</v>
      </c>
      <c r="HE1303">
        <v>444.335</v>
      </c>
      <c r="HF1303">
        <v>21.8187</v>
      </c>
      <c r="HG1303">
        <v>25.1727</v>
      </c>
      <c r="HH1303">
        <v>29.9999</v>
      </c>
      <c r="HI1303">
        <v>25.1489</v>
      </c>
      <c r="HJ1303">
        <v>25.0892</v>
      </c>
      <c r="HK1303">
        <v>28.7547</v>
      </c>
      <c r="HL1303">
        <v>29.6519</v>
      </c>
      <c r="HM1303">
        <v>34.7093</v>
      </c>
      <c r="HN1303">
        <v>21.8419</v>
      </c>
      <c r="HO1303">
        <v>640.671</v>
      </c>
      <c r="HP1303">
        <v>13.6222</v>
      </c>
      <c r="HQ1303">
        <v>100.97</v>
      </c>
      <c r="HR1303">
        <v>100.968</v>
      </c>
    </row>
    <row r="1304" spans="1:226">
      <c r="A1304">
        <v>1288</v>
      </c>
      <c r="B1304">
        <v>1664307440.5</v>
      </c>
      <c r="C1304">
        <v>14210</v>
      </c>
      <c r="D1304" t="s">
        <v>2946</v>
      </c>
      <c r="E1304" t="s">
        <v>2947</v>
      </c>
      <c r="F1304">
        <v>5</v>
      </c>
      <c r="G1304" t="s">
        <v>2871</v>
      </c>
      <c r="H1304" t="s">
        <v>354</v>
      </c>
      <c r="I1304">
        <v>1664307432.714286</v>
      </c>
      <c r="J1304">
        <f>(K1304)/1000</f>
        <v>0</v>
      </c>
      <c r="K1304">
        <f>IF(BF1304, AN1304, AH1304)</f>
        <v>0</v>
      </c>
      <c r="L1304">
        <f>IF(BF1304, AI1304, AG1304)</f>
        <v>0</v>
      </c>
      <c r="M1304">
        <f>BH1304 - IF(AU1304&gt;1, L1304*BB1304*100.0/(AW1304*BV1304), 0)</f>
        <v>0</v>
      </c>
      <c r="N1304">
        <f>((T1304-J1304/2)*M1304-L1304)/(T1304+J1304/2)</f>
        <v>0</v>
      </c>
      <c r="O1304">
        <f>N1304*(BO1304+BP1304)/1000.0</f>
        <v>0</v>
      </c>
      <c r="P1304">
        <f>(BH1304 - IF(AU1304&gt;1, L1304*BB1304*100.0/(AW1304*BV1304), 0))*(BO1304+BP1304)/1000.0</f>
        <v>0</v>
      </c>
      <c r="Q1304">
        <f>2.0/((1/S1304-1/R1304)+SIGN(S1304)*SQRT((1/S1304-1/R1304)*(1/S1304-1/R1304) + 4*BC1304/((BC1304+1)*(BC1304+1))*(2*1/S1304*1/R1304-1/R1304*1/R1304)))</f>
        <v>0</v>
      </c>
      <c r="R1304">
        <f>IF(LEFT(BD1304,1)&lt;&gt;"0",IF(LEFT(BD1304,1)="1",3.0,BE1304),$D$5+$E$5*(BV1304*BO1304/($K$5*1000))+$F$5*(BV1304*BO1304/($K$5*1000))*MAX(MIN(BB1304,$J$5),$I$5)*MAX(MIN(BB1304,$J$5),$I$5)+$G$5*MAX(MIN(BB1304,$J$5),$I$5)*(BV1304*BO1304/($K$5*1000))+$H$5*(BV1304*BO1304/($K$5*1000))*(BV1304*BO1304/($K$5*1000)))</f>
        <v>0</v>
      </c>
      <c r="S1304">
        <f>J1304*(1000-(1000*0.61365*exp(17.502*W1304/(240.97+W1304))/(BO1304+BP1304)+BJ1304)/2)/(1000*0.61365*exp(17.502*W1304/(240.97+W1304))/(BO1304+BP1304)-BJ1304)</f>
        <v>0</v>
      </c>
      <c r="T1304">
        <f>1/((BC1304+1)/(Q1304/1.6)+1/(R1304/1.37)) + BC1304/((BC1304+1)/(Q1304/1.6) + BC1304/(R1304/1.37))</f>
        <v>0</v>
      </c>
      <c r="U1304">
        <f>(AX1304*BA1304)</f>
        <v>0</v>
      </c>
      <c r="V1304">
        <f>(BQ1304+(U1304+2*0.95*5.67E-8*(((BQ1304+$B$7)+273)^4-(BQ1304+273)^4)-44100*J1304)/(1.84*29.3*R1304+8*0.95*5.67E-8*(BQ1304+273)^3))</f>
        <v>0</v>
      </c>
      <c r="W1304">
        <f>($C$7*BR1304+$D$7*BS1304+$E$7*V1304)</f>
        <v>0</v>
      </c>
      <c r="X1304">
        <f>0.61365*exp(17.502*W1304/(240.97+W1304))</f>
        <v>0</v>
      </c>
      <c r="Y1304">
        <f>(Z1304/AA1304*100)</f>
        <v>0</v>
      </c>
      <c r="Z1304">
        <f>BJ1304*(BO1304+BP1304)/1000</f>
        <v>0</v>
      </c>
      <c r="AA1304">
        <f>0.61365*exp(17.502*BQ1304/(240.97+BQ1304))</f>
        <v>0</v>
      </c>
      <c r="AB1304">
        <f>(X1304-BJ1304*(BO1304+BP1304)/1000)</f>
        <v>0</v>
      </c>
      <c r="AC1304">
        <f>(-J1304*44100)</f>
        <v>0</v>
      </c>
      <c r="AD1304">
        <f>2*29.3*R1304*0.92*(BQ1304-W1304)</f>
        <v>0</v>
      </c>
      <c r="AE1304">
        <f>2*0.95*5.67E-8*(((BQ1304+$B$7)+273)^4-(W1304+273)^4)</f>
        <v>0</v>
      </c>
      <c r="AF1304">
        <f>U1304+AE1304+AC1304+AD1304</f>
        <v>0</v>
      </c>
      <c r="AG1304">
        <f>BN1304*AU1304*(BI1304-BH1304*(1000-AU1304*BK1304)/(1000-AU1304*BJ1304))/(100*BB1304)</f>
        <v>0</v>
      </c>
      <c r="AH1304">
        <f>1000*BN1304*AU1304*(BJ1304-BK1304)/(100*BB1304*(1000-AU1304*BJ1304))</f>
        <v>0</v>
      </c>
      <c r="AI1304">
        <f>(AJ1304 - AK1304 - BO1304*1E3/(8.314*(BQ1304+273.15)) * AM1304/BN1304 * AL1304) * BN1304/(100*BB1304) * (1000 - BK1304)/1000</f>
        <v>0</v>
      </c>
      <c r="AJ1304">
        <v>633.4894357467855</v>
      </c>
      <c r="AK1304">
        <v>583.6073272727273</v>
      </c>
      <c r="AL1304">
        <v>3.262175939694644</v>
      </c>
      <c r="AM1304">
        <v>64.58111461149491</v>
      </c>
      <c r="AN1304">
        <f>(AP1304 - AO1304 + BO1304*1E3/(8.314*(BQ1304+273.15)) * AR1304/BN1304 * AQ1304) * BN1304/(100*BB1304) * 1000/(1000 - AP1304)</f>
        <v>0</v>
      </c>
      <c r="AO1304">
        <v>13.54507274586489</v>
      </c>
      <c r="AP1304">
        <v>18.44209684210524</v>
      </c>
      <c r="AQ1304">
        <v>-0.0001273365378060836</v>
      </c>
      <c r="AR1304">
        <v>112.2400831531097</v>
      </c>
      <c r="AS1304">
        <v>11</v>
      </c>
      <c r="AT1304">
        <v>2</v>
      </c>
      <c r="AU1304">
        <f>IF(AS1304*$H$13&gt;=AW1304,1.0,(AW1304/(AW1304-AS1304*$H$13)))</f>
        <v>0</v>
      </c>
      <c r="AV1304">
        <f>(AU1304-1)*100</f>
        <v>0</v>
      </c>
      <c r="AW1304">
        <f>MAX(0,($B$13+$C$13*BV1304)/(1+$D$13*BV1304)*BO1304/(BQ1304+273)*$E$13)</f>
        <v>0</v>
      </c>
      <c r="AX1304">
        <f>$B$11*BW1304+$C$11*BX1304+$F$11*CI1304*(1-CL1304)</f>
        <v>0</v>
      </c>
      <c r="AY1304">
        <f>AX1304*AZ1304</f>
        <v>0</v>
      </c>
      <c r="AZ1304">
        <f>($B$11*$D$9+$C$11*$D$9+$F$11*((CV1304+CN1304)/MAX(CV1304+CN1304+CW1304, 0.1)*$I$9+CW1304/MAX(CV1304+CN1304+CW1304, 0.1)*$J$9))/($B$11+$C$11+$F$11)</f>
        <v>0</v>
      </c>
      <c r="BA1304">
        <f>($B$11*$K$9+$C$11*$K$9+$F$11*((CV1304+CN1304)/MAX(CV1304+CN1304+CW1304, 0.1)*$P$9+CW1304/MAX(CV1304+CN1304+CW1304, 0.1)*$Q$9))/($B$11+$C$11+$F$11)</f>
        <v>0</v>
      </c>
      <c r="BB1304">
        <v>6</v>
      </c>
      <c r="BC1304">
        <v>0.5</v>
      </c>
      <c r="BD1304" t="s">
        <v>355</v>
      </c>
      <c r="BE1304">
        <v>2</v>
      </c>
      <c r="BF1304" t="b">
        <v>1</v>
      </c>
      <c r="BG1304">
        <v>1664307432.714286</v>
      </c>
      <c r="BH1304">
        <v>549.7615357142857</v>
      </c>
      <c r="BI1304">
        <v>608.7490357142858</v>
      </c>
      <c r="BJ1304">
        <v>18.45322857142857</v>
      </c>
      <c r="BK1304">
        <v>13.56298928571428</v>
      </c>
      <c r="BL1304">
        <v>553.4059642857144</v>
      </c>
      <c r="BM1304">
        <v>18.617875</v>
      </c>
      <c r="BN1304">
        <v>500.0680714285714</v>
      </c>
      <c r="BO1304">
        <v>90.96087857142858</v>
      </c>
      <c r="BP1304">
        <v>0.1000412892857143</v>
      </c>
      <c r="BQ1304">
        <v>24.91473928571428</v>
      </c>
      <c r="BR1304">
        <v>24.96871071428571</v>
      </c>
      <c r="BS1304">
        <v>999.9000000000002</v>
      </c>
      <c r="BT1304">
        <v>0</v>
      </c>
      <c r="BU1304">
        <v>0</v>
      </c>
      <c r="BV1304">
        <v>9981.940000000001</v>
      </c>
      <c r="BW1304">
        <v>0</v>
      </c>
      <c r="BX1304">
        <v>6.383222857142857</v>
      </c>
      <c r="BY1304">
        <v>-58.98755714285714</v>
      </c>
      <c r="BZ1304">
        <v>560.097</v>
      </c>
      <c r="CA1304">
        <v>617.1189642857142</v>
      </c>
      <c r="CB1304">
        <v>4.890242142857143</v>
      </c>
      <c r="CC1304">
        <v>608.7490357142858</v>
      </c>
      <c r="CD1304">
        <v>13.56298928571428</v>
      </c>
      <c r="CE1304">
        <v>1.678522142857142</v>
      </c>
      <c r="CF1304">
        <v>1.2337025</v>
      </c>
      <c r="CG1304">
        <v>14.69921428571428</v>
      </c>
      <c r="CH1304">
        <v>10.01455178571429</v>
      </c>
      <c r="CI1304">
        <v>2000.028214285714</v>
      </c>
      <c r="CJ1304">
        <v>0.9799954642857143</v>
      </c>
      <c r="CK1304">
        <v>0.02000443571428572</v>
      </c>
      <c r="CL1304">
        <v>0</v>
      </c>
      <c r="CM1304">
        <v>840.6440357142858</v>
      </c>
      <c r="CN1304">
        <v>5.00097</v>
      </c>
      <c r="CO1304">
        <v>16798.52142857143</v>
      </c>
      <c r="CP1304">
        <v>16707.80357142857</v>
      </c>
      <c r="CQ1304">
        <v>39.46849999999999</v>
      </c>
      <c r="CR1304">
        <v>39.62721428571428</v>
      </c>
      <c r="CS1304">
        <v>39.43039285714286</v>
      </c>
      <c r="CT1304">
        <v>39.33899999999999</v>
      </c>
      <c r="CU1304">
        <v>39.79207142857143</v>
      </c>
      <c r="CV1304">
        <v>1955.117142857143</v>
      </c>
      <c r="CW1304">
        <v>39.91107142857143</v>
      </c>
      <c r="CX1304">
        <v>0</v>
      </c>
      <c r="CY1304">
        <v>1664307445.1</v>
      </c>
      <c r="CZ1304">
        <v>0</v>
      </c>
      <c r="DA1304">
        <v>0</v>
      </c>
      <c r="DB1304" t="s">
        <v>356</v>
      </c>
      <c r="DC1304">
        <v>1663859321.1</v>
      </c>
      <c r="DD1304">
        <v>1663859315.6</v>
      </c>
      <c r="DE1304">
        <v>0</v>
      </c>
      <c r="DF1304">
        <v>0.196</v>
      </c>
      <c r="DG1304">
        <v>-0.001</v>
      </c>
      <c r="DH1304">
        <v>-5.941</v>
      </c>
      <c r="DI1304">
        <v>-0.174</v>
      </c>
      <c r="DJ1304">
        <v>1500</v>
      </c>
      <c r="DK1304">
        <v>17</v>
      </c>
      <c r="DL1304">
        <v>0.13</v>
      </c>
      <c r="DM1304">
        <v>0.04</v>
      </c>
      <c r="DN1304">
        <v>-58.3844219512195</v>
      </c>
      <c r="DO1304">
        <v>-12.93485226480831</v>
      </c>
      <c r="DP1304">
        <v>1.279603445529446</v>
      </c>
      <c r="DQ1304">
        <v>0</v>
      </c>
      <c r="DR1304">
        <v>4.882050487804879</v>
      </c>
      <c r="DS1304">
        <v>0.1152397212543593</v>
      </c>
      <c r="DT1304">
        <v>0.02001680074230562</v>
      </c>
      <c r="DU1304">
        <v>0</v>
      </c>
      <c r="DV1304">
        <v>0</v>
      </c>
      <c r="DW1304">
        <v>2</v>
      </c>
      <c r="DX1304" t="s">
        <v>357</v>
      </c>
      <c r="DY1304">
        <v>2.98484</v>
      </c>
      <c r="DZ1304">
        <v>2.71547</v>
      </c>
      <c r="EA1304">
        <v>0.120349</v>
      </c>
      <c r="EB1304">
        <v>0.127205</v>
      </c>
      <c r="EC1304">
        <v>0.0903432</v>
      </c>
      <c r="ED1304">
        <v>0.0709216</v>
      </c>
      <c r="EE1304">
        <v>27945.1</v>
      </c>
      <c r="EF1304">
        <v>27847.1</v>
      </c>
      <c r="EG1304">
        <v>29516.6</v>
      </c>
      <c r="EH1304">
        <v>29500.5</v>
      </c>
      <c r="EI1304">
        <v>35592.1</v>
      </c>
      <c r="EJ1304">
        <v>36452.1</v>
      </c>
      <c r="EK1304">
        <v>41599.4</v>
      </c>
      <c r="EL1304">
        <v>42042.5</v>
      </c>
      <c r="EM1304">
        <v>1.97738</v>
      </c>
      <c r="EN1304">
        <v>1.92752</v>
      </c>
      <c r="EO1304">
        <v>0.108913</v>
      </c>
      <c r="EP1304">
        <v>0</v>
      </c>
      <c r="EQ1304">
        <v>23.1789</v>
      </c>
      <c r="ER1304">
        <v>999.9</v>
      </c>
      <c r="ES1304">
        <v>42.7</v>
      </c>
      <c r="ET1304">
        <v>28.9</v>
      </c>
      <c r="EU1304">
        <v>18.7707</v>
      </c>
      <c r="EV1304">
        <v>62.8343</v>
      </c>
      <c r="EW1304">
        <v>32.6282</v>
      </c>
      <c r="EX1304">
        <v>1</v>
      </c>
      <c r="EY1304">
        <v>-0.179906</v>
      </c>
      <c r="EZ1304">
        <v>1.00835</v>
      </c>
      <c r="FA1304">
        <v>20.3857</v>
      </c>
      <c r="FB1304">
        <v>5.21624</v>
      </c>
      <c r="FC1304">
        <v>12.0099</v>
      </c>
      <c r="FD1304">
        <v>4.98985</v>
      </c>
      <c r="FE1304">
        <v>3.2885</v>
      </c>
      <c r="FF1304">
        <v>9999</v>
      </c>
      <c r="FG1304">
        <v>9999</v>
      </c>
      <c r="FH1304">
        <v>9999</v>
      </c>
      <c r="FI1304">
        <v>262</v>
      </c>
      <c r="FJ1304">
        <v>1.86704</v>
      </c>
      <c r="FK1304">
        <v>1.86614</v>
      </c>
      <c r="FL1304">
        <v>1.86554</v>
      </c>
      <c r="FM1304">
        <v>1.86552</v>
      </c>
      <c r="FN1304">
        <v>1.86732</v>
      </c>
      <c r="FO1304">
        <v>1.86981</v>
      </c>
      <c r="FP1304">
        <v>1.86844</v>
      </c>
      <c r="FQ1304">
        <v>1.86996</v>
      </c>
      <c r="FR1304">
        <v>0</v>
      </c>
      <c r="FS1304">
        <v>0</v>
      </c>
      <c r="FT1304">
        <v>0</v>
      </c>
      <c r="FU1304">
        <v>0</v>
      </c>
      <c r="FV1304" t="s">
        <v>358</v>
      </c>
      <c r="FW1304" t="s">
        <v>359</v>
      </c>
      <c r="FX1304" t="s">
        <v>360</v>
      </c>
      <c r="FY1304" t="s">
        <v>360</v>
      </c>
      <c r="FZ1304" t="s">
        <v>360</v>
      </c>
      <c r="GA1304" t="s">
        <v>360</v>
      </c>
      <c r="GB1304">
        <v>0</v>
      </c>
      <c r="GC1304">
        <v>100</v>
      </c>
      <c r="GD1304">
        <v>100</v>
      </c>
      <c r="GE1304">
        <v>-3.709</v>
      </c>
      <c r="GF1304">
        <v>-0.1647</v>
      </c>
      <c r="GG1304">
        <v>-2.0192013485273</v>
      </c>
      <c r="GH1304">
        <v>-0.003354295288503095</v>
      </c>
      <c r="GI1304">
        <v>8.998442100416266E-07</v>
      </c>
      <c r="GJ1304">
        <v>-2.632750781261316E-10</v>
      </c>
      <c r="GK1304">
        <v>-0.1771344180573433</v>
      </c>
      <c r="GL1304">
        <v>-0.01811282044437078</v>
      </c>
      <c r="GM1304">
        <v>0.001479480632228601</v>
      </c>
      <c r="GN1304">
        <v>-2.527498020886067E-05</v>
      </c>
      <c r="GO1304">
        <v>3</v>
      </c>
      <c r="GP1304">
        <v>2311</v>
      </c>
      <c r="GQ1304">
        <v>1</v>
      </c>
      <c r="GR1304">
        <v>23</v>
      </c>
      <c r="GS1304">
        <v>7468.7</v>
      </c>
      <c r="GT1304">
        <v>7468.7</v>
      </c>
      <c r="GU1304">
        <v>1.46362</v>
      </c>
      <c r="GV1304">
        <v>2.21436</v>
      </c>
      <c r="GW1304">
        <v>1.39648</v>
      </c>
      <c r="GX1304">
        <v>2.34009</v>
      </c>
      <c r="GY1304">
        <v>1.49536</v>
      </c>
      <c r="GZ1304">
        <v>2.39624</v>
      </c>
      <c r="HA1304">
        <v>33.0429</v>
      </c>
      <c r="HB1304">
        <v>14.132</v>
      </c>
      <c r="HC1304">
        <v>18</v>
      </c>
      <c r="HD1304">
        <v>519.708</v>
      </c>
      <c r="HE1304">
        <v>444.337</v>
      </c>
      <c r="HF1304">
        <v>21.8414</v>
      </c>
      <c r="HG1304">
        <v>25.1727</v>
      </c>
      <c r="HH1304">
        <v>29.9999</v>
      </c>
      <c r="HI1304">
        <v>25.1503</v>
      </c>
      <c r="HJ1304">
        <v>25.0913</v>
      </c>
      <c r="HK1304">
        <v>29.3324</v>
      </c>
      <c r="HL1304">
        <v>29.6519</v>
      </c>
      <c r="HM1304">
        <v>34.7093</v>
      </c>
      <c r="HN1304">
        <v>21.866</v>
      </c>
      <c r="HO1304">
        <v>654.029</v>
      </c>
      <c r="HP1304">
        <v>13.6222</v>
      </c>
      <c r="HQ1304">
        <v>100.97</v>
      </c>
      <c r="HR1304">
        <v>100.968</v>
      </c>
    </row>
    <row r="1305" spans="1:226">
      <c r="A1305">
        <v>1289</v>
      </c>
      <c r="B1305">
        <v>1664307445.5</v>
      </c>
      <c r="C1305">
        <v>14215</v>
      </c>
      <c r="D1305" t="s">
        <v>2948</v>
      </c>
      <c r="E1305" t="s">
        <v>2949</v>
      </c>
      <c r="F1305">
        <v>5</v>
      </c>
      <c r="G1305" t="s">
        <v>2871</v>
      </c>
      <c r="H1305" t="s">
        <v>354</v>
      </c>
      <c r="I1305">
        <v>1664307438</v>
      </c>
      <c r="J1305">
        <f>(K1305)/1000</f>
        <v>0</v>
      </c>
      <c r="K1305">
        <f>IF(BF1305, AN1305, AH1305)</f>
        <v>0</v>
      </c>
      <c r="L1305">
        <f>IF(BF1305, AI1305, AG1305)</f>
        <v>0</v>
      </c>
      <c r="M1305">
        <f>BH1305 - IF(AU1305&gt;1, L1305*BB1305*100.0/(AW1305*BV1305), 0)</f>
        <v>0</v>
      </c>
      <c r="N1305">
        <f>((T1305-J1305/2)*M1305-L1305)/(T1305+J1305/2)</f>
        <v>0</v>
      </c>
      <c r="O1305">
        <f>N1305*(BO1305+BP1305)/1000.0</f>
        <v>0</v>
      </c>
      <c r="P1305">
        <f>(BH1305 - IF(AU1305&gt;1, L1305*BB1305*100.0/(AW1305*BV1305), 0))*(BO1305+BP1305)/1000.0</f>
        <v>0</v>
      </c>
      <c r="Q1305">
        <f>2.0/((1/S1305-1/R1305)+SIGN(S1305)*SQRT((1/S1305-1/R1305)*(1/S1305-1/R1305) + 4*BC1305/((BC1305+1)*(BC1305+1))*(2*1/S1305*1/R1305-1/R1305*1/R1305)))</f>
        <v>0</v>
      </c>
      <c r="R1305">
        <f>IF(LEFT(BD1305,1)&lt;&gt;"0",IF(LEFT(BD1305,1)="1",3.0,BE1305),$D$5+$E$5*(BV1305*BO1305/($K$5*1000))+$F$5*(BV1305*BO1305/($K$5*1000))*MAX(MIN(BB1305,$J$5),$I$5)*MAX(MIN(BB1305,$J$5),$I$5)+$G$5*MAX(MIN(BB1305,$J$5),$I$5)*(BV1305*BO1305/($K$5*1000))+$H$5*(BV1305*BO1305/($K$5*1000))*(BV1305*BO1305/($K$5*1000)))</f>
        <v>0</v>
      </c>
      <c r="S1305">
        <f>J1305*(1000-(1000*0.61365*exp(17.502*W1305/(240.97+W1305))/(BO1305+BP1305)+BJ1305)/2)/(1000*0.61365*exp(17.502*W1305/(240.97+W1305))/(BO1305+BP1305)-BJ1305)</f>
        <v>0</v>
      </c>
      <c r="T1305">
        <f>1/((BC1305+1)/(Q1305/1.6)+1/(R1305/1.37)) + BC1305/((BC1305+1)/(Q1305/1.6) + BC1305/(R1305/1.37))</f>
        <v>0</v>
      </c>
      <c r="U1305">
        <f>(AX1305*BA1305)</f>
        <v>0</v>
      </c>
      <c r="V1305">
        <f>(BQ1305+(U1305+2*0.95*5.67E-8*(((BQ1305+$B$7)+273)^4-(BQ1305+273)^4)-44100*J1305)/(1.84*29.3*R1305+8*0.95*5.67E-8*(BQ1305+273)^3))</f>
        <v>0</v>
      </c>
      <c r="W1305">
        <f>($C$7*BR1305+$D$7*BS1305+$E$7*V1305)</f>
        <v>0</v>
      </c>
      <c r="X1305">
        <f>0.61365*exp(17.502*W1305/(240.97+W1305))</f>
        <v>0</v>
      </c>
      <c r="Y1305">
        <f>(Z1305/AA1305*100)</f>
        <v>0</v>
      </c>
      <c r="Z1305">
        <f>BJ1305*(BO1305+BP1305)/1000</f>
        <v>0</v>
      </c>
      <c r="AA1305">
        <f>0.61365*exp(17.502*BQ1305/(240.97+BQ1305))</f>
        <v>0</v>
      </c>
      <c r="AB1305">
        <f>(X1305-BJ1305*(BO1305+BP1305)/1000)</f>
        <v>0</v>
      </c>
      <c r="AC1305">
        <f>(-J1305*44100)</f>
        <v>0</v>
      </c>
      <c r="AD1305">
        <f>2*29.3*R1305*0.92*(BQ1305-W1305)</f>
        <v>0</v>
      </c>
      <c r="AE1305">
        <f>2*0.95*5.67E-8*(((BQ1305+$B$7)+273)^4-(W1305+273)^4)</f>
        <v>0</v>
      </c>
      <c r="AF1305">
        <f>U1305+AE1305+AC1305+AD1305</f>
        <v>0</v>
      </c>
      <c r="AG1305">
        <f>BN1305*AU1305*(BI1305-BH1305*(1000-AU1305*BK1305)/(1000-AU1305*BJ1305))/(100*BB1305)</f>
        <v>0</v>
      </c>
      <c r="AH1305">
        <f>1000*BN1305*AU1305*(BJ1305-BK1305)/(100*BB1305*(1000-AU1305*BJ1305))</f>
        <v>0</v>
      </c>
      <c r="AI1305">
        <f>(AJ1305 - AK1305 - BO1305*1E3/(8.314*(BQ1305+273.15)) * AM1305/BN1305 * AL1305) * BN1305/(100*BB1305) * (1000 - BK1305)/1000</f>
        <v>0</v>
      </c>
      <c r="AJ1305">
        <v>650.5368652482499</v>
      </c>
      <c r="AK1305">
        <v>599.8968545454542</v>
      </c>
      <c r="AL1305">
        <v>3.260241035616447</v>
      </c>
      <c r="AM1305">
        <v>64.58111461149491</v>
      </c>
      <c r="AN1305">
        <f>(AP1305 - AO1305 + BO1305*1E3/(8.314*(BQ1305+273.15)) * AR1305/BN1305 * AQ1305) * BN1305/(100*BB1305) * 1000/(1000 - AP1305)</f>
        <v>0</v>
      </c>
      <c r="AO1305">
        <v>13.57561747628883</v>
      </c>
      <c r="AP1305">
        <v>18.45197639097744</v>
      </c>
      <c r="AQ1305">
        <v>-5.118245742096399E-06</v>
      </c>
      <c r="AR1305">
        <v>112.2400831531097</v>
      </c>
      <c r="AS1305">
        <v>12</v>
      </c>
      <c r="AT1305">
        <v>2</v>
      </c>
      <c r="AU1305">
        <f>IF(AS1305*$H$13&gt;=AW1305,1.0,(AW1305/(AW1305-AS1305*$H$13)))</f>
        <v>0</v>
      </c>
      <c r="AV1305">
        <f>(AU1305-1)*100</f>
        <v>0</v>
      </c>
      <c r="AW1305">
        <f>MAX(0,($B$13+$C$13*BV1305)/(1+$D$13*BV1305)*BO1305/(BQ1305+273)*$E$13)</f>
        <v>0</v>
      </c>
      <c r="AX1305">
        <f>$B$11*BW1305+$C$11*BX1305+$F$11*CI1305*(1-CL1305)</f>
        <v>0</v>
      </c>
      <c r="AY1305">
        <f>AX1305*AZ1305</f>
        <v>0</v>
      </c>
      <c r="AZ1305">
        <f>($B$11*$D$9+$C$11*$D$9+$F$11*((CV1305+CN1305)/MAX(CV1305+CN1305+CW1305, 0.1)*$I$9+CW1305/MAX(CV1305+CN1305+CW1305, 0.1)*$J$9))/($B$11+$C$11+$F$11)</f>
        <v>0</v>
      </c>
      <c r="BA1305">
        <f>($B$11*$K$9+$C$11*$K$9+$F$11*((CV1305+CN1305)/MAX(CV1305+CN1305+CW1305, 0.1)*$P$9+CW1305/MAX(CV1305+CN1305+CW1305, 0.1)*$Q$9))/($B$11+$C$11+$F$11)</f>
        <v>0</v>
      </c>
      <c r="BB1305">
        <v>6</v>
      </c>
      <c r="BC1305">
        <v>0.5</v>
      </c>
      <c r="BD1305" t="s">
        <v>355</v>
      </c>
      <c r="BE1305">
        <v>2</v>
      </c>
      <c r="BF1305" t="b">
        <v>1</v>
      </c>
      <c r="BG1305">
        <v>1664307438</v>
      </c>
      <c r="BH1305">
        <v>566.478925925926</v>
      </c>
      <c r="BI1305">
        <v>626.4667777777778</v>
      </c>
      <c r="BJ1305">
        <v>18.44791481481482</v>
      </c>
      <c r="BK1305">
        <v>13.56368148148148</v>
      </c>
      <c r="BL1305">
        <v>570.1667037037037</v>
      </c>
      <c r="BM1305">
        <v>18.61261851851852</v>
      </c>
      <c r="BN1305">
        <v>500.0489629629631</v>
      </c>
      <c r="BO1305">
        <v>90.96081481481481</v>
      </c>
      <c r="BP1305">
        <v>0.0999745777777778</v>
      </c>
      <c r="BQ1305">
        <v>24.91294814814815</v>
      </c>
      <c r="BR1305">
        <v>24.96504444444444</v>
      </c>
      <c r="BS1305">
        <v>999.9000000000001</v>
      </c>
      <c r="BT1305">
        <v>0</v>
      </c>
      <c r="BU1305">
        <v>0</v>
      </c>
      <c r="BV1305">
        <v>9992.817777777778</v>
      </c>
      <c r="BW1305">
        <v>0</v>
      </c>
      <c r="BX1305">
        <v>6.383046296296295</v>
      </c>
      <c r="BY1305">
        <v>-59.98790370370371</v>
      </c>
      <c r="BZ1305">
        <v>577.1255185185184</v>
      </c>
      <c r="CA1305">
        <v>635.0810740740742</v>
      </c>
      <c r="CB1305">
        <v>4.884224074074075</v>
      </c>
      <c r="CC1305">
        <v>626.4667777777778</v>
      </c>
      <c r="CD1305">
        <v>13.56368148148148</v>
      </c>
      <c r="CE1305">
        <v>1.678036666666667</v>
      </c>
      <c r="CF1305">
        <v>1.233765555555556</v>
      </c>
      <c r="CG1305">
        <v>14.69474074074074</v>
      </c>
      <c r="CH1305">
        <v>10.01531666666667</v>
      </c>
      <c r="CI1305">
        <v>2000.039629629629</v>
      </c>
      <c r="CJ1305">
        <v>0.9799950000000001</v>
      </c>
      <c r="CK1305">
        <v>0.0200049</v>
      </c>
      <c r="CL1305">
        <v>0</v>
      </c>
      <c r="CM1305">
        <v>843.7832222222222</v>
      </c>
      <c r="CN1305">
        <v>5.00097</v>
      </c>
      <c r="CO1305">
        <v>16859.28148148148</v>
      </c>
      <c r="CP1305">
        <v>16707.88518518518</v>
      </c>
      <c r="CQ1305">
        <v>39.43944444444445</v>
      </c>
      <c r="CR1305">
        <v>39.625</v>
      </c>
      <c r="CS1305">
        <v>39.40714814814815</v>
      </c>
      <c r="CT1305">
        <v>39.31437037037037</v>
      </c>
      <c r="CU1305">
        <v>39.77066666666666</v>
      </c>
      <c r="CV1305">
        <v>1955.128148148148</v>
      </c>
      <c r="CW1305">
        <v>39.91148148148148</v>
      </c>
      <c r="CX1305">
        <v>0</v>
      </c>
      <c r="CY1305">
        <v>1664307449.9</v>
      </c>
      <c r="CZ1305">
        <v>0</v>
      </c>
      <c r="DA1305">
        <v>0</v>
      </c>
      <c r="DB1305" t="s">
        <v>356</v>
      </c>
      <c r="DC1305">
        <v>1663859321.1</v>
      </c>
      <c r="DD1305">
        <v>1663859315.6</v>
      </c>
      <c r="DE1305">
        <v>0</v>
      </c>
      <c r="DF1305">
        <v>0.196</v>
      </c>
      <c r="DG1305">
        <v>-0.001</v>
      </c>
      <c r="DH1305">
        <v>-5.941</v>
      </c>
      <c r="DI1305">
        <v>-0.174</v>
      </c>
      <c r="DJ1305">
        <v>1500</v>
      </c>
      <c r="DK1305">
        <v>17</v>
      </c>
      <c r="DL1305">
        <v>0.13</v>
      </c>
      <c r="DM1305">
        <v>0.04</v>
      </c>
      <c r="DN1305">
        <v>-59.38939024390243</v>
      </c>
      <c r="DO1305">
        <v>-11.36137421602784</v>
      </c>
      <c r="DP1305">
        <v>1.126204461314777</v>
      </c>
      <c r="DQ1305">
        <v>0</v>
      </c>
      <c r="DR1305">
        <v>4.884420243902438</v>
      </c>
      <c r="DS1305">
        <v>-0.07179449477351929</v>
      </c>
      <c r="DT1305">
        <v>0.01723560855843317</v>
      </c>
      <c r="DU1305">
        <v>1</v>
      </c>
      <c r="DV1305">
        <v>1</v>
      </c>
      <c r="DW1305">
        <v>2</v>
      </c>
      <c r="DX1305" t="s">
        <v>471</v>
      </c>
      <c r="DY1305">
        <v>2.98503</v>
      </c>
      <c r="DZ1305">
        <v>2.71566</v>
      </c>
      <c r="EA1305">
        <v>0.122692</v>
      </c>
      <c r="EB1305">
        <v>0.129521</v>
      </c>
      <c r="EC1305">
        <v>0.09036370000000001</v>
      </c>
      <c r="ED1305">
        <v>0.07093480000000001</v>
      </c>
      <c r="EE1305">
        <v>27870.7</v>
      </c>
      <c r="EF1305">
        <v>27773.3</v>
      </c>
      <c r="EG1305">
        <v>29516.6</v>
      </c>
      <c r="EH1305">
        <v>29500.6</v>
      </c>
      <c r="EI1305">
        <v>35591.4</v>
      </c>
      <c r="EJ1305">
        <v>36451.7</v>
      </c>
      <c r="EK1305">
        <v>41599.4</v>
      </c>
      <c r="EL1305">
        <v>42042.6</v>
      </c>
      <c r="EM1305">
        <v>1.97735</v>
      </c>
      <c r="EN1305">
        <v>1.92757</v>
      </c>
      <c r="EO1305">
        <v>0.108935</v>
      </c>
      <c r="EP1305">
        <v>0</v>
      </c>
      <c r="EQ1305">
        <v>23.1755</v>
      </c>
      <c r="ER1305">
        <v>999.9</v>
      </c>
      <c r="ES1305">
        <v>42.6</v>
      </c>
      <c r="ET1305">
        <v>28.9</v>
      </c>
      <c r="EU1305">
        <v>18.726</v>
      </c>
      <c r="EV1305">
        <v>62.9643</v>
      </c>
      <c r="EW1305">
        <v>32.6362</v>
      </c>
      <c r="EX1305">
        <v>1</v>
      </c>
      <c r="EY1305">
        <v>-0.180282</v>
      </c>
      <c r="EZ1305">
        <v>0.980046</v>
      </c>
      <c r="FA1305">
        <v>20.3859</v>
      </c>
      <c r="FB1305">
        <v>5.21594</v>
      </c>
      <c r="FC1305">
        <v>12.0099</v>
      </c>
      <c r="FD1305">
        <v>4.9897</v>
      </c>
      <c r="FE1305">
        <v>3.2885</v>
      </c>
      <c r="FF1305">
        <v>9999</v>
      </c>
      <c r="FG1305">
        <v>9999</v>
      </c>
      <c r="FH1305">
        <v>9999</v>
      </c>
      <c r="FI1305">
        <v>262</v>
      </c>
      <c r="FJ1305">
        <v>1.86703</v>
      </c>
      <c r="FK1305">
        <v>1.86615</v>
      </c>
      <c r="FL1305">
        <v>1.86554</v>
      </c>
      <c r="FM1305">
        <v>1.86553</v>
      </c>
      <c r="FN1305">
        <v>1.86733</v>
      </c>
      <c r="FO1305">
        <v>1.86981</v>
      </c>
      <c r="FP1305">
        <v>1.86844</v>
      </c>
      <c r="FQ1305">
        <v>1.86996</v>
      </c>
      <c r="FR1305">
        <v>0</v>
      </c>
      <c r="FS1305">
        <v>0</v>
      </c>
      <c r="FT1305">
        <v>0</v>
      </c>
      <c r="FU1305">
        <v>0</v>
      </c>
      <c r="FV1305" t="s">
        <v>358</v>
      </c>
      <c r="FW1305" t="s">
        <v>359</v>
      </c>
      <c r="FX1305" t="s">
        <v>360</v>
      </c>
      <c r="FY1305" t="s">
        <v>360</v>
      </c>
      <c r="FZ1305" t="s">
        <v>360</v>
      </c>
      <c r="GA1305" t="s">
        <v>360</v>
      </c>
      <c r="GB1305">
        <v>0</v>
      </c>
      <c r="GC1305">
        <v>100</v>
      </c>
      <c r="GD1305">
        <v>100</v>
      </c>
      <c r="GE1305">
        <v>-3.75</v>
      </c>
      <c r="GF1305">
        <v>-0.1647</v>
      </c>
      <c r="GG1305">
        <v>-2.0192013485273</v>
      </c>
      <c r="GH1305">
        <v>-0.003354295288503095</v>
      </c>
      <c r="GI1305">
        <v>8.998442100416266E-07</v>
      </c>
      <c r="GJ1305">
        <v>-2.632750781261316E-10</v>
      </c>
      <c r="GK1305">
        <v>-0.1771344180573433</v>
      </c>
      <c r="GL1305">
        <v>-0.01811282044437078</v>
      </c>
      <c r="GM1305">
        <v>0.001479480632228601</v>
      </c>
      <c r="GN1305">
        <v>-2.527498020886067E-05</v>
      </c>
      <c r="GO1305">
        <v>3</v>
      </c>
      <c r="GP1305">
        <v>2311</v>
      </c>
      <c r="GQ1305">
        <v>1</v>
      </c>
      <c r="GR1305">
        <v>23</v>
      </c>
      <c r="GS1305">
        <v>7468.7</v>
      </c>
      <c r="GT1305">
        <v>7468.8</v>
      </c>
      <c r="GU1305">
        <v>1.4917</v>
      </c>
      <c r="GV1305">
        <v>2.21313</v>
      </c>
      <c r="GW1305">
        <v>1.39648</v>
      </c>
      <c r="GX1305">
        <v>2.34009</v>
      </c>
      <c r="GY1305">
        <v>1.49536</v>
      </c>
      <c r="GZ1305">
        <v>2.35229</v>
      </c>
      <c r="HA1305">
        <v>33.0429</v>
      </c>
      <c r="HB1305">
        <v>14.132</v>
      </c>
      <c r="HC1305">
        <v>18</v>
      </c>
      <c r="HD1305">
        <v>519.691</v>
      </c>
      <c r="HE1305">
        <v>444.367</v>
      </c>
      <c r="HF1305">
        <v>21.8652</v>
      </c>
      <c r="HG1305">
        <v>25.1727</v>
      </c>
      <c r="HH1305">
        <v>30.0001</v>
      </c>
      <c r="HI1305">
        <v>25.1503</v>
      </c>
      <c r="HJ1305">
        <v>25.0913</v>
      </c>
      <c r="HK1305">
        <v>29.9681</v>
      </c>
      <c r="HL1305">
        <v>29.6519</v>
      </c>
      <c r="HM1305">
        <v>34.7093</v>
      </c>
      <c r="HN1305">
        <v>21.8905</v>
      </c>
      <c r="HO1305">
        <v>674.066</v>
      </c>
      <c r="HP1305">
        <v>13.6222</v>
      </c>
      <c r="HQ1305">
        <v>100.97</v>
      </c>
      <c r="HR1305">
        <v>100.968</v>
      </c>
    </row>
    <row r="1306" spans="1:226">
      <c r="A1306">
        <v>1290</v>
      </c>
      <c r="B1306">
        <v>1664307450.5</v>
      </c>
      <c r="C1306">
        <v>14220</v>
      </c>
      <c r="D1306" t="s">
        <v>2950</v>
      </c>
      <c r="E1306" t="s">
        <v>2951</v>
      </c>
      <c r="F1306">
        <v>5</v>
      </c>
      <c r="G1306" t="s">
        <v>2871</v>
      </c>
      <c r="H1306" t="s">
        <v>354</v>
      </c>
      <c r="I1306">
        <v>1664307442.714286</v>
      </c>
      <c r="J1306">
        <f>(K1306)/1000</f>
        <v>0</v>
      </c>
      <c r="K1306">
        <f>IF(BF1306, AN1306, AH1306)</f>
        <v>0</v>
      </c>
      <c r="L1306">
        <f>IF(BF1306, AI1306, AG1306)</f>
        <v>0</v>
      </c>
      <c r="M1306">
        <f>BH1306 - IF(AU1306&gt;1, L1306*BB1306*100.0/(AW1306*BV1306), 0)</f>
        <v>0</v>
      </c>
      <c r="N1306">
        <f>((T1306-J1306/2)*M1306-L1306)/(T1306+J1306/2)</f>
        <v>0</v>
      </c>
      <c r="O1306">
        <f>N1306*(BO1306+BP1306)/1000.0</f>
        <v>0</v>
      </c>
      <c r="P1306">
        <f>(BH1306 - IF(AU1306&gt;1, L1306*BB1306*100.0/(AW1306*BV1306), 0))*(BO1306+BP1306)/1000.0</f>
        <v>0</v>
      </c>
      <c r="Q1306">
        <f>2.0/((1/S1306-1/R1306)+SIGN(S1306)*SQRT((1/S1306-1/R1306)*(1/S1306-1/R1306) + 4*BC1306/((BC1306+1)*(BC1306+1))*(2*1/S1306*1/R1306-1/R1306*1/R1306)))</f>
        <v>0</v>
      </c>
      <c r="R1306">
        <f>IF(LEFT(BD1306,1)&lt;&gt;"0",IF(LEFT(BD1306,1)="1",3.0,BE1306),$D$5+$E$5*(BV1306*BO1306/($K$5*1000))+$F$5*(BV1306*BO1306/($K$5*1000))*MAX(MIN(BB1306,$J$5),$I$5)*MAX(MIN(BB1306,$J$5),$I$5)+$G$5*MAX(MIN(BB1306,$J$5),$I$5)*(BV1306*BO1306/($K$5*1000))+$H$5*(BV1306*BO1306/($K$5*1000))*(BV1306*BO1306/($K$5*1000)))</f>
        <v>0</v>
      </c>
      <c r="S1306">
        <f>J1306*(1000-(1000*0.61365*exp(17.502*W1306/(240.97+W1306))/(BO1306+BP1306)+BJ1306)/2)/(1000*0.61365*exp(17.502*W1306/(240.97+W1306))/(BO1306+BP1306)-BJ1306)</f>
        <v>0</v>
      </c>
      <c r="T1306">
        <f>1/((BC1306+1)/(Q1306/1.6)+1/(R1306/1.37)) + BC1306/((BC1306+1)/(Q1306/1.6) + BC1306/(R1306/1.37))</f>
        <v>0</v>
      </c>
      <c r="U1306">
        <f>(AX1306*BA1306)</f>
        <v>0</v>
      </c>
      <c r="V1306">
        <f>(BQ1306+(U1306+2*0.95*5.67E-8*(((BQ1306+$B$7)+273)^4-(BQ1306+273)^4)-44100*J1306)/(1.84*29.3*R1306+8*0.95*5.67E-8*(BQ1306+273)^3))</f>
        <v>0</v>
      </c>
      <c r="W1306">
        <f>($C$7*BR1306+$D$7*BS1306+$E$7*V1306)</f>
        <v>0</v>
      </c>
      <c r="X1306">
        <f>0.61365*exp(17.502*W1306/(240.97+W1306))</f>
        <v>0</v>
      </c>
      <c r="Y1306">
        <f>(Z1306/AA1306*100)</f>
        <v>0</v>
      </c>
      <c r="Z1306">
        <f>BJ1306*(BO1306+BP1306)/1000</f>
        <v>0</v>
      </c>
      <c r="AA1306">
        <f>0.61365*exp(17.502*BQ1306/(240.97+BQ1306))</f>
        <v>0</v>
      </c>
      <c r="AB1306">
        <f>(X1306-BJ1306*(BO1306+BP1306)/1000)</f>
        <v>0</v>
      </c>
      <c r="AC1306">
        <f>(-J1306*44100)</f>
        <v>0</v>
      </c>
      <c r="AD1306">
        <f>2*29.3*R1306*0.92*(BQ1306-W1306)</f>
        <v>0</v>
      </c>
      <c r="AE1306">
        <f>2*0.95*5.67E-8*(((BQ1306+$B$7)+273)^4-(W1306+273)^4)</f>
        <v>0</v>
      </c>
      <c r="AF1306">
        <f>U1306+AE1306+AC1306+AD1306</f>
        <v>0</v>
      </c>
      <c r="AG1306">
        <f>BN1306*AU1306*(BI1306-BH1306*(1000-AU1306*BK1306)/(1000-AU1306*BJ1306))/(100*BB1306)</f>
        <v>0</v>
      </c>
      <c r="AH1306">
        <f>1000*BN1306*AU1306*(BJ1306-BK1306)/(100*BB1306*(1000-AU1306*BJ1306))</f>
        <v>0</v>
      </c>
      <c r="AI1306">
        <f>(AJ1306 - AK1306 - BO1306*1E3/(8.314*(BQ1306+273.15)) * AM1306/BN1306 * AL1306) * BN1306/(100*BB1306) * (1000 - BK1306)/1000</f>
        <v>0</v>
      </c>
      <c r="AJ1306">
        <v>667.5115941006007</v>
      </c>
      <c r="AK1306">
        <v>616.2259999999999</v>
      </c>
      <c r="AL1306">
        <v>3.271871448012243</v>
      </c>
      <c r="AM1306">
        <v>64.58111461149491</v>
      </c>
      <c r="AN1306">
        <f>(AP1306 - AO1306 + BO1306*1E3/(8.314*(BQ1306+273.15)) * AR1306/BN1306 * AQ1306) * BN1306/(100*BB1306) * 1000/(1000 - AP1306)</f>
        <v>0</v>
      </c>
      <c r="AO1306">
        <v>13.5827437592672</v>
      </c>
      <c r="AP1306">
        <v>18.45338571428571</v>
      </c>
      <c r="AQ1306">
        <v>2.915931982839438E-05</v>
      </c>
      <c r="AR1306">
        <v>112.2400831531097</v>
      </c>
      <c r="AS1306">
        <v>12</v>
      </c>
      <c r="AT1306">
        <v>2</v>
      </c>
      <c r="AU1306">
        <f>IF(AS1306*$H$13&gt;=AW1306,1.0,(AW1306/(AW1306-AS1306*$H$13)))</f>
        <v>0</v>
      </c>
      <c r="AV1306">
        <f>(AU1306-1)*100</f>
        <v>0</v>
      </c>
      <c r="AW1306">
        <f>MAX(0,($B$13+$C$13*BV1306)/(1+$D$13*BV1306)*BO1306/(BQ1306+273)*$E$13)</f>
        <v>0</v>
      </c>
      <c r="AX1306">
        <f>$B$11*BW1306+$C$11*BX1306+$F$11*CI1306*(1-CL1306)</f>
        <v>0</v>
      </c>
      <c r="AY1306">
        <f>AX1306*AZ1306</f>
        <v>0</v>
      </c>
      <c r="AZ1306">
        <f>($B$11*$D$9+$C$11*$D$9+$F$11*((CV1306+CN1306)/MAX(CV1306+CN1306+CW1306, 0.1)*$I$9+CW1306/MAX(CV1306+CN1306+CW1306, 0.1)*$J$9))/($B$11+$C$11+$F$11)</f>
        <v>0</v>
      </c>
      <c r="BA1306">
        <f>($B$11*$K$9+$C$11*$K$9+$F$11*((CV1306+CN1306)/MAX(CV1306+CN1306+CW1306, 0.1)*$P$9+CW1306/MAX(CV1306+CN1306+CW1306, 0.1)*$Q$9))/($B$11+$C$11+$F$11)</f>
        <v>0</v>
      </c>
      <c r="BB1306">
        <v>6</v>
      </c>
      <c r="BC1306">
        <v>0.5</v>
      </c>
      <c r="BD1306" t="s">
        <v>355</v>
      </c>
      <c r="BE1306">
        <v>2</v>
      </c>
      <c r="BF1306" t="b">
        <v>1</v>
      </c>
      <c r="BG1306">
        <v>1664307442.714286</v>
      </c>
      <c r="BH1306">
        <v>581.5154642857143</v>
      </c>
      <c r="BI1306">
        <v>642.2705714285714</v>
      </c>
      <c r="BJ1306">
        <v>18.44787142857143</v>
      </c>
      <c r="BK1306">
        <v>13.57453571428571</v>
      </c>
      <c r="BL1306">
        <v>585.2422142857142</v>
      </c>
      <c r="BM1306">
        <v>18.612575</v>
      </c>
      <c r="BN1306">
        <v>500.0478928571428</v>
      </c>
      <c r="BO1306">
        <v>90.96058928571428</v>
      </c>
      <c r="BP1306">
        <v>0.09997511071428573</v>
      </c>
      <c r="BQ1306">
        <v>24.91162142857143</v>
      </c>
      <c r="BR1306">
        <v>24.96728571428572</v>
      </c>
      <c r="BS1306">
        <v>999.9000000000002</v>
      </c>
      <c r="BT1306">
        <v>0</v>
      </c>
      <c r="BU1306">
        <v>0</v>
      </c>
      <c r="BV1306">
        <v>9998.407857142856</v>
      </c>
      <c r="BW1306">
        <v>0</v>
      </c>
      <c r="BX1306">
        <v>6.382821428571428</v>
      </c>
      <c r="BY1306">
        <v>-60.75512500000001</v>
      </c>
      <c r="BZ1306">
        <v>592.44475</v>
      </c>
      <c r="CA1306">
        <v>651.1092142857142</v>
      </c>
      <c r="CB1306">
        <v>4.873332499999999</v>
      </c>
      <c r="CC1306">
        <v>642.2705714285714</v>
      </c>
      <c r="CD1306">
        <v>13.57453571428571</v>
      </c>
      <c r="CE1306">
        <v>1.678028928571429</v>
      </c>
      <c r="CF1306">
        <v>1.234748928571429</v>
      </c>
      <c r="CG1306">
        <v>14.69466785714286</v>
      </c>
      <c r="CH1306">
        <v>10.027225</v>
      </c>
      <c r="CI1306">
        <v>2000.003214285714</v>
      </c>
      <c r="CJ1306">
        <v>0.9799942857142858</v>
      </c>
      <c r="CK1306">
        <v>0.02000561428571429</v>
      </c>
      <c r="CL1306">
        <v>0</v>
      </c>
      <c r="CM1306">
        <v>846.4265714285715</v>
      </c>
      <c r="CN1306">
        <v>5.00097</v>
      </c>
      <c r="CO1306">
        <v>16909.49642857143</v>
      </c>
      <c r="CP1306">
        <v>16707.57857142857</v>
      </c>
      <c r="CQ1306">
        <v>39.41042857142857</v>
      </c>
      <c r="CR1306">
        <v>39.60924999999999</v>
      </c>
      <c r="CS1306">
        <v>39.38828571428571</v>
      </c>
      <c r="CT1306">
        <v>39.29871428571429</v>
      </c>
      <c r="CU1306">
        <v>39.74771428571428</v>
      </c>
      <c r="CV1306">
        <v>1955.091785714286</v>
      </c>
      <c r="CW1306">
        <v>39.91142857142857</v>
      </c>
      <c r="CX1306">
        <v>0</v>
      </c>
      <c r="CY1306">
        <v>1664307454.7</v>
      </c>
      <c r="CZ1306">
        <v>0</v>
      </c>
      <c r="DA1306">
        <v>0</v>
      </c>
      <c r="DB1306" t="s">
        <v>356</v>
      </c>
      <c r="DC1306">
        <v>1663859321.1</v>
      </c>
      <c r="DD1306">
        <v>1663859315.6</v>
      </c>
      <c r="DE1306">
        <v>0</v>
      </c>
      <c r="DF1306">
        <v>0.196</v>
      </c>
      <c r="DG1306">
        <v>-0.001</v>
      </c>
      <c r="DH1306">
        <v>-5.941</v>
      </c>
      <c r="DI1306">
        <v>-0.174</v>
      </c>
      <c r="DJ1306">
        <v>1500</v>
      </c>
      <c r="DK1306">
        <v>17</v>
      </c>
      <c r="DL1306">
        <v>0.13</v>
      </c>
      <c r="DM1306">
        <v>0.04</v>
      </c>
      <c r="DN1306">
        <v>-60.12288292682927</v>
      </c>
      <c r="DO1306">
        <v>-10.00584250871081</v>
      </c>
      <c r="DP1306">
        <v>0.9887407063242882</v>
      </c>
      <c r="DQ1306">
        <v>0</v>
      </c>
      <c r="DR1306">
        <v>4.883133902439024</v>
      </c>
      <c r="DS1306">
        <v>-0.1560347038327574</v>
      </c>
      <c r="DT1306">
        <v>0.01731039091272801</v>
      </c>
      <c r="DU1306">
        <v>0</v>
      </c>
      <c r="DV1306">
        <v>0</v>
      </c>
      <c r="DW1306">
        <v>2</v>
      </c>
      <c r="DX1306" t="s">
        <v>357</v>
      </c>
      <c r="DY1306">
        <v>2.98496</v>
      </c>
      <c r="DZ1306">
        <v>2.71567</v>
      </c>
      <c r="EA1306">
        <v>0.125009</v>
      </c>
      <c r="EB1306">
        <v>0.131824</v>
      </c>
      <c r="EC1306">
        <v>0.09037770000000001</v>
      </c>
      <c r="ED1306">
        <v>0.070932</v>
      </c>
      <c r="EE1306">
        <v>27796.3</v>
      </c>
      <c r="EF1306">
        <v>27699.7</v>
      </c>
      <c r="EG1306">
        <v>29515.7</v>
      </c>
      <c r="EH1306">
        <v>29500.5</v>
      </c>
      <c r="EI1306">
        <v>35589.9</v>
      </c>
      <c r="EJ1306">
        <v>36451.8</v>
      </c>
      <c r="EK1306">
        <v>41598.3</v>
      </c>
      <c r="EL1306">
        <v>42042.6</v>
      </c>
      <c r="EM1306">
        <v>1.97733</v>
      </c>
      <c r="EN1306">
        <v>1.92755</v>
      </c>
      <c r="EO1306">
        <v>0.109844</v>
      </c>
      <c r="EP1306">
        <v>0</v>
      </c>
      <c r="EQ1306">
        <v>23.1717</v>
      </c>
      <c r="ER1306">
        <v>999.9</v>
      </c>
      <c r="ES1306">
        <v>42.6</v>
      </c>
      <c r="ET1306">
        <v>28.9</v>
      </c>
      <c r="EU1306">
        <v>18.7264</v>
      </c>
      <c r="EV1306">
        <v>62.7343</v>
      </c>
      <c r="EW1306">
        <v>32.7845</v>
      </c>
      <c r="EX1306">
        <v>1</v>
      </c>
      <c r="EY1306">
        <v>-0.18003</v>
      </c>
      <c r="EZ1306">
        <v>0.961667</v>
      </c>
      <c r="FA1306">
        <v>20.3862</v>
      </c>
      <c r="FB1306">
        <v>5.21624</v>
      </c>
      <c r="FC1306">
        <v>12.0099</v>
      </c>
      <c r="FD1306">
        <v>4.98975</v>
      </c>
      <c r="FE1306">
        <v>3.2885</v>
      </c>
      <c r="FF1306">
        <v>9999</v>
      </c>
      <c r="FG1306">
        <v>9999</v>
      </c>
      <c r="FH1306">
        <v>9999</v>
      </c>
      <c r="FI1306">
        <v>262</v>
      </c>
      <c r="FJ1306">
        <v>1.86705</v>
      </c>
      <c r="FK1306">
        <v>1.86615</v>
      </c>
      <c r="FL1306">
        <v>1.86554</v>
      </c>
      <c r="FM1306">
        <v>1.86553</v>
      </c>
      <c r="FN1306">
        <v>1.86734</v>
      </c>
      <c r="FO1306">
        <v>1.86981</v>
      </c>
      <c r="FP1306">
        <v>1.86844</v>
      </c>
      <c r="FQ1306">
        <v>1.86996</v>
      </c>
      <c r="FR1306">
        <v>0</v>
      </c>
      <c r="FS1306">
        <v>0</v>
      </c>
      <c r="FT1306">
        <v>0</v>
      </c>
      <c r="FU1306">
        <v>0</v>
      </c>
      <c r="FV1306" t="s">
        <v>358</v>
      </c>
      <c r="FW1306" t="s">
        <v>359</v>
      </c>
      <c r="FX1306" t="s">
        <v>360</v>
      </c>
      <c r="FY1306" t="s">
        <v>360</v>
      </c>
      <c r="FZ1306" t="s">
        <v>360</v>
      </c>
      <c r="GA1306" t="s">
        <v>360</v>
      </c>
      <c r="GB1306">
        <v>0</v>
      </c>
      <c r="GC1306">
        <v>100</v>
      </c>
      <c r="GD1306">
        <v>100</v>
      </c>
      <c r="GE1306">
        <v>-3.791</v>
      </c>
      <c r="GF1306">
        <v>-0.1646</v>
      </c>
      <c r="GG1306">
        <v>-2.0192013485273</v>
      </c>
      <c r="GH1306">
        <v>-0.003354295288503095</v>
      </c>
      <c r="GI1306">
        <v>8.998442100416266E-07</v>
      </c>
      <c r="GJ1306">
        <v>-2.632750781261316E-10</v>
      </c>
      <c r="GK1306">
        <v>-0.1771344180573433</v>
      </c>
      <c r="GL1306">
        <v>-0.01811282044437078</v>
      </c>
      <c r="GM1306">
        <v>0.001479480632228601</v>
      </c>
      <c r="GN1306">
        <v>-2.527498020886067E-05</v>
      </c>
      <c r="GO1306">
        <v>3</v>
      </c>
      <c r="GP1306">
        <v>2311</v>
      </c>
      <c r="GQ1306">
        <v>1</v>
      </c>
      <c r="GR1306">
        <v>23</v>
      </c>
      <c r="GS1306">
        <v>7468.8</v>
      </c>
      <c r="GT1306">
        <v>7468.9</v>
      </c>
      <c r="GU1306">
        <v>1.52344</v>
      </c>
      <c r="GV1306">
        <v>2.21191</v>
      </c>
      <c r="GW1306">
        <v>1.39648</v>
      </c>
      <c r="GX1306">
        <v>2.34009</v>
      </c>
      <c r="GY1306">
        <v>1.49536</v>
      </c>
      <c r="GZ1306">
        <v>2.37671</v>
      </c>
      <c r="HA1306">
        <v>33.0429</v>
      </c>
      <c r="HB1306">
        <v>14.1408</v>
      </c>
      <c r="HC1306">
        <v>18</v>
      </c>
      <c r="HD1306">
        <v>519.676</v>
      </c>
      <c r="HE1306">
        <v>444.352</v>
      </c>
      <c r="HF1306">
        <v>21.8909</v>
      </c>
      <c r="HG1306">
        <v>25.1727</v>
      </c>
      <c r="HH1306">
        <v>30.0001</v>
      </c>
      <c r="HI1306">
        <v>25.1505</v>
      </c>
      <c r="HJ1306">
        <v>25.0913</v>
      </c>
      <c r="HK1306">
        <v>30.5356</v>
      </c>
      <c r="HL1306">
        <v>29.6519</v>
      </c>
      <c r="HM1306">
        <v>34.338</v>
      </c>
      <c r="HN1306">
        <v>21.9107</v>
      </c>
      <c r="HO1306">
        <v>687.423</v>
      </c>
      <c r="HP1306">
        <v>13.6222</v>
      </c>
      <c r="HQ1306">
        <v>100.967</v>
      </c>
      <c r="HR1306">
        <v>100.968</v>
      </c>
    </row>
    <row r="1307" spans="1:226">
      <c r="A1307">
        <v>1291</v>
      </c>
      <c r="B1307">
        <v>1664307455.5</v>
      </c>
      <c r="C1307">
        <v>14225</v>
      </c>
      <c r="D1307" t="s">
        <v>2952</v>
      </c>
      <c r="E1307" t="s">
        <v>2953</v>
      </c>
      <c r="F1307">
        <v>5</v>
      </c>
      <c r="G1307" t="s">
        <v>2871</v>
      </c>
      <c r="H1307" t="s">
        <v>354</v>
      </c>
      <c r="I1307">
        <v>1664307448</v>
      </c>
      <c r="J1307">
        <f>(K1307)/1000</f>
        <v>0</v>
      </c>
      <c r="K1307">
        <f>IF(BF1307, AN1307, AH1307)</f>
        <v>0</v>
      </c>
      <c r="L1307">
        <f>IF(BF1307, AI1307, AG1307)</f>
        <v>0</v>
      </c>
      <c r="M1307">
        <f>BH1307 - IF(AU1307&gt;1, L1307*BB1307*100.0/(AW1307*BV1307), 0)</f>
        <v>0</v>
      </c>
      <c r="N1307">
        <f>((T1307-J1307/2)*M1307-L1307)/(T1307+J1307/2)</f>
        <v>0</v>
      </c>
      <c r="O1307">
        <f>N1307*(BO1307+BP1307)/1000.0</f>
        <v>0</v>
      </c>
      <c r="P1307">
        <f>(BH1307 - IF(AU1307&gt;1, L1307*BB1307*100.0/(AW1307*BV1307), 0))*(BO1307+BP1307)/1000.0</f>
        <v>0</v>
      </c>
      <c r="Q1307">
        <f>2.0/((1/S1307-1/R1307)+SIGN(S1307)*SQRT((1/S1307-1/R1307)*(1/S1307-1/R1307) + 4*BC1307/((BC1307+1)*(BC1307+1))*(2*1/S1307*1/R1307-1/R1307*1/R1307)))</f>
        <v>0</v>
      </c>
      <c r="R1307">
        <f>IF(LEFT(BD1307,1)&lt;&gt;"0",IF(LEFT(BD1307,1)="1",3.0,BE1307),$D$5+$E$5*(BV1307*BO1307/($K$5*1000))+$F$5*(BV1307*BO1307/($K$5*1000))*MAX(MIN(BB1307,$J$5),$I$5)*MAX(MIN(BB1307,$J$5),$I$5)+$G$5*MAX(MIN(BB1307,$J$5),$I$5)*(BV1307*BO1307/($K$5*1000))+$H$5*(BV1307*BO1307/($K$5*1000))*(BV1307*BO1307/($K$5*1000)))</f>
        <v>0</v>
      </c>
      <c r="S1307">
        <f>J1307*(1000-(1000*0.61365*exp(17.502*W1307/(240.97+W1307))/(BO1307+BP1307)+BJ1307)/2)/(1000*0.61365*exp(17.502*W1307/(240.97+W1307))/(BO1307+BP1307)-BJ1307)</f>
        <v>0</v>
      </c>
      <c r="T1307">
        <f>1/((BC1307+1)/(Q1307/1.6)+1/(R1307/1.37)) + BC1307/((BC1307+1)/(Q1307/1.6) + BC1307/(R1307/1.37))</f>
        <v>0</v>
      </c>
      <c r="U1307">
        <f>(AX1307*BA1307)</f>
        <v>0</v>
      </c>
      <c r="V1307">
        <f>(BQ1307+(U1307+2*0.95*5.67E-8*(((BQ1307+$B$7)+273)^4-(BQ1307+273)^4)-44100*J1307)/(1.84*29.3*R1307+8*0.95*5.67E-8*(BQ1307+273)^3))</f>
        <v>0</v>
      </c>
      <c r="W1307">
        <f>($C$7*BR1307+$D$7*BS1307+$E$7*V1307)</f>
        <v>0</v>
      </c>
      <c r="X1307">
        <f>0.61365*exp(17.502*W1307/(240.97+W1307))</f>
        <v>0</v>
      </c>
      <c r="Y1307">
        <f>(Z1307/AA1307*100)</f>
        <v>0</v>
      </c>
      <c r="Z1307">
        <f>BJ1307*(BO1307+BP1307)/1000</f>
        <v>0</v>
      </c>
      <c r="AA1307">
        <f>0.61365*exp(17.502*BQ1307/(240.97+BQ1307))</f>
        <v>0</v>
      </c>
      <c r="AB1307">
        <f>(X1307-BJ1307*(BO1307+BP1307)/1000)</f>
        <v>0</v>
      </c>
      <c r="AC1307">
        <f>(-J1307*44100)</f>
        <v>0</v>
      </c>
      <c r="AD1307">
        <f>2*29.3*R1307*0.92*(BQ1307-W1307)</f>
        <v>0</v>
      </c>
      <c r="AE1307">
        <f>2*0.95*5.67E-8*(((BQ1307+$B$7)+273)^4-(W1307+273)^4)</f>
        <v>0</v>
      </c>
      <c r="AF1307">
        <f>U1307+AE1307+AC1307+AD1307</f>
        <v>0</v>
      </c>
      <c r="AG1307">
        <f>BN1307*AU1307*(BI1307-BH1307*(1000-AU1307*BK1307)/(1000-AU1307*BJ1307))/(100*BB1307)</f>
        <v>0</v>
      </c>
      <c r="AH1307">
        <f>1000*BN1307*AU1307*(BJ1307-BK1307)/(100*BB1307*(1000-AU1307*BJ1307))</f>
        <v>0</v>
      </c>
      <c r="AI1307">
        <f>(AJ1307 - AK1307 - BO1307*1E3/(8.314*(BQ1307+273.15)) * AM1307/BN1307 * AL1307) * BN1307/(100*BB1307) * (1000 - BK1307)/1000</f>
        <v>0</v>
      </c>
      <c r="AJ1307">
        <v>684.5458958223843</v>
      </c>
      <c r="AK1307">
        <v>632.6029212121213</v>
      </c>
      <c r="AL1307">
        <v>3.279877725873735</v>
      </c>
      <c r="AM1307">
        <v>64.58111461149491</v>
      </c>
      <c r="AN1307">
        <f>(AP1307 - AO1307 + BO1307*1E3/(8.314*(BQ1307+273.15)) * AR1307/BN1307 * AQ1307) * BN1307/(100*BB1307) * 1000/(1000 - AP1307)</f>
        <v>0</v>
      </c>
      <c r="AO1307">
        <v>13.58307670524338</v>
      </c>
      <c r="AP1307">
        <v>18.45447834586465</v>
      </c>
      <c r="AQ1307">
        <v>4.394503027943635E-05</v>
      </c>
      <c r="AR1307">
        <v>112.2400831531097</v>
      </c>
      <c r="AS1307">
        <v>11</v>
      </c>
      <c r="AT1307">
        <v>2</v>
      </c>
      <c r="AU1307">
        <f>IF(AS1307*$H$13&gt;=AW1307,1.0,(AW1307/(AW1307-AS1307*$H$13)))</f>
        <v>0</v>
      </c>
      <c r="AV1307">
        <f>(AU1307-1)*100</f>
        <v>0</v>
      </c>
      <c r="AW1307">
        <f>MAX(0,($B$13+$C$13*BV1307)/(1+$D$13*BV1307)*BO1307/(BQ1307+273)*$E$13)</f>
        <v>0</v>
      </c>
      <c r="AX1307">
        <f>$B$11*BW1307+$C$11*BX1307+$F$11*CI1307*(1-CL1307)</f>
        <v>0</v>
      </c>
      <c r="AY1307">
        <f>AX1307*AZ1307</f>
        <v>0</v>
      </c>
      <c r="AZ1307">
        <f>($B$11*$D$9+$C$11*$D$9+$F$11*((CV1307+CN1307)/MAX(CV1307+CN1307+CW1307, 0.1)*$I$9+CW1307/MAX(CV1307+CN1307+CW1307, 0.1)*$J$9))/($B$11+$C$11+$F$11)</f>
        <v>0</v>
      </c>
      <c r="BA1307">
        <f>($B$11*$K$9+$C$11*$K$9+$F$11*((CV1307+CN1307)/MAX(CV1307+CN1307+CW1307, 0.1)*$P$9+CW1307/MAX(CV1307+CN1307+CW1307, 0.1)*$Q$9))/($B$11+$C$11+$F$11)</f>
        <v>0</v>
      </c>
      <c r="BB1307">
        <v>6</v>
      </c>
      <c r="BC1307">
        <v>0.5</v>
      </c>
      <c r="BD1307" t="s">
        <v>355</v>
      </c>
      <c r="BE1307">
        <v>2</v>
      </c>
      <c r="BF1307" t="b">
        <v>1</v>
      </c>
      <c r="BG1307">
        <v>1664307448</v>
      </c>
      <c r="BH1307">
        <v>598.4446666666668</v>
      </c>
      <c r="BI1307">
        <v>660.0203703703703</v>
      </c>
      <c r="BJ1307">
        <v>18.45188148148148</v>
      </c>
      <c r="BK1307">
        <v>13.57357777777778</v>
      </c>
      <c r="BL1307">
        <v>602.2150370370371</v>
      </c>
      <c r="BM1307">
        <v>18.61653703703703</v>
      </c>
      <c r="BN1307">
        <v>500.0492962962963</v>
      </c>
      <c r="BO1307">
        <v>90.96074074074075</v>
      </c>
      <c r="BP1307">
        <v>0.09998680000000001</v>
      </c>
      <c r="BQ1307">
        <v>24.91208148148148</v>
      </c>
      <c r="BR1307">
        <v>24.97072222222222</v>
      </c>
      <c r="BS1307">
        <v>999.9000000000001</v>
      </c>
      <c r="BT1307">
        <v>0</v>
      </c>
      <c r="BU1307">
        <v>0</v>
      </c>
      <c r="BV1307">
        <v>10001.68222222222</v>
      </c>
      <c r="BW1307">
        <v>0</v>
      </c>
      <c r="BX1307">
        <v>6.382005555555555</v>
      </c>
      <c r="BY1307">
        <v>-61.57563333333334</v>
      </c>
      <c r="BZ1307">
        <v>609.6947037037038</v>
      </c>
      <c r="CA1307">
        <v>669.1022222222222</v>
      </c>
      <c r="CB1307">
        <v>4.878298888888889</v>
      </c>
      <c r="CC1307">
        <v>660.0203703703703</v>
      </c>
      <c r="CD1307">
        <v>13.57357777777778</v>
      </c>
      <c r="CE1307">
        <v>1.678397037037037</v>
      </c>
      <c r="CF1307">
        <v>1.234663333333333</v>
      </c>
      <c r="CG1307">
        <v>14.69805925925926</v>
      </c>
      <c r="CH1307">
        <v>10.02620148148148</v>
      </c>
      <c r="CI1307">
        <v>1999.997777777778</v>
      </c>
      <c r="CJ1307">
        <v>0.9799941111111112</v>
      </c>
      <c r="CK1307">
        <v>0.02000578888888889</v>
      </c>
      <c r="CL1307">
        <v>0</v>
      </c>
      <c r="CM1307">
        <v>849.264074074074</v>
      </c>
      <c r="CN1307">
        <v>5.00097</v>
      </c>
      <c r="CO1307">
        <v>16963.69259259259</v>
      </c>
      <c r="CP1307">
        <v>16707.51851851852</v>
      </c>
      <c r="CQ1307">
        <v>39.38877777777778</v>
      </c>
      <c r="CR1307">
        <v>39.58766666666666</v>
      </c>
      <c r="CS1307">
        <v>39.36799999999999</v>
      </c>
      <c r="CT1307">
        <v>39.27755555555555</v>
      </c>
      <c r="CU1307">
        <v>39.72433333333333</v>
      </c>
      <c r="CV1307">
        <v>1955.087407407407</v>
      </c>
      <c r="CW1307">
        <v>39.91037037037037</v>
      </c>
      <c r="CX1307">
        <v>0</v>
      </c>
      <c r="CY1307">
        <v>1664307460.1</v>
      </c>
      <c r="CZ1307">
        <v>0</v>
      </c>
      <c r="DA1307">
        <v>0</v>
      </c>
      <c r="DB1307" t="s">
        <v>356</v>
      </c>
      <c r="DC1307">
        <v>1663859321.1</v>
      </c>
      <c r="DD1307">
        <v>1663859315.6</v>
      </c>
      <c r="DE1307">
        <v>0</v>
      </c>
      <c r="DF1307">
        <v>0.196</v>
      </c>
      <c r="DG1307">
        <v>-0.001</v>
      </c>
      <c r="DH1307">
        <v>-5.941</v>
      </c>
      <c r="DI1307">
        <v>-0.174</v>
      </c>
      <c r="DJ1307">
        <v>1500</v>
      </c>
      <c r="DK1307">
        <v>17</v>
      </c>
      <c r="DL1307">
        <v>0.13</v>
      </c>
      <c r="DM1307">
        <v>0.04</v>
      </c>
      <c r="DN1307">
        <v>-61.0703</v>
      </c>
      <c r="DO1307">
        <v>-9.320082551594588</v>
      </c>
      <c r="DP1307">
        <v>0.8969619579447056</v>
      </c>
      <c r="DQ1307">
        <v>0</v>
      </c>
      <c r="DR1307">
        <v>4.878292</v>
      </c>
      <c r="DS1307">
        <v>0.02351707317072339</v>
      </c>
      <c r="DT1307">
        <v>0.01477492642959689</v>
      </c>
      <c r="DU1307">
        <v>1</v>
      </c>
      <c r="DV1307">
        <v>1</v>
      </c>
      <c r="DW1307">
        <v>2</v>
      </c>
      <c r="DX1307" t="s">
        <v>471</v>
      </c>
      <c r="DY1307">
        <v>2.98497</v>
      </c>
      <c r="DZ1307">
        <v>2.7156</v>
      </c>
      <c r="EA1307">
        <v>0.127304</v>
      </c>
      <c r="EB1307">
        <v>0.134082</v>
      </c>
      <c r="EC1307">
        <v>0.09037240000000001</v>
      </c>
      <c r="ED1307">
        <v>0.0707436</v>
      </c>
      <c r="EE1307">
        <v>27723.6</v>
      </c>
      <c r="EF1307">
        <v>27627.8</v>
      </c>
      <c r="EG1307">
        <v>29515.9</v>
      </c>
      <c r="EH1307">
        <v>29500.5</v>
      </c>
      <c r="EI1307">
        <v>35590.2</v>
      </c>
      <c r="EJ1307">
        <v>36458.9</v>
      </c>
      <c r="EK1307">
        <v>41598.4</v>
      </c>
      <c r="EL1307">
        <v>42042.1</v>
      </c>
      <c r="EM1307">
        <v>1.97742</v>
      </c>
      <c r="EN1307">
        <v>1.92782</v>
      </c>
      <c r="EO1307">
        <v>0.110351</v>
      </c>
      <c r="EP1307">
        <v>0</v>
      </c>
      <c r="EQ1307">
        <v>23.1678</v>
      </c>
      <c r="ER1307">
        <v>999.9</v>
      </c>
      <c r="ES1307">
        <v>42.6</v>
      </c>
      <c r="ET1307">
        <v>28.9</v>
      </c>
      <c r="EU1307">
        <v>18.7268</v>
      </c>
      <c r="EV1307">
        <v>62.9543</v>
      </c>
      <c r="EW1307">
        <v>32.8165</v>
      </c>
      <c r="EX1307">
        <v>1</v>
      </c>
      <c r="EY1307">
        <v>-0.179898</v>
      </c>
      <c r="EZ1307">
        <v>0.9558990000000001</v>
      </c>
      <c r="FA1307">
        <v>20.3862</v>
      </c>
      <c r="FB1307">
        <v>5.21639</v>
      </c>
      <c r="FC1307">
        <v>12.0099</v>
      </c>
      <c r="FD1307">
        <v>4.9897</v>
      </c>
      <c r="FE1307">
        <v>3.28848</v>
      </c>
      <c r="FF1307">
        <v>9999</v>
      </c>
      <c r="FG1307">
        <v>9999</v>
      </c>
      <c r="FH1307">
        <v>9999</v>
      </c>
      <c r="FI1307">
        <v>262</v>
      </c>
      <c r="FJ1307">
        <v>1.86702</v>
      </c>
      <c r="FK1307">
        <v>1.86614</v>
      </c>
      <c r="FL1307">
        <v>1.86554</v>
      </c>
      <c r="FM1307">
        <v>1.86553</v>
      </c>
      <c r="FN1307">
        <v>1.86731</v>
      </c>
      <c r="FO1307">
        <v>1.86981</v>
      </c>
      <c r="FP1307">
        <v>1.86844</v>
      </c>
      <c r="FQ1307">
        <v>1.86996</v>
      </c>
      <c r="FR1307">
        <v>0</v>
      </c>
      <c r="FS1307">
        <v>0</v>
      </c>
      <c r="FT1307">
        <v>0</v>
      </c>
      <c r="FU1307">
        <v>0</v>
      </c>
      <c r="FV1307" t="s">
        <v>358</v>
      </c>
      <c r="FW1307" t="s">
        <v>359</v>
      </c>
      <c r="FX1307" t="s">
        <v>360</v>
      </c>
      <c r="FY1307" t="s">
        <v>360</v>
      </c>
      <c r="FZ1307" t="s">
        <v>360</v>
      </c>
      <c r="GA1307" t="s">
        <v>360</v>
      </c>
      <c r="GB1307">
        <v>0</v>
      </c>
      <c r="GC1307">
        <v>100</v>
      </c>
      <c r="GD1307">
        <v>100</v>
      </c>
      <c r="GE1307">
        <v>-3.832</v>
      </c>
      <c r="GF1307">
        <v>-0.1647</v>
      </c>
      <c r="GG1307">
        <v>-2.0192013485273</v>
      </c>
      <c r="GH1307">
        <v>-0.003354295288503095</v>
      </c>
      <c r="GI1307">
        <v>8.998442100416266E-07</v>
      </c>
      <c r="GJ1307">
        <v>-2.632750781261316E-10</v>
      </c>
      <c r="GK1307">
        <v>-0.1771344180573433</v>
      </c>
      <c r="GL1307">
        <v>-0.01811282044437078</v>
      </c>
      <c r="GM1307">
        <v>0.001479480632228601</v>
      </c>
      <c r="GN1307">
        <v>-2.527498020886067E-05</v>
      </c>
      <c r="GO1307">
        <v>3</v>
      </c>
      <c r="GP1307">
        <v>2311</v>
      </c>
      <c r="GQ1307">
        <v>1</v>
      </c>
      <c r="GR1307">
        <v>23</v>
      </c>
      <c r="GS1307">
        <v>7468.9</v>
      </c>
      <c r="GT1307">
        <v>7469</v>
      </c>
      <c r="GU1307">
        <v>1.55151</v>
      </c>
      <c r="GV1307">
        <v>2.20947</v>
      </c>
      <c r="GW1307">
        <v>1.39648</v>
      </c>
      <c r="GX1307">
        <v>2.34009</v>
      </c>
      <c r="GY1307">
        <v>1.49536</v>
      </c>
      <c r="GZ1307">
        <v>2.37427</v>
      </c>
      <c r="HA1307">
        <v>33.0429</v>
      </c>
      <c r="HB1307">
        <v>14.1408</v>
      </c>
      <c r="HC1307">
        <v>18</v>
      </c>
      <c r="HD1307">
        <v>519.759</v>
      </c>
      <c r="HE1307">
        <v>444.528</v>
      </c>
      <c r="HF1307">
        <v>21.9123</v>
      </c>
      <c r="HG1307">
        <v>25.1727</v>
      </c>
      <c r="HH1307">
        <v>30.0001</v>
      </c>
      <c r="HI1307">
        <v>25.1524</v>
      </c>
      <c r="HJ1307">
        <v>25.0925</v>
      </c>
      <c r="HK1307">
        <v>31.1629</v>
      </c>
      <c r="HL1307">
        <v>29.3819</v>
      </c>
      <c r="HM1307">
        <v>34.338</v>
      </c>
      <c r="HN1307">
        <v>21.9276</v>
      </c>
      <c r="HO1307">
        <v>707.462</v>
      </c>
      <c r="HP1307">
        <v>13.6222</v>
      </c>
      <c r="HQ1307">
        <v>100.967</v>
      </c>
      <c r="HR1307">
        <v>100.968</v>
      </c>
    </row>
    <row r="1308" spans="1:226">
      <c r="A1308">
        <v>1292</v>
      </c>
      <c r="B1308">
        <v>1664307460.5</v>
      </c>
      <c r="C1308">
        <v>14230</v>
      </c>
      <c r="D1308" t="s">
        <v>2954</v>
      </c>
      <c r="E1308" t="s">
        <v>2955</v>
      </c>
      <c r="F1308">
        <v>5</v>
      </c>
      <c r="G1308" t="s">
        <v>2871</v>
      </c>
      <c r="H1308" t="s">
        <v>354</v>
      </c>
      <c r="I1308">
        <v>1664307452.714286</v>
      </c>
      <c r="J1308">
        <f>(K1308)/1000</f>
        <v>0</v>
      </c>
      <c r="K1308">
        <f>IF(BF1308, AN1308, AH1308)</f>
        <v>0</v>
      </c>
      <c r="L1308">
        <f>IF(BF1308, AI1308, AG1308)</f>
        <v>0</v>
      </c>
      <c r="M1308">
        <f>BH1308 - IF(AU1308&gt;1, L1308*BB1308*100.0/(AW1308*BV1308), 0)</f>
        <v>0</v>
      </c>
      <c r="N1308">
        <f>((T1308-J1308/2)*M1308-L1308)/(T1308+J1308/2)</f>
        <v>0</v>
      </c>
      <c r="O1308">
        <f>N1308*(BO1308+BP1308)/1000.0</f>
        <v>0</v>
      </c>
      <c r="P1308">
        <f>(BH1308 - IF(AU1308&gt;1, L1308*BB1308*100.0/(AW1308*BV1308), 0))*(BO1308+BP1308)/1000.0</f>
        <v>0</v>
      </c>
      <c r="Q1308">
        <f>2.0/((1/S1308-1/R1308)+SIGN(S1308)*SQRT((1/S1308-1/R1308)*(1/S1308-1/R1308) + 4*BC1308/((BC1308+1)*(BC1308+1))*(2*1/S1308*1/R1308-1/R1308*1/R1308)))</f>
        <v>0</v>
      </c>
      <c r="R1308">
        <f>IF(LEFT(BD1308,1)&lt;&gt;"0",IF(LEFT(BD1308,1)="1",3.0,BE1308),$D$5+$E$5*(BV1308*BO1308/($K$5*1000))+$F$5*(BV1308*BO1308/($K$5*1000))*MAX(MIN(BB1308,$J$5),$I$5)*MAX(MIN(BB1308,$J$5),$I$5)+$G$5*MAX(MIN(BB1308,$J$5),$I$5)*(BV1308*BO1308/($K$5*1000))+$H$5*(BV1308*BO1308/($K$5*1000))*(BV1308*BO1308/($K$5*1000)))</f>
        <v>0</v>
      </c>
      <c r="S1308">
        <f>J1308*(1000-(1000*0.61365*exp(17.502*W1308/(240.97+W1308))/(BO1308+BP1308)+BJ1308)/2)/(1000*0.61365*exp(17.502*W1308/(240.97+W1308))/(BO1308+BP1308)-BJ1308)</f>
        <v>0</v>
      </c>
      <c r="T1308">
        <f>1/((BC1308+1)/(Q1308/1.6)+1/(R1308/1.37)) + BC1308/((BC1308+1)/(Q1308/1.6) + BC1308/(R1308/1.37))</f>
        <v>0</v>
      </c>
      <c r="U1308">
        <f>(AX1308*BA1308)</f>
        <v>0</v>
      </c>
      <c r="V1308">
        <f>(BQ1308+(U1308+2*0.95*5.67E-8*(((BQ1308+$B$7)+273)^4-(BQ1308+273)^4)-44100*J1308)/(1.84*29.3*R1308+8*0.95*5.67E-8*(BQ1308+273)^3))</f>
        <v>0</v>
      </c>
      <c r="W1308">
        <f>($C$7*BR1308+$D$7*BS1308+$E$7*V1308)</f>
        <v>0</v>
      </c>
      <c r="X1308">
        <f>0.61365*exp(17.502*W1308/(240.97+W1308))</f>
        <v>0</v>
      </c>
      <c r="Y1308">
        <f>(Z1308/AA1308*100)</f>
        <v>0</v>
      </c>
      <c r="Z1308">
        <f>BJ1308*(BO1308+BP1308)/1000</f>
        <v>0</v>
      </c>
      <c r="AA1308">
        <f>0.61365*exp(17.502*BQ1308/(240.97+BQ1308))</f>
        <v>0</v>
      </c>
      <c r="AB1308">
        <f>(X1308-BJ1308*(BO1308+BP1308)/1000)</f>
        <v>0</v>
      </c>
      <c r="AC1308">
        <f>(-J1308*44100)</f>
        <v>0</v>
      </c>
      <c r="AD1308">
        <f>2*29.3*R1308*0.92*(BQ1308-W1308)</f>
        <v>0</v>
      </c>
      <c r="AE1308">
        <f>2*0.95*5.67E-8*(((BQ1308+$B$7)+273)^4-(W1308+273)^4)</f>
        <v>0</v>
      </c>
      <c r="AF1308">
        <f>U1308+AE1308+AC1308+AD1308</f>
        <v>0</v>
      </c>
      <c r="AG1308">
        <f>BN1308*AU1308*(BI1308-BH1308*(1000-AU1308*BK1308)/(1000-AU1308*BJ1308))/(100*BB1308)</f>
        <v>0</v>
      </c>
      <c r="AH1308">
        <f>1000*BN1308*AU1308*(BJ1308-BK1308)/(100*BB1308*(1000-AU1308*BJ1308))</f>
        <v>0</v>
      </c>
      <c r="AI1308">
        <f>(AJ1308 - AK1308 - BO1308*1E3/(8.314*(BQ1308+273.15)) * AM1308/BN1308 * AL1308) * BN1308/(100*BB1308) * (1000 - BK1308)/1000</f>
        <v>0</v>
      </c>
      <c r="AJ1308">
        <v>701.5677592173138</v>
      </c>
      <c r="AK1308">
        <v>649.028733333333</v>
      </c>
      <c r="AL1308">
        <v>3.281281268370846</v>
      </c>
      <c r="AM1308">
        <v>64.58111461149491</v>
      </c>
      <c r="AN1308">
        <f>(AP1308 - AO1308 + BO1308*1E3/(8.314*(BQ1308+273.15)) * AR1308/BN1308 * AQ1308) * BN1308/(100*BB1308) * 1000/(1000 - AP1308)</f>
        <v>0</v>
      </c>
      <c r="AO1308">
        <v>13.53708525104403</v>
      </c>
      <c r="AP1308">
        <v>18.44274571428571</v>
      </c>
      <c r="AQ1308">
        <v>-1.108057312370756E-05</v>
      </c>
      <c r="AR1308">
        <v>112.2400831531097</v>
      </c>
      <c r="AS1308">
        <v>11</v>
      </c>
      <c r="AT1308">
        <v>2</v>
      </c>
      <c r="AU1308">
        <f>IF(AS1308*$H$13&gt;=AW1308,1.0,(AW1308/(AW1308-AS1308*$H$13)))</f>
        <v>0</v>
      </c>
      <c r="AV1308">
        <f>(AU1308-1)*100</f>
        <v>0</v>
      </c>
      <c r="AW1308">
        <f>MAX(0,($B$13+$C$13*BV1308)/(1+$D$13*BV1308)*BO1308/(BQ1308+273)*$E$13)</f>
        <v>0</v>
      </c>
      <c r="AX1308">
        <f>$B$11*BW1308+$C$11*BX1308+$F$11*CI1308*(1-CL1308)</f>
        <v>0</v>
      </c>
      <c r="AY1308">
        <f>AX1308*AZ1308</f>
        <v>0</v>
      </c>
      <c r="AZ1308">
        <f>($B$11*$D$9+$C$11*$D$9+$F$11*((CV1308+CN1308)/MAX(CV1308+CN1308+CW1308, 0.1)*$I$9+CW1308/MAX(CV1308+CN1308+CW1308, 0.1)*$J$9))/($B$11+$C$11+$F$11)</f>
        <v>0</v>
      </c>
      <c r="BA1308">
        <f>($B$11*$K$9+$C$11*$K$9+$F$11*((CV1308+CN1308)/MAX(CV1308+CN1308+CW1308, 0.1)*$P$9+CW1308/MAX(CV1308+CN1308+CW1308, 0.1)*$Q$9))/($B$11+$C$11+$F$11)</f>
        <v>0</v>
      </c>
      <c r="BB1308">
        <v>6</v>
      </c>
      <c r="BC1308">
        <v>0.5</v>
      </c>
      <c r="BD1308" t="s">
        <v>355</v>
      </c>
      <c r="BE1308">
        <v>2</v>
      </c>
      <c r="BF1308" t="b">
        <v>1</v>
      </c>
      <c r="BG1308">
        <v>1664307452.714286</v>
      </c>
      <c r="BH1308">
        <v>613.5932499999999</v>
      </c>
      <c r="BI1308">
        <v>675.847357142857</v>
      </c>
      <c r="BJ1308">
        <v>18.45122857142857</v>
      </c>
      <c r="BK1308">
        <v>13.56285</v>
      </c>
      <c r="BL1308">
        <v>617.4025</v>
      </c>
      <c r="BM1308">
        <v>18.61589285714286</v>
      </c>
      <c r="BN1308">
        <v>500.0624642857143</v>
      </c>
      <c r="BO1308">
        <v>90.96075</v>
      </c>
      <c r="BP1308">
        <v>0.1000388107142857</v>
      </c>
      <c r="BQ1308">
        <v>24.91459642857143</v>
      </c>
      <c r="BR1308">
        <v>24.97737142857142</v>
      </c>
      <c r="BS1308">
        <v>999.9000000000002</v>
      </c>
      <c r="BT1308">
        <v>0</v>
      </c>
      <c r="BU1308">
        <v>0</v>
      </c>
      <c r="BV1308">
        <v>9994.392142857145</v>
      </c>
      <c r="BW1308">
        <v>0</v>
      </c>
      <c r="BX1308">
        <v>6.387788928571427</v>
      </c>
      <c r="BY1308">
        <v>-62.25398214285713</v>
      </c>
      <c r="BZ1308">
        <v>625.1276428571429</v>
      </c>
      <c r="CA1308">
        <v>685.1395357142857</v>
      </c>
      <c r="CB1308">
        <v>4.888382857142857</v>
      </c>
      <c r="CC1308">
        <v>675.847357142857</v>
      </c>
      <c r="CD1308">
        <v>13.56285</v>
      </c>
      <c r="CE1308">
        <v>1.678338214285714</v>
      </c>
      <c r="CF1308">
        <v>1.233687857142857</v>
      </c>
      <c r="CG1308">
        <v>14.69751428571429</v>
      </c>
      <c r="CH1308">
        <v>10.0143825</v>
      </c>
      <c r="CI1308">
        <v>1999.989642857143</v>
      </c>
      <c r="CJ1308">
        <v>0.97999375</v>
      </c>
      <c r="CK1308">
        <v>0.02000615000000001</v>
      </c>
      <c r="CL1308">
        <v>0</v>
      </c>
      <c r="CM1308">
        <v>851.5047857142857</v>
      </c>
      <c r="CN1308">
        <v>5.00097</v>
      </c>
      <c r="CO1308">
        <v>17006.69642857143</v>
      </c>
      <c r="CP1308">
        <v>16707.45357142857</v>
      </c>
      <c r="CQ1308">
        <v>39.35925</v>
      </c>
      <c r="CR1308">
        <v>39.56432142857143</v>
      </c>
      <c r="CS1308">
        <v>39.348</v>
      </c>
      <c r="CT1308">
        <v>39.25210714285713</v>
      </c>
      <c r="CU1308">
        <v>39.70499999999999</v>
      </c>
      <c r="CV1308">
        <v>1955.079642857143</v>
      </c>
      <c r="CW1308">
        <v>39.91</v>
      </c>
      <c r="CX1308">
        <v>0</v>
      </c>
      <c r="CY1308">
        <v>1664307464.9</v>
      </c>
      <c r="CZ1308">
        <v>0</v>
      </c>
      <c r="DA1308">
        <v>0</v>
      </c>
      <c r="DB1308" t="s">
        <v>356</v>
      </c>
      <c r="DC1308">
        <v>1663859321.1</v>
      </c>
      <c r="DD1308">
        <v>1663859315.6</v>
      </c>
      <c r="DE1308">
        <v>0</v>
      </c>
      <c r="DF1308">
        <v>0.196</v>
      </c>
      <c r="DG1308">
        <v>-0.001</v>
      </c>
      <c r="DH1308">
        <v>-5.941</v>
      </c>
      <c r="DI1308">
        <v>-0.174</v>
      </c>
      <c r="DJ1308">
        <v>1500</v>
      </c>
      <c r="DK1308">
        <v>17</v>
      </c>
      <c r="DL1308">
        <v>0.13</v>
      </c>
      <c r="DM1308">
        <v>0.04</v>
      </c>
      <c r="DN1308">
        <v>-61.816905</v>
      </c>
      <c r="DO1308">
        <v>-8.841809380863072</v>
      </c>
      <c r="DP1308">
        <v>0.8522921919594243</v>
      </c>
      <c r="DQ1308">
        <v>0</v>
      </c>
      <c r="DR1308">
        <v>4.883084999999999</v>
      </c>
      <c r="DS1308">
        <v>0.161925703564729</v>
      </c>
      <c r="DT1308">
        <v>0.01949930524403368</v>
      </c>
      <c r="DU1308">
        <v>0</v>
      </c>
      <c r="DV1308">
        <v>0</v>
      </c>
      <c r="DW1308">
        <v>2</v>
      </c>
      <c r="DX1308" t="s">
        <v>357</v>
      </c>
      <c r="DY1308">
        <v>2.98496</v>
      </c>
      <c r="DZ1308">
        <v>2.71548</v>
      </c>
      <c r="EA1308">
        <v>0.129574</v>
      </c>
      <c r="EB1308">
        <v>0.136312</v>
      </c>
      <c r="EC1308">
        <v>0.090351</v>
      </c>
      <c r="ED1308">
        <v>0.0709404</v>
      </c>
      <c r="EE1308">
        <v>27651.7</v>
      </c>
      <c r="EF1308">
        <v>27557</v>
      </c>
      <c r="EG1308">
        <v>29516.1</v>
      </c>
      <c r="EH1308">
        <v>29500.8</v>
      </c>
      <c r="EI1308">
        <v>35591.4</v>
      </c>
      <c r="EJ1308">
        <v>36451.6</v>
      </c>
      <c r="EK1308">
        <v>41598.7</v>
      </c>
      <c r="EL1308">
        <v>42042.6</v>
      </c>
      <c r="EM1308">
        <v>1.9774</v>
      </c>
      <c r="EN1308">
        <v>1.9279</v>
      </c>
      <c r="EO1308">
        <v>0.110328</v>
      </c>
      <c r="EP1308">
        <v>0</v>
      </c>
      <c r="EQ1308">
        <v>23.1638</v>
      </c>
      <c r="ER1308">
        <v>999.9</v>
      </c>
      <c r="ES1308">
        <v>42.5</v>
      </c>
      <c r="ET1308">
        <v>28.9</v>
      </c>
      <c r="EU1308">
        <v>18.6827</v>
      </c>
      <c r="EV1308">
        <v>63.1143</v>
      </c>
      <c r="EW1308">
        <v>32.8646</v>
      </c>
      <c r="EX1308">
        <v>1</v>
      </c>
      <c r="EY1308">
        <v>-0.180328</v>
      </c>
      <c r="EZ1308">
        <v>0.96094</v>
      </c>
      <c r="FA1308">
        <v>20.3862</v>
      </c>
      <c r="FB1308">
        <v>5.21549</v>
      </c>
      <c r="FC1308">
        <v>12.0099</v>
      </c>
      <c r="FD1308">
        <v>4.98935</v>
      </c>
      <c r="FE1308">
        <v>3.28842</v>
      </c>
      <c r="FF1308">
        <v>9999</v>
      </c>
      <c r="FG1308">
        <v>9999</v>
      </c>
      <c r="FH1308">
        <v>9999</v>
      </c>
      <c r="FI1308">
        <v>262</v>
      </c>
      <c r="FJ1308">
        <v>1.86702</v>
      </c>
      <c r="FK1308">
        <v>1.86614</v>
      </c>
      <c r="FL1308">
        <v>1.86554</v>
      </c>
      <c r="FM1308">
        <v>1.8655</v>
      </c>
      <c r="FN1308">
        <v>1.86731</v>
      </c>
      <c r="FO1308">
        <v>1.86981</v>
      </c>
      <c r="FP1308">
        <v>1.86844</v>
      </c>
      <c r="FQ1308">
        <v>1.86996</v>
      </c>
      <c r="FR1308">
        <v>0</v>
      </c>
      <c r="FS1308">
        <v>0</v>
      </c>
      <c r="FT1308">
        <v>0</v>
      </c>
      <c r="FU1308">
        <v>0</v>
      </c>
      <c r="FV1308" t="s">
        <v>358</v>
      </c>
      <c r="FW1308" t="s">
        <v>359</v>
      </c>
      <c r="FX1308" t="s">
        <v>360</v>
      </c>
      <c r="FY1308" t="s">
        <v>360</v>
      </c>
      <c r="FZ1308" t="s">
        <v>360</v>
      </c>
      <c r="GA1308" t="s">
        <v>360</v>
      </c>
      <c r="GB1308">
        <v>0</v>
      </c>
      <c r="GC1308">
        <v>100</v>
      </c>
      <c r="GD1308">
        <v>100</v>
      </c>
      <c r="GE1308">
        <v>-3.872</v>
      </c>
      <c r="GF1308">
        <v>-0.1647</v>
      </c>
      <c r="GG1308">
        <v>-2.0192013485273</v>
      </c>
      <c r="GH1308">
        <v>-0.003354295288503095</v>
      </c>
      <c r="GI1308">
        <v>8.998442100416266E-07</v>
      </c>
      <c r="GJ1308">
        <v>-2.632750781261316E-10</v>
      </c>
      <c r="GK1308">
        <v>-0.1771344180573433</v>
      </c>
      <c r="GL1308">
        <v>-0.01811282044437078</v>
      </c>
      <c r="GM1308">
        <v>0.001479480632228601</v>
      </c>
      <c r="GN1308">
        <v>-2.527498020886067E-05</v>
      </c>
      <c r="GO1308">
        <v>3</v>
      </c>
      <c r="GP1308">
        <v>2311</v>
      </c>
      <c r="GQ1308">
        <v>1</v>
      </c>
      <c r="GR1308">
        <v>23</v>
      </c>
      <c r="GS1308">
        <v>7469</v>
      </c>
      <c r="GT1308">
        <v>7469.1</v>
      </c>
      <c r="GU1308">
        <v>1.58325</v>
      </c>
      <c r="GV1308">
        <v>2.20825</v>
      </c>
      <c r="GW1308">
        <v>1.39648</v>
      </c>
      <c r="GX1308">
        <v>2.34009</v>
      </c>
      <c r="GY1308">
        <v>1.49536</v>
      </c>
      <c r="GZ1308">
        <v>2.41699</v>
      </c>
      <c r="HA1308">
        <v>33.0429</v>
      </c>
      <c r="HB1308">
        <v>14.1233</v>
      </c>
      <c r="HC1308">
        <v>18</v>
      </c>
      <c r="HD1308">
        <v>519.742</v>
      </c>
      <c r="HE1308">
        <v>444.581</v>
      </c>
      <c r="HF1308">
        <v>21.9306</v>
      </c>
      <c r="HG1308">
        <v>25.1727</v>
      </c>
      <c r="HH1308">
        <v>30</v>
      </c>
      <c r="HI1308">
        <v>25.1524</v>
      </c>
      <c r="HJ1308">
        <v>25.0934</v>
      </c>
      <c r="HK1308">
        <v>31.7346</v>
      </c>
      <c r="HL1308">
        <v>29.3819</v>
      </c>
      <c r="HM1308">
        <v>34.338</v>
      </c>
      <c r="HN1308">
        <v>21.9377</v>
      </c>
      <c r="HO1308">
        <v>720.8200000000001</v>
      </c>
      <c r="HP1308">
        <v>13.6222</v>
      </c>
      <c r="HQ1308">
        <v>100.968</v>
      </c>
      <c r="HR1308">
        <v>100.969</v>
      </c>
    </row>
    <row r="1309" spans="1:226">
      <c r="A1309">
        <v>1293</v>
      </c>
      <c r="B1309">
        <v>1664307465.5</v>
      </c>
      <c r="C1309">
        <v>14235</v>
      </c>
      <c r="D1309" t="s">
        <v>2956</v>
      </c>
      <c r="E1309" t="s">
        <v>2957</v>
      </c>
      <c r="F1309">
        <v>5</v>
      </c>
      <c r="G1309" t="s">
        <v>2871</v>
      </c>
      <c r="H1309" t="s">
        <v>354</v>
      </c>
      <c r="I1309">
        <v>1664307458</v>
      </c>
      <c r="J1309">
        <f>(K1309)/1000</f>
        <v>0</v>
      </c>
      <c r="K1309">
        <f>IF(BF1309, AN1309, AH1309)</f>
        <v>0</v>
      </c>
      <c r="L1309">
        <f>IF(BF1309, AI1309, AG1309)</f>
        <v>0</v>
      </c>
      <c r="M1309">
        <f>BH1309 - IF(AU1309&gt;1, L1309*BB1309*100.0/(AW1309*BV1309), 0)</f>
        <v>0</v>
      </c>
      <c r="N1309">
        <f>((T1309-J1309/2)*M1309-L1309)/(T1309+J1309/2)</f>
        <v>0</v>
      </c>
      <c r="O1309">
        <f>N1309*(BO1309+BP1309)/1000.0</f>
        <v>0</v>
      </c>
      <c r="P1309">
        <f>(BH1309 - IF(AU1309&gt;1, L1309*BB1309*100.0/(AW1309*BV1309), 0))*(BO1309+BP1309)/1000.0</f>
        <v>0</v>
      </c>
      <c r="Q1309">
        <f>2.0/((1/S1309-1/R1309)+SIGN(S1309)*SQRT((1/S1309-1/R1309)*(1/S1309-1/R1309) + 4*BC1309/((BC1309+1)*(BC1309+1))*(2*1/S1309*1/R1309-1/R1309*1/R1309)))</f>
        <v>0</v>
      </c>
      <c r="R1309">
        <f>IF(LEFT(BD1309,1)&lt;&gt;"0",IF(LEFT(BD1309,1)="1",3.0,BE1309),$D$5+$E$5*(BV1309*BO1309/($K$5*1000))+$F$5*(BV1309*BO1309/($K$5*1000))*MAX(MIN(BB1309,$J$5),$I$5)*MAX(MIN(BB1309,$J$5),$I$5)+$G$5*MAX(MIN(BB1309,$J$5),$I$5)*(BV1309*BO1309/($K$5*1000))+$H$5*(BV1309*BO1309/($K$5*1000))*(BV1309*BO1309/($K$5*1000)))</f>
        <v>0</v>
      </c>
      <c r="S1309">
        <f>J1309*(1000-(1000*0.61365*exp(17.502*W1309/(240.97+W1309))/(BO1309+BP1309)+BJ1309)/2)/(1000*0.61365*exp(17.502*W1309/(240.97+W1309))/(BO1309+BP1309)-BJ1309)</f>
        <v>0</v>
      </c>
      <c r="T1309">
        <f>1/((BC1309+1)/(Q1309/1.6)+1/(R1309/1.37)) + BC1309/((BC1309+1)/(Q1309/1.6) + BC1309/(R1309/1.37))</f>
        <v>0</v>
      </c>
      <c r="U1309">
        <f>(AX1309*BA1309)</f>
        <v>0</v>
      </c>
      <c r="V1309">
        <f>(BQ1309+(U1309+2*0.95*5.67E-8*(((BQ1309+$B$7)+273)^4-(BQ1309+273)^4)-44100*J1309)/(1.84*29.3*R1309+8*0.95*5.67E-8*(BQ1309+273)^3))</f>
        <v>0</v>
      </c>
      <c r="W1309">
        <f>($C$7*BR1309+$D$7*BS1309+$E$7*V1309)</f>
        <v>0</v>
      </c>
      <c r="X1309">
        <f>0.61365*exp(17.502*W1309/(240.97+W1309))</f>
        <v>0</v>
      </c>
      <c r="Y1309">
        <f>(Z1309/AA1309*100)</f>
        <v>0</v>
      </c>
      <c r="Z1309">
        <f>BJ1309*(BO1309+BP1309)/1000</f>
        <v>0</v>
      </c>
      <c r="AA1309">
        <f>0.61365*exp(17.502*BQ1309/(240.97+BQ1309))</f>
        <v>0</v>
      </c>
      <c r="AB1309">
        <f>(X1309-BJ1309*(BO1309+BP1309)/1000)</f>
        <v>0</v>
      </c>
      <c r="AC1309">
        <f>(-J1309*44100)</f>
        <v>0</v>
      </c>
      <c r="AD1309">
        <f>2*29.3*R1309*0.92*(BQ1309-W1309)</f>
        <v>0</v>
      </c>
      <c r="AE1309">
        <f>2*0.95*5.67E-8*(((BQ1309+$B$7)+273)^4-(W1309+273)^4)</f>
        <v>0</v>
      </c>
      <c r="AF1309">
        <f>U1309+AE1309+AC1309+AD1309</f>
        <v>0</v>
      </c>
      <c r="AG1309">
        <f>BN1309*AU1309*(BI1309-BH1309*(1000-AU1309*BK1309)/(1000-AU1309*BJ1309))/(100*BB1309)</f>
        <v>0</v>
      </c>
      <c r="AH1309">
        <f>1000*BN1309*AU1309*(BJ1309-BK1309)/(100*BB1309*(1000-AU1309*BJ1309))</f>
        <v>0</v>
      </c>
      <c r="AI1309">
        <f>(AJ1309 - AK1309 - BO1309*1E3/(8.314*(BQ1309+273.15)) * AM1309/BN1309 * AL1309) * BN1309/(100*BB1309) * (1000 - BK1309)/1000</f>
        <v>0</v>
      </c>
      <c r="AJ1309">
        <v>718.5430157945131</v>
      </c>
      <c r="AK1309">
        <v>665.3344545454542</v>
      </c>
      <c r="AL1309">
        <v>3.272573467115322</v>
      </c>
      <c r="AM1309">
        <v>64.58111461149491</v>
      </c>
      <c r="AN1309">
        <f>(AP1309 - AO1309 + BO1309*1E3/(8.314*(BQ1309+273.15)) * AR1309/BN1309 * AQ1309) * BN1309/(100*BB1309) * 1000/(1000 - AP1309)</f>
        <v>0</v>
      </c>
      <c r="AO1309">
        <v>13.57066872020009</v>
      </c>
      <c r="AP1309">
        <v>18.47100661654135</v>
      </c>
      <c r="AQ1309">
        <v>-7.350730607450428E-05</v>
      </c>
      <c r="AR1309">
        <v>112.2400831531097</v>
      </c>
      <c r="AS1309">
        <v>12</v>
      </c>
      <c r="AT1309">
        <v>2</v>
      </c>
      <c r="AU1309">
        <f>IF(AS1309*$H$13&gt;=AW1309,1.0,(AW1309/(AW1309-AS1309*$H$13)))</f>
        <v>0</v>
      </c>
      <c r="AV1309">
        <f>(AU1309-1)*100</f>
        <v>0</v>
      </c>
      <c r="AW1309">
        <f>MAX(0,($B$13+$C$13*BV1309)/(1+$D$13*BV1309)*BO1309/(BQ1309+273)*$E$13)</f>
        <v>0</v>
      </c>
      <c r="AX1309">
        <f>$B$11*BW1309+$C$11*BX1309+$F$11*CI1309*(1-CL1309)</f>
        <v>0</v>
      </c>
      <c r="AY1309">
        <f>AX1309*AZ1309</f>
        <v>0</v>
      </c>
      <c r="AZ1309">
        <f>($B$11*$D$9+$C$11*$D$9+$F$11*((CV1309+CN1309)/MAX(CV1309+CN1309+CW1309, 0.1)*$I$9+CW1309/MAX(CV1309+CN1309+CW1309, 0.1)*$J$9))/($B$11+$C$11+$F$11)</f>
        <v>0</v>
      </c>
      <c r="BA1309">
        <f>($B$11*$K$9+$C$11*$K$9+$F$11*((CV1309+CN1309)/MAX(CV1309+CN1309+CW1309, 0.1)*$P$9+CW1309/MAX(CV1309+CN1309+CW1309, 0.1)*$Q$9))/($B$11+$C$11+$F$11)</f>
        <v>0</v>
      </c>
      <c r="BB1309">
        <v>6</v>
      </c>
      <c r="BC1309">
        <v>0.5</v>
      </c>
      <c r="BD1309" t="s">
        <v>355</v>
      </c>
      <c r="BE1309">
        <v>2</v>
      </c>
      <c r="BF1309" t="b">
        <v>1</v>
      </c>
      <c r="BG1309">
        <v>1664307458</v>
      </c>
      <c r="BH1309">
        <v>630.5752222222222</v>
      </c>
      <c r="BI1309">
        <v>693.5684814814815</v>
      </c>
      <c r="BJ1309">
        <v>18.45348148148148</v>
      </c>
      <c r="BK1309">
        <v>13.56777777777778</v>
      </c>
      <c r="BL1309">
        <v>634.4276666666667</v>
      </c>
      <c r="BM1309">
        <v>18.61811481481482</v>
      </c>
      <c r="BN1309">
        <v>500.0627037037037</v>
      </c>
      <c r="BO1309">
        <v>90.96056666666667</v>
      </c>
      <c r="BP1309">
        <v>0.1000127851851852</v>
      </c>
      <c r="BQ1309">
        <v>24.91858518518518</v>
      </c>
      <c r="BR1309">
        <v>24.97572592592592</v>
      </c>
      <c r="BS1309">
        <v>999.9000000000001</v>
      </c>
      <c r="BT1309">
        <v>0</v>
      </c>
      <c r="BU1309">
        <v>0</v>
      </c>
      <c r="BV1309">
        <v>9995.855925925925</v>
      </c>
      <c r="BW1309">
        <v>0</v>
      </c>
      <c r="BX1309">
        <v>6.390955185185186</v>
      </c>
      <c r="BY1309">
        <v>-62.99322962962963</v>
      </c>
      <c r="BZ1309">
        <v>642.4303703703704</v>
      </c>
      <c r="CA1309">
        <v>703.1083703703705</v>
      </c>
      <c r="CB1309">
        <v>4.885695185185186</v>
      </c>
      <c r="CC1309">
        <v>693.5684814814815</v>
      </c>
      <c r="CD1309">
        <v>13.56777777777778</v>
      </c>
      <c r="CE1309">
        <v>1.678538888888889</v>
      </c>
      <c r="CF1309">
        <v>1.234134444444444</v>
      </c>
      <c r="CG1309">
        <v>14.69937407407407</v>
      </c>
      <c r="CH1309">
        <v>10.01977444444445</v>
      </c>
      <c r="CI1309">
        <v>2000.01037037037</v>
      </c>
      <c r="CJ1309">
        <v>0.9799935555555556</v>
      </c>
      <c r="CK1309">
        <v>0.02000634444444445</v>
      </c>
      <c r="CL1309">
        <v>0</v>
      </c>
      <c r="CM1309">
        <v>853.7618148148147</v>
      </c>
      <c r="CN1309">
        <v>5.00097</v>
      </c>
      <c r="CO1309">
        <v>17051.91481481482</v>
      </c>
      <c r="CP1309">
        <v>16707.62592592593</v>
      </c>
      <c r="CQ1309">
        <v>39.33766666666666</v>
      </c>
      <c r="CR1309">
        <v>39.54822222222222</v>
      </c>
      <c r="CS1309">
        <v>39.32599999999999</v>
      </c>
      <c r="CT1309">
        <v>39.22199999999999</v>
      </c>
      <c r="CU1309">
        <v>39.67551851851852</v>
      </c>
      <c r="CV1309">
        <v>1955.10037037037</v>
      </c>
      <c r="CW1309">
        <v>39.91</v>
      </c>
      <c r="CX1309">
        <v>0</v>
      </c>
      <c r="CY1309">
        <v>1664307469.7</v>
      </c>
      <c r="CZ1309">
        <v>0</v>
      </c>
      <c r="DA1309">
        <v>0</v>
      </c>
      <c r="DB1309" t="s">
        <v>356</v>
      </c>
      <c r="DC1309">
        <v>1663859321.1</v>
      </c>
      <c r="DD1309">
        <v>1663859315.6</v>
      </c>
      <c r="DE1309">
        <v>0</v>
      </c>
      <c r="DF1309">
        <v>0.196</v>
      </c>
      <c r="DG1309">
        <v>-0.001</v>
      </c>
      <c r="DH1309">
        <v>-5.941</v>
      </c>
      <c r="DI1309">
        <v>-0.174</v>
      </c>
      <c r="DJ1309">
        <v>1500</v>
      </c>
      <c r="DK1309">
        <v>17</v>
      </c>
      <c r="DL1309">
        <v>0.13</v>
      </c>
      <c r="DM1309">
        <v>0.04</v>
      </c>
      <c r="DN1309">
        <v>-62.535925</v>
      </c>
      <c r="DO1309">
        <v>-8.365312570356348</v>
      </c>
      <c r="DP1309">
        <v>0.8066872174982074</v>
      </c>
      <c r="DQ1309">
        <v>0</v>
      </c>
      <c r="DR1309">
        <v>4.881462999999999</v>
      </c>
      <c r="DS1309">
        <v>-0.01348457786116459</v>
      </c>
      <c r="DT1309">
        <v>0.02117880263376565</v>
      </c>
      <c r="DU1309">
        <v>1</v>
      </c>
      <c r="DV1309">
        <v>1</v>
      </c>
      <c r="DW1309">
        <v>2</v>
      </c>
      <c r="DX1309" t="s">
        <v>471</v>
      </c>
      <c r="DY1309">
        <v>2.98494</v>
      </c>
      <c r="DZ1309">
        <v>2.71575</v>
      </c>
      <c r="EA1309">
        <v>0.131801</v>
      </c>
      <c r="EB1309">
        <v>0.138503</v>
      </c>
      <c r="EC1309">
        <v>0.0904346</v>
      </c>
      <c r="ED1309">
        <v>0.0710084</v>
      </c>
      <c r="EE1309">
        <v>27580.7</v>
      </c>
      <c r="EF1309">
        <v>27487.3</v>
      </c>
      <c r="EG1309">
        <v>29515.8</v>
      </c>
      <c r="EH1309">
        <v>29501</v>
      </c>
      <c r="EI1309">
        <v>35587.9</v>
      </c>
      <c r="EJ1309">
        <v>36448.7</v>
      </c>
      <c r="EK1309">
        <v>41598.4</v>
      </c>
      <c r="EL1309">
        <v>42042.4</v>
      </c>
      <c r="EM1309">
        <v>1.97717</v>
      </c>
      <c r="EN1309">
        <v>1.92803</v>
      </c>
      <c r="EO1309">
        <v>0.109315</v>
      </c>
      <c r="EP1309">
        <v>0</v>
      </c>
      <c r="EQ1309">
        <v>23.16</v>
      </c>
      <c r="ER1309">
        <v>999.9</v>
      </c>
      <c r="ES1309">
        <v>42.5</v>
      </c>
      <c r="ET1309">
        <v>28.9</v>
      </c>
      <c r="EU1309">
        <v>18.6854</v>
      </c>
      <c r="EV1309">
        <v>63.2143</v>
      </c>
      <c r="EW1309">
        <v>33.0168</v>
      </c>
      <c r="EX1309">
        <v>1</v>
      </c>
      <c r="EY1309">
        <v>-0.180234</v>
      </c>
      <c r="EZ1309">
        <v>0.972955</v>
      </c>
      <c r="FA1309">
        <v>20.386</v>
      </c>
      <c r="FB1309">
        <v>5.21594</v>
      </c>
      <c r="FC1309">
        <v>12.0099</v>
      </c>
      <c r="FD1309">
        <v>4.9895</v>
      </c>
      <c r="FE1309">
        <v>3.28848</v>
      </c>
      <c r="FF1309">
        <v>9999</v>
      </c>
      <c r="FG1309">
        <v>9999</v>
      </c>
      <c r="FH1309">
        <v>9999</v>
      </c>
      <c r="FI1309">
        <v>262</v>
      </c>
      <c r="FJ1309">
        <v>1.86704</v>
      </c>
      <c r="FK1309">
        <v>1.86614</v>
      </c>
      <c r="FL1309">
        <v>1.86554</v>
      </c>
      <c r="FM1309">
        <v>1.86553</v>
      </c>
      <c r="FN1309">
        <v>1.86733</v>
      </c>
      <c r="FO1309">
        <v>1.86981</v>
      </c>
      <c r="FP1309">
        <v>1.86844</v>
      </c>
      <c r="FQ1309">
        <v>1.86996</v>
      </c>
      <c r="FR1309">
        <v>0</v>
      </c>
      <c r="FS1309">
        <v>0</v>
      </c>
      <c r="FT1309">
        <v>0</v>
      </c>
      <c r="FU1309">
        <v>0</v>
      </c>
      <c r="FV1309" t="s">
        <v>358</v>
      </c>
      <c r="FW1309" t="s">
        <v>359</v>
      </c>
      <c r="FX1309" t="s">
        <v>360</v>
      </c>
      <c r="FY1309" t="s">
        <v>360</v>
      </c>
      <c r="FZ1309" t="s">
        <v>360</v>
      </c>
      <c r="GA1309" t="s">
        <v>360</v>
      </c>
      <c r="GB1309">
        <v>0</v>
      </c>
      <c r="GC1309">
        <v>100</v>
      </c>
      <c r="GD1309">
        <v>100</v>
      </c>
      <c r="GE1309">
        <v>-3.914</v>
      </c>
      <c r="GF1309">
        <v>-0.1644</v>
      </c>
      <c r="GG1309">
        <v>-2.0192013485273</v>
      </c>
      <c r="GH1309">
        <v>-0.003354295288503095</v>
      </c>
      <c r="GI1309">
        <v>8.998442100416266E-07</v>
      </c>
      <c r="GJ1309">
        <v>-2.632750781261316E-10</v>
      </c>
      <c r="GK1309">
        <v>-0.1771344180573433</v>
      </c>
      <c r="GL1309">
        <v>-0.01811282044437078</v>
      </c>
      <c r="GM1309">
        <v>0.001479480632228601</v>
      </c>
      <c r="GN1309">
        <v>-2.527498020886067E-05</v>
      </c>
      <c r="GO1309">
        <v>3</v>
      </c>
      <c r="GP1309">
        <v>2311</v>
      </c>
      <c r="GQ1309">
        <v>1</v>
      </c>
      <c r="GR1309">
        <v>23</v>
      </c>
      <c r="GS1309">
        <v>7469.1</v>
      </c>
      <c r="GT1309">
        <v>7469.2</v>
      </c>
      <c r="GU1309">
        <v>1.61133</v>
      </c>
      <c r="GV1309">
        <v>2.20337</v>
      </c>
      <c r="GW1309">
        <v>1.39648</v>
      </c>
      <c r="GX1309">
        <v>2.34009</v>
      </c>
      <c r="GY1309">
        <v>1.49536</v>
      </c>
      <c r="GZ1309">
        <v>2.41943</v>
      </c>
      <c r="HA1309">
        <v>33.0429</v>
      </c>
      <c r="HB1309">
        <v>14.1408</v>
      </c>
      <c r="HC1309">
        <v>18</v>
      </c>
      <c r="HD1309">
        <v>519.596</v>
      </c>
      <c r="HE1309">
        <v>444.656</v>
      </c>
      <c r="HF1309">
        <v>21.9422</v>
      </c>
      <c r="HG1309">
        <v>25.1714</v>
      </c>
      <c r="HH1309">
        <v>30.0001</v>
      </c>
      <c r="HI1309">
        <v>25.1524</v>
      </c>
      <c r="HJ1309">
        <v>25.0934</v>
      </c>
      <c r="HK1309">
        <v>32.3507</v>
      </c>
      <c r="HL1309">
        <v>29.3819</v>
      </c>
      <c r="HM1309">
        <v>34.338</v>
      </c>
      <c r="HN1309">
        <v>21.9611</v>
      </c>
      <c r="HO1309">
        <v>740.8579999999999</v>
      </c>
      <c r="HP1309">
        <v>13.6222</v>
      </c>
      <c r="HQ1309">
        <v>100.967</v>
      </c>
      <c r="HR1309">
        <v>100.969</v>
      </c>
    </row>
    <row r="1310" spans="1:226">
      <c r="A1310">
        <v>1294</v>
      </c>
      <c r="B1310">
        <v>1664307470.5</v>
      </c>
      <c r="C1310">
        <v>14240</v>
      </c>
      <c r="D1310" t="s">
        <v>2958</v>
      </c>
      <c r="E1310" t="s">
        <v>2959</v>
      </c>
      <c r="F1310">
        <v>5</v>
      </c>
      <c r="G1310" t="s">
        <v>2871</v>
      </c>
      <c r="H1310" t="s">
        <v>354</v>
      </c>
      <c r="I1310">
        <v>1664307462.714286</v>
      </c>
      <c r="J1310">
        <f>(K1310)/1000</f>
        <v>0</v>
      </c>
      <c r="K1310">
        <f>IF(BF1310, AN1310, AH1310)</f>
        <v>0</v>
      </c>
      <c r="L1310">
        <f>IF(BF1310, AI1310, AG1310)</f>
        <v>0</v>
      </c>
      <c r="M1310">
        <f>BH1310 - IF(AU1310&gt;1, L1310*BB1310*100.0/(AW1310*BV1310), 0)</f>
        <v>0</v>
      </c>
      <c r="N1310">
        <f>((T1310-J1310/2)*M1310-L1310)/(T1310+J1310/2)</f>
        <v>0</v>
      </c>
      <c r="O1310">
        <f>N1310*(BO1310+BP1310)/1000.0</f>
        <v>0</v>
      </c>
      <c r="P1310">
        <f>(BH1310 - IF(AU1310&gt;1, L1310*BB1310*100.0/(AW1310*BV1310), 0))*(BO1310+BP1310)/1000.0</f>
        <v>0</v>
      </c>
      <c r="Q1310">
        <f>2.0/((1/S1310-1/R1310)+SIGN(S1310)*SQRT((1/S1310-1/R1310)*(1/S1310-1/R1310) + 4*BC1310/((BC1310+1)*(BC1310+1))*(2*1/S1310*1/R1310-1/R1310*1/R1310)))</f>
        <v>0</v>
      </c>
      <c r="R1310">
        <f>IF(LEFT(BD1310,1)&lt;&gt;"0",IF(LEFT(BD1310,1)="1",3.0,BE1310),$D$5+$E$5*(BV1310*BO1310/($K$5*1000))+$F$5*(BV1310*BO1310/($K$5*1000))*MAX(MIN(BB1310,$J$5),$I$5)*MAX(MIN(BB1310,$J$5),$I$5)+$G$5*MAX(MIN(BB1310,$J$5),$I$5)*(BV1310*BO1310/($K$5*1000))+$H$5*(BV1310*BO1310/($K$5*1000))*(BV1310*BO1310/($K$5*1000)))</f>
        <v>0</v>
      </c>
      <c r="S1310">
        <f>J1310*(1000-(1000*0.61365*exp(17.502*W1310/(240.97+W1310))/(BO1310+BP1310)+BJ1310)/2)/(1000*0.61365*exp(17.502*W1310/(240.97+W1310))/(BO1310+BP1310)-BJ1310)</f>
        <v>0</v>
      </c>
      <c r="T1310">
        <f>1/((BC1310+1)/(Q1310/1.6)+1/(R1310/1.37)) + BC1310/((BC1310+1)/(Q1310/1.6) + BC1310/(R1310/1.37))</f>
        <v>0</v>
      </c>
      <c r="U1310">
        <f>(AX1310*BA1310)</f>
        <v>0</v>
      </c>
      <c r="V1310">
        <f>(BQ1310+(U1310+2*0.95*5.67E-8*(((BQ1310+$B$7)+273)^4-(BQ1310+273)^4)-44100*J1310)/(1.84*29.3*R1310+8*0.95*5.67E-8*(BQ1310+273)^3))</f>
        <v>0</v>
      </c>
      <c r="W1310">
        <f>($C$7*BR1310+$D$7*BS1310+$E$7*V1310)</f>
        <v>0</v>
      </c>
      <c r="X1310">
        <f>0.61365*exp(17.502*W1310/(240.97+W1310))</f>
        <v>0</v>
      </c>
      <c r="Y1310">
        <f>(Z1310/AA1310*100)</f>
        <v>0</v>
      </c>
      <c r="Z1310">
        <f>BJ1310*(BO1310+BP1310)/1000</f>
        <v>0</v>
      </c>
      <c r="AA1310">
        <f>0.61365*exp(17.502*BQ1310/(240.97+BQ1310))</f>
        <v>0</v>
      </c>
      <c r="AB1310">
        <f>(X1310-BJ1310*(BO1310+BP1310)/1000)</f>
        <v>0</v>
      </c>
      <c r="AC1310">
        <f>(-J1310*44100)</f>
        <v>0</v>
      </c>
      <c r="AD1310">
        <f>2*29.3*R1310*0.92*(BQ1310-W1310)</f>
        <v>0</v>
      </c>
      <c r="AE1310">
        <f>2*0.95*5.67E-8*(((BQ1310+$B$7)+273)^4-(W1310+273)^4)</f>
        <v>0</v>
      </c>
      <c r="AF1310">
        <f>U1310+AE1310+AC1310+AD1310</f>
        <v>0</v>
      </c>
      <c r="AG1310">
        <f>BN1310*AU1310*(BI1310-BH1310*(1000-AU1310*BK1310)/(1000-AU1310*BJ1310))/(100*BB1310)</f>
        <v>0</v>
      </c>
      <c r="AH1310">
        <f>1000*BN1310*AU1310*(BJ1310-BK1310)/(100*BB1310*(1000-AU1310*BJ1310))</f>
        <v>0</v>
      </c>
      <c r="AI1310">
        <f>(AJ1310 - AK1310 - BO1310*1E3/(8.314*(BQ1310+273.15)) * AM1310/BN1310 * AL1310) * BN1310/(100*BB1310) * (1000 - BK1310)/1000</f>
        <v>0</v>
      </c>
      <c r="AJ1310">
        <v>735.5278151980132</v>
      </c>
      <c r="AK1310">
        <v>681.8240848484847</v>
      </c>
      <c r="AL1310">
        <v>3.303894126128633</v>
      </c>
      <c r="AM1310">
        <v>64.58111461149491</v>
      </c>
      <c r="AN1310">
        <f>(AP1310 - AO1310 + BO1310*1E3/(8.314*(BQ1310+273.15)) * AR1310/BN1310 * AQ1310) * BN1310/(100*BB1310) * 1000/(1000 - AP1310)</f>
        <v>0</v>
      </c>
      <c r="AO1310">
        <v>13.60408165249155</v>
      </c>
      <c r="AP1310">
        <v>18.48759969924812</v>
      </c>
      <c r="AQ1310">
        <v>0.005763038117380913</v>
      </c>
      <c r="AR1310">
        <v>112.2400831531097</v>
      </c>
      <c r="AS1310">
        <v>11</v>
      </c>
      <c r="AT1310">
        <v>2</v>
      </c>
      <c r="AU1310">
        <f>IF(AS1310*$H$13&gt;=AW1310,1.0,(AW1310/(AW1310-AS1310*$H$13)))</f>
        <v>0</v>
      </c>
      <c r="AV1310">
        <f>(AU1310-1)*100</f>
        <v>0</v>
      </c>
      <c r="AW1310">
        <f>MAX(0,($B$13+$C$13*BV1310)/(1+$D$13*BV1310)*BO1310/(BQ1310+273)*$E$13)</f>
        <v>0</v>
      </c>
      <c r="AX1310">
        <f>$B$11*BW1310+$C$11*BX1310+$F$11*CI1310*(1-CL1310)</f>
        <v>0</v>
      </c>
      <c r="AY1310">
        <f>AX1310*AZ1310</f>
        <v>0</v>
      </c>
      <c r="AZ1310">
        <f>($B$11*$D$9+$C$11*$D$9+$F$11*((CV1310+CN1310)/MAX(CV1310+CN1310+CW1310, 0.1)*$I$9+CW1310/MAX(CV1310+CN1310+CW1310, 0.1)*$J$9))/($B$11+$C$11+$F$11)</f>
        <v>0</v>
      </c>
      <c r="BA1310">
        <f>($B$11*$K$9+$C$11*$K$9+$F$11*((CV1310+CN1310)/MAX(CV1310+CN1310+CW1310, 0.1)*$P$9+CW1310/MAX(CV1310+CN1310+CW1310, 0.1)*$Q$9))/($B$11+$C$11+$F$11)</f>
        <v>0</v>
      </c>
      <c r="BB1310">
        <v>6</v>
      </c>
      <c r="BC1310">
        <v>0.5</v>
      </c>
      <c r="BD1310" t="s">
        <v>355</v>
      </c>
      <c r="BE1310">
        <v>2</v>
      </c>
      <c r="BF1310" t="b">
        <v>1</v>
      </c>
      <c r="BG1310">
        <v>1664307462.714286</v>
      </c>
      <c r="BH1310">
        <v>645.7420357142855</v>
      </c>
      <c r="BI1310">
        <v>709.3520357142859</v>
      </c>
      <c r="BJ1310">
        <v>18.46183928571429</v>
      </c>
      <c r="BK1310">
        <v>13.58268214285714</v>
      </c>
      <c r="BL1310">
        <v>649.6327142857142</v>
      </c>
      <c r="BM1310">
        <v>18.62638928571429</v>
      </c>
      <c r="BN1310">
        <v>500.0703571428572</v>
      </c>
      <c r="BO1310">
        <v>90.96037500000001</v>
      </c>
      <c r="BP1310">
        <v>0.1000310392857143</v>
      </c>
      <c r="BQ1310">
        <v>24.92050714285714</v>
      </c>
      <c r="BR1310">
        <v>24.97006428571428</v>
      </c>
      <c r="BS1310">
        <v>999.9000000000002</v>
      </c>
      <c r="BT1310">
        <v>0</v>
      </c>
      <c r="BU1310">
        <v>0</v>
      </c>
      <c r="BV1310">
        <v>9997.192142857142</v>
      </c>
      <c r="BW1310">
        <v>0</v>
      </c>
      <c r="BX1310">
        <v>6.39656964285714</v>
      </c>
      <c r="BY1310">
        <v>-63.61004642857143</v>
      </c>
      <c r="BZ1310">
        <v>657.8879999999999</v>
      </c>
      <c r="CA1310">
        <v>719.1200714285714</v>
      </c>
      <c r="CB1310">
        <v>4.879149642857143</v>
      </c>
      <c r="CC1310">
        <v>709.3520357142859</v>
      </c>
      <c r="CD1310">
        <v>13.58268214285714</v>
      </c>
      <c r="CE1310">
        <v>1.679295714285714</v>
      </c>
      <c r="CF1310">
        <v>1.235488214285714</v>
      </c>
      <c r="CG1310">
        <v>14.70635357142857</v>
      </c>
      <c r="CH1310">
        <v>10.03613535714286</v>
      </c>
      <c r="CI1310">
        <v>2000.002857142857</v>
      </c>
      <c r="CJ1310">
        <v>0.9799932142857143</v>
      </c>
      <c r="CK1310">
        <v>0.02000668571428572</v>
      </c>
      <c r="CL1310">
        <v>0</v>
      </c>
      <c r="CM1310">
        <v>855.5928214285715</v>
      </c>
      <c r="CN1310">
        <v>5.00097</v>
      </c>
      <c r="CO1310">
        <v>17087.35714285714</v>
      </c>
      <c r="CP1310">
        <v>16707.56071428571</v>
      </c>
      <c r="CQ1310">
        <v>39.31432142857143</v>
      </c>
      <c r="CR1310">
        <v>39.52878571428572</v>
      </c>
      <c r="CS1310">
        <v>39.30535714285714</v>
      </c>
      <c r="CT1310">
        <v>39.20274999999999</v>
      </c>
      <c r="CU1310">
        <v>39.656</v>
      </c>
      <c r="CV1310">
        <v>1955.091428571428</v>
      </c>
      <c r="CW1310">
        <v>39.91</v>
      </c>
      <c r="CX1310">
        <v>0</v>
      </c>
      <c r="CY1310">
        <v>1664307475.1</v>
      </c>
      <c r="CZ1310">
        <v>0</v>
      </c>
      <c r="DA1310">
        <v>0</v>
      </c>
      <c r="DB1310" t="s">
        <v>356</v>
      </c>
      <c r="DC1310">
        <v>1663859321.1</v>
      </c>
      <c r="DD1310">
        <v>1663859315.6</v>
      </c>
      <c r="DE1310">
        <v>0</v>
      </c>
      <c r="DF1310">
        <v>0.196</v>
      </c>
      <c r="DG1310">
        <v>-0.001</v>
      </c>
      <c r="DH1310">
        <v>-5.941</v>
      </c>
      <c r="DI1310">
        <v>-0.174</v>
      </c>
      <c r="DJ1310">
        <v>1500</v>
      </c>
      <c r="DK1310">
        <v>17</v>
      </c>
      <c r="DL1310">
        <v>0.13</v>
      </c>
      <c r="DM1310">
        <v>0.04</v>
      </c>
      <c r="DN1310">
        <v>-63.22889</v>
      </c>
      <c r="DO1310">
        <v>-7.882345215759845</v>
      </c>
      <c r="DP1310">
        <v>0.7594680943923852</v>
      </c>
      <c r="DQ1310">
        <v>0</v>
      </c>
      <c r="DR1310">
        <v>4.882551250000001</v>
      </c>
      <c r="DS1310">
        <v>-0.1111971106941936</v>
      </c>
      <c r="DT1310">
        <v>0.02072998458604102</v>
      </c>
      <c r="DU1310">
        <v>0</v>
      </c>
      <c r="DV1310">
        <v>0</v>
      </c>
      <c r="DW1310">
        <v>2</v>
      </c>
      <c r="DX1310" t="s">
        <v>357</v>
      </c>
      <c r="DY1310">
        <v>2.98486</v>
      </c>
      <c r="DZ1310">
        <v>2.71565</v>
      </c>
      <c r="EA1310">
        <v>0.134024</v>
      </c>
      <c r="EB1310">
        <v>0.140683</v>
      </c>
      <c r="EC1310">
        <v>0.09049310000000001</v>
      </c>
      <c r="ED1310">
        <v>0.0710123</v>
      </c>
      <c r="EE1310">
        <v>27510.3</v>
      </c>
      <c r="EF1310">
        <v>27418.1</v>
      </c>
      <c r="EG1310">
        <v>29516</v>
      </c>
      <c r="EH1310">
        <v>29501.3</v>
      </c>
      <c r="EI1310">
        <v>35585.6</v>
      </c>
      <c r="EJ1310">
        <v>36448.9</v>
      </c>
      <c r="EK1310">
        <v>41598.4</v>
      </c>
      <c r="EL1310">
        <v>42042.7</v>
      </c>
      <c r="EM1310">
        <v>1.97742</v>
      </c>
      <c r="EN1310">
        <v>1.92808</v>
      </c>
      <c r="EO1310">
        <v>0.110336</v>
      </c>
      <c r="EP1310">
        <v>0</v>
      </c>
      <c r="EQ1310">
        <v>23.1566</v>
      </c>
      <c r="ER1310">
        <v>999.9</v>
      </c>
      <c r="ES1310">
        <v>42.5</v>
      </c>
      <c r="ET1310">
        <v>28.9</v>
      </c>
      <c r="EU1310">
        <v>18.6827</v>
      </c>
      <c r="EV1310">
        <v>63.0443</v>
      </c>
      <c r="EW1310">
        <v>33.121</v>
      </c>
      <c r="EX1310">
        <v>1</v>
      </c>
      <c r="EY1310">
        <v>-0.179975</v>
      </c>
      <c r="EZ1310">
        <v>0.9169850000000001</v>
      </c>
      <c r="FA1310">
        <v>20.3865</v>
      </c>
      <c r="FB1310">
        <v>5.21699</v>
      </c>
      <c r="FC1310">
        <v>12.0099</v>
      </c>
      <c r="FD1310">
        <v>4.98995</v>
      </c>
      <c r="FE1310">
        <v>3.28858</v>
      </c>
      <c r="FF1310">
        <v>9999</v>
      </c>
      <c r="FG1310">
        <v>9999</v>
      </c>
      <c r="FH1310">
        <v>9999</v>
      </c>
      <c r="FI1310">
        <v>262</v>
      </c>
      <c r="FJ1310">
        <v>1.86705</v>
      </c>
      <c r="FK1310">
        <v>1.86615</v>
      </c>
      <c r="FL1310">
        <v>1.86554</v>
      </c>
      <c r="FM1310">
        <v>1.86553</v>
      </c>
      <c r="FN1310">
        <v>1.86736</v>
      </c>
      <c r="FO1310">
        <v>1.86981</v>
      </c>
      <c r="FP1310">
        <v>1.86844</v>
      </c>
      <c r="FQ1310">
        <v>1.86996</v>
      </c>
      <c r="FR1310">
        <v>0</v>
      </c>
      <c r="FS1310">
        <v>0</v>
      </c>
      <c r="FT1310">
        <v>0</v>
      </c>
      <c r="FU1310">
        <v>0</v>
      </c>
      <c r="FV1310" t="s">
        <v>358</v>
      </c>
      <c r="FW1310" t="s">
        <v>359</v>
      </c>
      <c r="FX1310" t="s">
        <v>360</v>
      </c>
      <c r="FY1310" t="s">
        <v>360</v>
      </c>
      <c r="FZ1310" t="s">
        <v>360</v>
      </c>
      <c r="GA1310" t="s">
        <v>360</v>
      </c>
      <c r="GB1310">
        <v>0</v>
      </c>
      <c r="GC1310">
        <v>100</v>
      </c>
      <c r="GD1310">
        <v>100</v>
      </c>
      <c r="GE1310">
        <v>-3.954</v>
      </c>
      <c r="GF1310">
        <v>-0.1643</v>
      </c>
      <c r="GG1310">
        <v>-2.0192013485273</v>
      </c>
      <c r="GH1310">
        <v>-0.003354295288503095</v>
      </c>
      <c r="GI1310">
        <v>8.998442100416266E-07</v>
      </c>
      <c r="GJ1310">
        <v>-2.632750781261316E-10</v>
      </c>
      <c r="GK1310">
        <v>-0.1771344180573433</v>
      </c>
      <c r="GL1310">
        <v>-0.01811282044437078</v>
      </c>
      <c r="GM1310">
        <v>0.001479480632228601</v>
      </c>
      <c r="GN1310">
        <v>-2.527498020886067E-05</v>
      </c>
      <c r="GO1310">
        <v>3</v>
      </c>
      <c r="GP1310">
        <v>2311</v>
      </c>
      <c r="GQ1310">
        <v>1</v>
      </c>
      <c r="GR1310">
        <v>23</v>
      </c>
      <c r="GS1310">
        <v>7469.2</v>
      </c>
      <c r="GT1310">
        <v>7469.2</v>
      </c>
      <c r="GU1310">
        <v>1.64185</v>
      </c>
      <c r="GV1310">
        <v>2.20825</v>
      </c>
      <c r="GW1310">
        <v>1.39648</v>
      </c>
      <c r="GX1310">
        <v>2.34009</v>
      </c>
      <c r="GY1310">
        <v>1.49536</v>
      </c>
      <c r="GZ1310">
        <v>2.45239</v>
      </c>
      <c r="HA1310">
        <v>33.0429</v>
      </c>
      <c r="HB1310">
        <v>14.1233</v>
      </c>
      <c r="HC1310">
        <v>18</v>
      </c>
      <c r="HD1310">
        <v>519.76</v>
      </c>
      <c r="HE1310">
        <v>444.687</v>
      </c>
      <c r="HF1310">
        <v>21.9597</v>
      </c>
      <c r="HG1310">
        <v>25.1706</v>
      </c>
      <c r="HH1310">
        <v>30.0001</v>
      </c>
      <c r="HI1310">
        <v>25.1526</v>
      </c>
      <c r="HJ1310">
        <v>25.0935</v>
      </c>
      <c r="HK1310">
        <v>32.9146</v>
      </c>
      <c r="HL1310">
        <v>29.3819</v>
      </c>
      <c r="HM1310">
        <v>34.338</v>
      </c>
      <c r="HN1310">
        <v>21.9907</v>
      </c>
      <c r="HO1310">
        <v>754.2140000000001</v>
      </c>
      <c r="HP1310">
        <v>13.619</v>
      </c>
      <c r="HQ1310">
        <v>100.967</v>
      </c>
      <c r="HR1310">
        <v>100.97</v>
      </c>
    </row>
    <row r="1311" spans="1:226">
      <c r="A1311">
        <v>1295</v>
      </c>
      <c r="B1311">
        <v>1664307475.5</v>
      </c>
      <c r="C1311">
        <v>14245</v>
      </c>
      <c r="D1311" t="s">
        <v>2960</v>
      </c>
      <c r="E1311" t="s">
        <v>2961</v>
      </c>
      <c r="F1311">
        <v>5</v>
      </c>
      <c r="G1311" t="s">
        <v>2871</v>
      </c>
      <c r="H1311" t="s">
        <v>354</v>
      </c>
      <c r="I1311">
        <v>1664307468</v>
      </c>
      <c r="J1311">
        <f>(K1311)/1000</f>
        <v>0</v>
      </c>
      <c r="K1311">
        <f>IF(BF1311, AN1311, AH1311)</f>
        <v>0</v>
      </c>
      <c r="L1311">
        <f>IF(BF1311, AI1311, AG1311)</f>
        <v>0</v>
      </c>
      <c r="M1311">
        <f>BH1311 - IF(AU1311&gt;1, L1311*BB1311*100.0/(AW1311*BV1311), 0)</f>
        <v>0</v>
      </c>
      <c r="N1311">
        <f>((T1311-J1311/2)*M1311-L1311)/(T1311+J1311/2)</f>
        <v>0</v>
      </c>
      <c r="O1311">
        <f>N1311*(BO1311+BP1311)/1000.0</f>
        <v>0</v>
      </c>
      <c r="P1311">
        <f>(BH1311 - IF(AU1311&gt;1, L1311*BB1311*100.0/(AW1311*BV1311), 0))*(BO1311+BP1311)/1000.0</f>
        <v>0</v>
      </c>
      <c r="Q1311">
        <f>2.0/((1/S1311-1/R1311)+SIGN(S1311)*SQRT((1/S1311-1/R1311)*(1/S1311-1/R1311) + 4*BC1311/((BC1311+1)*(BC1311+1))*(2*1/S1311*1/R1311-1/R1311*1/R1311)))</f>
        <v>0</v>
      </c>
      <c r="R1311">
        <f>IF(LEFT(BD1311,1)&lt;&gt;"0",IF(LEFT(BD1311,1)="1",3.0,BE1311),$D$5+$E$5*(BV1311*BO1311/($K$5*1000))+$F$5*(BV1311*BO1311/($K$5*1000))*MAX(MIN(BB1311,$J$5),$I$5)*MAX(MIN(BB1311,$J$5),$I$5)+$G$5*MAX(MIN(BB1311,$J$5),$I$5)*(BV1311*BO1311/($K$5*1000))+$H$5*(BV1311*BO1311/($K$5*1000))*(BV1311*BO1311/($K$5*1000)))</f>
        <v>0</v>
      </c>
      <c r="S1311">
        <f>J1311*(1000-(1000*0.61365*exp(17.502*W1311/(240.97+W1311))/(BO1311+BP1311)+BJ1311)/2)/(1000*0.61365*exp(17.502*W1311/(240.97+W1311))/(BO1311+BP1311)-BJ1311)</f>
        <v>0</v>
      </c>
      <c r="T1311">
        <f>1/((BC1311+1)/(Q1311/1.6)+1/(R1311/1.37)) + BC1311/((BC1311+1)/(Q1311/1.6) + BC1311/(R1311/1.37))</f>
        <v>0</v>
      </c>
      <c r="U1311">
        <f>(AX1311*BA1311)</f>
        <v>0</v>
      </c>
      <c r="V1311">
        <f>(BQ1311+(U1311+2*0.95*5.67E-8*(((BQ1311+$B$7)+273)^4-(BQ1311+273)^4)-44100*J1311)/(1.84*29.3*R1311+8*0.95*5.67E-8*(BQ1311+273)^3))</f>
        <v>0</v>
      </c>
      <c r="W1311">
        <f>($C$7*BR1311+$D$7*BS1311+$E$7*V1311)</f>
        <v>0</v>
      </c>
      <c r="X1311">
        <f>0.61365*exp(17.502*W1311/(240.97+W1311))</f>
        <v>0</v>
      </c>
      <c r="Y1311">
        <f>(Z1311/AA1311*100)</f>
        <v>0</v>
      </c>
      <c r="Z1311">
        <f>BJ1311*(BO1311+BP1311)/1000</f>
        <v>0</v>
      </c>
      <c r="AA1311">
        <f>0.61365*exp(17.502*BQ1311/(240.97+BQ1311))</f>
        <v>0</v>
      </c>
      <c r="AB1311">
        <f>(X1311-BJ1311*(BO1311+BP1311)/1000)</f>
        <v>0</v>
      </c>
      <c r="AC1311">
        <f>(-J1311*44100)</f>
        <v>0</v>
      </c>
      <c r="AD1311">
        <f>2*29.3*R1311*0.92*(BQ1311-W1311)</f>
        <v>0</v>
      </c>
      <c r="AE1311">
        <f>2*0.95*5.67E-8*(((BQ1311+$B$7)+273)^4-(W1311+273)^4)</f>
        <v>0</v>
      </c>
      <c r="AF1311">
        <f>U1311+AE1311+AC1311+AD1311</f>
        <v>0</v>
      </c>
      <c r="AG1311">
        <f>BN1311*AU1311*(BI1311-BH1311*(1000-AU1311*BK1311)/(1000-AU1311*BJ1311))/(100*BB1311)</f>
        <v>0</v>
      </c>
      <c r="AH1311">
        <f>1000*BN1311*AU1311*(BJ1311-BK1311)/(100*BB1311*(1000-AU1311*BJ1311))</f>
        <v>0</v>
      </c>
      <c r="AI1311">
        <f>(AJ1311 - AK1311 - BO1311*1E3/(8.314*(BQ1311+273.15)) * AM1311/BN1311 * AL1311) * BN1311/(100*BB1311) * (1000 - BK1311)/1000</f>
        <v>0</v>
      </c>
      <c r="AJ1311">
        <v>752.6153872541995</v>
      </c>
      <c r="AK1311">
        <v>698.368024242424</v>
      </c>
      <c r="AL1311">
        <v>3.318135751308255</v>
      </c>
      <c r="AM1311">
        <v>64.58111461149491</v>
      </c>
      <c r="AN1311">
        <f>(AP1311 - AO1311 + BO1311*1E3/(8.314*(BQ1311+273.15)) * AR1311/BN1311 * AQ1311) * BN1311/(100*BB1311) * 1000/(1000 - AP1311)</f>
        <v>0</v>
      </c>
      <c r="AO1311">
        <v>13.60671499736158</v>
      </c>
      <c r="AP1311">
        <v>18.49664195488721</v>
      </c>
      <c r="AQ1311">
        <v>0.001534321111152228</v>
      </c>
      <c r="AR1311">
        <v>112.2400831531097</v>
      </c>
      <c r="AS1311">
        <v>11</v>
      </c>
      <c r="AT1311">
        <v>2</v>
      </c>
      <c r="AU1311">
        <f>IF(AS1311*$H$13&gt;=AW1311,1.0,(AW1311/(AW1311-AS1311*$H$13)))</f>
        <v>0</v>
      </c>
      <c r="AV1311">
        <f>(AU1311-1)*100</f>
        <v>0</v>
      </c>
      <c r="AW1311">
        <f>MAX(0,($B$13+$C$13*BV1311)/(1+$D$13*BV1311)*BO1311/(BQ1311+273)*$E$13)</f>
        <v>0</v>
      </c>
      <c r="AX1311">
        <f>$B$11*BW1311+$C$11*BX1311+$F$11*CI1311*(1-CL1311)</f>
        <v>0</v>
      </c>
      <c r="AY1311">
        <f>AX1311*AZ1311</f>
        <v>0</v>
      </c>
      <c r="AZ1311">
        <f>($B$11*$D$9+$C$11*$D$9+$F$11*((CV1311+CN1311)/MAX(CV1311+CN1311+CW1311, 0.1)*$I$9+CW1311/MAX(CV1311+CN1311+CW1311, 0.1)*$J$9))/($B$11+$C$11+$F$11)</f>
        <v>0</v>
      </c>
      <c r="BA1311">
        <f>($B$11*$K$9+$C$11*$K$9+$F$11*((CV1311+CN1311)/MAX(CV1311+CN1311+CW1311, 0.1)*$P$9+CW1311/MAX(CV1311+CN1311+CW1311, 0.1)*$Q$9))/($B$11+$C$11+$F$11)</f>
        <v>0</v>
      </c>
      <c r="BB1311">
        <v>6</v>
      </c>
      <c r="BC1311">
        <v>0.5</v>
      </c>
      <c r="BD1311" t="s">
        <v>355</v>
      </c>
      <c r="BE1311">
        <v>2</v>
      </c>
      <c r="BF1311" t="b">
        <v>1</v>
      </c>
      <c r="BG1311">
        <v>1664307468</v>
      </c>
      <c r="BH1311">
        <v>662.7663333333333</v>
      </c>
      <c r="BI1311">
        <v>727.0694074074073</v>
      </c>
      <c r="BJ1311">
        <v>18.47751481481481</v>
      </c>
      <c r="BK1311">
        <v>13.60439629629629</v>
      </c>
      <c r="BL1311">
        <v>666.699777777778</v>
      </c>
      <c r="BM1311">
        <v>18.64190740740741</v>
      </c>
      <c r="BN1311">
        <v>500.0575185185185</v>
      </c>
      <c r="BO1311">
        <v>90.96020740740741</v>
      </c>
      <c r="BP1311">
        <v>0.0999439074074074</v>
      </c>
      <c r="BQ1311">
        <v>24.92296666666667</v>
      </c>
      <c r="BR1311">
        <v>24.96604814814815</v>
      </c>
      <c r="BS1311">
        <v>999.9000000000001</v>
      </c>
      <c r="BT1311">
        <v>0</v>
      </c>
      <c r="BU1311">
        <v>0</v>
      </c>
      <c r="BV1311">
        <v>10012.32666666667</v>
      </c>
      <c r="BW1311">
        <v>0</v>
      </c>
      <c r="BX1311">
        <v>6.397147407407408</v>
      </c>
      <c r="BY1311">
        <v>-64.30320740740741</v>
      </c>
      <c r="BZ1311">
        <v>675.2432222222222</v>
      </c>
      <c r="CA1311">
        <v>737.0972592592591</v>
      </c>
      <c r="CB1311">
        <v>4.873116296296296</v>
      </c>
      <c r="CC1311">
        <v>727.0694074074073</v>
      </c>
      <c r="CD1311">
        <v>13.60439629629629</v>
      </c>
      <c r="CE1311">
        <v>1.680718888888889</v>
      </c>
      <c r="CF1311">
        <v>1.23746</v>
      </c>
      <c r="CG1311">
        <v>14.71948518518519</v>
      </c>
      <c r="CH1311">
        <v>10.05998888888889</v>
      </c>
      <c r="CI1311">
        <v>2000.015925925926</v>
      </c>
      <c r="CJ1311">
        <v>0.9799931111111112</v>
      </c>
      <c r="CK1311">
        <v>0.02000678888888889</v>
      </c>
      <c r="CL1311">
        <v>0</v>
      </c>
      <c r="CM1311">
        <v>857.3870370370371</v>
      </c>
      <c r="CN1311">
        <v>5.00097</v>
      </c>
      <c r="CO1311">
        <v>17123.32222222222</v>
      </c>
      <c r="CP1311">
        <v>16707.67407407408</v>
      </c>
      <c r="CQ1311">
        <v>39.29133333333333</v>
      </c>
      <c r="CR1311">
        <v>39.51148148148148</v>
      </c>
      <c r="CS1311">
        <v>39.28444444444444</v>
      </c>
      <c r="CT1311">
        <v>39.17551851851852</v>
      </c>
      <c r="CU1311">
        <v>39.63418518518519</v>
      </c>
      <c r="CV1311">
        <v>1955.101111111111</v>
      </c>
      <c r="CW1311">
        <v>39.91</v>
      </c>
      <c r="CX1311">
        <v>0</v>
      </c>
      <c r="CY1311">
        <v>1664307479.9</v>
      </c>
      <c r="CZ1311">
        <v>0</v>
      </c>
      <c r="DA1311">
        <v>0</v>
      </c>
      <c r="DB1311" t="s">
        <v>356</v>
      </c>
      <c r="DC1311">
        <v>1663859321.1</v>
      </c>
      <c r="DD1311">
        <v>1663859315.6</v>
      </c>
      <c r="DE1311">
        <v>0</v>
      </c>
      <c r="DF1311">
        <v>0.196</v>
      </c>
      <c r="DG1311">
        <v>-0.001</v>
      </c>
      <c r="DH1311">
        <v>-5.941</v>
      </c>
      <c r="DI1311">
        <v>-0.174</v>
      </c>
      <c r="DJ1311">
        <v>1500</v>
      </c>
      <c r="DK1311">
        <v>17</v>
      </c>
      <c r="DL1311">
        <v>0.13</v>
      </c>
      <c r="DM1311">
        <v>0.04</v>
      </c>
      <c r="DN1311">
        <v>-63.88148750000001</v>
      </c>
      <c r="DO1311">
        <v>-7.816580487804893</v>
      </c>
      <c r="DP1311">
        <v>0.7536131926218858</v>
      </c>
      <c r="DQ1311">
        <v>0</v>
      </c>
      <c r="DR1311">
        <v>4.88066775</v>
      </c>
      <c r="DS1311">
        <v>-0.06297827392121524</v>
      </c>
      <c r="DT1311">
        <v>0.01865060997494447</v>
      </c>
      <c r="DU1311">
        <v>1</v>
      </c>
      <c r="DV1311">
        <v>1</v>
      </c>
      <c r="DW1311">
        <v>2</v>
      </c>
      <c r="DX1311" t="s">
        <v>471</v>
      </c>
      <c r="DY1311">
        <v>2.98487</v>
      </c>
      <c r="DZ1311">
        <v>2.71594</v>
      </c>
      <c r="EA1311">
        <v>0.136227</v>
      </c>
      <c r="EB1311">
        <v>0.142845</v>
      </c>
      <c r="EC1311">
        <v>0.0905301</v>
      </c>
      <c r="ED1311">
        <v>0.0710316</v>
      </c>
      <c r="EE1311">
        <v>27440.5</v>
      </c>
      <c r="EF1311">
        <v>27348.5</v>
      </c>
      <c r="EG1311">
        <v>29516.1</v>
      </c>
      <c r="EH1311">
        <v>29500.7</v>
      </c>
      <c r="EI1311">
        <v>35584.4</v>
      </c>
      <c r="EJ1311">
        <v>36447.8</v>
      </c>
      <c r="EK1311">
        <v>41598.7</v>
      </c>
      <c r="EL1311">
        <v>42042.3</v>
      </c>
      <c r="EM1311">
        <v>1.97735</v>
      </c>
      <c r="EN1311">
        <v>1.92785</v>
      </c>
      <c r="EO1311">
        <v>0.110552</v>
      </c>
      <c r="EP1311">
        <v>0</v>
      </c>
      <c r="EQ1311">
        <v>23.1552</v>
      </c>
      <c r="ER1311">
        <v>999.9</v>
      </c>
      <c r="ES1311">
        <v>42.5</v>
      </c>
      <c r="ET1311">
        <v>28.9</v>
      </c>
      <c r="EU1311">
        <v>18.6816</v>
      </c>
      <c r="EV1311">
        <v>63.1443</v>
      </c>
      <c r="EW1311">
        <v>33.0729</v>
      </c>
      <c r="EX1311">
        <v>1</v>
      </c>
      <c r="EY1311">
        <v>-0.179903</v>
      </c>
      <c r="EZ1311">
        <v>0.880044</v>
      </c>
      <c r="FA1311">
        <v>20.3868</v>
      </c>
      <c r="FB1311">
        <v>5.21774</v>
      </c>
      <c r="FC1311">
        <v>12.0099</v>
      </c>
      <c r="FD1311">
        <v>4.98985</v>
      </c>
      <c r="FE1311">
        <v>3.28865</v>
      </c>
      <c r="FF1311">
        <v>9999</v>
      </c>
      <c r="FG1311">
        <v>9999</v>
      </c>
      <c r="FH1311">
        <v>9999</v>
      </c>
      <c r="FI1311">
        <v>262</v>
      </c>
      <c r="FJ1311">
        <v>1.86703</v>
      </c>
      <c r="FK1311">
        <v>1.86615</v>
      </c>
      <c r="FL1311">
        <v>1.86554</v>
      </c>
      <c r="FM1311">
        <v>1.86553</v>
      </c>
      <c r="FN1311">
        <v>1.86733</v>
      </c>
      <c r="FO1311">
        <v>1.86981</v>
      </c>
      <c r="FP1311">
        <v>1.86844</v>
      </c>
      <c r="FQ1311">
        <v>1.86996</v>
      </c>
      <c r="FR1311">
        <v>0</v>
      </c>
      <c r="FS1311">
        <v>0</v>
      </c>
      <c r="FT1311">
        <v>0</v>
      </c>
      <c r="FU1311">
        <v>0</v>
      </c>
      <c r="FV1311" t="s">
        <v>358</v>
      </c>
      <c r="FW1311" t="s">
        <v>359</v>
      </c>
      <c r="FX1311" t="s">
        <v>360</v>
      </c>
      <c r="FY1311" t="s">
        <v>360</v>
      </c>
      <c r="FZ1311" t="s">
        <v>360</v>
      </c>
      <c r="GA1311" t="s">
        <v>360</v>
      </c>
      <c r="GB1311">
        <v>0</v>
      </c>
      <c r="GC1311">
        <v>100</v>
      </c>
      <c r="GD1311">
        <v>100</v>
      </c>
      <c r="GE1311">
        <v>-3.995</v>
      </c>
      <c r="GF1311">
        <v>-0.1642</v>
      </c>
      <c r="GG1311">
        <v>-2.0192013485273</v>
      </c>
      <c r="GH1311">
        <v>-0.003354295288503095</v>
      </c>
      <c r="GI1311">
        <v>8.998442100416266E-07</v>
      </c>
      <c r="GJ1311">
        <v>-2.632750781261316E-10</v>
      </c>
      <c r="GK1311">
        <v>-0.1771344180573433</v>
      </c>
      <c r="GL1311">
        <v>-0.01811282044437078</v>
      </c>
      <c r="GM1311">
        <v>0.001479480632228601</v>
      </c>
      <c r="GN1311">
        <v>-2.527498020886067E-05</v>
      </c>
      <c r="GO1311">
        <v>3</v>
      </c>
      <c r="GP1311">
        <v>2311</v>
      </c>
      <c r="GQ1311">
        <v>1</v>
      </c>
      <c r="GR1311">
        <v>23</v>
      </c>
      <c r="GS1311">
        <v>7469.2</v>
      </c>
      <c r="GT1311">
        <v>7469.3</v>
      </c>
      <c r="GU1311">
        <v>1.66992</v>
      </c>
      <c r="GV1311">
        <v>2.20459</v>
      </c>
      <c r="GW1311">
        <v>1.39648</v>
      </c>
      <c r="GX1311">
        <v>2.33887</v>
      </c>
      <c r="GY1311">
        <v>1.49536</v>
      </c>
      <c r="GZ1311">
        <v>2.43896</v>
      </c>
      <c r="HA1311">
        <v>33.0429</v>
      </c>
      <c r="HB1311">
        <v>14.1408</v>
      </c>
      <c r="HC1311">
        <v>18</v>
      </c>
      <c r="HD1311">
        <v>519.729</v>
      </c>
      <c r="HE1311">
        <v>444.567</v>
      </c>
      <c r="HF1311">
        <v>21.9883</v>
      </c>
      <c r="HG1311">
        <v>25.1706</v>
      </c>
      <c r="HH1311">
        <v>30.0002</v>
      </c>
      <c r="HI1311">
        <v>25.1544</v>
      </c>
      <c r="HJ1311">
        <v>25.0955</v>
      </c>
      <c r="HK1311">
        <v>33.5269</v>
      </c>
      <c r="HL1311">
        <v>29.3819</v>
      </c>
      <c r="HM1311">
        <v>33.9612</v>
      </c>
      <c r="HN1311">
        <v>22.0087</v>
      </c>
      <c r="HO1311">
        <v>774.253</v>
      </c>
      <c r="HP1311">
        <v>13.6076</v>
      </c>
      <c r="HQ1311">
        <v>100.968</v>
      </c>
      <c r="HR1311">
        <v>100.968</v>
      </c>
    </row>
    <row r="1312" spans="1:226">
      <c r="A1312">
        <v>1296</v>
      </c>
      <c r="B1312">
        <v>1664307480.5</v>
      </c>
      <c r="C1312">
        <v>14250</v>
      </c>
      <c r="D1312" t="s">
        <v>2962</v>
      </c>
      <c r="E1312" t="s">
        <v>2963</v>
      </c>
      <c r="F1312">
        <v>5</v>
      </c>
      <c r="G1312" t="s">
        <v>2871</v>
      </c>
      <c r="H1312" t="s">
        <v>354</v>
      </c>
      <c r="I1312">
        <v>1664307472.714286</v>
      </c>
      <c r="J1312">
        <f>(K1312)/1000</f>
        <v>0</v>
      </c>
      <c r="K1312">
        <f>IF(BF1312, AN1312, AH1312)</f>
        <v>0</v>
      </c>
      <c r="L1312">
        <f>IF(BF1312, AI1312, AG1312)</f>
        <v>0</v>
      </c>
      <c r="M1312">
        <f>BH1312 - IF(AU1312&gt;1, L1312*BB1312*100.0/(AW1312*BV1312), 0)</f>
        <v>0</v>
      </c>
      <c r="N1312">
        <f>((T1312-J1312/2)*M1312-L1312)/(T1312+J1312/2)</f>
        <v>0</v>
      </c>
      <c r="O1312">
        <f>N1312*(BO1312+BP1312)/1000.0</f>
        <v>0</v>
      </c>
      <c r="P1312">
        <f>(BH1312 - IF(AU1312&gt;1, L1312*BB1312*100.0/(AW1312*BV1312), 0))*(BO1312+BP1312)/1000.0</f>
        <v>0</v>
      </c>
      <c r="Q1312">
        <f>2.0/((1/S1312-1/R1312)+SIGN(S1312)*SQRT((1/S1312-1/R1312)*(1/S1312-1/R1312) + 4*BC1312/((BC1312+1)*(BC1312+1))*(2*1/S1312*1/R1312-1/R1312*1/R1312)))</f>
        <v>0</v>
      </c>
      <c r="R1312">
        <f>IF(LEFT(BD1312,1)&lt;&gt;"0",IF(LEFT(BD1312,1)="1",3.0,BE1312),$D$5+$E$5*(BV1312*BO1312/($K$5*1000))+$F$5*(BV1312*BO1312/($K$5*1000))*MAX(MIN(BB1312,$J$5),$I$5)*MAX(MIN(BB1312,$J$5),$I$5)+$G$5*MAX(MIN(BB1312,$J$5),$I$5)*(BV1312*BO1312/($K$5*1000))+$H$5*(BV1312*BO1312/($K$5*1000))*(BV1312*BO1312/($K$5*1000)))</f>
        <v>0</v>
      </c>
      <c r="S1312">
        <f>J1312*(1000-(1000*0.61365*exp(17.502*W1312/(240.97+W1312))/(BO1312+BP1312)+BJ1312)/2)/(1000*0.61365*exp(17.502*W1312/(240.97+W1312))/(BO1312+BP1312)-BJ1312)</f>
        <v>0</v>
      </c>
      <c r="T1312">
        <f>1/((BC1312+1)/(Q1312/1.6)+1/(R1312/1.37)) + BC1312/((BC1312+1)/(Q1312/1.6) + BC1312/(R1312/1.37))</f>
        <v>0</v>
      </c>
      <c r="U1312">
        <f>(AX1312*BA1312)</f>
        <v>0</v>
      </c>
      <c r="V1312">
        <f>(BQ1312+(U1312+2*0.95*5.67E-8*(((BQ1312+$B$7)+273)^4-(BQ1312+273)^4)-44100*J1312)/(1.84*29.3*R1312+8*0.95*5.67E-8*(BQ1312+273)^3))</f>
        <v>0</v>
      </c>
      <c r="W1312">
        <f>($C$7*BR1312+$D$7*BS1312+$E$7*V1312)</f>
        <v>0</v>
      </c>
      <c r="X1312">
        <f>0.61365*exp(17.502*W1312/(240.97+W1312))</f>
        <v>0</v>
      </c>
      <c r="Y1312">
        <f>(Z1312/AA1312*100)</f>
        <v>0</v>
      </c>
      <c r="Z1312">
        <f>BJ1312*(BO1312+BP1312)/1000</f>
        <v>0</v>
      </c>
      <c r="AA1312">
        <f>0.61365*exp(17.502*BQ1312/(240.97+BQ1312))</f>
        <v>0</v>
      </c>
      <c r="AB1312">
        <f>(X1312-BJ1312*(BO1312+BP1312)/1000)</f>
        <v>0</v>
      </c>
      <c r="AC1312">
        <f>(-J1312*44100)</f>
        <v>0</v>
      </c>
      <c r="AD1312">
        <f>2*29.3*R1312*0.92*(BQ1312-W1312)</f>
        <v>0</v>
      </c>
      <c r="AE1312">
        <f>2*0.95*5.67E-8*(((BQ1312+$B$7)+273)^4-(W1312+273)^4)</f>
        <v>0</v>
      </c>
      <c r="AF1312">
        <f>U1312+AE1312+AC1312+AD1312</f>
        <v>0</v>
      </c>
      <c r="AG1312">
        <f>BN1312*AU1312*(BI1312-BH1312*(1000-AU1312*BK1312)/(1000-AU1312*BJ1312))/(100*BB1312)</f>
        <v>0</v>
      </c>
      <c r="AH1312">
        <f>1000*BN1312*AU1312*(BJ1312-BK1312)/(100*BB1312*(1000-AU1312*BJ1312))</f>
        <v>0</v>
      </c>
      <c r="AI1312">
        <f>(AJ1312 - AK1312 - BO1312*1E3/(8.314*(BQ1312+273.15)) * AM1312/BN1312 * AL1312) * BN1312/(100*BB1312) * (1000 - BK1312)/1000</f>
        <v>0</v>
      </c>
      <c r="AJ1312">
        <v>769.5578996462941</v>
      </c>
      <c r="AK1312">
        <v>714.9640606060603</v>
      </c>
      <c r="AL1312">
        <v>3.329399846423378</v>
      </c>
      <c r="AM1312">
        <v>64.58111461149491</v>
      </c>
      <c r="AN1312">
        <f>(AP1312 - AO1312 + BO1312*1E3/(8.314*(BQ1312+273.15)) * AR1312/BN1312 * AQ1312) * BN1312/(100*BB1312) * 1000/(1000 - AP1312)</f>
        <v>0</v>
      </c>
      <c r="AO1312">
        <v>13.60727787447696</v>
      </c>
      <c r="AP1312">
        <v>18.50381413533833</v>
      </c>
      <c r="AQ1312">
        <v>0.0006203529209088703</v>
      </c>
      <c r="AR1312">
        <v>112.2400831531097</v>
      </c>
      <c r="AS1312">
        <v>11</v>
      </c>
      <c r="AT1312">
        <v>2</v>
      </c>
      <c r="AU1312">
        <f>IF(AS1312*$H$13&gt;=AW1312,1.0,(AW1312/(AW1312-AS1312*$H$13)))</f>
        <v>0</v>
      </c>
      <c r="AV1312">
        <f>(AU1312-1)*100</f>
        <v>0</v>
      </c>
      <c r="AW1312">
        <f>MAX(0,($B$13+$C$13*BV1312)/(1+$D$13*BV1312)*BO1312/(BQ1312+273)*$E$13)</f>
        <v>0</v>
      </c>
      <c r="AX1312">
        <f>$B$11*BW1312+$C$11*BX1312+$F$11*CI1312*(1-CL1312)</f>
        <v>0</v>
      </c>
      <c r="AY1312">
        <f>AX1312*AZ1312</f>
        <v>0</v>
      </c>
      <c r="AZ1312">
        <f>($B$11*$D$9+$C$11*$D$9+$F$11*((CV1312+CN1312)/MAX(CV1312+CN1312+CW1312, 0.1)*$I$9+CW1312/MAX(CV1312+CN1312+CW1312, 0.1)*$J$9))/($B$11+$C$11+$F$11)</f>
        <v>0</v>
      </c>
      <c r="BA1312">
        <f>($B$11*$K$9+$C$11*$K$9+$F$11*((CV1312+CN1312)/MAX(CV1312+CN1312+CW1312, 0.1)*$P$9+CW1312/MAX(CV1312+CN1312+CW1312, 0.1)*$Q$9))/($B$11+$C$11+$F$11)</f>
        <v>0</v>
      </c>
      <c r="BB1312">
        <v>6</v>
      </c>
      <c r="BC1312">
        <v>0.5</v>
      </c>
      <c r="BD1312" t="s">
        <v>355</v>
      </c>
      <c r="BE1312">
        <v>2</v>
      </c>
      <c r="BF1312" t="b">
        <v>1</v>
      </c>
      <c r="BG1312">
        <v>1664307472.714286</v>
      </c>
      <c r="BH1312">
        <v>678.0307857142858</v>
      </c>
      <c r="BI1312">
        <v>742.8905714285713</v>
      </c>
      <c r="BJ1312">
        <v>18.49123928571429</v>
      </c>
      <c r="BK1312">
        <v>13.6035</v>
      </c>
      <c r="BL1312">
        <v>682.0025357142857</v>
      </c>
      <c r="BM1312">
        <v>18.65549285714286</v>
      </c>
      <c r="BN1312">
        <v>500.0678571428572</v>
      </c>
      <c r="BO1312">
        <v>90.96018928571429</v>
      </c>
      <c r="BP1312">
        <v>0.1000162571428571</v>
      </c>
      <c r="BQ1312">
        <v>24.92488214285714</v>
      </c>
      <c r="BR1312">
        <v>24.96616785714286</v>
      </c>
      <c r="BS1312">
        <v>999.9000000000002</v>
      </c>
      <c r="BT1312">
        <v>0</v>
      </c>
      <c r="BU1312">
        <v>0</v>
      </c>
      <c r="BV1312">
        <v>10011.31928571429</v>
      </c>
      <c r="BW1312">
        <v>0</v>
      </c>
      <c r="BX1312">
        <v>6.394010714285714</v>
      </c>
      <c r="BY1312">
        <v>-64.85984999999999</v>
      </c>
      <c r="BZ1312">
        <v>690.80475</v>
      </c>
      <c r="CA1312">
        <v>753.1358571428573</v>
      </c>
      <c r="CB1312">
        <v>4.887737500000001</v>
      </c>
      <c r="CC1312">
        <v>742.8905714285713</v>
      </c>
      <c r="CD1312">
        <v>13.6035</v>
      </c>
      <c r="CE1312">
        <v>1.681967142857143</v>
      </c>
      <c r="CF1312">
        <v>1.237377857142857</v>
      </c>
      <c r="CG1312">
        <v>14.73098928571428</v>
      </c>
      <c r="CH1312">
        <v>10.05899285714286</v>
      </c>
      <c r="CI1312">
        <v>1999.998571428571</v>
      </c>
      <c r="CJ1312">
        <v>0.9799976071428571</v>
      </c>
      <c r="CK1312">
        <v>0.0200022</v>
      </c>
      <c r="CL1312">
        <v>0</v>
      </c>
      <c r="CM1312">
        <v>858.898107142857</v>
      </c>
      <c r="CN1312">
        <v>5.00097</v>
      </c>
      <c r="CO1312">
        <v>17151.24642857143</v>
      </c>
      <c r="CP1312">
        <v>16707.55</v>
      </c>
      <c r="CQ1312">
        <v>39.27214285714285</v>
      </c>
      <c r="CR1312">
        <v>39.50221428571428</v>
      </c>
      <c r="CS1312">
        <v>39.2655</v>
      </c>
      <c r="CT1312">
        <v>39.156</v>
      </c>
      <c r="CU1312">
        <v>39.62049999999999</v>
      </c>
      <c r="CV1312">
        <v>1955.090357142857</v>
      </c>
      <c r="CW1312">
        <v>39.90035714285715</v>
      </c>
      <c r="CX1312">
        <v>0</v>
      </c>
      <c r="CY1312">
        <v>1664307484.7</v>
      </c>
      <c r="CZ1312">
        <v>0</v>
      </c>
      <c r="DA1312">
        <v>0</v>
      </c>
      <c r="DB1312" t="s">
        <v>356</v>
      </c>
      <c r="DC1312">
        <v>1663859321.1</v>
      </c>
      <c r="DD1312">
        <v>1663859315.6</v>
      </c>
      <c r="DE1312">
        <v>0</v>
      </c>
      <c r="DF1312">
        <v>0.196</v>
      </c>
      <c r="DG1312">
        <v>-0.001</v>
      </c>
      <c r="DH1312">
        <v>-5.941</v>
      </c>
      <c r="DI1312">
        <v>-0.174</v>
      </c>
      <c r="DJ1312">
        <v>1500</v>
      </c>
      <c r="DK1312">
        <v>17</v>
      </c>
      <c r="DL1312">
        <v>0.13</v>
      </c>
      <c r="DM1312">
        <v>0.04</v>
      </c>
      <c r="DN1312">
        <v>-64.52695853658535</v>
      </c>
      <c r="DO1312">
        <v>-7.173861324041933</v>
      </c>
      <c r="DP1312">
        <v>0.7103915941656929</v>
      </c>
      <c r="DQ1312">
        <v>0</v>
      </c>
      <c r="DR1312">
        <v>4.880413658536585</v>
      </c>
      <c r="DS1312">
        <v>0.1644978397212509</v>
      </c>
      <c r="DT1312">
        <v>0.0168661061124255</v>
      </c>
      <c r="DU1312">
        <v>0</v>
      </c>
      <c r="DV1312">
        <v>0</v>
      </c>
      <c r="DW1312">
        <v>2</v>
      </c>
      <c r="DX1312" t="s">
        <v>357</v>
      </c>
      <c r="DY1312">
        <v>2.98471</v>
      </c>
      <c r="DZ1312">
        <v>2.71571</v>
      </c>
      <c r="EA1312">
        <v>0.138416</v>
      </c>
      <c r="EB1312">
        <v>0.144975</v>
      </c>
      <c r="EC1312">
        <v>0.0905436</v>
      </c>
      <c r="ED1312">
        <v>0.07095559999999999</v>
      </c>
      <c r="EE1312">
        <v>27371.4</v>
      </c>
      <c r="EF1312">
        <v>27281.1</v>
      </c>
      <c r="EG1312">
        <v>29516.5</v>
      </c>
      <c r="EH1312">
        <v>29501.2</v>
      </c>
      <c r="EI1312">
        <v>35584.5</v>
      </c>
      <c r="EJ1312">
        <v>36451.7</v>
      </c>
      <c r="EK1312">
        <v>41599.4</v>
      </c>
      <c r="EL1312">
        <v>42043.2</v>
      </c>
      <c r="EM1312">
        <v>1.9773</v>
      </c>
      <c r="EN1312">
        <v>1.92795</v>
      </c>
      <c r="EO1312">
        <v>0.110254</v>
      </c>
      <c r="EP1312">
        <v>0</v>
      </c>
      <c r="EQ1312">
        <v>23.1537</v>
      </c>
      <c r="ER1312">
        <v>999.9</v>
      </c>
      <c r="ES1312">
        <v>42.5</v>
      </c>
      <c r="ET1312">
        <v>28.9</v>
      </c>
      <c r="EU1312">
        <v>18.683</v>
      </c>
      <c r="EV1312">
        <v>62.9143</v>
      </c>
      <c r="EW1312">
        <v>33.137</v>
      </c>
      <c r="EX1312">
        <v>1</v>
      </c>
      <c r="EY1312">
        <v>-0.179972</v>
      </c>
      <c r="EZ1312">
        <v>0.882072</v>
      </c>
      <c r="FA1312">
        <v>20.3867</v>
      </c>
      <c r="FB1312">
        <v>5.21729</v>
      </c>
      <c r="FC1312">
        <v>12.0099</v>
      </c>
      <c r="FD1312">
        <v>4.98985</v>
      </c>
      <c r="FE1312">
        <v>3.28865</v>
      </c>
      <c r="FF1312">
        <v>9999</v>
      </c>
      <c r="FG1312">
        <v>9999</v>
      </c>
      <c r="FH1312">
        <v>9999</v>
      </c>
      <c r="FI1312">
        <v>262</v>
      </c>
      <c r="FJ1312">
        <v>1.86705</v>
      </c>
      <c r="FK1312">
        <v>1.86615</v>
      </c>
      <c r="FL1312">
        <v>1.86554</v>
      </c>
      <c r="FM1312">
        <v>1.86553</v>
      </c>
      <c r="FN1312">
        <v>1.86735</v>
      </c>
      <c r="FO1312">
        <v>1.86981</v>
      </c>
      <c r="FP1312">
        <v>1.86844</v>
      </c>
      <c r="FQ1312">
        <v>1.86996</v>
      </c>
      <c r="FR1312">
        <v>0</v>
      </c>
      <c r="FS1312">
        <v>0</v>
      </c>
      <c r="FT1312">
        <v>0</v>
      </c>
      <c r="FU1312">
        <v>0</v>
      </c>
      <c r="FV1312" t="s">
        <v>358</v>
      </c>
      <c r="FW1312" t="s">
        <v>359</v>
      </c>
      <c r="FX1312" t="s">
        <v>360</v>
      </c>
      <c r="FY1312" t="s">
        <v>360</v>
      </c>
      <c r="FZ1312" t="s">
        <v>360</v>
      </c>
      <c r="GA1312" t="s">
        <v>360</v>
      </c>
      <c r="GB1312">
        <v>0</v>
      </c>
      <c r="GC1312">
        <v>100</v>
      </c>
      <c r="GD1312">
        <v>100</v>
      </c>
      <c r="GE1312">
        <v>-4.034</v>
      </c>
      <c r="GF1312">
        <v>-0.1641</v>
      </c>
      <c r="GG1312">
        <v>-2.0192013485273</v>
      </c>
      <c r="GH1312">
        <v>-0.003354295288503095</v>
      </c>
      <c r="GI1312">
        <v>8.998442100416266E-07</v>
      </c>
      <c r="GJ1312">
        <v>-2.632750781261316E-10</v>
      </c>
      <c r="GK1312">
        <v>-0.1771344180573433</v>
      </c>
      <c r="GL1312">
        <v>-0.01811282044437078</v>
      </c>
      <c r="GM1312">
        <v>0.001479480632228601</v>
      </c>
      <c r="GN1312">
        <v>-2.527498020886067E-05</v>
      </c>
      <c r="GO1312">
        <v>3</v>
      </c>
      <c r="GP1312">
        <v>2311</v>
      </c>
      <c r="GQ1312">
        <v>1</v>
      </c>
      <c r="GR1312">
        <v>23</v>
      </c>
      <c r="GS1312">
        <v>7469.3</v>
      </c>
      <c r="GT1312">
        <v>7469.4</v>
      </c>
      <c r="GU1312">
        <v>1.70044</v>
      </c>
      <c r="GV1312">
        <v>2.20459</v>
      </c>
      <c r="GW1312">
        <v>1.39648</v>
      </c>
      <c r="GX1312">
        <v>2.34009</v>
      </c>
      <c r="GY1312">
        <v>1.49536</v>
      </c>
      <c r="GZ1312">
        <v>2.45239</v>
      </c>
      <c r="HA1312">
        <v>33.0429</v>
      </c>
      <c r="HB1312">
        <v>14.132</v>
      </c>
      <c r="HC1312">
        <v>18</v>
      </c>
      <c r="HD1312">
        <v>519.696</v>
      </c>
      <c r="HE1312">
        <v>444.628</v>
      </c>
      <c r="HF1312">
        <v>22.0111</v>
      </c>
      <c r="HG1312">
        <v>25.1706</v>
      </c>
      <c r="HH1312">
        <v>30</v>
      </c>
      <c r="HI1312">
        <v>25.1544</v>
      </c>
      <c r="HJ1312">
        <v>25.0955</v>
      </c>
      <c r="HK1312">
        <v>34.0761</v>
      </c>
      <c r="HL1312">
        <v>29.3819</v>
      </c>
      <c r="HM1312">
        <v>33.9612</v>
      </c>
      <c r="HN1312">
        <v>22.0317</v>
      </c>
      <c r="HO1312">
        <v>787.6079999999999</v>
      </c>
      <c r="HP1312">
        <v>13.6005</v>
      </c>
      <c r="HQ1312">
        <v>100.97</v>
      </c>
      <c r="HR1312">
        <v>100.97</v>
      </c>
    </row>
    <row r="1313" spans="1:226">
      <c r="A1313">
        <v>1297</v>
      </c>
      <c r="B1313">
        <v>1664307485.5</v>
      </c>
      <c r="C1313">
        <v>14255</v>
      </c>
      <c r="D1313" t="s">
        <v>2964</v>
      </c>
      <c r="E1313" t="s">
        <v>2965</v>
      </c>
      <c r="F1313">
        <v>5</v>
      </c>
      <c r="G1313" t="s">
        <v>2871</v>
      </c>
      <c r="H1313" t="s">
        <v>354</v>
      </c>
      <c r="I1313">
        <v>1664307478</v>
      </c>
      <c r="J1313">
        <f>(K1313)/1000</f>
        <v>0</v>
      </c>
      <c r="K1313">
        <f>IF(BF1313, AN1313, AH1313)</f>
        <v>0</v>
      </c>
      <c r="L1313">
        <f>IF(BF1313, AI1313, AG1313)</f>
        <v>0</v>
      </c>
      <c r="M1313">
        <f>BH1313 - IF(AU1313&gt;1, L1313*BB1313*100.0/(AW1313*BV1313), 0)</f>
        <v>0</v>
      </c>
      <c r="N1313">
        <f>((T1313-J1313/2)*M1313-L1313)/(T1313+J1313/2)</f>
        <v>0</v>
      </c>
      <c r="O1313">
        <f>N1313*(BO1313+BP1313)/1000.0</f>
        <v>0</v>
      </c>
      <c r="P1313">
        <f>(BH1313 - IF(AU1313&gt;1, L1313*BB1313*100.0/(AW1313*BV1313), 0))*(BO1313+BP1313)/1000.0</f>
        <v>0</v>
      </c>
      <c r="Q1313">
        <f>2.0/((1/S1313-1/R1313)+SIGN(S1313)*SQRT((1/S1313-1/R1313)*(1/S1313-1/R1313) + 4*BC1313/((BC1313+1)*(BC1313+1))*(2*1/S1313*1/R1313-1/R1313*1/R1313)))</f>
        <v>0</v>
      </c>
      <c r="R1313">
        <f>IF(LEFT(BD1313,1)&lt;&gt;"0",IF(LEFT(BD1313,1)="1",3.0,BE1313),$D$5+$E$5*(BV1313*BO1313/($K$5*1000))+$F$5*(BV1313*BO1313/($K$5*1000))*MAX(MIN(BB1313,$J$5),$I$5)*MAX(MIN(BB1313,$J$5),$I$5)+$G$5*MAX(MIN(BB1313,$J$5),$I$5)*(BV1313*BO1313/($K$5*1000))+$H$5*(BV1313*BO1313/($K$5*1000))*(BV1313*BO1313/($K$5*1000)))</f>
        <v>0</v>
      </c>
      <c r="S1313">
        <f>J1313*(1000-(1000*0.61365*exp(17.502*W1313/(240.97+W1313))/(BO1313+BP1313)+BJ1313)/2)/(1000*0.61365*exp(17.502*W1313/(240.97+W1313))/(BO1313+BP1313)-BJ1313)</f>
        <v>0</v>
      </c>
      <c r="T1313">
        <f>1/((BC1313+1)/(Q1313/1.6)+1/(R1313/1.37)) + BC1313/((BC1313+1)/(Q1313/1.6) + BC1313/(R1313/1.37))</f>
        <v>0</v>
      </c>
      <c r="U1313">
        <f>(AX1313*BA1313)</f>
        <v>0</v>
      </c>
      <c r="V1313">
        <f>(BQ1313+(U1313+2*0.95*5.67E-8*(((BQ1313+$B$7)+273)^4-(BQ1313+273)^4)-44100*J1313)/(1.84*29.3*R1313+8*0.95*5.67E-8*(BQ1313+273)^3))</f>
        <v>0</v>
      </c>
      <c r="W1313">
        <f>($C$7*BR1313+$D$7*BS1313+$E$7*V1313)</f>
        <v>0</v>
      </c>
      <c r="X1313">
        <f>0.61365*exp(17.502*W1313/(240.97+W1313))</f>
        <v>0</v>
      </c>
      <c r="Y1313">
        <f>(Z1313/AA1313*100)</f>
        <v>0</v>
      </c>
      <c r="Z1313">
        <f>BJ1313*(BO1313+BP1313)/1000</f>
        <v>0</v>
      </c>
      <c r="AA1313">
        <f>0.61365*exp(17.502*BQ1313/(240.97+BQ1313))</f>
        <v>0</v>
      </c>
      <c r="AB1313">
        <f>(X1313-BJ1313*(BO1313+BP1313)/1000)</f>
        <v>0</v>
      </c>
      <c r="AC1313">
        <f>(-J1313*44100)</f>
        <v>0</v>
      </c>
      <c r="AD1313">
        <f>2*29.3*R1313*0.92*(BQ1313-W1313)</f>
        <v>0</v>
      </c>
      <c r="AE1313">
        <f>2*0.95*5.67E-8*(((BQ1313+$B$7)+273)^4-(W1313+273)^4)</f>
        <v>0</v>
      </c>
      <c r="AF1313">
        <f>U1313+AE1313+AC1313+AD1313</f>
        <v>0</v>
      </c>
      <c r="AG1313">
        <f>BN1313*AU1313*(BI1313-BH1313*(1000-AU1313*BK1313)/(1000-AU1313*BJ1313))/(100*BB1313)</f>
        <v>0</v>
      </c>
      <c r="AH1313">
        <f>1000*BN1313*AU1313*(BJ1313-BK1313)/(100*BB1313*(1000-AU1313*BJ1313))</f>
        <v>0</v>
      </c>
      <c r="AI1313">
        <f>(AJ1313 - AK1313 - BO1313*1E3/(8.314*(BQ1313+273.15)) * AM1313/BN1313 * AL1313) * BN1313/(100*BB1313) * (1000 - BK1313)/1000</f>
        <v>0</v>
      </c>
      <c r="AJ1313">
        <v>786.5190888541597</v>
      </c>
      <c r="AK1313">
        <v>731.6822545454543</v>
      </c>
      <c r="AL1313">
        <v>3.353698139591543</v>
      </c>
      <c r="AM1313">
        <v>64.58111461149491</v>
      </c>
      <c r="AN1313">
        <f>(AP1313 - AO1313 + BO1313*1E3/(8.314*(BQ1313+273.15)) * AR1313/BN1313 * AQ1313) * BN1313/(100*BB1313) * 1000/(1000 - AP1313)</f>
        <v>0</v>
      </c>
      <c r="AO1313">
        <v>13.58936906802797</v>
      </c>
      <c r="AP1313">
        <v>18.50140556390977</v>
      </c>
      <c r="AQ1313">
        <v>0.0001195184778612321</v>
      </c>
      <c r="AR1313">
        <v>112.2400831531097</v>
      </c>
      <c r="AS1313">
        <v>11</v>
      </c>
      <c r="AT1313">
        <v>2</v>
      </c>
      <c r="AU1313">
        <f>IF(AS1313*$H$13&gt;=AW1313,1.0,(AW1313/(AW1313-AS1313*$H$13)))</f>
        <v>0</v>
      </c>
      <c r="AV1313">
        <f>(AU1313-1)*100</f>
        <v>0</v>
      </c>
      <c r="AW1313">
        <f>MAX(0,($B$13+$C$13*BV1313)/(1+$D$13*BV1313)*BO1313/(BQ1313+273)*$E$13)</f>
        <v>0</v>
      </c>
      <c r="AX1313">
        <f>$B$11*BW1313+$C$11*BX1313+$F$11*CI1313*(1-CL1313)</f>
        <v>0</v>
      </c>
      <c r="AY1313">
        <f>AX1313*AZ1313</f>
        <v>0</v>
      </c>
      <c r="AZ1313">
        <f>($B$11*$D$9+$C$11*$D$9+$F$11*((CV1313+CN1313)/MAX(CV1313+CN1313+CW1313, 0.1)*$I$9+CW1313/MAX(CV1313+CN1313+CW1313, 0.1)*$J$9))/($B$11+$C$11+$F$11)</f>
        <v>0</v>
      </c>
      <c r="BA1313">
        <f>($B$11*$K$9+$C$11*$K$9+$F$11*((CV1313+CN1313)/MAX(CV1313+CN1313+CW1313, 0.1)*$P$9+CW1313/MAX(CV1313+CN1313+CW1313, 0.1)*$Q$9))/($B$11+$C$11+$F$11)</f>
        <v>0</v>
      </c>
      <c r="BB1313">
        <v>6</v>
      </c>
      <c r="BC1313">
        <v>0.5</v>
      </c>
      <c r="BD1313" t="s">
        <v>355</v>
      </c>
      <c r="BE1313">
        <v>2</v>
      </c>
      <c r="BF1313" t="b">
        <v>1</v>
      </c>
      <c r="BG1313">
        <v>1664307478</v>
      </c>
      <c r="BH1313">
        <v>695.2273703703703</v>
      </c>
      <c r="BI1313">
        <v>760.6264444444445</v>
      </c>
      <c r="BJ1313">
        <v>18.49924444444445</v>
      </c>
      <c r="BK1313">
        <v>13.59675185185185</v>
      </c>
      <c r="BL1313">
        <v>699.242037037037</v>
      </c>
      <c r="BM1313">
        <v>18.66341481481482</v>
      </c>
      <c r="BN1313">
        <v>500.0643333333334</v>
      </c>
      <c r="BO1313">
        <v>90.95961111111109</v>
      </c>
      <c r="BP1313">
        <v>0.09994974074074073</v>
      </c>
      <c r="BQ1313">
        <v>24.92855925925926</v>
      </c>
      <c r="BR1313">
        <v>24.97091111111111</v>
      </c>
      <c r="BS1313">
        <v>999.9000000000001</v>
      </c>
      <c r="BT1313">
        <v>0</v>
      </c>
      <c r="BU1313">
        <v>0</v>
      </c>
      <c r="BV1313">
        <v>10014.35148148148</v>
      </c>
      <c r="BW1313">
        <v>0</v>
      </c>
      <c r="BX1313">
        <v>6.386116296296295</v>
      </c>
      <c r="BY1313">
        <v>-65.39910740740741</v>
      </c>
      <c r="BZ1313">
        <v>708.3309629629629</v>
      </c>
      <c r="CA1313">
        <v>771.110925925926</v>
      </c>
      <c r="CB1313">
        <v>4.902491851851852</v>
      </c>
      <c r="CC1313">
        <v>760.6264444444445</v>
      </c>
      <c r="CD1313">
        <v>13.59675185185185</v>
      </c>
      <c r="CE1313">
        <v>1.682684444444444</v>
      </c>
      <c r="CF1313">
        <v>1.236755555555555</v>
      </c>
      <c r="CG1313">
        <v>14.7376</v>
      </c>
      <c r="CH1313">
        <v>10.05149259259259</v>
      </c>
      <c r="CI1313">
        <v>2000.015185185185</v>
      </c>
      <c r="CJ1313">
        <v>0.9799996666666667</v>
      </c>
      <c r="CK1313">
        <v>0.02000007407407408</v>
      </c>
      <c r="CL1313">
        <v>0</v>
      </c>
      <c r="CM1313">
        <v>860.3524814814815</v>
      </c>
      <c r="CN1313">
        <v>5.00097</v>
      </c>
      <c r="CO1313">
        <v>17178.72962962963</v>
      </c>
      <c r="CP1313">
        <v>16707.70740740741</v>
      </c>
      <c r="CQ1313">
        <v>39.25225925925925</v>
      </c>
      <c r="CR1313">
        <v>39.5</v>
      </c>
      <c r="CS1313">
        <v>39.23833333333333</v>
      </c>
      <c r="CT1313">
        <v>39.13418518518519</v>
      </c>
      <c r="CU1313">
        <v>39.604</v>
      </c>
      <c r="CV1313">
        <v>1955.10962962963</v>
      </c>
      <c r="CW1313">
        <v>39.89740740740741</v>
      </c>
      <c r="CX1313">
        <v>0</v>
      </c>
      <c r="CY1313">
        <v>1664307490.1</v>
      </c>
      <c r="CZ1313">
        <v>0</v>
      </c>
      <c r="DA1313">
        <v>0</v>
      </c>
      <c r="DB1313" t="s">
        <v>356</v>
      </c>
      <c r="DC1313">
        <v>1663859321.1</v>
      </c>
      <c r="DD1313">
        <v>1663859315.6</v>
      </c>
      <c r="DE1313">
        <v>0</v>
      </c>
      <c r="DF1313">
        <v>0.196</v>
      </c>
      <c r="DG1313">
        <v>-0.001</v>
      </c>
      <c r="DH1313">
        <v>-5.941</v>
      </c>
      <c r="DI1313">
        <v>-0.174</v>
      </c>
      <c r="DJ1313">
        <v>1500</v>
      </c>
      <c r="DK1313">
        <v>17</v>
      </c>
      <c r="DL1313">
        <v>0.13</v>
      </c>
      <c r="DM1313">
        <v>0.04</v>
      </c>
      <c r="DN1313">
        <v>-65.07262926829267</v>
      </c>
      <c r="DO1313">
        <v>-6.105336585365986</v>
      </c>
      <c r="DP1313">
        <v>0.6083786891297802</v>
      </c>
      <c r="DQ1313">
        <v>0</v>
      </c>
      <c r="DR1313">
        <v>4.894331219512194</v>
      </c>
      <c r="DS1313">
        <v>0.1732705923344854</v>
      </c>
      <c r="DT1313">
        <v>0.01744595140610013</v>
      </c>
      <c r="DU1313">
        <v>0</v>
      </c>
      <c r="DV1313">
        <v>0</v>
      </c>
      <c r="DW1313">
        <v>2</v>
      </c>
      <c r="DX1313" t="s">
        <v>357</v>
      </c>
      <c r="DY1313">
        <v>2.98468</v>
      </c>
      <c r="DZ1313">
        <v>2.71553</v>
      </c>
      <c r="EA1313">
        <v>0.140593</v>
      </c>
      <c r="EB1313">
        <v>0.147066</v>
      </c>
      <c r="EC1313">
        <v>0.0905405</v>
      </c>
      <c r="ED1313">
        <v>0.0709393</v>
      </c>
      <c r="EE1313">
        <v>27302.4</v>
      </c>
      <c r="EF1313">
        <v>27214</v>
      </c>
      <c r="EG1313">
        <v>29516.6</v>
      </c>
      <c r="EH1313">
        <v>29500.7</v>
      </c>
      <c r="EI1313">
        <v>35584.8</v>
      </c>
      <c r="EJ1313">
        <v>36452.2</v>
      </c>
      <c r="EK1313">
        <v>41599.5</v>
      </c>
      <c r="EL1313">
        <v>42043</v>
      </c>
      <c r="EM1313">
        <v>1.97745</v>
      </c>
      <c r="EN1313">
        <v>1.9281</v>
      </c>
      <c r="EO1313">
        <v>0.111111</v>
      </c>
      <c r="EP1313">
        <v>0</v>
      </c>
      <c r="EQ1313">
        <v>23.1533</v>
      </c>
      <c r="ER1313">
        <v>999.9</v>
      </c>
      <c r="ES1313">
        <v>42.4</v>
      </c>
      <c r="ET1313">
        <v>28.9</v>
      </c>
      <c r="EU1313">
        <v>18.6388</v>
      </c>
      <c r="EV1313">
        <v>62.6543</v>
      </c>
      <c r="EW1313">
        <v>33.2652</v>
      </c>
      <c r="EX1313">
        <v>1</v>
      </c>
      <c r="EY1313">
        <v>-0.179822</v>
      </c>
      <c r="EZ1313">
        <v>0.864823</v>
      </c>
      <c r="FA1313">
        <v>20.3869</v>
      </c>
      <c r="FB1313">
        <v>5.21849</v>
      </c>
      <c r="FC1313">
        <v>12.0099</v>
      </c>
      <c r="FD1313">
        <v>4.9897</v>
      </c>
      <c r="FE1313">
        <v>3.28865</v>
      </c>
      <c r="FF1313">
        <v>9999</v>
      </c>
      <c r="FG1313">
        <v>9999</v>
      </c>
      <c r="FH1313">
        <v>9999</v>
      </c>
      <c r="FI1313">
        <v>262</v>
      </c>
      <c r="FJ1313">
        <v>1.86705</v>
      </c>
      <c r="FK1313">
        <v>1.86614</v>
      </c>
      <c r="FL1313">
        <v>1.86554</v>
      </c>
      <c r="FM1313">
        <v>1.86554</v>
      </c>
      <c r="FN1313">
        <v>1.86733</v>
      </c>
      <c r="FO1313">
        <v>1.86981</v>
      </c>
      <c r="FP1313">
        <v>1.86844</v>
      </c>
      <c r="FQ1313">
        <v>1.86996</v>
      </c>
      <c r="FR1313">
        <v>0</v>
      </c>
      <c r="FS1313">
        <v>0</v>
      </c>
      <c r="FT1313">
        <v>0</v>
      </c>
      <c r="FU1313">
        <v>0</v>
      </c>
      <c r="FV1313" t="s">
        <v>358</v>
      </c>
      <c r="FW1313" t="s">
        <v>359</v>
      </c>
      <c r="FX1313" t="s">
        <v>360</v>
      </c>
      <c r="FY1313" t="s">
        <v>360</v>
      </c>
      <c r="FZ1313" t="s">
        <v>360</v>
      </c>
      <c r="GA1313" t="s">
        <v>360</v>
      </c>
      <c r="GB1313">
        <v>0</v>
      </c>
      <c r="GC1313">
        <v>100</v>
      </c>
      <c r="GD1313">
        <v>100</v>
      </c>
      <c r="GE1313">
        <v>-4.076</v>
      </c>
      <c r="GF1313">
        <v>-0.1641</v>
      </c>
      <c r="GG1313">
        <v>-2.0192013485273</v>
      </c>
      <c r="GH1313">
        <v>-0.003354295288503095</v>
      </c>
      <c r="GI1313">
        <v>8.998442100416266E-07</v>
      </c>
      <c r="GJ1313">
        <v>-2.632750781261316E-10</v>
      </c>
      <c r="GK1313">
        <v>-0.1771344180573433</v>
      </c>
      <c r="GL1313">
        <v>-0.01811282044437078</v>
      </c>
      <c r="GM1313">
        <v>0.001479480632228601</v>
      </c>
      <c r="GN1313">
        <v>-2.527498020886067E-05</v>
      </c>
      <c r="GO1313">
        <v>3</v>
      </c>
      <c r="GP1313">
        <v>2311</v>
      </c>
      <c r="GQ1313">
        <v>1</v>
      </c>
      <c r="GR1313">
        <v>23</v>
      </c>
      <c r="GS1313">
        <v>7469.4</v>
      </c>
      <c r="GT1313">
        <v>7469.5</v>
      </c>
      <c r="GU1313">
        <v>1.72852</v>
      </c>
      <c r="GV1313">
        <v>2.20459</v>
      </c>
      <c r="GW1313">
        <v>1.39648</v>
      </c>
      <c r="GX1313">
        <v>2.33887</v>
      </c>
      <c r="GY1313">
        <v>1.49536</v>
      </c>
      <c r="GZ1313">
        <v>2.45972</v>
      </c>
      <c r="HA1313">
        <v>33.0429</v>
      </c>
      <c r="HB1313">
        <v>14.1408</v>
      </c>
      <c r="HC1313">
        <v>18</v>
      </c>
      <c r="HD1313">
        <v>519.794</v>
      </c>
      <c r="HE1313">
        <v>444.718</v>
      </c>
      <c r="HF1313">
        <v>22.0327</v>
      </c>
      <c r="HG1313">
        <v>25.1706</v>
      </c>
      <c r="HH1313">
        <v>30.0001</v>
      </c>
      <c r="HI1313">
        <v>25.1544</v>
      </c>
      <c r="HJ1313">
        <v>25.0955</v>
      </c>
      <c r="HK1313">
        <v>34.698</v>
      </c>
      <c r="HL1313">
        <v>29.3819</v>
      </c>
      <c r="HM1313">
        <v>33.9612</v>
      </c>
      <c r="HN1313">
        <v>22.0522</v>
      </c>
      <c r="HO1313">
        <v>807.645</v>
      </c>
      <c r="HP1313">
        <v>13.5939</v>
      </c>
      <c r="HQ1313">
        <v>100.97</v>
      </c>
      <c r="HR1313">
        <v>100.969</v>
      </c>
    </row>
    <row r="1314" spans="1:226">
      <c r="A1314">
        <v>1298</v>
      </c>
      <c r="B1314">
        <v>1664307490.5</v>
      </c>
      <c r="C1314">
        <v>14260</v>
      </c>
      <c r="D1314" t="s">
        <v>2966</v>
      </c>
      <c r="E1314" t="s">
        <v>2967</v>
      </c>
      <c r="F1314">
        <v>5</v>
      </c>
      <c r="G1314" t="s">
        <v>2871</v>
      </c>
      <c r="H1314" t="s">
        <v>354</v>
      </c>
      <c r="I1314">
        <v>1664307482.714286</v>
      </c>
      <c r="J1314">
        <f>(K1314)/1000</f>
        <v>0</v>
      </c>
      <c r="K1314">
        <f>IF(BF1314, AN1314, AH1314)</f>
        <v>0</v>
      </c>
      <c r="L1314">
        <f>IF(BF1314, AI1314, AG1314)</f>
        <v>0</v>
      </c>
      <c r="M1314">
        <f>BH1314 - IF(AU1314&gt;1, L1314*BB1314*100.0/(AW1314*BV1314), 0)</f>
        <v>0</v>
      </c>
      <c r="N1314">
        <f>((T1314-J1314/2)*M1314-L1314)/(T1314+J1314/2)</f>
        <v>0</v>
      </c>
      <c r="O1314">
        <f>N1314*(BO1314+BP1314)/1000.0</f>
        <v>0</v>
      </c>
      <c r="P1314">
        <f>(BH1314 - IF(AU1314&gt;1, L1314*BB1314*100.0/(AW1314*BV1314), 0))*(BO1314+BP1314)/1000.0</f>
        <v>0</v>
      </c>
      <c r="Q1314">
        <f>2.0/((1/S1314-1/R1314)+SIGN(S1314)*SQRT((1/S1314-1/R1314)*(1/S1314-1/R1314) + 4*BC1314/((BC1314+1)*(BC1314+1))*(2*1/S1314*1/R1314-1/R1314*1/R1314)))</f>
        <v>0</v>
      </c>
      <c r="R1314">
        <f>IF(LEFT(BD1314,1)&lt;&gt;"0",IF(LEFT(BD1314,1)="1",3.0,BE1314),$D$5+$E$5*(BV1314*BO1314/($K$5*1000))+$F$5*(BV1314*BO1314/($K$5*1000))*MAX(MIN(BB1314,$J$5),$I$5)*MAX(MIN(BB1314,$J$5),$I$5)+$G$5*MAX(MIN(BB1314,$J$5),$I$5)*(BV1314*BO1314/($K$5*1000))+$H$5*(BV1314*BO1314/($K$5*1000))*(BV1314*BO1314/($K$5*1000)))</f>
        <v>0</v>
      </c>
      <c r="S1314">
        <f>J1314*(1000-(1000*0.61365*exp(17.502*W1314/(240.97+W1314))/(BO1314+BP1314)+BJ1314)/2)/(1000*0.61365*exp(17.502*W1314/(240.97+W1314))/(BO1314+BP1314)-BJ1314)</f>
        <v>0</v>
      </c>
      <c r="T1314">
        <f>1/((BC1314+1)/(Q1314/1.6)+1/(R1314/1.37)) + BC1314/((BC1314+1)/(Q1314/1.6) + BC1314/(R1314/1.37))</f>
        <v>0</v>
      </c>
      <c r="U1314">
        <f>(AX1314*BA1314)</f>
        <v>0</v>
      </c>
      <c r="V1314">
        <f>(BQ1314+(U1314+2*0.95*5.67E-8*(((BQ1314+$B$7)+273)^4-(BQ1314+273)^4)-44100*J1314)/(1.84*29.3*R1314+8*0.95*5.67E-8*(BQ1314+273)^3))</f>
        <v>0</v>
      </c>
      <c r="W1314">
        <f>($C$7*BR1314+$D$7*BS1314+$E$7*V1314)</f>
        <v>0</v>
      </c>
      <c r="X1314">
        <f>0.61365*exp(17.502*W1314/(240.97+W1314))</f>
        <v>0</v>
      </c>
      <c r="Y1314">
        <f>(Z1314/AA1314*100)</f>
        <v>0</v>
      </c>
      <c r="Z1314">
        <f>BJ1314*(BO1314+BP1314)/1000</f>
        <v>0</v>
      </c>
      <c r="AA1314">
        <f>0.61365*exp(17.502*BQ1314/(240.97+BQ1314))</f>
        <v>0</v>
      </c>
      <c r="AB1314">
        <f>(X1314-BJ1314*(BO1314+BP1314)/1000)</f>
        <v>0</v>
      </c>
      <c r="AC1314">
        <f>(-J1314*44100)</f>
        <v>0</v>
      </c>
      <c r="AD1314">
        <f>2*29.3*R1314*0.92*(BQ1314-W1314)</f>
        <v>0</v>
      </c>
      <c r="AE1314">
        <f>2*0.95*5.67E-8*(((BQ1314+$B$7)+273)^4-(W1314+273)^4)</f>
        <v>0</v>
      </c>
      <c r="AF1314">
        <f>U1314+AE1314+AC1314+AD1314</f>
        <v>0</v>
      </c>
      <c r="AG1314">
        <f>BN1314*AU1314*(BI1314-BH1314*(1000-AU1314*BK1314)/(1000-AU1314*BJ1314))/(100*BB1314)</f>
        <v>0</v>
      </c>
      <c r="AH1314">
        <f>1000*BN1314*AU1314*(BJ1314-BK1314)/(100*BB1314*(1000-AU1314*BJ1314))</f>
        <v>0</v>
      </c>
      <c r="AI1314">
        <f>(AJ1314 - AK1314 - BO1314*1E3/(8.314*(BQ1314+273.15)) * AM1314/BN1314 * AL1314) * BN1314/(100*BB1314) * (1000 - BK1314)/1000</f>
        <v>0</v>
      </c>
      <c r="AJ1314">
        <v>803.4615196379183</v>
      </c>
      <c r="AK1314">
        <v>748.3517878787883</v>
      </c>
      <c r="AL1314">
        <v>3.320689364407923</v>
      </c>
      <c r="AM1314">
        <v>64.58111461149491</v>
      </c>
      <c r="AN1314">
        <f>(AP1314 - AO1314 + BO1314*1E3/(8.314*(BQ1314+273.15)) * AR1314/BN1314 * AQ1314) * BN1314/(100*BB1314) * 1000/(1000 - AP1314)</f>
        <v>0</v>
      </c>
      <c r="AO1314">
        <v>13.58515047292423</v>
      </c>
      <c r="AP1314">
        <v>18.50103804511276</v>
      </c>
      <c r="AQ1314">
        <v>-1.953193196461988E-05</v>
      </c>
      <c r="AR1314">
        <v>112.2400831531097</v>
      </c>
      <c r="AS1314">
        <v>11</v>
      </c>
      <c r="AT1314">
        <v>2</v>
      </c>
      <c r="AU1314">
        <f>IF(AS1314*$H$13&gt;=AW1314,1.0,(AW1314/(AW1314-AS1314*$H$13)))</f>
        <v>0</v>
      </c>
      <c r="AV1314">
        <f>(AU1314-1)*100</f>
        <v>0</v>
      </c>
      <c r="AW1314">
        <f>MAX(0,($B$13+$C$13*BV1314)/(1+$D$13*BV1314)*BO1314/(BQ1314+273)*$E$13)</f>
        <v>0</v>
      </c>
      <c r="AX1314">
        <f>$B$11*BW1314+$C$11*BX1314+$F$11*CI1314*(1-CL1314)</f>
        <v>0</v>
      </c>
      <c r="AY1314">
        <f>AX1314*AZ1314</f>
        <v>0</v>
      </c>
      <c r="AZ1314">
        <f>($B$11*$D$9+$C$11*$D$9+$F$11*((CV1314+CN1314)/MAX(CV1314+CN1314+CW1314, 0.1)*$I$9+CW1314/MAX(CV1314+CN1314+CW1314, 0.1)*$J$9))/($B$11+$C$11+$F$11)</f>
        <v>0</v>
      </c>
      <c r="BA1314">
        <f>($B$11*$K$9+$C$11*$K$9+$F$11*((CV1314+CN1314)/MAX(CV1314+CN1314+CW1314, 0.1)*$P$9+CW1314/MAX(CV1314+CN1314+CW1314, 0.1)*$Q$9))/($B$11+$C$11+$F$11)</f>
        <v>0</v>
      </c>
      <c r="BB1314">
        <v>6</v>
      </c>
      <c r="BC1314">
        <v>0.5</v>
      </c>
      <c r="BD1314" t="s">
        <v>355</v>
      </c>
      <c r="BE1314">
        <v>2</v>
      </c>
      <c r="BF1314" t="b">
        <v>1</v>
      </c>
      <c r="BG1314">
        <v>1664307482.714286</v>
      </c>
      <c r="BH1314">
        <v>710.6494999999999</v>
      </c>
      <c r="BI1314">
        <v>776.4194285714285</v>
      </c>
      <c r="BJ1314">
        <v>18.50192142857143</v>
      </c>
      <c r="BK1314">
        <v>13.59323214285714</v>
      </c>
      <c r="BL1314">
        <v>714.7025357142859</v>
      </c>
      <c r="BM1314">
        <v>18.66605714285714</v>
      </c>
      <c r="BN1314">
        <v>500.0718571428571</v>
      </c>
      <c r="BO1314">
        <v>90.95923928571429</v>
      </c>
      <c r="BP1314">
        <v>0.1000428071428571</v>
      </c>
      <c r="BQ1314">
        <v>24.9326</v>
      </c>
      <c r="BR1314">
        <v>24.97187857142857</v>
      </c>
      <c r="BS1314">
        <v>999.9000000000002</v>
      </c>
      <c r="BT1314">
        <v>0</v>
      </c>
      <c r="BU1314">
        <v>0</v>
      </c>
      <c r="BV1314">
        <v>10000.21678571429</v>
      </c>
      <c r="BW1314">
        <v>0</v>
      </c>
      <c r="BX1314">
        <v>6.379810714285715</v>
      </c>
      <c r="BY1314">
        <v>-65.76984999999999</v>
      </c>
      <c r="BZ1314">
        <v>724.0457500000001</v>
      </c>
      <c r="CA1314">
        <v>787.1189642857142</v>
      </c>
      <c r="CB1314">
        <v>4.908682499999999</v>
      </c>
      <c r="CC1314">
        <v>776.4194285714285</v>
      </c>
      <c r="CD1314">
        <v>13.59323214285714</v>
      </c>
      <c r="CE1314">
        <v>1.682920714285714</v>
      </c>
      <c r="CF1314">
        <v>1.236431428571428</v>
      </c>
      <c r="CG1314">
        <v>14.73978214285714</v>
      </c>
      <c r="CH1314">
        <v>10.047575</v>
      </c>
      <c r="CI1314">
        <v>1999.991071428571</v>
      </c>
      <c r="CJ1314">
        <v>0.9800031785714286</v>
      </c>
      <c r="CK1314">
        <v>0.01999646428571428</v>
      </c>
      <c r="CL1314">
        <v>0</v>
      </c>
      <c r="CM1314">
        <v>861.4704285714284</v>
      </c>
      <c r="CN1314">
        <v>5.00097</v>
      </c>
      <c r="CO1314">
        <v>17198.77142857143</v>
      </c>
      <c r="CP1314">
        <v>16707.53214285714</v>
      </c>
      <c r="CQ1314">
        <v>39.23200000000001</v>
      </c>
      <c r="CR1314">
        <v>39.48874999999999</v>
      </c>
      <c r="CS1314">
        <v>39.21849999999999</v>
      </c>
      <c r="CT1314">
        <v>39.12275</v>
      </c>
      <c r="CU1314">
        <v>39.58449999999999</v>
      </c>
      <c r="CV1314">
        <v>1955.093571428572</v>
      </c>
      <c r="CW1314">
        <v>39.89178571428572</v>
      </c>
      <c r="CX1314">
        <v>0</v>
      </c>
      <c r="CY1314">
        <v>1664307494.9</v>
      </c>
      <c r="CZ1314">
        <v>0</v>
      </c>
      <c r="DA1314">
        <v>0</v>
      </c>
      <c r="DB1314" t="s">
        <v>356</v>
      </c>
      <c r="DC1314">
        <v>1663859321.1</v>
      </c>
      <c r="DD1314">
        <v>1663859315.6</v>
      </c>
      <c r="DE1314">
        <v>0</v>
      </c>
      <c r="DF1314">
        <v>0.196</v>
      </c>
      <c r="DG1314">
        <v>-0.001</v>
      </c>
      <c r="DH1314">
        <v>-5.941</v>
      </c>
      <c r="DI1314">
        <v>-0.174</v>
      </c>
      <c r="DJ1314">
        <v>1500</v>
      </c>
      <c r="DK1314">
        <v>17</v>
      </c>
      <c r="DL1314">
        <v>0.13</v>
      </c>
      <c r="DM1314">
        <v>0.04</v>
      </c>
      <c r="DN1314">
        <v>-65.43553658536587</v>
      </c>
      <c r="DO1314">
        <v>-5.036038327526074</v>
      </c>
      <c r="DP1314">
        <v>0.5066078349350782</v>
      </c>
      <c r="DQ1314">
        <v>0</v>
      </c>
      <c r="DR1314">
        <v>4.901718048780488</v>
      </c>
      <c r="DS1314">
        <v>0.119372404181181</v>
      </c>
      <c r="DT1314">
        <v>0.01420173885257166</v>
      </c>
      <c r="DU1314">
        <v>0</v>
      </c>
      <c r="DV1314">
        <v>0</v>
      </c>
      <c r="DW1314">
        <v>2</v>
      </c>
      <c r="DX1314" t="s">
        <v>357</v>
      </c>
      <c r="DY1314">
        <v>2.98482</v>
      </c>
      <c r="DZ1314">
        <v>2.71551</v>
      </c>
      <c r="EA1314">
        <v>0.142739</v>
      </c>
      <c r="EB1314">
        <v>0.149188</v>
      </c>
      <c r="EC1314">
        <v>0.0905386</v>
      </c>
      <c r="ED1314">
        <v>0.0710175</v>
      </c>
      <c r="EE1314">
        <v>27234</v>
      </c>
      <c r="EF1314">
        <v>27147.3</v>
      </c>
      <c r="EG1314">
        <v>29516.3</v>
      </c>
      <c r="EH1314">
        <v>29501.8</v>
      </c>
      <c r="EI1314">
        <v>35584.9</v>
      </c>
      <c r="EJ1314">
        <v>36450.9</v>
      </c>
      <c r="EK1314">
        <v>41599.5</v>
      </c>
      <c r="EL1314">
        <v>42045.1</v>
      </c>
      <c r="EM1314">
        <v>1.97738</v>
      </c>
      <c r="EN1314">
        <v>1.9279</v>
      </c>
      <c r="EO1314">
        <v>0.11079</v>
      </c>
      <c r="EP1314">
        <v>0</v>
      </c>
      <c r="EQ1314">
        <v>23.1532</v>
      </c>
      <c r="ER1314">
        <v>999.9</v>
      </c>
      <c r="ES1314">
        <v>42.4</v>
      </c>
      <c r="ET1314">
        <v>28.9</v>
      </c>
      <c r="EU1314">
        <v>18.6379</v>
      </c>
      <c r="EV1314">
        <v>62.8443</v>
      </c>
      <c r="EW1314">
        <v>33.0449</v>
      </c>
      <c r="EX1314">
        <v>1</v>
      </c>
      <c r="EY1314">
        <v>-0.180104</v>
      </c>
      <c r="EZ1314">
        <v>0.85497</v>
      </c>
      <c r="FA1314">
        <v>20.3871</v>
      </c>
      <c r="FB1314">
        <v>5.21729</v>
      </c>
      <c r="FC1314">
        <v>12.0099</v>
      </c>
      <c r="FD1314">
        <v>4.9896</v>
      </c>
      <c r="FE1314">
        <v>3.28863</v>
      </c>
      <c r="FF1314">
        <v>9999</v>
      </c>
      <c r="FG1314">
        <v>9999</v>
      </c>
      <c r="FH1314">
        <v>9999</v>
      </c>
      <c r="FI1314">
        <v>262</v>
      </c>
      <c r="FJ1314">
        <v>1.86706</v>
      </c>
      <c r="FK1314">
        <v>1.86614</v>
      </c>
      <c r="FL1314">
        <v>1.86554</v>
      </c>
      <c r="FM1314">
        <v>1.86554</v>
      </c>
      <c r="FN1314">
        <v>1.86734</v>
      </c>
      <c r="FO1314">
        <v>1.86981</v>
      </c>
      <c r="FP1314">
        <v>1.86844</v>
      </c>
      <c r="FQ1314">
        <v>1.86996</v>
      </c>
      <c r="FR1314">
        <v>0</v>
      </c>
      <c r="FS1314">
        <v>0</v>
      </c>
      <c r="FT1314">
        <v>0</v>
      </c>
      <c r="FU1314">
        <v>0</v>
      </c>
      <c r="FV1314" t="s">
        <v>358</v>
      </c>
      <c r="FW1314" t="s">
        <v>359</v>
      </c>
      <c r="FX1314" t="s">
        <v>360</v>
      </c>
      <c r="FY1314" t="s">
        <v>360</v>
      </c>
      <c r="FZ1314" t="s">
        <v>360</v>
      </c>
      <c r="GA1314" t="s">
        <v>360</v>
      </c>
      <c r="GB1314">
        <v>0</v>
      </c>
      <c r="GC1314">
        <v>100</v>
      </c>
      <c r="GD1314">
        <v>100</v>
      </c>
      <c r="GE1314">
        <v>-4.116</v>
      </c>
      <c r="GF1314">
        <v>-0.1641</v>
      </c>
      <c r="GG1314">
        <v>-2.0192013485273</v>
      </c>
      <c r="GH1314">
        <v>-0.003354295288503095</v>
      </c>
      <c r="GI1314">
        <v>8.998442100416266E-07</v>
      </c>
      <c r="GJ1314">
        <v>-2.632750781261316E-10</v>
      </c>
      <c r="GK1314">
        <v>-0.1771344180573433</v>
      </c>
      <c r="GL1314">
        <v>-0.01811282044437078</v>
      </c>
      <c r="GM1314">
        <v>0.001479480632228601</v>
      </c>
      <c r="GN1314">
        <v>-2.527498020886067E-05</v>
      </c>
      <c r="GO1314">
        <v>3</v>
      </c>
      <c r="GP1314">
        <v>2311</v>
      </c>
      <c r="GQ1314">
        <v>1</v>
      </c>
      <c r="GR1314">
        <v>23</v>
      </c>
      <c r="GS1314">
        <v>7469.5</v>
      </c>
      <c r="GT1314">
        <v>7469.6</v>
      </c>
      <c r="GU1314">
        <v>1.75781</v>
      </c>
      <c r="GV1314">
        <v>2.20459</v>
      </c>
      <c r="GW1314">
        <v>1.39648</v>
      </c>
      <c r="GX1314">
        <v>2.33887</v>
      </c>
      <c r="GY1314">
        <v>1.49536</v>
      </c>
      <c r="GZ1314">
        <v>2.46094</v>
      </c>
      <c r="HA1314">
        <v>33.0429</v>
      </c>
      <c r="HB1314">
        <v>14.1233</v>
      </c>
      <c r="HC1314">
        <v>18</v>
      </c>
      <c r="HD1314">
        <v>519.745</v>
      </c>
      <c r="HE1314">
        <v>444.598</v>
      </c>
      <c r="HF1314">
        <v>22.054</v>
      </c>
      <c r="HG1314">
        <v>25.169</v>
      </c>
      <c r="HH1314">
        <v>30.0001</v>
      </c>
      <c r="HI1314">
        <v>25.1544</v>
      </c>
      <c r="HJ1314">
        <v>25.0955</v>
      </c>
      <c r="HK1314">
        <v>35.2319</v>
      </c>
      <c r="HL1314">
        <v>29.3819</v>
      </c>
      <c r="HM1314">
        <v>33.9612</v>
      </c>
      <c r="HN1314">
        <v>22.0679</v>
      </c>
      <c r="HO1314">
        <v>821.002</v>
      </c>
      <c r="HP1314">
        <v>13.5917</v>
      </c>
      <c r="HQ1314">
        <v>100.969</v>
      </c>
      <c r="HR1314">
        <v>100.974</v>
      </c>
    </row>
    <row r="1315" spans="1:226">
      <c r="A1315">
        <v>1299</v>
      </c>
      <c r="B1315">
        <v>1664307495.5</v>
      </c>
      <c r="C1315">
        <v>14265</v>
      </c>
      <c r="D1315" t="s">
        <v>2968</v>
      </c>
      <c r="E1315" t="s">
        <v>2969</v>
      </c>
      <c r="F1315">
        <v>5</v>
      </c>
      <c r="G1315" t="s">
        <v>2871</v>
      </c>
      <c r="H1315" t="s">
        <v>354</v>
      </c>
      <c r="I1315">
        <v>1664307488</v>
      </c>
      <c r="J1315">
        <f>(K1315)/1000</f>
        <v>0</v>
      </c>
      <c r="K1315">
        <f>IF(BF1315, AN1315, AH1315)</f>
        <v>0</v>
      </c>
      <c r="L1315">
        <f>IF(BF1315, AI1315, AG1315)</f>
        <v>0</v>
      </c>
      <c r="M1315">
        <f>BH1315 - IF(AU1315&gt;1, L1315*BB1315*100.0/(AW1315*BV1315), 0)</f>
        <v>0</v>
      </c>
      <c r="N1315">
        <f>((T1315-J1315/2)*M1315-L1315)/(T1315+J1315/2)</f>
        <v>0</v>
      </c>
      <c r="O1315">
        <f>N1315*(BO1315+BP1315)/1000.0</f>
        <v>0</v>
      </c>
      <c r="P1315">
        <f>(BH1315 - IF(AU1315&gt;1, L1315*BB1315*100.0/(AW1315*BV1315), 0))*(BO1315+BP1315)/1000.0</f>
        <v>0</v>
      </c>
      <c r="Q1315">
        <f>2.0/((1/S1315-1/R1315)+SIGN(S1315)*SQRT((1/S1315-1/R1315)*(1/S1315-1/R1315) + 4*BC1315/((BC1315+1)*(BC1315+1))*(2*1/S1315*1/R1315-1/R1315*1/R1315)))</f>
        <v>0</v>
      </c>
      <c r="R1315">
        <f>IF(LEFT(BD1315,1)&lt;&gt;"0",IF(LEFT(BD1315,1)="1",3.0,BE1315),$D$5+$E$5*(BV1315*BO1315/($K$5*1000))+$F$5*(BV1315*BO1315/($K$5*1000))*MAX(MIN(BB1315,$J$5),$I$5)*MAX(MIN(BB1315,$J$5),$I$5)+$G$5*MAX(MIN(BB1315,$J$5),$I$5)*(BV1315*BO1315/($K$5*1000))+$H$5*(BV1315*BO1315/($K$5*1000))*(BV1315*BO1315/($K$5*1000)))</f>
        <v>0</v>
      </c>
      <c r="S1315">
        <f>J1315*(1000-(1000*0.61365*exp(17.502*W1315/(240.97+W1315))/(BO1315+BP1315)+BJ1315)/2)/(1000*0.61365*exp(17.502*W1315/(240.97+W1315))/(BO1315+BP1315)-BJ1315)</f>
        <v>0</v>
      </c>
      <c r="T1315">
        <f>1/((BC1315+1)/(Q1315/1.6)+1/(R1315/1.37)) + BC1315/((BC1315+1)/(Q1315/1.6) + BC1315/(R1315/1.37))</f>
        <v>0</v>
      </c>
      <c r="U1315">
        <f>(AX1315*BA1315)</f>
        <v>0</v>
      </c>
      <c r="V1315">
        <f>(BQ1315+(U1315+2*0.95*5.67E-8*(((BQ1315+$B$7)+273)^4-(BQ1315+273)^4)-44100*J1315)/(1.84*29.3*R1315+8*0.95*5.67E-8*(BQ1315+273)^3))</f>
        <v>0</v>
      </c>
      <c r="W1315">
        <f>($C$7*BR1315+$D$7*BS1315+$E$7*V1315)</f>
        <v>0</v>
      </c>
      <c r="X1315">
        <f>0.61365*exp(17.502*W1315/(240.97+W1315))</f>
        <v>0</v>
      </c>
      <c r="Y1315">
        <f>(Z1315/AA1315*100)</f>
        <v>0</v>
      </c>
      <c r="Z1315">
        <f>BJ1315*(BO1315+BP1315)/1000</f>
        <v>0</v>
      </c>
      <c r="AA1315">
        <f>0.61365*exp(17.502*BQ1315/(240.97+BQ1315))</f>
        <v>0</v>
      </c>
      <c r="AB1315">
        <f>(X1315-BJ1315*(BO1315+BP1315)/1000)</f>
        <v>0</v>
      </c>
      <c r="AC1315">
        <f>(-J1315*44100)</f>
        <v>0</v>
      </c>
      <c r="AD1315">
        <f>2*29.3*R1315*0.92*(BQ1315-W1315)</f>
        <v>0</v>
      </c>
      <c r="AE1315">
        <f>2*0.95*5.67E-8*(((BQ1315+$B$7)+273)^4-(W1315+273)^4)</f>
        <v>0</v>
      </c>
      <c r="AF1315">
        <f>U1315+AE1315+AC1315+AD1315</f>
        <v>0</v>
      </c>
      <c r="AG1315">
        <f>BN1315*AU1315*(BI1315-BH1315*(1000-AU1315*BK1315)/(1000-AU1315*BJ1315))/(100*BB1315)</f>
        <v>0</v>
      </c>
      <c r="AH1315">
        <f>1000*BN1315*AU1315*(BJ1315-BK1315)/(100*BB1315*(1000-AU1315*BJ1315))</f>
        <v>0</v>
      </c>
      <c r="AI1315">
        <f>(AJ1315 - AK1315 - BO1315*1E3/(8.314*(BQ1315+273.15)) * AM1315/BN1315 * AL1315) * BN1315/(100*BB1315) * (1000 - BK1315)/1000</f>
        <v>0</v>
      </c>
      <c r="AJ1315">
        <v>820.8506172204792</v>
      </c>
      <c r="AK1315">
        <v>765.1503757575753</v>
      </c>
      <c r="AL1315">
        <v>3.370709470972488</v>
      </c>
      <c r="AM1315">
        <v>64.58111461149491</v>
      </c>
      <c r="AN1315">
        <f>(AP1315 - AO1315 + BO1315*1E3/(8.314*(BQ1315+273.15)) * AR1315/BN1315 * AQ1315) * BN1315/(100*BB1315) * 1000/(1000 - AP1315)</f>
        <v>0</v>
      </c>
      <c r="AO1315">
        <v>13.60352365702788</v>
      </c>
      <c r="AP1315">
        <v>18.5027509774436</v>
      </c>
      <c r="AQ1315">
        <v>-1.319628543641796E-05</v>
      </c>
      <c r="AR1315">
        <v>112.2400831531097</v>
      </c>
      <c r="AS1315">
        <v>11</v>
      </c>
      <c r="AT1315">
        <v>2</v>
      </c>
      <c r="AU1315">
        <f>IF(AS1315*$H$13&gt;=AW1315,1.0,(AW1315/(AW1315-AS1315*$H$13)))</f>
        <v>0</v>
      </c>
      <c r="AV1315">
        <f>(AU1315-1)*100</f>
        <v>0</v>
      </c>
      <c r="AW1315">
        <f>MAX(0,($B$13+$C$13*BV1315)/(1+$D$13*BV1315)*BO1315/(BQ1315+273)*$E$13)</f>
        <v>0</v>
      </c>
      <c r="AX1315">
        <f>$B$11*BW1315+$C$11*BX1315+$F$11*CI1315*(1-CL1315)</f>
        <v>0</v>
      </c>
      <c r="AY1315">
        <f>AX1315*AZ1315</f>
        <v>0</v>
      </c>
      <c r="AZ1315">
        <f>($B$11*$D$9+$C$11*$D$9+$F$11*((CV1315+CN1315)/MAX(CV1315+CN1315+CW1315, 0.1)*$I$9+CW1315/MAX(CV1315+CN1315+CW1315, 0.1)*$J$9))/($B$11+$C$11+$F$11)</f>
        <v>0</v>
      </c>
      <c r="BA1315">
        <f>($B$11*$K$9+$C$11*$K$9+$F$11*((CV1315+CN1315)/MAX(CV1315+CN1315+CW1315, 0.1)*$P$9+CW1315/MAX(CV1315+CN1315+CW1315, 0.1)*$Q$9))/($B$11+$C$11+$F$11)</f>
        <v>0</v>
      </c>
      <c r="BB1315">
        <v>6</v>
      </c>
      <c r="BC1315">
        <v>0.5</v>
      </c>
      <c r="BD1315" t="s">
        <v>355</v>
      </c>
      <c r="BE1315">
        <v>2</v>
      </c>
      <c r="BF1315" t="b">
        <v>1</v>
      </c>
      <c r="BG1315">
        <v>1664307488</v>
      </c>
      <c r="BH1315">
        <v>727.979851851852</v>
      </c>
      <c r="BI1315">
        <v>794.1974814814815</v>
      </c>
      <c r="BJ1315">
        <v>18.50202592592593</v>
      </c>
      <c r="BK1315">
        <v>13.59110370370371</v>
      </c>
      <c r="BL1315">
        <v>732.0756296296296</v>
      </c>
      <c r="BM1315">
        <v>18.66614814814815</v>
      </c>
      <c r="BN1315">
        <v>500.0764074074074</v>
      </c>
      <c r="BO1315">
        <v>90.95895185185188</v>
      </c>
      <c r="BP1315">
        <v>0.1000255037037037</v>
      </c>
      <c r="BQ1315">
        <v>24.9357962962963</v>
      </c>
      <c r="BR1315">
        <v>24.97251851851852</v>
      </c>
      <c r="BS1315">
        <v>999.9000000000001</v>
      </c>
      <c r="BT1315">
        <v>0</v>
      </c>
      <c r="BU1315">
        <v>0</v>
      </c>
      <c r="BV1315">
        <v>9985.880370370369</v>
      </c>
      <c r="BW1315">
        <v>0</v>
      </c>
      <c r="BX1315">
        <v>6.37956</v>
      </c>
      <c r="BY1315">
        <v>-66.21759999999999</v>
      </c>
      <c r="BZ1315">
        <v>741.7027777777779</v>
      </c>
      <c r="CA1315">
        <v>805.1403333333333</v>
      </c>
      <c r="CB1315">
        <v>4.910916296296296</v>
      </c>
      <c r="CC1315">
        <v>794.1974814814815</v>
      </c>
      <c r="CD1315">
        <v>13.59110370370371</v>
      </c>
      <c r="CE1315">
        <v>1.682924814814815</v>
      </c>
      <c r="CF1315">
        <v>1.236232962962963</v>
      </c>
      <c r="CG1315">
        <v>14.73982592592593</v>
      </c>
      <c r="CH1315">
        <v>10.04518888888889</v>
      </c>
      <c r="CI1315">
        <v>1999.994074074074</v>
      </c>
      <c r="CJ1315">
        <v>0.9800008888888888</v>
      </c>
      <c r="CK1315">
        <v>0.01999877037037037</v>
      </c>
      <c r="CL1315">
        <v>0</v>
      </c>
      <c r="CM1315">
        <v>862.4236666666667</v>
      </c>
      <c r="CN1315">
        <v>5.00097</v>
      </c>
      <c r="CO1315">
        <v>17217.9</v>
      </c>
      <c r="CP1315">
        <v>16707.54444444444</v>
      </c>
      <c r="CQ1315">
        <v>39.21033333333333</v>
      </c>
      <c r="CR1315">
        <v>39.46733333333333</v>
      </c>
      <c r="CS1315">
        <v>39.19633333333333</v>
      </c>
      <c r="CT1315">
        <v>39.11566666666667</v>
      </c>
      <c r="CU1315">
        <v>39.55977777777778</v>
      </c>
      <c r="CV1315">
        <v>1955.092962962963</v>
      </c>
      <c r="CW1315">
        <v>39.89888888888889</v>
      </c>
      <c r="CX1315">
        <v>0</v>
      </c>
      <c r="CY1315">
        <v>1664307499.7</v>
      </c>
      <c r="CZ1315">
        <v>0</v>
      </c>
      <c r="DA1315">
        <v>0</v>
      </c>
      <c r="DB1315" t="s">
        <v>356</v>
      </c>
      <c r="DC1315">
        <v>1663859321.1</v>
      </c>
      <c r="DD1315">
        <v>1663859315.6</v>
      </c>
      <c r="DE1315">
        <v>0</v>
      </c>
      <c r="DF1315">
        <v>0.196</v>
      </c>
      <c r="DG1315">
        <v>-0.001</v>
      </c>
      <c r="DH1315">
        <v>-5.941</v>
      </c>
      <c r="DI1315">
        <v>-0.174</v>
      </c>
      <c r="DJ1315">
        <v>1500</v>
      </c>
      <c r="DK1315">
        <v>17</v>
      </c>
      <c r="DL1315">
        <v>0.13</v>
      </c>
      <c r="DM1315">
        <v>0.04</v>
      </c>
      <c r="DN1315">
        <v>-65.97083750000002</v>
      </c>
      <c r="DO1315">
        <v>-5.056686303939762</v>
      </c>
      <c r="DP1315">
        <v>0.5026238850708834</v>
      </c>
      <c r="DQ1315">
        <v>0</v>
      </c>
      <c r="DR1315">
        <v>4.90834675</v>
      </c>
      <c r="DS1315">
        <v>0.01450255159475375</v>
      </c>
      <c r="DT1315">
        <v>0.008668650525745053</v>
      </c>
      <c r="DU1315">
        <v>1</v>
      </c>
      <c r="DV1315">
        <v>1</v>
      </c>
      <c r="DW1315">
        <v>2</v>
      </c>
      <c r="DX1315" t="s">
        <v>471</v>
      </c>
      <c r="DY1315">
        <v>2.98473</v>
      </c>
      <c r="DZ1315">
        <v>2.71539</v>
      </c>
      <c r="EA1315">
        <v>0.144874</v>
      </c>
      <c r="EB1315">
        <v>0.151186</v>
      </c>
      <c r="EC1315">
        <v>0.090543</v>
      </c>
      <c r="ED1315">
        <v>0.0709444</v>
      </c>
      <c r="EE1315">
        <v>27166.7</v>
      </c>
      <c r="EF1315">
        <v>27083.2</v>
      </c>
      <c r="EG1315">
        <v>29516.9</v>
      </c>
      <c r="EH1315">
        <v>29501.3</v>
      </c>
      <c r="EI1315">
        <v>35585</v>
      </c>
      <c r="EJ1315">
        <v>36452.4</v>
      </c>
      <c r="EK1315">
        <v>41599.8</v>
      </c>
      <c r="EL1315">
        <v>42043.4</v>
      </c>
      <c r="EM1315">
        <v>1.97747</v>
      </c>
      <c r="EN1315">
        <v>1.9281</v>
      </c>
      <c r="EO1315">
        <v>0.110604</v>
      </c>
      <c r="EP1315">
        <v>0</v>
      </c>
      <c r="EQ1315">
        <v>23.1513</v>
      </c>
      <c r="ER1315">
        <v>999.9</v>
      </c>
      <c r="ES1315">
        <v>42.4</v>
      </c>
      <c r="ET1315">
        <v>28.9</v>
      </c>
      <c r="EU1315">
        <v>18.6398</v>
      </c>
      <c r="EV1315">
        <v>62.9443</v>
      </c>
      <c r="EW1315">
        <v>32.8766</v>
      </c>
      <c r="EX1315">
        <v>1</v>
      </c>
      <c r="EY1315">
        <v>-0.180168</v>
      </c>
      <c r="EZ1315">
        <v>0.861833</v>
      </c>
      <c r="FA1315">
        <v>20.3869</v>
      </c>
      <c r="FB1315">
        <v>5.21639</v>
      </c>
      <c r="FC1315">
        <v>12.0099</v>
      </c>
      <c r="FD1315">
        <v>4.98955</v>
      </c>
      <c r="FE1315">
        <v>3.2885</v>
      </c>
      <c r="FF1315">
        <v>9999</v>
      </c>
      <c r="FG1315">
        <v>9999</v>
      </c>
      <c r="FH1315">
        <v>9999</v>
      </c>
      <c r="FI1315">
        <v>262</v>
      </c>
      <c r="FJ1315">
        <v>1.86706</v>
      </c>
      <c r="FK1315">
        <v>1.86614</v>
      </c>
      <c r="FL1315">
        <v>1.86554</v>
      </c>
      <c r="FM1315">
        <v>1.86554</v>
      </c>
      <c r="FN1315">
        <v>1.86731</v>
      </c>
      <c r="FO1315">
        <v>1.86981</v>
      </c>
      <c r="FP1315">
        <v>1.86844</v>
      </c>
      <c r="FQ1315">
        <v>1.86996</v>
      </c>
      <c r="FR1315">
        <v>0</v>
      </c>
      <c r="FS1315">
        <v>0</v>
      </c>
      <c r="FT1315">
        <v>0</v>
      </c>
      <c r="FU1315">
        <v>0</v>
      </c>
      <c r="FV1315" t="s">
        <v>358</v>
      </c>
      <c r="FW1315" t="s">
        <v>359</v>
      </c>
      <c r="FX1315" t="s">
        <v>360</v>
      </c>
      <c r="FY1315" t="s">
        <v>360</v>
      </c>
      <c r="FZ1315" t="s">
        <v>360</v>
      </c>
      <c r="GA1315" t="s">
        <v>360</v>
      </c>
      <c r="GB1315">
        <v>0</v>
      </c>
      <c r="GC1315">
        <v>100</v>
      </c>
      <c r="GD1315">
        <v>100</v>
      </c>
      <c r="GE1315">
        <v>-4.156</v>
      </c>
      <c r="GF1315">
        <v>-0.1641</v>
      </c>
      <c r="GG1315">
        <v>-2.0192013485273</v>
      </c>
      <c r="GH1315">
        <v>-0.003354295288503095</v>
      </c>
      <c r="GI1315">
        <v>8.998442100416266E-07</v>
      </c>
      <c r="GJ1315">
        <v>-2.632750781261316E-10</v>
      </c>
      <c r="GK1315">
        <v>-0.1771344180573433</v>
      </c>
      <c r="GL1315">
        <v>-0.01811282044437078</v>
      </c>
      <c r="GM1315">
        <v>0.001479480632228601</v>
      </c>
      <c r="GN1315">
        <v>-2.527498020886067E-05</v>
      </c>
      <c r="GO1315">
        <v>3</v>
      </c>
      <c r="GP1315">
        <v>2311</v>
      </c>
      <c r="GQ1315">
        <v>1</v>
      </c>
      <c r="GR1315">
        <v>23</v>
      </c>
      <c r="GS1315">
        <v>7469.6</v>
      </c>
      <c r="GT1315">
        <v>7469.7</v>
      </c>
      <c r="GU1315">
        <v>1.78589</v>
      </c>
      <c r="GV1315">
        <v>2.20337</v>
      </c>
      <c r="GW1315">
        <v>1.39648</v>
      </c>
      <c r="GX1315">
        <v>2.34009</v>
      </c>
      <c r="GY1315">
        <v>1.49536</v>
      </c>
      <c r="GZ1315">
        <v>2.43896</v>
      </c>
      <c r="HA1315">
        <v>33.0429</v>
      </c>
      <c r="HB1315">
        <v>14.132</v>
      </c>
      <c r="HC1315">
        <v>18</v>
      </c>
      <c r="HD1315">
        <v>519.811</v>
      </c>
      <c r="HE1315">
        <v>444.718</v>
      </c>
      <c r="HF1315">
        <v>22.0713</v>
      </c>
      <c r="HG1315">
        <v>25.1685</v>
      </c>
      <c r="HH1315">
        <v>30</v>
      </c>
      <c r="HI1315">
        <v>25.1544</v>
      </c>
      <c r="HJ1315">
        <v>25.0955</v>
      </c>
      <c r="HK1315">
        <v>35.8485</v>
      </c>
      <c r="HL1315">
        <v>29.3819</v>
      </c>
      <c r="HM1315">
        <v>33.9612</v>
      </c>
      <c r="HN1315">
        <v>22.0893</v>
      </c>
      <c r="HO1315">
        <v>841.038</v>
      </c>
      <c r="HP1315">
        <v>13.5862</v>
      </c>
      <c r="HQ1315">
        <v>100.971</v>
      </c>
      <c r="HR1315">
        <v>100.971</v>
      </c>
    </row>
    <row r="1316" spans="1:226">
      <c r="A1316">
        <v>1300</v>
      </c>
      <c r="B1316">
        <v>1664307500.5</v>
      </c>
      <c r="C1316">
        <v>14270</v>
      </c>
      <c r="D1316" t="s">
        <v>2970</v>
      </c>
      <c r="E1316" t="s">
        <v>2971</v>
      </c>
      <c r="F1316">
        <v>5</v>
      </c>
      <c r="G1316" t="s">
        <v>2871</v>
      </c>
      <c r="H1316" t="s">
        <v>354</v>
      </c>
      <c r="I1316">
        <v>1664307492.714286</v>
      </c>
      <c r="J1316">
        <f>(K1316)/1000</f>
        <v>0</v>
      </c>
      <c r="K1316">
        <f>IF(BF1316, AN1316, AH1316)</f>
        <v>0</v>
      </c>
      <c r="L1316">
        <f>IF(BF1316, AI1316, AG1316)</f>
        <v>0</v>
      </c>
      <c r="M1316">
        <f>BH1316 - IF(AU1316&gt;1, L1316*BB1316*100.0/(AW1316*BV1316), 0)</f>
        <v>0</v>
      </c>
      <c r="N1316">
        <f>((T1316-J1316/2)*M1316-L1316)/(T1316+J1316/2)</f>
        <v>0</v>
      </c>
      <c r="O1316">
        <f>N1316*(BO1316+BP1316)/1000.0</f>
        <v>0</v>
      </c>
      <c r="P1316">
        <f>(BH1316 - IF(AU1316&gt;1, L1316*BB1316*100.0/(AW1316*BV1316), 0))*(BO1316+BP1316)/1000.0</f>
        <v>0</v>
      </c>
      <c r="Q1316">
        <f>2.0/((1/S1316-1/R1316)+SIGN(S1316)*SQRT((1/S1316-1/R1316)*(1/S1316-1/R1316) + 4*BC1316/((BC1316+1)*(BC1316+1))*(2*1/S1316*1/R1316-1/R1316*1/R1316)))</f>
        <v>0</v>
      </c>
      <c r="R1316">
        <f>IF(LEFT(BD1316,1)&lt;&gt;"0",IF(LEFT(BD1316,1)="1",3.0,BE1316),$D$5+$E$5*(BV1316*BO1316/($K$5*1000))+$F$5*(BV1316*BO1316/($K$5*1000))*MAX(MIN(BB1316,$J$5),$I$5)*MAX(MIN(BB1316,$J$5),$I$5)+$G$5*MAX(MIN(BB1316,$J$5),$I$5)*(BV1316*BO1316/($K$5*1000))+$H$5*(BV1316*BO1316/($K$5*1000))*(BV1316*BO1316/($K$5*1000)))</f>
        <v>0</v>
      </c>
      <c r="S1316">
        <f>J1316*(1000-(1000*0.61365*exp(17.502*W1316/(240.97+W1316))/(BO1316+BP1316)+BJ1316)/2)/(1000*0.61365*exp(17.502*W1316/(240.97+W1316))/(BO1316+BP1316)-BJ1316)</f>
        <v>0</v>
      </c>
      <c r="T1316">
        <f>1/((BC1316+1)/(Q1316/1.6)+1/(R1316/1.37)) + BC1316/((BC1316+1)/(Q1316/1.6) + BC1316/(R1316/1.37))</f>
        <v>0</v>
      </c>
      <c r="U1316">
        <f>(AX1316*BA1316)</f>
        <v>0</v>
      </c>
      <c r="V1316">
        <f>(BQ1316+(U1316+2*0.95*5.67E-8*(((BQ1316+$B$7)+273)^4-(BQ1316+273)^4)-44100*J1316)/(1.84*29.3*R1316+8*0.95*5.67E-8*(BQ1316+273)^3))</f>
        <v>0</v>
      </c>
      <c r="W1316">
        <f>($C$7*BR1316+$D$7*BS1316+$E$7*V1316)</f>
        <v>0</v>
      </c>
      <c r="X1316">
        <f>0.61365*exp(17.502*W1316/(240.97+W1316))</f>
        <v>0</v>
      </c>
      <c r="Y1316">
        <f>(Z1316/AA1316*100)</f>
        <v>0</v>
      </c>
      <c r="Z1316">
        <f>BJ1316*(BO1316+BP1316)/1000</f>
        <v>0</v>
      </c>
      <c r="AA1316">
        <f>0.61365*exp(17.502*BQ1316/(240.97+BQ1316))</f>
        <v>0</v>
      </c>
      <c r="AB1316">
        <f>(X1316-BJ1316*(BO1316+BP1316)/1000)</f>
        <v>0</v>
      </c>
      <c r="AC1316">
        <f>(-J1316*44100)</f>
        <v>0</v>
      </c>
      <c r="AD1316">
        <f>2*29.3*R1316*0.92*(BQ1316-W1316)</f>
        <v>0</v>
      </c>
      <c r="AE1316">
        <f>2*0.95*5.67E-8*(((BQ1316+$B$7)+273)^4-(W1316+273)^4)</f>
        <v>0</v>
      </c>
      <c r="AF1316">
        <f>U1316+AE1316+AC1316+AD1316</f>
        <v>0</v>
      </c>
      <c r="AG1316">
        <f>BN1316*AU1316*(BI1316-BH1316*(1000-AU1316*BK1316)/(1000-AU1316*BJ1316))/(100*BB1316)</f>
        <v>0</v>
      </c>
      <c r="AH1316">
        <f>1000*BN1316*AU1316*(BJ1316-BK1316)/(100*BB1316*(1000-AU1316*BJ1316))</f>
        <v>0</v>
      </c>
      <c r="AI1316">
        <f>(AJ1316 - AK1316 - BO1316*1E3/(8.314*(BQ1316+273.15)) * AM1316/BN1316 * AL1316) * BN1316/(100*BB1316) * (1000 - BK1316)/1000</f>
        <v>0</v>
      </c>
      <c r="AJ1316">
        <v>837.218740029146</v>
      </c>
      <c r="AK1316">
        <v>781.7867757575759</v>
      </c>
      <c r="AL1316">
        <v>3.337134522695824</v>
      </c>
      <c r="AM1316">
        <v>64.58111461149491</v>
      </c>
      <c r="AN1316">
        <f>(AP1316 - AO1316 + BO1316*1E3/(8.314*(BQ1316+273.15)) * AR1316/BN1316 * AQ1316) * BN1316/(100*BB1316) * 1000/(1000 - AP1316)</f>
        <v>0</v>
      </c>
      <c r="AO1316">
        <v>13.5872082599266</v>
      </c>
      <c r="AP1316">
        <v>18.5078034586466</v>
      </c>
      <c r="AQ1316">
        <v>-6.759690902349558E-07</v>
      </c>
      <c r="AR1316">
        <v>112.2400831531097</v>
      </c>
      <c r="AS1316">
        <v>12</v>
      </c>
      <c r="AT1316">
        <v>2</v>
      </c>
      <c r="AU1316">
        <f>IF(AS1316*$H$13&gt;=AW1316,1.0,(AW1316/(AW1316-AS1316*$H$13)))</f>
        <v>0</v>
      </c>
      <c r="AV1316">
        <f>(AU1316-1)*100</f>
        <v>0</v>
      </c>
      <c r="AW1316">
        <f>MAX(0,($B$13+$C$13*BV1316)/(1+$D$13*BV1316)*BO1316/(BQ1316+273)*$E$13)</f>
        <v>0</v>
      </c>
      <c r="AX1316">
        <f>$B$11*BW1316+$C$11*BX1316+$F$11*CI1316*(1-CL1316)</f>
        <v>0</v>
      </c>
      <c r="AY1316">
        <f>AX1316*AZ1316</f>
        <v>0</v>
      </c>
      <c r="AZ1316">
        <f>($B$11*$D$9+$C$11*$D$9+$F$11*((CV1316+CN1316)/MAX(CV1316+CN1316+CW1316, 0.1)*$I$9+CW1316/MAX(CV1316+CN1316+CW1316, 0.1)*$J$9))/($B$11+$C$11+$F$11)</f>
        <v>0</v>
      </c>
      <c r="BA1316">
        <f>($B$11*$K$9+$C$11*$K$9+$F$11*((CV1316+CN1316)/MAX(CV1316+CN1316+CW1316, 0.1)*$P$9+CW1316/MAX(CV1316+CN1316+CW1316, 0.1)*$Q$9))/($B$11+$C$11+$F$11)</f>
        <v>0</v>
      </c>
      <c r="BB1316">
        <v>6</v>
      </c>
      <c r="BC1316">
        <v>0.5</v>
      </c>
      <c r="BD1316" t="s">
        <v>355</v>
      </c>
      <c r="BE1316">
        <v>2</v>
      </c>
      <c r="BF1316" t="b">
        <v>1</v>
      </c>
      <c r="BG1316">
        <v>1664307492.714286</v>
      </c>
      <c r="BH1316">
        <v>743.4417142857141</v>
      </c>
      <c r="BI1316">
        <v>809.9301071428571</v>
      </c>
      <c r="BJ1316">
        <v>18.50297142857143</v>
      </c>
      <c r="BK1316">
        <v>13.59036785714286</v>
      </c>
      <c r="BL1316">
        <v>747.5755714285714</v>
      </c>
      <c r="BM1316">
        <v>18.667075</v>
      </c>
      <c r="BN1316">
        <v>500.0690714285714</v>
      </c>
      <c r="BO1316">
        <v>90.95874642857142</v>
      </c>
      <c r="BP1316">
        <v>0.09999334642857143</v>
      </c>
      <c r="BQ1316">
        <v>24.937525</v>
      </c>
      <c r="BR1316">
        <v>24.97308571428571</v>
      </c>
      <c r="BS1316">
        <v>999.9000000000002</v>
      </c>
      <c r="BT1316">
        <v>0</v>
      </c>
      <c r="BU1316">
        <v>0</v>
      </c>
      <c r="BV1316">
        <v>9985.157142857144</v>
      </c>
      <c r="BW1316">
        <v>0</v>
      </c>
      <c r="BX1316">
        <v>6.379108214285714</v>
      </c>
      <c r="BY1316">
        <v>-66.48833214285715</v>
      </c>
      <c r="BZ1316">
        <v>757.4568928571429</v>
      </c>
      <c r="CA1316">
        <v>821.088964285714</v>
      </c>
      <c r="CB1316">
        <v>4.912601785714286</v>
      </c>
      <c r="CC1316">
        <v>809.9301071428571</v>
      </c>
      <c r="CD1316">
        <v>13.59036785714286</v>
      </c>
      <c r="CE1316">
        <v>1.683006428571429</v>
      </c>
      <c r="CF1316">
        <v>1.2361625</v>
      </c>
      <c r="CG1316">
        <v>14.74058928571428</v>
      </c>
      <c r="CH1316">
        <v>10.04433214285714</v>
      </c>
      <c r="CI1316">
        <v>1999.977142857143</v>
      </c>
      <c r="CJ1316">
        <v>0.9800018928571428</v>
      </c>
      <c r="CK1316">
        <v>0.01999775357142857</v>
      </c>
      <c r="CL1316">
        <v>0</v>
      </c>
      <c r="CM1316">
        <v>863.0834642857143</v>
      </c>
      <c r="CN1316">
        <v>5.00097</v>
      </c>
      <c r="CO1316">
        <v>17230.93571428571</v>
      </c>
      <c r="CP1316">
        <v>16707.40357142857</v>
      </c>
      <c r="CQ1316">
        <v>39.1915</v>
      </c>
      <c r="CR1316">
        <v>39.44824999999999</v>
      </c>
      <c r="CS1316">
        <v>39.17592857142857</v>
      </c>
      <c r="CT1316">
        <v>39.09575</v>
      </c>
      <c r="CU1316">
        <v>39.53542857142857</v>
      </c>
      <c r="CV1316">
        <v>1955.078571428572</v>
      </c>
      <c r="CW1316">
        <v>39.89750000000002</v>
      </c>
      <c r="CX1316">
        <v>0</v>
      </c>
      <c r="CY1316">
        <v>1664307505.1</v>
      </c>
      <c r="CZ1316">
        <v>0</v>
      </c>
      <c r="DA1316">
        <v>0</v>
      </c>
      <c r="DB1316" t="s">
        <v>356</v>
      </c>
      <c r="DC1316">
        <v>1663859321.1</v>
      </c>
      <c r="DD1316">
        <v>1663859315.6</v>
      </c>
      <c r="DE1316">
        <v>0</v>
      </c>
      <c r="DF1316">
        <v>0.196</v>
      </c>
      <c r="DG1316">
        <v>-0.001</v>
      </c>
      <c r="DH1316">
        <v>-5.941</v>
      </c>
      <c r="DI1316">
        <v>-0.174</v>
      </c>
      <c r="DJ1316">
        <v>1500</v>
      </c>
      <c r="DK1316">
        <v>17</v>
      </c>
      <c r="DL1316">
        <v>0.13</v>
      </c>
      <c r="DM1316">
        <v>0.04</v>
      </c>
      <c r="DN1316">
        <v>-66.2818975</v>
      </c>
      <c r="DO1316">
        <v>-3.827186116322607</v>
      </c>
      <c r="DP1316">
        <v>0.4129574024566579</v>
      </c>
      <c r="DQ1316">
        <v>0</v>
      </c>
      <c r="DR1316">
        <v>4.913101</v>
      </c>
      <c r="DS1316">
        <v>0.01084255159474207</v>
      </c>
      <c r="DT1316">
        <v>0.007904535027438401</v>
      </c>
      <c r="DU1316">
        <v>1</v>
      </c>
      <c r="DV1316">
        <v>1</v>
      </c>
      <c r="DW1316">
        <v>2</v>
      </c>
      <c r="DX1316" t="s">
        <v>471</v>
      </c>
      <c r="DY1316">
        <v>2.98476</v>
      </c>
      <c r="DZ1316">
        <v>2.71556</v>
      </c>
      <c r="EA1316">
        <v>0.146973</v>
      </c>
      <c r="EB1316">
        <v>0.153256</v>
      </c>
      <c r="EC1316">
        <v>0.0905603</v>
      </c>
      <c r="ED1316">
        <v>0.0709269</v>
      </c>
      <c r="EE1316">
        <v>27099.7</v>
      </c>
      <c r="EF1316">
        <v>27017.1</v>
      </c>
      <c r="EG1316">
        <v>29516.4</v>
      </c>
      <c r="EH1316">
        <v>29501.2</v>
      </c>
      <c r="EI1316">
        <v>35584</v>
      </c>
      <c r="EJ1316">
        <v>36452.8</v>
      </c>
      <c r="EK1316">
        <v>41599.4</v>
      </c>
      <c r="EL1316">
        <v>42043</v>
      </c>
      <c r="EM1316">
        <v>1.97707</v>
      </c>
      <c r="EN1316">
        <v>1.92843</v>
      </c>
      <c r="EO1316">
        <v>0.110812</v>
      </c>
      <c r="EP1316">
        <v>0</v>
      </c>
      <c r="EQ1316">
        <v>23.1494</v>
      </c>
      <c r="ER1316">
        <v>999.9</v>
      </c>
      <c r="ES1316">
        <v>42.4</v>
      </c>
      <c r="ET1316">
        <v>28.9</v>
      </c>
      <c r="EU1316">
        <v>18.6365</v>
      </c>
      <c r="EV1316">
        <v>62.8643</v>
      </c>
      <c r="EW1316">
        <v>32.7524</v>
      </c>
      <c r="EX1316">
        <v>1</v>
      </c>
      <c r="EY1316">
        <v>-0.180112</v>
      </c>
      <c r="EZ1316">
        <v>0.828382</v>
      </c>
      <c r="FA1316">
        <v>20.3872</v>
      </c>
      <c r="FB1316">
        <v>5.21744</v>
      </c>
      <c r="FC1316">
        <v>12.0099</v>
      </c>
      <c r="FD1316">
        <v>4.9893</v>
      </c>
      <c r="FE1316">
        <v>3.2885</v>
      </c>
      <c r="FF1316">
        <v>9999</v>
      </c>
      <c r="FG1316">
        <v>9999</v>
      </c>
      <c r="FH1316">
        <v>9999</v>
      </c>
      <c r="FI1316">
        <v>262</v>
      </c>
      <c r="FJ1316">
        <v>1.86705</v>
      </c>
      <c r="FK1316">
        <v>1.86614</v>
      </c>
      <c r="FL1316">
        <v>1.86554</v>
      </c>
      <c r="FM1316">
        <v>1.86554</v>
      </c>
      <c r="FN1316">
        <v>1.86733</v>
      </c>
      <c r="FO1316">
        <v>1.86981</v>
      </c>
      <c r="FP1316">
        <v>1.86844</v>
      </c>
      <c r="FQ1316">
        <v>1.86996</v>
      </c>
      <c r="FR1316">
        <v>0</v>
      </c>
      <c r="FS1316">
        <v>0</v>
      </c>
      <c r="FT1316">
        <v>0</v>
      </c>
      <c r="FU1316">
        <v>0</v>
      </c>
      <c r="FV1316" t="s">
        <v>358</v>
      </c>
      <c r="FW1316" t="s">
        <v>359</v>
      </c>
      <c r="FX1316" t="s">
        <v>360</v>
      </c>
      <c r="FY1316" t="s">
        <v>360</v>
      </c>
      <c r="FZ1316" t="s">
        <v>360</v>
      </c>
      <c r="GA1316" t="s">
        <v>360</v>
      </c>
      <c r="GB1316">
        <v>0</v>
      </c>
      <c r="GC1316">
        <v>100</v>
      </c>
      <c r="GD1316">
        <v>100</v>
      </c>
      <c r="GE1316">
        <v>-4.196</v>
      </c>
      <c r="GF1316">
        <v>-0.164</v>
      </c>
      <c r="GG1316">
        <v>-2.0192013485273</v>
      </c>
      <c r="GH1316">
        <v>-0.003354295288503095</v>
      </c>
      <c r="GI1316">
        <v>8.998442100416266E-07</v>
      </c>
      <c r="GJ1316">
        <v>-2.632750781261316E-10</v>
      </c>
      <c r="GK1316">
        <v>-0.1771344180573433</v>
      </c>
      <c r="GL1316">
        <v>-0.01811282044437078</v>
      </c>
      <c r="GM1316">
        <v>0.001479480632228601</v>
      </c>
      <c r="GN1316">
        <v>-2.527498020886067E-05</v>
      </c>
      <c r="GO1316">
        <v>3</v>
      </c>
      <c r="GP1316">
        <v>2311</v>
      </c>
      <c r="GQ1316">
        <v>1</v>
      </c>
      <c r="GR1316">
        <v>23</v>
      </c>
      <c r="GS1316">
        <v>7469.7</v>
      </c>
      <c r="GT1316">
        <v>7469.7</v>
      </c>
      <c r="GU1316">
        <v>1.81641</v>
      </c>
      <c r="GV1316">
        <v>2.20581</v>
      </c>
      <c r="GW1316">
        <v>1.39648</v>
      </c>
      <c r="GX1316">
        <v>2.33887</v>
      </c>
      <c r="GY1316">
        <v>1.49536</v>
      </c>
      <c r="GZ1316">
        <v>2.3938</v>
      </c>
      <c r="HA1316">
        <v>33.0429</v>
      </c>
      <c r="HB1316">
        <v>14.1145</v>
      </c>
      <c r="HC1316">
        <v>18</v>
      </c>
      <c r="HD1316">
        <v>519.55</v>
      </c>
      <c r="HE1316">
        <v>444.915</v>
      </c>
      <c r="HF1316">
        <v>22.0894</v>
      </c>
      <c r="HG1316">
        <v>25.1685</v>
      </c>
      <c r="HH1316">
        <v>30.0001</v>
      </c>
      <c r="HI1316">
        <v>25.1544</v>
      </c>
      <c r="HJ1316">
        <v>25.0955</v>
      </c>
      <c r="HK1316">
        <v>36.3935</v>
      </c>
      <c r="HL1316">
        <v>29.3819</v>
      </c>
      <c r="HM1316">
        <v>33.5844</v>
      </c>
      <c r="HN1316">
        <v>22.1089</v>
      </c>
      <c r="HO1316">
        <v>854.395</v>
      </c>
      <c r="HP1316">
        <v>13.5747</v>
      </c>
      <c r="HQ1316">
        <v>100.969</v>
      </c>
      <c r="HR1316">
        <v>100.97</v>
      </c>
    </row>
    <row r="1317" spans="1:226">
      <c r="A1317">
        <v>1301</v>
      </c>
      <c r="B1317">
        <v>1664307505.5</v>
      </c>
      <c r="C1317">
        <v>14275</v>
      </c>
      <c r="D1317" t="s">
        <v>2972</v>
      </c>
      <c r="E1317" t="s">
        <v>2973</v>
      </c>
      <c r="F1317">
        <v>5</v>
      </c>
      <c r="G1317" t="s">
        <v>2871</v>
      </c>
      <c r="H1317" t="s">
        <v>354</v>
      </c>
      <c r="I1317">
        <v>1664307498</v>
      </c>
      <c r="J1317">
        <f>(K1317)/1000</f>
        <v>0</v>
      </c>
      <c r="K1317">
        <f>IF(BF1317, AN1317, AH1317)</f>
        <v>0</v>
      </c>
      <c r="L1317">
        <f>IF(BF1317, AI1317, AG1317)</f>
        <v>0</v>
      </c>
      <c r="M1317">
        <f>BH1317 - IF(AU1317&gt;1, L1317*BB1317*100.0/(AW1317*BV1317), 0)</f>
        <v>0</v>
      </c>
      <c r="N1317">
        <f>((T1317-J1317/2)*M1317-L1317)/(T1317+J1317/2)</f>
        <v>0</v>
      </c>
      <c r="O1317">
        <f>N1317*(BO1317+BP1317)/1000.0</f>
        <v>0</v>
      </c>
      <c r="P1317">
        <f>(BH1317 - IF(AU1317&gt;1, L1317*BB1317*100.0/(AW1317*BV1317), 0))*(BO1317+BP1317)/1000.0</f>
        <v>0</v>
      </c>
      <c r="Q1317">
        <f>2.0/((1/S1317-1/R1317)+SIGN(S1317)*SQRT((1/S1317-1/R1317)*(1/S1317-1/R1317) + 4*BC1317/((BC1317+1)*(BC1317+1))*(2*1/S1317*1/R1317-1/R1317*1/R1317)))</f>
        <v>0</v>
      </c>
      <c r="R1317">
        <f>IF(LEFT(BD1317,1)&lt;&gt;"0",IF(LEFT(BD1317,1)="1",3.0,BE1317),$D$5+$E$5*(BV1317*BO1317/($K$5*1000))+$F$5*(BV1317*BO1317/($K$5*1000))*MAX(MIN(BB1317,$J$5),$I$5)*MAX(MIN(BB1317,$J$5),$I$5)+$G$5*MAX(MIN(BB1317,$J$5),$I$5)*(BV1317*BO1317/($K$5*1000))+$H$5*(BV1317*BO1317/($K$5*1000))*(BV1317*BO1317/($K$5*1000)))</f>
        <v>0</v>
      </c>
      <c r="S1317">
        <f>J1317*(1000-(1000*0.61365*exp(17.502*W1317/(240.97+W1317))/(BO1317+BP1317)+BJ1317)/2)/(1000*0.61365*exp(17.502*W1317/(240.97+W1317))/(BO1317+BP1317)-BJ1317)</f>
        <v>0</v>
      </c>
      <c r="T1317">
        <f>1/((BC1317+1)/(Q1317/1.6)+1/(R1317/1.37)) + BC1317/((BC1317+1)/(Q1317/1.6) + BC1317/(R1317/1.37))</f>
        <v>0</v>
      </c>
      <c r="U1317">
        <f>(AX1317*BA1317)</f>
        <v>0</v>
      </c>
      <c r="V1317">
        <f>(BQ1317+(U1317+2*0.95*5.67E-8*(((BQ1317+$B$7)+273)^4-(BQ1317+273)^4)-44100*J1317)/(1.84*29.3*R1317+8*0.95*5.67E-8*(BQ1317+273)^3))</f>
        <v>0</v>
      </c>
      <c r="W1317">
        <f>($C$7*BR1317+$D$7*BS1317+$E$7*V1317)</f>
        <v>0</v>
      </c>
      <c r="X1317">
        <f>0.61365*exp(17.502*W1317/(240.97+W1317))</f>
        <v>0</v>
      </c>
      <c r="Y1317">
        <f>(Z1317/AA1317*100)</f>
        <v>0</v>
      </c>
      <c r="Z1317">
        <f>BJ1317*(BO1317+BP1317)/1000</f>
        <v>0</v>
      </c>
      <c r="AA1317">
        <f>0.61365*exp(17.502*BQ1317/(240.97+BQ1317))</f>
        <v>0</v>
      </c>
      <c r="AB1317">
        <f>(X1317-BJ1317*(BO1317+BP1317)/1000)</f>
        <v>0</v>
      </c>
      <c r="AC1317">
        <f>(-J1317*44100)</f>
        <v>0</v>
      </c>
      <c r="AD1317">
        <f>2*29.3*R1317*0.92*(BQ1317-W1317)</f>
        <v>0</v>
      </c>
      <c r="AE1317">
        <f>2*0.95*5.67E-8*(((BQ1317+$B$7)+273)^4-(W1317+273)^4)</f>
        <v>0</v>
      </c>
      <c r="AF1317">
        <f>U1317+AE1317+AC1317+AD1317</f>
        <v>0</v>
      </c>
      <c r="AG1317">
        <f>BN1317*AU1317*(BI1317-BH1317*(1000-AU1317*BK1317)/(1000-AU1317*BJ1317))/(100*BB1317)</f>
        <v>0</v>
      </c>
      <c r="AH1317">
        <f>1000*BN1317*AU1317*(BJ1317-BK1317)/(100*BB1317*(1000-AU1317*BJ1317))</f>
        <v>0</v>
      </c>
      <c r="AI1317">
        <f>(AJ1317 - AK1317 - BO1317*1E3/(8.314*(BQ1317+273.15)) * AM1317/BN1317 * AL1317) * BN1317/(100*BB1317) * (1000 - BK1317)/1000</f>
        <v>0</v>
      </c>
      <c r="AJ1317">
        <v>854.3804952892904</v>
      </c>
      <c r="AK1317">
        <v>798.7112181818179</v>
      </c>
      <c r="AL1317">
        <v>3.380067900397214</v>
      </c>
      <c r="AM1317">
        <v>64.58111461149491</v>
      </c>
      <c r="AN1317">
        <f>(AP1317 - AO1317 + BO1317*1E3/(8.314*(BQ1317+273.15)) * AR1317/BN1317 * AQ1317) * BN1317/(100*BB1317) * 1000/(1000 - AP1317)</f>
        <v>0</v>
      </c>
      <c r="AO1317">
        <v>13.5823973336474</v>
      </c>
      <c r="AP1317">
        <v>18.50695233082707</v>
      </c>
      <c r="AQ1317">
        <v>0.0001019816756740671</v>
      </c>
      <c r="AR1317">
        <v>112.2400831531097</v>
      </c>
      <c r="AS1317">
        <v>11</v>
      </c>
      <c r="AT1317">
        <v>2</v>
      </c>
      <c r="AU1317">
        <f>IF(AS1317*$H$13&gt;=AW1317,1.0,(AW1317/(AW1317-AS1317*$H$13)))</f>
        <v>0</v>
      </c>
      <c r="AV1317">
        <f>(AU1317-1)*100</f>
        <v>0</v>
      </c>
      <c r="AW1317">
        <f>MAX(0,($B$13+$C$13*BV1317)/(1+$D$13*BV1317)*BO1317/(BQ1317+273)*$E$13)</f>
        <v>0</v>
      </c>
      <c r="AX1317">
        <f>$B$11*BW1317+$C$11*BX1317+$F$11*CI1317*(1-CL1317)</f>
        <v>0</v>
      </c>
      <c r="AY1317">
        <f>AX1317*AZ1317</f>
        <v>0</v>
      </c>
      <c r="AZ1317">
        <f>($B$11*$D$9+$C$11*$D$9+$F$11*((CV1317+CN1317)/MAX(CV1317+CN1317+CW1317, 0.1)*$I$9+CW1317/MAX(CV1317+CN1317+CW1317, 0.1)*$J$9))/($B$11+$C$11+$F$11)</f>
        <v>0</v>
      </c>
      <c r="BA1317">
        <f>($B$11*$K$9+$C$11*$K$9+$F$11*((CV1317+CN1317)/MAX(CV1317+CN1317+CW1317, 0.1)*$P$9+CW1317/MAX(CV1317+CN1317+CW1317, 0.1)*$Q$9))/($B$11+$C$11+$F$11)</f>
        <v>0</v>
      </c>
      <c r="BB1317">
        <v>6</v>
      </c>
      <c r="BC1317">
        <v>0.5</v>
      </c>
      <c r="BD1317" t="s">
        <v>355</v>
      </c>
      <c r="BE1317">
        <v>2</v>
      </c>
      <c r="BF1317" t="b">
        <v>1</v>
      </c>
      <c r="BG1317">
        <v>1664307498</v>
      </c>
      <c r="BH1317">
        <v>760.8095925925926</v>
      </c>
      <c r="BI1317">
        <v>827.629</v>
      </c>
      <c r="BJ1317">
        <v>18.50525555555556</v>
      </c>
      <c r="BK1317">
        <v>13.5811</v>
      </c>
      <c r="BL1317">
        <v>764.986</v>
      </c>
      <c r="BM1317">
        <v>18.66932962962963</v>
      </c>
      <c r="BN1317">
        <v>500.063</v>
      </c>
      <c r="BO1317">
        <v>90.95851481481483</v>
      </c>
      <c r="BP1317">
        <v>0.09996985555555556</v>
      </c>
      <c r="BQ1317">
        <v>24.93986666666667</v>
      </c>
      <c r="BR1317">
        <v>24.97177407407408</v>
      </c>
      <c r="BS1317">
        <v>999.9000000000001</v>
      </c>
      <c r="BT1317">
        <v>0</v>
      </c>
      <c r="BU1317">
        <v>0</v>
      </c>
      <c r="BV1317">
        <v>9988.46962962963</v>
      </c>
      <c r="BW1317">
        <v>0</v>
      </c>
      <c r="BX1317">
        <v>6.375914814814815</v>
      </c>
      <c r="BY1317">
        <v>-66.81948518518519</v>
      </c>
      <c r="BZ1317">
        <v>775.1539629629629</v>
      </c>
      <c r="CA1317">
        <v>839.0237407407405</v>
      </c>
      <c r="CB1317">
        <v>4.924150370370371</v>
      </c>
      <c r="CC1317">
        <v>827.629</v>
      </c>
      <c r="CD1317">
        <v>13.5811</v>
      </c>
      <c r="CE1317">
        <v>1.683209259259259</v>
      </c>
      <c r="CF1317">
        <v>1.235315555555556</v>
      </c>
      <c r="CG1317">
        <v>14.74245925925926</v>
      </c>
      <c r="CH1317">
        <v>10.03409666666667</v>
      </c>
      <c r="CI1317">
        <v>1999.992592592592</v>
      </c>
      <c r="CJ1317">
        <v>0.9800021111111111</v>
      </c>
      <c r="CK1317">
        <v>0.01999752222222222</v>
      </c>
      <c r="CL1317">
        <v>0</v>
      </c>
      <c r="CM1317">
        <v>863.5999259259261</v>
      </c>
      <c r="CN1317">
        <v>5.00097</v>
      </c>
      <c r="CO1317">
        <v>17242.57037037037</v>
      </c>
      <c r="CP1317">
        <v>16707.51851851851</v>
      </c>
      <c r="CQ1317">
        <v>39.17092592592593</v>
      </c>
      <c r="CR1317">
        <v>39.43699999999999</v>
      </c>
      <c r="CS1317">
        <v>39.15485185185185</v>
      </c>
      <c r="CT1317">
        <v>39.07599999999999</v>
      </c>
      <c r="CU1317">
        <v>39.51377777777778</v>
      </c>
      <c r="CV1317">
        <v>1955.094814814815</v>
      </c>
      <c r="CW1317">
        <v>39.89777777777778</v>
      </c>
      <c r="CX1317">
        <v>0</v>
      </c>
      <c r="CY1317">
        <v>1664307509.9</v>
      </c>
      <c r="CZ1317">
        <v>0</v>
      </c>
      <c r="DA1317">
        <v>0</v>
      </c>
      <c r="DB1317" t="s">
        <v>356</v>
      </c>
      <c r="DC1317">
        <v>1663859321.1</v>
      </c>
      <c r="DD1317">
        <v>1663859315.6</v>
      </c>
      <c r="DE1317">
        <v>0</v>
      </c>
      <c r="DF1317">
        <v>0.196</v>
      </c>
      <c r="DG1317">
        <v>-0.001</v>
      </c>
      <c r="DH1317">
        <v>-5.941</v>
      </c>
      <c r="DI1317">
        <v>-0.174</v>
      </c>
      <c r="DJ1317">
        <v>1500</v>
      </c>
      <c r="DK1317">
        <v>17</v>
      </c>
      <c r="DL1317">
        <v>0.13</v>
      </c>
      <c r="DM1317">
        <v>0.04</v>
      </c>
      <c r="DN1317">
        <v>-66.59800750000001</v>
      </c>
      <c r="DO1317">
        <v>-3.478915947467083</v>
      </c>
      <c r="DP1317">
        <v>0.3827257055565386</v>
      </c>
      <c r="DQ1317">
        <v>0</v>
      </c>
      <c r="DR1317">
        <v>4.91807</v>
      </c>
      <c r="DS1317">
        <v>0.1155347842401467</v>
      </c>
      <c r="DT1317">
        <v>0.01385061027536333</v>
      </c>
      <c r="DU1317">
        <v>0</v>
      </c>
      <c r="DV1317">
        <v>0</v>
      </c>
      <c r="DW1317">
        <v>2</v>
      </c>
      <c r="DX1317" t="s">
        <v>357</v>
      </c>
      <c r="DY1317">
        <v>2.98498</v>
      </c>
      <c r="DZ1317">
        <v>2.71571</v>
      </c>
      <c r="EA1317">
        <v>0.149078</v>
      </c>
      <c r="EB1317">
        <v>0.155287</v>
      </c>
      <c r="EC1317">
        <v>0.0905458</v>
      </c>
      <c r="ED1317">
        <v>0.07079299999999999</v>
      </c>
      <c r="EE1317">
        <v>27033.3</v>
      </c>
      <c r="EF1317">
        <v>26952.4</v>
      </c>
      <c r="EG1317">
        <v>29516.9</v>
      </c>
      <c r="EH1317">
        <v>29501.2</v>
      </c>
      <c r="EI1317">
        <v>35584.8</v>
      </c>
      <c r="EJ1317">
        <v>36458.2</v>
      </c>
      <c r="EK1317">
        <v>41599.6</v>
      </c>
      <c r="EL1317">
        <v>42043.1</v>
      </c>
      <c r="EM1317">
        <v>1.97763</v>
      </c>
      <c r="EN1317">
        <v>1.92805</v>
      </c>
      <c r="EO1317">
        <v>0.111602</v>
      </c>
      <c r="EP1317">
        <v>0</v>
      </c>
      <c r="EQ1317">
        <v>23.1509</v>
      </c>
      <c r="ER1317">
        <v>999.9</v>
      </c>
      <c r="ES1317">
        <v>42.3</v>
      </c>
      <c r="ET1317">
        <v>28.9</v>
      </c>
      <c r="EU1317">
        <v>18.5937</v>
      </c>
      <c r="EV1317">
        <v>62.8743</v>
      </c>
      <c r="EW1317">
        <v>32.6402</v>
      </c>
      <c r="EX1317">
        <v>1</v>
      </c>
      <c r="EY1317">
        <v>-0.180229</v>
      </c>
      <c r="EZ1317">
        <v>0.827301</v>
      </c>
      <c r="FA1317">
        <v>20.387</v>
      </c>
      <c r="FB1317">
        <v>5.21699</v>
      </c>
      <c r="FC1317">
        <v>12.0099</v>
      </c>
      <c r="FD1317">
        <v>4.9895</v>
      </c>
      <c r="FE1317">
        <v>3.2885</v>
      </c>
      <c r="FF1317">
        <v>9999</v>
      </c>
      <c r="FG1317">
        <v>9999</v>
      </c>
      <c r="FH1317">
        <v>9999</v>
      </c>
      <c r="FI1317">
        <v>262</v>
      </c>
      <c r="FJ1317">
        <v>1.86707</v>
      </c>
      <c r="FK1317">
        <v>1.86613</v>
      </c>
      <c r="FL1317">
        <v>1.86554</v>
      </c>
      <c r="FM1317">
        <v>1.86554</v>
      </c>
      <c r="FN1317">
        <v>1.86732</v>
      </c>
      <c r="FO1317">
        <v>1.86981</v>
      </c>
      <c r="FP1317">
        <v>1.86844</v>
      </c>
      <c r="FQ1317">
        <v>1.86996</v>
      </c>
      <c r="FR1317">
        <v>0</v>
      </c>
      <c r="FS1317">
        <v>0</v>
      </c>
      <c r="FT1317">
        <v>0</v>
      </c>
      <c r="FU1317">
        <v>0</v>
      </c>
      <c r="FV1317" t="s">
        <v>358</v>
      </c>
      <c r="FW1317" t="s">
        <v>359</v>
      </c>
      <c r="FX1317" t="s">
        <v>360</v>
      </c>
      <c r="FY1317" t="s">
        <v>360</v>
      </c>
      <c r="FZ1317" t="s">
        <v>360</v>
      </c>
      <c r="GA1317" t="s">
        <v>360</v>
      </c>
      <c r="GB1317">
        <v>0</v>
      </c>
      <c r="GC1317">
        <v>100</v>
      </c>
      <c r="GD1317">
        <v>100</v>
      </c>
      <c r="GE1317">
        <v>-4.237</v>
      </c>
      <c r="GF1317">
        <v>-0.1641</v>
      </c>
      <c r="GG1317">
        <v>-2.0192013485273</v>
      </c>
      <c r="GH1317">
        <v>-0.003354295288503095</v>
      </c>
      <c r="GI1317">
        <v>8.998442100416266E-07</v>
      </c>
      <c r="GJ1317">
        <v>-2.632750781261316E-10</v>
      </c>
      <c r="GK1317">
        <v>-0.1771344180573433</v>
      </c>
      <c r="GL1317">
        <v>-0.01811282044437078</v>
      </c>
      <c r="GM1317">
        <v>0.001479480632228601</v>
      </c>
      <c r="GN1317">
        <v>-2.527498020886067E-05</v>
      </c>
      <c r="GO1317">
        <v>3</v>
      </c>
      <c r="GP1317">
        <v>2311</v>
      </c>
      <c r="GQ1317">
        <v>1</v>
      </c>
      <c r="GR1317">
        <v>23</v>
      </c>
      <c r="GS1317">
        <v>7469.7</v>
      </c>
      <c r="GT1317">
        <v>7469.8</v>
      </c>
      <c r="GU1317">
        <v>1.84326</v>
      </c>
      <c r="GV1317">
        <v>2.20581</v>
      </c>
      <c r="GW1317">
        <v>1.39648</v>
      </c>
      <c r="GX1317">
        <v>2.33887</v>
      </c>
      <c r="GY1317">
        <v>1.49536</v>
      </c>
      <c r="GZ1317">
        <v>2.35962</v>
      </c>
      <c r="HA1317">
        <v>33.0429</v>
      </c>
      <c r="HB1317">
        <v>14.1233</v>
      </c>
      <c r="HC1317">
        <v>18</v>
      </c>
      <c r="HD1317">
        <v>519.907</v>
      </c>
      <c r="HE1317">
        <v>444.688</v>
      </c>
      <c r="HF1317">
        <v>22.1109</v>
      </c>
      <c r="HG1317">
        <v>25.1677</v>
      </c>
      <c r="HH1317">
        <v>30</v>
      </c>
      <c r="HI1317">
        <v>25.1544</v>
      </c>
      <c r="HJ1317">
        <v>25.0955</v>
      </c>
      <c r="HK1317">
        <v>36.9951</v>
      </c>
      <c r="HL1317">
        <v>29.3819</v>
      </c>
      <c r="HM1317">
        <v>33.5844</v>
      </c>
      <c r="HN1317">
        <v>22.1274</v>
      </c>
      <c r="HO1317">
        <v>874.4299999999999</v>
      </c>
      <c r="HP1317">
        <v>13.5771</v>
      </c>
      <c r="HQ1317">
        <v>100.97</v>
      </c>
      <c r="HR1317">
        <v>100.97</v>
      </c>
    </row>
    <row r="1318" spans="1:226">
      <c r="A1318">
        <v>1302</v>
      </c>
      <c r="B1318">
        <v>1664307510.5</v>
      </c>
      <c r="C1318">
        <v>14280</v>
      </c>
      <c r="D1318" t="s">
        <v>2974</v>
      </c>
      <c r="E1318" t="s">
        <v>2975</v>
      </c>
      <c r="F1318">
        <v>5</v>
      </c>
      <c r="G1318" t="s">
        <v>2871</v>
      </c>
      <c r="H1318" t="s">
        <v>354</v>
      </c>
      <c r="I1318">
        <v>1664307502.714286</v>
      </c>
      <c r="J1318">
        <f>(K1318)/1000</f>
        <v>0</v>
      </c>
      <c r="K1318">
        <f>IF(BF1318, AN1318, AH1318)</f>
        <v>0</v>
      </c>
      <c r="L1318">
        <f>IF(BF1318, AI1318, AG1318)</f>
        <v>0</v>
      </c>
      <c r="M1318">
        <f>BH1318 - IF(AU1318&gt;1, L1318*BB1318*100.0/(AW1318*BV1318), 0)</f>
        <v>0</v>
      </c>
      <c r="N1318">
        <f>((T1318-J1318/2)*M1318-L1318)/(T1318+J1318/2)</f>
        <v>0</v>
      </c>
      <c r="O1318">
        <f>N1318*(BO1318+BP1318)/1000.0</f>
        <v>0</v>
      </c>
      <c r="P1318">
        <f>(BH1318 - IF(AU1318&gt;1, L1318*BB1318*100.0/(AW1318*BV1318), 0))*(BO1318+BP1318)/1000.0</f>
        <v>0</v>
      </c>
      <c r="Q1318">
        <f>2.0/((1/S1318-1/R1318)+SIGN(S1318)*SQRT((1/S1318-1/R1318)*(1/S1318-1/R1318) + 4*BC1318/((BC1318+1)*(BC1318+1))*(2*1/S1318*1/R1318-1/R1318*1/R1318)))</f>
        <v>0</v>
      </c>
      <c r="R1318">
        <f>IF(LEFT(BD1318,1)&lt;&gt;"0",IF(LEFT(BD1318,1)="1",3.0,BE1318),$D$5+$E$5*(BV1318*BO1318/($K$5*1000))+$F$5*(BV1318*BO1318/($K$5*1000))*MAX(MIN(BB1318,$J$5),$I$5)*MAX(MIN(BB1318,$J$5),$I$5)+$G$5*MAX(MIN(BB1318,$J$5),$I$5)*(BV1318*BO1318/($K$5*1000))+$H$5*(BV1318*BO1318/($K$5*1000))*(BV1318*BO1318/($K$5*1000)))</f>
        <v>0</v>
      </c>
      <c r="S1318">
        <f>J1318*(1000-(1000*0.61365*exp(17.502*W1318/(240.97+W1318))/(BO1318+BP1318)+BJ1318)/2)/(1000*0.61365*exp(17.502*W1318/(240.97+W1318))/(BO1318+BP1318)-BJ1318)</f>
        <v>0</v>
      </c>
      <c r="T1318">
        <f>1/((BC1318+1)/(Q1318/1.6)+1/(R1318/1.37)) + BC1318/((BC1318+1)/(Q1318/1.6) + BC1318/(R1318/1.37))</f>
        <v>0</v>
      </c>
      <c r="U1318">
        <f>(AX1318*BA1318)</f>
        <v>0</v>
      </c>
      <c r="V1318">
        <f>(BQ1318+(U1318+2*0.95*5.67E-8*(((BQ1318+$B$7)+273)^4-(BQ1318+273)^4)-44100*J1318)/(1.84*29.3*R1318+8*0.95*5.67E-8*(BQ1318+273)^3))</f>
        <v>0</v>
      </c>
      <c r="W1318">
        <f>($C$7*BR1318+$D$7*BS1318+$E$7*V1318)</f>
        <v>0</v>
      </c>
      <c r="X1318">
        <f>0.61365*exp(17.502*W1318/(240.97+W1318))</f>
        <v>0</v>
      </c>
      <c r="Y1318">
        <f>(Z1318/AA1318*100)</f>
        <v>0</v>
      </c>
      <c r="Z1318">
        <f>BJ1318*(BO1318+BP1318)/1000</f>
        <v>0</v>
      </c>
      <c r="AA1318">
        <f>0.61365*exp(17.502*BQ1318/(240.97+BQ1318))</f>
        <v>0</v>
      </c>
      <c r="AB1318">
        <f>(X1318-BJ1318*(BO1318+BP1318)/1000)</f>
        <v>0</v>
      </c>
      <c r="AC1318">
        <f>(-J1318*44100)</f>
        <v>0</v>
      </c>
      <c r="AD1318">
        <f>2*29.3*R1318*0.92*(BQ1318-W1318)</f>
        <v>0</v>
      </c>
      <c r="AE1318">
        <f>2*0.95*5.67E-8*(((BQ1318+$B$7)+273)^4-(W1318+273)^4)</f>
        <v>0</v>
      </c>
      <c r="AF1318">
        <f>U1318+AE1318+AC1318+AD1318</f>
        <v>0</v>
      </c>
      <c r="AG1318">
        <f>BN1318*AU1318*(BI1318-BH1318*(1000-AU1318*BK1318)/(1000-AU1318*BJ1318))/(100*BB1318)</f>
        <v>0</v>
      </c>
      <c r="AH1318">
        <f>1000*BN1318*AU1318*(BJ1318-BK1318)/(100*BB1318*(1000-AU1318*BJ1318))</f>
        <v>0</v>
      </c>
      <c r="AI1318">
        <f>(AJ1318 - AK1318 - BO1318*1E3/(8.314*(BQ1318+273.15)) * AM1318/BN1318 * AL1318) * BN1318/(100*BB1318) * (1000 - BK1318)/1000</f>
        <v>0</v>
      </c>
      <c r="AJ1318">
        <v>871.4479173546482</v>
      </c>
      <c r="AK1318">
        <v>815.6308303030301</v>
      </c>
      <c r="AL1318">
        <v>3.387269109384599</v>
      </c>
      <c r="AM1318">
        <v>64.58111461149491</v>
      </c>
      <c r="AN1318">
        <f>(AP1318 - AO1318 + BO1318*1E3/(8.314*(BQ1318+273.15)) * AR1318/BN1318 * AQ1318) * BN1318/(100*BB1318) * 1000/(1000 - AP1318)</f>
        <v>0</v>
      </c>
      <c r="AO1318">
        <v>13.55282368562225</v>
      </c>
      <c r="AP1318">
        <v>18.49054661654134</v>
      </c>
      <c r="AQ1318">
        <v>-2.800863451547922E-05</v>
      </c>
      <c r="AR1318">
        <v>112.2400831531097</v>
      </c>
      <c r="AS1318">
        <v>11</v>
      </c>
      <c r="AT1318">
        <v>2</v>
      </c>
      <c r="AU1318">
        <f>IF(AS1318*$H$13&gt;=AW1318,1.0,(AW1318/(AW1318-AS1318*$H$13)))</f>
        <v>0</v>
      </c>
      <c r="AV1318">
        <f>(AU1318-1)*100</f>
        <v>0</v>
      </c>
      <c r="AW1318">
        <f>MAX(0,($B$13+$C$13*BV1318)/(1+$D$13*BV1318)*BO1318/(BQ1318+273)*$E$13)</f>
        <v>0</v>
      </c>
      <c r="AX1318">
        <f>$B$11*BW1318+$C$11*BX1318+$F$11*CI1318*(1-CL1318)</f>
        <v>0</v>
      </c>
      <c r="AY1318">
        <f>AX1318*AZ1318</f>
        <v>0</v>
      </c>
      <c r="AZ1318">
        <f>($B$11*$D$9+$C$11*$D$9+$F$11*((CV1318+CN1318)/MAX(CV1318+CN1318+CW1318, 0.1)*$I$9+CW1318/MAX(CV1318+CN1318+CW1318, 0.1)*$J$9))/($B$11+$C$11+$F$11)</f>
        <v>0</v>
      </c>
      <c r="BA1318">
        <f>($B$11*$K$9+$C$11*$K$9+$F$11*((CV1318+CN1318)/MAX(CV1318+CN1318+CW1318, 0.1)*$P$9+CW1318/MAX(CV1318+CN1318+CW1318, 0.1)*$Q$9))/($B$11+$C$11+$F$11)</f>
        <v>0</v>
      </c>
      <c r="BB1318">
        <v>6</v>
      </c>
      <c r="BC1318">
        <v>0.5</v>
      </c>
      <c r="BD1318" t="s">
        <v>355</v>
      </c>
      <c r="BE1318">
        <v>2</v>
      </c>
      <c r="BF1318" t="b">
        <v>1</v>
      </c>
      <c r="BG1318">
        <v>1664307502.714286</v>
      </c>
      <c r="BH1318">
        <v>776.3716071428571</v>
      </c>
      <c r="BI1318">
        <v>843.3603928571429</v>
      </c>
      <c r="BJ1318">
        <v>18.50346428571428</v>
      </c>
      <c r="BK1318">
        <v>13.56504642857143</v>
      </c>
      <c r="BL1318">
        <v>780.5860714285715</v>
      </c>
      <c r="BM1318">
        <v>18.66756428571429</v>
      </c>
      <c r="BN1318">
        <v>500.0526071428571</v>
      </c>
      <c r="BO1318">
        <v>90.957975</v>
      </c>
      <c r="BP1318">
        <v>0.09993137857142856</v>
      </c>
      <c r="BQ1318">
        <v>24.94451785714286</v>
      </c>
      <c r="BR1318">
        <v>24.97756071428571</v>
      </c>
      <c r="BS1318">
        <v>999.9000000000002</v>
      </c>
      <c r="BT1318">
        <v>0</v>
      </c>
      <c r="BU1318">
        <v>0</v>
      </c>
      <c r="BV1318">
        <v>10006.31428571428</v>
      </c>
      <c r="BW1318">
        <v>0</v>
      </c>
      <c r="BX1318">
        <v>6.376044999999999</v>
      </c>
      <c r="BY1318">
        <v>-66.98887500000001</v>
      </c>
      <c r="BZ1318">
        <v>791.0078928571429</v>
      </c>
      <c r="CA1318">
        <v>854.9577142857142</v>
      </c>
      <c r="CB1318">
        <v>4.938427499999999</v>
      </c>
      <c r="CC1318">
        <v>843.3603928571429</v>
      </c>
      <c r="CD1318">
        <v>13.56504642857143</v>
      </c>
      <c r="CE1318">
        <v>1.683036071428571</v>
      </c>
      <c r="CF1318">
        <v>1.233847857142857</v>
      </c>
      <c r="CG1318">
        <v>14.74086428571429</v>
      </c>
      <c r="CH1318">
        <v>10.01632678571429</v>
      </c>
      <c r="CI1318">
        <v>2000.014285714286</v>
      </c>
      <c r="CJ1318">
        <v>0.9800036071428568</v>
      </c>
      <c r="CK1318">
        <v>0.01999597142857143</v>
      </c>
      <c r="CL1318">
        <v>0</v>
      </c>
      <c r="CM1318">
        <v>863.9793928571427</v>
      </c>
      <c r="CN1318">
        <v>5.00097</v>
      </c>
      <c r="CO1318">
        <v>17249.07142857143</v>
      </c>
      <c r="CP1318">
        <v>16707.71071428571</v>
      </c>
      <c r="CQ1318">
        <v>39.15157142857142</v>
      </c>
      <c r="CR1318">
        <v>39.43699999999999</v>
      </c>
      <c r="CS1318">
        <v>39.13607142857143</v>
      </c>
      <c r="CT1318">
        <v>39.062</v>
      </c>
      <c r="CU1318">
        <v>39.49549999999999</v>
      </c>
      <c r="CV1318">
        <v>1955.119285714286</v>
      </c>
      <c r="CW1318">
        <v>39.89428571428572</v>
      </c>
      <c r="CX1318">
        <v>0</v>
      </c>
      <c r="CY1318">
        <v>1664307514.7</v>
      </c>
      <c r="CZ1318">
        <v>0</v>
      </c>
      <c r="DA1318">
        <v>0</v>
      </c>
      <c r="DB1318" t="s">
        <v>356</v>
      </c>
      <c r="DC1318">
        <v>1663859321.1</v>
      </c>
      <c r="DD1318">
        <v>1663859315.6</v>
      </c>
      <c r="DE1318">
        <v>0</v>
      </c>
      <c r="DF1318">
        <v>0.196</v>
      </c>
      <c r="DG1318">
        <v>-0.001</v>
      </c>
      <c r="DH1318">
        <v>-5.941</v>
      </c>
      <c r="DI1318">
        <v>-0.174</v>
      </c>
      <c r="DJ1318">
        <v>1500</v>
      </c>
      <c r="DK1318">
        <v>17</v>
      </c>
      <c r="DL1318">
        <v>0.13</v>
      </c>
      <c r="DM1318">
        <v>0.04</v>
      </c>
      <c r="DN1318">
        <v>-66.90150750000001</v>
      </c>
      <c r="DO1318">
        <v>-2.585568855534501</v>
      </c>
      <c r="DP1318">
        <v>0.2947646827449819</v>
      </c>
      <c r="DQ1318">
        <v>0</v>
      </c>
      <c r="DR1318">
        <v>4.92972025</v>
      </c>
      <c r="DS1318">
        <v>0.1965796998123781</v>
      </c>
      <c r="DT1318">
        <v>0.01944508915992681</v>
      </c>
      <c r="DU1318">
        <v>0</v>
      </c>
      <c r="DV1318">
        <v>0</v>
      </c>
      <c r="DW1318">
        <v>2</v>
      </c>
      <c r="DX1318" t="s">
        <v>357</v>
      </c>
      <c r="DY1318">
        <v>2.98495</v>
      </c>
      <c r="DZ1318">
        <v>2.71577</v>
      </c>
      <c r="EA1318">
        <v>0.151165</v>
      </c>
      <c r="EB1318">
        <v>0.157265</v>
      </c>
      <c r="EC1318">
        <v>0.0905026</v>
      </c>
      <c r="ED1318">
        <v>0.0707665</v>
      </c>
      <c r="EE1318">
        <v>26967.1</v>
      </c>
      <c r="EF1318">
        <v>26889.3</v>
      </c>
      <c r="EG1318">
        <v>29517</v>
      </c>
      <c r="EH1318">
        <v>29501.2</v>
      </c>
      <c r="EI1318">
        <v>35587</v>
      </c>
      <c r="EJ1318">
        <v>36459.5</v>
      </c>
      <c r="EK1318">
        <v>41600.1</v>
      </c>
      <c r="EL1318">
        <v>42043.3</v>
      </c>
      <c r="EM1318">
        <v>1.97757</v>
      </c>
      <c r="EN1318">
        <v>1.9282</v>
      </c>
      <c r="EO1318">
        <v>0.111341</v>
      </c>
      <c r="EP1318">
        <v>0</v>
      </c>
      <c r="EQ1318">
        <v>23.1513</v>
      </c>
      <c r="ER1318">
        <v>999.9</v>
      </c>
      <c r="ES1318">
        <v>42.3</v>
      </c>
      <c r="ET1318">
        <v>28.9</v>
      </c>
      <c r="EU1318">
        <v>18.5956</v>
      </c>
      <c r="EV1318">
        <v>62.9443</v>
      </c>
      <c r="EW1318">
        <v>32.6162</v>
      </c>
      <c r="EX1318">
        <v>1</v>
      </c>
      <c r="EY1318">
        <v>-0.180312</v>
      </c>
      <c r="EZ1318">
        <v>0.813194</v>
      </c>
      <c r="FA1318">
        <v>20.3873</v>
      </c>
      <c r="FB1318">
        <v>5.21609</v>
      </c>
      <c r="FC1318">
        <v>12.0099</v>
      </c>
      <c r="FD1318">
        <v>4.9894</v>
      </c>
      <c r="FE1318">
        <v>3.2885</v>
      </c>
      <c r="FF1318">
        <v>9999</v>
      </c>
      <c r="FG1318">
        <v>9999</v>
      </c>
      <c r="FH1318">
        <v>9999</v>
      </c>
      <c r="FI1318">
        <v>262</v>
      </c>
      <c r="FJ1318">
        <v>1.86706</v>
      </c>
      <c r="FK1318">
        <v>1.86615</v>
      </c>
      <c r="FL1318">
        <v>1.86554</v>
      </c>
      <c r="FM1318">
        <v>1.86554</v>
      </c>
      <c r="FN1318">
        <v>1.86734</v>
      </c>
      <c r="FO1318">
        <v>1.86981</v>
      </c>
      <c r="FP1318">
        <v>1.86844</v>
      </c>
      <c r="FQ1318">
        <v>1.86996</v>
      </c>
      <c r="FR1318">
        <v>0</v>
      </c>
      <c r="FS1318">
        <v>0</v>
      </c>
      <c r="FT1318">
        <v>0</v>
      </c>
      <c r="FU1318">
        <v>0</v>
      </c>
      <c r="FV1318" t="s">
        <v>358</v>
      </c>
      <c r="FW1318" t="s">
        <v>359</v>
      </c>
      <c r="FX1318" t="s">
        <v>360</v>
      </c>
      <c r="FY1318" t="s">
        <v>360</v>
      </c>
      <c r="FZ1318" t="s">
        <v>360</v>
      </c>
      <c r="GA1318" t="s">
        <v>360</v>
      </c>
      <c r="GB1318">
        <v>0</v>
      </c>
      <c r="GC1318">
        <v>100</v>
      </c>
      <c r="GD1318">
        <v>100</v>
      </c>
      <c r="GE1318">
        <v>-4.277</v>
      </c>
      <c r="GF1318">
        <v>-0.1642</v>
      </c>
      <c r="GG1318">
        <v>-2.0192013485273</v>
      </c>
      <c r="GH1318">
        <v>-0.003354295288503095</v>
      </c>
      <c r="GI1318">
        <v>8.998442100416266E-07</v>
      </c>
      <c r="GJ1318">
        <v>-2.632750781261316E-10</v>
      </c>
      <c r="GK1318">
        <v>-0.1771344180573433</v>
      </c>
      <c r="GL1318">
        <v>-0.01811282044437078</v>
      </c>
      <c r="GM1318">
        <v>0.001479480632228601</v>
      </c>
      <c r="GN1318">
        <v>-2.527498020886067E-05</v>
      </c>
      <c r="GO1318">
        <v>3</v>
      </c>
      <c r="GP1318">
        <v>2311</v>
      </c>
      <c r="GQ1318">
        <v>1</v>
      </c>
      <c r="GR1318">
        <v>23</v>
      </c>
      <c r="GS1318">
        <v>7469.8</v>
      </c>
      <c r="GT1318">
        <v>7469.9</v>
      </c>
      <c r="GU1318">
        <v>1.87378</v>
      </c>
      <c r="GV1318">
        <v>2.20703</v>
      </c>
      <c r="GW1318">
        <v>1.39648</v>
      </c>
      <c r="GX1318">
        <v>2.33887</v>
      </c>
      <c r="GY1318">
        <v>1.49536</v>
      </c>
      <c r="GZ1318">
        <v>2.33032</v>
      </c>
      <c r="HA1318">
        <v>33.0429</v>
      </c>
      <c r="HB1318">
        <v>14.1058</v>
      </c>
      <c r="HC1318">
        <v>18</v>
      </c>
      <c r="HD1318">
        <v>519.876</v>
      </c>
      <c r="HE1318">
        <v>444.783</v>
      </c>
      <c r="HF1318">
        <v>22.1281</v>
      </c>
      <c r="HG1318">
        <v>25.1664</v>
      </c>
      <c r="HH1318">
        <v>30</v>
      </c>
      <c r="HI1318">
        <v>25.1544</v>
      </c>
      <c r="HJ1318">
        <v>25.0961</v>
      </c>
      <c r="HK1318">
        <v>37.5378</v>
      </c>
      <c r="HL1318">
        <v>29.3819</v>
      </c>
      <c r="HM1318">
        <v>33.5844</v>
      </c>
      <c r="HN1318">
        <v>22.1363</v>
      </c>
      <c r="HO1318">
        <v>887.788</v>
      </c>
      <c r="HP1318">
        <v>13.5829</v>
      </c>
      <c r="HQ1318">
        <v>100.971</v>
      </c>
      <c r="HR1318">
        <v>100.97</v>
      </c>
    </row>
    <row r="1319" spans="1:226">
      <c r="A1319">
        <v>1303</v>
      </c>
      <c r="B1319">
        <v>1664307515.5</v>
      </c>
      <c r="C1319">
        <v>14285</v>
      </c>
      <c r="D1319" t="s">
        <v>2976</v>
      </c>
      <c r="E1319" t="s">
        <v>2977</v>
      </c>
      <c r="F1319">
        <v>5</v>
      </c>
      <c r="G1319" t="s">
        <v>2871</v>
      </c>
      <c r="H1319" t="s">
        <v>354</v>
      </c>
      <c r="I1319">
        <v>1664307508</v>
      </c>
      <c r="J1319">
        <f>(K1319)/1000</f>
        <v>0</v>
      </c>
      <c r="K1319">
        <f>IF(BF1319, AN1319, AH1319)</f>
        <v>0</v>
      </c>
      <c r="L1319">
        <f>IF(BF1319, AI1319, AG1319)</f>
        <v>0</v>
      </c>
      <c r="M1319">
        <f>BH1319 - IF(AU1319&gt;1, L1319*BB1319*100.0/(AW1319*BV1319), 0)</f>
        <v>0</v>
      </c>
      <c r="N1319">
        <f>((T1319-J1319/2)*M1319-L1319)/(T1319+J1319/2)</f>
        <v>0</v>
      </c>
      <c r="O1319">
        <f>N1319*(BO1319+BP1319)/1000.0</f>
        <v>0</v>
      </c>
      <c r="P1319">
        <f>(BH1319 - IF(AU1319&gt;1, L1319*BB1319*100.0/(AW1319*BV1319), 0))*(BO1319+BP1319)/1000.0</f>
        <v>0</v>
      </c>
      <c r="Q1319">
        <f>2.0/((1/S1319-1/R1319)+SIGN(S1319)*SQRT((1/S1319-1/R1319)*(1/S1319-1/R1319) + 4*BC1319/((BC1319+1)*(BC1319+1))*(2*1/S1319*1/R1319-1/R1319*1/R1319)))</f>
        <v>0</v>
      </c>
      <c r="R1319">
        <f>IF(LEFT(BD1319,1)&lt;&gt;"0",IF(LEFT(BD1319,1)="1",3.0,BE1319),$D$5+$E$5*(BV1319*BO1319/($K$5*1000))+$F$5*(BV1319*BO1319/($K$5*1000))*MAX(MIN(BB1319,$J$5),$I$5)*MAX(MIN(BB1319,$J$5),$I$5)+$G$5*MAX(MIN(BB1319,$J$5),$I$5)*(BV1319*BO1319/($K$5*1000))+$H$5*(BV1319*BO1319/($K$5*1000))*(BV1319*BO1319/($K$5*1000)))</f>
        <v>0</v>
      </c>
      <c r="S1319">
        <f>J1319*(1000-(1000*0.61365*exp(17.502*W1319/(240.97+W1319))/(BO1319+BP1319)+BJ1319)/2)/(1000*0.61365*exp(17.502*W1319/(240.97+W1319))/(BO1319+BP1319)-BJ1319)</f>
        <v>0</v>
      </c>
      <c r="T1319">
        <f>1/((BC1319+1)/(Q1319/1.6)+1/(R1319/1.37)) + BC1319/((BC1319+1)/(Q1319/1.6) + BC1319/(R1319/1.37))</f>
        <v>0</v>
      </c>
      <c r="U1319">
        <f>(AX1319*BA1319)</f>
        <v>0</v>
      </c>
      <c r="V1319">
        <f>(BQ1319+(U1319+2*0.95*5.67E-8*(((BQ1319+$B$7)+273)^4-(BQ1319+273)^4)-44100*J1319)/(1.84*29.3*R1319+8*0.95*5.67E-8*(BQ1319+273)^3))</f>
        <v>0</v>
      </c>
      <c r="W1319">
        <f>($C$7*BR1319+$D$7*BS1319+$E$7*V1319)</f>
        <v>0</v>
      </c>
      <c r="X1319">
        <f>0.61365*exp(17.502*W1319/(240.97+W1319))</f>
        <v>0</v>
      </c>
      <c r="Y1319">
        <f>(Z1319/AA1319*100)</f>
        <v>0</v>
      </c>
      <c r="Z1319">
        <f>BJ1319*(BO1319+BP1319)/1000</f>
        <v>0</v>
      </c>
      <c r="AA1319">
        <f>0.61365*exp(17.502*BQ1319/(240.97+BQ1319))</f>
        <v>0</v>
      </c>
      <c r="AB1319">
        <f>(X1319-BJ1319*(BO1319+BP1319)/1000)</f>
        <v>0</v>
      </c>
      <c r="AC1319">
        <f>(-J1319*44100)</f>
        <v>0</v>
      </c>
      <c r="AD1319">
        <f>2*29.3*R1319*0.92*(BQ1319-W1319)</f>
        <v>0</v>
      </c>
      <c r="AE1319">
        <f>2*0.95*5.67E-8*(((BQ1319+$B$7)+273)^4-(W1319+273)^4)</f>
        <v>0</v>
      </c>
      <c r="AF1319">
        <f>U1319+AE1319+AC1319+AD1319</f>
        <v>0</v>
      </c>
      <c r="AG1319">
        <f>BN1319*AU1319*(BI1319-BH1319*(1000-AU1319*BK1319)/(1000-AU1319*BJ1319))/(100*BB1319)</f>
        <v>0</v>
      </c>
      <c r="AH1319">
        <f>1000*BN1319*AU1319*(BJ1319-BK1319)/(100*BB1319*(1000-AU1319*BJ1319))</f>
        <v>0</v>
      </c>
      <c r="AI1319">
        <f>(AJ1319 - AK1319 - BO1319*1E3/(8.314*(BQ1319+273.15)) * AM1319/BN1319 * AL1319) * BN1319/(100*BB1319) * (1000 - BK1319)/1000</f>
        <v>0</v>
      </c>
      <c r="AJ1319">
        <v>888.3099753366395</v>
      </c>
      <c r="AK1319">
        <v>832.5281575757575</v>
      </c>
      <c r="AL1319">
        <v>3.377313920422035</v>
      </c>
      <c r="AM1319">
        <v>64.58111461149491</v>
      </c>
      <c r="AN1319">
        <f>(AP1319 - AO1319 + BO1319*1E3/(8.314*(BQ1319+273.15)) * AR1319/BN1319 * AQ1319) * BN1319/(100*BB1319) * 1000/(1000 - AP1319)</f>
        <v>0</v>
      </c>
      <c r="AO1319">
        <v>13.54037943035721</v>
      </c>
      <c r="AP1319">
        <v>18.48655443609022</v>
      </c>
      <c r="AQ1319">
        <v>-0.0001363724090411782</v>
      </c>
      <c r="AR1319">
        <v>112.2400831531097</v>
      </c>
      <c r="AS1319">
        <v>11</v>
      </c>
      <c r="AT1319">
        <v>2</v>
      </c>
      <c r="AU1319">
        <f>IF(AS1319*$H$13&gt;=AW1319,1.0,(AW1319/(AW1319-AS1319*$H$13)))</f>
        <v>0</v>
      </c>
      <c r="AV1319">
        <f>(AU1319-1)*100</f>
        <v>0</v>
      </c>
      <c r="AW1319">
        <f>MAX(0,($B$13+$C$13*BV1319)/(1+$D$13*BV1319)*BO1319/(BQ1319+273)*$E$13)</f>
        <v>0</v>
      </c>
      <c r="AX1319">
        <f>$B$11*BW1319+$C$11*BX1319+$F$11*CI1319*(1-CL1319)</f>
        <v>0</v>
      </c>
      <c r="AY1319">
        <f>AX1319*AZ1319</f>
        <v>0</v>
      </c>
      <c r="AZ1319">
        <f>($B$11*$D$9+$C$11*$D$9+$F$11*((CV1319+CN1319)/MAX(CV1319+CN1319+CW1319, 0.1)*$I$9+CW1319/MAX(CV1319+CN1319+CW1319, 0.1)*$J$9))/($B$11+$C$11+$F$11)</f>
        <v>0</v>
      </c>
      <c r="BA1319">
        <f>($B$11*$K$9+$C$11*$K$9+$F$11*((CV1319+CN1319)/MAX(CV1319+CN1319+CW1319, 0.1)*$P$9+CW1319/MAX(CV1319+CN1319+CW1319, 0.1)*$Q$9))/($B$11+$C$11+$F$11)</f>
        <v>0</v>
      </c>
      <c r="BB1319">
        <v>6</v>
      </c>
      <c r="BC1319">
        <v>0.5</v>
      </c>
      <c r="BD1319" t="s">
        <v>355</v>
      </c>
      <c r="BE1319">
        <v>2</v>
      </c>
      <c r="BF1319" t="b">
        <v>1</v>
      </c>
      <c r="BG1319">
        <v>1664307508</v>
      </c>
      <c r="BH1319">
        <v>793.9004814814814</v>
      </c>
      <c r="BI1319">
        <v>861.1102962962965</v>
      </c>
      <c r="BJ1319">
        <v>18.49768518518519</v>
      </c>
      <c r="BK1319">
        <v>13.54931481481482</v>
      </c>
      <c r="BL1319">
        <v>798.1576296296297</v>
      </c>
      <c r="BM1319">
        <v>18.66184444444444</v>
      </c>
      <c r="BN1319">
        <v>500.0505925925926</v>
      </c>
      <c r="BO1319">
        <v>90.95783703703702</v>
      </c>
      <c r="BP1319">
        <v>0.1000085444444444</v>
      </c>
      <c r="BQ1319">
        <v>24.95123333333333</v>
      </c>
      <c r="BR1319">
        <v>24.98040740740741</v>
      </c>
      <c r="BS1319">
        <v>999.9000000000001</v>
      </c>
      <c r="BT1319">
        <v>0</v>
      </c>
      <c r="BU1319">
        <v>0</v>
      </c>
      <c r="BV1319">
        <v>10003.33148148148</v>
      </c>
      <c r="BW1319">
        <v>0</v>
      </c>
      <c r="BX1319">
        <v>6.376383333333332</v>
      </c>
      <c r="BY1319">
        <v>-67.20988888888888</v>
      </c>
      <c r="BZ1319">
        <v>808.8623703703704</v>
      </c>
      <c r="CA1319">
        <v>872.9378518518519</v>
      </c>
      <c r="CB1319">
        <v>4.948364814814815</v>
      </c>
      <c r="CC1319">
        <v>861.1102962962965</v>
      </c>
      <c r="CD1319">
        <v>13.54931481481482</v>
      </c>
      <c r="CE1319">
        <v>1.682507407407408</v>
      </c>
      <c r="CF1319">
        <v>1.232416296296296</v>
      </c>
      <c r="CG1319">
        <v>14.73598148148148</v>
      </c>
      <c r="CH1319">
        <v>9.998987037037036</v>
      </c>
      <c r="CI1319">
        <v>2000.005555555555</v>
      </c>
      <c r="CJ1319">
        <v>0.9800055555555554</v>
      </c>
      <c r="CK1319">
        <v>0.01999396296296296</v>
      </c>
      <c r="CL1319">
        <v>0</v>
      </c>
      <c r="CM1319">
        <v>864.1698888888889</v>
      </c>
      <c r="CN1319">
        <v>5.00097</v>
      </c>
      <c r="CO1319">
        <v>17252.65925925926</v>
      </c>
      <c r="CP1319">
        <v>16707.64814814815</v>
      </c>
      <c r="CQ1319">
        <v>39.12959259259259</v>
      </c>
      <c r="CR1319">
        <v>39.42092592592593</v>
      </c>
      <c r="CS1319">
        <v>39.11799999999999</v>
      </c>
      <c r="CT1319">
        <v>39.0551111111111</v>
      </c>
      <c r="CU1319">
        <v>39.47433333333333</v>
      </c>
      <c r="CV1319">
        <v>1955.114814814815</v>
      </c>
      <c r="CW1319">
        <v>39.89000000000001</v>
      </c>
      <c r="CX1319">
        <v>0</v>
      </c>
      <c r="CY1319">
        <v>1664307520.1</v>
      </c>
      <c r="CZ1319">
        <v>0</v>
      </c>
      <c r="DA1319">
        <v>0</v>
      </c>
      <c r="DB1319" t="s">
        <v>356</v>
      </c>
      <c r="DC1319">
        <v>1663859321.1</v>
      </c>
      <c r="DD1319">
        <v>1663859315.6</v>
      </c>
      <c r="DE1319">
        <v>0</v>
      </c>
      <c r="DF1319">
        <v>0.196</v>
      </c>
      <c r="DG1319">
        <v>-0.001</v>
      </c>
      <c r="DH1319">
        <v>-5.941</v>
      </c>
      <c r="DI1319">
        <v>-0.174</v>
      </c>
      <c r="DJ1319">
        <v>1500</v>
      </c>
      <c r="DK1319">
        <v>17</v>
      </c>
      <c r="DL1319">
        <v>0.13</v>
      </c>
      <c r="DM1319">
        <v>0.04</v>
      </c>
      <c r="DN1319">
        <v>-67.0478</v>
      </c>
      <c r="DO1319">
        <v>-2.701204502814198</v>
      </c>
      <c r="DP1319">
        <v>0.2937836525404367</v>
      </c>
      <c r="DQ1319">
        <v>0</v>
      </c>
      <c r="DR1319">
        <v>4.940523000000001</v>
      </c>
      <c r="DS1319">
        <v>0.1271635272044854</v>
      </c>
      <c r="DT1319">
        <v>0.01453494138275079</v>
      </c>
      <c r="DU1319">
        <v>0</v>
      </c>
      <c r="DV1319">
        <v>0</v>
      </c>
      <c r="DW1319">
        <v>2</v>
      </c>
      <c r="DX1319" t="s">
        <v>357</v>
      </c>
      <c r="DY1319">
        <v>2.98496</v>
      </c>
      <c r="DZ1319">
        <v>2.71553</v>
      </c>
      <c r="EA1319">
        <v>0.153228</v>
      </c>
      <c r="EB1319">
        <v>0.159244</v>
      </c>
      <c r="EC1319">
        <v>0.09048340000000001</v>
      </c>
      <c r="ED1319">
        <v>0.0707603</v>
      </c>
      <c r="EE1319">
        <v>26901.8</v>
      </c>
      <c r="EF1319">
        <v>26826.4</v>
      </c>
      <c r="EG1319">
        <v>29517.2</v>
      </c>
      <c r="EH1319">
        <v>29501.4</v>
      </c>
      <c r="EI1319">
        <v>35587.9</v>
      </c>
      <c r="EJ1319">
        <v>36460.1</v>
      </c>
      <c r="EK1319">
        <v>41600.2</v>
      </c>
      <c r="EL1319">
        <v>42043.7</v>
      </c>
      <c r="EM1319">
        <v>1.97755</v>
      </c>
      <c r="EN1319">
        <v>1.92815</v>
      </c>
      <c r="EO1319">
        <v>0.111613</v>
      </c>
      <c r="EP1319">
        <v>0</v>
      </c>
      <c r="EQ1319">
        <v>23.1533</v>
      </c>
      <c r="ER1319">
        <v>999.9</v>
      </c>
      <c r="ES1319">
        <v>42.3</v>
      </c>
      <c r="ET1319">
        <v>28.9</v>
      </c>
      <c r="EU1319">
        <v>18.596</v>
      </c>
      <c r="EV1319">
        <v>62.7443</v>
      </c>
      <c r="EW1319">
        <v>32.7003</v>
      </c>
      <c r="EX1319">
        <v>1</v>
      </c>
      <c r="EY1319">
        <v>-0.180013</v>
      </c>
      <c r="EZ1319">
        <v>0.841849</v>
      </c>
      <c r="FA1319">
        <v>20.3871</v>
      </c>
      <c r="FB1319">
        <v>5.21564</v>
      </c>
      <c r="FC1319">
        <v>12.0099</v>
      </c>
      <c r="FD1319">
        <v>4.98955</v>
      </c>
      <c r="FE1319">
        <v>3.28842</v>
      </c>
      <c r="FF1319">
        <v>9999</v>
      </c>
      <c r="FG1319">
        <v>9999</v>
      </c>
      <c r="FH1319">
        <v>9999</v>
      </c>
      <c r="FI1319">
        <v>262</v>
      </c>
      <c r="FJ1319">
        <v>1.86704</v>
      </c>
      <c r="FK1319">
        <v>1.86614</v>
      </c>
      <c r="FL1319">
        <v>1.86554</v>
      </c>
      <c r="FM1319">
        <v>1.86552</v>
      </c>
      <c r="FN1319">
        <v>1.86732</v>
      </c>
      <c r="FO1319">
        <v>1.86981</v>
      </c>
      <c r="FP1319">
        <v>1.86844</v>
      </c>
      <c r="FQ1319">
        <v>1.86995</v>
      </c>
      <c r="FR1319">
        <v>0</v>
      </c>
      <c r="FS1319">
        <v>0</v>
      </c>
      <c r="FT1319">
        <v>0</v>
      </c>
      <c r="FU1319">
        <v>0</v>
      </c>
      <c r="FV1319" t="s">
        <v>358</v>
      </c>
      <c r="FW1319" t="s">
        <v>359</v>
      </c>
      <c r="FX1319" t="s">
        <v>360</v>
      </c>
      <c r="FY1319" t="s">
        <v>360</v>
      </c>
      <c r="FZ1319" t="s">
        <v>360</v>
      </c>
      <c r="GA1319" t="s">
        <v>360</v>
      </c>
      <c r="GB1319">
        <v>0</v>
      </c>
      <c r="GC1319">
        <v>100</v>
      </c>
      <c r="GD1319">
        <v>100</v>
      </c>
      <c r="GE1319">
        <v>-4.317</v>
      </c>
      <c r="GF1319">
        <v>-0.1643</v>
      </c>
      <c r="GG1319">
        <v>-2.0192013485273</v>
      </c>
      <c r="GH1319">
        <v>-0.003354295288503095</v>
      </c>
      <c r="GI1319">
        <v>8.998442100416266E-07</v>
      </c>
      <c r="GJ1319">
        <v>-2.632750781261316E-10</v>
      </c>
      <c r="GK1319">
        <v>-0.1771344180573433</v>
      </c>
      <c r="GL1319">
        <v>-0.01811282044437078</v>
      </c>
      <c r="GM1319">
        <v>0.001479480632228601</v>
      </c>
      <c r="GN1319">
        <v>-2.527498020886067E-05</v>
      </c>
      <c r="GO1319">
        <v>3</v>
      </c>
      <c r="GP1319">
        <v>2311</v>
      </c>
      <c r="GQ1319">
        <v>1</v>
      </c>
      <c r="GR1319">
        <v>23</v>
      </c>
      <c r="GS1319">
        <v>7469.9</v>
      </c>
      <c r="GT1319">
        <v>7470</v>
      </c>
      <c r="GU1319">
        <v>1.89941</v>
      </c>
      <c r="GV1319">
        <v>2.20337</v>
      </c>
      <c r="GW1319">
        <v>1.39648</v>
      </c>
      <c r="GX1319">
        <v>2.34009</v>
      </c>
      <c r="GY1319">
        <v>1.49536</v>
      </c>
      <c r="GZ1319">
        <v>2.3584</v>
      </c>
      <c r="HA1319">
        <v>33.0429</v>
      </c>
      <c r="HB1319">
        <v>14.132</v>
      </c>
      <c r="HC1319">
        <v>18</v>
      </c>
      <c r="HD1319">
        <v>519.859</v>
      </c>
      <c r="HE1319">
        <v>444.766</v>
      </c>
      <c r="HF1319">
        <v>22.1411</v>
      </c>
      <c r="HG1319">
        <v>25.1664</v>
      </c>
      <c r="HH1319">
        <v>30.0002</v>
      </c>
      <c r="HI1319">
        <v>25.1544</v>
      </c>
      <c r="HJ1319">
        <v>25.0976</v>
      </c>
      <c r="HK1319">
        <v>38.1398</v>
      </c>
      <c r="HL1319">
        <v>29.3819</v>
      </c>
      <c r="HM1319">
        <v>33.5844</v>
      </c>
      <c r="HN1319">
        <v>22.1504</v>
      </c>
      <c r="HO1319">
        <v>907.831</v>
      </c>
      <c r="HP1319">
        <v>13.5825</v>
      </c>
      <c r="HQ1319">
        <v>100.972</v>
      </c>
      <c r="HR1319">
        <v>100.971</v>
      </c>
    </row>
    <row r="1320" spans="1:226">
      <c r="A1320">
        <v>1304</v>
      </c>
      <c r="B1320">
        <v>1664307520.5</v>
      </c>
      <c r="C1320">
        <v>14290</v>
      </c>
      <c r="D1320" t="s">
        <v>2978</v>
      </c>
      <c r="E1320" t="s">
        <v>2979</v>
      </c>
      <c r="F1320">
        <v>5</v>
      </c>
      <c r="G1320" t="s">
        <v>2871</v>
      </c>
      <c r="H1320" t="s">
        <v>354</v>
      </c>
      <c r="I1320">
        <v>1664307512.714286</v>
      </c>
      <c r="J1320">
        <f>(K1320)/1000</f>
        <v>0</v>
      </c>
      <c r="K1320">
        <f>IF(BF1320, AN1320, AH1320)</f>
        <v>0</v>
      </c>
      <c r="L1320">
        <f>IF(BF1320, AI1320, AG1320)</f>
        <v>0</v>
      </c>
      <c r="M1320">
        <f>BH1320 - IF(AU1320&gt;1, L1320*BB1320*100.0/(AW1320*BV1320), 0)</f>
        <v>0</v>
      </c>
      <c r="N1320">
        <f>((T1320-J1320/2)*M1320-L1320)/(T1320+J1320/2)</f>
        <v>0</v>
      </c>
      <c r="O1320">
        <f>N1320*(BO1320+BP1320)/1000.0</f>
        <v>0</v>
      </c>
      <c r="P1320">
        <f>(BH1320 - IF(AU1320&gt;1, L1320*BB1320*100.0/(AW1320*BV1320), 0))*(BO1320+BP1320)/1000.0</f>
        <v>0</v>
      </c>
      <c r="Q1320">
        <f>2.0/((1/S1320-1/R1320)+SIGN(S1320)*SQRT((1/S1320-1/R1320)*(1/S1320-1/R1320) + 4*BC1320/((BC1320+1)*(BC1320+1))*(2*1/S1320*1/R1320-1/R1320*1/R1320)))</f>
        <v>0</v>
      </c>
      <c r="R1320">
        <f>IF(LEFT(BD1320,1)&lt;&gt;"0",IF(LEFT(BD1320,1)="1",3.0,BE1320),$D$5+$E$5*(BV1320*BO1320/($K$5*1000))+$F$5*(BV1320*BO1320/($K$5*1000))*MAX(MIN(BB1320,$J$5),$I$5)*MAX(MIN(BB1320,$J$5),$I$5)+$G$5*MAX(MIN(BB1320,$J$5),$I$5)*(BV1320*BO1320/($K$5*1000))+$H$5*(BV1320*BO1320/($K$5*1000))*(BV1320*BO1320/($K$5*1000)))</f>
        <v>0</v>
      </c>
      <c r="S1320">
        <f>J1320*(1000-(1000*0.61365*exp(17.502*W1320/(240.97+W1320))/(BO1320+BP1320)+BJ1320)/2)/(1000*0.61365*exp(17.502*W1320/(240.97+W1320))/(BO1320+BP1320)-BJ1320)</f>
        <v>0</v>
      </c>
      <c r="T1320">
        <f>1/((BC1320+1)/(Q1320/1.6)+1/(R1320/1.37)) + BC1320/((BC1320+1)/(Q1320/1.6) + BC1320/(R1320/1.37))</f>
        <v>0</v>
      </c>
      <c r="U1320">
        <f>(AX1320*BA1320)</f>
        <v>0</v>
      </c>
      <c r="V1320">
        <f>(BQ1320+(U1320+2*0.95*5.67E-8*(((BQ1320+$B$7)+273)^4-(BQ1320+273)^4)-44100*J1320)/(1.84*29.3*R1320+8*0.95*5.67E-8*(BQ1320+273)^3))</f>
        <v>0</v>
      </c>
      <c r="W1320">
        <f>($C$7*BR1320+$D$7*BS1320+$E$7*V1320)</f>
        <v>0</v>
      </c>
      <c r="X1320">
        <f>0.61365*exp(17.502*W1320/(240.97+W1320))</f>
        <v>0</v>
      </c>
      <c r="Y1320">
        <f>(Z1320/AA1320*100)</f>
        <v>0</v>
      </c>
      <c r="Z1320">
        <f>BJ1320*(BO1320+BP1320)/1000</f>
        <v>0</v>
      </c>
      <c r="AA1320">
        <f>0.61365*exp(17.502*BQ1320/(240.97+BQ1320))</f>
        <v>0</v>
      </c>
      <c r="AB1320">
        <f>(X1320-BJ1320*(BO1320+BP1320)/1000)</f>
        <v>0</v>
      </c>
      <c r="AC1320">
        <f>(-J1320*44100)</f>
        <v>0</v>
      </c>
      <c r="AD1320">
        <f>2*29.3*R1320*0.92*(BQ1320-W1320)</f>
        <v>0</v>
      </c>
      <c r="AE1320">
        <f>2*0.95*5.67E-8*(((BQ1320+$B$7)+273)^4-(W1320+273)^4)</f>
        <v>0</v>
      </c>
      <c r="AF1320">
        <f>U1320+AE1320+AC1320+AD1320</f>
        <v>0</v>
      </c>
      <c r="AG1320">
        <f>BN1320*AU1320*(BI1320-BH1320*(1000-AU1320*BK1320)/(1000-AU1320*BJ1320))/(100*BB1320)</f>
        <v>0</v>
      </c>
      <c r="AH1320">
        <f>1000*BN1320*AU1320*(BJ1320-BK1320)/(100*BB1320*(1000-AU1320*BJ1320))</f>
        <v>0</v>
      </c>
      <c r="AI1320">
        <f>(AJ1320 - AK1320 - BO1320*1E3/(8.314*(BQ1320+273.15)) * AM1320/BN1320 * AL1320) * BN1320/(100*BB1320) * (1000 - BK1320)/1000</f>
        <v>0</v>
      </c>
      <c r="AJ1320">
        <v>905.3048390152254</v>
      </c>
      <c r="AK1320">
        <v>849.6073090909091</v>
      </c>
      <c r="AL1320">
        <v>3.419721223833334</v>
      </c>
      <c r="AM1320">
        <v>64.58111461149491</v>
      </c>
      <c r="AN1320">
        <f>(AP1320 - AO1320 + BO1320*1E3/(8.314*(BQ1320+273.15)) * AR1320/BN1320 * AQ1320) * BN1320/(100*BB1320) * 1000/(1000 - AP1320)</f>
        <v>0</v>
      </c>
      <c r="AO1320">
        <v>13.53840022024883</v>
      </c>
      <c r="AP1320">
        <v>18.48183518796991</v>
      </c>
      <c r="AQ1320">
        <v>-3.917934041431886E-05</v>
      </c>
      <c r="AR1320">
        <v>112.2400831531097</v>
      </c>
      <c r="AS1320">
        <v>11</v>
      </c>
      <c r="AT1320">
        <v>2</v>
      </c>
      <c r="AU1320">
        <f>IF(AS1320*$H$13&gt;=AW1320,1.0,(AW1320/(AW1320-AS1320*$H$13)))</f>
        <v>0</v>
      </c>
      <c r="AV1320">
        <f>(AU1320-1)*100</f>
        <v>0</v>
      </c>
      <c r="AW1320">
        <f>MAX(0,($B$13+$C$13*BV1320)/(1+$D$13*BV1320)*BO1320/(BQ1320+273)*$E$13)</f>
        <v>0</v>
      </c>
      <c r="AX1320">
        <f>$B$11*BW1320+$C$11*BX1320+$F$11*CI1320*(1-CL1320)</f>
        <v>0</v>
      </c>
      <c r="AY1320">
        <f>AX1320*AZ1320</f>
        <v>0</v>
      </c>
      <c r="AZ1320">
        <f>($B$11*$D$9+$C$11*$D$9+$F$11*((CV1320+CN1320)/MAX(CV1320+CN1320+CW1320, 0.1)*$I$9+CW1320/MAX(CV1320+CN1320+CW1320, 0.1)*$J$9))/($B$11+$C$11+$F$11)</f>
        <v>0</v>
      </c>
      <c r="BA1320">
        <f>($B$11*$K$9+$C$11*$K$9+$F$11*((CV1320+CN1320)/MAX(CV1320+CN1320+CW1320, 0.1)*$P$9+CW1320/MAX(CV1320+CN1320+CW1320, 0.1)*$Q$9))/($B$11+$C$11+$F$11)</f>
        <v>0</v>
      </c>
      <c r="BB1320">
        <v>6</v>
      </c>
      <c r="BC1320">
        <v>0.5</v>
      </c>
      <c r="BD1320" t="s">
        <v>355</v>
      </c>
      <c r="BE1320">
        <v>2</v>
      </c>
      <c r="BF1320" t="b">
        <v>1</v>
      </c>
      <c r="BG1320">
        <v>1664307512.714286</v>
      </c>
      <c r="BH1320">
        <v>809.5822142857141</v>
      </c>
      <c r="BI1320">
        <v>876.9030000000001</v>
      </c>
      <c r="BJ1320">
        <v>18.49005357142857</v>
      </c>
      <c r="BK1320">
        <v>13.540125</v>
      </c>
      <c r="BL1320">
        <v>813.8773214285712</v>
      </c>
      <c r="BM1320">
        <v>18.6543</v>
      </c>
      <c r="BN1320">
        <v>500.0581785714286</v>
      </c>
      <c r="BO1320">
        <v>90.95744285714287</v>
      </c>
      <c r="BP1320">
        <v>0.1000090178571429</v>
      </c>
      <c r="BQ1320">
        <v>24.957425</v>
      </c>
      <c r="BR1320">
        <v>24.98763214285714</v>
      </c>
      <c r="BS1320">
        <v>999.9000000000002</v>
      </c>
      <c r="BT1320">
        <v>0</v>
      </c>
      <c r="BU1320">
        <v>0</v>
      </c>
      <c r="BV1320">
        <v>10001.69535714286</v>
      </c>
      <c r="BW1320">
        <v>0</v>
      </c>
      <c r="BX1320">
        <v>6.37956</v>
      </c>
      <c r="BY1320">
        <v>-67.32081428571429</v>
      </c>
      <c r="BZ1320">
        <v>824.8332499999999</v>
      </c>
      <c r="CA1320">
        <v>888.9392857142857</v>
      </c>
      <c r="CB1320">
        <v>4.949931071428571</v>
      </c>
      <c r="CC1320">
        <v>876.9030000000001</v>
      </c>
      <c r="CD1320">
        <v>13.540125</v>
      </c>
      <c r="CE1320">
        <v>1.681806071428572</v>
      </c>
      <c r="CF1320">
        <v>1.231575</v>
      </c>
      <c r="CG1320">
        <v>14.72951785714286</v>
      </c>
      <c r="CH1320">
        <v>9.988791071428571</v>
      </c>
      <c r="CI1320">
        <v>2000.026428571429</v>
      </c>
      <c r="CJ1320">
        <v>0.9800053214285711</v>
      </c>
      <c r="CK1320">
        <v>0.01999418928571429</v>
      </c>
      <c r="CL1320">
        <v>0</v>
      </c>
      <c r="CM1320">
        <v>864.3553214285715</v>
      </c>
      <c r="CN1320">
        <v>5.00097</v>
      </c>
      <c r="CO1320">
        <v>17252.83571428571</v>
      </c>
      <c r="CP1320">
        <v>16707.82857142857</v>
      </c>
      <c r="CQ1320">
        <v>39.11375</v>
      </c>
      <c r="CR1320">
        <v>39.40157142857142</v>
      </c>
      <c r="CS1320">
        <v>39.098</v>
      </c>
      <c r="CT1320">
        <v>39.03542857142857</v>
      </c>
      <c r="CU1320">
        <v>39.45499999999999</v>
      </c>
      <c r="CV1320">
        <v>1955.135357142857</v>
      </c>
      <c r="CW1320">
        <v>39.89000000000001</v>
      </c>
      <c r="CX1320">
        <v>0</v>
      </c>
      <c r="CY1320">
        <v>1664307524.9</v>
      </c>
      <c r="CZ1320">
        <v>0</v>
      </c>
      <c r="DA1320">
        <v>0</v>
      </c>
      <c r="DB1320" t="s">
        <v>356</v>
      </c>
      <c r="DC1320">
        <v>1663859321.1</v>
      </c>
      <c r="DD1320">
        <v>1663859315.6</v>
      </c>
      <c r="DE1320">
        <v>0</v>
      </c>
      <c r="DF1320">
        <v>0.196</v>
      </c>
      <c r="DG1320">
        <v>-0.001</v>
      </c>
      <c r="DH1320">
        <v>-5.941</v>
      </c>
      <c r="DI1320">
        <v>-0.174</v>
      </c>
      <c r="DJ1320">
        <v>1500</v>
      </c>
      <c r="DK1320">
        <v>17</v>
      </c>
      <c r="DL1320">
        <v>0.13</v>
      </c>
      <c r="DM1320">
        <v>0.04</v>
      </c>
      <c r="DN1320">
        <v>-67.24837804878049</v>
      </c>
      <c r="DO1320">
        <v>-1.279197909407753</v>
      </c>
      <c r="DP1320">
        <v>0.1386087325447285</v>
      </c>
      <c r="DQ1320">
        <v>0</v>
      </c>
      <c r="DR1320">
        <v>4.946829756097561</v>
      </c>
      <c r="DS1320">
        <v>0.02387247386758713</v>
      </c>
      <c r="DT1320">
        <v>0.008378579682827436</v>
      </c>
      <c r="DU1320">
        <v>1</v>
      </c>
      <c r="DV1320">
        <v>1</v>
      </c>
      <c r="DW1320">
        <v>2</v>
      </c>
      <c r="DX1320" t="s">
        <v>471</v>
      </c>
      <c r="DY1320">
        <v>2.98493</v>
      </c>
      <c r="DZ1320">
        <v>2.71561</v>
      </c>
      <c r="EA1320">
        <v>0.155289</v>
      </c>
      <c r="EB1320">
        <v>0.161218</v>
      </c>
      <c r="EC1320">
        <v>0.0904692</v>
      </c>
      <c r="ED1320">
        <v>0.0707602</v>
      </c>
      <c r="EE1320">
        <v>26836.7</v>
      </c>
      <c r="EF1320">
        <v>26763.3</v>
      </c>
      <c r="EG1320">
        <v>29517.5</v>
      </c>
      <c r="EH1320">
        <v>29501.2</v>
      </c>
      <c r="EI1320">
        <v>35588.9</v>
      </c>
      <c r="EJ1320">
        <v>36459.9</v>
      </c>
      <c r="EK1320">
        <v>41600.7</v>
      </c>
      <c r="EL1320">
        <v>42043.4</v>
      </c>
      <c r="EM1320">
        <v>1.97755</v>
      </c>
      <c r="EN1320">
        <v>1.9283</v>
      </c>
      <c r="EO1320">
        <v>0.111774</v>
      </c>
      <c r="EP1320">
        <v>0</v>
      </c>
      <c r="EQ1320">
        <v>23.1552</v>
      </c>
      <c r="ER1320">
        <v>999.9</v>
      </c>
      <c r="ES1320">
        <v>42.2</v>
      </c>
      <c r="ET1320">
        <v>28.9</v>
      </c>
      <c r="EU1320">
        <v>18.5499</v>
      </c>
      <c r="EV1320">
        <v>62.8143</v>
      </c>
      <c r="EW1320">
        <v>32.7244</v>
      </c>
      <c r="EX1320">
        <v>1</v>
      </c>
      <c r="EY1320">
        <v>-0.180259</v>
      </c>
      <c r="EZ1320">
        <v>0.831751</v>
      </c>
      <c r="FA1320">
        <v>20.3871</v>
      </c>
      <c r="FB1320">
        <v>5.21609</v>
      </c>
      <c r="FC1320">
        <v>12.0099</v>
      </c>
      <c r="FD1320">
        <v>4.98985</v>
      </c>
      <c r="FE1320">
        <v>3.28842</v>
      </c>
      <c r="FF1320">
        <v>9999</v>
      </c>
      <c r="FG1320">
        <v>9999</v>
      </c>
      <c r="FH1320">
        <v>9999</v>
      </c>
      <c r="FI1320">
        <v>262</v>
      </c>
      <c r="FJ1320">
        <v>1.86706</v>
      </c>
      <c r="FK1320">
        <v>1.86615</v>
      </c>
      <c r="FL1320">
        <v>1.86554</v>
      </c>
      <c r="FM1320">
        <v>1.86554</v>
      </c>
      <c r="FN1320">
        <v>1.86732</v>
      </c>
      <c r="FO1320">
        <v>1.86981</v>
      </c>
      <c r="FP1320">
        <v>1.86846</v>
      </c>
      <c r="FQ1320">
        <v>1.86996</v>
      </c>
      <c r="FR1320">
        <v>0</v>
      </c>
      <c r="FS1320">
        <v>0</v>
      </c>
      <c r="FT1320">
        <v>0</v>
      </c>
      <c r="FU1320">
        <v>0</v>
      </c>
      <c r="FV1320" t="s">
        <v>358</v>
      </c>
      <c r="FW1320" t="s">
        <v>359</v>
      </c>
      <c r="FX1320" t="s">
        <v>360</v>
      </c>
      <c r="FY1320" t="s">
        <v>360</v>
      </c>
      <c r="FZ1320" t="s">
        <v>360</v>
      </c>
      <c r="GA1320" t="s">
        <v>360</v>
      </c>
      <c r="GB1320">
        <v>0</v>
      </c>
      <c r="GC1320">
        <v>100</v>
      </c>
      <c r="GD1320">
        <v>100</v>
      </c>
      <c r="GE1320">
        <v>-4.358</v>
      </c>
      <c r="GF1320">
        <v>-0.1644</v>
      </c>
      <c r="GG1320">
        <v>-2.0192013485273</v>
      </c>
      <c r="GH1320">
        <v>-0.003354295288503095</v>
      </c>
      <c r="GI1320">
        <v>8.998442100416266E-07</v>
      </c>
      <c r="GJ1320">
        <v>-2.632750781261316E-10</v>
      </c>
      <c r="GK1320">
        <v>-0.1771344180573433</v>
      </c>
      <c r="GL1320">
        <v>-0.01811282044437078</v>
      </c>
      <c r="GM1320">
        <v>0.001479480632228601</v>
      </c>
      <c r="GN1320">
        <v>-2.527498020886067E-05</v>
      </c>
      <c r="GO1320">
        <v>3</v>
      </c>
      <c r="GP1320">
        <v>2311</v>
      </c>
      <c r="GQ1320">
        <v>1</v>
      </c>
      <c r="GR1320">
        <v>23</v>
      </c>
      <c r="GS1320">
        <v>7470</v>
      </c>
      <c r="GT1320">
        <v>7470.1</v>
      </c>
      <c r="GU1320">
        <v>1.92993</v>
      </c>
      <c r="GV1320">
        <v>2.20093</v>
      </c>
      <c r="GW1320">
        <v>1.39648</v>
      </c>
      <c r="GX1320">
        <v>2.33887</v>
      </c>
      <c r="GY1320">
        <v>1.49536</v>
      </c>
      <c r="GZ1320">
        <v>2.36206</v>
      </c>
      <c r="HA1320">
        <v>33.0429</v>
      </c>
      <c r="HB1320">
        <v>14.1233</v>
      </c>
      <c r="HC1320">
        <v>18</v>
      </c>
      <c r="HD1320">
        <v>519.859</v>
      </c>
      <c r="HE1320">
        <v>444.857</v>
      </c>
      <c r="HF1320">
        <v>22.1522</v>
      </c>
      <c r="HG1320">
        <v>25.1651</v>
      </c>
      <c r="HH1320">
        <v>30.0001</v>
      </c>
      <c r="HI1320">
        <v>25.1544</v>
      </c>
      <c r="HJ1320">
        <v>25.0976</v>
      </c>
      <c r="HK1320">
        <v>38.6755</v>
      </c>
      <c r="HL1320">
        <v>29.3819</v>
      </c>
      <c r="HM1320">
        <v>33.5844</v>
      </c>
      <c r="HN1320">
        <v>22.1536</v>
      </c>
      <c r="HO1320">
        <v>921.1900000000001</v>
      </c>
      <c r="HP1320">
        <v>13.5825</v>
      </c>
      <c r="HQ1320">
        <v>100.973</v>
      </c>
      <c r="HR1320">
        <v>100.97</v>
      </c>
    </row>
    <row r="1321" spans="1:226">
      <c r="A1321">
        <v>1305</v>
      </c>
      <c r="B1321">
        <v>1664307525</v>
      </c>
      <c r="C1321">
        <v>14294.5</v>
      </c>
      <c r="D1321" t="s">
        <v>2980</v>
      </c>
      <c r="E1321" t="s">
        <v>2981</v>
      </c>
      <c r="F1321">
        <v>5</v>
      </c>
      <c r="G1321" t="s">
        <v>2871</v>
      </c>
      <c r="H1321" t="s">
        <v>354</v>
      </c>
      <c r="I1321">
        <v>1664307517.160714</v>
      </c>
      <c r="J1321">
        <f>(K1321)/1000</f>
        <v>0</v>
      </c>
      <c r="K1321">
        <f>IF(BF1321, AN1321, AH1321)</f>
        <v>0</v>
      </c>
      <c r="L1321">
        <f>IF(BF1321, AI1321, AG1321)</f>
        <v>0</v>
      </c>
      <c r="M1321">
        <f>BH1321 - IF(AU1321&gt;1, L1321*BB1321*100.0/(AW1321*BV1321), 0)</f>
        <v>0</v>
      </c>
      <c r="N1321">
        <f>((T1321-J1321/2)*M1321-L1321)/(T1321+J1321/2)</f>
        <v>0</v>
      </c>
      <c r="O1321">
        <f>N1321*(BO1321+BP1321)/1000.0</f>
        <v>0</v>
      </c>
      <c r="P1321">
        <f>(BH1321 - IF(AU1321&gt;1, L1321*BB1321*100.0/(AW1321*BV1321), 0))*(BO1321+BP1321)/1000.0</f>
        <v>0</v>
      </c>
      <c r="Q1321">
        <f>2.0/((1/S1321-1/R1321)+SIGN(S1321)*SQRT((1/S1321-1/R1321)*(1/S1321-1/R1321) + 4*BC1321/((BC1321+1)*(BC1321+1))*(2*1/S1321*1/R1321-1/R1321*1/R1321)))</f>
        <v>0</v>
      </c>
      <c r="R1321">
        <f>IF(LEFT(BD1321,1)&lt;&gt;"0",IF(LEFT(BD1321,1)="1",3.0,BE1321),$D$5+$E$5*(BV1321*BO1321/($K$5*1000))+$F$5*(BV1321*BO1321/($K$5*1000))*MAX(MIN(BB1321,$J$5),$I$5)*MAX(MIN(BB1321,$J$5),$I$5)+$G$5*MAX(MIN(BB1321,$J$5),$I$5)*(BV1321*BO1321/($K$5*1000))+$H$5*(BV1321*BO1321/($K$5*1000))*(BV1321*BO1321/($K$5*1000)))</f>
        <v>0</v>
      </c>
      <c r="S1321">
        <f>J1321*(1000-(1000*0.61365*exp(17.502*W1321/(240.97+W1321))/(BO1321+BP1321)+BJ1321)/2)/(1000*0.61365*exp(17.502*W1321/(240.97+W1321))/(BO1321+BP1321)-BJ1321)</f>
        <v>0</v>
      </c>
      <c r="T1321">
        <f>1/((BC1321+1)/(Q1321/1.6)+1/(R1321/1.37)) + BC1321/((BC1321+1)/(Q1321/1.6) + BC1321/(R1321/1.37))</f>
        <v>0</v>
      </c>
      <c r="U1321">
        <f>(AX1321*BA1321)</f>
        <v>0</v>
      </c>
      <c r="V1321">
        <f>(BQ1321+(U1321+2*0.95*5.67E-8*(((BQ1321+$B$7)+273)^4-(BQ1321+273)^4)-44100*J1321)/(1.84*29.3*R1321+8*0.95*5.67E-8*(BQ1321+273)^3))</f>
        <v>0</v>
      </c>
      <c r="W1321">
        <f>($C$7*BR1321+$D$7*BS1321+$E$7*V1321)</f>
        <v>0</v>
      </c>
      <c r="X1321">
        <f>0.61365*exp(17.502*W1321/(240.97+W1321))</f>
        <v>0</v>
      </c>
      <c r="Y1321">
        <f>(Z1321/AA1321*100)</f>
        <v>0</v>
      </c>
      <c r="Z1321">
        <f>BJ1321*(BO1321+BP1321)/1000</f>
        <v>0</v>
      </c>
      <c r="AA1321">
        <f>0.61365*exp(17.502*BQ1321/(240.97+BQ1321))</f>
        <v>0</v>
      </c>
      <c r="AB1321">
        <f>(X1321-BJ1321*(BO1321+BP1321)/1000)</f>
        <v>0</v>
      </c>
      <c r="AC1321">
        <f>(-J1321*44100)</f>
        <v>0</v>
      </c>
      <c r="AD1321">
        <f>2*29.3*R1321*0.92*(BQ1321-W1321)</f>
        <v>0</v>
      </c>
      <c r="AE1321">
        <f>2*0.95*5.67E-8*(((BQ1321+$B$7)+273)^4-(W1321+273)^4)</f>
        <v>0</v>
      </c>
      <c r="AF1321">
        <f>U1321+AE1321+AC1321+AD1321</f>
        <v>0</v>
      </c>
      <c r="AG1321">
        <f>BN1321*AU1321*(BI1321-BH1321*(1000-AU1321*BK1321)/(1000-AU1321*BJ1321))/(100*BB1321)</f>
        <v>0</v>
      </c>
      <c r="AH1321">
        <f>1000*BN1321*AU1321*(BJ1321-BK1321)/(100*BB1321*(1000-AU1321*BJ1321))</f>
        <v>0</v>
      </c>
      <c r="AI1321">
        <f>(AJ1321 - AK1321 - BO1321*1E3/(8.314*(BQ1321+273.15)) * AM1321/BN1321 * AL1321) * BN1321/(100*BB1321) * (1000 - BK1321)/1000</f>
        <v>0</v>
      </c>
      <c r="AJ1321">
        <v>920.6632483902833</v>
      </c>
      <c r="AK1321">
        <v>864.8649151515145</v>
      </c>
      <c r="AL1321">
        <v>3.395041655040551</v>
      </c>
      <c r="AM1321">
        <v>64.58111461149491</v>
      </c>
      <c r="AN1321">
        <f>(AP1321 - AO1321 + BO1321*1E3/(8.314*(BQ1321+273.15)) * AR1321/BN1321 * AQ1321) * BN1321/(100*BB1321) * 1000/(1000 - AP1321)</f>
        <v>0</v>
      </c>
      <c r="AO1321">
        <v>13.53872981251491</v>
      </c>
      <c r="AP1321">
        <v>18.48177834586464</v>
      </c>
      <c r="AQ1321">
        <v>-4.44342904921066E-05</v>
      </c>
      <c r="AR1321">
        <v>112.2400831531097</v>
      </c>
      <c r="AS1321">
        <v>11</v>
      </c>
      <c r="AT1321">
        <v>2</v>
      </c>
      <c r="AU1321">
        <f>IF(AS1321*$H$13&gt;=AW1321,1.0,(AW1321/(AW1321-AS1321*$H$13)))</f>
        <v>0</v>
      </c>
      <c r="AV1321">
        <f>(AU1321-1)*100</f>
        <v>0</v>
      </c>
      <c r="AW1321">
        <f>MAX(0,($B$13+$C$13*BV1321)/(1+$D$13*BV1321)*BO1321/(BQ1321+273)*$E$13)</f>
        <v>0</v>
      </c>
      <c r="AX1321">
        <f>$B$11*BW1321+$C$11*BX1321+$F$11*CI1321*(1-CL1321)</f>
        <v>0</v>
      </c>
      <c r="AY1321">
        <f>AX1321*AZ1321</f>
        <v>0</v>
      </c>
      <c r="AZ1321">
        <f>($B$11*$D$9+$C$11*$D$9+$F$11*((CV1321+CN1321)/MAX(CV1321+CN1321+CW1321, 0.1)*$I$9+CW1321/MAX(CV1321+CN1321+CW1321, 0.1)*$J$9))/($B$11+$C$11+$F$11)</f>
        <v>0</v>
      </c>
      <c r="BA1321">
        <f>($B$11*$K$9+$C$11*$K$9+$F$11*((CV1321+CN1321)/MAX(CV1321+CN1321+CW1321, 0.1)*$P$9+CW1321/MAX(CV1321+CN1321+CW1321, 0.1)*$Q$9))/($B$11+$C$11+$F$11)</f>
        <v>0</v>
      </c>
      <c r="BB1321">
        <v>6</v>
      </c>
      <c r="BC1321">
        <v>0.5</v>
      </c>
      <c r="BD1321" t="s">
        <v>355</v>
      </c>
      <c r="BE1321">
        <v>2</v>
      </c>
      <c r="BF1321" t="b">
        <v>1</v>
      </c>
      <c r="BG1321">
        <v>1664307517.160714</v>
      </c>
      <c r="BH1321">
        <v>824.3932857142856</v>
      </c>
      <c r="BI1321">
        <v>891.7902857142857</v>
      </c>
      <c r="BJ1321">
        <v>18.48506428571429</v>
      </c>
      <c r="BK1321">
        <v>13.53871785714286</v>
      </c>
      <c r="BL1321">
        <v>828.7241785714284</v>
      </c>
      <c r="BM1321">
        <v>18.64936071428572</v>
      </c>
      <c r="BN1321">
        <v>500.0521071428572</v>
      </c>
      <c r="BO1321">
        <v>90.95768928571428</v>
      </c>
      <c r="BP1321">
        <v>0.10006645</v>
      </c>
      <c r="BQ1321">
        <v>24.963425</v>
      </c>
      <c r="BR1321">
        <v>24.98737142857143</v>
      </c>
      <c r="BS1321">
        <v>999.9000000000002</v>
      </c>
      <c r="BT1321">
        <v>0</v>
      </c>
      <c r="BU1321">
        <v>0</v>
      </c>
      <c r="BV1321">
        <v>9998.298928571428</v>
      </c>
      <c r="BW1321">
        <v>0</v>
      </c>
      <c r="BX1321">
        <v>6.37956</v>
      </c>
      <c r="BY1321">
        <v>-67.39702142857143</v>
      </c>
      <c r="BZ1321">
        <v>839.9190714285714</v>
      </c>
      <c r="CA1321">
        <v>904.0296071428573</v>
      </c>
      <c r="CB1321">
        <v>4.946342857142857</v>
      </c>
      <c r="CC1321">
        <v>891.7902857142857</v>
      </c>
      <c r="CD1321">
        <v>13.53871785714286</v>
      </c>
      <c r="CE1321">
        <v>1.681357142857143</v>
      </c>
      <c r="CF1321">
        <v>1.23145</v>
      </c>
      <c r="CG1321">
        <v>14.725375</v>
      </c>
      <c r="CH1321">
        <v>9.987282500000003</v>
      </c>
      <c r="CI1321">
        <v>2000.006785714286</v>
      </c>
      <c r="CJ1321">
        <v>0.980005214285714</v>
      </c>
      <c r="CK1321">
        <v>0.01999429285714286</v>
      </c>
      <c r="CL1321">
        <v>0</v>
      </c>
      <c r="CM1321">
        <v>864.2405357142859</v>
      </c>
      <c r="CN1321">
        <v>5.00097</v>
      </c>
      <c r="CO1321">
        <v>17250.48571428571</v>
      </c>
      <c r="CP1321">
        <v>16707.66071428571</v>
      </c>
      <c r="CQ1321">
        <v>39.09575</v>
      </c>
      <c r="CR1321">
        <v>39.38385714285715</v>
      </c>
      <c r="CS1321">
        <v>39.07999999999999</v>
      </c>
      <c r="CT1321">
        <v>39.01771428571429</v>
      </c>
      <c r="CU1321">
        <v>39.43924999999999</v>
      </c>
      <c r="CV1321">
        <v>1955.116428571428</v>
      </c>
      <c r="CW1321">
        <v>39.89000000000001</v>
      </c>
      <c r="CX1321">
        <v>0</v>
      </c>
      <c r="CY1321">
        <v>1664307529.7</v>
      </c>
      <c r="CZ1321">
        <v>0</v>
      </c>
      <c r="DA1321">
        <v>0</v>
      </c>
      <c r="DB1321" t="s">
        <v>356</v>
      </c>
      <c r="DC1321">
        <v>1663859321.1</v>
      </c>
      <c r="DD1321">
        <v>1663859315.6</v>
      </c>
      <c r="DE1321">
        <v>0</v>
      </c>
      <c r="DF1321">
        <v>0.196</v>
      </c>
      <c r="DG1321">
        <v>-0.001</v>
      </c>
      <c r="DH1321">
        <v>-5.941</v>
      </c>
      <c r="DI1321">
        <v>-0.174</v>
      </c>
      <c r="DJ1321">
        <v>1500</v>
      </c>
      <c r="DK1321">
        <v>17</v>
      </c>
      <c r="DL1321">
        <v>0.13</v>
      </c>
      <c r="DM1321">
        <v>0.04</v>
      </c>
      <c r="DN1321">
        <v>-67.34877073170732</v>
      </c>
      <c r="DO1321">
        <v>-1.074696167247426</v>
      </c>
      <c r="DP1321">
        <v>0.1148716213312476</v>
      </c>
      <c r="DQ1321">
        <v>0</v>
      </c>
      <c r="DR1321">
        <v>4.948859024390244</v>
      </c>
      <c r="DS1321">
        <v>-0.04464229965156205</v>
      </c>
      <c r="DT1321">
        <v>0.004773867790621398</v>
      </c>
      <c r="DU1321">
        <v>1</v>
      </c>
      <c r="DV1321">
        <v>1</v>
      </c>
      <c r="DW1321">
        <v>2</v>
      </c>
      <c r="DX1321" t="s">
        <v>471</v>
      </c>
      <c r="DY1321">
        <v>2.98492</v>
      </c>
      <c r="DZ1321">
        <v>2.71584</v>
      </c>
      <c r="EA1321">
        <v>0.157111</v>
      </c>
      <c r="EB1321">
        <v>0.162971</v>
      </c>
      <c r="EC1321">
        <v>0.0904684</v>
      </c>
      <c r="ED1321">
        <v>0.0707605</v>
      </c>
      <c r="EE1321">
        <v>26778.3</v>
      </c>
      <c r="EF1321">
        <v>26707.6</v>
      </c>
      <c r="EG1321">
        <v>29516.9</v>
      </c>
      <c r="EH1321">
        <v>29501.4</v>
      </c>
      <c r="EI1321">
        <v>35588.1</v>
      </c>
      <c r="EJ1321">
        <v>36460.1</v>
      </c>
      <c r="EK1321">
        <v>41599.7</v>
      </c>
      <c r="EL1321">
        <v>42043.6</v>
      </c>
      <c r="EM1321">
        <v>1.97763</v>
      </c>
      <c r="EN1321">
        <v>1.92838</v>
      </c>
      <c r="EO1321">
        <v>0.111461</v>
      </c>
      <c r="EP1321">
        <v>0</v>
      </c>
      <c r="EQ1321">
        <v>23.157</v>
      </c>
      <c r="ER1321">
        <v>999.9</v>
      </c>
      <c r="ES1321">
        <v>42.2</v>
      </c>
      <c r="ET1321">
        <v>28.9</v>
      </c>
      <c r="EU1321">
        <v>18.5522</v>
      </c>
      <c r="EV1321">
        <v>62.7943</v>
      </c>
      <c r="EW1321">
        <v>32.9808</v>
      </c>
      <c r="EX1321">
        <v>1</v>
      </c>
      <c r="EY1321">
        <v>-0.180274</v>
      </c>
      <c r="EZ1321">
        <v>0.856059</v>
      </c>
      <c r="FA1321">
        <v>20.387</v>
      </c>
      <c r="FB1321">
        <v>5.21519</v>
      </c>
      <c r="FC1321">
        <v>12.0099</v>
      </c>
      <c r="FD1321">
        <v>4.98995</v>
      </c>
      <c r="FE1321">
        <v>3.28845</v>
      </c>
      <c r="FF1321">
        <v>9999</v>
      </c>
      <c r="FG1321">
        <v>9999</v>
      </c>
      <c r="FH1321">
        <v>9999</v>
      </c>
      <c r="FI1321">
        <v>262</v>
      </c>
      <c r="FJ1321">
        <v>1.86707</v>
      </c>
      <c r="FK1321">
        <v>1.86615</v>
      </c>
      <c r="FL1321">
        <v>1.86554</v>
      </c>
      <c r="FM1321">
        <v>1.86553</v>
      </c>
      <c r="FN1321">
        <v>1.86734</v>
      </c>
      <c r="FO1321">
        <v>1.86981</v>
      </c>
      <c r="FP1321">
        <v>1.86844</v>
      </c>
      <c r="FQ1321">
        <v>1.86996</v>
      </c>
      <c r="FR1321">
        <v>0</v>
      </c>
      <c r="FS1321">
        <v>0</v>
      </c>
      <c r="FT1321">
        <v>0</v>
      </c>
      <c r="FU1321">
        <v>0</v>
      </c>
      <c r="FV1321" t="s">
        <v>358</v>
      </c>
      <c r="FW1321" t="s">
        <v>359</v>
      </c>
      <c r="FX1321" t="s">
        <v>360</v>
      </c>
      <c r="FY1321" t="s">
        <v>360</v>
      </c>
      <c r="FZ1321" t="s">
        <v>360</v>
      </c>
      <c r="GA1321" t="s">
        <v>360</v>
      </c>
      <c r="GB1321">
        <v>0</v>
      </c>
      <c r="GC1321">
        <v>100</v>
      </c>
      <c r="GD1321">
        <v>100</v>
      </c>
      <c r="GE1321">
        <v>-4.394</v>
      </c>
      <c r="GF1321">
        <v>-0.1644</v>
      </c>
      <c r="GG1321">
        <v>-2.0192013485273</v>
      </c>
      <c r="GH1321">
        <v>-0.003354295288503095</v>
      </c>
      <c r="GI1321">
        <v>8.998442100416266E-07</v>
      </c>
      <c r="GJ1321">
        <v>-2.632750781261316E-10</v>
      </c>
      <c r="GK1321">
        <v>-0.1771344180573433</v>
      </c>
      <c r="GL1321">
        <v>-0.01811282044437078</v>
      </c>
      <c r="GM1321">
        <v>0.001479480632228601</v>
      </c>
      <c r="GN1321">
        <v>-2.527498020886067E-05</v>
      </c>
      <c r="GO1321">
        <v>3</v>
      </c>
      <c r="GP1321">
        <v>2311</v>
      </c>
      <c r="GQ1321">
        <v>1</v>
      </c>
      <c r="GR1321">
        <v>23</v>
      </c>
      <c r="GS1321">
        <v>7470.1</v>
      </c>
      <c r="GT1321">
        <v>7470.2</v>
      </c>
      <c r="GU1321">
        <v>1.95679</v>
      </c>
      <c r="GV1321">
        <v>2.19849</v>
      </c>
      <c r="GW1321">
        <v>1.39648</v>
      </c>
      <c r="GX1321">
        <v>2.33887</v>
      </c>
      <c r="GY1321">
        <v>1.49536</v>
      </c>
      <c r="GZ1321">
        <v>2.37549</v>
      </c>
      <c r="HA1321">
        <v>33.0429</v>
      </c>
      <c r="HB1321">
        <v>14.132</v>
      </c>
      <c r="HC1321">
        <v>18</v>
      </c>
      <c r="HD1321">
        <v>519.908</v>
      </c>
      <c r="HE1321">
        <v>444.902</v>
      </c>
      <c r="HF1321">
        <v>22.1574</v>
      </c>
      <c r="HG1321">
        <v>25.1642</v>
      </c>
      <c r="HH1321">
        <v>30.0001</v>
      </c>
      <c r="HI1321">
        <v>25.1544</v>
      </c>
      <c r="HJ1321">
        <v>25.0976</v>
      </c>
      <c r="HK1321">
        <v>39.1622</v>
      </c>
      <c r="HL1321">
        <v>29.3819</v>
      </c>
      <c r="HM1321">
        <v>33.5844</v>
      </c>
      <c r="HN1321">
        <v>22.1624</v>
      </c>
      <c r="HO1321">
        <v>941.226</v>
      </c>
      <c r="HP1321">
        <v>13.5825</v>
      </c>
      <c r="HQ1321">
        <v>100.97</v>
      </c>
      <c r="HR1321">
        <v>100.971</v>
      </c>
    </row>
    <row r="1322" spans="1:226">
      <c r="A1322">
        <v>1306</v>
      </c>
      <c r="B1322">
        <v>1664307530.5</v>
      </c>
      <c r="C1322">
        <v>14300</v>
      </c>
      <c r="D1322" t="s">
        <v>2982</v>
      </c>
      <c r="E1322" t="s">
        <v>2983</v>
      </c>
      <c r="F1322">
        <v>5</v>
      </c>
      <c r="G1322" t="s">
        <v>2871</v>
      </c>
      <c r="H1322" t="s">
        <v>354</v>
      </c>
      <c r="I1322">
        <v>1664307522.732143</v>
      </c>
      <c r="J1322">
        <f>(K1322)/1000</f>
        <v>0</v>
      </c>
      <c r="K1322">
        <f>IF(BF1322, AN1322, AH1322)</f>
        <v>0</v>
      </c>
      <c r="L1322">
        <f>IF(BF1322, AI1322, AG1322)</f>
        <v>0</v>
      </c>
      <c r="M1322">
        <f>BH1322 - IF(AU1322&gt;1, L1322*BB1322*100.0/(AW1322*BV1322), 0)</f>
        <v>0</v>
      </c>
      <c r="N1322">
        <f>((T1322-J1322/2)*M1322-L1322)/(T1322+J1322/2)</f>
        <v>0</v>
      </c>
      <c r="O1322">
        <f>N1322*(BO1322+BP1322)/1000.0</f>
        <v>0</v>
      </c>
      <c r="P1322">
        <f>(BH1322 - IF(AU1322&gt;1, L1322*BB1322*100.0/(AW1322*BV1322), 0))*(BO1322+BP1322)/1000.0</f>
        <v>0</v>
      </c>
      <c r="Q1322">
        <f>2.0/((1/S1322-1/R1322)+SIGN(S1322)*SQRT((1/S1322-1/R1322)*(1/S1322-1/R1322) + 4*BC1322/((BC1322+1)*(BC1322+1))*(2*1/S1322*1/R1322-1/R1322*1/R1322)))</f>
        <v>0</v>
      </c>
      <c r="R1322">
        <f>IF(LEFT(BD1322,1)&lt;&gt;"0",IF(LEFT(BD1322,1)="1",3.0,BE1322),$D$5+$E$5*(BV1322*BO1322/($K$5*1000))+$F$5*(BV1322*BO1322/($K$5*1000))*MAX(MIN(BB1322,$J$5),$I$5)*MAX(MIN(BB1322,$J$5),$I$5)+$G$5*MAX(MIN(BB1322,$J$5),$I$5)*(BV1322*BO1322/($K$5*1000))+$H$5*(BV1322*BO1322/($K$5*1000))*(BV1322*BO1322/($K$5*1000)))</f>
        <v>0</v>
      </c>
      <c r="S1322">
        <f>J1322*(1000-(1000*0.61365*exp(17.502*W1322/(240.97+W1322))/(BO1322+BP1322)+BJ1322)/2)/(1000*0.61365*exp(17.502*W1322/(240.97+W1322))/(BO1322+BP1322)-BJ1322)</f>
        <v>0</v>
      </c>
      <c r="T1322">
        <f>1/((BC1322+1)/(Q1322/1.6)+1/(R1322/1.37)) + BC1322/((BC1322+1)/(Q1322/1.6) + BC1322/(R1322/1.37))</f>
        <v>0</v>
      </c>
      <c r="U1322">
        <f>(AX1322*BA1322)</f>
        <v>0</v>
      </c>
      <c r="V1322">
        <f>(BQ1322+(U1322+2*0.95*5.67E-8*(((BQ1322+$B$7)+273)^4-(BQ1322+273)^4)-44100*J1322)/(1.84*29.3*R1322+8*0.95*5.67E-8*(BQ1322+273)^3))</f>
        <v>0</v>
      </c>
      <c r="W1322">
        <f>($C$7*BR1322+$D$7*BS1322+$E$7*V1322)</f>
        <v>0</v>
      </c>
      <c r="X1322">
        <f>0.61365*exp(17.502*W1322/(240.97+W1322))</f>
        <v>0</v>
      </c>
      <c r="Y1322">
        <f>(Z1322/AA1322*100)</f>
        <v>0</v>
      </c>
      <c r="Z1322">
        <f>BJ1322*(BO1322+BP1322)/1000</f>
        <v>0</v>
      </c>
      <c r="AA1322">
        <f>0.61365*exp(17.502*BQ1322/(240.97+BQ1322))</f>
        <v>0</v>
      </c>
      <c r="AB1322">
        <f>(X1322-BJ1322*(BO1322+BP1322)/1000)</f>
        <v>0</v>
      </c>
      <c r="AC1322">
        <f>(-J1322*44100)</f>
        <v>0</v>
      </c>
      <c r="AD1322">
        <f>2*29.3*R1322*0.92*(BQ1322-W1322)</f>
        <v>0</v>
      </c>
      <c r="AE1322">
        <f>2*0.95*5.67E-8*(((BQ1322+$B$7)+273)^4-(W1322+273)^4)</f>
        <v>0</v>
      </c>
      <c r="AF1322">
        <f>U1322+AE1322+AC1322+AD1322</f>
        <v>0</v>
      </c>
      <c r="AG1322">
        <f>BN1322*AU1322*(BI1322-BH1322*(1000-AU1322*BK1322)/(1000-AU1322*BJ1322))/(100*BB1322)</f>
        <v>0</v>
      </c>
      <c r="AH1322">
        <f>1000*BN1322*AU1322*(BJ1322-BK1322)/(100*BB1322*(1000-AU1322*BJ1322))</f>
        <v>0</v>
      </c>
      <c r="AI1322">
        <f>(AJ1322 - AK1322 - BO1322*1E3/(8.314*(BQ1322+273.15)) * AM1322/BN1322 * AL1322) * BN1322/(100*BB1322) * (1000 - BK1322)/1000</f>
        <v>0</v>
      </c>
      <c r="AJ1322">
        <v>939.3714972739892</v>
      </c>
      <c r="AK1322">
        <v>883.5149393939391</v>
      </c>
      <c r="AL1322">
        <v>3.377457128718217</v>
      </c>
      <c r="AM1322">
        <v>64.58111461149491</v>
      </c>
      <c r="AN1322">
        <f>(AP1322 - AO1322 + BO1322*1E3/(8.314*(BQ1322+273.15)) * AR1322/BN1322 * AQ1322) * BN1322/(100*BB1322) * 1000/(1000 - AP1322)</f>
        <v>0</v>
      </c>
      <c r="AO1322">
        <v>13.5390187025069</v>
      </c>
      <c r="AP1322">
        <v>18.47649067669172</v>
      </c>
      <c r="AQ1322">
        <v>8.106957362776501E-06</v>
      </c>
      <c r="AR1322">
        <v>112.2400831531097</v>
      </c>
      <c r="AS1322">
        <v>11</v>
      </c>
      <c r="AT1322">
        <v>2</v>
      </c>
      <c r="AU1322">
        <f>IF(AS1322*$H$13&gt;=AW1322,1.0,(AW1322/(AW1322-AS1322*$H$13)))</f>
        <v>0</v>
      </c>
      <c r="AV1322">
        <f>(AU1322-1)*100</f>
        <v>0</v>
      </c>
      <c r="AW1322">
        <f>MAX(0,($B$13+$C$13*BV1322)/(1+$D$13*BV1322)*BO1322/(BQ1322+273)*$E$13)</f>
        <v>0</v>
      </c>
      <c r="AX1322">
        <f>$B$11*BW1322+$C$11*BX1322+$F$11*CI1322*(1-CL1322)</f>
        <v>0</v>
      </c>
      <c r="AY1322">
        <f>AX1322*AZ1322</f>
        <v>0</v>
      </c>
      <c r="AZ1322">
        <f>($B$11*$D$9+$C$11*$D$9+$F$11*((CV1322+CN1322)/MAX(CV1322+CN1322+CW1322, 0.1)*$I$9+CW1322/MAX(CV1322+CN1322+CW1322, 0.1)*$J$9))/($B$11+$C$11+$F$11)</f>
        <v>0</v>
      </c>
      <c r="BA1322">
        <f>($B$11*$K$9+$C$11*$K$9+$F$11*((CV1322+CN1322)/MAX(CV1322+CN1322+CW1322, 0.1)*$P$9+CW1322/MAX(CV1322+CN1322+CW1322, 0.1)*$Q$9))/($B$11+$C$11+$F$11)</f>
        <v>0</v>
      </c>
      <c r="BB1322">
        <v>6</v>
      </c>
      <c r="BC1322">
        <v>0.5</v>
      </c>
      <c r="BD1322" t="s">
        <v>355</v>
      </c>
      <c r="BE1322">
        <v>2</v>
      </c>
      <c r="BF1322" t="b">
        <v>1</v>
      </c>
      <c r="BG1322">
        <v>1664307522.732143</v>
      </c>
      <c r="BH1322">
        <v>842.9773214285715</v>
      </c>
      <c r="BI1322">
        <v>910.486</v>
      </c>
      <c r="BJ1322">
        <v>18.48149285714286</v>
      </c>
      <c r="BK1322">
        <v>13.53578214285714</v>
      </c>
      <c r="BL1322">
        <v>847.3528214285716</v>
      </c>
      <c r="BM1322">
        <v>18.64583571428572</v>
      </c>
      <c r="BN1322">
        <v>500.064</v>
      </c>
      <c r="BO1322">
        <v>90.95750714285715</v>
      </c>
      <c r="BP1322">
        <v>0.09998529642857143</v>
      </c>
      <c r="BQ1322">
        <v>24.96949642857143</v>
      </c>
      <c r="BR1322">
        <v>24.99393214285714</v>
      </c>
      <c r="BS1322">
        <v>999.9000000000002</v>
      </c>
      <c r="BT1322">
        <v>0</v>
      </c>
      <c r="BU1322">
        <v>0</v>
      </c>
      <c r="BV1322">
        <v>10005.73535714286</v>
      </c>
      <c r="BW1322">
        <v>0</v>
      </c>
      <c r="BX1322">
        <v>6.37956</v>
      </c>
      <c r="BY1322">
        <v>-67.50876785714286</v>
      </c>
      <c r="BZ1322">
        <v>858.8500357142857</v>
      </c>
      <c r="CA1322">
        <v>922.9792142857142</v>
      </c>
      <c r="CB1322">
        <v>4.945704285714285</v>
      </c>
      <c r="CC1322">
        <v>910.486</v>
      </c>
      <c r="CD1322">
        <v>13.53578214285714</v>
      </c>
      <c r="CE1322">
        <v>1.681030357142857</v>
      </c>
      <c r="CF1322">
        <v>1.231181428571428</v>
      </c>
      <c r="CG1322">
        <v>14.72236071428572</v>
      </c>
      <c r="CH1322">
        <v>9.984025714285716</v>
      </c>
      <c r="CI1322">
        <v>2000.013928571429</v>
      </c>
      <c r="CJ1322">
        <v>0.9800051071428568</v>
      </c>
      <c r="CK1322">
        <v>0.01999439642857143</v>
      </c>
      <c r="CL1322">
        <v>0</v>
      </c>
      <c r="CM1322">
        <v>864.0178214285716</v>
      </c>
      <c r="CN1322">
        <v>5.00097</v>
      </c>
      <c r="CO1322">
        <v>17245.06785714286</v>
      </c>
      <c r="CP1322">
        <v>16707.71785714286</v>
      </c>
      <c r="CQ1322">
        <v>39.07324999999999</v>
      </c>
      <c r="CR1322">
        <v>39.375</v>
      </c>
      <c r="CS1322">
        <v>39.062</v>
      </c>
      <c r="CT1322">
        <v>39</v>
      </c>
      <c r="CU1322">
        <v>39.43699999999999</v>
      </c>
      <c r="CV1322">
        <v>1955.123571428572</v>
      </c>
      <c r="CW1322">
        <v>39.89000000000001</v>
      </c>
      <c r="CX1322">
        <v>0</v>
      </c>
      <c r="CY1322">
        <v>1664307535.1</v>
      </c>
      <c r="CZ1322">
        <v>0</v>
      </c>
      <c r="DA1322">
        <v>0</v>
      </c>
      <c r="DB1322" t="s">
        <v>356</v>
      </c>
      <c r="DC1322">
        <v>1663859321.1</v>
      </c>
      <c r="DD1322">
        <v>1663859315.6</v>
      </c>
      <c r="DE1322">
        <v>0</v>
      </c>
      <c r="DF1322">
        <v>0.196</v>
      </c>
      <c r="DG1322">
        <v>-0.001</v>
      </c>
      <c r="DH1322">
        <v>-5.941</v>
      </c>
      <c r="DI1322">
        <v>-0.174</v>
      </c>
      <c r="DJ1322">
        <v>1500</v>
      </c>
      <c r="DK1322">
        <v>17</v>
      </c>
      <c r="DL1322">
        <v>0.13</v>
      </c>
      <c r="DM1322">
        <v>0.04</v>
      </c>
      <c r="DN1322">
        <v>-67.4465325</v>
      </c>
      <c r="DO1322">
        <v>-1.301109568480133</v>
      </c>
      <c r="DP1322">
        <v>0.1287578451736045</v>
      </c>
      <c r="DQ1322">
        <v>0</v>
      </c>
      <c r="DR1322">
        <v>4.94605425</v>
      </c>
      <c r="DS1322">
        <v>-0.01577166979363693</v>
      </c>
      <c r="DT1322">
        <v>0.003729314875080906</v>
      </c>
      <c r="DU1322">
        <v>1</v>
      </c>
      <c r="DV1322">
        <v>1</v>
      </c>
      <c r="DW1322">
        <v>2</v>
      </c>
      <c r="DX1322" t="s">
        <v>471</v>
      </c>
      <c r="DY1322">
        <v>2.98502</v>
      </c>
      <c r="DZ1322">
        <v>2.71568</v>
      </c>
      <c r="EA1322">
        <v>0.159322</v>
      </c>
      <c r="EB1322">
        <v>0.165072</v>
      </c>
      <c r="EC1322">
        <v>0.0904446</v>
      </c>
      <c r="ED1322">
        <v>0.070607</v>
      </c>
      <c r="EE1322">
        <v>26707.6</v>
      </c>
      <c r="EF1322">
        <v>26640.8</v>
      </c>
      <c r="EG1322">
        <v>29516.4</v>
      </c>
      <c r="EH1322">
        <v>29501.6</v>
      </c>
      <c r="EI1322">
        <v>35588.5</v>
      </c>
      <c r="EJ1322">
        <v>36466.4</v>
      </c>
      <c r="EK1322">
        <v>41599</v>
      </c>
      <c r="EL1322">
        <v>42043.8</v>
      </c>
      <c r="EM1322">
        <v>1.97773</v>
      </c>
      <c r="EN1322">
        <v>1.92845</v>
      </c>
      <c r="EO1322">
        <v>0.112206</v>
      </c>
      <c r="EP1322">
        <v>0</v>
      </c>
      <c r="EQ1322">
        <v>23.1596</v>
      </c>
      <c r="ER1322">
        <v>999.9</v>
      </c>
      <c r="ES1322">
        <v>42.2</v>
      </c>
      <c r="ET1322">
        <v>28.9</v>
      </c>
      <c r="EU1322">
        <v>18.5518</v>
      </c>
      <c r="EV1322">
        <v>62.9243</v>
      </c>
      <c r="EW1322">
        <v>32.8165</v>
      </c>
      <c r="EX1322">
        <v>1</v>
      </c>
      <c r="EY1322">
        <v>-0.180272</v>
      </c>
      <c r="EZ1322">
        <v>0.847742</v>
      </c>
      <c r="FA1322">
        <v>20.3871</v>
      </c>
      <c r="FB1322">
        <v>5.21624</v>
      </c>
      <c r="FC1322">
        <v>12.0099</v>
      </c>
      <c r="FD1322">
        <v>4.98995</v>
      </c>
      <c r="FE1322">
        <v>3.28865</v>
      </c>
      <c r="FF1322">
        <v>9999</v>
      </c>
      <c r="FG1322">
        <v>9999</v>
      </c>
      <c r="FH1322">
        <v>9999</v>
      </c>
      <c r="FI1322">
        <v>262</v>
      </c>
      <c r="FJ1322">
        <v>1.86706</v>
      </c>
      <c r="FK1322">
        <v>1.86614</v>
      </c>
      <c r="FL1322">
        <v>1.86554</v>
      </c>
      <c r="FM1322">
        <v>1.86553</v>
      </c>
      <c r="FN1322">
        <v>1.86734</v>
      </c>
      <c r="FO1322">
        <v>1.86981</v>
      </c>
      <c r="FP1322">
        <v>1.86845</v>
      </c>
      <c r="FQ1322">
        <v>1.86996</v>
      </c>
      <c r="FR1322">
        <v>0</v>
      </c>
      <c r="FS1322">
        <v>0</v>
      </c>
      <c r="FT1322">
        <v>0</v>
      </c>
      <c r="FU1322">
        <v>0</v>
      </c>
      <c r="FV1322" t="s">
        <v>358</v>
      </c>
      <c r="FW1322" t="s">
        <v>359</v>
      </c>
      <c r="FX1322" t="s">
        <v>360</v>
      </c>
      <c r="FY1322" t="s">
        <v>360</v>
      </c>
      <c r="FZ1322" t="s">
        <v>360</v>
      </c>
      <c r="GA1322" t="s">
        <v>360</v>
      </c>
      <c r="GB1322">
        <v>0</v>
      </c>
      <c r="GC1322">
        <v>100</v>
      </c>
      <c r="GD1322">
        <v>100</v>
      </c>
      <c r="GE1322">
        <v>-4.438</v>
      </c>
      <c r="GF1322">
        <v>-0.1644</v>
      </c>
      <c r="GG1322">
        <v>-2.0192013485273</v>
      </c>
      <c r="GH1322">
        <v>-0.003354295288503095</v>
      </c>
      <c r="GI1322">
        <v>8.998442100416266E-07</v>
      </c>
      <c r="GJ1322">
        <v>-2.632750781261316E-10</v>
      </c>
      <c r="GK1322">
        <v>-0.1771344180573433</v>
      </c>
      <c r="GL1322">
        <v>-0.01811282044437078</v>
      </c>
      <c r="GM1322">
        <v>0.001479480632228601</v>
      </c>
      <c r="GN1322">
        <v>-2.527498020886067E-05</v>
      </c>
      <c r="GO1322">
        <v>3</v>
      </c>
      <c r="GP1322">
        <v>2311</v>
      </c>
      <c r="GQ1322">
        <v>1</v>
      </c>
      <c r="GR1322">
        <v>23</v>
      </c>
      <c r="GS1322">
        <v>7470.2</v>
      </c>
      <c r="GT1322">
        <v>7470.2</v>
      </c>
      <c r="GU1322">
        <v>1.98608</v>
      </c>
      <c r="GV1322">
        <v>2.19727</v>
      </c>
      <c r="GW1322">
        <v>1.39648</v>
      </c>
      <c r="GX1322">
        <v>2.33887</v>
      </c>
      <c r="GY1322">
        <v>1.49536</v>
      </c>
      <c r="GZ1322">
        <v>2.39258</v>
      </c>
      <c r="HA1322">
        <v>33.0429</v>
      </c>
      <c r="HB1322">
        <v>14.1145</v>
      </c>
      <c r="HC1322">
        <v>18</v>
      </c>
      <c r="HD1322">
        <v>519.973</v>
      </c>
      <c r="HE1322">
        <v>444.939</v>
      </c>
      <c r="HF1322">
        <v>22.1634</v>
      </c>
      <c r="HG1322">
        <v>25.1635</v>
      </c>
      <c r="HH1322">
        <v>30.0001</v>
      </c>
      <c r="HI1322">
        <v>25.1544</v>
      </c>
      <c r="HJ1322">
        <v>25.0965</v>
      </c>
      <c r="HK1322">
        <v>39.8034</v>
      </c>
      <c r="HL1322">
        <v>29.0986</v>
      </c>
      <c r="HM1322">
        <v>33.2111</v>
      </c>
      <c r="HN1322">
        <v>22.1635</v>
      </c>
      <c r="HO1322">
        <v>954.583</v>
      </c>
      <c r="HP1322">
        <v>13.5825</v>
      </c>
      <c r="HQ1322">
        <v>100.969</v>
      </c>
      <c r="HR1322">
        <v>100.972</v>
      </c>
    </row>
    <row r="1323" spans="1:226">
      <c r="A1323">
        <v>1307</v>
      </c>
      <c r="B1323">
        <v>1664307535.5</v>
      </c>
      <c r="C1323">
        <v>14305</v>
      </c>
      <c r="D1323" t="s">
        <v>2984</v>
      </c>
      <c r="E1323" t="s">
        <v>2985</v>
      </c>
      <c r="F1323">
        <v>5</v>
      </c>
      <c r="G1323" t="s">
        <v>2871</v>
      </c>
      <c r="H1323" t="s">
        <v>354</v>
      </c>
      <c r="I1323">
        <v>1664307528.018518</v>
      </c>
      <c r="J1323">
        <f>(K1323)/1000</f>
        <v>0</v>
      </c>
      <c r="K1323">
        <f>IF(BF1323, AN1323, AH1323)</f>
        <v>0</v>
      </c>
      <c r="L1323">
        <f>IF(BF1323, AI1323, AG1323)</f>
        <v>0</v>
      </c>
      <c r="M1323">
        <f>BH1323 - IF(AU1323&gt;1, L1323*BB1323*100.0/(AW1323*BV1323), 0)</f>
        <v>0</v>
      </c>
      <c r="N1323">
        <f>((T1323-J1323/2)*M1323-L1323)/(T1323+J1323/2)</f>
        <v>0</v>
      </c>
      <c r="O1323">
        <f>N1323*(BO1323+BP1323)/1000.0</f>
        <v>0</v>
      </c>
      <c r="P1323">
        <f>(BH1323 - IF(AU1323&gt;1, L1323*BB1323*100.0/(AW1323*BV1323), 0))*(BO1323+BP1323)/1000.0</f>
        <v>0</v>
      </c>
      <c r="Q1323">
        <f>2.0/((1/S1323-1/R1323)+SIGN(S1323)*SQRT((1/S1323-1/R1323)*(1/S1323-1/R1323) + 4*BC1323/((BC1323+1)*(BC1323+1))*(2*1/S1323*1/R1323-1/R1323*1/R1323)))</f>
        <v>0</v>
      </c>
      <c r="R1323">
        <f>IF(LEFT(BD1323,1)&lt;&gt;"0",IF(LEFT(BD1323,1)="1",3.0,BE1323),$D$5+$E$5*(BV1323*BO1323/($K$5*1000))+$F$5*(BV1323*BO1323/($K$5*1000))*MAX(MIN(BB1323,$J$5),$I$5)*MAX(MIN(BB1323,$J$5),$I$5)+$G$5*MAX(MIN(BB1323,$J$5),$I$5)*(BV1323*BO1323/($K$5*1000))+$H$5*(BV1323*BO1323/($K$5*1000))*(BV1323*BO1323/($K$5*1000)))</f>
        <v>0</v>
      </c>
      <c r="S1323">
        <f>J1323*(1000-(1000*0.61365*exp(17.502*W1323/(240.97+W1323))/(BO1323+BP1323)+BJ1323)/2)/(1000*0.61365*exp(17.502*W1323/(240.97+W1323))/(BO1323+BP1323)-BJ1323)</f>
        <v>0</v>
      </c>
      <c r="T1323">
        <f>1/((BC1323+1)/(Q1323/1.6)+1/(R1323/1.37)) + BC1323/((BC1323+1)/(Q1323/1.6) + BC1323/(R1323/1.37))</f>
        <v>0</v>
      </c>
      <c r="U1323">
        <f>(AX1323*BA1323)</f>
        <v>0</v>
      </c>
      <c r="V1323">
        <f>(BQ1323+(U1323+2*0.95*5.67E-8*(((BQ1323+$B$7)+273)^4-(BQ1323+273)^4)-44100*J1323)/(1.84*29.3*R1323+8*0.95*5.67E-8*(BQ1323+273)^3))</f>
        <v>0</v>
      </c>
      <c r="W1323">
        <f>($C$7*BR1323+$D$7*BS1323+$E$7*V1323)</f>
        <v>0</v>
      </c>
      <c r="X1323">
        <f>0.61365*exp(17.502*W1323/(240.97+W1323))</f>
        <v>0</v>
      </c>
      <c r="Y1323">
        <f>(Z1323/AA1323*100)</f>
        <v>0</v>
      </c>
      <c r="Z1323">
        <f>BJ1323*(BO1323+BP1323)/1000</f>
        <v>0</v>
      </c>
      <c r="AA1323">
        <f>0.61365*exp(17.502*BQ1323/(240.97+BQ1323))</f>
        <v>0</v>
      </c>
      <c r="AB1323">
        <f>(X1323-BJ1323*(BO1323+BP1323)/1000)</f>
        <v>0</v>
      </c>
      <c r="AC1323">
        <f>(-J1323*44100)</f>
        <v>0</v>
      </c>
      <c r="AD1323">
        <f>2*29.3*R1323*0.92*(BQ1323-W1323)</f>
        <v>0</v>
      </c>
      <c r="AE1323">
        <f>2*0.95*5.67E-8*(((BQ1323+$B$7)+273)^4-(W1323+273)^4)</f>
        <v>0</v>
      </c>
      <c r="AF1323">
        <f>U1323+AE1323+AC1323+AD1323</f>
        <v>0</v>
      </c>
      <c r="AG1323">
        <f>BN1323*AU1323*(BI1323-BH1323*(1000-AU1323*BK1323)/(1000-AU1323*BJ1323))/(100*BB1323)</f>
        <v>0</v>
      </c>
      <c r="AH1323">
        <f>1000*BN1323*AU1323*(BJ1323-BK1323)/(100*BB1323*(1000-AU1323*BJ1323))</f>
        <v>0</v>
      </c>
      <c r="AI1323">
        <f>(AJ1323 - AK1323 - BO1323*1E3/(8.314*(BQ1323+273.15)) * AM1323/BN1323 * AL1323) * BN1323/(100*BB1323) * (1000 - BK1323)/1000</f>
        <v>0</v>
      </c>
      <c r="AJ1323">
        <v>956.2505264358168</v>
      </c>
      <c r="AK1323">
        <v>900.6328121212123</v>
      </c>
      <c r="AL1323">
        <v>3.426135186488267</v>
      </c>
      <c r="AM1323">
        <v>64.58111461149491</v>
      </c>
      <c r="AN1323">
        <f>(AP1323 - AO1323 + BO1323*1E3/(8.314*(BQ1323+273.15)) * AR1323/BN1323 * AQ1323) * BN1323/(100*BB1323) * 1000/(1000 - AP1323)</f>
        <v>0</v>
      </c>
      <c r="AO1323">
        <v>13.51179883903403</v>
      </c>
      <c r="AP1323">
        <v>18.44693488721804</v>
      </c>
      <c r="AQ1323">
        <v>1.612083012511729E-05</v>
      </c>
      <c r="AR1323">
        <v>112.2400831531097</v>
      </c>
      <c r="AS1323">
        <v>11</v>
      </c>
      <c r="AT1323">
        <v>2</v>
      </c>
      <c r="AU1323">
        <f>IF(AS1323*$H$13&gt;=AW1323,1.0,(AW1323/(AW1323-AS1323*$H$13)))</f>
        <v>0</v>
      </c>
      <c r="AV1323">
        <f>(AU1323-1)*100</f>
        <v>0</v>
      </c>
      <c r="AW1323">
        <f>MAX(0,($B$13+$C$13*BV1323)/(1+$D$13*BV1323)*BO1323/(BQ1323+273)*$E$13)</f>
        <v>0</v>
      </c>
      <c r="AX1323">
        <f>$B$11*BW1323+$C$11*BX1323+$F$11*CI1323*(1-CL1323)</f>
        <v>0</v>
      </c>
      <c r="AY1323">
        <f>AX1323*AZ1323</f>
        <v>0</v>
      </c>
      <c r="AZ1323">
        <f>($B$11*$D$9+$C$11*$D$9+$F$11*((CV1323+CN1323)/MAX(CV1323+CN1323+CW1323, 0.1)*$I$9+CW1323/MAX(CV1323+CN1323+CW1323, 0.1)*$J$9))/($B$11+$C$11+$F$11)</f>
        <v>0</v>
      </c>
      <c r="BA1323">
        <f>($B$11*$K$9+$C$11*$K$9+$F$11*((CV1323+CN1323)/MAX(CV1323+CN1323+CW1323, 0.1)*$P$9+CW1323/MAX(CV1323+CN1323+CW1323, 0.1)*$Q$9))/($B$11+$C$11+$F$11)</f>
        <v>0</v>
      </c>
      <c r="BB1323">
        <v>6</v>
      </c>
      <c r="BC1323">
        <v>0.5</v>
      </c>
      <c r="BD1323" t="s">
        <v>355</v>
      </c>
      <c r="BE1323">
        <v>2</v>
      </c>
      <c r="BF1323" t="b">
        <v>1</v>
      </c>
      <c r="BG1323">
        <v>1664307528.018518</v>
      </c>
      <c r="BH1323">
        <v>860.6283333333333</v>
      </c>
      <c r="BI1323">
        <v>928.2094074074074</v>
      </c>
      <c r="BJ1323">
        <v>18.47378888888889</v>
      </c>
      <c r="BK1323">
        <v>13.51171851851852</v>
      </c>
      <c r="BL1323">
        <v>865.0462592592593</v>
      </c>
      <c r="BM1323">
        <v>18.63821481481481</v>
      </c>
      <c r="BN1323">
        <v>500.0583703703704</v>
      </c>
      <c r="BO1323">
        <v>90.95737037037037</v>
      </c>
      <c r="BP1323">
        <v>0.0999858222222222</v>
      </c>
      <c r="BQ1323">
        <v>24.97503333333333</v>
      </c>
      <c r="BR1323">
        <v>24.99535555555556</v>
      </c>
      <c r="BS1323">
        <v>999.9000000000001</v>
      </c>
      <c r="BT1323">
        <v>0</v>
      </c>
      <c r="BU1323">
        <v>0</v>
      </c>
      <c r="BV1323">
        <v>10008.51555555556</v>
      </c>
      <c r="BW1323">
        <v>0</v>
      </c>
      <c r="BX1323">
        <v>6.37956</v>
      </c>
      <c r="BY1323">
        <v>-67.58111481481481</v>
      </c>
      <c r="BZ1323">
        <v>876.8264074074074</v>
      </c>
      <c r="CA1323">
        <v>940.9224814814816</v>
      </c>
      <c r="CB1323">
        <v>4.962057037037037</v>
      </c>
      <c r="CC1323">
        <v>928.2094074074074</v>
      </c>
      <c r="CD1323">
        <v>13.51171851851852</v>
      </c>
      <c r="CE1323">
        <v>1.680328148148148</v>
      </c>
      <c r="CF1323">
        <v>1.228991111111111</v>
      </c>
      <c r="CG1323">
        <v>14.71587037037037</v>
      </c>
      <c r="CH1323">
        <v>9.957404814814815</v>
      </c>
      <c r="CI1323">
        <v>2000.013703703704</v>
      </c>
      <c r="CJ1323">
        <v>0.9800049999999998</v>
      </c>
      <c r="CK1323">
        <v>0.0199945</v>
      </c>
      <c r="CL1323">
        <v>0</v>
      </c>
      <c r="CM1323">
        <v>863.5703333333333</v>
      </c>
      <c r="CN1323">
        <v>5.00097</v>
      </c>
      <c r="CO1323">
        <v>17237.21111111111</v>
      </c>
      <c r="CP1323">
        <v>16707.72222222222</v>
      </c>
      <c r="CQ1323">
        <v>39.0551111111111</v>
      </c>
      <c r="CR1323">
        <v>39.354</v>
      </c>
      <c r="CS1323">
        <v>39.04592592592593</v>
      </c>
      <c r="CT1323">
        <v>39</v>
      </c>
      <c r="CU1323">
        <v>39.42092592592593</v>
      </c>
      <c r="CV1323">
        <v>1955.123703703704</v>
      </c>
      <c r="CW1323">
        <v>39.89000000000001</v>
      </c>
      <c r="CX1323">
        <v>0</v>
      </c>
      <c r="CY1323">
        <v>1664307539.9</v>
      </c>
      <c r="CZ1323">
        <v>0</v>
      </c>
      <c r="DA1323">
        <v>0</v>
      </c>
      <c r="DB1323" t="s">
        <v>356</v>
      </c>
      <c r="DC1323">
        <v>1663859321.1</v>
      </c>
      <c r="DD1323">
        <v>1663859315.6</v>
      </c>
      <c r="DE1323">
        <v>0</v>
      </c>
      <c r="DF1323">
        <v>0.196</v>
      </c>
      <c r="DG1323">
        <v>-0.001</v>
      </c>
      <c r="DH1323">
        <v>-5.941</v>
      </c>
      <c r="DI1323">
        <v>-0.174</v>
      </c>
      <c r="DJ1323">
        <v>1500</v>
      </c>
      <c r="DK1323">
        <v>17</v>
      </c>
      <c r="DL1323">
        <v>0.13</v>
      </c>
      <c r="DM1323">
        <v>0.04</v>
      </c>
      <c r="DN1323">
        <v>-67.5269375</v>
      </c>
      <c r="DO1323">
        <v>-0.8456161350844315</v>
      </c>
      <c r="DP1323">
        <v>0.09321942578534827</v>
      </c>
      <c r="DQ1323">
        <v>0</v>
      </c>
      <c r="DR1323">
        <v>4.956425749999999</v>
      </c>
      <c r="DS1323">
        <v>0.1618159474671516</v>
      </c>
      <c r="DT1323">
        <v>0.02101610107602015</v>
      </c>
      <c r="DU1323">
        <v>0</v>
      </c>
      <c r="DV1323">
        <v>0</v>
      </c>
      <c r="DW1323">
        <v>2</v>
      </c>
      <c r="DX1323" t="s">
        <v>357</v>
      </c>
      <c r="DY1323">
        <v>2.98499</v>
      </c>
      <c r="DZ1323">
        <v>2.71565</v>
      </c>
      <c r="EA1323">
        <v>0.161329</v>
      </c>
      <c r="EB1323">
        <v>0.166989</v>
      </c>
      <c r="EC1323">
        <v>0.0903427</v>
      </c>
      <c r="ED1323">
        <v>0.0704938</v>
      </c>
      <c r="EE1323">
        <v>26644.7</v>
      </c>
      <c r="EF1323">
        <v>26579.6</v>
      </c>
      <c r="EG1323">
        <v>29517.2</v>
      </c>
      <c r="EH1323">
        <v>29501.5</v>
      </c>
      <c r="EI1323">
        <v>35593.2</v>
      </c>
      <c r="EJ1323">
        <v>36471</v>
      </c>
      <c r="EK1323">
        <v>41599.7</v>
      </c>
      <c r="EL1323">
        <v>42043.9</v>
      </c>
      <c r="EM1323">
        <v>1.97765</v>
      </c>
      <c r="EN1323">
        <v>1.9286</v>
      </c>
      <c r="EO1323">
        <v>0.111613</v>
      </c>
      <c r="EP1323">
        <v>0</v>
      </c>
      <c r="EQ1323">
        <v>23.1626</v>
      </c>
      <c r="ER1323">
        <v>999.9</v>
      </c>
      <c r="ES1323">
        <v>42.1</v>
      </c>
      <c r="ET1323">
        <v>28.9</v>
      </c>
      <c r="EU1323">
        <v>18.5054</v>
      </c>
      <c r="EV1323">
        <v>63.0843</v>
      </c>
      <c r="EW1323">
        <v>32.9327</v>
      </c>
      <c r="EX1323">
        <v>1</v>
      </c>
      <c r="EY1323">
        <v>-0.180373</v>
      </c>
      <c r="EZ1323">
        <v>0.932497</v>
      </c>
      <c r="FA1323">
        <v>20.3863</v>
      </c>
      <c r="FB1323">
        <v>5.21654</v>
      </c>
      <c r="FC1323">
        <v>12.0099</v>
      </c>
      <c r="FD1323">
        <v>4.98995</v>
      </c>
      <c r="FE1323">
        <v>3.28865</v>
      </c>
      <c r="FF1323">
        <v>9999</v>
      </c>
      <c r="FG1323">
        <v>9999</v>
      </c>
      <c r="FH1323">
        <v>9999</v>
      </c>
      <c r="FI1323">
        <v>262</v>
      </c>
      <c r="FJ1323">
        <v>1.86707</v>
      </c>
      <c r="FK1323">
        <v>1.86615</v>
      </c>
      <c r="FL1323">
        <v>1.86554</v>
      </c>
      <c r="FM1323">
        <v>1.86553</v>
      </c>
      <c r="FN1323">
        <v>1.86733</v>
      </c>
      <c r="FO1323">
        <v>1.86981</v>
      </c>
      <c r="FP1323">
        <v>1.86844</v>
      </c>
      <c r="FQ1323">
        <v>1.86996</v>
      </c>
      <c r="FR1323">
        <v>0</v>
      </c>
      <c r="FS1323">
        <v>0</v>
      </c>
      <c r="FT1323">
        <v>0</v>
      </c>
      <c r="FU1323">
        <v>0</v>
      </c>
      <c r="FV1323" t="s">
        <v>358</v>
      </c>
      <c r="FW1323" t="s">
        <v>359</v>
      </c>
      <c r="FX1323" t="s">
        <v>360</v>
      </c>
      <c r="FY1323" t="s">
        <v>360</v>
      </c>
      <c r="FZ1323" t="s">
        <v>360</v>
      </c>
      <c r="GA1323" t="s">
        <v>360</v>
      </c>
      <c r="GB1323">
        <v>0</v>
      </c>
      <c r="GC1323">
        <v>100</v>
      </c>
      <c r="GD1323">
        <v>100</v>
      </c>
      <c r="GE1323">
        <v>-4.478</v>
      </c>
      <c r="GF1323">
        <v>-0.1647</v>
      </c>
      <c r="GG1323">
        <v>-2.0192013485273</v>
      </c>
      <c r="GH1323">
        <v>-0.003354295288503095</v>
      </c>
      <c r="GI1323">
        <v>8.998442100416266E-07</v>
      </c>
      <c r="GJ1323">
        <v>-2.632750781261316E-10</v>
      </c>
      <c r="GK1323">
        <v>-0.1771344180573433</v>
      </c>
      <c r="GL1323">
        <v>-0.01811282044437078</v>
      </c>
      <c r="GM1323">
        <v>0.001479480632228601</v>
      </c>
      <c r="GN1323">
        <v>-2.527498020886067E-05</v>
      </c>
      <c r="GO1323">
        <v>3</v>
      </c>
      <c r="GP1323">
        <v>2311</v>
      </c>
      <c r="GQ1323">
        <v>1</v>
      </c>
      <c r="GR1323">
        <v>23</v>
      </c>
      <c r="GS1323">
        <v>7470.2</v>
      </c>
      <c r="GT1323">
        <v>7470.3</v>
      </c>
      <c r="GU1323">
        <v>2.01294</v>
      </c>
      <c r="GV1323">
        <v>2.19604</v>
      </c>
      <c r="GW1323">
        <v>1.39648</v>
      </c>
      <c r="GX1323">
        <v>2.34009</v>
      </c>
      <c r="GY1323">
        <v>1.49536</v>
      </c>
      <c r="GZ1323">
        <v>2.40479</v>
      </c>
      <c r="HA1323">
        <v>33.0429</v>
      </c>
      <c r="HB1323">
        <v>14.132</v>
      </c>
      <c r="HC1323">
        <v>18</v>
      </c>
      <c r="HD1323">
        <v>519.924</v>
      </c>
      <c r="HE1323">
        <v>445.021</v>
      </c>
      <c r="HF1323">
        <v>22.1662</v>
      </c>
      <c r="HG1323">
        <v>25.1621</v>
      </c>
      <c r="HH1323">
        <v>30</v>
      </c>
      <c r="HI1323">
        <v>25.1544</v>
      </c>
      <c r="HJ1323">
        <v>25.0955</v>
      </c>
      <c r="HK1323">
        <v>40.3944</v>
      </c>
      <c r="HL1323">
        <v>28.8166</v>
      </c>
      <c r="HM1323">
        <v>33.2111</v>
      </c>
      <c r="HN1323">
        <v>21.9516</v>
      </c>
      <c r="HO1323">
        <v>974.62</v>
      </c>
      <c r="HP1323">
        <v>13.5825</v>
      </c>
      <c r="HQ1323">
        <v>100.971</v>
      </c>
      <c r="HR1323">
        <v>100.972</v>
      </c>
    </row>
    <row r="1324" spans="1:226">
      <c r="A1324">
        <v>1308</v>
      </c>
      <c r="B1324">
        <v>1664307540.5</v>
      </c>
      <c r="C1324">
        <v>14310</v>
      </c>
      <c r="D1324" t="s">
        <v>2986</v>
      </c>
      <c r="E1324" t="s">
        <v>2987</v>
      </c>
      <c r="F1324">
        <v>5</v>
      </c>
      <c r="G1324" t="s">
        <v>2871</v>
      </c>
      <c r="H1324" t="s">
        <v>354</v>
      </c>
      <c r="I1324">
        <v>1664307532.732143</v>
      </c>
      <c r="J1324">
        <f>(K1324)/1000</f>
        <v>0</v>
      </c>
      <c r="K1324">
        <f>IF(BF1324, AN1324, AH1324)</f>
        <v>0</v>
      </c>
      <c r="L1324">
        <f>IF(BF1324, AI1324, AG1324)</f>
        <v>0</v>
      </c>
      <c r="M1324">
        <f>BH1324 - IF(AU1324&gt;1, L1324*BB1324*100.0/(AW1324*BV1324), 0)</f>
        <v>0</v>
      </c>
      <c r="N1324">
        <f>((T1324-J1324/2)*M1324-L1324)/(T1324+J1324/2)</f>
        <v>0</v>
      </c>
      <c r="O1324">
        <f>N1324*(BO1324+BP1324)/1000.0</f>
        <v>0</v>
      </c>
      <c r="P1324">
        <f>(BH1324 - IF(AU1324&gt;1, L1324*BB1324*100.0/(AW1324*BV1324), 0))*(BO1324+BP1324)/1000.0</f>
        <v>0</v>
      </c>
      <c r="Q1324">
        <f>2.0/((1/S1324-1/R1324)+SIGN(S1324)*SQRT((1/S1324-1/R1324)*(1/S1324-1/R1324) + 4*BC1324/((BC1324+1)*(BC1324+1))*(2*1/S1324*1/R1324-1/R1324*1/R1324)))</f>
        <v>0</v>
      </c>
      <c r="R1324">
        <f>IF(LEFT(BD1324,1)&lt;&gt;"0",IF(LEFT(BD1324,1)="1",3.0,BE1324),$D$5+$E$5*(BV1324*BO1324/($K$5*1000))+$F$5*(BV1324*BO1324/($K$5*1000))*MAX(MIN(BB1324,$J$5),$I$5)*MAX(MIN(BB1324,$J$5),$I$5)+$G$5*MAX(MIN(BB1324,$J$5),$I$5)*(BV1324*BO1324/($K$5*1000))+$H$5*(BV1324*BO1324/($K$5*1000))*(BV1324*BO1324/($K$5*1000)))</f>
        <v>0</v>
      </c>
      <c r="S1324">
        <f>J1324*(1000-(1000*0.61365*exp(17.502*W1324/(240.97+W1324))/(BO1324+BP1324)+BJ1324)/2)/(1000*0.61365*exp(17.502*W1324/(240.97+W1324))/(BO1324+BP1324)-BJ1324)</f>
        <v>0</v>
      </c>
      <c r="T1324">
        <f>1/((BC1324+1)/(Q1324/1.6)+1/(R1324/1.37)) + BC1324/((BC1324+1)/(Q1324/1.6) + BC1324/(R1324/1.37))</f>
        <v>0</v>
      </c>
      <c r="U1324">
        <f>(AX1324*BA1324)</f>
        <v>0</v>
      </c>
      <c r="V1324">
        <f>(BQ1324+(U1324+2*0.95*5.67E-8*(((BQ1324+$B$7)+273)^4-(BQ1324+273)^4)-44100*J1324)/(1.84*29.3*R1324+8*0.95*5.67E-8*(BQ1324+273)^3))</f>
        <v>0</v>
      </c>
      <c r="W1324">
        <f>($C$7*BR1324+$D$7*BS1324+$E$7*V1324)</f>
        <v>0</v>
      </c>
      <c r="X1324">
        <f>0.61365*exp(17.502*W1324/(240.97+W1324))</f>
        <v>0</v>
      </c>
      <c r="Y1324">
        <f>(Z1324/AA1324*100)</f>
        <v>0</v>
      </c>
      <c r="Z1324">
        <f>BJ1324*(BO1324+BP1324)/1000</f>
        <v>0</v>
      </c>
      <c r="AA1324">
        <f>0.61365*exp(17.502*BQ1324/(240.97+BQ1324))</f>
        <v>0</v>
      </c>
      <c r="AB1324">
        <f>(X1324-BJ1324*(BO1324+BP1324)/1000)</f>
        <v>0</v>
      </c>
      <c r="AC1324">
        <f>(-J1324*44100)</f>
        <v>0</v>
      </c>
      <c r="AD1324">
        <f>2*29.3*R1324*0.92*(BQ1324-W1324)</f>
        <v>0</v>
      </c>
      <c r="AE1324">
        <f>2*0.95*5.67E-8*(((BQ1324+$B$7)+273)^4-(W1324+273)^4)</f>
        <v>0</v>
      </c>
      <c r="AF1324">
        <f>U1324+AE1324+AC1324+AD1324</f>
        <v>0</v>
      </c>
      <c r="AG1324">
        <f>BN1324*AU1324*(BI1324-BH1324*(1000-AU1324*BK1324)/(1000-AU1324*BJ1324))/(100*BB1324)</f>
        <v>0</v>
      </c>
      <c r="AH1324">
        <f>1000*BN1324*AU1324*(BJ1324-BK1324)/(100*BB1324*(1000-AU1324*BJ1324))</f>
        <v>0</v>
      </c>
      <c r="AI1324">
        <f>(AJ1324 - AK1324 - BO1324*1E3/(8.314*(BQ1324+273.15)) * AM1324/BN1324 * AL1324) * BN1324/(100*BB1324) * (1000 - BK1324)/1000</f>
        <v>0</v>
      </c>
      <c r="AJ1324">
        <v>973.051225244478</v>
      </c>
      <c r="AK1324">
        <v>917.5635515151516</v>
      </c>
      <c r="AL1324">
        <v>3.385633142642085</v>
      </c>
      <c r="AM1324">
        <v>64.58111461149491</v>
      </c>
      <c r="AN1324">
        <f>(AP1324 - AO1324 + BO1324*1E3/(8.314*(BQ1324+273.15)) * AR1324/BN1324 * AQ1324) * BN1324/(100*BB1324) * 1000/(1000 - AP1324)</f>
        <v>0</v>
      </c>
      <c r="AO1324">
        <v>13.46317922712443</v>
      </c>
      <c r="AP1324">
        <v>18.43537624060151</v>
      </c>
      <c r="AQ1324">
        <v>-0.008235292488111804</v>
      </c>
      <c r="AR1324">
        <v>112.2400831531097</v>
      </c>
      <c r="AS1324">
        <v>11</v>
      </c>
      <c r="AT1324">
        <v>2</v>
      </c>
      <c r="AU1324">
        <f>IF(AS1324*$H$13&gt;=AW1324,1.0,(AW1324/(AW1324-AS1324*$H$13)))</f>
        <v>0</v>
      </c>
      <c r="AV1324">
        <f>(AU1324-1)*100</f>
        <v>0</v>
      </c>
      <c r="AW1324">
        <f>MAX(0,($B$13+$C$13*BV1324)/(1+$D$13*BV1324)*BO1324/(BQ1324+273)*$E$13)</f>
        <v>0</v>
      </c>
      <c r="AX1324">
        <f>$B$11*BW1324+$C$11*BX1324+$F$11*CI1324*(1-CL1324)</f>
        <v>0</v>
      </c>
      <c r="AY1324">
        <f>AX1324*AZ1324</f>
        <v>0</v>
      </c>
      <c r="AZ1324">
        <f>($B$11*$D$9+$C$11*$D$9+$F$11*((CV1324+CN1324)/MAX(CV1324+CN1324+CW1324, 0.1)*$I$9+CW1324/MAX(CV1324+CN1324+CW1324, 0.1)*$J$9))/($B$11+$C$11+$F$11)</f>
        <v>0</v>
      </c>
      <c r="BA1324">
        <f>($B$11*$K$9+$C$11*$K$9+$F$11*((CV1324+CN1324)/MAX(CV1324+CN1324+CW1324, 0.1)*$P$9+CW1324/MAX(CV1324+CN1324+CW1324, 0.1)*$Q$9))/($B$11+$C$11+$F$11)</f>
        <v>0</v>
      </c>
      <c r="BB1324">
        <v>6</v>
      </c>
      <c r="BC1324">
        <v>0.5</v>
      </c>
      <c r="BD1324" t="s">
        <v>355</v>
      </c>
      <c r="BE1324">
        <v>2</v>
      </c>
      <c r="BF1324" t="b">
        <v>1</v>
      </c>
      <c r="BG1324">
        <v>1664307532.732143</v>
      </c>
      <c r="BH1324">
        <v>876.3801071428571</v>
      </c>
      <c r="BI1324">
        <v>943.9361071428573</v>
      </c>
      <c r="BJ1324">
        <v>18.46005</v>
      </c>
      <c r="BK1324">
        <v>13.50088571428572</v>
      </c>
      <c r="BL1324">
        <v>880.8356428571429</v>
      </c>
      <c r="BM1324">
        <v>18.62462142857143</v>
      </c>
      <c r="BN1324">
        <v>500.0588571428571</v>
      </c>
      <c r="BO1324">
        <v>90.95691785714287</v>
      </c>
      <c r="BP1324">
        <v>0.09997215714285715</v>
      </c>
      <c r="BQ1324">
        <v>24.978175</v>
      </c>
      <c r="BR1324">
        <v>24.99967142857144</v>
      </c>
      <c r="BS1324">
        <v>999.9000000000002</v>
      </c>
      <c r="BT1324">
        <v>0</v>
      </c>
      <c r="BU1324">
        <v>0</v>
      </c>
      <c r="BV1324">
        <v>10007.1175</v>
      </c>
      <c r="BW1324">
        <v>0</v>
      </c>
      <c r="BX1324">
        <v>6.37956</v>
      </c>
      <c r="BY1324">
        <v>-67.55600357142858</v>
      </c>
      <c r="BZ1324">
        <v>892.862035714286</v>
      </c>
      <c r="CA1324">
        <v>956.8543214285713</v>
      </c>
      <c r="CB1324">
        <v>4.959157142857142</v>
      </c>
      <c r="CC1324">
        <v>943.9361071428573</v>
      </c>
      <c r="CD1324">
        <v>13.50088571428572</v>
      </c>
      <c r="CE1324">
        <v>1.679070357142857</v>
      </c>
      <c r="CF1324">
        <v>1.227999642857143</v>
      </c>
      <c r="CG1324">
        <v>14.70425714285714</v>
      </c>
      <c r="CH1324">
        <v>9.945362857142857</v>
      </c>
      <c r="CI1324">
        <v>2000.016785714285</v>
      </c>
      <c r="CJ1324">
        <v>0.9800047857142855</v>
      </c>
      <c r="CK1324">
        <v>0.01999471428571429</v>
      </c>
      <c r="CL1324">
        <v>0</v>
      </c>
      <c r="CM1324">
        <v>863.1696785714287</v>
      </c>
      <c r="CN1324">
        <v>5.00097</v>
      </c>
      <c r="CO1324">
        <v>17228.16428571428</v>
      </c>
      <c r="CP1324">
        <v>16707.74642857143</v>
      </c>
      <c r="CQ1324">
        <v>39.03542857142857</v>
      </c>
      <c r="CR1324">
        <v>39.33449999999999</v>
      </c>
      <c r="CS1324">
        <v>39.02657142857142</v>
      </c>
      <c r="CT1324">
        <v>38.99325</v>
      </c>
      <c r="CU1324">
        <v>39.40157142857142</v>
      </c>
      <c r="CV1324">
        <v>1955.126785714285</v>
      </c>
      <c r="CW1324">
        <v>39.89000000000001</v>
      </c>
      <c r="CX1324">
        <v>0</v>
      </c>
      <c r="CY1324">
        <v>1664307544.7</v>
      </c>
      <c r="CZ1324">
        <v>0</v>
      </c>
      <c r="DA1324">
        <v>0</v>
      </c>
      <c r="DB1324" t="s">
        <v>356</v>
      </c>
      <c r="DC1324">
        <v>1663859321.1</v>
      </c>
      <c r="DD1324">
        <v>1663859315.6</v>
      </c>
      <c r="DE1324">
        <v>0</v>
      </c>
      <c r="DF1324">
        <v>0.196</v>
      </c>
      <c r="DG1324">
        <v>-0.001</v>
      </c>
      <c r="DH1324">
        <v>-5.941</v>
      </c>
      <c r="DI1324">
        <v>-0.174</v>
      </c>
      <c r="DJ1324">
        <v>1500</v>
      </c>
      <c r="DK1324">
        <v>17</v>
      </c>
      <c r="DL1324">
        <v>0.13</v>
      </c>
      <c r="DM1324">
        <v>0.04</v>
      </c>
      <c r="DN1324">
        <v>-67.5488175</v>
      </c>
      <c r="DO1324">
        <v>0.1165317073171761</v>
      </c>
      <c r="DP1324">
        <v>0.0650815407296869</v>
      </c>
      <c r="DQ1324">
        <v>0</v>
      </c>
      <c r="DR1324">
        <v>4.9571655</v>
      </c>
      <c r="DS1324">
        <v>0.06118333958722875</v>
      </c>
      <c r="DT1324">
        <v>0.02372869254194162</v>
      </c>
      <c r="DU1324">
        <v>1</v>
      </c>
      <c r="DV1324">
        <v>1</v>
      </c>
      <c r="DW1324">
        <v>2</v>
      </c>
      <c r="DX1324" t="s">
        <v>471</v>
      </c>
      <c r="DY1324">
        <v>2.98486</v>
      </c>
      <c r="DZ1324">
        <v>2.71588</v>
      </c>
      <c r="EA1324">
        <v>0.1633</v>
      </c>
      <c r="EB1324">
        <v>0.168868</v>
      </c>
      <c r="EC1324">
        <v>0.0903115</v>
      </c>
      <c r="ED1324">
        <v>0.070782</v>
      </c>
      <c r="EE1324">
        <v>26581.8</v>
      </c>
      <c r="EF1324">
        <v>26519.3</v>
      </c>
      <c r="EG1324">
        <v>29516.8</v>
      </c>
      <c r="EH1324">
        <v>29501.1</v>
      </c>
      <c r="EI1324">
        <v>35594.3</v>
      </c>
      <c r="EJ1324">
        <v>36459</v>
      </c>
      <c r="EK1324">
        <v>41599.5</v>
      </c>
      <c r="EL1324">
        <v>42043.2</v>
      </c>
      <c r="EM1324">
        <v>1.97747</v>
      </c>
      <c r="EN1324">
        <v>1.9288</v>
      </c>
      <c r="EO1324">
        <v>0.111729</v>
      </c>
      <c r="EP1324">
        <v>0</v>
      </c>
      <c r="EQ1324">
        <v>23.1655</v>
      </c>
      <c r="ER1324">
        <v>999.9</v>
      </c>
      <c r="ES1324">
        <v>42.1</v>
      </c>
      <c r="ET1324">
        <v>28.9</v>
      </c>
      <c r="EU1324">
        <v>18.5062</v>
      </c>
      <c r="EV1324">
        <v>62.7343</v>
      </c>
      <c r="EW1324">
        <v>32.8846</v>
      </c>
      <c r="EX1324">
        <v>1</v>
      </c>
      <c r="EY1324">
        <v>-0.178801</v>
      </c>
      <c r="EZ1324">
        <v>1.6351</v>
      </c>
      <c r="FA1324">
        <v>20.3805</v>
      </c>
      <c r="FB1324">
        <v>5.21669</v>
      </c>
      <c r="FC1324">
        <v>12.0099</v>
      </c>
      <c r="FD1324">
        <v>4.98985</v>
      </c>
      <c r="FE1324">
        <v>3.28865</v>
      </c>
      <c r="FF1324">
        <v>9999</v>
      </c>
      <c r="FG1324">
        <v>9999</v>
      </c>
      <c r="FH1324">
        <v>9999</v>
      </c>
      <c r="FI1324">
        <v>262</v>
      </c>
      <c r="FJ1324">
        <v>1.86705</v>
      </c>
      <c r="FK1324">
        <v>1.86614</v>
      </c>
      <c r="FL1324">
        <v>1.86554</v>
      </c>
      <c r="FM1324">
        <v>1.86553</v>
      </c>
      <c r="FN1324">
        <v>1.86731</v>
      </c>
      <c r="FO1324">
        <v>1.86981</v>
      </c>
      <c r="FP1324">
        <v>1.86844</v>
      </c>
      <c r="FQ1324">
        <v>1.86996</v>
      </c>
      <c r="FR1324">
        <v>0</v>
      </c>
      <c r="FS1324">
        <v>0</v>
      </c>
      <c r="FT1324">
        <v>0</v>
      </c>
      <c r="FU1324">
        <v>0</v>
      </c>
      <c r="FV1324" t="s">
        <v>358</v>
      </c>
      <c r="FW1324" t="s">
        <v>359</v>
      </c>
      <c r="FX1324" t="s">
        <v>360</v>
      </c>
      <c r="FY1324" t="s">
        <v>360</v>
      </c>
      <c r="FZ1324" t="s">
        <v>360</v>
      </c>
      <c r="GA1324" t="s">
        <v>360</v>
      </c>
      <c r="GB1324">
        <v>0</v>
      </c>
      <c r="GC1324">
        <v>100</v>
      </c>
      <c r="GD1324">
        <v>100</v>
      </c>
      <c r="GE1324">
        <v>-4.517</v>
      </c>
      <c r="GF1324">
        <v>-0.1648</v>
      </c>
      <c r="GG1324">
        <v>-2.0192013485273</v>
      </c>
      <c r="GH1324">
        <v>-0.003354295288503095</v>
      </c>
      <c r="GI1324">
        <v>8.998442100416266E-07</v>
      </c>
      <c r="GJ1324">
        <v>-2.632750781261316E-10</v>
      </c>
      <c r="GK1324">
        <v>-0.1771344180573433</v>
      </c>
      <c r="GL1324">
        <v>-0.01811282044437078</v>
      </c>
      <c r="GM1324">
        <v>0.001479480632228601</v>
      </c>
      <c r="GN1324">
        <v>-2.527498020886067E-05</v>
      </c>
      <c r="GO1324">
        <v>3</v>
      </c>
      <c r="GP1324">
        <v>2311</v>
      </c>
      <c r="GQ1324">
        <v>1</v>
      </c>
      <c r="GR1324">
        <v>23</v>
      </c>
      <c r="GS1324">
        <v>7470.3</v>
      </c>
      <c r="GT1324">
        <v>7470.4</v>
      </c>
      <c r="GU1324">
        <v>2.04224</v>
      </c>
      <c r="GV1324">
        <v>2.19482</v>
      </c>
      <c r="GW1324">
        <v>1.39648</v>
      </c>
      <c r="GX1324">
        <v>2.33887</v>
      </c>
      <c r="GY1324">
        <v>1.49536</v>
      </c>
      <c r="GZ1324">
        <v>2.4231</v>
      </c>
      <c r="HA1324">
        <v>33.0429</v>
      </c>
      <c r="HB1324">
        <v>14.1145</v>
      </c>
      <c r="HC1324">
        <v>18</v>
      </c>
      <c r="HD1324">
        <v>519.8099999999999</v>
      </c>
      <c r="HE1324">
        <v>445.143</v>
      </c>
      <c r="HF1324">
        <v>22.0228</v>
      </c>
      <c r="HG1324">
        <v>25.162</v>
      </c>
      <c r="HH1324">
        <v>30.0009</v>
      </c>
      <c r="HI1324">
        <v>25.1544</v>
      </c>
      <c r="HJ1324">
        <v>25.0955</v>
      </c>
      <c r="HK1324">
        <v>40.93</v>
      </c>
      <c r="HL1324">
        <v>28.8166</v>
      </c>
      <c r="HM1324">
        <v>33.2111</v>
      </c>
      <c r="HN1324">
        <v>21.9509</v>
      </c>
      <c r="HO1324">
        <v>987.979</v>
      </c>
      <c r="HP1324">
        <v>13.5825</v>
      </c>
      <c r="HQ1324">
        <v>100.97</v>
      </c>
      <c r="HR1324">
        <v>100.97</v>
      </c>
    </row>
    <row r="1325" spans="1:226">
      <c r="A1325">
        <v>1309</v>
      </c>
      <c r="B1325">
        <v>1664307545</v>
      </c>
      <c r="C1325">
        <v>14314.5</v>
      </c>
      <c r="D1325" t="s">
        <v>2988</v>
      </c>
      <c r="E1325" t="s">
        <v>2989</v>
      </c>
      <c r="F1325">
        <v>5</v>
      </c>
      <c r="G1325" t="s">
        <v>2871</v>
      </c>
      <c r="H1325" t="s">
        <v>354</v>
      </c>
      <c r="I1325">
        <v>1664307537.160714</v>
      </c>
      <c r="J1325">
        <f>(K1325)/1000</f>
        <v>0</v>
      </c>
      <c r="K1325">
        <f>IF(BF1325, AN1325, AH1325)</f>
        <v>0</v>
      </c>
      <c r="L1325">
        <f>IF(BF1325, AI1325, AG1325)</f>
        <v>0</v>
      </c>
      <c r="M1325">
        <f>BH1325 - IF(AU1325&gt;1, L1325*BB1325*100.0/(AW1325*BV1325), 0)</f>
        <v>0</v>
      </c>
      <c r="N1325">
        <f>((T1325-J1325/2)*M1325-L1325)/(T1325+J1325/2)</f>
        <v>0</v>
      </c>
      <c r="O1325">
        <f>N1325*(BO1325+BP1325)/1000.0</f>
        <v>0</v>
      </c>
      <c r="P1325">
        <f>(BH1325 - IF(AU1325&gt;1, L1325*BB1325*100.0/(AW1325*BV1325), 0))*(BO1325+BP1325)/1000.0</f>
        <v>0</v>
      </c>
      <c r="Q1325">
        <f>2.0/((1/S1325-1/R1325)+SIGN(S1325)*SQRT((1/S1325-1/R1325)*(1/S1325-1/R1325) + 4*BC1325/((BC1325+1)*(BC1325+1))*(2*1/S1325*1/R1325-1/R1325*1/R1325)))</f>
        <v>0</v>
      </c>
      <c r="R1325">
        <f>IF(LEFT(BD1325,1)&lt;&gt;"0",IF(LEFT(BD1325,1)="1",3.0,BE1325),$D$5+$E$5*(BV1325*BO1325/($K$5*1000))+$F$5*(BV1325*BO1325/($K$5*1000))*MAX(MIN(BB1325,$J$5),$I$5)*MAX(MIN(BB1325,$J$5),$I$5)+$G$5*MAX(MIN(BB1325,$J$5),$I$5)*(BV1325*BO1325/($K$5*1000))+$H$5*(BV1325*BO1325/($K$5*1000))*(BV1325*BO1325/($K$5*1000)))</f>
        <v>0</v>
      </c>
      <c r="S1325">
        <f>J1325*(1000-(1000*0.61365*exp(17.502*W1325/(240.97+W1325))/(BO1325+BP1325)+BJ1325)/2)/(1000*0.61365*exp(17.502*W1325/(240.97+W1325))/(BO1325+BP1325)-BJ1325)</f>
        <v>0</v>
      </c>
      <c r="T1325">
        <f>1/((BC1325+1)/(Q1325/1.6)+1/(R1325/1.37)) + BC1325/((BC1325+1)/(Q1325/1.6) + BC1325/(R1325/1.37))</f>
        <v>0</v>
      </c>
      <c r="U1325">
        <f>(AX1325*BA1325)</f>
        <v>0</v>
      </c>
      <c r="V1325">
        <f>(BQ1325+(U1325+2*0.95*5.67E-8*(((BQ1325+$B$7)+273)^4-(BQ1325+273)^4)-44100*J1325)/(1.84*29.3*R1325+8*0.95*5.67E-8*(BQ1325+273)^3))</f>
        <v>0</v>
      </c>
      <c r="W1325">
        <f>($C$7*BR1325+$D$7*BS1325+$E$7*V1325)</f>
        <v>0</v>
      </c>
      <c r="X1325">
        <f>0.61365*exp(17.502*W1325/(240.97+W1325))</f>
        <v>0</v>
      </c>
      <c r="Y1325">
        <f>(Z1325/AA1325*100)</f>
        <v>0</v>
      </c>
      <c r="Z1325">
        <f>BJ1325*(BO1325+BP1325)/1000</f>
        <v>0</v>
      </c>
      <c r="AA1325">
        <f>0.61365*exp(17.502*BQ1325/(240.97+BQ1325))</f>
        <v>0</v>
      </c>
      <c r="AB1325">
        <f>(X1325-BJ1325*(BO1325+BP1325)/1000)</f>
        <v>0</v>
      </c>
      <c r="AC1325">
        <f>(-J1325*44100)</f>
        <v>0</v>
      </c>
      <c r="AD1325">
        <f>2*29.3*R1325*0.92*(BQ1325-W1325)</f>
        <v>0</v>
      </c>
      <c r="AE1325">
        <f>2*0.95*5.67E-8*(((BQ1325+$B$7)+273)^4-(W1325+273)^4)</f>
        <v>0</v>
      </c>
      <c r="AF1325">
        <f>U1325+AE1325+AC1325+AD1325</f>
        <v>0</v>
      </c>
      <c r="AG1325">
        <f>BN1325*AU1325*(BI1325-BH1325*(1000-AU1325*BK1325)/(1000-AU1325*BJ1325))/(100*BB1325)</f>
        <v>0</v>
      </c>
      <c r="AH1325">
        <f>1000*BN1325*AU1325*(BJ1325-BK1325)/(100*BB1325*(1000-AU1325*BJ1325))</f>
        <v>0</v>
      </c>
      <c r="AI1325">
        <f>(AJ1325 - AK1325 - BO1325*1E3/(8.314*(BQ1325+273.15)) * AM1325/BN1325 * AL1325) * BN1325/(100*BB1325) * (1000 - BK1325)/1000</f>
        <v>0</v>
      </c>
      <c r="AJ1325">
        <v>988.408333131679</v>
      </c>
      <c r="AK1325">
        <v>932.9711939393941</v>
      </c>
      <c r="AL1325">
        <v>3.419198042754706</v>
      </c>
      <c r="AM1325">
        <v>64.58111461149491</v>
      </c>
      <c r="AN1325">
        <f>(AP1325 - AO1325 + BO1325*1E3/(8.314*(BQ1325+273.15)) * AR1325/BN1325 * AQ1325) * BN1325/(100*BB1325) * 1000/(1000 - AP1325)</f>
        <v>0</v>
      </c>
      <c r="AO1325">
        <v>13.52221079916391</v>
      </c>
      <c r="AP1325">
        <v>18.44596090225564</v>
      </c>
      <c r="AQ1325">
        <v>-0.001810239347500624</v>
      </c>
      <c r="AR1325">
        <v>112.2400831531097</v>
      </c>
      <c r="AS1325">
        <v>11</v>
      </c>
      <c r="AT1325">
        <v>2</v>
      </c>
      <c r="AU1325">
        <f>IF(AS1325*$H$13&gt;=AW1325,1.0,(AW1325/(AW1325-AS1325*$H$13)))</f>
        <v>0</v>
      </c>
      <c r="AV1325">
        <f>(AU1325-1)*100</f>
        <v>0</v>
      </c>
      <c r="AW1325">
        <f>MAX(0,($B$13+$C$13*BV1325)/(1+$D$13*BV1325)*BO1325/(BQ1325+273)*$E$13)</f>
        <v>0</v>
      </c>
      <c r="AX1325">
        <f>$B$11*BW1325+$C$11*BX1325+$F$11*CI1325*(1-CL1325)</f>
        <v>0</v>
      </c>
      <c r="AY1325">
        <f>AX1325*AZ1325</f>
        <v>0</v>
      </c>
      <c r="AZ1325">
        <f>($B$11*$D$9+$C$11*$D$9+$F$11*((CV1325+CN1325)/MAX(CV1325+CN1325+CW1325, 0.1)*$I$9+CW1325/MAX(CV1325+CN1325+CW1325, 0.1)*$J$9))/($B$11+$C$11+$F$11)</f>
        <v>0</v>
      </c>
      <c r="BA1325">
        <f>($B$11*$K$9+$C$11*$K$9+$F$11*((CV1325+CN1325)/MAX(CV1325+CN1325+CW1325, 0.1)*$P$9+CW1325/MAX(CV1325+CN1325+CW1325, 0.1)*$Q$9))/($B$11+$C$11+$F$11)</f>
        <v>0</v>
      </c>
      <c r="BB1325">
        <v>6</v>
      </c>
      <c r="BC1325">
        <v>0.5</v>
      </c>
      <c r="BD1325" t="s">
        <v>355</v>
      </c>
      <c r="BE1325">
        <v>2</v>
      </c>
      <c r="BF1325" t="b">
        <v>1</v>
      </c>
      <c r="BG1325">
        <v>1664307537.160714</v>
      </c>
      <c r="BH1325">
        <v>891.1913214285714</v>
      </c>
      <c r="BI1325">
        <v>958.7169285714286</v>
      </c>
      <c r="BJ1325">
        <v>18.44894285714286</v>
      </c>
      <c r="BK1325">
        <v>13.507275</v>
      </c>
      <c r="BL1325">
        <v>895.6822142857143</v>
      </c>
      <c r="BM1325">
        <v>18.61362857142857</v>
      </c>
      <c r="BN1325">
        <v>500.0585</v>
      </c>
      <c r="BO1325">
        <v>90.95718571428571</v>
      </c>
      <c r="BP1325">
        <v>0.1000028571428571</v>
      </c>
      <c r="BQ1325">
        <v>24.97979642857143</v>
      </c>
      <c r="BR1325">
        <v>24.99934285714286</v>
      </c>
      <c r="BS1325">
        <v>999.9000000000002</v>
      </c>
      <c r="BT1325">
        <v>0</v>
      </c>
      <c r="BU1325">
        <v>0</v>
      </c>
      <c r="BV1325">
        <v>10006.08964285714</v>
      </c>
      <c r="BW1325">
        <v>0</v>
      </c>
      <c r="BX1325">
        <v>6.37956</v>
      </c>
      <c r="BY1325">
        <v>-67.52567142857143</v>
      </c>
      <c r="BZ1325">
        <v>907.9416071428572</v>
      </c>
      <c r="CA1325">
        <v>971.8444642857141</v>
      </c>
      <c r="CB1325">
        <v>4.941657857142857</v>
      </c>
      <c r="CC1325">
        <v>958.7169285714286</v>
      </c>
      <c r="CD1325">
        <v>13.507275</v>
      </c>
      <c r="CE1325">
        <v>1.678063928571428</v>
      </c>
      <c r="CF1325">
        <v>1.228583928571429</v>
      </c>
      <c r="CG1325">
        <v>14.69497142857143</v>
      </c>
      <c r="CH1325">
        <v>9.952444285714284</v>
      </c>
      <c r="CI1325">
        <v>2000.037857142857</v>
      </c>
      <c r="CJ1325">
        <v>0.9800043571428569</v>
      </c>
      <c r="CK1325">
        <v>0.01999514285714286</v>
      </c>
      <c r="CL1325">
        <v>0</v>
      </c>
      <c r="CM1325">
        <v>862.7855357142856</v>
      </c>
      <c r="CN1325">
        <v>5.00097</v>
      </c>
      <c r="CO1325">
        <v>17218.53214285714</v>
      </c>
      <c r="CP1325">
        <v>16707.925</v>
      </c>
      <c r="CQ1325">
        <v>39.01321428571428</v>
      </c>
      <c r="CR1325">
        <v>39.3165</v>
      </c>
      <c r="CS1325">
        <v>39.00885714285715</v>
      </c>
      <c r="CT1325">
        <v>38.97525</v>
      </c>
      <c r="CU1325">
        <v>39.38385714285715</v>
      </c>
      <c r="CV1325">
        <v>1955.146785714286</v>
      </c>
      <c r="CW1325">
        <v>39.89107142857144</v>
      </c>
      <c r="CX1325">
        <v>0</v>
      </c>
      <c r="CY1325">
        <v>1664307549.5</v>
      </c>
      <c r="CZ1325">
        <v>0</v>
      </c>
      <c r="DA1325">
        <v>0</v>
      </c>
      <c r="DB1325" t="s">
        <v>356</v>
      </c>
      <c r="DC1325">
        <v>1663859321.1</v>
      </c>
      <c r="DD1325">
        <v>1663859315.6</v>
      </c>
      <c r="DE1325">
        <v>0</v>
      </c>
      <c r="DF1325">
        <v>0.196</v>
      </c>
      <c r="DG1325">
        <v>-0.001</v>
      </c>
      <c r="DH1325">
        <v>-5.941</v>
      </c>
      <c r="DI1325">
        <v>-0.174</v>
      </c>
      <c r="DJ1325">
        <v>1500</v>
      </c>
      <c r="DK1325">
        <v>17</v>
      </c>
      <c r="DL1325">
        <v>0.13</v>
      </c>
      <c r="DM1325">
        <v>0.04</v>
      </c>
      <c r="DN1325">
        <v>-67.541875</v>
      </c>
      <c r="DO1325">
        <v>0.477987242026341</v>
      </c>
      <c r="DP1325">
        <v>0.06698102623131326</v>
      </c>
      <c r="DQ1325">
        <v>0</v>
      </c>
      <c r="DR1325">
        <v>4.94265975</v>
      </c>
      <c r="DS1325">
        <v>-0.2614024390243964</v>
      </c>
      <c r="DT1325">
        <v>0.04001978682398859</v>
      </c>
      <c r="DU1325">
        <v>0</v>
      </c>
      <c r="DV1325">
        <v>0</v>
      </c>
      <c r="DW1325">
        <v>2</v>
      </c>
      <c r="DX1325" t="s">
        <v>357</v>
      </c>
      <c r="DY1325">
        <v>2.98476</v>
      </c>
      <c r="DZ1325">
        <v>2.71575</v>
      </c>
      <c r="EA1325">
        <v>0.165075</v>
      </c>
      <c r="EB1325">
        <v>0.17057</v>
      </c>
      <c r="EC1325">
        <v>0.0903436</v>
      </c>
      <c r="ED1325">
        <v>0.0708559</v>
      </c>
      <c r="EE1325">
        <v>26525.4</v>
      </c>
      <c r="EF1325">
        <v>26465.1</v>
      </c>
      <c r="EG1325">
        <v>29516.8</v>
      </c>
      <c r="EH1325">
        <v>29501.1</v>
      </c>
      <c r="EI1325">
        <v>35592.9</v>
      </c>
      <c r="EJ1325">
        <v>36456</v>
      </c>
      <c r="EK1325">
        <v>41599.3</v>
      </c>
      <c r="EL1325">
        <v>42043</v>
      </c>
      <c r="EM1325">
        <v>1.97738</v>
      </c>
      <c r="EN1325">
        <v>1.92897</v>
      </c>
      <c r="EO1325">
        <v>0.110954</v>
      </c>
      <c r="EP1325">
        <v>0</v>
      </c>
      <c r="EQ1325">
        <v>23.1682</v>
      </c>
      <c r="ER1325">
        <v>999.9</v>
      </c>
      <c r="ES1325">
        <v>42.1</v>
      </c>
      <c r="ET1325">
        <v>28.9</v>
      </c>
      <c r="EU1325">
        <v>18.509</v>
      </c>
      <c r="EV1325">
        <v>63.0143</v>
      </c>
      <c r="EW1325">
        <v>32.8566</v>
      </c>
      <c r="EX1325">
        <v>1</v>
      </c>
      <c r="EY1325">
        <v>-0.179809</v>
      </c>
      <c r="EZ1325">
        <v>1.28034</v>
      </c>
      <c r="FA1325">
        <v>20.3838</v>
      </c>
      <c r="FB1325">
        <v>5.21609</v>
      </c>
      <c r="FC1325">
        <v>12.0099</v>
      </c>
      <c r="FD1325">
        <v>4.9899</v>
      </c>
      <c r="FE1325">
        <v>3.28865</v>
      </c>
      <c r="FF1325">
        <v>9999</v>
      </c>
      <c r="FG1325">
        <v>9999</v>
      </c>
      <c r="FH1325">
        <v>9999</v>
      </c>
      <c r="FI1325">
        <v>262</v>
      </c>
      <c r="FJ1325">
        <v>1.86705</v>
      </c>
      <c r="FK1325">
        <v>1.86615</v>
      </c>
      <c r="FL1325">
        <v>1.86554</v>
      </c>
      <c r="FM1325">
        <v>1.86552</v>
      </c>
      <c r="FN1325">
        <v>1.8673</v>
      </c>
      <c r="FO1325">
        <v>1.86981</v>
      </c>
      <c r="FP1325">
        <v>1.86845</v>
      </c>
      <c r="FQ1325">
        <v>1.86996</v>
      </c>
      <c r="FR1325">
        <v>0</v>
      </c>
      <c r="FS1325">
        <v>0</v>
      </c>
      <c r="FT1325">
        <v>0</v>
      </c>
      <c r="FU1325">
        <v>0</v>
      </c>
      <c r="FV1325" t="s">
        <v>358</v>
      </c>
      <c r="FW1325" t="s">
        <v>359</v>
      </c>
      <c r="FX1325" t="s">
        <v>360</v>
      </c>
      <c r="FY1325" t="s">
        <v>360</v>
      </c>
      <c r="FZ1325" t="s">
        <v>360</v>
      </c>
      <c r="GA1325" t="s">
        <v>360</v>
      </c>
      <c r="GB1325">
        <v>0</v>
      </c>
      <c r="GC1325">
        <v>100</v>
      </c>
      <c r="GD1325">
        <v>100</v>
      </c>
      <c r="GE1325">
        <v>-4.554</v>
      </c>
      <c r="GF1325">
        <v>-0.1647</v>
      </c>
      <c r="GG1325">
        <v>-2.0192013485273</v>
      </c>
      <c r="GH1325">
        <v>-0.003354295288503095</v>
      </c>
      <c r="GI1325">
        <v>8.998442100416266E-07</v>
      </c>
      <c r="GJ1325">
        <v>-2.632750781261316E-10</v>
      </c>
      <c r="GK1325">
        <v>-0.1771344180573433</v>
      </c>
      <c r="GL1325">
        <v>-0.01811282044437078</v>
      </c>
      <c r="GM1325">
        <v>0.001479480632228601</v>
      </c>
      <c r="GN1325">
        <v>-2.527498020886067E-05</v>
      </c>
      <c r="GO1325">
        <v>3</v>
      </c>
      <c r="GP1325">
        <v>2311</v>
      </c>
      <c r="GQ1325">
        <v>1</v>
      </c>
      <c r="GR1325">
        <v>23</v>
      </c>
      <c r="GS1325">
        <v>7470.4</v>
      </c>
      <c r="GT1325">
        <v>7470.5</v>
      </c>
      <c r="GU1325">
        <v>2.06909</v>
      </c>
      <c r="GV1325">
        <v>2.19604</v>
      </c>
      <c r="GW1325">
        <v>1.39648</v>
      </c>
      <c r="GX1325">
        <v>2.34009</v>
      </c>
      <c r="GY1325">
        <v>1.49536</v>
      </c>
      <c r="GZ1325">
        <v>2.43408</v>
      </c>
      <c r="HA1325">
        <v>33.0429</v>
      </c>
      <c r="HB1325">
        <v>14.132</v>
      </c>
      <c r="HC1325">
        <v>18</v>
      </c>
      <c r="HD1325">
        <v>519.742</v>
      </c>
      <c r="HE1325">
        <v>445.249</v>
      </c>
      <c r="HF1325">
        <v>21.9351</v>
      </c>
      <c r="HG1325">
        <v>25.16</v>
      </c>
      <c r="HH1325">
        <v>30</v>
      </c>
      <c r="HI1325">
        <v>25.154</v>
      </c>
      <c r="HJ1325">
        <v>25.0955</v>
      </c>
      <c r="HK1325">
        <v>41.414</v>
      </c>
      <c r="HL1325">
        <v>28.8166</v>
      </c>
      <c r="HM1325">
        <v>33.2111</v>
      </c>
      <c r="HN1325">
        <v>21.9433</v>
      </c>
      <c r="HO1325">
        <v>1008.01</v>
      </c>
      <c r="HP1325">
        <v>13.5825</v>
      </c>
      <c r="HQ1325">
        <v>100.97</v>
      </c>
      <c r="HR1325">
        <v>100.97</v>
      </c>
    </row>
    <row r="1326" spans="1:226">
      <c r="A1326">
        <v>1310</v>
      </c>
      <c r="B1326">
        <v>1664307550.5</v>
      </c>
      <c r="C1326">
        <v>14320</v>
      </c>
      <c r="D1326" t="s">
        <v>2990</v>
      </c>
      <c r="E1326" t="s">
        <v>2991</v>
      </c>
      <c r="F1326">
        <v>5</v>
      </c>
      <c r="G1326" t="s">
        <v>2871</v>
      </c>
      <c r="H1326" t="s">
        <v>354</v>
      </c>
      <c r="I1326">
        <v>1664307542.732143</v>
      </c>
      <c r="J1326">
        <f>(K1326)/1000</f>
        <v>0</v>
      </c>
      <c r="K1326">
        <f>IF(BF1326, AN1326, AH1326)</f>
        <v>0</v>
      </c>
      <c r="L1326">
        <f>IF(BF1326, AI1326, AG1326)</f>
        <v>0</v>
      </c>
      <c r="M1326">
        <f>BH1326 - IF(AU1326&gt;1, L1326*BB1326*100.0/(AW1326*BV1326), 0)</f>
        <v>0</v>
      </c>
      <c r="N1326">
        <f>((T1326-J1326/2)*M1326-L1326)/(T1326+J1326/2)</f>
        <v>0</v>
      </c>
      <c r="O1326">
        <f>N1326*(BO1326+BP1326)/1000.0</f>
        <v>0</v>
      </c>
      <c r="P1326">
        <f>(BH1326 - IF(AU1326&gt;1, L1326*BB1326*100.0/(AW1326*BV1326), 0))*(BO1326+BP1326)/1000.0</f>
        <v>0</v>
      </c>
      <c r="Q1326">
        <f>2.0/((1/S1326-1/R1326)+SIGN(S1326)*SQRT((1/S1326-1/R1326)*(1/S1326-1/R1326) + 4*BC1326/((BC1326+1)*(BC1326+1))*(2*1/S1326*1/R1326-1/R1326*1/R1326)))</f>
        <v>0</v>
      </c>
      <c r="R1326">
        <f>IF(LEFT(BD1326,1)&lt;&gt;"0",IF(LEFT(BD1326,1)="1",3.0,BE1326),$D$5+$E$5*(BV1326*BO1326/($K$5*1000))+$F$5*(BV1326*BO1326/($K$5*1000))*MAX(MIN(BB1326,$J$5),$I$5)*MAX(MIN(BB1326,$J$5),$I$5)+$G$5*MAX(MIN(BB1326,$J$5),$I$5)*(BV1326*BO1326/($K$5*1000))+$H$5*(BV1326*BO1326/($K$5*1000))*(BV1326*BO1326/($K$5*1000)))</f>
        <v>0</v>
      </c>
      <c r="S1326">
        <f>J1326*(1000-(1000*0.61365*exp(17.502*W1326/(240.97+W1326))/(BO1326+BP1326)+BJ1326)/2)/(1000*0.61365*exp(17.502*W1326/(240.97+W1326))/(BO1326+BP1326)-BJ1326)</f>
        <v>0</v>
      </c>
      <c r="T1326">
        <f>1/((BC1326+1)/(Q1326/1.6)+1/(R1326/1.37)) + BC1326/((BC1326+1)/(Q1326/1.6) + BC1326/(R1326/1.37))</f>
        <v>0</v>
      </c>
      <c r="U1326">
        <f>(AX1326*BA1326)</f>
        <v>0</v>
      </c>
      <c r="V1326">
        <f>(BQ1326+(U1326+2*0.95*5.67E-8*(((BQ1326+$B$7)+273)^4-(BQ1326+273)^4)-44100*J1326)/(1.84*29.3*R1326+8*0.95*5.67E-8*(BQ1326+273)^3))</f>
        <v>0</v>
      </c>
      <c r="W1326">
        <f>($C$7*BR1326+$D$7*BS1326+$E$7*V1326)</f>
        <v>0</v>
      </c>
      <c r="X1326">
        <f>0.61365*exp(17.502*W1326/(240.97+W1326))</f>
        <v>0</v>
      </c>
      <c r="Y1326">
        <f>(Z1326/AA1326*100)</f>
        <v>0</v>
      </c>
      <c r="Z1326">
        <f>BJ1326*(BO1326+BP1326)/1000</f>
        <v>0</v>
      </c>
      <c r="AA1326">
        <f>0.61365*exp(17.502*BQ1326/(240.97+BQ1326))</f>
        <v>0</v>
      </c>
      <c r="AB1326">
        <f>(X1326-BJ1326*(BO1326+BP1326)/1000)</f>
        <v>0</v>
      </c>
      <c r="AC1326">
        <f>(-J1326*44100)</f>
        <v>0</v>
      </c>
      <c r="AD1326">
        <f>2*29.3*R1326*0.92*(BQ1326-W1326)</f>
        <v>0</v>
      </c>
      <c r="AE1326">
        <f>2*0.95*5.67E-8*(((BQ1326+$B$7)+273)^4-(W1326+273)^4)</f>
        <v>0</v>
      </c>
      <c r="AF1326">
        <f>U1326+AE1326+AC1326+AD1326</f>
        <v>0</v>
      </c>
      <c r="AG1326">
        <f>BN1326*AU1326*(BI1326-BH1326*(1000-AU1326*BK1326)/(1000-AU1326*BJ1326))/(100*BB1326)</f>
        <v>0</v>
      </c>
      <c r="AH1326">
        <f>1000*BN1326*AU1326*(BJ1326-BK1326)/(100*BB1326*(1000-AU1326*BJ1326))</f>
        <v>0</v>
      </c>
      <c r="AI1326">
        <f>(AJ1326 - AK1326 - BO1326*1E3/(8.314*(BQ1326+273.15)) * AM1326/BN1326 * AL1326) * BN1326/(100*BB1326) * (1000 - BK1326)/1000</f>
        <v>0</v>
      </c>
      <c r="AJ1326">
        <v>1007.260869193462</v>
      </c>
      <c r="AK1326">
        <v>951.8287515151515</v>
      </c>
      <c r="AL1326">
        <v>3.430760535128375</v>
      </c>
      <c r="AM1326">
        <v>64.58111461149491</v>
      </c>
      <c r="AN1326">
        <f>(AP1326 - AO1326 + BO1326*1E3/(8.314*(BQ1326+273.15)) * AR1326/BN1326 * AQ1326) * BN1326/(100*BB1326) * 1000/(1000 - AP1326)</f>
        <v>0</v>
      </c>
      <c r="AO1326">
        <v>13.56274363908277</v>
      </c>
      <c r="AP1326">
        <v>18.4473222556391</v>
      </c>
      <c r="AQ1326">
        <v>0.0005961606479152701</v>
      </c>
      <c r="AR1326">
        <v>112.2400831531097</v>
      </c>
      <c r="AS1326">
        <v>11</v>
      </c>
      <c r="AT1326">
        <v>2</v>
      </c>
      <c r="AU1326">
        <f>IF(AS1326*$H$13&gt;=AW1326,1.0,(AW1326/(AW1326-AS1326*$H$13)))</f>
        <v>0</v>
      </c>
      <c r="AV1326">
        <f>(AU1326-1)*100</f>
        <v>0</v>
      </c>
      <c r="AW1326">
        <f>MAX(0,($B$13+$C$13*BV1326)/(1+$D$13*BV1326)*BO1326/(BQ1326+273)*$E$13)</f>
        <v>0</v>
      </c>
      <c r="AX1326">
        <f>$B$11*BW1326+$C$11*BX1326+$F$11*CI1326*(1-CL1326)</f>
        <v>0</v>
      </c>
      <c r="AY1326">
        <f>AX1326*AZ1326</f>
        <v>0</v>
      </c>
      <c r="AZ1326">
        <f>($B$11*$D$9+$C$11*$D$9+$F$11*((CV1326+CN1326)/MAX(CV1326+CN1326+CW1326, 0.1)*$I$9+CW1326/MAX(CV1326+CN1326+CW1326, 0.1)*$J$9))/($B$11+$C$11+$F$11)</f>
        <v>0</v>
      </c>
      <c r="BA1326">
        <f>($B$11*$K$9+$C$11*$K$9+$F$11*((CV1326+CN1326)/MAX(CV1326+CN1326+CW1326, 0.1)*$P$9+CW1326/MAX(CV1326+CN1326+CW1326, 0.1)*$Q$9))/($B$11+$C$11+$F$11)</f>
        <v>0</v>
      </c>
      <c r="BB1326">
        <v>6</v>
      </c>
      <c r="BC1326">
        <v>0.5</v>
      </c>
      <c r="BD1326" t="s">
        <v>355</v>
      </c>
      <c r="BE1326">
        <v>2</v>
      </c>
      <c r="BF1326" t="b">
        <v>1</v>
      </c>
      <c r="BG1326">
        <v>1664307542.732143</v>
      </c>
      <c r="BH1326">
        <v>909.8614642857144</v>
      </c>
      <c r="BI1326">
        <v>977.3721428571429</v>
      </c>
      <c r="BJ1326">
        <v>18.44239642857143</v>
      </c>
      <c r="BK1326">
        <v>13.53915357142857</v>
      </c>
      <c r="BL1326">
        <v>914.3967142857143</v>
      </c>
      <c r="BM1326">
        <v>18.60715</v>
      </c>
      <c r="BN1326">
        <v>500.0656071428572</v>
      </c>
      <c r="BO1326">
        <v>90.95692142857141</v>
      </c>
      <c r="BP1326">
        <v>0.1000424107142857</v>
      </c>
      <c r="BQ1326">
        <v>24.97682857142857</v>
      </c>
      <c r="BR1326">
        <v>24.99642857142858</v>
      </c>
      <c r="BS1326">
        <v>999.9000000000002</v>
      </c>
      <c r="BT1326">
        <v>0</v>
      </c>
      <c r="BU1326">
        <v>0</v>
      </c>
      <c r="BV1326">
        <v>10001.33642857143</v>
      </c>
      <c r="BW1326">
        <v>0</v>
      </c>
      <c r="BX1326">
        <v>6.37956</v>
      </c>
      <c r="BY1326">
        <v>-67.51074285714287</v>
      </c>
      <c r="BZ1326">
        <v>926.9568214285715</v>
      </c>
      <c r="CA1326">
        <v>990.7872500000001</v>
      </c>
      <c r="CB1326">
        <v>4.903243928571428</v>
      </c>
      <c r="CC1326">
        <v>977.3721428571429</v>
      </c>
      <c r="CD1326">
        <v>13.53915357142857</v>
      </c>
      <c r="CE1326">
        <v>1.677463214285714</v>
      </c>
      <c r="CF1326">
        <v>1.231478928571429</v>
      </c>
      <c r="CG1326">
        <v>14.68943571428572</v>
      </c>
      <c r="CH1326">
        <v>9.987598928571428</v>
      </c>
      <c r="CI1326">
        <v>2000.051071428571</v>
      </c>
      <c r="CJ1326">
        <v>0.9800039285714285</v>
      </c>
      <c r="CK1326">
        <v>0.01999557142857143</v>
      </c>
      <c r="CL1326">
        <v>0</v>
      </c>
      <c r="CM1326">
        <v>862.1288214285715</v>
      </c>
      <c r="CN1326">
        <v>5.00097</v>
      </c>
      <c r="CO1326">
        <v>17204.84285714286</v>
      </c>
      <c r="CP1326">
        <v>16708.02857142857</v>
      </c>
      <c r="CQ1326">
        <v>38.97525</v>
      </c>
      <c r="CR1326">
        <v>39.312</v>
      </c>
      <c r="CS1326">
        <v>38.99325</v>
      </c>
      <c r="CT1326">
        <v>38.95274999999999</v>
      </c>
      <c r="CU1326">
        <v>39.366</v>
      </c>
      <c r="CV1326">
        <v>1955.159285714285</v>
      </c>
      <c r="CW1326">
        <v>39.89178571428572</v>
      </c>
      <c r="CX1326">
        <v>0</v>
      </c>
      <c r="CY1326">
        <v>1664307554.9</v>
      </c>
      <c r="CZ1326">
        <v>0</v>
      </c>
      <c r="DA1326">
        <v>0</v>
      </c>
      <c r="DB1326" t="s">
        <v>356</v>
      </c>
      <c r="DC1326">
        <v>1663859321.1</v>
      </c>
      <c r="DD1326">
        <v>1663859315.6</v>
      </c>
      <c r="DE1326">
        <v>0</v>
      </c>
      <c r="DF1326">
        <v>0.196</v>
      </c>
      <c r="DG1326">
        <v>-0.001</v>
      </c>
      <c r="DH1326">
        <v>-5.941</v>
      </c>
      <c r="DI1326">
        <v>-0.174</v>
      </c>
      <c r="DJ1326">
        <v>1500</v>
      </c>
      <c r="DK1326">
        <v>17</v>
      </c>
      <c r="DL1326">
        <v>0.13</v>
      </c>
      <c r="DM1326">
        <v>0.04</v>
      </c>
      <c r="DN1326">
        <v>-67.535285</v>
      </c>
      <c r="DO1326">
        <v>0.08788142589116502</v>
      </c>
      <c r="DP1326">
        <v>0.06782854321743827</v>
      </c>
      <c r="DQ1326">
        <v>1</v>
      </c>
      <c r="DR1326">
        <v>4.926787500000001</v>
      </c>
      <c r="DS1326">
        <v>-0.4533379362101407</v>
      </c>
      <c r="DT1326">
        <v>0.04754121605249483</v>
      </c>
      <c r="DU1326">
        <v>0</v>
      </c>
      <c r="DV1326">
        <v>1</v>
      </c>
      <c r="DW1326">
        <v>2</v>
      </c>
      <c r="DX1326" t="s">
        <v>471</v>
      </c>
      <c r="DY1326">
        <v>2.98501</v>
      </c>
      <c r="DZ1326">
        <v>2.71569</v>
      </c>
      <c r="EA1326">
        <v>0.167221</v>
      </c>
      <c r="EB1326">
        <v>0.172607</v>
      </c>
      <c r="EC1326">
        <v>0.0903471</v>
      </c>
      <c r="ED1326">
        <v>0.0708705</v>
      </c>
      <c r="EE1326">
        <v>26457.3</v>
      </c>
      <c r="EF1326">
        <v>26400.7</v>
      </c>
      <c r="EG1326">
        <v>29516.8</v>
      </c>
      <c r="EH1326">
        <v>29501.6</v>
      </c>
      <c r="EI1326">
        <v>35592.8</v>
      </c>
      <c r="EJ1326">
        <v>36456.1</v>
      </c>
      <c r="EK1326">
        <v>41599.4</v>
      </c>
      <c r="EL1326">
        <v>42043.9</v>
      </c>
      <c r="EM1326">
        <v>1.97747</v>
      </c>
      <c r="EN1326">
        <v>1.92895</v>
      </c>
      <c r="EO1326">
        <v>0.110887</v>
      </c>
      <c r="EP1326">
        <v>0</v>
      </c>
      <c r="EQ1326">
        <v>23.1699</v>
      </c>
      <c r="ER1326">
        <v>999.9</v>
      </c>
      <c r="ES1326">
        <v>42</v>
      </c>
      <c r="ET1326">
        <v>28.9</v>
      </c>
      <c r="EU1326">
        <v>18.4632</v>
      </c>
      <c r="EV1326">
        <v>62.7243</v>
      </c>
      <c r="EW1326">
        <v>32.9527</v>
      </c>
      <c r="EX1326">
        <v>1</v>
      </c>
      <c r="EY1326">
        <v>-0.180043</v>
      </c>
      <c r="EZ1326">
        <v>1.12588</v>
      </c>
      <c r="FA1326">
        <v>20.3852</v>
      </c>
      <c r="FB1326">
        <v>5.21594</v>
      </c>
      <c r="FC1326">
        <v>12.0099</v>
      </c>
      <c r="FD1326">
        <v>4.9896</v>
      </c>
      <c r="FE1326">
        <v>3.28855</v>
      </c>
      <c r="FF1326">
        <v>9999</v>
      </c>
      <c r="FG1326">
        <v>9999</v>
      </c>
      <c r="FH1326">
        <v>9999</v>
      </c>
      <c r="FI1326">
        <v>262</v>
      </c>
      <c r="FJ1326">
        <v>1.86705</v>
      </c>
      <c r="FK1326">
        <v>1.86615</v>
      </c>
      <c r="FL1326">
        <v>1.86554</v>
      </c>
      <c r="FM1326">
        <v>1.86554</v>
      </c>
      <c r="FN1326">
        <v>1.86733</v>
      </c>
      <c r="FO1326">
        <v>1.86981</v>
      </c>
      <c r="FP1326">
        <v>1.86844</v>
      </c>
      <c r="FQ1326">
        <v>1.86996</v>
      </c>
      <c r="FR1326">
        <v>0</v>
      </c>
      <c r="FS1326">
        <v>0</v>
      </c>
      <c r="FT1326">
        <v>0</v>
      </c>
      <c r="FU1326">
        <v>0</v>
      </c>
      <c r="FV1326" t="s">
        <v>358</v>
      </c>
      <c r="FW1326" t="s">
        <v>359</v>
      </c>
      <c r="FX1326" t="s">
        <v>360</v>
      </c>
      <c r="FY1326" t="s">
        <v>360</v>
      </c>
      <c r="FZ1326" t="s">
        <v>360</v>
      </c>
      <c r="GA1326" t="s">
        <v>360</v>
      </c>
      <c r="GB1326">
        <v>0</v>
      </c>
      <c r="GC1326">
        <v>100</v>
      </c>
      <c r="GD1326">
        <v>100</v>
      </c>
      <c r="GE1326">
        <v>-4.597</v>
      </c>
      <c r="GF1326">
        <v>-0.1647</v>
      </c>
      <c r="GG1326">
        <v>-2.0192013485273</v>
      </c>
      <c r="GH1326">
        <v>-0.003354295288503095</v>
      </c>
      <c r="GI1326">
        <v>8.998442100416266E-07</v>
      </c>
      <c r="GJ1326">
        <v>-2.632750781261316E-10</v>
      </c>
      <c r="GK1326">
        <v>-0.1771344180573433</v>
      </c>
      <c r="GL1326">
        <v>-0.01811282044437078</v>
      </c>
      <c r="GM1326">
        <v>0.001479480632228601</v>
      </c>
      <c r="GN1326">
        <v>-2.527498020886067E-05</v>
      </c>
      <c r="GO1326">
        <v>3</v>
      </c>
      <c r="GP1326">
        <v>2311</v>
      </c>
      <c r="GQ1326">
        <v>1</v>
      </c>
      <c r="GR1326">
        <v>23</v>
      </c>
      <c r="GS1326">
        <v>7470.5</v>
      </c>
      <c r="GT1326">
        <v>7470.6</v>
      </c>
      <c r="GU1326">
        <v>2.09839</v>
      </c>
      <c r="GV1326">
        <v>2.19604</v>
      </c>
      <c r="GW1326">
        <v>1.39648</v>
      </c>
      <c r="GX1326">
        <v>2.33887</v>
      </c>
      <c r="GY1326">
        <v>1.49536</v>
      </c>
      <c r="GZ1326">
        <v>2.44751</v>
      </c>
      <c r="HA1326">
        <v>33.0429</v>
      </c>
      <c r="HB1326">
        <v>14.1145</v>
      </c>
      <c r="HC1326">
        <v>18</v>
      </c>
      <c r="HD1326">
        <v>519.8</v>
      </c>
      <c r="HE1326">
        <v>445.233</v>
      </c>
      <c r="HF1326">
        <v>21.9184</v>
      </c>
      <c r="HG1326">
        <v>25.1598</v>
      </c>
      <c r="HH1326">
        <v>29.9998</v>
      </c>
      <c r="HI1326">
        <v>25.1532</v>
      </c>
      <c r="HJ1326">
        <v>25.0955</v>
      </c>
      <c r="HK1326">
        <v>42.0488</v>
      </c>
      <c r="HL1326">
        <v>28.8166</v>
      </c>
      <c r="HM1326">
        <v>33.2111</v>
      </c>
      <c r="HN1326">
        <v>21.9487</v>
      </c>
      <c r="HO1326">
        <v>1021.37</v>
      </c>
      <c r="HP1326">
        <v>13.5825</v>
      </c>
      <c r="HQ1326">
        <v>100.97</v>
      </c>
      <c r="HR1326">
        <v>100.972</v>
      </c>
    </row>
    <row r="1327" spans="1:226">
      <c r="A1327">
        <v>1311</v>
      </c>
      <c r="B1327">
        <v>1664307555.5</v>
      </c>
      <c r="C1327">
        <v>14325</v>
      </c>
      <c r="D1327" t="s">
        <v>2992</v>
      </c>
      <c r="E1327" t="s">
        <v>2993</v>
      </c>
      <c r="F1327">
        <v>5</v>
      </c>
      <c r="G1327" t="s">
        <v>2871</v>
      </c>
      <c r="H1327" t="s">
        <v>354</v>
      </c>
      <c r="I1327">
        <v>1664307548.018518</v>
      </c>
      <c r="J1327">
        <f>(K1327)/1000</f>
        <v>0</v>
      </c>
      <c r="K1327">
        <f>IF(BF1327, AN1327, AH1327)</f>
        <v>0</v>
      </c>
      <c r="L1327">
        <f>IF(BF1327, AI1327, AG1327)</f>
        <v>0</v>
      </c>
      <c r="M1327">
        <f>BH1327 - IF(AU1327&gt;1, L1327*BB1327*100.0/(AW1327*BV1327), 0)</f>
        <v>0</v>
      </c>
      <c r="N1327">
        <f>((T1327-J1327/2)*M1327-L1327)/(T1327+J1327/2)</f>
        <v>0</v>
      </c>
      <c r="O1327">
        <f>N1327*(BO1327+BP1327)/1000.0</f>
        <v>0</v>
      </c>
      <c r="P1327">
        <f>(BH1327 - IF(AU1327&gt;1, L1327*BB1327*100.0/(AW1327*BV1327), 0))*(BO1327+BP1327)/1000.0</f>
        <v>0</v>
      </c>
      <c r="Q1327">
        <f>2.0/((1/S1327-1/R1327)+SIGN(S1327)*SQRT((1/S1327-1/R1327)*(1/S1327-1/R1327) + 4*BC1327/((BC1327+1)*(BC1327+1))*(2*1/S1327*1/R1327-1/R1327*1/R1327)))</f>
        <v>0</v>
      </c>
      <c r="R1327">
        <f>IF(LEFT(BD1327,1)&lt;&gt;"0",IF(LEFT(BD1327,1)="1",3.0,BE1327),$D$5+$E$5*(BV1327*BO1327/($K$5*1000))+$F$5*(BV1327*BO1327/($K$5*1000))*MAX(MIN(BB1327,$J$5),$I$5)*MAX(MIN(BB1327,$J$5),$I$5)+$G$5*MAX(MIN(BB1327,$J$5),$I$5)*(BV1327*BO1327/($K$5*1000))+$H$5*(BV1327*BO1327/($K$5*1000))*(BV1327*BO1327/($K$5*1000)))</f>
        <v>0</v>
      </c>
      <c r="S1327">
        <f>J1327*(1000-(1000*0.61365*exp(17.502*W1327/(240.97+W1327))/(BO1327+BP1327)+BJ1327)/2)/(1000*0.61365*exp(17.502*W1327/(240.97+W1327))/(BO1327+BP1327)-BJ1327)</f>
        <v>0</v>
      </c>
      <c r="T1327">
        <f>1/((BC1327+1)/(Q1327/1.6)+1/(R1327/1.37)) + BC1327/((BC1327+1)/(Q1327/1.6) + BC1327/(R1327/1.37))</f>
        <v>0</v>
      </c>
      <c r="U1327">
        <f>(AX1327*BA1327)</f>
        <v>0</v>
      </c>
      <c r="V1327">
        <f>(BQ1327+(U1327+2*0.95*5.67E-8*(((BQ1327+$B$7)+273)^4-(BQ1327+273)^4)-44100*J1327)/(1.84*29.3*R1327+8*0.95*5.67E-8*(BQ1327+273)^3))</f>
        <v>0</v>
      </c>
      <c r="W1327">
        <f>($C$7*BR1327+$D$7*BS1327+$E$7*V1327)</f>
        <v>0</v>
      </c>
      <c r="X1327">
        <f>0.61365*exp(17.502*W1327/(240.97+W1327))</f>
        <v>0</v>
      </c>
      <c r="Y1327">
        <f>(Z1327/AA1327*100)</f>
        <v>0</v>
      </c>
      <c r="Z1327">
        <f>BJ1327*(BO1327+BP1327)/1000</f>
        <v>0</v>
      </c>
      <c r="AA1327">
        <f>0.61365*exp(17.502*BQ1327/(240.97+BQ1327))</f>
        <v>0</v>
      </c>
      <c r="AB1327">
        <f>(X1327-BJ1327*(BO1327+BP1327)/1000)</f>
        <v>0</v>
      </c>
      <c r="AC1327">
        <f>(-J1327*44100)</f>
        <v>0</v>
      </c>
      <c r="AD1327">
        <f>2*29.3*R1327*0.92*(BQ1327-W1327)</f>
        <v>0</v>
      </c>
      <c r="AE1327">
        <f>2*0.95*5.67E-8*(((BQ1327+$B$7)+273)^4-(W1327+273)^4)</f>
        <v>0</v>
      </c>
      <c r="AF1327">
        <f>U1327+AE1327+AC1327+AD1327</f>
        <v>0</v>
      </c>
      <c r="AG1327">
        <f>BN1327*AU1327*(BI1327-BH1327*(1000-AU1327*BK1327)/(1000-AU1327*BJ1327))/(100*BB1327)</f>
        <v>0</v>
      </c>
      <c r="AH1327">
        <f>1000*BN1327*AU1327*(BJ1327-BK1327)/(100*BB1327*(1000-AU1327*BJ1327))</f>
        <v>0</v>
      </c>
      <c r="AI1327">
        <f>(AJ1327 - AK1327 - BO1327*1E3/(8.314*(BQ1327+273.15)) * AM1327/BN1327 * AL1327) * BN1327/(100*BB1327) * (1000 - BK1327)/1000</f>
        <v>0</v>
      </c>
      <c r="AJ1327">
        <v>1024.060087419572</v>
      </c>
      <c r="AK1327">
        <v>968.8702242424242</v>
      </c>
      <c r="AL1327">
        <v>3.405997894296196</v>
      </c>
      <c r="AM1327">
        <v>64.58111461149491</v>
      </c>
      <c r="AN1327">
        <f>(AP1327 - AO1327 + BO1327*1E3/(8.314*(BQ1327+273.15)) * AR1327/BN1327 * AQ1327) * BN1327/(100*BB1327) * 1000/(1000 - AP1327)</f>
        <v>0</v>
      </c>
      <c r="AO1327">
        <v>13.56655652775199</v>
      </c>
      <c r="AP1327">
        <v>18.44431759398495</v>
      </c>
      <c r="AQ1327">
        <v>2.410154801826874E-05</v>
      </c>
      <c r="AR1327">
        <v>112.2400831531097</v>
      </c>
      <c r="AS1327">
        <v>11</v>
      </c>
      <c r="AT1327">
        <v>2</v>
      </c>
      <c r="AU1327">
        <f>IF(AS1327*$H$13&gt;=AW1327,1.0,(AW1327/(AW1327-AS1327*$H$13)))</f>
        <v>0</v>
      </c>
      <c r="AV1327">
        <f>(AU1327-1)*100</f>
        <v>0</v>
      </c>
      <c r="AW1327">
        <f>MAX(0,($B$13+$C$13*BV1327)/(1+$D$13*BV1327)*BO1327/(BQ1327+273)*$E$13)</f>
        <v>0</v>
      </c>
      <c r="AX1327">
        <f>$B$11*BW1327+$C$11*BX1327+$F$11*CI1327*(1-CL1327)</f>
        <v>0</v>
      </c>
      <c r="AY1327">
        <f>AX1327*AZ1327</f>
        <v>0</v>
      </c>
      <c r="AZ1327">
        <f>($B$11*$D$9+$C$11*$D$9+$F$11*((CV1327+CN1327)/MAX(CV1327+CN1327+CW1327, 0.1)*$I$9+CW1327/MAX(CV1327+CN1327+CW1327, 0.1)*$J$9))/($B$11+$C$11+$F$11)</f>
        <v>0</v>
      </c>
      <c r="BA1327">
        <f>($B$11*$K$9+$C$11*$K$9+$F$11*((CV1327+CN1327)/MAX(CV1327+CN1327+CW1327, 0.1)*$P$9+CW1327/MAX(CV1327+CN1327+CW1327, 0.1)*$Q$9))/($B$11+$C$11+$F$11)</f>
        <v>0</v>
      </c>
      <c r="BB1327">
        <v>6</v>
      </c>
      <c r="BC1327">
        <v>0.5</v>
      </c>
      <c r="BD1327" t="s">
        <v>355</v>
      </c>
      <c r="BE1327">
        <v>2</v>
      </c>
      <c r="BF1327" t="b">
        <v>1</v>
      </c>
      <c r="BG1327">
        <v>1664307548.018518</v>
      </c>
      <c r="BH1327">
        <v>927.5896296296296</v>
      </c>
      <c r="BI1327">
        <v>995.0831481481481</v>
      </c>
      <c r="BJ1327">
        <v>18.44470740740741</v>
      </c>
      <c r="BK1327">
        <v>13.56411111111111</v>
      </c>
      <c r="BL1327">
        <v>932.1668888888888</v>
      </c>
      <c r="BM1327">
        <v>18.60943333333333</v>
      </c>
      <c r="BN1327">
        <v>500.0674814814815</v>
      </c>
      <c r="BO1327">
        <v>90.95666296296297</v>
      </c>
      <c r="BP1327">
        <v>0.1000236111111111</v>
      </c>
      <c r="BQ1327">
        <v>24.97228148148148</v>
      </c>
      <c r="BR1327">
        <v>24.98902592592593</v>
      </c>
      <c r="BS1327">
        <v>999.9000000000001</v>
      </c>
      <c r="BT1327">
        <v>0</v>
      </c>
      <c r="BU1327">
        <v>0</v>
      </c>
      <c r="BV1327">
        <v>9998.841481481482</v>
      </c>
      <c r="BW1327">
        <v>0</v>
      </c>
      <c r="BX1327">
        <v>6.37956</v>
      </c>
      <c r="BY1327">
        <v>-67.4937</v>
      </c>
      <c r="BZ1327">
        <v>945.0203703703705</v>
      </c>
      <c r="CA1327">
        <v>1008.766666666667</v>
      </c>
      <c r="CB1327">
        <v>4.88058925925926</v>
      </c>
      <c r="CC1327">
        <v>995.0831481481481</v>
      </c>
      <c r="CD1327">
        <v>13.56411111111111</v>
      </c>
      <c r="CE1327">
        <v>1.677668148148148</v>
      </c>
      <c r="CF1327">
        <v>1.233745555555555</v>
      </c>
      <c r="CG1327">
        <v>14.69133333333333</v>
      </c>
      <c r="CH1327">
        <v>10.01510259259259</v>
      </c>
      <c r="CI1327">
        <v>2000.065555555556</v>
      </c>
      <c r="CJ1327">
        <v>0.9800036666666666</v>
      </c>
      <c r="CK1327">
        <v>0.01999583333333334</v>
      </c>
      <c r="CL1327">
        <v>0</v>
      </c>
      <c r="CM1327">
        <v>861.5040370370371</v>
      </c>
      <c r="CN1327">
        <v>5.00097</v>
      </c>
      <c r="CO1327">
        <v>17190.75555555556</v>
      </c>
      <c r="CP1327">
        <v>16708.15185185185</v>
      </c>
      <c r="CQ1327">
        <v>38.95333333333333</v>
      </c>
      <c r="CR1327">
        <v>39.3051111111111</v>
      </c>
      <c r="CS1327">
        <v>38.97199999999999</v>
      </c>
      <c r="CT1327">
        <v>38.937</v>
      </c>
      <c r="CU1327">
        <v>39.354</v>
      </c>
      <c r="CV1327">
        <v>1955.173333333333</v>
      </c>
      <c r="CW1327">
        <v>39.89222222222223</v>
      </c>
      <c r="CX1327">
        <v>0</v>
      </c>
      <c r="CY1327">
        <v>1664307559.7</v>
      </c>
      <c r="CZ1327">
        <v>0</v>
      </c>
      <c r="DA1327">
        <v>0</v>
      </c>
      <c r="DB1327" t="s">
        <v>356</v>
      </c>
      <c r="DC1327">
        <v>1663859321.1</v>
      </c>
      <c r="DD1327">
        <v>1663859315.6</v>
      </c>
      <c r="DE1327">
        <v>0</v>
      </c>
      <c r="DF1327">
        <v>0.196</v>
      </c>
      <c r="DG1327">
        <v>-0.001</v>
      </c>
      <c r="DH1327">
        <v>-5.941</v>
      </c>
      <c r="DI1327">
        <v>-0.174</v>
      </c>
      <c r="DJ1327">
        <v>1500</v>
      </c>
      <c r="DK1327">
        <v>17</v>
      </c>
      <c r="DL1327">
        <v>0.13</v>
      </c>
      <c r="DM1327">
        <v>0.04</v>
      </c>
      <c r="DN1327">
        <v>-67.48812439024391</v>
      </c>
      <c r="DO1327">
        <v>0.14057142857148</v>
      </c>
      <c r="DP1327">
        <v>0.07131916507892468</v>
      </c>
      <c r="DQ1327">
        <v>0</v>
      </c>
      <c r="DR1327">
        <v>4.897957560975611</v>
      </c>
      <c r="DS1327">
        <v>-0.2524200000000018</v>
      </c>
      <c r="DT1327">
        <v>0.0312844561092431</v>
      </c>
      <c r="DU1327">
        <v>0</v>
      </c>
      <c r="DV1327">
        <v>0</v>
      </c>
      <c r="DW1327">
        <v>2</v>
      </c>
      <c r="DX1327" t="s">
        <v>357</v>
      </c>
      <c r="DY1327">
        <v>2.98468</v>
      </c>
      <c r="DZ1327">
        <v>2.71561</v>
      </c>
      <c r="EA1327">
        <v>0.169145</v>
      </c>
      <c r="EB1327">
        <v>0.174452</v>
      </c>
      <c r="EC1327">
        <v>0.0903385</v>
      </c>
      <c r="ED1327">
        <v>0.07087499999999999</v>
      </c>
      <c r="EE1327">
        <v>26396.6</v>
      </c>
      <c r="EF1327">
        <v>26341.7</v>
      </c>
      <c r="EG1327">
        <v>29517.1</v>
      </c>
      <c r="EH1327">
        <v>29501.4</v>
      </c>
      <c r="EI1327">
        <v>35593.9</v>
      </c>
      <c r="EJ1327">
        <v>36455.6</v>
      </c>
      <c r="EK1327">
        <v>41600.2</v>
      </c>
      <c r="EL1327">
        <v>42043.5</v>
      </c>
      <c r="EM1327">
        <v>1.97725</v>
      </c>
      <c r="EN1327">
        <v>1.92913</v>
      </c>
      <c r="EO1327">
        <v>0.109568</v>
      </c>
      <c r="EP1327">
        <v>0</v>
      </c>
      <c r="EQ1327">
        <v>23.1708</v>
      </c>
      <c r="ER1327">
        <v>999.9</v>
      </c>
      <c r="ES1327">
        <v>42</v>
      </c>
      <c r="ET1327">
        <v>28.9</v>
      </c>
      <c r="EU1327">
        <v>18.464</v>
      </c>
      <c r="EV1327">
        <v>62.7343</v>
      </c>
      <c r="EW1327">
        <v>33.1731</v>
      </c>
      <c r="EX1327">
        <v>1</v>
      </c>
      <c r="EY1327">
        <v>-0.180861</v>
      </c>
      <c r="EZ1327">
        <v>1.01701</v>
      </c>
      <c r="FA1327">
        <v>20.386</v>
      </c>
      <c r="FB1327">
        <v>5.21579</v>
      </c>
      <c r="FC1327">
        <v>12.0099</v>
      </c>
      <c r="FD1327">
        <v>4.9893</v>
      </c>
      <c r="FE1327">
        <v>3.28845</v>
      </c>
      <c r="FF1327">
        <v>9999</v>
      </c>
      <c r="FG1327">
        <v>9999</v>
      </c>
      <c r="FH1327">
        <v>9999</v>
      </c>
      <c r="FI1327">
        <v>262</v>
      </c>
      <c r="FJ1327">
        <v>1.86705</v>
      </c>
      <c r="FK1327">
        <v>1.86614</v>
      </c>
      <c r="FL1327">
        <v>1.86554</v>
      </c>
      <c r="FM1327">
        <v>1.86554</v>
      </c>
      <c r="FN1327">
        <v>1.86733</v>
      </c>
      <c r="FO1327">
        <v>1.86981</v>
      </c>
      <c r="FP1327">
        <v>1.86844</v>
      </c>
      <c r="FQ1327">
        <v>1.86996</v>
      </c>
      <c r="FR1327">
        <v>0</v>
      </c>
      <c r="FS1327">
        <v>0</v>
      </c>
      <c r="FT1327">
        <v>0</v>
      </c>
      <c r="FU1327">
        <v>0</v>
      </c>
      <c r="FV1327" t="s">
        <v>358</v>
      </c>
      <c r="FW1327" t="s">
        <v>359</v>
      </c>
      <c r="FX1327" t="s">
        <v>360</v>
      </c>
      <c r="FY1327" t="s">
        <v>360</v>
      </c>
      <c r="FZ1327" t="s">
        <v>360</v>
      </c>
      <c r="GA1327" t="s">
        <v>360</v>
      </c>
      <c r="GB1327">
        <v>0</v>
      </c>
      <c r="GC1327">
        <v>100</v>
      </c>
      <c r="GD1327">
        <v>100</v>
      </c>
      <c r="GE1327">
        <v>-4.637</v>
      </c>
      <c r="GF1327">
        <v>-0.1647</v>
      </c>
      <c r="GG1327">
        <v>-2.0192013485273</v>
      </c>
      <c r="GH1327">
        <v>-0.003354295288503095</v>
      </c>
      <c r="GI1327">
        <v>8.998442100416266E-07</v>
      </c>
      <c r="GJ1327">
        <v>-2.632750781261316E-10</v>
      </c>
      <c r="GK1327">
        <v>-0.1771344180573433</v>
      </c>
      <c r="GL1327">
        <v>-0.01811282044437078</v>
      </c>
      <c r="GM1327">
        <v>0.001479480632228601</v>
      </c>
      <c r="GN1327">
        <v>-2.527498020886067E-05</v>
      </c>
      <c r="GO1327">
        <v>3</v>
      </c>
      <c r="GP1327">
        <v>2311</v>
      </c>
      <c r="GQ1327">
        <v>1</v>
      </c>
      <c r="GR1327">
        <v>23</v>
      </c>
      <c r="GS1327">
        <v>7470.6</v>
      </c>
      <c r="GT1327">
        <v>7470.7</v>
      </c>
      <c r="GU1327">
        <v>2.12524</v>
      </c>
      <c r="GV1327">
        <v>2.19604</v>
      </c>
      <c r="GW1327">
        <v>1.39648</v>
      </c>
      <c r="GX1327">
        <v>2.34009</v>
      </c>
      <c r="GY1327">
        <v>1.49536</v>
      </c>
      <c r="GZ1327">
        <v>2.45117</v>
      </c>
      <c r="HA1327">
        <v>33.0429</v>
      </c>
      <c r="HB1327">
        <v>14.1145</v>
      </c>
      <c r="HC1327">
        <v>18</v>
      </c>
      <c r="HD1327">
        <v>519.645</v>
      </c>
      <c r="HE1327">
        <v>445.34</v>
      </c>
      <c r="HF1327">
        <v>21.9276</v>
      </c>
      <c r="HG1327">
        <v>25.1579</v>
      </c>
      <c r="HH1327">
        <v>29.9995</v>
      </c>
      <c r="HI1327">
        <v>25.1524</v>
      </c>
      <c r="HJ1327">
        <v>25.0955</v>
      </c>
      <c r="HK1327">
        <v>42.6375</v>
      </c>
      <c r="HL1327">
        <v>28.8166</v>
      </c>
      <c r="HM1327">
        <v>32.8346</v>
      </c>
      <c r="HN1327">
        <v>21.9626</v>
      </c>
      <c r="HO1327">
        <v>1041.41</v>
      </c>
      <c r="HP1327">
        <v>13.5825</v>
      </c>
      <c r="HQ1327">
        <v>100.972</v>
      </c>
      <c r="HR1327">
        <v>100.971</v>
      </c>
    </row>
    <row r="1328" spans="1:226">
      <c r="A1328">
        <v>1312</v>
      </c>
      <c r="B1328">
        <v>1664307560.5</v>
      </c>
      <c r="C1328">
        <v>14330</v>
      </c>
      <c r="D1328" t="s">
        <v>2994</v>
      </c>
      <c r="E1328" t="s">
        <v>2995</v>
      </c>
      <c r="F1328">
        <v>5</v>
      </c>
      <c r="G1328" t="s">
        <v>2871</v>
      </c>
      <c r="H1328" t="s">
        <v>354</v>
      </c>
      <c r="I1328">
        <v>1664307552.732143</v>
      </c>
      <c r="J1328">
        <f>(K1328)/1000</f>
        <v>0</v>
      </c>
      <c r="K1328">
        <f>IF(BF1328, AN1328, AH1328)</f>
        <v>0</v>
      </c>
      <c r="L1328">
        <f>IF(BF1328, AI1328, AG1328)</f>
        <v>0</v>
      </c>
      <c r="M1328">
        <f>BH1328 - IF(AU1328&gt;1, L1328*BB1328*100.0/(AW1328*BV1328), 0)</f>
        <v>0</v>
      </c>
      <c r="N1328">
        <f>((T1328-J1328/2)*M1328-L1328)/(T1328+J1328/2)</f>
        <v>0</v>
      </c>
      <c r="O1328">
        <f>N1328*(BO1328+BP1328)/1000.0</f>
        <v>0</v>
      </c>
      <c r="P1328">
        <f>(BH1328 - IF(AU1328&gt;1, L1328*BB1328*100.0/(AW1328*BV1328), 0))*(BO1328+BP1328)/1000.0</f>
        <v>0</v>
      </c>
      <c r="Q1328">
        <f>2.0/((1/S1328-1/R1328)+SIGN(S1328)*SQRT((1/S1328-1/R1328)*(1/S1328-1/R1328) + 4*BC1328/((BC1328+1)*(BC1328+1))*(2*1/S1328*1/R1328-1/R1328*1/R1328)))</f>
        <v>0</v>
      </c>
      <c r="R1328">
        <f>IF(LEFT(BD1328,1)&lt;&gt;"0",IF(LEFT(BD1328,1)="1",3.0,BE1328),$D$5+$E$5*(BV1328*BO1328/($K$5*1000))+$F$5*(BV1328*BO1328/($K$5*1000))*MAX(MIN(BB1328,$J$5),$I$5)*MAX(MIN(BB1328,$J$5),$I$5)+$G$5*MAX(MIN(BB1328,$J$5),$I$5)*(BV1328*BO1328/($K$5*1000))+$H$5*(BV1328*BO1328/($K$5*1000))*(BV1328*BO1328/($K$5*1000)))</f>
        <v>0</v>
      </c>
      <c r="S1328">
        <f>J1328*(1000-(1000*0.61365*exp(17.502*W1328/(240.97+W1328))/(BO1328+BP1328)+BJ1328)/2)/(1000*0.61365*exp(17.502*W1328/(240.97+W1328))/(BO1328+BP1328)-BJ1328)</f>
        <v>0</v>
      </c>
      <c r="T1328">
        <f>1/((BC1328+1)/(Q1328/1.6)+1/(R1328/1.37)) + BC1328/((BC1328+1)/(Q1328/1.6) + BC1328/(R1328/1.37))</f>
        <v>0</v>
      </c>
      <c r="U1328">
        <f>(AX1328*BA1328)</f>
        <v>0</v>
      </c>
      <c r="V1328">
        <f>(BQ1328+(U1328+2*0.95*5.67E-8*(((BQ1328+$B$7)+273)^4-(BQ1328+273)^4)-44100*J1328)/(1.84*29.3*R1328+8*0.95*5.67E-8*(BQ1328+273)^3))</f>
        <v>0</v>
      </c>
      <c r="W1328">
        <f>($C$7*BR1328+$D$7*BS1328+$E$7*V1328)</f>
        <v>0</v>
      </c>
      <c r="X1328">
        <f>0.61365*exp(17.502*W1328/(240.97+W1328))</f>
        <v>0</v>
      </c>
      <c r="Y1328">
        <f>(Z1328/AA1328*100)</f>
        <v>0</v>
      </c>
      <c r="Z1328">
        <f>BJ1328*(BO1328+BP1328)/1000</f>
        <v>0</v>
      </c>
      <c r="AA1328">
        <f>0.61365*exp(17.502*BQ1328/(240.97+BQ1328))</f>
        <v>0</v>
      </c>
      <c r="AB1328">
        <f>(X1328-BJ1328*(BO1328+BP1328)/1000)</f>
        <v>0</v>
      </c>
      <c r="AC1328">
        <f>(-J1328*44100)</f>
        <v>0</v>
      </c>
      <c r="AD1328">
        <f>2*29.3*R1328*0.92*(BQ1328-W1328)</f>
        <v>0</v>
      </c>
      <c r="AE1328">
        <f>2*0.95*5.67E-8*(((BQ1328+$B$7)+273)^4-(W1328+273)^4)</f>
        <v>0</v>
      </c>
      <c r="AF1328">
        <f>U1328+AE1328+AC1328+AD1328</f>
        <v>0</v>
      </c>
      <c r="AG1328">
        <f>BN1328*AU1328*(BI1328-BH1328*(1000-AU1328*BK1328)/(1000-AU1328*BJ1328))/(100*BB1328)</f>
        <v>0</v>
      </c>
      <c r="AH1328">
        <f>1000*BN1328*AU1328*(BJ1328-BK1328)/(100*BB1328*(1000-AU1328*BJ1328))</f>
        <v>0</v>
      </c>
      <c r="AI1328">
        <f>(AJ1328 - AK1328 - BO1328*1E3/(8.314*(BQ1328+273.15)) * AM1328/BN1328 * AL1328) * BN1328/(100*BB1328) * (1000 - BK1328)/1000</f>
        <v>0</v>
      </c>
      <c r="AJ1328">
        <v>1041.016277027303</v>
      </c>
      <c r="AK1328">
        <v>986.0238787878783</v>
      </c>
      <c r="AL1328">
        <v>3.430913613268773</v>
      </c>
      <c r="AM1328">
        <v>64.58111461149491</v>
      </c>
      <c r="AN1328">
        <f>(AP1328 - AO1328 + BO1328*1E3/(8.314*(BQ1328+273.15)) * AR1328/BN1328 * AQ1328) * BN1328/(100*BB1328) * 1000/(1000 - AP1328)</f>
        <v>0</v>
      </c>
      <c r="AO1328">
        <v>13.56936441759886</v>
      </c>
      <c r="AP1328">
        <v>18.43158691729322</v>
      </c>
      <c r="AQ1328">
        <v>8.323333158089641E-05</v>
      </c>
      <c r="AR1328">
        <v>112.2400831531097</v>
      </c>
      <c r="AS1328">
        <v>11</v>
      </c>
      <c r="AT1328">
        <v>2</v>
      </c>
      <c r="AU1328">
        <f>IF(AS1328*$H$13&gt;=AW1328,1.0,(AW1328/(AW1328-AS1328*$H$13)))</f>
        <v>0</v>
      </c>
      <c r="AV1328">
        <f>(AU1328-1)*100</f>
        <v>0</v>
      </c>
      <c r="AW1328">
        <f>MAX(0,($B$13+$C$13*BV1328)/(1+$D$13*BV1328)*BO1328/(BQ1328+273)*$E$13)</f>
        <v>0</v>
      </c>
      <c r="AX1328">
        <f>$B$11*BW1328+$C$11*BX1328+$F$11*CI1328*(1-CL1328)</f>
        <v>0</v>
      </c>
      <c r="AY1328">
        <f>AX1328*AZ1328</f>
        <v>0</v>
      </c>
      <c r="AZ1328">
        <f>($B$11*$D$9+$C$11*$D$9+$F$11*((CV1328+CN1328)/MAX(CV1328+CN1328+CW1328, 0.1)*$I$9+CW1328/MAX(CV1328+CN1328+CW1328, 0.1)*$J$9))/($B$11+$C$11+$F$11)</f>
        <v>0</v>
      </c>
      <c r="BA1328">
        <f>($B$11*$K$9+$C$11*$K$9+$F$11*((CV1328+CN1328)/MAX(CV1328+CN1328+CW1328, 0.1)*$P$9+CW1328/MAX(CV1328+CN1328+CW1328, 0.1)*$Q$9))/($B$11+$C$11+$F$11)</f>
        <v>0</v>
      </c>
      <c r="BB1328">
        <v>6</v>
      </c>
      <c r="BC1328">
        <v>0.5</v>
      </c>
      <c r="BD1328" t="s">
        <v>355</v>
      </c>
      <c r="BE1328">
        <v>2</v>
      </c>
      <c r="BF1328" t="b">
        <v>1</v>
      </c>
      <c r="BG1328">
        <v>1664307552.732143</v>
      </c>
      <c r="BH1328">
        <v>943.4160357142857</v>
      </c>
      <c r="BI1328">
        <v>1010.867071428571</v>
      </c>
      <c r="BJ1328">
        <v>18.44383571428571</v>
      </c>
      <c r="BK1328">
        <v>13.56299642857143</v>
      </c>
      <c r="BL1328">
        <v>948.0307142857143</v>
      </c>
      <c r="BM1328">
        <v>18.60857857142857</v>
      </c>
      <c r="BN1328">
        <v>500.07625</v>
      </c>
      <c r="BO1328">
        <v>90.95585357142856</v>
      </c>
      <c r="BP1328">
        <v>0.1000206642857143</v>
      </c>
      <c r="BQ1328">
        <v>24.969025</v>
      </c>
      <c r="BR1328">
        <v>24.98159642857143</v>
      </c>
      <c r="BS1328">
        <v>999.9000000000002</v>
      </c>
      <c r="BT1328">
        <v>0</v>
      </c>
      <c r="BU1328">
        <v>0</v>
      </c>
      <c r="BV1328">
        <v>9998.236428571428</v>
      </c>
      <c r="BW1328">
        <v>0</v>
      </c>
      <c r="BX1328">
        <v>6.367714642857143</v>
      </c>
      <c r="BY1328">
        <v>-67.45133928571428</v>
      </c>
      <c r="BZ1328">
        <v>961.1431428571426</v>
      </c>
      <c r="CA1328">
        <v>1024.766428571429</v>
      </c>
      <c r="CB1328">
        <v>4.880844642857142</v>
      </c>
      <c r="CC1328">
        <v>1010.867071428571</v>
      </c>
      <c r="CD1328">
        <v>13.56299642857143</v>
      </c>
      <c r="CE1328">
        <v>1.677574642857143</v>
      </c>
      <c r="CF1328">
        <v>1.233633214285714</v>
      </c>
      <c r="CG1328">
        <v>14.69046785714285</v>
      </c>
      <c r="CH1328">
        <v>10.01373357142857</v>
      </c>
      <c r="CI1328">
        <v>2000.028214285714</v>
      </c>
      <c r="CJ1328">
        <v>0.9800033928571429</v>
      </c>
      <c r="CK1328">
        <v>0.01999610714285715</v>
      </c>
      <c r="CL1328">
        <v>0</v>
      </c>
      <c r="CM1328">
        <v>860.7730714285716</v>
      </c>
      <c r="CN1328">
        <v>5.00097</v>
      </c>
      <c r="CO1328">
        <v>17176.43571428572</v>
      </c>
      <c r="CP1328">
        <v>16707.83214285714</v>
      </c>
      <c r="CQ1328">
        <v>38.93924999999999</v>
      </c>
      <c r="CR1328">
        <v>39.28542857142857</v>
      </c>
      <c r="CS1328">
        <v>38.95274999999999</v>
      </c>
      <c r="CT1328">
        <v>38.937</v>
      </c>
      <c r="CU1328">
        <v>39.33449999999999</v>
      </c>
      <c r="CV1328">
        <v>1955.137142857143</v>
      </c>
      <c r="CW1328">
        <v>39.89107142857144</v>
      </c>
      <c r="CX1328">
        <v>0</v>
      </c>
      <c r="CY1328">
        <v>1664307565.1</v>
      </c>
      <c r="CZ1328">
        <v>0</v>
      </c>
      <c r="DA1328">
        <v>0</v>
      </c>
      <c r="DB1328" t="s">
        <v>356</v>
      </c>
      <c r="DC1328">
        <v>1663859321.1</v>
      </c>
      <c r="DD1328">
        <v>1663859315.6</v>
      </c>
      <c r="DE1328">
        <v>0</v>
      </c>
      <c r="DF1328">
        <v>0.196</v>
      </c>
      <c r="DG1328">
        <v>-0.001</v>
      </c>
      <c r="DH1328">
        <v>-5.941</v>
      </c>
      <c r="DI1328">
        <v>-0.174</v>
      </c>
      <c r="DJ1328">
        <v>1500</v>
      </c>
      <c r="DK1328">
        <v>17</v>
      </c>
      <c r="DL1328">
        <v>0.13</v>
      </c>
      <c r="DM1328">
        <v>0.04</v>
      </c>
      <c r="DN1328">
        <v>-67.4634025</v>
      </c>
      <c r="DO1328">
        <v>0.5900409005630433</v>
      </c>
      <c r="DP1328">
        <v>0.09043689923781073</v>
      </c>
      <c r="DQ1328">
        <v>0</v>
      </c>
      <c r="DR1328">
        <v>4.8814775</v>
      </c>
      <c r="DS1328">
        <v>-0.02162116322702726</v>
      </c>
      <c r="DT1328">
        <v>0.004993900654798773</v>
      </c>
      <c r="DU1328">
        <v>1</v>
      </c>
      <c r="DV1328">
        <v>1</v>
      </c>
      <c r="DW1328">
        <v>2</v>
      </c>
      <c r="DX1328" t="s">
        <v>471</v>
      </c>
      <c r="DY1328">
        <v>2.98498</v>
      </c>
      <c r="DZ1328">
        <v>2.7156</v>
      </c>
      <c r="EA1328">
        <v>0.171066</v>
      </c>
      <c r="EB1328">
        <v>0.176294</v>
      </c>
      <c r="EC1328">
        <v>0.0902823</v>
      </c>
      <c r="ED1328">
        <v>0.0707238</v>
      </c>
      <c r="EE1328">
        <v>26335.4</v>
      </c>
      <c r="EF1328">
        <v>26283</v>
      </c>
      <c r="EG1328">
        <v>29516.9</v>
      </c>
      <c r="EH1328">
        <v>29501.5</v>
      </c>
      <c r="EI1328">
        <v>35595.5</v>
      </c>
      <c r="EJ1328">
        <v>36461.9</v>
      </c>
      <c r="EK1328">
        <v>41599.5</v>
      </c>
      <c r="EL1328">
        <v>42043.7</v>
      </c>
      <c r="EM1328">
        <v>1.9777</v>
      </c>
      <c r="EN1328">
        <v>1.9291</v>
      </c>
      <c r="EO1328">
        <v>0.109158</v>
      </c>
      <c r="EP1328">
        <v>0</v>
      </c>
      <c r="EQ1328">
        <v>23.1708</v>
      </c>
      <c r="ER1328">
        <v>999.9</v>
      </c>
      <c r="ES1328">
        <v>42</v>
      </c>
      <c r="ET1328">
        <v>28.9</v>
      </c>
      <c r="EU1328">
        <v>18.4647</v>
      </c>
      <c r="EV1328">
        <v>63.0443</v>
      </c>
      <c r="EW1328">
        <v>32.9647</v>
      </c>
      <c r="EX1328">
        <v>1</v>
      </c>
      <c r="EY1328">
        <v>-0.181166</v>
      </c>
      <c r="EZ1328">
        <v>0.943712</v>
      </c>
      <c r="FA1328">
        <v>20.3863</v>
      </c>
      <c r="FB1328">
        <v>5.21579</v>
      </c>
      <c r="FC1328">
        <v>12.0099</v>
      </c>
      <c r="FD1328">
        <v>4.98945</v>
      </c>
      <c r="FE1328">
        <v>3.28845</v>
      </c>
      <c r="FF1328">
        <v>9999</v>
      </c>
      <c r="FG1328">
        <v>9999</v>
      </c>
      <c r="FH1328">
        <v>9999</v>
      </c>
      <c r="FI1328">
        <v>262</v>
      </c>
      <c r="FJ1328">
        <v>1.86707</v>
      </c>
      <c r="FK1328">
        <v>1.86615</v>
      </c>
      <c r="FL1328">
        <v>1.86554</v>
      </c>
      <c r="FM1328">
        <v>1.86554</v>
      </c>
      <c r="FN1328">
        <v>1.86734</v>
      </c>
      <c r="FO1328">
        <v>1.86981</v>
      </c>
      <c r="FP1328">
        <v>1.86844</v>
      </c>
      <c r="FQ1328">
        <v>1.86996</v>
      </c>
      <c r="FR1328">
        <v>0</v>
      </c>
      <c r="FS1328">
        <v>0</v>
      </c>
      <c r="FT1328">
        <v>0</v>
      </c>
      <c r="FU1328">
        <v>0</v>
      </c>
      <c r="FV1328" t="s">
        <v>358</v>
      </c>
      <c r="FW1328" t="s">
        <v>359</v>
      </c>
      <c r="FX1328" t="s">
        <v>360</v>
      </c>
      <c r="FY1328" t="s">
        <v>360</v>
      </c>
      <c r="FZ1328" t="s">
        <v>360</v>
      </c>
      <c r="GA1328" t="s">
        <v>360</v>
      </c>
      <c r="GB1328">
        <v>0</v>
      </c>
      <c r="GC1328">
        <v>100</v>
      </c>
      <c r="GD1328">
        <v>100</v>
      </c>
      <c r="GE1328">
        <v>-4.677</v>
      </c>
      <c r="GF1328">
        <v>-0.1649</v>
      </c>
      <c r="GG1328">
        <v>-2.0192013485273</v>
      </c>
      <c r="GH1328">
        <v>-0.003354295288503095</v>
      </c>
      <c r="GI1328">
        <v>8.998442100416266E-07</v>
      </c>
      <c r="GJ1328">
        <v>-2.632750781261316E-10</v>
      </c>
      <c r="GK1328">
        <v>-0.1771344180573433</v>
      </c>
      <c r="GL1328">
        <v>-0.01811282044437078</v>
      </c>
      <c r="GM1328">
        <v>0.001479480632228601</v>
      </c>
      <c r="GN1328">
        <v>-2.527498020886067E-05</v>
      </c>
      <c r="GO1328">
        <v>3</v>
      </c>
      <c r="GP1328">
        <v>2311</v>
      </c>
      <c r="GQ1328">
        <v>1</v>
      </c>
      <c r="GR1328">
        <v>23</v>
      </c>
      <c r="GS1328">
        <v>7470.7</v>
      </c>
      <c r="GT1328">
        <v>7470.7</v>
      </c>
      <c r="GU1328">
        <v>2.15454</v>
      </c>
      <c r="GV1328">
        <v>2.19727</v>
      </c>
      <c r="GW1328">
        <v>1.39648</v>
      </c>
      <c r="GX1328">
        <v>2.34009</v>
      </c>
      <c r="GY1328">
        <v>1.49536</v>
      </c>
      <c r="GZ1328">
        <v>2.44629</v>
      </c>
      <c r="HA1328">
        <v>33.0429</v>
      </c>
      <c r="HB1328">
        <v>14.1145</v>
      </c>
      <c r="HC1328">
        <v>18</v>
      </c>
      <c r="HD1328">
        <v>519.938</v>
      </c>
      <c r="HE1328">
        <v>445.325</v>
      </c>
      <c r="HF1328">
        <v>21.9481</v>
      </c>
      <c r="HG1328">
        <v>25.1577</v>
      </c>
      <c r="HH1328">
        <v>29.9998</v>
      </c>
      <c r="HI1328">
        <v>25.1524</v>
      </c>
      <c r="HJ1328">
        <v>25.0955</v>
      </c>
      <c r="HK1328">
        <v>43.1559</v>
      </c>
      <c r="HL1328">
        <v>28.8166</v>
      </c>
      <c r="HM1328">
        <v>32.8346</v>
      </c>
      <c r="HN1328">
        <v>21.982</v>
      </c>
      <c r="HO1328">
        <v>1054.76</v>
      </c>
      <c r="HP1328">
        <v>13.5859</v>
      </c>
      <c r="HQ1328">
        <v>100.97</v>
      </c>
      <c r="HR1328">
        <v>100.971</v>
      </c>
    </row>
    <row r="1329" spans="1:226">
      <c r="A1329">
        <v>1313</v>
      </c>
      <c r="B1329">
        <v>1664307565.5</v>
      </c>
      <c r="C1329">
        <v>14335</v>
      </c>
      <c r="D1329" t="s">
        <v>2996</v>
      </c>
      <c r="E1329" t="s">
        <v>2997</v>
      </c>
      <c r="F1329">
        <v>5</v>
      </c>
      <c r="G1329" t="s">
        <v>2871</v>
      </c>
      <c r="H1329" t="s">
        <v>354</v>
      </c>
      <c r="I1329">
        <v>1664307558</v>
      </c>
      <c r="J1329">
        <f>(K1329)/1000</f>
        <v>0</v>
      </c>
      <c r="K1329">
        <f>IF(BF1329, AN1329, AH1329)</f>
        <v>0</v>
      </c>
      <c r="L1329">
        <f>IF(BF1329, AI1329, AG1329)</f>
        <v>0</v>
      </c>
      <c r="M1329">
        <f>BH1329 - IF(AU1329&gt;1, L1329*BB1329*100.0/(AW1329*BV1329), 0)</f>
        <v>0</v>
      </c>
      <c r="N1329">
        <f>((T1329-J1329/2)*M1329-L1329)/(T1329+J1329/2)</f>
        <v>0</v>
      </c>
      <c r="O1329">
        <f>N1329*(BO1329+BP1329)/1000.0</f>
        <v>0</v>
      </c>
      <c r="P1329">
        <f>(BH1329 - IF(AU1329&gt;1, L1329*BB1329*100.0/(AW1329*BV1329), 0))*(BO1329+BP1329)/1000.0</f>
        <v>0</v>
      </c>
      <c r="Q1329">
        <f>2.0/((1/S1329-1/R1329)+SIGN(S1329)*SQRT((1/S1329-1/R1329)*(1/S1329-1/R1329) + 4*BC1329/((BC1329+1)*(BC1329+1))*(2*1/S1329*1/R1329-1/R1329*1/R1329)))</f>
        <v>0</v>
      </c>
      <c r="R1329">
        <f>IF(LEFT(BD1329,1)&lt;&gt;"0",IF(LEFT(BD1329,1)="1",3.0,BE1329),$D$5+$E$5*(BV1329*BO1329/($K$5*1000))+$F$5*(BV1329*BO1329/($K$5*1000))*MAX(MIN(BB1329,$J$5),$I$5)*MAX(MIN(BB1329,$J$5),$I$5)+$G$5*MAX(MIN(BB1329,$J$5),$I$5)*(BV1329*BO1329/($K$5*1000))+$H$5*(BV1329*BO1329/($K$5*1000))*(BV1329*BO1329/($K$5*1000)))</f>
        <v>0</v>
      </c>
      <c r="S1329">
        <f>J1329*(1000-(1000*0.61365*exp(17.502*W1329/(240.97+W1329))/(BO1329+BP1329)+BJ1329)/2)/(1000*0.61365*exp(17.502*W1329/(240.97+W1329))/(BO1329+BP1329)-BJ1329)</f>
        <v>0</v>
      </c>
      <c r="T1329">
        <f>1/((BC1329+1)/(Q1329/1.6)+1/(R1329/1.37)) + BC1329/((BC1329+1)/(Q1329/1.6) + BC1329/(R1329/1.37))</f>
        <v>0</v>
      </c>
      <c r="U1329">
        <f>(AX1329*BA1329)</f>
        <v>0</v>
      </c>
      <c r="V1329">
        <f>(BQ1329+(U1329+2*0.95*5.67E-8*(((BQ1329+$B$7)+273)^4-(BQ1329+273)^4)-44100*J1329)/(1.84*29.3*R1329+8*0.95*5.67E-8*(BQ1329+273)^3))</f>
        <v>0</v>
      </c>
      <c r="W1329">
        <f>($C$7*BR1329+$D$7*BS1329+$E$7*V1329)</f>
        <v>0</v>
      </c>
      <c r="X1329">
        <f>0.61365*exp(17.502*W1329/(240.97+W1329))</f>
        <v>0</v>
      </c>
      <c r="Y1329">
        <f>(Z1329/AA1329*100)</f>
        <v>0</v>
      </c>
      <c r="Z1329">
        <f>BJ1329*(BO1329+BP1329)/1000</f>
        <v>0</v>
      </c>
      <c r="AA1329">
        <f>0.61365*exp(17.502*BQ1329/(240.97+BQ1329))</f>
        <v>0</v>
      </c>
      <c r="AB1329">
        <f>(X1329-BJ1329*(BO1329+BP1329)/1000)</f>
        <v>0</v>
      </c>
      <c r="AC1329">
        <f>(-J1329*44100)</f>
        <v>0</v>
      </c>
      <c r="AD1329">
        <f>2*29.3*R1329*0.92*(BQ1329-W1329)</f>
        <v>0</v>
      </c>
      <c r="AE1329">
        <f>2*0.95*5.67E-8*(((BQ1329+$B$7)+273)^4-(W1329+273)^4)</f>
        <v>0</v>
      </c>
      <c r="AF1329">
        <f>U1329+AE1329+AC1329+AD1329</f>
        <v>0</v>
      </c>
      <c r="AG1329">
        <f>BN1329*AU1329*(BI1329-BH1329*(1000-AU1329*BK1329)/(1000-AU1329*BJ1329))/(100*BB1329)</f>
        <v>0</v>
      </c>
      <c r="AH1329">
        <f>1000*BN1329*AU1329*(BJ1329-BK1329)/(100*BB1329*(1000-AU1329*BJ1329))</f>
        <v>0</v>
      </c>
      <c r="AI1329">
        <f>(AJ1329 - AK1329 - BO1329*1E3/(8.314*(BQ1329+273.15)) * AM1329/BN1329 * AL1329) * BN1329/(100*BB1329) * (1000 - BK1329)/1000</f>
        <v>0</v>
      </c>
      <c r="AJ1329">
        <v>1058.324397035914</v>
      </c>
      <c r="AK1329">
        <v>1003.167333333333</v>
      </c>
      <c r="AL1329">
        <v>3.43277506260324</v>
      </c>
      <c r="AM1329">
        <v>64.58111461149491</v>
      </c>
      <c r="AN1329">
        <f>(AP1329 - AO1329 + BO1329*1E3/(8.314*(BQ1329+273.15)) * AR1329/BN1329 * AQ1329) * BN1329/(100*BB1329) * 1000/(1000 - AP1329)</f>
        <v>0</v>
      </c>
      <c r="AO1329">
        <v>13.53803438668115</v>
      </c>
      <c r="AP1329">
        <v>18.39928270676691</v>
      </c>
      <c r="AQ1329">
        <v>-0.0002246044749491497</v>
      </c>
      <c r="AR1329">
        <v>112.2400831531097</v>
      </c>
      <c r="AS1329">
        <v>11</v>
      </c>
      <c r="AT1329">
        <v>2</v>
      </c>
      <c r="AU1329">
        <f>IF(AS1329*$H$13&gt;=AW1329,1.0,(AW1329/(AW1329-AS1329*$H$13)))</f>
        <v>0</v>
      </c>
      <c r="AV1329">
        <f>(AU1329-1)*100</f>
        <v>0</v>
      </c>
      <c r="AW1329">
        <f>MAX(0,($B$13+$C$13*BV1329)/(1+$D$13*BV1329)*BO1329/(BQ1329+273)*$E$13)</f>
        <v>0</v>
      </c>
      <c r="AX1329">
        <f>$B$11*BW1329+$C$11*BX1329+$F$11*CI1329*(1-CL1329)</f>
        <v>0</v>
      </c>
      <c r="AY1329">
        <f>AX1329*AZ1329</f>
        <v>0</v>
      </c>
      <c r="AZ1329">
        <f>($B$11*$D$9+$C$11*$D$9+$F$11*((CV1329+CN1329)/MAX(CV1329+CN1329+CW1329, 0.1)*$I$9+CW1329/MAX(CV1329+CN1329+CW1329, 0.1)*$J$9))/($B$11+$C$11+$F$11)</f>
        <v>0</v>
      </c>
      <c r="BA1329">
        <f>($B$11*$K$9+$C$11*$K$9+$F$11*((CV1329+CN1329)/MAX(CV1329+CN1329+CW1329, 0.1)*$P$9+CW1329/MAX(CV1329+CN1329+CW1329, 0.1)*$Q$9))/($B$11+$C$11+$F$11)</f>
        <v>0</v>
      </c>
      <c r="BB1329">
        <v>6</v>
      </c>
      <c r="BC1329">
        <v>0.5</v>
      </c>
      <c r="BD1329" t="s">
        <v>355</v>
      </c>
      <c r="BE1329">
        <v>2</v>
      </c>
      <c r="BF1329" t="b">
        <v>1</v>
      </c>
      <c r="BG1329">
        <v>1664307558</v>
      </c>
      <c r="BH1329">
        <v>961.1214814814816</v>
      </c>
      <c r="BI1329">
        <v>1028.54962962963</v>
      </c>
      <c r="BJ1329">
        <v>18.43234814814815</v>
      </c>
      <c r="BK1329">
        <v>13.54748888888889</v>
      </c>
      <c r="BL1329">
        <v>965.7779629629629</v>
      </c>
      <c r="BM1329">
        <v>18.59721111111111</v>
      </c>
      <c r="BN1329">
        <v>500.0751111111111</v>
      </c>
      <c r="BO1329">
        <v>90.95478518518517</v>
      </c>
      <c r="BP1329">
        <v>0.09996514444444443</v>
      </c>
      <c r="BQ1329">
        <v>24.96568148148149</v>
      </c>
      <c r="BR1329">
        <v>24.97297407407407</v>
      </c>
      <c r="BS1329">
        <v>999.9000000000001</v>
      </c>
      <c r="BT1329">
        <v>0</v>
      </c>
      <c r="BU1329">
        <v>0</v>
      </c>
      <c r="BV1329">
        <v>10002.20037037037</v>
      </c>
      <c r="BW1329">
        <v>0</v>
      </c>
      <c r="BX1329">
        <v>6.321840740740739</v>
      </c>
      <c r="BY1329">
        <v>-67.42802592592592</v>
      </c>
      <c r="BZ1329">
        <v>979.1696666666666</v>
      </c>
      <c r="CA1329">
        <v>1042.675185185185</v>
      </c>
      <c r="CB1329">
        <v>4.884860370370371</v>
      </c>
      <c r="CC1329">
        <v>1028.54962962963</v>
      </c>
      <c r="CD1329">
        <v>13.54748888888889</v>
      </c>
      <c r="CE1329">
        <v>1.67651037037037</v>
      </c>
      <c r="CF1329">
        <v>1.232208888888889</v>
      </c>
      <c r="CG1329">
        <v>14.68062222222222</v>
      </c>
      <c r="CH1329">
        <v>9.996464814814816</v>
      </c>
      <c r="CI1329">
        <v>2000.004074074074</v>
      </c>
      <c r="CJ1329">
        <v>0.9800031111111109</v>
      </c>
      <c r="CK1329">
        <v>0.01999638888888889</v>
      </c>
      <c r="CL1329">
        <v>0</v>
      </c>
      <c r="CM1329">
        <v>859.9892962962962</v>
      </c>
      <c r="CN1329">
        <v>5.00097</v>
      </c>
      <c r="CO1329">
        <v>17159.83333333333</v>
      </c>
      <c r="CP1329">
        <v>16707.62592592593</v>
      </c>
      <c r="CQ1329">
        <v>38.9347037037037</v>
      </c>
      <c r="CR1329">
        <v>39.26377777777778</v>
      </c>
      <c r="CS1329">
        <v>38.93011111111111</v>
      </c>
      <c r="CT1329">
        <v>38.92781481481481</v>
      </c>
      <c r="CU1329">
        <v>39.32133333333333</v>
      </c>
      <c r="CV1329">
        <v>1955.112962962962</v>
      </c>
      <c r="CW1329">
        <v>39.89037037037038</v>
      </c>
      <c r="CX1329">
        <v>0</v>
      </c>
      <c r="CY1329">
        <v>1664307569.9</v>
      </c>
      <c r="CZ1329">
        <v>0</v>
      </c>
      <c r="DA1329">
        <v>0</v>
      </c>
      <c r="DB1329" t="s">
        <v>356</v>
      </c>
      <c r="DC1329">
        <v>1663859321.1</v>
      </c>
      <c r="DD1329">
        <v>1663859315.6</v>
      </c>
      <c r="DE1329">
        <v>0</v>
      </c>
      <c r="DF1329">
        <v>0.196</v>
      </c>
      <c r="DG1329">
        <v>-0.001</v>
      </c>
      <c r="DH1329">
        <v>-5.941</v>
      </c>
      <c r="DI1329">
        <v>-0.174</v>
      </c>
      <c r="DJ1329">
        <v>1500</v>
      </c>
      <c r="DK1329">
        <v>17</v>
      </c>
      <c r="DL1329">
        <v>0.13</v>
      </c>
      <c r="DM1329">
        <v>0.04</v>
      </c>
      <c r="DN1329">
        <v>-67.46390487804878</v>
      </c>
      <c r="DO1329">
        <v>0.3283944250869337</v>
      </c>
      <c r="DP1329">
        <v>0.1048234705407356</v>
      </c>
      <c r="DQ1329">
        <v>0</v>
      </c>
      <c r="DR1329">
        <v>4.884058780487805</v>
      </c>
      <c r="DS1329">
        <v>0.04619372822298798</v>
      </c>
      <c r="DT1329">
        <v>0.007622533729935762</v>
      </c>
      <c r="DU1329">
        <v>1</v>
      </c>
      <c r="DV1329">
        <v>1</v>
      </c>
      <c r="DW1329">
        <v>2</v>
      </c>
      <c r="DX1329" t="s">
        <v>471</v>
      </c>
      <c r="DY1329">
        <v>2.98496</v>
      </c>
      <c r="DZ1329">
        <v>2.71546</v>
      </c>
      <c r="EA1329">
        <v>0.172972</v>
      </c>
      <c r="EB1329">
        <v>0.1781</v>
      </c>
      <c r="EC1329">
        <v>0.0901795</v>
      </c>
      <c r="ED1329">
        <v>0.07065829999999999</v>
      </c>
      <c r="EE1329">
        <v>26275.3</v>
      </c>
      <c r="EF1329">
        <v>26225.7</v>
      </c>
      <c r="EG1329">
        <v>29517.3</v>
      </c>
      <c r="EH1329">
        <v>29501.8</v>
      </c>
      <c r="EI1329">
        <v>35600.4</v>
      </c>
      <c r="EJ1329">
        <v>36464.8</v>
      </c>
      <c r="EK1329">
        <v>41600.4</v>
      </c>
      <c r="EL1329">
        <v>42044</v>
      </c>
      <c r="EM1329">
        <v>1.97773</v>
      </c>
      <c r="EN1329">
        <v>1.92895</v>
      </c>
      <c r="EO1329">
        <v>0.10962</v>
      </c>
      <c r="EP1329">
        <v>0</v>
      </c>
      <c r="EQ1329">
        <v>23.1708</v>
      </c>
      <c r="ER1329">
        <v>999.9</v>
      </c>
      <c r="ES1329">
        <v>41.9</v>
      </c>
      <c r="ET1329">
        <v>28.9</v>
      </c>
      <c r="EU1329">
        <v>18.4191</v>
      </c>
      <c r="EV1329">
        <v>62.5143</v>
      </c>
      <c r="EW1329">
        <v>32.7804</v>
      </c>
      <c r="EX1329">
        <v>1</v>
      </c>
      <c r="EY1329">
        <v>-0.181108</v>
      </c>
      <c r="EZ1329">
        <v>0.9039160000000001</v>
      </c>
      <c r="FA1329">
        <v>20.3863</v>
      </c>
      <c r="FB1329">
        <v>5.21564</v>
      </c>
      <c r="FC1329">
        <v>12.0099</v>
      </c>
      <c r="FD1329">
        <v>4.98935</v>
      </c>
      <c r="FE1329">
        <v>3.28845</v>
      </c>
      <c r="FF1329">
        <v>9999</v>
      </c>
      <c r="FG1329">
        <v>9999</v>
      </c>
      <c r="FH1329">
        <v>9999</v>
      </c>
      <c r="FI1329">
        <v>262</v>
      </c>
      <c r="FJ1329">
        <v>1.86706</v>
      </c>
      <c r="FK1329">
        <v>1.86615</v>
      </c>
      <c r="FL1329">
        <v>1.86554</v>
      </c>
      <c r="FM1329">
        <v>1.86554</v>
      </c>
      <c r="FN1329">
        <v>1.86735</v>
      </c>
      <c r="FO1329">
        <v>1.86981</v>
      </c>
      <c r="FP1329">
        <v>1.86844</v>
      </c>
      <c r="FQ1329">
        <v>1.86996</v>
      </c>
      <c r="FR1329">
        <v>0</v>
      </c>
      <c r="FS1329">
        <v>0</v>
      </c>
      <c r="FT1329">
        <v>0</v>
      </c>
      <c r="FU1329">
        <v>0</v>
      </c>
      <c r="FV1329" t="s">
        <v>358</v>
      </c>
      <c r="FW1329" t="s">
        <v>359</v>
      </c>
      <c r="FX1329" t="s">
        <v>360</v>
      </c>
      <c r="FY1329" t="s">
        <v>360</v>
      </c>
      <c r="FZ1329" t="s">
        <v>360</v>
      </c>
      <c r="GA1329" t="s">
        <v>360</v>
      </c>
      <c r="GB1329">
        <v>0</v>
      </c>
      <c r="GC1329">
        <v>100</v>
      </c>
      <c r="GD1329">
        <v>100</v>
      </c>
      <c r="GE1329">
        <v>-4.716</v>
      </c>
      <c r="GF1329">
        <v>-0.1652</v>
      </c>
      <c r="GG1329">
        <v>-2.0192013485273</v>
      </c>
      <c r="GH1329">
        <v>-0.003354295288503095</v>
      </c>
      <c r="GI1329">
        <v>8.998442100416266E-07</v>
      </c>
      <c r="GJ1329">
        <v>-2.632750781261316E-10</v>
      </c>
      <c r="GK1329">
        <v>-0.1771344180573433</v>
      </c>
      <c r="GL1329">
        <v>-0.01811282044437078</v>
      </c>
      <c r="GM1329">
        <v>0.001479480632228601</v>
      </c>
      <c r="GN1329">
        <v>-2.527498020886067E-05</v>
      </c>
      <c r="GO1329">
        <v>3</v>
      </c>
      <c r="GP1329">
        <v>2311</v>
      </c>
      <c r="GQ1329">
        <v>1</v>
      </c>
      <c r="GR1329">
        <v>23</v>
      </c>
      <c r="GS1329">
        <v>7470.7</v>
      </c>
      <c r="GT1329">
        <v>7470.8</v>
      </c>
      <c r="GU1329">
        <v>2.18018</v>
      </c>
      <c r="GV1329">
        <v>2.19482</v>
      </c>
      <c r="GW1329">
        <v>1.39771</v>
      </c>
      <c r="GX1329">
        <v>2.33887</v>
      </c>
      <c r="GY1329">
        <v>1.49536</v>
      </c>
      <c r="GZ1329">
        <v>2.42554</v>
      </c>
      <c r="HA1329">
        <v>33.0429</v>
      </c>
      <c r="HB1329">
        <v>14.1058</v>
      </c>
      <c r="HC1329">
        <v>18</v>
      </c>
      <c r="HD1329">
        <v>519.954</v>
      </c>
      <c r="HE1329">
        <v>445.233</v>
      </c>
      <c r="HF1329">
        <v>21.9749</v>
      </c>
      <c r="HG1329">
        <v>25.1558</v>
      </c>
      <c r="HH1329">
        <v>29.9999</v>
      </c>
      <c r="HI1329">
        <v>25.1524</v>
      </c>
      <c r="HJ1329">
        <v>25.0955</v>
      </c>
      <c r="HK1329">
        <v>43.7389</v>
      </c>
      <c r="HL1329">
        <v>28.5136</v>
      </c>
      <c r="HM1329">
        <v>32.8346</v>
      </c>
      <c r="HN1329">
        <v>22.0048</v>
      </c>
      <c r="HO1329">
        <v>1074.8</v>
      </c>
      <c r="HP1329">
        <v>13.6112</v>
      </c>
      <c r="HQ1329">
        <v>100.972</v>
      </c>
      <c r="HR1329">
        <v>100.972</v>
      </c>
    </row>
    <row r="1330" spans="1:226">
      <c r="A1330">
        <v>1314</v>
      </c>
      <c r="B1330">
        <v>1664307570.5</v>
      </c>
      <c r="C1330">
        <v>14340</v>
      </c>
      <c r="D1330" t="s">
        <v>2998</v>
      </c>
      <c r="E1330" t="s">
        <v>2999</v>
      </c>
      <c r="F1330">
        <v>5</v>
      </c>
      <c r="G1330" t="s">
        <v>2871</v>
      </c>
      <c r="H1330" t="s">
        <v>354</v>
      </c>
      <c r="I1330">
        <v>1664307562.714286</v>
      </c>
      <c r="J1330">
        <f>(K1330)/1000</f>
        <v>0</v>
      </c>
      <c r="K1330">
        <f>IF(BF1330, AN1330, AH1330)</f>
        <v>0</v>
      </c>
      <c r="L1330">
        <f>IF(BF1330, AI1330, AG1330)</f>
        <v>0</v>
      </c>
      <c r="M1330">
        <f>BH1330 - IF(AU1330&gt;1, L1330*BB1330*100.0/(AW1330*BV1330), 0)</f>
        <v>0</v>
      </c>
      <c r="N1330">
        <f>((T1330-J1330/2)*M1330-L1330)/(T1330+J1330/2)</f>
        <v>0</v>
      </c>
      <c r="O1330">
        <f>N1330*(BO1330+BP1330)/1000.0</f>
        <v>0</v>
      </c>
      <c r="P1330">
        <f>(BH1330 - IF(AU1330&gt;1, L1330*BB1330*100.0/(AW1330*BV1330), 0))*(BO1330+BP1330)/1000.0</f>
        <v>0</v>
      </c>
      <c r="Q1330">
        <f>2.0/((1/S1330-1/R1330)+SIGN(S1330)*SQRT((1/S1330-1/R1330)*(1/S1330-1/R1330) + 4*BC1330/((BC1330+1)*(BC1330+1))*(2*1/S1330*1/R1330-1/R1330*1/R1330)))</f>
        <v>0</v>
      </c>
      <c r="R1330">
        <f>IF(LEFT(BD1330,1)&lt;&gt;"0",IF(LEFT(BD1330,1)="1",3.0,BE1330),$D$5+$E$5*(BV1330*BO1330/($K$5*1000))+$F$5*(BV1330*BO1330/($K$5*1000))*MAX(MIN(BB1330,$J$5),$I$5)*MAX(MIN(BB1330,$J$5),$I$5)+$G$5*MAX(MIN(BB1330,$J$5),$I$5)*(BV1330*BO1330/($K$5*1000))+$H$5*(BV1330*BO1330/($K$5*1000))*(BV1330*BO1330/($K$5*1000)))</f>
        <v>0</v>
      </c>
      <c r="S1330">
        <f>J1330*(1000-(1000*0.61365*exp(17.502*W1330/(240.97+W1330))/(BO1330+BP1330)+BJ1330)/2)/(1000*0.61365*exp(17.502*W1330/(240.97+W1330))/(BO1330+BP1330)-BJ1330)</f>
        <v>0</v>
      </c>
      <c r="T1330">
        <f>1/((BC1330+1)/(Q1330/1.6)+1/(R1330/1.37)) + BC1330/((BC1330+1)/(Q1330/1.6) + BC1330/(R1330/1.37))</f>
        <v>0</v>
      </c>
      <c r="U1330">
        <f>(AX1330*BA1330)</f>
        <v>0</v>
      </c>
      <c r="V1330">
        <f>(BQ1330+(U1330+2*0.95*5.67E-8*(((BQ1330+$B$7)+273)^4-(BQ1330+273)^4)-44100*J1330)/(1.84*29.3*R1330+8*0.95*5.67E-8*(BQ1330+273)^3))</f>
        <v>0</v>
      </c>
      <c r="W1330">
        <f>($C$7*BR1330+$D$7*BS1330+$E$7*V1330)</f>
        <v>0</v>
      </c>
      <c r="X1330">
        <f>0.61365*exp(17.502*W1330/(240.97+W1330))</f>
        <v>0</v>
      </c>
      <c r="Y1330">
        <f>(Z1330/AA1330*100)</f>
        <v>0</v>
      </c>
      <c r="Z1330">
        <f>BJ1330*(BO1330+BP1330)/1000</f>
        <v>0</v>
      </c>
      <c r="AA1330">
        <f>0.61365*exp(17.502*BQ1330/(240.97+BQ1330))</f>
        <v>0</v>
      </c>
      <c r="AB1330">
        <f>(X1330-BJ1330*(BO1330+BP1330)/1000)</f>
        <v>0</v>
      </c>
      <c r="AC1330">
        <f>(-J1330*44100)</f>
        <v>0</v>
      </c>
      <c r="AD1330">
        <f>2*29.3*R1330*0.92*(BQ1330-W1330)</f>
        <v>0</v>
      </c>
      <c r="AE1330">
        <f>2*0.95*5.67E-8*(((BQ1330+$B$7)+273)^4-(W1330+273)^4)</f>
        <v>0</v>
      </c>
      <c r="AF1330">
        <f>U1330+AE1330+AC1330+AD1330</f>
        <v>0</v>
      </c>
      <c r="AG1330">
        <f>BN1330*AU1330*(BI1330-BH1330*(1000-AU1330*BK1330)/(1000-AU1330*BJ1330))/(100*BB1330)</f>
        <v>0</v>
      </c>
      <c r="AH1330">
        <f>1000*BN1330*AU1330*(BJ1330-BK1330)/(100*BB1330*(1000-AU1330*BJ1330))</f>
        <v>0</v>
      </c>
      <c r="AI1330">
        <f>(AJ1330 - AK1330 - BO1330*1E3/(8.314*(BQ1330+273.15)) * AM1330/BN1330 * AL1330) * BN1330/(100*BB1330) * (1000 - BK1330)/1000</f>
        <v>0</v>
      </c>
      <c r="AJ1330">
        <v>1074.958154603481</v>
      </c>
      <c r="AK1330">
        <v>1020.191575757576</v>
      </c>
      <c r="AL1330">
        <v>3.405867856028958</v>
      </c>
      <c r="AM1330">
        <v>64.58111461149491</v>
      </c>
      <c r="AN1330">
        <f>(AP1330 - AO1330 + BO1330*1E3/(8.314*(BQ1330+273.15)) * AR1330/BN1330 * AQ1330) * BN1330/(100*BB1330) * 1000/(1000 - AP1330)</f>
        <v>0</v>
      </c>
      <c r="AO1330">
        <v>13.51402223409571</v>
      </c>
      <c r="AP1330">
        <v>18.37388872180449</v>
      </c>
      <c r="AQ1330">
        <v>-0.006593512031885368</v>
      </c>
      <c r="AR1330">
        <v>112.2400831531097</v>
      </c>
      <c r="AS1330">
        <v>11</v>
      </c>
      <c r="AT1330">
        <v>2</v>
      </c>
      <c r="AU1330">
        <f>IF(AS1330*$H$13&gt;=AW1330,1.0,(AW1330/(AW1330-AS1330*$H$13)))</f>
        <v>0</v>
      </c>
      <c r="AV1330">
        <f>(AU1330-1)*100</f>
        <v>0</v>
      </c>
      <c r="AW1330">
        <f>MAX(0,($B$13+$C$13*BV1330)/(1+$D$13*BV1330)*BO1330/(BQ1330+273)*$E$13)</f>
        <v>0</v>
      </c>
      <c r="AX1330">
        <f>$B$11*BW1330+$C$11*BX1330+$F$11*CI1330*(1-CL1330)</f>
        <v>0</v>
      </c>
      <c r="AY1330">
        <f>AX1330*AZ1330</f>
        <v>0</v>
      </c>
      <c r="AZ1330">
        <f>($B$11*$D$9+$C$11*$D$9+$F$11*((CV1330+CN1330)/MAX(CV1330+CN1330+CW1330, 0.1)*$I$9+CW1330/MAX(CV1330+CN1330+CW1330, 0.1)*$J$9))/($B$11+$C$11+$F$11)</f>
        <v>0</v>
      </c>
      <c r="BA1330">
        <f>($B$11*$K$9+$C$11*$K$9+$F$11*((CV1330+CN1330)/MAX(CV1330+CN1330+CW1330, 0.1)*$P$9+CW1330/MAX(CV1330+CN1330+CW1330, 0.1)*$Q$9))/($B$11+$C$11+$F$11)</f>
        <v>0</v>
      </c>
      <c r="BB1330">
        <v>6</v>
      </c>
      <c r="BC1330">
        <v>0.5</v>
      </c>
      <c r="BD1330" t="s">
        <v>355</v>
      </c>
      <c r="BE1330">
        <v>2</v>
      </c>
      <c r="BF1330" t="b">
        <v>1</v>
      </c>
      <c r="BG1330">
        <v>1664307562.714286</v>
      </c>
      <c r="BH1330">
        <v>976.9673571428574</v>
      </c>
      <c r="BI1330">
        <v>1044.345</v>
      </c>
      <c r="BJ1330">
        <v>18.41308928571429</v>
      </c>
      <c r="BK1330">
        <v>13.53459285714286</v>
      </c>
      <c r="BL1330">
        <v>981.6607857142856</v>
      </c>
      <c r="BM1330">
        <v>18.57816071428572</v>
      </c>
      <c r="BN1330">
        <v>500.0769999999999</v>
      </c>
      <c r="BO1330">
        <v>90.95443571428575</v>
      </c>
      <c r="BP1330">
        <v>0.1000055857142857</v>
      </c>
      <c r="BQ1330">
        <v>24.96484999999999</v>
      </c>
      <c r="BR1330">
        <v>24.96908214285714</v>
      </c>
      <c r="BS1330">
        <v>999.9000000000002</v>
      </c>
      <c r="BT1330">
        <v>0</v>
      </c>
      <c r="BU1330">
        <v>0</v>
      </c>
      <c r="BV1330">
        <v>10000.1075</v>
      </c>
      <c r="BW1330">
        <v>0</v>
      </c>
      <c r="BX1330">
        <v>6.274016785714285</v>
      </c>
      <c r="BY1330">
        <v>-67.37804642857142</v>
      </c>
      <c r="BZ1330">
        <v>995.293142857143</v>
      </c>
      <c r="CA1330">
        <v>1058.673928571429</v>
      </c>
      <c r="CB1330">
        <v>4.878498571428572</v>
      </c>
      <c r="CC1330">
        <v>1044.345</v>
      </c>
      <c r="CD1330">
        <v>13.53459285714286</v>
      </c>
      <c r="CE1330">
        <v>1.674752857142857</v>
      </c>
      <c r="CF1330">
        <v>1.231032142857143</v>
      </c>
      <c r="CG1330">
        <v>14.66436071428571</v>
      </c>
      <c r="CH1330">
        <v>9.982191071428572</v>
      </c>
      <c r="CI1330">
        <v>1999.992857142857</v>
      </c>
      <c r="CJ1330">
        <v>0.980002857142857</v>
      </c>
      <c r="CK1330">
        <v>0.01999664285714286</v>
      </c>
      <c r="CL1330">
        <v>0</v>
      </c>
      <c r="CM1330">
        <v>859.2068214285716</v>
      </c>
      <c r="CN1330">
        <v>5.00097</v>
      </c>
      <c r="CO1330">
        <v>17144.125</v>
      </c>
      <c r="CP1330">
        <v>16707.52857142857</v>
      </c>
      <c r="CQ1330">
        <v>38.91928571428571</v>
      </c>
      <c r="CR1330">
        <v>39.25</v>
      </c>
      <c r="CS1330">
        <v>38.91485714285714</v>
      </c>
      <c r="CT1330">
        <v>38.90821428571428</v>
      </c>
      <c r="CU1330">
        <v>39.312</v>
      </c>
      <c r="CV1330">
        <v>1955.098928571429</v>
      </c>
      <c r="CW1330">
        <v>39.89000000000001</v>
      </c>
      <c r="CX1330">
        <v>0</v>
      </c>
      <c r="CY1330">
        <v>1664307574.7</v>
      </c>
      <c r="CZ1330">
        <v>0</v>
      </c>
      <c r="DA1330">
        <v>0</v>
      </c>
      <c r="DB1330" t="s">
        <v>356</v>
      </c>
      <c r="DC1330">
        <v>1663859321.1</v>
      </c>
      <c r="DD1330">
        <v>1663859315.6</v>
      </c>
      <c r="DE1330">
        <v>0</v>
      </c>
      <c r="DF1330">
        <v>0.196</v>
      </c>
      <c r="DG1330">
        <v>-0.001</v>
      </c>
      <c r="DH1330">
        <v>-5.941</v>
      </c>
      <c r="DI1330">
        <v>-0.174</v>
      </c>
      <c r="DJ1330">
        <v>1500</v>
      </c>
      <c r="DK1330">
        <v>17</v>
      </c>
      <c r="DL1330">
        <v>0.13</v>
      </c>
      <c r="DM1330">
        <v>0.04</v>
      </c>
      <c r="DN1330">
        <v>-67.38756829268293</v>
      </c>
      <c r="DO1330">
        <v>0.3909198606271154</v>
      </c>
      <c r="DP1330">
        <v>0.1133436592501182</v>
      </c>
      <c r="DQ1330">
        <v>0</v>
      </c>
      <c r="DR1330">
        <v>4.878989756097561</v>
      </c>
      <c r="DS1330">
        <v>-0.04958174216026656</v>
      </c>
      <c r="DT1330">
        <v>0.01550877666352344</v>
      </c>
      <c r="DU1330">
        <v>1</v>
      </c>
      <c r="DV1330">
        <v>1</v>
      </c>
      <c r="DW1330">
        <v>2</v>
      </c>
      <c r="DX1330" t="s">
        <v>471</v>
      </c>
      <c r="DY1330">
        <v>2.98489</v>
      </c>
      <c r="DZ1330">
        <v>2.7157</v>
      </c>
      <c r="EA1330">
        <v>0.174846</v>
      </c>
      <c r="EB1330">
        <v>0.179902</v>
      </c>
      <c r="EC1330">
        <v>0.0900907</v>
      </c>
      <c r="ED1330">
        <v>0.0707923</v>
      </c>
      <c r="EE1330">
        <v>26216.4</v>
      </c>
      <c r="EF1330">
        <v>26168.5</v>
      </c>
      <c r="EG1330">
        <v>29518</v>
      </c>
      <c r="EH1330">
        <v>29502</v>
      </c>
      <c r="EI1330">
        <v>35604.9</v>
      </c>
      <c r="EJ1330">
        <v>36459.7</v>
      </c>
      <c r="EK1330">
        <v>41601.4</v>
      </c>
      <c r="EL1330">
        <v>42044.2</v>
      </c>
      <c r="EM1330">
        <v>1.9778</v>
      </c>
      <c r="EN1330">
        <v>1.92922</v>
      </c>
      <c r="EO1330">
        <v>0.109263</v>
      </c>
      <c r="EP1330">
        <v>0</v>
      </c>
      <c r="EQ1330">
        <v>23.1703</v>
      </c>
      <c r="ER1330">
        <v>999.9</v>
      </c>
      <c r="ES1330">
        <v>41.9</v>
      </c>
      <c r="ET1330">
        <v>28.9</v>
      </c>
      <c r="EU1330">
        <v>18.4205</v>
      </c>
      <c r="EV1330">
        <v>63.0943</v>
      </c>
      <c r="EW1330">
        <v>32.7043</v>
      </c>
      <c r="EX1330">
        <v>1</v>
      </c>
      <c r="EY1330">
        <v>-0.181092</v>
      </c>
      <c r="EZ1330">
        <v>0.870212</v>
      </c>
      <c r="FA1330">
        <v>20.3866</v>
      </c>
      <c r="FB1330">
        <v>5.21534</v>
      </c>
      <c r="FC1330">
        <v>12.0099</v>
      </c>
      <c r="FD1330">
        <v>4.98915</v>
      </c>
      <c r="FE1330">
        <v>3.28842</v>
      </c>
      <c r="FF1330">
        <v>9999</v>
      </c>
      <c r="FG1330">
        <v>9999</v>
      </c>
      <c r="FH1330">
        <v>9999</v>
      </c>
      <c r="FI1330">
        <v>262</v>
      </c>
      <c r="FJ1330">
        <v>1.86706</v>
      </c>
      <c r="FK1330">
        <v>1.86613</v>
      </c>
      <c r="FL1330">
        <v>1.86554</v>
      </c>
      <c r="FM1330">
        <v>1.86554</v>
      </c>
      <c r="FN1330">
        <v>1.86735</v>
      </c>
      <c r="FO1330">
        <v>1.86981</v>
      </c>
      <c r="FP1330">
        <v>1.86844</v>
      </c>
      <c r="FQ1330">
        <v>1.86996</v>
      </c>
      <c r="FR1330">
        <v>0</v>
      </c>
      <c r="FS1330">
        <v>0</v>
      </c>
      <c r="FT1330">
        <v>0</v>
      </c>
      <c r="FU1330">
        <v>0</v>
      </c>
      <c r="FV1330" t="s">
        <v>358</v>
      </c>
      <c r="FW1330" t="s">
        <v>359</v>
      </c>
      <c r="FX1330" t="s">
        <v>360</v>
      </c>
      <c r="FY1330" t="s">
        <v>360</v>
      </c>
      <c r="FZ1330" t="s">
        <v>360</v>
      </c>
      <c r="GA1330" t="s">
        <v>360</v>
      </c>
      <c r="GB1330">
        <v>0</v>
      </c>
      <c r="GC1330">
        <v>100</v>
      </c>
      <c r="GD1330">
        <v>100</v>
      </c>
      <c r="GE1330">
        <v>-4.75</v>
      </c>
      <c r="GF1330">
        <v>-0.1655</v>
      </c>
      <c r="GG1330">
        <v>-2.0192013485273</v>
      </c>
      <c r="GH1330">
        <v>-0.003354295288503095</v>
      </c>
      <c r="GI1330">
        <v>8.998442100416266E-07</v>
      </c>
      <c r="GJ1330">
        <v>-2.632750781261316E-10</v>
      </c>
      <c r="GK1330">
        <v>-0.1771344180573433</v>
      </c>
      <c r="GL1330">
        <v>-0.01811282044437078</v>
      </c>
      <c r="GM1330">
        <v>0.001479480632228601</v>
      </c>
      <c r="GN1330">
        <v>-2.527498020886067E-05</v>
      </c>
      <c r="GO1330">
        <v>3</v>
      </c>
      <c r="GP1330">
        <v>2311</v>
      </c>
      <c r="GQ1330">
        <v>1</v>
      </c>
      <c r="GR1330">
        <v>23</v>
      </c>
      <c r="GS1330">
        <v>7470.8</v>
      </c>
      <c r="GT1330">
        <v>7470.9</v>
      </c>
      <c r="GU1330">
        <v>2.20947</v>
      </c>
      <c r="GV1330">
        <v>2.19727</v>
      </c>
      <c r="GW1330">
        <v>1.39648</v>
      </c>
      <c r="GX1330">
        <v>2.34009</v>
      </c>
      <c r="GY1330">
        <v>1.49536</v>
      </c>
      <c r="GZ1330">
        <v>2.42432</v>
      </c>
      <c r="HA1330">
        <v>33.0429</v>
      </c>
      <c r="HB1330">
        <v>14.1145</v>
      </c>
      <c r="HC1330">
        <v>18</v>
      </c>
      <c r="HD1330">
        <v>520.002</v>
      </c>
      <c r="HE1330">
        <v>445.4</v>
      </c>
      <c r="HF1330">
        <v>22.0011</v>
      </c>
      <c r="HG1330">
        <v>25.1556</v>
      </c>
      <c r="HH1330">
        <v>29.9999</v>
      </c>
      <c r="HI1330">
        <v>25.1524</v>
      </c>
      <c r="HJ1330">
        <v>25.0955</v>
      </c>
      <c r="HK1330">
        <v>44.2565</v>
      </c>
      <c r="HL1330">
        <v>28.2174</v>
      </c>
      <c r="HM1330">
        <v>32.8346</v>
      </c>
      <c r="HN1330">
        <v>22.0276</v>
      </c>
      <c r="HO1330">
        <v>1088.16</v>
      </c>
      <c r="HP1330">
        <v>13.6469</v>
      </c>
      <c r="HQ1330">
        <v>100.975</v>
      </c>
      <c r="HR1330">
        <v>100.973</v>
      </c>
    </row>
    <row r="1331" spans="1:226">
      <c r="A1331">
        <v>1315</v>
      </c>
      <c r="B1331">
        <v>1664307575.5</v>
      </c>
      <c r="C1331">
        <v>14345</v>
      </c>
      <c r="D1331" t="s">
        <v>3000</v>
      </c>
      <c r="E1331" t="s">
        <v>3001</v>
      </c>
      <c r="F1331">
        <v>5</v>
      </c>
      <c r="G1331" t="s">
        <v>2871</v>
      </c>
      <c r="H1331" t="s">
        <v>354</v>
      </c>
      <c r="I1331">
        <v>1664307568</v>
      </c>
      <c r="J1331">
        <f>(K1331)/1000</f>
        <v>0</v>
      </c>
      <c r="K1331">
        <f>IF(BF1331, AN1331, AH1331)</f>
        <v>0</v>
      </c>
      <c r="L1331">
        <f>IF(BF1331, AI1331, AG1331)</f>
        <v>0</v>
      </c>
      <c r="M1331">
        <f>BH1331 - IF(AU1331&gt;1, L1331*BB1331*100.0/(AW1331*BV1331), 0)</f>
        <v>0</v>
      </c>
      <c r="N1331">
        <f>((T1331-J1331/2)*M1331-L1331)/(T1331+J1331/2)</f>
        <v>0</v>
      </c>
      <c r="O1331">
        <f>N1331*(BO1331+BP1331)/1000.0</f>
        <v>0</v>
      </c>
      <c r="P1331">
        <f>(BH1331 - IF(AU1331&gt;1, L1331*BB1331*100.0/(AW1331*BV1331), 0))*(BO1331+BP1331)/1000.0</f>
        <v>0</v>
      </c>
      <c r="Q1331">
        <f>2.0/((1/S1331-1/R1331)+SIGN(S1331)*SQRT((1/S1331-1/R1331)*(1/S1331-1/R1331) + 4*BC1331/((BC1331+1)*(BC1331+1))*(2*1/S1331*1/R1331-1/R1331*1/R1331)))</f>
        <v>0</v>
      </c>
      <c r="R1331">
        <f>IF(LEFT(BD1331,1)&lt;&gt;"0",IF(LEFT(BD1331,1)="1",3.0,BE1331),$D$5+$E$5*(BV1331*BO1331/($K$5*1000))+$F$5*(BV1331*BO1331/($K$5*1000))*MAX(MIN(BB1331,$J$5),$I$5)*MAX(MIN(BB1331,$J$5),$I$5)+$G$5*MAX(MIN(BB1331,$J$5),$I$5)*(BV1331*BO1331/($K$5*1000))+$H$5*(BV1331*BO1331/($K$5*1000))*(BV1331*BO1331/($K$5*1000)))</f>
        <v>0</v>
      </c>
      <c r="S1331">
        <f>J1331*(1000-(1000*0.61365*exp(17.502*W1331/(240.97+W1331))/(BO1331+BP1331)+BJ1331)/2)/(1000*0.61365*exp(17.502*W1331/(240.97+W1331))/(BO1331+BP1331)-BJ1331)</f>
        <v>0</v>
      </c>
      <c r="T1331">
        <f>1/((BC1331+1)/(Q1331/1.6)+1/(R1331/1.37)) + BC1331/((BC1331+1)/(Q1331/1.6) + BC1331/(R1331/1.37))</f>
        <v>0</v>
      </c>
      <c r="U1331">
        <f>(AX1331*BA1331)</f>
        <v>0</v>
      </c>
      <c r="V1331">
        <f>(BQ1331+(U1331+2*0.95*5.67E-8*(((BQ1331+$B$7)+273)^4-(BQ1331+273)^4)-44100*J1331)/(1.84*29.3*R1331+8*0.95*5.67E-8*(BQ1331+273)^3))</f>
        <v>0</v>
      </c>
      <c r="W1331">
        <f>($C$7*BR1331+$D$7*BS1331+$E$7*V1331)</f>
        <v>0</v>
      </c>
      <c r="X1331">
        <f>0.61365*exp(17.502*W1331/(240.97+W1331))</f>
        <v>0</v>
      </c>
      <c r="Y1331">
        <f>(Z1331/AA1331*100)</f>
        <v>0</v>
      </c>
      <c r="Z1331">
        <f>BJ1331*(BO1331+BP1331)/1000</f>
        <v>0</v>
      </c>
      <c r="AA1331">
        <f>0.61365*exp(17.502*BQ1331/(240.97+BQ1331))</f>
        <v>0</v>
      </c>
      <c r="AB1331">
        <f>(X1331-BJ1331*(BO1331+BP1331)/1000)</f>
        <v>0</v>
      </c>
      <c r="AC1331">
        <f>(-J1331*44100)</f>
        <v>0</v>
      </c>
      <c r="AD1331">
        <f>2*29.3*R1331*0.92*(BQ1331-W1331)</f>
        <v>0</v>
      </c>
      <c r="AE1331">
        <f>2*0.95*5.67E-8*(((BQ1331+$B$7)+273)^4-(W1331+273)^4)</f>
        <v>0</v>
      </c>
      <c r="AF1331">
        <f>U1331+AE1331+AC1331+AD1331</f>
        <v>0</v>
      </c>
      <c r="AG1331">
        <f>BN1331*AU1331*(BI1331-BH1331*(1000-AU1331*BK1331)/(1000-AU1331*BJ1331))/(100*BB1331)</f>
        <v>0</v>
      </c>
      <c r="AH1331">
        <f>1000*BN1331*AU1331*(BJ1331-BK1331)/(100*BB1331*(1000-AU1331*BJ1331))</f>
        <v>0</v>
      </c>
      <c r="AI1331">
        <f>(AJ1331 - AK1331 - BO1331*1E3/(8.314*(BQ1331+273.15)) * AM1331/BN1331 * AL1331) * BN1331/(100*BB1331) * (1000 - BK1331)/1000</f>
        <v>0</v>
      </c>
      <c r="AJ1331">
        <v>1091.926604959279</v>
      </c>
      <c r="AK1331">
        <v>1037.230909090909</v>
      </c>
      <c r="AL1331">
        <v>3.390887253586266</v>
      </c>
      <c r="AM1331">
        <v>64.58111461149491</v>
      </c>
      <c r="AN1331">
        <f>(AP1331 - AO1331 + BO1331*1E3/(8.314*(BQ1331+273.15)) * AR1331/BN1331 * AQ1331) * BN1331/(100*BB1331) * 1000/(1000 - AP1331)</f>
        <v>0</v>
      </c>
      <c r="AO1331">
        <v>13.54012667912044</v>
      </c>
      <c r="AP1331">
        <v>18.36760902255638</v>
      </c>
      <c r="AQ1331">
        <v>-0.006331992212941525</v>
      </c>
      <c r="AR1331">
        <v>112.2400831531097</v>
      </c>
      <c r="AS1331">
        <v>11</v>
      </c>
      <c r="AT1331">
        <v>2</v>
      </c>
      <c r="AU1331">
        <f>IF(AS1331*$H$13&gt;=AW1331,1.0,(AW1331/(AW1331-AS1331*$H$13)))</f>
        <v>0</v>
      </c>
      <c r="AV1331">
        <f>(AU1331-1)*100</f>
        <v>0</v>
      </c>
      <c r="AW1331">
        <f>MAX(0,($B$13+$C$13*BV1331)/(1+$D$13*BV1331)*BO1331/(BQ1331+273)*$E$13)</f>
        <v>0</v>
      </c>
      <c r="AX1331">
        <f>$B$11*BW1331+$C$11*BX1331+$F$11*CI1331*(1-CL1331)</f>
        <v>0</v>
      </c>
      <c r="AY1331">
        <f>AX1331*AZ1331</f>
        <v>0</v>
      </c>
      <c r="AZ1331">
        <f>($B$11*$D$9+$C$11*$D$9+$F$11*((CV1331+CN1331)/MAX(CV1331+CN1331+CW1331, 0.1)*$I$9+CW1331/MAX(CV1331+CN1331+CW1331, 0.1)*$J$9))/($B$11+$C$11+$F$11)</f>
        <v>0</v>
      </c>
      <c r="BA1331">
        <f>($B$11*$K$9+$C$11*$K$9+$F$11*((CV1331+CN1331)/MAX(CV1331+CN1331+CW1331, 0.1)*$P$9+CW1331/MAX(CV1331+CN1331+CW1331, 0.1)*$Q$9))/($B$11+$C$11+$F$11)</f>
        <v>0</v>
      </c>
      <c r="BB1331">
        <v>6</v>
      </c>
      <c r="BC1331">
        <v>0.5</v>
      </c>
      <c r="BD1331" t="s">
        <v>355</v>
      </c>
      <c r="BE1331">
        <v>2</v>
      </c>
      <c r="BF1331" t="b">
        <v>1</v>
      </c>
      <c r="BG1331">
        <v>1664307568</v>
      </c>
      <c r="BH1331">
        <v>994.7412222222222</v>
      </c>
      <c r="BI1331">
        <v>1062.039259259259</v>
      </c>
      <c r="BJ1331">
        <v>18.38866296296296</v>
      </c>
      <c r="BK1331">
        <v>13.5374962962963</v>
      </c>
      <c r="BL1331">
        <v>999.4765555555555</v>
      </c>
      <c r="BM1331">
        <v>18.55397777777778</v>
      </c>
      <c r="BN1331">
        <v>500.0694444444445</v>
      </c>
      <c r="BO1331">
        <v>90.95401481481484</v>
      </c>
      <c r="BP1331">
        <v>0.1000179777777778</v>
      </c>
      <c r="BQ1331">
        <v>24.96322962962963</v>
      </c>
      <c r="BR1331">
        <v>24.96750370370371</v>
      </c>
      <c r="BS1331">
        <v>999.9000000000001</v>
      </c>
      <c r="BT1331">
        <v>0</v>
      </c>
      <c r="BU1331">
        <v>0</v>
      </c>
      <c r="BV1331">
        <v>9995.552592592592</v>
      </c>
      <c r="BW1331">
        <v>0</v>
      </c>
      <c r="BX1331">
        <v>6.226181851851852</v>
      </c>
      <c r="BY1331">
        <v>-67.29731111111111</v>
      </c>
      <c r="BZ1331">
        <v>1013.375481481482</v>
      </c>
      <c r="CA1331">
        <v>1076.614074074074</v>
      </c>
      <c r="CB1331">
        <v>4.851161481481482</v>
      </c>
      <c r="CC1331">
        <v>1062.039259259259</v>
      </c>
      <c r="CD1331">
        <v>13.5374962962963</v>
      </c>
      <c r="CE1331">
        <v>1.672522962962963</v>
      </c>
      <c r="CF1331">
        <v>1.231290370370371</v>
      </c>
      <c r="CG1331">
        <v>14.64372222222222</v>
      </c>
      <c r="CH1331">
        <v>9.985329999999999</v>
      </c>
      <c r="CI1331">
        <v>2000.011481481482</v>
      </c>
      <c r="CJ1331">
        <v>0.9800026666666666</v>
      </c>
      <c r="CK1331">
        <v>0.01999683333333334</v>
      </c>
      <c r="CL1331">
        <v>0</v>
      </c>
      <c r="CM1331">
        <v>858.3824814814815</v>
      </c>
      <c r="CN1331">
        <v>5.00097</v>
      </c>
      <c r="CO1331">
        <v>17126.23703703704</v>
      </c>
      <c r="CP1331">
        <v>16707.68888888889</v>
      </c>
      <c r="CQ1331">
        <v>38.89796296296296</v>
      </c>
      <c r="CR1331">
        <v>39.25</v>
      </c>
      <c r="CS1331">
        <v>38.89337037037038</v>
      </c>
      <c r="CT1331">
        <v>38.88648148148148</v>
      </c>
      <c r="CU1331">
        <v>39.30051851851852</v>
      </c>
      <c r="CV1331">
        <v>1955.114074074074</v>
      </c>
      <c r="CW1331">
        <v>39.89037037037038</v>
      </c>
      <c r="CX1331">
        <v>0</v>
      </c>
      <c r="CY1331">
        <v>1664307580.1</v>
      </c>
      <c r="CZ1331">
        <v>0</v>
      </c>
      <c r="DA1331">
        <v>0</v>
      </c>
      <c r="DB1331" t="s">
        <v>356</v>
      </c>
      <c r="DC1331">
        <v>1663859321.1</v>
      </c>
      <c r="DD1331">
        <v>1663859315.6</v>
      </c>
      <c r="DE1331">
        <v>0</v>
      </c>
      <c r="DF1331">
        <v>0.196</v>
      </c>
      <c r="DG1331">
        <v>-0.001</v>
      </c>
      <c r="DH1331">
        <v>-5.941</v>
      </c>
      <c r="DI1331">
        <v>-0.174</v>
      </c>
      <c r="DJ1331">
        <v>1500</v>
      </c>
      <c r="DK1331">
        <v>17</v>
      </c>
      <c r="DL1331">
        <v>0.13</v>
      </c>
      <c r="DM1331">
        <v>0.04</v>
      </c>
      <c r="DN1331">
        <v>-67.3285825</v>
      </c>
      <c r="DO1331">
        <v>1.096089681050894</v>
      </c>
      <c r="DP1331">
        <v>0.154026891949912</v>
      </c>
      <c r="DQ1331">
        <v>0</v>
      </c>
      <c r="DR1331">
        <v>4.863051</v>
      </c>
      <c r="DS1331">
        <v>-0.2915180487804985</v>
      </c>
      <c r="DT1331">
        <v>0.03465096916393533</v>
      </c>
      <c r="DU1331">
        <v>0</v>
      </c>
      <c r="DV1331">
        <v>0</v>
      </c>
      <c r="DW1331">
        <v>2</v>
      </c>
      <c r="DX1331" t="s">
        <v>357</v>
      </c>
      <c r="DY1331">
        <v>2.98488</v>
      </c>
      <c r="DZ1331">
        <v>2.71558</v>
      </c>
      <c r="EA1331">
        <v>0.176705</v>
      </c>
      <c r="EB1331">
        <v>0.181676</v>
      </c>
      <c r="EC1331">
        <v>0.090071</v>
      </c>
      <c r="ED1331">
        <v>0.07101200000000001</v>
      </c>
      <c r="EE1331">
        <v>26157.3</v>
      </c>
      <c r="EF1331">
        <v>26111.8</v>
      </c>
      <c r="EG1331">
        <v>29517.9</v>
      </c>
      <c r="EH1331">
        <v>29501.8</v>
      </c>
      <c r="EI1331">
        <v>35605.6</v>
      </c>
      <c r="EJ1331">
        <v>36451.2</v>
      </c>
      <c r="EK1331">
        <v>41601.3</v>
      </c>
      <c r="EL1331">
        <v>42044.4</v>
      </c>
      <c r="EM1331">
        <v>1.9775</v>
      </c>
      <c r="EN1331">
        <v>1.92915</v>
      </c>
      <c r="EO1331">
        <v>0.109319</v>
      </c>
      <c r="EP1331">
        <v>0</v>
      </c>
      <c r="EQ1331">
        <v>23.1689</v>
      </c>
      <c r="ER1331">
        <v>999.9</v>
      </c>
      <c r="ES1331">
        <v>41.9</v>
      </c>
      <c r="ET1331">
        <v>28.9</v>
      </c>
      <c r="EU1331">
        <v>18.4199</v>
      </c>
      <c r="EV1331">
        <v>63.1043</v>
      </c>
      <c r="EW1331">
        <v>32.6522</v>
      </c>
      <c r="EX1331">
        <v>1</v>
      </c>
      <c r="EY1331">
        <v>-0.181636</v>
      </c>
      <c r="EZ1331">
        <v>0.855033</v>
      </c>
      <c r="FA1331">
        <v>20.3868</v>
      </c>
      <c r="FB1331">
        <v>5.21564</v>
      </c>
      <c r="FC1331">
        <v>12.0099</v>
      </c>
      <c r="FD1331">
        <v>4.98935</v>
      </c>
      <c r="FE1331">
        <v>3.2885</v>
      </c>
      <c r="FF1331">
        <v>9999</v>
      </c>
      <c r="FG1331">
        <v>9999</v>
      </c>
      <c r="FH1331">
        <v>9999</v>
      </c>
      <c r="FI1331">
        <v>262</v>
      </c>
      <c r="FJ1331">
        <v>1.86707</v>
      </c>
      <c r="FK1331">
        <v>1.86614</v>
      </c>
      <c r="FL1331">
        <v>1.86554</v>
      </c>
      <c r="FM1331">
        <v>1.86554</v>
      </c>
      <c r="FN1331">
        <v>1.86734</v>
      </c>
      <c r="FO1331">
        <v>1.86981</v>
      </c>
      <c r="FP1331">
        <v>1.86844</v>
      </c>
      <c r="FQ1331">
        <v>1.86996</v>
      </c>
      <c r="FR1331">
        <v>0</v>
      </c>
      <c r="FS1331">
        <v>0</v>
      </c>
      <c r="FT1331">
        <v>0</v>
      </c>
      <c r="FU1331">
        <v>0</v>
      </c>
      <c r="FV1331" t="s">
        <v>358</v>
      </c>
      <c r="FW1331" t="s">
        <v>359</v>
      </c>
      <c r="FX1331" t="s">
        <v>360</v>
      </c>
      <c r="FY1331" t="s">
        <v>360</v>
      </c>
      <c r="FZ1331" t="s">
        <v>360</v>
      </c>
      <c r="GA1331" t="s">
        <v>360</v>
      </c>
      <c r="GB1331">
        <v>0</v>
      </c>
      <c r="GC1331">
        <v>100</v>
      </c>
      <c r="GD1331">
        <v>100</v>
      </c>
      <c r="GE1331">
        <v>-4.79</v>
      </c>
      <c r="GF1331">
        <v>-0.1655</v>
      </c>
      <c r="GG1331">
        <v>-2.0192013485273</v>
      </c>
      <c r="GH1331">
        <v>-0.003354295288503095</v>
      </c>
      <c r="GI1331">
        <v>8.998442100416266E-07</v>
      </c>
      <c r="GJ1331">
        <v>-2.632750781261316E-10</v>
      </c>
      <c r="GK1331">
        <v>-0.1771344180573433</v>
      </c>
      <c r="GL1331">
        <v>-0.01811282044437078</v>
      </c>
      <c r="GM1331">
        <v>0.001479480632228601</v>
      </c>
      <c r="GN1331">
        <v>-2.527498020886067E-05</v>
      </c>
      <c r="GO1331">
        <v>3</v>
      </c>
      <c r="GP1331">
        <v>2311</v>
      </c>
      <c r="GQ1331">
        <v>1</v>
      </c>
      <c r="GR1331">
        <v>23</v>
      </c>
      <c r="GS1331">
        <v>7470.9</v>
      </c>
      <c r="GT1331">
        <v>7471</v>
      </c>
      <c r="GU1331">
        <v>2.23511</v>
      </c>
      <c r="GV1331">
        <v>2.19971</v>
      </c>
      <c r="GW1331">
        <v>1.39648</v>
      </c>
      <c r="GX1331">
        <v>2.34009</v>
      </c>
      <c r="GY1331">
        <v>1.49536</v>
      </c>
      <c r="GZ1331">
        <v>2.39746</v>
      </c>
      <c r="HA1331">
        <v>33.0429</v>
      </c>
      <c r="HB1331">
        <v>14.1058</v>
      </c>
      <c r="HC1331">
        <v>18</v>
      </c>
      <c r="HD1331">
        <v>519.807</v>
      </c>
      <c r="HE1331">
        <v>445.355</v>
      </c>
      <c r="HF1331">
        <v>22.0274</v>
      </c>
      <c r="HG1331">
        <v>25.1536</v>
      </c>
      <c r="HH1331">
        <v>30</v>
      </c>
      <c r="HI1331">
        <v>25.1524</v>
      </c>
      <c r="HJ1331">
        <v>25.0955</v>
      </c>
      <c r="HK1331">
        <v>44.8395</v>
      </c>
      <c r="HL1331">
        <v>28.2174</v>
      </c>
      <c r="HM1331">
        <v>32.8346</v>
      </c>
      <c r="HN1331">
        <v>22.0502</v>
      </c>
      <c r="HO1331">
        <v>1108.21</v>
      </c>
      <c r="HP1331">
        <v>13.6696</v>
      </c>
      <c r="HQ1331">
        <v>100.974</v>
      </c>
      <c r="HR1331">
        <v>100.973</v>
      </c>
    </row>
    <row r="1332" spans="1:226">
      <c r="A1332">
        <v>1316</v>
      </c>
      <c r="B1332">
        <v>1664307580.5</v>
      </c>
      <c r="C1332">
        <v>14350</v>
      </c>
      <c r="D1332" t="s">
        <v>3002</v>
      </c>
      <c r="E1332" t="s">
        <v>3003</v>
      </c>
      <c r="F1332">
        <v>5</v>
      </c>
      <c r="G1332" t="s">
        <v>2871</v>
      </c>
      <c r="H1332" t="s">
        <v>354</v>
      </c>
      <c r="I1332">
        <v>1664307572.714286</v>
      </c>
      <c r="J1332">
        <f>(K1332)/1000</f>
        <v>0</v>
      </c>
      <c r="K1332">
        <f>IF(BF1332, AN1332, AH1332)</f>
        <v>0</v>
      </c>
      <c r="L1332">
        <f>IF(BF1332, AI1332, AG1332)</f>
        <v>0</v>
      </c>
      <c r="M1332">
        <f>BH1332 - IF(AU1332&gt;1, L1332*BB1332*100.0/(AW1332*BV1332), 0)</f>
        <v>0</v>
      </c>
      <c r="N1332">
        <f>((T1332-J1332/2)*M1332-L1332)/(T1332+J1332/2)</f>
        <v>0</v>
      </c>
      <c r="O1332">
        <f>N1332*(BO1332+BP1332)/1000.0</f>
        <v>0</v>
      </c>
      <c r="P1332">
        <f>(BH1332 - IF(AU1332&gt;1, L1332*BB1332*100.0/(AW1332*BV1332), 0))*(BO1332+BP1332)/1000.0</f>
        <v>0</v>
      </c>
      <c r="Q1332">
        <f>2.0/((1/S1332-1/R1332)+SIGN(S1332)*SQRT((1/S1332-1/R1332)*(1/S1332-1/R1332) + 4*BC1332/((BC1332+1)*(BC1332+1))*(2*1/S1332*1/R1332-1/R1332*1/R1332)))</f>
        <v>0</v>
      </c>
      <c r="R1332">
        <f>IF(LEFT(BD1332,1)&lt;&gt;"0",IF(LEFT(BD1332,1)="1",3.0,BE1332),$D$5+$E$5*(BV1332*BO1332/($K$5*1000))+$F$5*(BV1332*BO1332/($K$5*1000))*MAX(MIN(BB1332,$J$5),$I$5)*MAX(MIN(BB1332,$J$5),$I$5)+$G$5*MAX(MIN(BB1332,$J$5),$I$5)*(BV1332*BO1332/($K$5*1000))+$H$5*(BV1332*BO1332/($K$5*1000))*(BV1332*BO1332/($K$5*1000)))</f>
        <v>0</v>
      </c>
      <c r="S1332">
        <f>J1332*(1000-(1000*0.61365*exp(17.502*W1332/(240.97+W1332))/(BO1332+BP1332)+BJ1332)/2)/(1000*0.61365*exp(17.502*W1332/(240.97+W1332))/(BO1332+BP1332)-BJ1332)</f>
        <v>0</v>
      </c>
      <c r="T1332">
        <f>1/((BC1332+1)/(Q1332/1.6)+1/(R1332/1.37)) + BC1332/((BC1332+1)/(Q1332/1.6) + BC1332/(R1332/1.37))</f>
        <v>0</v>
      </c>
      <c r="U1332">
        <f>(AX1332*BA1332)</f>
        <v>0</v>
      </c>
      <c r="V1332">
        <f>(BQ1332+(U1332+2*0.95*5.67E-8*(((BQ1332+$B$7)+273)^4-(BQ1332+273)^4)-44100*J1332)/(1.84*29.3*R1332+8*0.95*5.67E-8*(BQ1332+273)^3))</f>
        <v>0</v>
      </c>
      <c r="W1332">
        <f>($C$7*BR1332+$D$7*BS1332+$E$7*V1332)</f>
        <v>0</v>
      </c>
      <c r="X1332">
        <f>0.61365*exp(17.502*W1332/(240.97+W1332))</f>
        <v>0</v>
      </c>
      <c r="Y1332">
        <f>(Z1332/AA1332*100)</f>
        <v>0</v>
      </c>
      <c r="Z1332">
        <f>BJ1332*(BO1332+BP1332)/1000</f>
        <v>0</v>
      </c>
      <c r="AA1332">
        <f>0.61365*exp(17.502*BQ1332/(240.97+BQ1332))</f>
        <v>0</v>
      </c>
      <c r="AB1332">
        <f>(X1332-BJ1332*(BO1332+BP1332)/1000)</f>
        <v>0</v>
      </c>
      <c r="AC1332">
        <f>(-J1332*44100)</f>
        <v>0</v>
      </c>
      <c r="AD1332">
        <f>2*29.3*R1332*0.92*(BQ1332-W1332)</f>
        <v>0</v>
      </c>
      <c r="AE1332">
        <f>2*0.95*5.67E-8*(((BQ1332+$B$7)+273)^4-(W1332+273)^4)</f>
        <v>0</v>
      </c>
      <c r="AF1332">
        <f>U1332+AE1332+AC1332+AD1332</f>
        <v>0</v>
      </c>
      <c r="AG1332">
        <f>BN1332*AU1332*(BI1332-BH1332*(1000-AU1332*BK1332)/(1000-AU1332*BJ1332))/(100*BB1332)</f>
        <v>0</v>
      </c>
      <c r="AH1332">
        <f>1000*BN1332*AU1332*(BJ1332-BK1332)/(100*BB1332*(1000-AU1332*BJ1332))</f>
        <v>0</v>
      </c>
      <c r="AI1332">
        <f>(AJ1332 - AK1332 - BO1332*1E3/(8.314*(BQ1332+273.15)) * AM1332/BN1332 * AL1332) * BN1332/(100*BB1332) * (1000 - BK1332)/1000</f>
        <v>0</v>
      </c>
      <c r="AJ1332">
        <v>1109.150678300458</v>
      </c>
      <c r="AK1332">
        <v>1054.32690909091</v>
      </c>
      <c r="AL1332">
        <v>3.424274842051141</v>
      </c>
      <c r="AM1332">
        <v>64.58111461149491</v>
      </c>
      <c r="AN1332">
        <f>(AP1332 - AO1332 + BO1332*1E3/(8.314*(BQ1332+273.15)) * AR1332/BN1332 * AQ1332) * BN1332/(100*BB1332) * 1000/(1000 - AP1332)</f>
        <v>0</v>
      </c>
      <c r="AO1332">
        <v>13.59167572006351</v>
      </c>
      <c r="AP1332">
        <v>18.37750030075187</v>
      </c>
      <c r="AQ1332">
        <v>-0.0007096231861418535</v>
      </c>
      <c r="AR1332">
        <v>112.2400831531097</v>
      </c>
      <c r="AS1332">
        <v>11</v>
      </c>
      <c r="AT1332">
        <v>2</v>
      </c>
      <c r="AU1332">
        <f>IF(AS1332*$H$13&gt;=AW1332,1.0,(AW1332/(AW1332-AS1332*$H$13)))</f>
        <v>0</v>
      </c>
      <c r="AV1332">
        <f>(AU1332-1)*100</f>
        <v>0</v>
      </c>
      <c r="AW1332">
        <f>MAX(0,($B$13+$C$13*BV1332)/(1+$D$13*BV1332)*BO1332/(BQ1332+273)*$E$13)</f>
        <v>0</v>
      </c>
      <c r="AX1332">
        <f>$B$11*BW1332+$C$11*BX1332+$F$11*CI1332*(1-CL1332)</f>
        <v>0</v>
      </c>
      <c r="AY1332">
        <f>AX1332*AZ1332</f>
        <v>0</v>
      </c>
      <c r="AZ1332">
        <f>($B$11*$D$9+$C$11*$D$9+$F$11*((CV1332+CN1332)/MAX(CV1332+CN1332+CW1332, 0.1)*$I$9+CW1332/MAX(CV1332+CN1332+CW1332, 0.1)*$J$9))/($B$11+$C$11+$F$11)</f>
        <v>0</v>
      </c>
      <c r="BA1332">
        <f>($B$11*$K$9+$C$11*$K$9+$F$11*((CV1332+CN1332)/MAX(CV1332+CN1332+CW1332, 0.1)*$P$9+CW1332/MAX(CV1332+CN1332+CW1332, 0.1)*$Q$9))/($B$11+$C$11+$F$11)</f>
        <v>0</v>
      </c>
      <c r="BB1332">
        <v>6</v>
      </c>
      <c r="BC1332">
        <v>0.5</v>
      </c>
      <c r="BD1332" t="s">
        <v>355</v>
      </c>
      <c r="BE1332">
        <v>2</v>
      </c>
      <c r="BF1332" t="b">
        <v>1</v>
      </c>
      <c r="BG1332">
        <v>1664307572.714286</v>
      </c>
      <c r="BH1332">
        <v>1010.546035714286</v>
      </c>
      <c r="BI1332">
        <v>1077.773571428571</v>
      </c>
      <c r="BJ1332">
        <v>18.37590714285714</v>
      </c>
      <c r="BK1332">
        <v>13.57334642857143</v>
      </c>
      <c r="BL1332">
        <v>1015.317857142857</v>
      </c>
      <c r="BM1332">
        <v>18.54135357142857</v>
      </c>
      <c r="BN1332">
        <v>500.0598214285714</v>
      </c>
      <c r="BO1332">
        <v>90.9542285714286</v>
      </c>
      <c r="BP1332">
        <v>0.09998863214285715</v>
      </c>
      <c r="BQ1332">
        <v>24.96454285714286</v>
      </c>
      <c r="BR1332">
        <v>24.96827142857143</v>
      </c>
      <c r="BS1332">
        <v>999.9000000000002</v>
      </c>
      <c r="BT1332">
        <v>0</v>
      </c>
      <c r="BU1332">
        <v>0</v>
      </c>
      <c r="BV1332">
        <v>9999.973571428574</v>
      </c>
      <c r="BW1332">
        <v>0</v>
      </c>
      <c r="BX1332">
        <v>6.209577499999999</v>
      </c>
      <c r="BY1332">
        <v>-67.22691071428571</v>
      </c>
      <c r="BZ1332">
        <v>1029.4625</v>
      </c>
      <c r="CA1332">
        <v>1092.603571428572</v>
      </c>
      <c r="CB1332">
        <v>4.802556428571429</v>
      </c>
      <c r="CC1332">
        <v>1077.773571428571</v>
      </c>
      <c r="CD1332">
        <v>13.57334642857143</v>
      </c>
      <c r="CE1332">
        <v>1.671366785714286</v>
      </c>
      <c r="CF1332">
        <v>1.234553928571428</v>
      </c>
      <c r="CG1332">
        <v>14.63300714285714</v>
      </c>
      <c r="CH1332">
        <v>10.02480678571429</v>
      </c>
      <c r="CI1332">
        <v>2000.003571428571</v>
      </c>
      <c r="CJ1332">
        <v>0.9800023214285714</v>
      </c>
      <c r="CK1332">
        <v>0.01999717857142857</v>
      </c>
      <c r="CL1332">
        <v>0</v>
      </c>
      <c r="CM1332">
        <v>857.6035357142857</v>
      </c>
      <c r="CN1332">
        <v>5.00097</v>
      </c>
      <c r="CO1332">
        <v>17109.28571428571</v>
      </c>
      <c r="CP1332">
        <v>16707.62142857143</v>
      </c>
      <c r="CQ1332">
        <v>38.86817857142857</v>
      </c>
      <c r="CR1332">
        <v>39.23875</v>
      </c>
      <c r="CS1332">
        <v>38.87942857142857</v>
      </c>
      <c r="CT1332">
        <v>38.87721428571428</v>
      </c>
      <c r="CU1332">
        <v>39.281</v>
      </c>
      <c r="CV1332">
        <v>1955.103571428571</v>
      </c>
      <c r="CW1332">
        <v>39.89035714285716</v>
      </c>
      <c r="CX1332">
        <v>0</v>
      </c>
      <c r="CY1332">
        <v>1664307584.9</v>
      </c>
      <c r="CZ1332">
        <v>0</v>
      </c>
      <c r="DA1332">
        <v>0</v>
      </c>
      <c r="DB1332" t="s">
        <v>356</v>
      </c>
      <c r="DC1332">
        <v>1663859321.1</v>
      </c>
      <c r="DD1332">
        <v>1663859315.6</v>
      </c>
      <c r="DE1332">
        <v>0</v>
      </c>
      <c r="DF1332">
        <v>0.196</v>
      </c>
      <c r="DG1332">
        <v>-0.001</v>
      </c>
      <c r="DH1332">
        <v>-5.941</v>
      </c>
      <c r="DI1332">
        <v>-0.174</v>
      </c>
      <c r="DJ1332">
        <v>1500</v>
      </c>
      <c r="DK1332">
        <v>17</v>
      </c>
      <c r="DL1332">
        <v>0.13</v>
      </c>
      <c r="DM1332">
        <v>0.04</v>
      </c>
      <c r="DN1332">
        <v>-67.30322</v>
      </c>
      <c r="DO1332">
        <v>0.9313868667918147</v>
      </c>
      <c r="DP1332">
        <v>0.1510242831467834</v>
      </c>
      <c r="DQ1332">
        <v>0</v>
      </c>
      <c r="DR1332">
        <v>4.8291385</v>
      </c>
      <c r="DS1332">
        <v>-0.6026748968105102</v>
      </c>
      <c r="DT1332">
        <v>0.05911543903879928</v>
      </c>
      <c r="DU1332">
        <v>0</v>
      </c>
      <c r="DV1332">
        <v>0</v>
      </c>
      <c r="DW1332">
        <v>2</v>
      </c>
      <c r="DX1332" t="s">
        <v>357</v>
      </c>
      <c r="DY1332">
        <v>2.98474</v>
      </c>
      <c r="DZ1332">
        <v>2.71561</v>
      </c>
      <c r="EA1332">
        <v>0.178553</v>
      </c>
      <c r="EB1332">
        <v>0.183449</v>
      </c>
      <c r="EC1332">
        <v>0.0901057</v>
      </c>
      <c r="ED1332">
        <v>0.0711546</v>
      </c>
      <c r="EE1332">
        <v>26099</v>
      </c>
      <c r="EF1332">
        <v>26054.9</v>
      </c>
      <c r="EG1332">
        <v>29518.3</v>
      </c>
      <c r="EH1332">
        <v>29501.4</v>
      </c>
      <c r="EI1332">
        <v>35604.8</v>
      </c>
      <c r="EJ1332">
        <v>36444.7</v>
      </c>
      <c r="EK1332">
        <v>41602</v>
      </c>
      <c r="EL1332">
        <v>42043.5</v>
      </c>
      <c r="EM1332">
        <v>1.97757</v>
      </c>
      <c r="EN1332">
        <v>1.9292</v>
      </c>
      <c r="EO1332">
        <v>0.10987</v>
      </c>
      <c r="EP1332">
        <v>0</v>
      </c>
      <c r="EQ1332">
        <v>23.1669</v>
      </c>
      <c r="ER1332">
        <v>999.9</v>
      </c>
      <c r="ES1332">
        <v>41.9</v>
      </c>
      <c r="ET1332">
        <v>28.9</v>
      </c>
      <c r="EU1332">
        <v>18.4193</v>
      </c>
      <c r="EV1332">
        <v>62.9643</v>
      </c>
      <c r="EW1332">
        <v>32.5962</v>
      </c>
      <c r="EX1332">
        <v>1</v>
      </c>
      <c r="EY1332">
        <v>-0.181471</v>
      </c>
      <c r="EZ1332">
        <v>0.838745</v>
      </c>
      <c r="FA1332">
        <v>20.3872</v>
      </c>
      <c r="FB1332">
        <v>5.21579</v>
      </c>
      <c r="FC1332">
        <v>12.0099</v>
      </c>
      <c r="FD1332">
        <v>4.98945</v>
      </c>
      <c r="FE1332">
        <v>3.2885</v>
      </c>
      <c r="FF1332">
        <v>9999</v>
      </c>
      <c r="FG1332">
        <v>9999</v>
      </c>
      <c r="FH1332">
        <v>9999</v>
      </c>
      <c r="FI1332">
        <v>262</v>
      </c>
      <c r="FJ1332">
        <v>1.86707</v>
      </c>
      <c r="FK1332">
        <v>1.86615</v>
      </c>
      <c r="FL1332">
        <v>1.86554</v>
      </c>
      <c r="FM1332">
        <v>1.86554</v>
      </c>
      <c r="FN1332">
        <v>1.86736</v>
      </c>
      <c r="FO1332">
        <v>1.86981</v>
      </c>
      <c r="FP1332">
        <v>1.86844</v>
      </c>
      <c r="FQ1332">
        <v>1.86996</v>
      </c>
      <c r="FR1332">
        <v>0</v>
      </c>
      <c r="FS1332">
        <v>0</v>
      </c>
      <c r="FT1332">
        <v>0</v>
      </c>
      <c r="FU1332">
        <v>0</v>
      </c>
      <c r="FV1332" t="s">
        <v>358</v>
      </c>
      <c r="FW1332" t="s">
        <v>359</v>
      </c>
      <c r="FX1332" t="s">
        <v>360</v>
      </c>
      <c r="FY1332" t="s">
        <v>360</v>
      </c>
      <c r="FZ1332" t="s">
        <v>360</v>
      </c>
      <c r="GA1332" t="s">
        <v>360</v>
      </c>
      <c r="GB1332">
        <v>0</v>
      </c>
      <c r="GC1332">
        <v>100</v>
      </c>
      <c r="GD1332">
        <v>100</v>
      </c>
      <c r="GE1332">
        <v>-4.84</v>
      </c>
      <c r="GF1332">
        <v>-0.1655</v>
      </c>
      <c r="GG1332">
        <v>-2.0192013485273</v>
      </c>
      <c r="GH1332">
        <v>-0.003354295288503095</v>
      </c>
      <c r="GI1332">
        <v>8.998442100416266E-07</v>
      </c>
      <c r="GJ1332">
        <v>-2.632750781261316E-10</v>
      </c>
      <c r="GK1332">
        <v>-0.1771344180573433</v>
      </c>
      <c r="GL1332">
        <v>-0.01811282044437078</v>
      </c>
      <c r="GM1332">
        <v>0.001479480632228601</v>
      </c>
      <c r="GN1332">
        <v>-2.527498020886067E-05</v>
      </c>
      <c r="GO1332">
        <v>3</v>
      </c>
      <c r="GP1332">
        <v>2311</v>
      </c>
      <c r="GQ1332">
        <v>1</v>
      </c>
      <c r="GR1332">
        <v>23</v>
      </c>
      <c r="GS1332">
        <v>7471</v>
      </c>
      <c r="GT1332">
        <v>7471.1</v>
      </c>
      <c r="GU1332">
        <v>2.2644</v>
      </c>
      <c r="GV1332">
        <v>2.19849</v>
      </c>
      <c r="GW1332">
        <v>1.39771</v>
      </c>
      <c r="GX1332">
        <v>2.34009</v>
      </c>
      <c r="GY1332">
        <v>1.49536</v>
      </c>
      <c r="GZ1332">
        <v>2.36694</v>
      </c>
      <c r="HA1332">
        <v>33.0429</v>
      </c>
      <c r="HB1332">
        <v>14.097</v>
      </c>
      <c r="HC1332">
        <v>18</v>
      </c>
      <c r="HD1332">
        <v>519.856</v>
      </c>
      <c r="HE1332">
        <v>445.385</v>
      </c>
      <c r="HF1332">
        <v>22.0513</v>
      </c>
      <c r="HG1332">
        <v>25.1535</v>
      </c>
      <c r="HH1332">
        <v>30.0001</v>
      </c>
      <c r="HI1332">
        <v>25.1524</v>
      </c>
      <c r="HJ1332">
        <v>25.0955</v>
      </c>
      <c r="HK1332">
        <v>45.3602</v>
      </c>
      <c r="HL1332">
        <v>28.2174</v>
      </c>
      <c r="HM1332">
        <v>32.8346</v>
      </c>
      <c r="HN1332">
        <v>22.0718</v>
      </c>
      <c r="HO1332">
        <v>1121.62</v>
      </c>
      <c r="HP1332">
        <v>13.6799</v>
      </c>
      <c r="HQ1332">
        <v>100.976</v>
      </c>
      <c r="HR1332">
        <v>100.971</v>
      </c>
    </row>
    <row r="1333" spans="1:226">
      <c r="A1333">
        <v>1317</v>
      </c>
      <c r="B1333">
        <v>1664307585.5</v>
      </c>
      <c r="C1333">
        <v>14355</v>
      </c>
      <c r="D1333" t="s">
        <v>3004</v>
      </c>
      <c r="E1333" t="s">
        <v>3005</v>
      </c>
      <c r="F1333">
        <v>5</v>
      </c>
      <c r="G1333" t="s">
        <v>2871</v>
      </c>
      <c r="H1333" t="s">
        <v>354</v>
      </c>
      <c r="I1333">
        <v>1664307578</v>
      </c>
      <c r="J1333">
        <f>(K1333)/1000</f>
        <v>0</v>
      </c>
      <c r="K1333">
        <f>IF(BF1333, AN1333, AH1333)</f>
        <v>0</v>
      </c>
      <c r="L1333">
        <f>IF(BF1333, AI1333, AG1333)</f>
        <v>0</v>
      </c>
      <c r="M1333">
        <f>BH1333 - IF(AU1333&gt;1, L1333*BB1333*100.0/(AW1333*BV1333), 0)</f>
        <v>0</v>
      </c>
      <c r="N1333">
        <f>((T1333-J1333/2)*M1333-L1333)/(T1333+J1333/2)</f>
        <v>0</v>
      </c>
      <c r="O1333">
        <f>N1333*(BO1333+BP1333)/1000.0</f>
        <v>0</v>
      </c>
      <c r="P1333">
        <f>(BH1333 - IF(AU1333&gt;1, L1333*BB1333*100.0/(AW1333*BV1333), 0))*(BO1333+BP1333)/1000.0</f>
        <v>0</v>
      </c>
      <c r="Q1333">
        <f>2.0/((1/S1333-1/R1333)+SIGN(S1333)*SQRT((1/S1333-1/R1333)*(1/S1333-1/R1333) + 4*BC1333/((BC1333+1)*(BC1333+1))*(2*1/S1333*1/R1333-1/R1333*1/R1333)))</f>
        <v>0</v>
      </c>
      <c r="R1333">
        <f>IF(LEFT(BD1333,1)&lt;&gt;"0",IF(LEFT(BD1333,1)="1",3.0,BE1333),$D$5+$E$5*(BV1333*BO1333/($K$5*1000))+$F$5*(BV1333*BO1333/($K$5*1000))*MAX(MIN(BB1333,$J$5),$I$5)*MAX(MIN(BB1333,$J$5),$I$5)+$G$5*MAX(MIN(BB1333,$J$5),$I$5)*(BV1333*BO1333/($K$5*1000))+$H$5*(BV1333*BO1333/($K$5*1000))*(BV1333*BO1333/($K$5*1000)))</f>
        <v>0</v>
      </c>
      <c r="S1333">
        <f>J1333*(1000-(1000*0.61365*exp(17.502*W1333/(240.97+W1333))/(BO1333+BP1333)+BJ1333)/2)/(1000*0.61365*exp(17.502*W1333/(240.97+W1333))/(BO1333+BP1333)-BJ1333)</f>
        <v>0</v>
      </c>
      <c r="T1333">
        <f>1/((BC1333+1)/(Q1333/1.6)+1/(R1333/1.37)) + BC1333/((BC1333+1)/(Q1333/1.6) + BC1333/(R1333/1.37))</f>
        <v>0</v>
      </c>
      <c r="U1333">
        <f>(AX1333*BA1333)</f>
        <v>0</v>
      </c>
      <c r="V1333">
        <f>(BQ1333+(U1333+2*0.95*5.67E-8*(((BQ1333+$B$7)+273)^4-(BQ1333+273)^4)-44100*J1333)/(1.84*29.3*R1333+8*0.95*5.67E-8*(BQ1333+273)^3))</f>
        <v>0</v>
      </c>
      <c r="W1333">
        <f>($C$7*BR1333+$D$7*BS1333+$E$7*V1333)</f>
        <v>0</v>
      </c>
      <c r="X1333">
        <f>0.61365*exp(17.502*W1333/(240.97+W1333))</f>
        <v>0</v>
      </c>
      <c r="Y1333">
        <f>(Z1333/AA1333*100)</f>
        <v>0</v>
      </c>
      <c r="Z1333">
        <f>BJ1333*(BO1333+BP1333)/1000</f>
        <v>0</v>
      </c>
      <c r="AA1333">
        <f>0.61365*exp(17.502*BQ1333/(240.97+BQ1333))</f>
        <v>0</v>
      </c>
      <c r="AB1333">
        <f>(X1333-BJ1333*(BO1333+BP1333)/1000)</f>
        <v>0</v>
      </c>
      <c r="AC1333">
        <f>(-J1333*44100)</f>
        <v>0</v>
      </c>
      <c r="AD1333">
        <f>2*29.3*R1333*0.92*(BQ1333-W1333)</f>
        <v>0</v>
      </c>
      <c r="AE1333">
        <f>2*0.95*5.67E-8*(((BQ1333+$B$7)+273)^4-(W1333+273)^4)</f>
        <v>0</v>
      </c>
      <c r="AF1333">
        <f>U1333+AE1333+AC1333+AD1333</f>
        <v>0</v>
      </c>
      <c r="AG1333">
        <f>BN1333*AU1333*(BI1333-BH1333*(1000-AU1333*BK1333)/(1000-AU1333*BJ1333))/(100*BB1333)</f>
        <v>0</v>
      </c>
      <c r="AH1333">
        <f>1000*BN1333*AU1333*(BJ1333-BK1333)/(100*BB1333*(1000-AU1333*BJ1333))</f>
        <v>0</v>
      </c>
      <c r="AI1333">
        <f>(AJ1333 - AK1333 - BO1333*1E3/(8.314*(BQ1333+273.15)) * AM1333/BN1333 * AL1333) * BN1333/(100*BB1333) * (1000 - BK1333)/1000</f>
        <v>0</v>
      </c>
      <c r="AJ1333">
        <v>1126.08362777064</v>
      </c>
      <c r="AK1333">
        <v>1071.453757575757</v>
      </c>
      <c r="AL1333">
        <v>3.431316883591978</v>
      </c>
      <c r="AM1333">
        <v>64.58111461149491</v>
      </c>
      <c r="AN1333">
        <f>(AP1333 - AO1333 + BO1333*1E3/(8.314*(BQ1333+273.15)) * AR1333/BN1333 * AQ1333) * BN1333/(100*BB1333) * 1000/(1000 - AP1333)</f>
        <v>0</v>
      </c>
      <c r="AO1333">
        <v>13.64083967255315</v>
      </c>
      <c r="AP1333">
        <v>18.37067398496238</v>
      </c>
      <c r="AQ1333">
        <v>0.0006593630335853493</v>
      </c>
      <c r="AR1333">
        <v>112.2400831531097</v>
      </c>
      <c r="AS1333">
        <v>11</v>
      </c>
      <c r="AT1333">
        <v>2</v>
      </c>
      <c r="AU1333">
        <f>IF(AS1333*$H$13&gt;=AW1333,1.0,(AW1333/(AW1333-AS1333*$H$13)))</f>
        <v>0</v>
      </c>
      <c r="AV1333">
        <f>(AU1333-1)*100</f>
        <v>0</v>
      </c>
      <c r="AW1333">
        <f>MAX(0,($B$13+$C$13*BV1333)/(1+$D$13*BV1333)*BO1333/(BQ1333+273)*$E$13)</f>
        <v>0</v>
      </c>
      <c r="AX1333">
        <f>$B$11*BW1333+$C$11*BX1333+$F$11*CI1333*(1-CL1333)</f>
        <v>0</v>
      </c>
      <c r="AY1333">
        <f>AX1333*AZ1333</f>
        <v>0</v>
      </c>
      <c r="AZ1333">
        <f>($B$11*$D$9+$C$11*$D$9+$F$11*((CV1333+CN1333)/MAX(CV1333+CN1333+CW1333, 0.1)*$I$9+CW1333/MAX(CV1333+CN1333+CW1333, 0.1)*$J$9))/($B$11+$C$11+$F$11)</f>
        <v>0</v>
      </c>
      <c r="BA1333">
        <f>($B$11*$K$9+$C$11*$K$9+$F$11*((CV1333+CN1333)/MAX(CV1333+CN1333+CW1333, 0.1)*$P$9+CW1333/MAX(CV1333+CN1333+CW1333, 0.1)*$Q$9))/($B$11+$C$11+$F$11)</f>
        <v>0</v>
      </c>
      <c r="BB1333">
        <v>6</v>
      </c>
      <c r="BC1333">
        <v>0.5</v>
      </c>
      <c r="BD1333" t="s">
        <v>355</v>
      </c>
      <c r="BE1333">
        <v>2</v>
      </c>
      <c r="BF1333" t="b">
        <v>1</v>
      </c>
      <c r="BG1333">
        <v>1664307578</v>
      </c>
      <c r="BH1333">
        <v>1028.265185185185</v>
      </c>
      <c r="BI1333">
        <v>1095.496666666667</v>
      </c>
      <c r="BJ1333">
        <v>18.37177407407407</v>
      </c>
      <c r="BK1333">
        <v>13.61506296296296</v>
      </c>
      <c r="BL1333">
        <v>1033.079259259259</v>
      </c>
      <c r="BM1333">
        <v>18.53727037037037</v>
      </c>
      <c r="BN1333">
        <v>500.0612592592593</v>
      </c>
      <c r="BO1333">
        <v>90.95420740740741</v>
      </c>
      <c r="BP1333">
        <v>0.09994815185185184</v>
      </c>
      <c r="BQ1333">
        <v>24.9646962962963</v>
      </c>
      <c r="BR1333">
        <v>24.97101851851852</v>
      </c>
      <c r="BS1333">
        <v>999.9000000000001</v>
      </c>
      <c r="BT1333">
        <v>0</v>
      </c>
      <c r="BU1333">
        <v>0</v>
      </c>
      <c r="BV1333">
        <v>10006.20703703704</v>
      </c>
      <c r="BW1333">
        <v>0</v>
      </c>
      <c r="BX1333">
        <v>6.194642592592593</v>
      </c>
      <c r="BY1333">
        <v>-67.23026666666667</v>
      </c>
      <c r="BZ1333">
        <v>1047.509259259259</v>
      </c>
      <c r="CA1333">
        <v>1110.616666666667</v>
      </c>
      <c r="CB1333">
        <v>4.756710740740742</v>
      </c>
      <c r="CC1333">
        <v>1095.496666666667</v>
      </c>
      <c r="CD1333">
        <v>13.61506296296296</v>
      </c>
      <c r="CE1333">
        <v>1.670990370370371</v>
      </c>
      <c r="CF1333">
        <v>1.238347407407407</v>
      </c>
      <c r="CG1333">
        <v>14.62952592592593</v>
      </c>
      <c r="CH1333">
        <v>10.07068148148148</v>
      </c>
      <c r="CI1333">
        <v>2000.000740740741</v>
      </c>
      <c r="CJ1333">
        <v>0.9800021111111111</v>
      </c>
      <c r="CK1333">
        <v>0.01999738888888889</v>
      </c>
      <c r="CL1333">
        <v>0</v>
      </c>
      <c r="CM1333">
        <v>856.6948148148149</v>
      </c>
      <c r="CN1333">
        <v>5.00097</v>
      </c>
      <c r="CO1333">
        <v>17089.67777777778</v>
      </c>
      <c r="CP1333">
        <v>16707.58888888889</v>
      </c>
      <c r="CQ1333">
        <v>38.84233333333333</v>
      </c>
      <c r="CR1333">
        <v>39.22199999999999</v>
      </c>
      <c r="CS1333">
        <v>38.87033333333333</v>
      </c>
      <c r="CT1333">
        <v>38.87033333333333</v>
      </c>
      <c r="CU1333">
        <v>39.25918518518519</v>
      </c>
      <c r="CV1333">
        <v>1955.100740740741</v>
      </c>
      <c r="CW1333">
        <v>39.89037037037038</v>
      </c>
      <c r="CX1333">
        <v>0</v>
      </c>
      <c r="CY1333">
        <v>1664307589.7</v>
      </c>
      <c r="CZ1333">
        <v>0</v>
      </c>
      <c r="DA1333">
        <v>0</v>
      </c>
      <c r="DB1333" t="s">
        <v>356</v>
      </c>
      <c r="DC1333">
        <v>1663859321.1</v>
      </c>
      <c r="DD1333">
        <v>1663859315.6</v>
      </c>
      <c r="DE1333">
        <v>0</v>
      </c>
      <c r="DF1333">
        <v>0.196</v>
      </c>
      <c r="DG1333">
        <v>-0.001</v>
      </c>
      <c r="DH1333">
        <v>-5.941</v>
      </c>
      <c r="DI1333">
        <v>-0.174</v>
      </c>
      <c r="DJ1333">
        <v>1500</v>
      </c>
      <c r="DK1333">
        <v>17</v>
      </c>
      <c r="DL1333">
        <v>0.13</v>
      </c>
      <c r="DM1333">
        <v>0.04</v>
      </c>
      <c r="DN1333">
        <v>-67.24095853658537</v>
      </c>
      <c r="DO1333">
        <v>-0.1289372822298652</v>
      </c>
      <c r="DP1333">
        <v>0.08292859101428444</v>
      </c>
      <c r="DQ1333">
        <v>0</v>
      </c>
      <c r="DR1333">
        <v>4.78665731707317</v>
      </c>
      <c r="DS1333">
        <v>-0.5444377003484255</v>
      </c>
      <c r="DT1333">
        <v>0.0557332515813162</v>
      </c>
      <c r="DU1333">
        <v>0</v>
      </c>
      <c r="DV1333">
        <v>0</v>
      </c>
      <c r="DW1333">
        <v>2</v>
      </c>
      <c r="DX1333" t="s">
        <v>357</v>
      </c>
      <c r="DY1333">
        <v>2.98506</v>
      </c>
      <c r="DZ1333">
        <v>2.71577</v>
      </c>
      <c r="EA1333">
        <v>0.180389</v>
      </c>
      <c r="EB1333">
        <v>0.185225</v>
      </c>
      <c r="EC1333">
        <v>0.09007859999999999</v>
      </c>
      <c r="ED1333">
        <v>0.07117279999999999</v>
      </c>
      <c r="EE1333">
        <v>26040.1</v>
      </c>
      <c r="EF1333">
        <v>25998.3</v>
      </c>
      <c r="EG1333">
        <v>29517.6</v>
      </c>
      <c r="EH1333">
        <v>29501.4</v>
      </c>
      <c r="EI1333">
        <v>35604.9</v>
      </c>
      <c r="EJ1333">
        <v>36444.1</v>
      </c>
      <c r="EK1333">
        <v>41600.8</v>
      </c>
      <c r="EL1333">
        <v>42043.5</v>
      </c>
      <c r="EM1333">
        <v>1.97765</v>
      </c>
      <c r="EN1333">
        <v>1.9294</v>
      </c>
      <c r="EO1333">
        <v>0.110183</v>
      </c>
      <c r="EP1333">
        <v>0</v>
      </c>
      <c r="EQ1333">
        <v>23.1649</v>
      </c>
      <c r="ER1333">
        <v>999.9</v>
      </c>
      <c r="ES1333">
        <v>41.9</v>
      </c>
      <c r="ET1333">
        <v>28.9</v>
      </c>
      <c r="EU1333">
        <v>18.4212</v>
      </c>
      <c r="EV1333">
        <v>62.9743</v>
      </c>
      <c r="EW1333">
        <v>32.6402</v>
      </c>
      <c r="EX1333">
        <v>1</v>
      </c>
      <c r="EY1333">
        <v>-0.181441</v>
      </c>
      <c r="EZ1333">
        <v>0.830144</v>
      </c>
      <c r="FA1333">
        <v>20.387</v>
      </c>
      <c r="FB1333">
        <v>5.21684</v>
      </c>
      <c r="FC1333">
        <v>12.0099</v>
      </c>
      <c r="FD1333">
        <v>4.9896</v>
      </c>
      <c r="FE1333">
        <v>3.28865</v>
      </c>
      <c r="FF1333">
        <v>9999</v>
      </c>
      <c r="FG1333">
        <v>9999</v>
      </c>
      <c r="FH1333">
        <v>9999</v>
      </c>
      <c r="FI1333">
        <v>262</v>
      </c>
      <c r="FJ1333">
        <v>1.86706</v>
      </c>
      <c r="FK1333">
        <v>1.86615</v>
      </c>
      <c r="FL1333">
        <v>1.86554</v>
      </c>
      <c r="FM1333">
        <v>1.86554</v>
      </c>
      <c r="FN1333">
        <v>1.86735</v>
      </c>
      <c r="FO1333">
        <v>1.86981</v>
      </c>
      <c r="FP1333">
        <v>1.86844</v>
      </c>
      <c r="FQ1333">
        <v>1.86996</v>
      </c>
      <c r="FR1333">
        <v>0</v>
      </c>
      <c r="FS1333">
        <v>0</v>
      </c>
      <c r="FT1333">
        <v>0</v>
      </c>
      <c r="FU1333">
        <v>0</v>
      </c>
      <c r="FV1333" t="s">
        <v>358</v>
      </c>
      <c r="FW1333" t="s">
        <v>359</v>
      </c>
      <c r="FX1333" t="s">
        <v>360</v>
      </c>
      <c r="FY1333" t="s">
        <v>360</v>
      </c>
      <c r="FZ1333" t="s">
        <v>360</v>
      </c>
      <c r="GA1333" t="s">
        <v>360</v>
      </c>
      <c r="GB1333">
        <v>0</v>
      </c>
      <c r="GC1333">
        <v>100</v>
      </c>
      <c r="GD1333">
        <v>100</v>
      </c>
      <c r="GE1333">
        <v>-4.88</v>
      </c>
      <c r="GF1333">
        <v>-0.1656</v>
      </c>
      <c r="GG1333">
        <v>-2.0192013485273</v>
      </c>
      <c r="GH1333">
        <v>-0.003354295288503095</v>
      </c>
      <c r="GI1333">
        <v>8.998442100416266E-07</v>
      </c>
      <c r="GJ1333">
        <v>-2.632750781261316E-10</v>
      </c>
      <c r="GK1333">
        <v>-0.1771344180573433</v>
      </c>
      <c r="GL1333">
        <v>-0.01811282044437078</v>
      </c>
      <c r="GM1333">
        <v>0.001479480632228601</v>
      </c>
      <c r="GN1333">
        <v>-2.527498020886067E-05</v>
      </c>
      <c r="GO1333">
        <v>3</v>
      </c>
      <c r="GP1333">
        <v>2311</v>
      </c>
      <c r="GQ1333">
        <v>1</v>
      </c>
      <c r="GR1333">
        <v>23</v>
      </c>
      <c r="GS1333">
        <v>7471.1</v>
      </c>
      <c r="GT1333">
        <v>7471.2</v>
      </c>
      <c r="GU1333">
        <v>2.29004</v>
      </c>
      <c r="GV1333">
        <v>2.19849</v>
      </c>
      <c r="GW1333">
        <v>1.39648</v>
      </c>
      <c r="GX1333">
        <v>2.33887</v>
      </c>
      <c r="GY1333">
        <v>1.49536</v>
      </c>
      <c r="GZ1333">
        <v>2.36084</v>
      </c>
      <c r="HA1333">
        <v>33.0429</v>
      </c>
      <c r="HB1333">
        <v>14.097</v>
      </c>
      <c r="HC1333">
        <v>18</v>
      </c>
      <c r="HD1333">
        <v>519.889</v>
      </c>
      <c r="HE1333">
        <v>445.506</v>
      </c>
      <c r="HF1333">
        <v>22.0736</v>
      </c>
      <c r="HG1333">
        <v>25.1516</v>
      </c>
      <c r="HH1333">
        <v>30.0001</v>
      </c>
      <c r="HI1333">
        <v>25.1506</v>
      </c>
      <c r="HJ1333">
        <v>25.0955</v>
      </c>
      <c r="HK1333">
        <v>45.9467</v>
      </c>
      <c r="HL1333">
        <v>28.2174</v>
      </c>
      <c r="HM1333">
        <v>32.8346</v>
      </c>
      <c r="HN1333">
        <v>22.0891</v>
      </c>
      <c r="HO1333">
        <v>1141.93</v>
      </c>
      <c r="HP1333">
        <v>13.7079</v>
      </c>
      <c r="HQ1333">
        <v>100.973</v>
      </c>
      <c r="HR1333">
        <v>100.971</v>
      </c>
    </row>
    <row r="1334" spans="1:226">
      <c r="A1334">
        <v>1318</v>
      </c>
      <c r="B1334">
        <v>1664307590.5</v>
      </c>
      <c r="C1334">
        <v>14360</v>
      </c>
      <c r="D1334" t="s">
        <v>3006</v>
      </c>
      <c r="E1334" t="s">
        <v>3007</v>
      </c>
      <c r="F1334">
        <v>5</v>
      </c>
      <c r="G1334" t="s">
        <v>2871</v>
      </c>
      <c r="H1334" t="s">
        <v>354</v>
      </c>
      <c r="I1334">
        <v>1664307582.714286</v>
      </c>
      <c r="J1334">
        <f>(K1334)/1000</f>
        <v>0</v>
      </c>
      <c r="K1334">
        <f>IF(BF1334, AN1334, AH1334)</f>
        <v>0</v>
      </c>
      <c r="L1334">
        <f>IF(BF1334, AI1334, AG1334)</f>
        <v>0</v>
      </c>
      <c r="M1334">
        <f>BH1334 - IF(AU1334&gt;1, L1334*BB1334*100.0/(AW1334*BV1334), 0)</f>
        <v>0</v>
      </c>
      <c r="N1334">
        <f>((T1334-J1334/2)*M1334-L1334)/(T1334+J1334/2)</f>
        <v>0</v>
      </c>
      <c r="O1334">
        <f>N1334*(BO1334+BP1334)/1000.0</f>
        <v>0</v>
      </c>
      <c r="P1334">
        <f>(BH1334 - IF(AU1334&gt;1, L1334*BB1334*100.0/(AW1334*BV1334), 0))*(BO1334+BP1334)/1000.0</f>
        <v>0</v>
      </c>
      <c r="Q1334">
        <f>2.0/((1/S1334-1/R1334)+SIGN(S1334)*SQRT((1/S1334-1/R1334)*(1/S1334-1/R1334) + 4*BC1334/((BC1334+1)*(BC1334+1))*(2*1/S1334*1/R1334-1/R1334*1/R1334)))</f>
        <v>0</v>
      </c>
      <c r="R1334">
        <f>IF(LEFT(BD1334,1)&lt;&gt;"0",IF(LEFT(BD1334,1)="1",3.0,BE1334),$D$5+$E$5*(BV1334*BO1334/($K$5*1000))+$F$5*(BV1334*BO1334/($K$5*1000))*MAX(MIN(BB1334,$J$5),$I$5)*MAX(MIN(BB1334,$J$5),$I$5)+$G$5*MAX(MIN(BB1334,$J$5),$I$5)*(BV1334*BO1334/($K$5*1000))+$H$5*(BV1334*BO1334/($K$5*1000))*(BV1334*BO1334/($K$5*1000)))</f>
        <v>0</v>
      </c>
      <c r="S1334">
        <f>J1334*(1000-(1000*0.61365*exp(17.502*W1334/(240.97+W1334))/(BO1334+BP1334)+BJ1334)/2)/(1000*0.61365*exp(17.502*W1334/(240.97+W1334))/(BO1334+BP1334)-BJ1334)</f>
        <v>0</v>
      </c>
      <c r="T1334">
        <f>1/((BC1334+1)/(Q1334/1.6)+1/(R1334/1.37)) + BC1334/((BC1334+1)/(Q1334/1.6) + BC1334/(R1334/1.37))</f>
        <v>0</v>
      </c>
      <c r="U1334">
        <f>(AX1334*BA1334)</f>
        <v>0</v>
      </c>
      <c r="V1334">
        <f>(BQ1334+(U1334+2*0.95*5.67E-8*(((BQ1334+$B$7)+273)^4-(BQ1334+273)^4)-44100*J1334)/(1.84*29.3*R1334+8*0.95*5.67E-8*(BQ1334+273)^3))</f>
        <v>0</v>
      </c>
      <c r="W1334">
        <f>($C$7*BR1334+$D$7*BS1334+$E$7*V1334)</f>
        <v>0</v>
      </c>
      <c r="X1334">
        <f>0.61365*exp(17.502*W1334/(240.97+W1334))</f>
        <v>0</v>
      </c>
      <c r="Y1334">
        <f>(Z1334/AA1334*100)</f>
        <v>0</v>
      </c>
      <c r="Z1334">
        <f>BJ1334*(BO1334+BP1334)/1000</f>
        <v>0</v>
      </c>
      <c r="AA1334">
        <f>0.61365*exp(17.502*BQ1334/(240.97+BQ1334))</f>
        <v>0</v>
      </c>
      <c r="AB1334">
        <f>(X1334-BJ1334*(BO1334+BP1334)/1000)</f>
        <v>0</v>
      </c>
      <c r="AC1334">
        <f>(-J1334*44100)</f>
        <v>0</v>
      </c>
      <c r="AD1334">
        <f>2*29.3*R1334*0.92*(BQ1334-W1334)</f>
        <v>0</v>
      </c>
      <c r="AE1334">
        <f>2*0.95*5.67E-8*(((BQ1334+$B$7)+273)^4-(W1334+273)^4)</f>
        <v>0</v>
      </c>
      <c r="AF1334">
        <f>U1334+AE1334+AC1334+AD1334</f>
        <v>0</v>
      </c>
      <c r="AG1334">
        <f>BN1334*AU1334*(BI1334-BH1334*(1000-AU1334*BK1334)/(1000-AU1334*BJ1334))/(100*BB1334)</f>
        <v>0</v>
      </c>
      <c r="AH1334">
        <f>1000*BN1334*AU1334*(BJ1334-BK1334)/(100*BB1334*(1000-AU1334*BJ1334))</f>
        <v>0</v>
      </c>
      <c r="AI1334">
        <f>(AJ1334 - AK1334 - BO1334*1E3/(8.314*(BQ1334+273.15)) * AM1334/BN1334 * AL1334) * BN1334/(100*BB1334) * (1000 - BK1334)/1000</f>
        <v>0</v>
      </c>
      <c r="AJ1334">
        <v>1143.221644624268</v>
      </c>
      <c r="AK1334">
        <v>1088.493393939394</v>
      </c>
      <c r="AL1334">
        <v>3.418877492949819</v>
      </c>
      <c r="AM1334">
        <v>64.58111461149491</v>
      </c>
      <c r="AN1334">
        <f>(AP1334 - AO1334 + BO1334*1E3/(8.314*(BQ1334+273.15)) * AR1334/BN1334 * AQ1334) * BN1334/(100*BB1334) * 1000/(1000 - AP1334)</f>
        <v>0</v>
      </c>
      <c r="AO1334">
        <v>13.64596118203414</v>
      </c>
      <c r="AP1334">
        <v>18.35406887218045</v>
      </c>
      <c r="AQ1334">
        <v>-0.0001299934298583114</v>
      </c>
      <c r="AR1334">
        <v>112.2400831531097</v>
      </c>
      <c r="AS1334">
        <v>11</v>
      </c>
      <c r="AT1334">
        <v>2</v>
      </c>
      <c r="AU1334">
        <f>IF(AS1334*$H$13&gt;=AW1334,1.0,(AW1334/(AW1334-AS1334*$H$13)))</f>
        <v>0</v>
      </c>
      <c r="AV1334">
        <f>(AU1334-1)*100</f>
        <v>0</v>
      </c>
      <c r="AW1334">
        <f>MAX(0,($B$13+$C$13*BV1334)/(1+$D$13*BV1334)*BO1334/(BQ1334+273)*$E$13)</f>
        <v>0</v>
      </c>
      <c r="AX1334">
        <f>$B$11*BW1334+$C$11*BX1334+$F$11*CI1334*(1-CL1334)</f>
        <v>0</v>
      </c>
      <c r="AY1334">
        <f>AX1334*AZ1334</f>
        <v>0</v>
      </c>
      <c r="AZ1334">
        <f>($B$11*$D$9+$C$11*$D$9+$F$11*((CV1334+CN1334)/MAX(CV1334+CN1334+CW1334, 0.1)*$I$9+CW1334/MAX(CV1334+CN1334+CW1334, 0.1)*$J$9))/($B$11+$C$11+$F$11)</f>
        <v>0</v>
      </c>
      <c r="BA1334">
        <f>($B$11*$K$9+$C$11*$K$9+$F$11*((CV1334+CN1334)/MAX(CV1334+CN1334+CW1334, 0.1)*$P$9+CW1334/MAX(CV1334+CN1334+CW1334, 0.1)*$Q$9))/($B$11+$C$11+$F$11)</f>
        <v>0</v>
      </c>
      <c r="BB1334">
        <v>6</v>
      </c>
      <c r="BC1334">
        <v>0.5</v>
      </c>
      <c r="BD1334" t="s">
        <v>355</v>
      </c>
      <c r="BE1334">
        <v>2</v>
      </c>
      <c r="BF1334" t="b">
        <v>1</v>
      </c>
      <c r="BG1334">
        <v>1664307582.714286</v>
      </c>
      <c r="BH1334">
        <v>1044.054642857143</v>
      </c>
      <c r="BI1334">
        <v>1111.369642857143</v>
      </c>
      <c r="BJ1334">
        <v>18.36942142857143</v>
      </c>
      <c r="BK1334">
        <v>13.63889285714285</v>
      </c>
      <c r="BL1334">
        <v>1048.906071428572</v>
      </c>
      <c r="BM1334">
        <v>18.53495</v>
      </c>
      <c r="BN1334">
        <v>500.0580357142857</v>
      </c>
      <c r="BO1334">
        <v>90.95453571428573</v>
      </c>
      <c r="BP1334">
        <v>0.09996305714285715</v>
      </c>
      <c r="BQ1334">
        <v>24.96683571428571</v>
      </c>
      <c r="BR1334">
        <v>24.97663928571429</v>
      </c>
      <c r="BS1334">
        <v>999.9000000000002</v>
      </c>
      <c r="BT1334">
        <v>0</v>
      </c>
      <c r="BU1334">
        <v>0</v>
      </c>
      <c r="BV1334">
        <v>10009.24178571429</v>
      </c>
      <c r="BW1334">
        <v>0</v>
      </c>
      <c r="BX1334">
        <v>6.186192142857142</v>
      </c>
      <c r="BY1334">
        <v>-67.315375</v>
      </c>
      <c r="BZ1334">
        <v>1063.591428571429</v>
      </c>
      <c r="CA1334">
        <v>1126.736428571429</v>
      </c>
      <c r="CB1334">
        <v>4.730525714285714</v>
      </c>
      <c r="CC1334">
        <v>1111.369642857143</v>
      </c>
      <c r="CD1334">
        <v>13.63889285714285</v>
      </c>
      <c r="CE1334">
        <v>1.670782142857143</v>
      </c>
      <c r="CF1334">
        <v>1.240519285714285</v>
      </c>
      <c r="CG1334">
        <v>14.62758928571428</v>
      </c>
      <c r="CH1334">
        <v>10.09690357142857</v>
      </c>
      <c r="CI1334">
        <v>2000.0075</v>
      </c>
      <c r="CJ1334">
        <v>0.9800022142857142</v>
      </c>
      <c r="CK1334">
        <v>0.01999728571428572</v>
      </c>
      <c r="CL1334">
        <v>0</v>
      </c>
      <c r="CM1334">
        <v>855.8271071428572</v>
      </c>
      <c r="CN1334">
        <v>5.00097</v>
      </c>
      <c r="CO1334">
        <v>17071.61428571429</v>
      </c>
      <c r="CP1334">
        <v>16707.64285714286</v>
      </c>
      <c r="CQ1334">
        <v>38.82324999999999</v>
      </c>
      <c r="CR1334">
        <v>39.20274999999999</v>
      </c>
      <c r="CS1334">
        <v>38.85025</v>
      </c>
      <c r="CT1334">
        <v>38.86375</v>
      </c>
      <c r="CU1334">
        <v>39.23875</v>
      </c>
      <c r="CV1334">
        <v>1955.1075</v>
      </c>
      <c r="CW1334">
        <v>39.89000000000001</v>
      </c>
      <c r="CX1334">
        <v>0</v>
      </c>
      <c r="CY1334">
        <v>1664307595.1</v>
      </c>
      <c r="CZ1334">
        <v>0</v>
      </c>
      <c r="DA1334">
        <v>0</v>
      </c>
      <c r="DB1334" t="s">
        <v>356</v>
      </c>
      <c r="DC1334">
        <v>1663859321.1</v>
      </c>
      <c r="DD1334">
        <v>1663859315.6</v>
      </c>
      <c r="DE1334">
        <v>0</v>
      </c>
      <c r="DF1334">
        <v>0.196</v>
      </c>
      <c r="DG1334">
        <v>-0.001</v>
      </c>
      <c r="DH1334">
        <v>-5.941</v>
      </c>
      <c r="DI1334">
        <v>-0.174</v>
      </c>
      <c r="DJ1334">
        <v>1500</v>
      </c>
      <c r="DK1334">
        <v>17</v>
      </c>
      <c r="DL1334">
        <v>0.13</v>
      </c>
      <c r="DM1334">
        <v>0.04</v>
      </c>
      <c r="DN1334">
        <v>-67.27028749999999</v>
      </c>
      <c r="DO1334">
        <v>-0.7181166979361205</v>
      </c>
      <c r="DP1334">
        <v>0.1034928746037616</v>
      </c>
      <c r="DQ1334">
        <v>0</v>
      </c>
      <c r="DR1334">
        <v>4.751206499999999</v>
      </c>
      <c r="DS1334">
        <v>-0.3413090431519784</v>
      </c>
      <c r="DT1334">
        <v>0.03621650628856959</v>
      </c>
      <c r="DU1334">
        <v>0</v>
      </c>
      <c r="DV1334">
        <v>0</v>
      </c>
      <c r="DW1334">
        <v>2</v>
      </c>
      <c r="DX1334" t="s">
        <v>357</v>
      </c>
      <c r="DY1334">
        <v>2.98508</v>
      </c>
      <c r="DZ1334">
        <v>2.71565</v>
      </c>
      <c r="EA1334">
        <v>0.182215</v>
      </c>
      <c r="EB1334">
        <v>0.186992</v>
      </c>
      <c r="EC1334">
        <v>0.09001430000000001</v>
      </c>
      <c r="ED1334">
        <v>0.0710968</v>
      </c>
      <c r="EE1334">
        <v>25982.1</v>
      </c>
      <c r="EF1334">
        <v>25942.1</v>
      </c>
      <c r="EG1334">
        <v>29517.6</v>
      </c>
      <c r="EH1334">
        <v>29501.6</v>
      </c>
      <c r="EI1334">
        <v>35607.6</v>
      </c>
      <c r="EJ1334">
        <v>36447.3</v>
      </c>
      <c r="EK1334">
        <v>41600.9</v>
      </c>
      <c r="EL1334">
        <v>42043.8</v>
      </c>
      <c r="EM1334">
        <v>1.97755</v>
      </c>
      <c r="EN1334">
        <v>1.92943</v>
      </c>
      <c r="EO1334">
        <v>0.11133</v>
      </c>
      <c r="EP1334">
        <v>0</v>
      </c>
      <c r="EQ1334">
        <v>23.1644</v>
      </c>
      <c r="ER1334">
        <v>999.9</v>
      </c>
      <c r="ES1334">
        <v>41.8</v>
      </c>
      <c r="ET1334">
        <v>28.9</v>
      </c>
      <c r="EU1334">
        <v>18.3775</v>
      </c>
      <c r="EV1334">
        <v>63.0443</v>
      </c>
      <c r="EW1334">
        <v>32.7684</v>
      </c>
      <c r="EX1334">
        <v>1</v>
      </c>
      <c r="EY1334">
        <v>-0.181502</v>
      </c>
      <c r="EZ1334">
        <v>0.836626</v>
      </c>
      <c r="FA1334">
        <v>20.3869</v>
      </c>
      <c r="FB1334">
        <v>5.21624</v>
      </c>
      <c r="FC1334">
        <v>12.0099</v>
      </c>
      <c r="FD1334">
        <v>4.9894</v>
      </c>
      <c r="FE1334">
        <v>3.28865</v>
      </c>
      <c r="FF1334">
        <v>9999</v>
      </c>
      <c r="FG1334">
        <v>9999</v>
      </c>
      <c r="FH1334">
        <v>9999</v>
      </c>
      <c r="FI1334">
        <v>262</v>
      </c>
      <c r="FJ1334">
        <v>1.86706</v>
      </c>
      <c r="FK1334">
        <v>1.86615</v>
      </c>
      <c r="FL1334">
        <v>1.86554</v>
      </c>
      <c r="FM1334">
        <v>1.86554</v>
      </c>
      <c r="FN1334">
        <v>1.86735</v>
      </c>
      <c r="FO1334">
        <v>1.86981</v>
      </c>
      <c r="FP1334">
        <v>1.86844</v>
      </c>
      <c r="FQ1334">
        <v>1.86996</v>
      </c>
      <c r="FR1334">
        <v>0</v>
      </c>
      <c r="FS1334">
        <v>0</v>
      </c>
      <c r="FT1334">
        <v>0</v>
      </c>
      <c r="FU1334">
        <v>0</v>
      </c>
      <c r="FV1334" t="s">
        <v>358</v>
      </c>
      <c r="FW1334" t="s">
        <v>359</v>
      </c>
      <c r="FX1334" t="s">
        <v>360</v>
      </c>
      <c r="FY1334" t="s">
        <v>360</v>
      </c>
      <c r="FZ1334" t="s">
        <v>360</v>
      </c>
      <c r="GA1334" t="s">
        <v>360</v>
      </c>
      <c r="GB1334">
        <v>0</v>
      </c>
      <c r="GC1334">
        <v>100</v>
      </c>
      <c r="GD1334">
        <v>100</v>
      </c>
      <c r="GE1334">
        <v>-4.91</v>
      </c>
      <c r="GF1334">
        <v>-0.1657</v>
      </c>
      <c r="GG1334">
        <v>-2.0192013485273</v>
      </c>
      <c r="GH1334">
        <v>-0.003354295288503095</v>
      </c>
      <c r="GI1334">
        <v>8.998442100416266E-07</v>
      </c>
      <c r="GJ1334">
        <v>-2.632750781261316E-10</v>
      </c>
      <c r="GK1334">
        <v>-0.1771344180573433</v>
      </c>
      <c r="GL1334">
        <v>-0.01811282044437078</v>
      </c>
      <c r="GM1334">
        <v>0.001479480632228601</v>
      </c>
      <c r="GN1334">
        <v>-2.527498020886067E-05</v>
      </c>
      <c r="GO1334">
        <v>3</v>
      </c>
      <c r="GP1334">
        <v>2311</v>
      </c>
      <c r="GQ1334">
        <v>1</v>
      </c>
      <c r="GR1334">
        <v>23</v>
      </c>
      <c r="GS1334">
        <v>7471.2</v>
      </c>
      <c r="GT1334">
        <v>7471.2</v>
      </c>
      <c r="GU1334">
        <v>2.31934</v>
      </c>
      <c r="GV1334">
        <v>2.1875</v>
      </c>
      <c r="GW1334">
        <v>1.39648</v>
      </c>
      <c r="GX1334">
        <v>2.34009</v>
      </c>
      <c r="GY1334">
        <v>1.49536</v>
      </c>
      <c r="GZ1334">
        <v>2.39868</v>
      </c>
      <c r="HA1334">
        <v>33.0429</v>
      </c>
      <c r="HB1334">
        <v>14.1058</v>
      </c>
      <c r="HC1334">
        <v>18</v>
      </c>
      <c r="HD1334">
        <v>519.821</v>
      </c>
      <c r="HE1334">
        <v>445.521</v>
      </c>
      <c r="HF1334">
        <v>22.0926</v>
      </c>
      <c r="HG1334">
        <v>25.1514</v>
      </c>
      <c r="HH1334">
        <v>30.0001</v>
      </c>
      <c r="HI1334">
        <v>25.1503</v>
      </c>
      <c r="HJ1334">
        <v>25.0955</v>
      </c>
      <c r="HK1334">
        <v>46.456</v>
      </c>
      <c r="HL1334">
        <v>27.9127</v>
      </c>
      <c r="HM1334">
        <v>32.4604</v>
      </c>
      <c r="HN1334">
        <v>22.0996</v>
      </c>
      <c r="HO1334">
        <v>1155.29</v>
      </c>
      <c r="HP1334">
        <v>13.7472</v>
      </c>
      <c r="HQ1334">
        <v>100.973</v>
      </c>
      <c r="HR1334">
        <v>100.971</v>
      </c>
    </row>
    <row r="1335" spans="1:226">
      <c r="A1335">
        <v>1319</v>
      </c>
      <c r="B1335">
        <v>1664307595.5</v>
      </c>
      <c r="C1335">
        <v>14365</v>
      </c>
      <c r="D1335" t="s">
        <v>3008</v>
      </c>
      <c r="E1335" t="s">
        <v>3009</v>
      </c>
      <c r="F1335">
        <v>5</v>
      </c>
      <c r="G1335" t="s">
        <v>2871</v>
      </c>
      <c r="H1335" t="s">
        <v>354</v>
      </c>
      <c r="I1335">
        <v>1664307588</v>
      </c>
      <c r="J1335">
        <f>(K1335)/1000</f>
        <v>0</v>
      </c>
      <c r="K1335">
        <f>IF(BF1335, AN1335, AH1335)</f>
        <v>0</v>
      </c>
      <c r="L1335">
        <f>IF(BF1335, AI1335, AG1335)</f>
        <v>0</v>
      </c>
      <c r="M1335">
        <f>BH1335 - IF(AU1335&gt;1, L1335*BB1335*100.0/(AW1335*BV1335), 0)</f>
        <v>0</v>
      </c>
      <c r="N1335">
        <f>((T1335-J1335/2)*M1335-L1335)/(T1335+J1335/2)</f>
        <v>0</v>
      </c>
      <c r="O1335">
        <f>N1335*(BO1335+BP1335)/1000.0</f>
        <v>0</v>
      </c>
      <c r="P1335">
        <f>(BH1335 - IF(AU1335&gt;1, L1335*BB1335*100.0/(AW1335*BV1335), 0))*(BO1335+BP1335)/1000.0</f>
        <v>0</v>
      </c>
      <c r="Q1335">
        <f>2.0/((1/S1335-1/R1335)+SIGN(S1335)*SQRT((1/S1335-1/R1335)*(1/S1335-1/R1335) + 4*BC1335/((BC1335+1)*(BC1335+1))*(2*1/S1335*1/R1335-1/R1335*1/R1335)))</f>
        <v>0</v>
      </c>
      <c r="R1335">
        <f>IF(LEFT(BD1335,1)&lt;&gt;"0",IF(LEFT(BD1335,1)="1",3.0,BE1335),$D$5+$E$5*(BV1335*BO1335/($K$5*1000))+$F$5*(BV1335*BO1335/($K$5*1000))*MAX(MIN(BB1335,$J$5),$I$5)*MAX(MIN(BB1335,$J$5),$I$5)+$G$5*MAX(MIN(BB1335,$J$5),$I$5)*(BV1335*BO1335/($K$5*1000))+$H$5*(BV1335*BO1335/($K$5*1000))*(BV1335*BO1335/($K$5*1000)))</f>
        <v>0</v>
      </c>
      <c r="S1335">
        <f>J1335*(1000-(1000*0.61365*exp(17.502*W1335/(240.97+W1335))/(BO1335+BP1335)+BJ1335)/2)/(1000*0.61365*exp(17.502*W1335/(240.97+W1335))/(BO1335+BP1335)-BJ1335)</f>
        <v>0</v>
      </c>
      <c r="T1335">
        <f>1/((BC1335+1)/(Q1335/1.6)+1/(R1335/1.37)) + BC1335/((BC1335+1)/(Q1335/1.6) + BC1335/(R1335/1.37))</f>
        <v>0</v>
      </c>
      <c r="U1335">
        <f>(AX1335*BA1335)</f>
        <v>0</v>
      </c>
      <c r="V1335">
        <f>(BQ1335+(U1335+2*0.95*5.67E-8*(((BQ1335+$B$7)+273)^4-(BQ1335+273)^4)-44100*J1335)/(1.84*29.3*R1335+8*0.95*5.67E-8*(BQ1335+273)^3))</f>
        <v>0</v>
      </c>
      <c r="W1335">
        <f>($C$7*BR1335+$D$7*BS1335+$E$7*V1335)</f>
        <v>0</v>
      </c>
      <c r="X1335">
        <f>0.61365*exp(17.502*W1335/(240.97+W1335))</f>
        <v>0</v>
      </c>
      <c r="Y1335">
        <f>(Z1335/AA1335*100)</f>
        <v>0</v>
      </c>
      <c r="Z1335">
        <f>BJ1335*(BO1335+BP1335)/1000</f>
        <v>0</v>
      </c>
      <c r="AA1335">
        <f>0.61365*exp(17.502*BQ1335/(240.97+BQ1335))</f>
        <v>0</v>
      </c>
      <c r="AB1335">
        <f>(X1335-BJ1335*(BO1335+BP1335)/1000)</f>
        <v>0</v>
      </c>
      <c r="AC1335">
        <f>(-J1335*44100)</f>
        <v>0</v>
      </c>
      <c r="AD1335">
        <f>2*29.3*R1335*0.92*(BQ1335-W1335)</f>
        <v>0</v>
      </c>
      <c r="AE1335">
        <f>2*0.95*5.67E-8*(((BQ1335+$B$7)+273)^4-(W1335+273)^4)</f>
        <v>0</v>
      </c>
      <c r="AF1335">
        <f>U1335+AE1335+AC1335+AD1335</f>
        <v>0</v>
      </c>
      <c r="AG1335">
        <f>BN1335*AU1335*(BI1335-BH1335*(1000-AU1335*BK1335)/(1000-AU1335*BJ1335))/(100*BB1335)</f>
        <v>0</v>
      </c>
      <c r="AH1335">
        <f>1000*BN1335*AU1335*(BJ1335-BK1335)/(100*BB1335*(1000-AU1335*BJ1335))</f>
        <v>0</v>
      </c>
      <c r="AI1335">
        <f>(AJ1335 - AK1335 - BO1335*1E3/(8.314*(BQ1335+273.15)) * AM1335/BN1335 * AL1335) * BN1335/(100*BB1335) * (1000 - BK1335)/1000</f>
        <v>0</v>
      </c>
      <c r="AJ1335">
        <v>1160.428203407383</v>
      </c>
      <c r="AK1335">
        <v>1105.829575757575</v>
      </c>
      <c r="AL1335">
        <v>3.46550739512982</v>
      </c>
      <c r="AM1335">
        <v>64.58111461149491</v>
      </c>
      <c r="AN1335">
        <f>(AP1335 - AO1335 + BO1335*1E3/(8.314*(BQ1335+273.15)) * AR1335/BN1335 * AQ1335) * BN1335/(100*BB1335) * 1000/(1000 - AP1335)</f>
        <v>0</v>
      </c>
      <c r="AO1335">
        <v>13.63495161834133</v>
      </c>
      <c r="AP1335">
        <v>18.31284225563909</v>
      </c>
      <c r="AQ1335">
        <v>-0.0002285139986595571</v>
      </c>
      <c r="AR1335">
        <v>112.2400831531097</v>
      </c>
      <c r="AS1335">
        <v>11</v>
      </c>
      <c r="AT1335">
        <v>2</v>
      </c>
      <c r="AU1335">
        <f>IF(AS1335*$H$13&gt;=AW1335,1.0,(AW1335/(AW1335-AS1335*$H$13)))</f>
        <v>0</v>
      </c>
      <c r="AV1335">
        <f>(AU1335-1)*100</f>
        <v>0</v>
      </c>
      <c r="AW1335">
        <f>MAX(0,($B$13+$C$13*BV1335)/(1+$D$13*BV1335)*BO1335/(BQ1335+273)*$E$13)</f>
        <v>0</v>
      </c>
      <c r="AX1335">
        <f>$B$11*BW1335+$C$11*BX1335+$F$11*CI1335*(1-CL1335)</f>
        <v>0</v>
      </c>
      <c r="AY1335">
        <f>AX1335*AZ1335</f>
        <v>0</v>
      </c>
      <c r="AZ1335">
        <f>($B$11*$D$9+$C$11*$D$9+$F$11*((CV1335+CN1335)/MAX(CV1335+CN1335+CW1335, 0.1)*$I$9+CW1335/MAX(CV1335+CN1335+CW1335, 0.1)*$J$9))/($B$11+$C$11+$F$11)</f>
        <v>0</v>
      </c>
      <c r="BA1335">
        <f>($B$11*$K$9+$C$11*$K$9+$F$11*((CV1335+CN1335)/MAX(CV1335+CN1335+CW1335, 0.1)*$P$9+CW1335/MAX(CV1335+CN1335+CW1335, 0.1)*$Q$9))/($B$11+$C$11+$F$11)</f>
        <v>0</v>
      </c>
      <c r="BB1335">
        <v>6</v>
      </c>
      <c r="BC1335">
        <v>0.5</v>
      </c>
      <c r="BD1335" t="s">
        <v>355</v>
      </c>
      <c r="BE1335">
        <v>2</v>
      </c>
      <c r="BF1335" t="b">
        <v>1</v>
      </c>
      <c r="BG1335">
        <v>1664307588</v>
      </c>
      <c r="BH1335">
        <v>1061.845925925926</v>
      </c>
      <c r="BI1335">
        <v>1129.199259259259</v>
      </c>
      <c r="BJ1335">
        <v>18.35596296296296</v>
      </c>
      <c r="BK1335">
        <v>13.63221851851852</v>
      </c>
      <c r="BL1335">
        <v>1066.740740740741</v>
      </c>
      <c r="BM1335">
        <v>18.52164444444444</v>
      </c>
      <c r="BN1335">
        <v>500.0667407407407</v>
      </c>
      <c r="BO1335">
        <v>90.95484814814816</v>
      </c>
      <c r="BP1335">
        <v>0.1000078333333333</v>
      </c>
      <c r="BQ1335">
        <v>24.96997037037037</v>
      </c>
      <c r="BR1335">
        <v>24.98184814814815</v>
      </c>
      <c r="BS1335">
        <v>999.9000000000001</v>
      </c>
      <c r="BT1335">
        <v>0</v>
      </c>
      <c r="BU1335">
        <v>0</v>
      </c>
      <c r="BV1335">
        <v>10004.39888888889</v>
      </c>
      <c r="BW1335">
        <v>0</v>
      </c>
      <c r="BX1335">
        <v>6.18283</v>
      </c>
      <c r="BY1335">
        <v>-67.35341481481481</v>
      </c>
      <c r="BZ1335">
        <v>1081.702962962963</v>
      </c>
      <c r="CA1335">
        <v>1144.805555555556</v>
      </c>
      <c r="CB1335">
        <v>4.723742222222223</v>
      </c>
      <c r="CC1335">
        <v>1129.199259259259</v>
      </c>
      <c r="CD1335">
        <v>13.63221851851852</v>
      </c>
      <c r="CE1335">
        <v>1.669563703703704</v>
      </c>
      <c r="CF1335">
        <v>1.239916666666667</v>
      </c>
      <c r="CG1335">
        <v>14.61629259259259</v>
      </c>
      <c r="CH1335">
        <v>10.08963333333333</v>
      </c>
      <c r="CI1335">
        <v>2000.005555555556</v>
      </c>
      <c r="CJ1335">
        <v>0.9800021111111111</v>
      </c>
      <c r="CK1335">
        <v>0.01999738888888889</v>
      </c>
      <c r="CL1335">
        <v>0</v>
      </c>
      <c r="CM1335">
        <v>854.8576296296296</v>
      </c>
      <c r="CN1335">
        <v>5.00097</v>
      </c>
      <c r="CO1335">
        <v>17050.97407407407</v>
      </c>
      <c r="CP1335">
        <v>16707.63333333333</v>
      </c>
      <c r="CQ1335">
        <v>38.812</v>
      </c>
      <c r="CR1335">
        <v>39.19166666666666</v>
      </c>
      <c r="CS1335">
        <v>38.82833333333333</v>
      </c>
      <c r="CT1335">
        <v>38.84233333333333</v>
      </c>
      <c r="CU1335">
        <v>39.21733333333333</v>
      </c>
      <c r="CV1335">
        <v>1955.105555555555</v>
      </c>
      <c r="CW1335">
        <v>39.89185185185186</v>
      </c>
      <c r="CX1335">
        <v>0</v>
      </c>
      <c r="CY1335">
        <v>1664307599.9</v>
      </c>
      <c r="CZ1335">
        <v>0</v>
      </c>
      <c r="DA1335">
        <v>0</v>
      </c>
      <c r="DB1335" t="s">
        <v>356</v>
      </c>
      <c r="DC1335">
        <v>1663859321.1</v>
      </c>
      <c r="DD1335">
        <v>1663859315.6</v>
      </c>
      <c r="DE1335">
        <v>0</v>
      </c>
      <c r="DF1335">
        <v>0.196</v>
      </c>
      <c r="DG1335">
        <v>-0.001</v>
      </c>
      <c r="DH1335">
        <v>-5.941</v>
      </c>
      <c r="DI1335">
        <v>-0.174</v>
      </c>
      <c r="DJ1335">
        <v>1500</v>
      </c>
      <c r="DK1335">
        <v>17</v>
      </c>
      <c r="DL1335">
        <v>0.13</v>
      </c>
      <c r="DM1335">
        <v>0.04</v>
      </c>
      <c r="DN1335">
        <v>-67.3369375</v>
      </c>
      <c r="DO1335">
        <v>-0.6627838649154586</v>
      </c>
      <c r="DP1335">
        <v>0.1037902107317933</v>
      </c>
      <c r="DQ1335">
        <v>0</v>
      </c>
      <c r="DR1335">
        <v>4.730390250000001</v>
      </c>
      <c r="DS1335">
        <v>-0.09147388367730641</v>
      </c>
      <c r="DT1335">
        <v>0.01249739162535525</v>
      </c>
      <c r="DU1335">
        <v>1</v>
      </c>
      <c r="DV1335">
        <v>1</v>
      </c>
      <c r="DW1335">
        <v>2</v>
      </c>
      <c r="DX1335" t="s">
        <v>471</v>
      </c>
      <c r="DY1335">
        <v>2.98497</v>
      </c>
      <c r="DZ1335">
        <v>2.71564</v>
      </c>
      <c r="EA1335">
        <v>0.184043</v>
      </c>
      <c r="EB1335">
        <v>0.188701</v>
      </c>
      <c r="EC1335">
        <v>0.0898688</v>
      </c>
      <c r="ED1335">
        <v>0.0711165</v>
      </c>
      <c r="EE1335">
        <v>25924</v>
      </c>
      <c r="EF1335">
        <v>25887.7</v>
      </c>
      <c r="EG1335">
        <v>29517.4</v>
      </c>
      <c r="EH1335">
        <v>29501.6</v>
      </c>
      <c r="EI1335">
        <v>35613.2</v>
      </c>
      <c r="EJ1335">
        <v>36446.5</v>
      </c>
      <c r="EK1335">
        <v>41600.7</v>
      </c>
      <c r="EL1335">
        <v>42043.7</v>
      </c>
      <c r="EM1335">
        <v>1.97752</v>
      </c>
      <c r="EN1335">
        <v>1.93015</v>
      </c>
      <c r="EO1335">
        <v>0.110768</v>
      </c>
      <c r="EP1335">
        <v>0</v>
      </c>
      <c r="EQ1335">
        <v>23.163</v>
      </c>
      <c r="ER1335">
        <v>999.9</v>
      </c>
      <c r="ES1335">
        <v>41.7</v>
      </c>
      <c r="ET1335">
        <v>28.9</v>
      </c>
      <c r="EU1335">
        <v>18.3326</v>
      </c>
      <c r="EV1335">
        <v>62.9943</v>
      </c>
      <c r="EW1335">
        <v>32.8926</v>
      </c>
      <c r="EX1335">
        <v>1</v>
      </c>
      <c r="EY1335">
        <v>-0.181463</v>
      </c>
      <c r="EZ1335">
        <v>0.855278</v>
      </c>
      <c r="FA1335">
        <v>20.3868</v>
      </c>
      <c r="FB1335">
        <v>5.21669</v>
      </c>
      <c r="FC1335">
        <v>12.0099</v>
      </c>
      <c r="FD1335">
        <v>4.98965</v>
      </c>
      <c r="FE1335">
        <v>3.28865</v>
      </c>
      <c r="FF1335">
        <v>9999</v>
      </c>
      <c r="FG1335">
        <v>9999</v>
      </c>
      <c r="FH1335">
        <v>9999</v>
      </c>
      <c r="FI1335">
        <v>262</v>
      </c>
      <c r="FJ1335">
        <v>1.86706</v>
      </c>
      <c r="FK1335">
        <v>1.86615</v>
      </c>
      <c r="FL1335">
        <v>1.86554</v>
      </c>
      <c r="FM1335">
        <v>1.86554</v>
      </c>
      <c r="FN1335">
        <v>1.86733</v>
      </c>
      <c r="FO1335">
        <v>1.86981</v>
      </c>
      <c r="FP1335">
        <v>1.86844</v>
      </c>
      <c r="FQ1335">
        <v>1.86996</v>
      </c>
      <c r="FR1335">
        <v>0</v>
      </c>
      <c r="FS1335">
        <v>0</v>
      </c>
      <c r="FT1335">
        <v>0</v>
      </c>
      <c r="FU1335">
        <v>0</v>
      </c>
      <c r="FV1335" t="s">
        <v>358</v>
      </c>
      <c r="FW1335" t="s">
        <v>359</v>
      </c>
      <c r="FX1335" t="s">
        <v>360</v>
      </c>
      <c r="FY1335" t="s">
        <v>360</v>
      </c>
      <c r="FZ1335" t="s">
        <v>360</v>
      </c>
      <c r="GA1335" t="s">
        <v>360</v>
      </c>
      <c r="GB1335">
        <v>0</v>
      </c>
      <c r="GC1335">
        <v>100</v>
      </c>
      <c r="GD1335">
        <v>100</v>
      </c>
      <c r="GE1335">
        <v>-4.96</v>
      </c>
      <c r="GF1335">
        <v>-0.1662</v>
      </c>
      <c r="GG1335">
        <v>-2.0192013485273</v>
      </c>
      <c r="GH1335">
        <v>-0.003354295288503095</v>
      </c>
      <c r="GI1335">
        <v>8.998442100416266E-07</v>
      </c>
      <c r="GJ1335">
        <v>-2.632750781261316E-10</v>
      </c>
      <c r="GK1335">
        <v>-0.1771344180573433</v>
      </c>
      <c r="GL1335">
        <v>-0.01811282044437078</v>
      </c>
      <c r="GM1335">
        <v>0.001479480632228601</v>
      </c>
      <c r="GN1335">
        <v>-2.527498020886067E-05</v>
      </c>
      <c r="GO1335">
        <v>3</v>
      </c>
      <c r="GP1335">
        <v>2311</v>
      </c>
      <c r="GQ1335">
        <v>1</v>
      </c>
      <c r="GR1335">
        <v>23</v>
      </c>
      <c r="GS1335">
        <v>7471.2</v>
      </c>
      <c r="GT1335">
        <v>7471.3</v>
      </c>
      <c r="GU1335">
        <v>2.34497</v>
      </c>
      <c r="GV1335">
        <v>2.18872</v>
      </c>
      <c r="GW1335">
        <v>1.39648</v>
      </c>
      <c r="GX1335">
        <v>2.34009</v>
      </c>
      <c r="GY1335">
        <v>1.49536</v>
      </c>
      <c r="GZ1335">
        <v>2.43896</v>
      </c>
      <c r="HA1335">
        <v>33.0429</v>
      </c>
      <c r="HB1335">
        <v>14.1145</v>
      </c>
      <c r="HC1335">
        <v>18</v>
      </c>
      <c r="HD1335">
        <v>519.804</v>
      </c>
      <c r="HE1335">
        <v>445.962</v>
      </c>
      <c r="HF1335">
        <v>22.1044</v>
      </c>
      <c r="HG1335">
        <v>25.1494</v>
      </c>
      <c r="HH1335">
        <v>30.0001</v>
      </c>
      <c r="HI1335">
        <v>25.1503</v>
      </c>
      <c r="HJ1335">
        <v>25.0955</v>
      </c>
      <c r="HK1335">
        <v>47.033</v>
      </c>
      <c r="HL1335">
        <v>27.2925</v>
      </c>
      <c r="HM1335">
        <v>32.4604</v>
      </c>
      <c r="HN1335">
        <v>22.1102</v>
      </c>
      <c r="HO1335">
        <v>1175.33</v>
      </c>
      <c r="HP1335">
        <v>13.8135</v>
      </c>
      <c r="HQ1335">
        <v>100.973</v>
      </c>
      <c r="HR1335">
        <v>100.971</v>
      </c>
    </row>
    <row r="1336" spans="1:226">
      <c r="A1336">
        <v>1320</v>
      </c>
      <c r="B1336">
        <v>1664307600.5</v>
      </c>
      <c r="C1336">
        <v>14370</v>
      </c>
      <c r="D1336" t="s">
        <v>3010</v>
      </c>
      <c r="E1336" t="s">
        <v>3011</v>
      </c>
      <c r="F1336">
        <v>5</v>
      </c>
      <c r="G1336" t="s">
        <v>2871</v>
      </c>
      <c r="H1336" t="s">
        <v>354</v>
      </c>
      <c r="I1336">
        <v>1664307592.714286</v>
      </c>
      <c r="J1336">
        <f>(K1336)/1000</f>
        <v>0</v>
      </c>
      <c r="K1336">
        <f>IF(BF1336, AN1336, AH1336)</f>
        <v>0</v>
      </c>
      <c r="L1336">
        <f>IF(BF1336, AI1336, AG1336)</f>
        <v>0</v>
      </c>
      <c r="M1336">
        <f>BH1336 - IF(AU1336&gt;1, L1336*BB1336*100.0/(AW1336*BV1336), 0)</f>
        <v>0</v>
      </c>
      <c r="N1336">
        <f>((T1336-J1336/2)*M1336-L1336)/(T1336+J1336/2)</f>
        <v>0</v>
      </c>
      <c r="O1336">
        <f>N1336*(BO1336+BP1336)/1000.0</f>
        <v>0</v>
      </c>
      <c r="P1336">
        <f>(BH1336 - IF(AU1336&gt;1, L1336*BB1336*100.0/(AW1336*BV1336), 0))*(BO1336+BP1336)/1000.0</f>
        <v>0</v>
      </c>
      <c r="Q1336">
        <f>2.0/((1/S1336-1/R1336)+SIGN(S1336)*SQRT((1/S1336-1/R1336)*(1/S1336-1/R1336) + 4*BC1336/((BC1336+1)*(BC1336+1))*(2*1/S1336*1/R1336-1/R1336*1/R1336)))</f>
        <v>0</v>
      </c>
      <c r="R1336">
        <f>IF(LEFT(BD1336,1)&lt;&gt;"0",IF(LEFT(BD1336,1)="1",3.0,BE1336),$D$5+$E$5*(BV1336*BO1336/($K$5*1000))+$F$5*(BV1336*BO1336/($K$5*1000))*MAX(MIN(BB1336,$J$5),$I$5)*MAX(MIN(BB1336,$J$5),$I$5)+$G$5*MAX(MIN(BB1336,$J$5),$I$5)*(BV1336*BO1336/($K$5*1000))+$H$5*(BV1336*BO1336/($K$5*1000))*(BV1336*BO1336/($K$5*1000)))</f>
        <v>0</v>
      </c>
      <c r="S1336">
        <f>J1336*(1000-(1000*0.61365*exp(17.502*W1336/(240.97+W1336))/(BO1336+BP1336)+BJ1336)/2)/(1000*0.61365*exp(17.502*W1336/(240.97+W1336))/(BO1336+BP1336)-BJ1336)</f>
        <v>0</v>
      </c>
      <c r="T1336">
        <f>1/((BC1336+1)/(Q1336/1.6)+1/(R1336/1.37)) + BC1336/((BC1336+1)/(Q1336/1.6) + BC1336/(R1336/1.37))</f>
        <v>0</v>
      </c>
      <c r="U1336">
        <f>(AX1336*BA1336)</f>
        <v>0</v>
      </c>
      <c r="V1336">
        <f>(BQ1336+(U1336+2*0.95*5.67E-8*(((BQ1336+$B$7)+273)^4-(BQ1336+273)^4)-44100*J1336)/(1.84*29.3*R1336+8*0.95*5.67E-8*(BQ1336+273)^3))</f>
        <v>0</v>
      </c>
      <c r="W1336">
        <f>($C$7*BR1336+$D$7*BS1336+$E$7*V1336)</f>
        <v>0</v>
      </c>
      <c r="X1336">
        <f>0.61365*exp(17.502*W1336/(240.97+W1336))</f>
        <v>0</v>
      </c>
      <c r="Y1336">
        <f>(Z1336/AA1336*100)</f>
        <v>0</v>
      </c>
      <c r="Z1336">
        <f>BJ1336*(BO1336+BP1336)/1000</f>
        <v>0</v>
      </c>
      <c r="AA1336">
        <f>0.61365*exp(17.502*BQ1336/(240.97+BQ1336))</f>
        <v>0</v>
      </c>
      <c r="AB1336">
        <f>(X1336-BJ1336*(BO1336+BP1336)/1000)</f>
        <v>0</v>
      </c>
      <c r="AC1336">
        <f>(-J1336*44100)</f>
        <v>0</v>
      </c>
      <c r="AD1336">
        <f>2*29.3*R1336*0.92*(BQ1336-W1336)</f>
        <v>0</v>
      </c>
      <c r="AE1336">
        <f>2*0.95*5.67E-8*(((BQ1336+$B$7)+273)^4-(W1336+273)^4)</f>
        <v>0</v>
      </c>
      <c r="AF1336">
        <f>U1336+AE1336+AC1336+AD1336</f>
        <v>0</v>
      </c>
      <c r="AG1336">
        <f>BN1336*AU1336*(BI1336-BH1336*(1000-AU1336*BK1336)/(1000-AU1336*BJ1336))/(100*BB1336)</f>
        <v>0</v>
      </c>
      <c r="AH1336">
        <f>1000*BN1336*AU1336*(BJ1336-BK1336)/(100*BB1336*(1000-AU1336*BJ1336))</f>
        <v>0</v>
      </c>
      <c r="AI1336">
        <f>(AJ1336 - AK1336 - BO1336*1E3/(8.314*(BQ1336+273.15)) * AM1336/BN1336 * AL1336) * BN1336/(100*BB1336) * (1000 - BK1336)/1000</f>
        <v>0</v>
      </c>
      <c r="AJ1336">
        <v>1177.286253249874</v>
      </c>
      <c r="AK1336">
        <v>1122.809515151515</v>
      </c>
      <c r="AL1336">
        <v>3.386012337305736</v>
      </c>
      <c r="AM1336">
        <v>64.58111461149491</v>
      </c>
      <c r="AN1336">
        <f>(AP1336 - AO1336 + BO1336*1E3/(8.314*(BQ1336+273.15)) * AR1336/BN1336 * AQ1336) * BN1336/(100*BB1336) * 1000/(1000 - AP1336)</f>
        <v>0</v>
      </c>
      <c r="AO1336">
        <v>13.61662714507284</v>
      </c>
      <c r="AP1336">
        <v>18.29867488721803</v>
      </c>
      <c r="AQ1336">
        <v>-0.01160638704026507</v>
      </c>
      <c r="AR1336">
        <v>112.2400831531097</v>
      </c>
      <c r="AS1336">
        <v>12</v>
      </c>
      <c r="AT1336">
        <v>2</v>
      </c>
      <c r="AU1336">
        <f>IF(AS1336*$H$13&gt;=AW1336,1.0,(AW1336/(AW1336-AS1336*$H$13)))</f>
        <v>0</v>
      </c>
      <c r="AV1336">
        <f>(AU1336-1)*100</f>
        <v>0</v>
      </c>
      <c r="AW1336">
        <f>MAX(0,($B$13+$C$13*BV1336)/(1+$D$13*BV1336)*BO1336/(BQ1336+273)*$E$13)</f>
        <v>0</v>
      </c>
      <c r="AX1336">
        <f>$B$11*BW1336+$C$11*BX1336+$F$11*CI1336*(1-CL1336)</f>
        <v>0</v>
      </c>
      <c r="AY1336">
        <f>AX1336*AZ1336</f>
        <v>0</v>
      </c>
      <c r="AZ1336">
        <f>($B$11*$D$9+$C$11*$D$9+$F$11*((CV1336+CN1336)/MAX(CV1336+CN1336+CW1336, 0.1)*$I$9+CW1336/MAX(CV1336+CN1336+CW1336, 0.1)*$J$9))/($B$11+$C$11+$F$11)</f>
        <v>0</v>
      </c>
      <c r="BA1336">
        <f>($B$11*$K$9+$C$11*$K$9+$F$11*((CV1336+CN1336)/MAX(CV1336+CN1336+CW1336, 0.1)*$P$9+CW1336/MAX(CV1336+CN1336+CW1336, 0.1)*$Q$9))/($B$11+$C$11+$F$11)</f>
        <v>0</v>
      </c>
      <c r="BB1336">
        <v>6</v>
      </c>
      <c r="BC1336">
        <v>0.5</v>
      </c>
      <c r="BD1336" t="s">
        <v>355</v>
      </c>
      <c r="BE1336">
        <v>2</v>
      </c>
      <c r="BF1336" t="b">
        <v>1</v>
      </c>
      <c r="BG1336">
        <v>1664307592.714286</v>
      </c>
      <c r="BH1336">
        <v>1077.755</v>
      </c>
      <c r="BI1336">
        <v>1145.056785714286</v>
      </c>
      <c r="BJ1336">
        <v>18.33275357142857</v>
      </c>
      <c r="BK1336">
        <v>13.65073571428572</v>
      </c>
      <c r="BL1336">
        <v>1082.686785714286</v>
      </c>
      <c r="BM1336">
        <v>18.49867142857143</v>
      </c>
      <c r="BN1336">
        <v>500.0666428571428</v>
      </c>
      <c r="BO1336">
        <v>90.95415357142859</v>
      </c>
      <c r="BP1336">
        <v>0.09999473928571427</v>
      </c>
      <c r="BQ1336">
        <v>24.97346785714285</v>
      </c>
      <c r="BR1336">
        <v>24.98549285714286</v>
      </c>
      <c r="BS1336">
        <v>999.9000000000002</v>
      </c>
      <c r="BT1336">
        <v>0</v>
      </c>
      <c r="BU1336">
        <v>0</v>
      </c>
      <c r="BV1336">
        <v>10005.33107142857</v>
      </c>
      <c r="BW1336">
        <v>0</v>
      </c>
      <c r="BX1336">
        <v>6.18283</v>
      </c>
      <c r="BY1336">
        <v>-67.30199642857143</v>
      </c>
      <c r="BZ1336">
        <v>1097.8825</v>
      </c>
      <c r="CA1336">
        <v>1160.905</v>
      </c>
      <c r="CB1336">
        <v>4.682011428571428</v>
      </c>
      <c r="CC1336">
        <v>1145.056785714286</v>
      </c>
      <c r="CD1336">
        <v>13.65073571428572</v>
      </c>
      <c r="CE1336">
        <v>1.66744</v>
      </c>
      <c r="CF1336">
        <v>1.241591071428571</v>
      </c>
      <c r="CG1336">
        <v>14.59657857142857</v>
      </c>
      <c r="CH1336">
        <v>10.10976071428571</v>
      </c>
      <c r="CI1336">
        <v>2000.008571428571</v>
      </c>
      <c r="CJ1336">
        <v>0.9800019642857143</v>
      </c>
      <c r="CK1336">
        <v>0.01999760714285714</v>
      </c>
      <c r="CL1336">
        <v>0</v>
      </c>
      <c r="CM1336">
        <v>853.9843928571427</v>
      </c>
      <c r="CN1336">
        <v>5.00097</v>
      </c>
      <c r="CO1336">
        <v>17032.15714285714</v>
      </c>
      <c r="CP1336">
        <v>16707.65714285714</v>
      </c>
      <c r="CQ1336">
        <v>38.79207142857143</v>
      </c>
      <c r="CR1336">
        <v>39.18257142857142</v>
      </c>
      <c r="CS1336">
        <v>38.80317857142857</v>
      </c>
      <c r="CT1336">
        <v>38.82774999999999</v>
      </c>
      <c r="CU1336">
        <v>39.19824999999999</v>
      </c>
      <c r="CV1336">
        <v>1955.108571428571</v>
      </c>
      <c r="CW1336">
        <v>39.895</v>
      </c>
      <c r="CX1336">
        <v>0</v>
      </c>
      <c r="CY1336">
        <v>1664307604.7</v>
      </c>
      <c r="CZ1336">
        <v>0</v>
      </c>
      <c r="DA1336">
        <v>0</v>
      </c>
      <c r="DB1336" t="s">
        <v>356</v>
      </c>
      <c r="DC1336">
        <v>1663859321.1</v>
      </c>
      <c r="DD1336">
        <v>1663859315.6</v>
      </c>
      <c r="DE1336">
        <v>0</v>
      </c>
      <c r="DF1336">
        <v>0.196</v>
      </c>
      <c r="DG1336">
        <v>-0.001</v>
      </c>
      <c r="DH1336">
        <v>-5.941</v>
      </c>
      <c r="DI1336">
        <v>-0.174</v>
      </c>
      <c r="DJ1336">
        <v>1500</v>
      </c>
      <c r="DK1336">
        <v>17</v>
      </c>
      <c r="DL1336">
        <v>0.13</v>
      </c>
      <c r="DM1336">
        <v>0.04</v>
      </c>
      <c r="DN1336">
        <v>-67.28938780487805</v>
      </c>
      <c r="DO1336">
        <v>0.4255547038327714</v>
      </c>
      <c r="DP1336">
        <v>0.1547642695184249</v>
      </c>
      <c r="DQ1336">
        <v>0</v>
      </c>
      <c r="DR1336">
        <v>4.69603487804878</v>
      </c>
      <c r="DS1336">
        <v>-0.4300670383275384</v>
      </c>
      <c r="DT1336">
        <v>0.05460349917858852</v>
      </c>
      <c r="DU1336">
        <v>0</v>
      </c>
      <c r="DV1336">
        <v>0</v>
      </c>
      <c r="DW1336">
        <v>2</v>
      </c>
      <c r="DX1336" t="s">
        <v>357</v>
      </c>
      <c r="DY1336">
        <v>2.9849</v>
      </c>
      <c r="DZ1336">
        <v>2.71584</v>
      </c>
      <c r="EA1336">
        <v>0.185826</v>
      </c>
      <c r="EB1336">
        <v>0.190446</v>
      </c>
      <c r="EC1336">
        <v>0.0898462</v>
      </c>
      <c r="ED1336">
        <v>0.0715761</v>
      </c>
      <c r="EE1336">
        <v>25867.3</v>
      </c>
      <c r="EF1336">
        <v>25832.3</v>
      </c>
      <c r="EG1336">
        <v>29517.3</v>
      </c>
      <c r="EH1336">
        <v>29501.9</v>
      </c>
      <c r="EI1336">
        <v>35613.9</v>
      </c>
      <c r="EJ1336">
        <v>36428.8</v>
      </c>
      <c r="EK1336">
        <v>41600.4</v>
      </c>
      <c r="EL1336">
        <v>42044.3</v>
      </c>
      <c r="EM1336">
        <v>1.97725</v>
      </c>
      <c r="EN1336">
        <v>1.92997</v>
      </c>
      <c r="EO1336">
        <v>0.111204</v>
      </c>
      <c r="EP1336">
        <v>0</v>
      </c>
      <c r="EQ1336">
        <v>23.1615</v>
      </c>
      <c r="ER1336">
        <v>999.9</v>
      </c>
      <c r="ES1336">
        <v>41.7</v>
      </c>
      <c r="ET1336">
        <v>28.9</v>
      </c>
      <c r="EU1336">
        <v>18.3318</v>
      </c>
      <c r="EV1336">
        <v>62.7043</v>
      </c>
      <c r="EW1336">
        <v>32.9127</v>
      </c>
      <c r="EX1336">
        <v>1</v>
      </c>
      <c r="EY1336">
        <v>-0.181479</v>
      </c>
      <c r="EZ1336">
        <v>0.856465</v>
      </c>
      <c r="FA1336">
        <v>20.387</v>
      </c>
      <c r="FB1336">
        <v>5.21654</v>
      </c>
      <c r="FC1336">
        <v>12.0099</v>
      </c>
      <c r="FD1336">
        <v>4.98965</v>
      </c>
      <c r="FE1336">
        <v>3.28865</v>
      </c>
      <c r="FF1336">
        <v>9999</v>
      </c>
      <c r="FG1336">
        <v>9999</v>
      </c>
      <c r="FH1336">
        <v>9999</v>
      </c>
      <c r="FI1336">
        <v>262</v>
      </c>
      <c r="FJ1336">
        <v>1.86706</v>
      </c>
      <c r="FK1336">
        <v>1.86615</v>
      </c>
      <c r="FL1336">
        <v>1.86554</v>
      </c>
      <c r="FM1336">
        <v>1.86554</v>
      </c>
      <c r="FN1336">
        <v>1.86735</v>
      </c>
      <c r="FO1336">
        <v>1.86981</v>
      </c>
      <c r="FP1336">
        <v>1.86845</v>
      </c>
      <c r="FQ1336">
        <v>1.86996</v>
      </c>
      <c r="FR1336">
        <v>0</v>
      </c>
      <c r="FS1336">
        <v>0</v>
      </c>
      <c r="FT1336">
        <v>0</v>
      </c>
      <c r="FU1336">
        <v>0</v>
      </c>
      <c r="FV1336" t="s">
        <v>358</v>
      </c>
      <c r="FW1336" t="s">
        <v>359</v>
      </c>
      <c r="FX1336" t="s">
        <v>360</v>
      </c>
      <c r="FY1336" t="s">
        <v>360</v>
      </c>
      <c r="FZ1336" t="s">
        <v>360</v>
      </c>
      <c r="GA1336" t="s">
        <v>360</v>
      </c>
      <c r="GB1336">
        <v>0</v>
      </c>
      <c r="GC1336">
        <v>100</v>
      </c>
      <c r="GD1336">
        <v>100</v>
      </c>
      <c r="GE1336">
        <v>-4.99</v>
      </c>
      <c r="GF1336">
        <v>-0.1662</v>
      </c>
      <c r="GG1336">
        <v>-2.0192013485273</v>
      </c>
      <c r="GH1336">
        <v>-0.003354295288503095</v>
      </c>
      <c r="GI1336">
        <v>8.998442100416266E-07</v>
      </c>
      <c r="GJ1336">
        <v>-2.632750781261316E-10</v>
      </c>
      <c r="GK1336">
        <v>-0.1771344180573433</v>
      </c>
      <c r="GL1336">
        <v>-0.01811282044437078</v>
      </c>
      <c r="GM1336">
        <v>0.001479480632228601</v>
      </c>
      <c r="GN1336">
        <v>-2.527498020886067E-05</v>
      </c>
      <c r="GO1336">
        <v>3</v>
      </c>
      <c r="GP1336">
        <v>2311</v>
      </c>
      <c r="GQ1336">
        <v>1</v>
      </c>
      <c r="GR1336">
        <v>23</v>
      </c>
      <c r="GS1336">
        <v>7471.3</v>
      </c>
      <c r="GT1336">
        <v>7471.4</v>
      </c>
      <c r="GU1336">
        <v>2.37427</v>
      </c>
      <c r="GV1336">
        <v>2.18872</v>
      </c>
      <c r="GW1336">
        <v>1.39648</v>
      </c>
      <c r="GX1336">
        <v>2.33887</v>
      </c>
      <c r="GY1336">
        <v>1.49536</v>
      </c>
      <c r="GZ1336">
        <v>2.4585</v>
      </c>
      <c r="HA1336">
        <v>33.0429</v>
      </c>
      <c r="HB1336">
        <v>14.1058</v>
      </c>
      <c r="HC1336">
        <v>18</v>
      </c>
      <c r="HD1336">
        <v>519.626</v>
      </c>
      <c r="HE1336">
        <v>445.855</v>
      </c>
      <c r="HF1336">
        <v>22.1134</v>
      </c>
      <c r="HG1336">
        <v>25.1494</v>
      </c>
      <c r="HH1336">
        <v>30.0001</v>
      </c>
      <c r="HI1336">
        <v>25.1503</v>
      </c>
      <c r="HJ1336">
        <v>25.0955</v>
      </c>
      <c r="HK1336">
        <v>47.5367</v>
      </c>
      <c r="HL1336">
        <v>26.9964</v>
      </c>
      <c r="HM1336">
        <v>32.4604</v>
      </c>
      <c r="HN1336">
        <v>22.1192</v>
      </c>
      <c r="HO1336">
        <v>1188.69</v>
      </c>
      <c r="HP1336">
        <v>13.8509</v>
      </c>
      <c r="HQ1336">
        <v>100.972</v>
      </c>
      <c r="HR1336">
        <v>100.973</v>
      </c>
    </row>
    <row r="1337" spans="1:226">
      <c r="A1337">
        <v>1321</v>
      </c>
      <c r="B1337">
        <v>1664307605.5</v>
      </c>
      <c r="C1337">
        <v>14375</v>
      </c>
      <c r="D1337" t="s">
        <v>3012</v>
      </c>
      <c r="E1337" t="s">
        <v>3013</v>
      </c>
      <c r="F1337">
        <v>5</v>
      </c>
      <c r="G1337" t="s">
        <v>2871</v>
      </c>
      <c r="H1337" t="s">
        <v>354</v>
      </c>
      <c r="I1337">
        <v>1664307598</v>
      </c>
      <c r="J1337">
        <f>(K1337)/1000</f>
        <v>0</v>
      </c>
      <c r="K1337">
        <f>IF(BF1337, AN1337, AH1337)</f>
        <v>0</v>
      </c>
      <c r="L1337">
        <f>IF(BF1337, AI1337, AG1337)</f>
        <v>0</v>
      </c>
      <c r="M1337">
        <f>BH1337 - IF(AU1337&gt;1, L1337*BB1337*100.0/(AW1337*BV1337), 0)</f>
        <v>0</v>
      </c>
      <c r="N1337">
        <f>((T1337-J1337/2)*M1337-L1337)/(T1337+J1337/2)</f>
        <v>0</v>
      </c>
      <c r="O1337">
        <f>N1337*(BO1337+BP1337)/1000.0</f>
        <v>0</v>
      </c>
      <c r="P1337">
        <f>(BH1337 - IF(AU1337&gt;1, L1337*BB1337*100.0/(AW1337*BV1337), 0))*(BO1337+BP1337)/1000.0</f>
        <v>0</v>
      </c>
      <c r="Q1337">
        <f>2.0/((1/S1337-1/R1337)+SIGN(S1337)*SQRT((1/S1337-1/R1337)*(1/S1337-1/R1337) + 4*BC1337/((BC1337+1)*(BC1337+1))*(2*1/S1337*1/R1337-1/R1337*1/R1337)))</f>
        <v>0</v>
      </c>
      <c r="R1337">
        <f>IF(LEFT(BD1337,1)&lt;&gt;"0",IF(LEFT(BD1337,1)="1",3.0,BE1337),$D$5+$E$5*(BV1337*BO1337/($K$5*1000))+$F$5*(BV1337*BO1337/($K$5*1000))*MAX(MIN(BB1337,$J$5),$I$5)*MAX(MIN(BB1337,$J$5),$I$5)+$G$5*MAX(MIN(BB1337,$J$5),$I$5)*(BV1337*BO1337/($K$5*1000))+$H$5*(BV1337*BO1337/($K$5*1000))*(BV1337*BO1337/($K$5*1000)))</f>
        <v>0</v>
      </c>
      <c r="S1337">
        <f>J1337*(1000-(1000*0.61365*exp(17.502*W1337/(240.97+W1337))/(BO1337+BP1337)+BJ1337)/2)/(1000*0.61365*exp(17.502*W1337/(240.97+W1337))/(BO1337+BP1337)-BJ1337)</f>
        <v>0</v>
      </c>
      <c r="T1337">
        <f>1/((BC1337+1)/(Q1337/1.6)+1/(R1337/1.37)) + BC1337/((BC1337+1)/(Q1337/1.6) + BC1337/(R1337/1.37))</f>
        <v>0</v>
      </c>
      <c r="U1337">
        <f>(AX1337*BA1337)</f>
        <v>0</v>
      </c>
      <c r="V1337">
        <f>(BQ1337+(U1337+2*0.95*5.67E-8*(((BQ1337+$B$7)+273)^4-(BQ1337+273)^4)-44100*J1337)/(1.84*29.3*R1337+8*0.95*5.67E-8*(BQ1337+273)^3))</f>
        <v>0</v>
      </c>
      <c r="W1337">
        <f>($C$7*BR1337+$D$7*BS1337+$E$7*V1337)</f>
        <v>0</v>
      </c>
      <c r="X1337">
        <f>0.61365*exp(17.502*W1337/(240.97+W1337))</f>
        <v>0</v>
      </c>
      <c r="Y1337">
        <f>(Z1337/AA1337*100)</f>
        <v>0</v>
      </c>
      <c r="Z1337">
        <f>BJ1337*(BO1337+BP1337)/1000</f>
        <v>0</v>
      </c>
      <c r="AA1337">
        <f>0.61365*exp(17.502*BQ1337/(240.97+BQ1337))</f>
        <v>0</v>
      </c>
      <c r="AB1337">
        <f>(X1337-BJ1337*(BO1337+BP1337)/1000)</f>
        <v>0</v>
      </c>
      <c r="AC1337">
        <f>(-J1337*44100)</f>
        <v>0</v>
      </c>
      <c r="AD1337">
        <f>2*29.3*R1337*0.92*(BQ1337-W1337)</f>
        <v>0</v>
      </c>
      <c r="AE1337">
        <f>2*0.95*5.67E-8*(((BQ1337+$B$7)+273)^4-(W1337+273)^4)</f>
        <v>0</v>
      </c>
      <c r="AF1337">
        <f>U1337+AE1337+AC1337+AD1337</f>
        <v>0</v>
      </c>
      <c r="AG1337">
        <f>BN1337*AU1337*(BI1337-BH1337*(1000-AU1337*BK1337)/(1000-AU1337*BJ1337))/(100*BB1337)</f>
        <v>0</v>
      </c>
      <c r="AH1337">
        <f>1000*BN1337*AU1337*(BJ1337-BK1337)/(100*BB1337*(1000-AU1337*BJ1337))</f>
        <v>0</v>
      </c>
      <c r="AI1337">
        <f>(AJ1337 - AK1337 - BO1337*1E3/(8.314*(BQ1337+273.15)) * AM1337/BN1337 * AL1337) * BN1337/(100*BB1337) * (1000 - BK1337)/1000</f>
        <v>0</v>
      </c>
      <c r="AJ1337">
        <v>1194.548501951231</v>
      </c>
      <c r="AK1337">
        <v>1140.022909090909</v>
      </c>
      <c r="AL1337">
        <v>3.440428589102203</v>
      </c>
      <c r="AM1337">
        <v>64.58111461149491</v>
      </c>
      <c r="AN1337">
        <f>(AP1337 - AO1337 + BO1337*1E3/(8.314*(BQ1337+273.15)) * AR1337/BN1337 * AQ1337) * BN1337/(100*BB1337) * 1000/(1000 - AP1337)</f>
        <v>0</v>
      </c>
      <c r="AO1337">
        <v>13.74072200975087</v>
      </c>
      <c r="AP1337">
        <v>18.31512766917291</v>
      </c>
      <c r="AQ1337">
        <v>-0.000723881317124091</v>
      </c>
      <c r="AR1337">
        <v>112.2400831531097</v>
      </c>
      <c r="AS1337">
        <v>11</v>
      </c>
      <c r="AT1337">
        <v>2</v>
      </c>
      <c r="AU1337">
        <f>IF(AS1337*$H$13&gt;=AW1337,1.0,(AW1337/(AW1337-AS1337*$H$13)))</f>
        <v>0</v>
      </c>
      <c r="AV1337">
        <f>(AU1337-1)*100</f>
        <v>0</v>
      </c>
      <c r="AW1337">
        <f>MAX(0,($B$13+$C$13*BV1337)/(1+$D$13*BV1337)*BO1337/(BQ1337+273)*$E$13)</f>
        <v>0</v>
      </c>
      <c r="AX1337">
        <f>$B$11*BW1337+$C$11*BX1337+$F$11*CI1337*(1-CL1337)</f>
        <v>0</v>
      </c>
      <c r="AY1337">
        <f>AX1337*AZ1337</f>
        <v>0</v>
      </c>
      <c r="AZ1337">
        <f>($B$11*$D$9+$C$11*$D$9+$F$11*((CV1337+CN1337)/MAX(CV1337+CN1337+CW1337, 0.1)*$I$9+CW1337/MAX(CV1337+CN1337+CW1337, 0.1)*$J$9))/($B$11+$C$11+$F$11)</f>
        <v>0</v>
      </c>
      <c r="BA1337">
        <f>($B$11*$K$9+$C$11*$K$9+$F$11*((CV1337+CN1337)/MAX(CV1337+CN1337+CW1337, 0.1)*$P$9+CW1337/MAX(CV1337+CN1337+CW1337, 0.1)*$Q$9))/($B$11+$C$11+$F$11)</f>
        <v>0</v>
      </c>
      <c r="BB1337">
        <v>6</v>
      </c>
      <c r="BC1337">
        <v>0.5</v>
      </c>
      <c r="BD1337" t="s">
        <v>355</v>
      </c>
      <c r="BE1337">
        <v>2</v>
      </c>
      <c r="BF1337" t="b">
        <v>1</v>
      </c>
      <c r="BG1337">
        <v>1664307598</v>
      </c>
      <c r="BH1337">
        <v>1095.588888888889</v>
      </c>
      <c r="BI1337">
        <v>1162.828148148148</v>
      </c>
      <c r="BJ1337">
        <v>18.31362592592593</v>
      </c>
      <c r="BK1337">
        <v>13.69331481481482</v>
      </c>
      <c r="BL1337">
        <v>1100.561481481481</v>
      </c>
      <c r="BM1337">
        <v>18.47974444444444</v>
      </c>
      <c r="BN1337">
        <v>500.0658888888889</v>
      </c>
      <c r="BO1337">
        <v>90.95407407407407</v>
      </c>
      <c r="BP1337">
        <v>0.09999978518518517</v>
      </c>
      <c r="BQ1337">
        <v>24.97729259259259</v>
      </c>
      <c r="BR1337">
        <v>24.98707407407407</v>
      </c>
      <c r="BS1337">
        <v>999.9000000000001</v>
      </c>
      <c r="BT1337">
        <v>0</v>
      </c>
      <c r="BU1337">
        <v>0</v>
      </c>
      <c r="BV1337">
        <v>10001.91888888889</v>
      </c>
      <c r="BW1337">
        <v>0</v>
      </c>
      <c r="BX1337">
        <v>6.18283</v>
      </c>
      <c r="BY1337">
        <v>-67.23895185185185</v>
      </c>
      <c r="BZ1337">
        <v>1116.027037037037</v>
      </c>
      <c r="CA1337">
        <v>1178.973333333333</v>
      </c>
      <c r="CB1337">
        <v>4.620304074074075</v>
      </c>
      <c r="CC1337">
        <v>1162.828148148148</v>
      </c>
      <c r="CD1337">
        <v>13.69331481481482</v>
      </c>
      <c r="CE1337">
        <v>1.665698518518519</v>
      </c>
      <c r="CF1337">
        <v>1.245462962962963</v>
      </c>
      <c r="CG1337">
        <v>14.58041111111111</v>
      </c>
      <c r="CH1337">
        <v>10.1562</v>
      </c>
      <c r="CI1337">
        <v>2000.008148148148</v>
      </c>
      <c r="CJ1337">
        <v>0.9800016296296294</v>
      </c>
      <c r="CK1337">
        <v>0.01999805555555556</v>
      </c>
      <c r="CL1337">
        <v>0</v>
      </c>
      <c r="CM1337">
        <v>852.9903703703704</v>
      </c>
      <c r="CN1337">
        <v>5.00097</v>
      </c>
      <c r="CO1337">
        <v>17010.62592592593</v>
      </c>
      <c r="CP1337">
        <v>16707.65925925926</v>
      </c>
      <c r="CQ1337">
        <v>38.77066666666666</v>
      </c>
      <c r="CR1337">
        <v>39.17781481481481</v>
      </c>
      <c r="CS1337">
        <v>38.77985185185185</v>
      </c>
      <c r="CT1337">
        <v>38.812</v>
      </c>
      <c r="CU1337">
        <v>39.187</v>
      </c>
      <c r="CV1337">
        <v>1955.108148148148</v>
      </c>
      <c r="CW1337">
        <v>39.89851851851852</v>
      </c>
      <c r="CX1337">
        <v>0</v>
      </c>
      <c r="CY1337">
        <v>1664307610.1</v>
      </c>
      <c r="CZ1337">
        <v>0</v>
      </c>
      <c r="DA1337">
        <v>0</v>
      </c>
      <c r="DB1337" t="s">
        <v>356</v>
      </c>
      <c r="DC1337">
        <v>1663859321.1</v>
      </c>
      <c r="DD1337">
        <v>1663859315.6</v>
      </c>
      <c r="DE1337">
        <v>0</v>
      </c>
      <c r="DF1337">
        <v>0.196</v>
      </c>
      <c r="DG1337">
        <v>-0.001</v>
      </c>
      <c r="DH1337">
        <v>-5.941</v>
      </c>
      <c r="DI1337">
        <v>-0.174</v>
      </c>
      <c r="DJ1337">
        <v>1500</v>
      </c>
      <c r="DK1337">
        <v>17</v>
      </c>
      <c r="DL1337">
        <v>0.13</v>
      </c>
      <c r="DM1337">
        <v>0.04</v>
      </c>
      <c r="DN1337">
        <v>-67.28549749999999</v>
      </c>
      <c r="DO1337">
        <v>0.8808934333959828</v>
      </c>
      <c r="DP1337">
        <v>0.1578826581475937</v>
      </c>
      <c r="DQ1337">
        <v>0</v>
      </c>
      <c r="DR1337">
        <v>4.65209525</v>
      </c>
      <c r="DS1337">
        <v>-0.751896472795503</v>
      </c>
      <c r="DT1337">
        <v>0.07910255902900683</v>
      </c>
      <c r="DU1337">
        <v>0</v>
      </c>
      <c r="DV1337">
        <v>0</v>
      </c>
      <c r="DW1337">
        <v>2</v>
      </c>
      <c r="DX1337" t="s">
        <v>357</v>
      </c>
      <c r="DY1337">
        <v>2.98487</v>
      </c>
      <c r="DZ1337">
        <v>2.71557</v>
      </c>
      <c r="EA1337">
        <v>0.187615</v>
      </c>
      <c r="EB1337">
        <v>0.192147</v>
      </c>
      <c r="EC1337">
        <v>0.0898851</v>
      </c>
      <c r="ED1337">
        <v>0.0717405</v>
      </c>
      <c r="EE1337">
        <v>25810</v>
      </c>
      <c r="EF1337">
        <v>25778</v>
      </c>
      <c r="EG1337">
        <v>29516.6</v>
      </c>
      <c r="EH1337">
        <v>29501.8</v>
      </c>
      <c r="EI1337">
        <v>35611.8</v>
      </c>
      <c r="EJ1337">
        <v>36422.1</v>
      </c>
      <c r="EK1337">
        <v>41599.7</v>
      </c>
      <c r="EL1337">
        <v>42044</v>
      </c>
      <c r="EM1337">
        <v>1.9775</v>
      </c>
      <c r="EN1337">
        <v>1.92985</v>
      </c>
      <c r="EO1337">
        <v>0.11136</v>
      </c>
      <c r="EP1337">
        <v>0</v>
      </c>
      <c r="EQ1337">
        <v>23.161</v>
      </c>
      <c r="ER1337">
        <v>999.9</v>
      </c>
      <c r="ES1337">
        <v>41.7</v>
      </c>
      <c r="ET1337">
        <v>28.9</v>
      </c>
      <c r="EU1337">
        <v>18.3318</v>
      </c>
      <c r="EV1337">
        <v>62.8643</v>
      </c>
      <c r="EW1337">
        <v>32.5721</v>
      </c>
      <c r="EX1337">
        <v>1</v>
      </c>
      <c r="EY1337">
        <v>-0.181476</v>
      </c>
      <c r="EZ1337">
        <v>0.849921</v>
      </c>
      <c r="FA1337">
        <v>20.387</v>
      </c>
      <c r="FB1337">
        <v>5.21564</v>
      </c>
      <c r="FC1337">
        <v>12.0099</v>
      </c>
      <c r="FD1337">
        <v>4.9892</v>
      </c>
      <c r="FE1337">
        <v>3.2885</v>
      </c>
      <c r="FF1337">
        <v>9999</v>
      </c>
      <c r="FG1337">
        <v>9999</v>
      </c>
      <c r="FH1337">
        <v>9999</v>
      </c>
      <c r="FI1337">
        <v>262</v>
      </c>
      <c r="FJ1337">
        <v>1.86705</v>
      </c>
      <c r="FK1337">
        <v>1.86613</v>
      </c>
      <c r="FL1337">
        <v>1.86554</v>
      </c>
      <c r="FM1337">
        <v>1.86554</v>
      </c>
      <c r="FN1337">
        <v>1.86735</v>
      </c>
      <c r="FO1337">
        <v>1.86981</v>
      </c>
      <c r="FP1337">
        <v>1.86844</v>
      </c>
      <c r="FQ1337">
        <v>1.86996</v>
      </c>
      <c r="FR1337">
        <v>0</v>
      </c>
      <c r="FS1337">
        <v>0</v>
      </c>
      <c r="FT1337">
        <v>0</v>
      </c>
      <c r="FU1337">
        <v>0</v>
      </c>
      <c r="FV1337" t="s">
        <v>358</v>
      </c>
      <c r="FW1337" t="s">
        <v>359</v>
      </c>
      <c r="FX1337" t="s">
        <v>360</v>
      </c>
      <c r="FY1337" t="s">
        <v>360</v>
      </c>
      <c r="FZ1337" t="s">
        <v>360</v>
      </c>
      <c r="GA1337" t="s">
        <v>360</v>
      </c>
      <c r="GB1337">
        <v>0</v>
      </c>
      <c r="GC1337">
        <v>100</v>
      </c>
      <c r="GD1337">
        <v>100</v>
      </c>
      <c r="GE1337">
        <v>-5.03</v>
      </c>
      <c r="GF1337">
        <v>-0.1662</v>
      </c>
      <c r="GG1337">
        <v>-2.0192013485273</v>
      </c>
      <c r="GH1337">
        <v>-0.003354295288503095</v>
      </c>
      <c r="GI1337">
        <v>8.998442100416266E-07</v>
      </c>
      <c r="GJ1337">
        <v>-2.632750781261316E-10</v>
      </c>
      <c r="GK1337">
        <v>-0.1771344180573433</v>
      </c>
      <c r="GL1337">
        <v>-0.01811282044437078</v>
      </c>
      <c r="GM1337">
        <v>0.001479480632228601</v>
      </c>
      <c r="GN1337">
        <v>-2.527498020886067E-05</v>
      </c>
      <c r="GO1337">
        <v>3</v>
      </c>
      <c r="GP1337">
        <v>2311</v>
      </c>
      <c r="GQ1337">
        <v>1</v>
      </c>
      <c r="GR1337">
        <v>23</v>
      </c>
      <c r="GS1337">
        <v>7471.4</v>
      </c>
      <c r="GT1337">
        <v>7471.5</v>
      </c>
      <c r="GU1337">
        <v>2.39746</v>
      </c>
      <c r="GV1337">
        <v>2.1875</v>
      </c>
      <c r="GW1337">
        <v>1.39648</v>
      </c>
      <c r="GX1337">
        <v>2.34009</v>
      </c>
      <c r="GY1337">
        <v>1.49536</v>
      </c>
      <c r="GZ1337">
        <v>2.46216</v>
      </c>
      <c r="HA1337">
        <v>33.0429</v>
      </c>
      <c r="HB1337">
        <v>14.1145</v>
      </c>
      <c r="HC1337">
        <v>18</v>
      </c>
      <c r="HD1337">
        <v>519.788</v>
      </c>
      <c r="HE1337">
        <v>445.779</v>
      </c>
      <c r="HF1337">
        <v>22.1201</v>
      </c>
      <c r="HG1337">
        <v>25.1473</v>
      </c>
      <c r="HH1337">
        <v>30.0001</v>
      </c>
      <c r="HI1337">
        <v>25.1503</v>
      </c>
      <c r="HJ1337">
        <v>25.0955</v>
      </c>
      <c r="HK1337">
        <v>48.0036</v>
      </c>
      <c r="HL1337">
        <v>26.9964</v>
      </c>
      <c r="HM1337">
        <v>32.4604</v>
      </c>
      <c r="HN1337">
        <v>22.1264</v>
      </c>
      <c r="HO1337">
        <v>1208.74</v>
      </c>
      <c r="HP1337">
        <v>13.8836</v>
      </c>
      <c r="HQ1337">
        <v>100.97</v>
      </c>
      <c r="HR1337">
        <v>100.972</v>
      </c>
    </row>
    <row r="1338" spans="1:226">
      <c r="A1338">
        <v>1322</v>
      </c>
      <c r="B1338">
        <v>1664307610.5</v>
      </c>
      <c r="C1338">
        <v>14380</v>
      </c>
      <c r="D1338" t="s">
        <v>3014</v>
      </c>
      <c r="E1338" t="s">
        <v>3015</v>
      </c>
      <c r="F1338">
        <v>5</v>
      </c>
      <c r="G1338" t="s">
        <v>2871</v>
      </c>
      <c r="H1338" t="s">
        <v>354</v>
      </c>
      <c r="I1338">
        <v>1664307602.714286</v>
      </c>
      <c r="J1338">
        <f>(K1338)/1000</f>
        <v>0</v>
      </c>
      <c r="K1338">
        <f>IF(BF1338, AN1338, AH1338)</f>
        <v>0</v>
      </c>
      <c r="L1338">
        <f>IF(BF1338, AI1338, AG1338)</f>
        <v>0</v>
      </c>
      <c r="M1338">
        <f>BH1338 - IF(AU1338&gt;1, L1338*BB1338*100.0/(AW1338*BV1338), 0)</f>
        <v>0</v>
      </c>
      <c r="N1338">
        <f>((T1338-J1338/2)*M1338-L1338)/(T1338+J1338/2)</f>
        <v>0</v>
      </c>
      <c r="O1338">
        <f>N1338*(BO1338+BP1338)/1000.0</f>
        <v>0</v>
      </c>
      <c r="P1338">
        <f>(BH1338 - IF(AU1338&gt;1, L1338*BB1338*100.0/(AW1338*BV1338), 0))*(BO1338+BP1338)/1000.0</f>
        <v>0</v>
      </c>
      <c r="Q1338">
        <f>2.0/((1/S1338-1/R1338)+SIGN(S1338)*SQRT((1/S1338-1/R1338)*(1/S1338-1/R1338) + 4*BC1338/((BC1338+1)*(BC1338+1))*(2*1/S1338*1/R1338-1/R1338*1/R1338)))</f>
        <v>0</v>
      </c>
      <c r="R1338">
        <f>IF(LEFT(BD1338,1)&lt;&gt;"0",IF(LEFT(BD1338,1)="1",3.0,BE1338),$D$5+$E$5*(BV1338*BO1338/($K$5*1000))+$F$5*(BV1338*BO1338/($K$5*1000))*MAX(MIN(BB1338,$J$5),$I$5)*MAX(MIN(BB1338,$J$5),$I$5)+$G$5*MAX(MIN(BB1338,$J$5),$I$5)*(BV1338*BO1338/($K$5*1000))+$H$5*(BV1338*BO1338/($K$5*1000))*(BV1338*BO1338/($K$5*1000)))</f>
        <v>0</v>
      </c>
      <c r="S1338">
        <f>J1338*(1000-(1000*0.61365*exp(17.502*W1338/(240.97+W1338))/(BO1338+BP1338)+BJ1338)/2)/(1000*0.61365*exp(17.502*W1338/(240.97+W1338))/(BO1338+BP1338)-BJ1338)</f>
        <v>0</v>
      </c>
      <c r="T1338">
        <f>1/((BC1338+1)/(Q1338/1.6)+1/(R1338/1.37)) + BC1338/((BC1338+1)/(Q1338/1.6) + BC1338/(R1338/1.37))</f>
        <v>0</v>
      </c>
      <c r="U1338">
        <f>(AX1338*BA1338)</f>
        <v>0</v>
      </c>
      <c r="V1338">
        <f>(BQ1338+(U1338+2*0.95*5.67E-8*(((BQ1338+$B$7)+273)^4-(BQ1338+273)^4)-44100*J1338)/(1.84*29.3*R1338+8*0.95*5.67E-8*(BQ1338+273)^3))</f>
        <v>0</v>
      </c>
      <c r="W1338">
        <f>($C$7*BR1338+$D$7*BS1338+$E$7*V1338)</f>
        <v>0</v>
      </c>
      <c r="X1338">
        <f>0.61365*exp(17.502*W1338/(240.97+W1338))</f>
        <v>0</v>
      </c>
      <c r="Y1338">
        <f>(Z1338/AA1338*100)</f>
        <v>0</v>
      </c>
      <c r="Z1338">
        <f>BJ1338*(BO1338+BP1338)/1000</f>
        <v>0</v>
      </c>
      <c r="AA1338">
        <f>0.61365*exp(17.502*BQ1338/(240.97+BQ1338))</f>
        <v>0</v>
      </c>
      <c r="AB1338">
        <f>(X1338-BJ1338*(BO1338+BP1338)/1000)</f>
        <v>0</v>
      </c>
      <c r="AC1338">
        <f>(-J1338*44100)</f>
        <v>0</v>
      </c>
      <c r="AD1338">
        <f>2*29.3*R1338*0.92*(BQ1338-W1338)</f>
        <v>0</v>
      </c>
      <c r="AE1338">
        <f>2*0.95*5.67E-8*(((BQ1338+$B$7)+273)^4-(W1338+273)^4)</f>
        <v>0</v>
      </c>
      <c r="AF1338">
        <f>U1338+AE1338+AC1338+AD1338</f>
        <v>0</v>
      </c>
      <c r="AG1338">
        <f>BN1338*AU1338*(BI1338-BH1338*(1000-AU1338*BK1338)/(1000-AU1338*BJ1338))/(100*BB1338)</f>
        <v>0</v>
      </c>
      <c r="AH1338">
        <f>1000*BN1338*AU1338*(BJ1338-BK1338)/(100*BB1338*(1000-AU1338*BJ1338))</f>
        <v>0</v>
      </c>
      <c r="AI1338">
        <f>(AJ1338 - AK1338 - BO1338*1E3/(8.314*(BQ1338+273.15)) * AM1338/BN1338 * AL1338) * BN1338/(100*BB1338) * (1000 - BK1338)/1000</f>
        <v>0</v>
      </c>
      <c r="AJ1338">
        <v>1211.09375219532</v>
      </c>
      <c r="AK1338">
        <v>1156.822909090909</v>
      </c>
      <c r="AL1338">
        <v>3.340170196792074</v>
      </c>
      <c r="AM1338">
        <v>64.58111461149491</v>
      </c>
      <c r="AN1338">
        <f>(AP1338 - AO1338 + BO1338*1E3/(8.314*(BQ1338+273.15)) * AR1338/BN1338 * AQ1338) * BN1338/(100*BB1338) * 1000/(1000 - AP1338)</f>
        <v>0</v>
      </c>
      <c r="AO1338">
        <v>13.78738047977822</v>
      </c>
      <c r="AP1338">
        <v>18.31166060150376</v>
      </c>
      <c r="AQ1338">
        <v>0.000736136929853851</v>
      </c>
      <c r="AR1338">
        <v>112.2400831531097</v>
      </c>
      <c r="AS1338">
        <v>11</v>
      </c>
      <c r="AT1338">
        <v>2</v>
      </c>
      <c r="AU1338">
        <f>IF(AS1338*$H$13&gt;=AW1338,1.0,(AW1338/(AW1338-AS1338*$H$13)))</f>
        <v>0</v>
      </c>
      <c r="AV1338">
        <f>(AU1338-1)*100</f>
        <v>0</v>
      </c>
      <c r="AW1338">
        <f>MAX(0,($B$13+$C$13*BV1338)/(1+$D$13*BV1338)*BO1338/(BQ1338+273)*$E$13)</f>
        <v>0</v>
      </c>
      <c r="AX1338">
        <f>$B$11*BW1338+$C$11*BX1338+$F$11*CI1338*(1-CL1338)</f>
        <v>0</v>
      </c>
      <c r="AY1338">
        <f>AX1338*AZ1338</f>
        <v>0</v>
      </c>
      <c r="AZ1338">
        <f>($B$11*$D$9+$C$11*$D$9+$F$11*((CV1338+CN1338)/MAX(CV1338+CN1338+CW1338, 0.1)*$I$9+CW1338/MAX(CV1338+CN1338+CW1338, 0.1)*$J$9))/($B$11+$C$11+$F$11)</f>
        <v>0</v>
      </c>
      <c r="BA1338">
        <f>($B$11*$K$9+$C$11*$K$9+$F$11*((CV1338+CN1338)/MAX(CV1338+CN1338+CW1338, 0.1)*$P$9+CW1338/MAX(CV1338+CN1338+CW1338, 0.1)*$Q$9))/($B$11+$C$11+$F$11)</f>
        <v>0</v>
      </c>
      <c r="BB1338">
        <v>6</v>
      </c>
      <c r="BC1338">
        <v>0.5</v>
      </c>
      <c r="BD1338" t="s">
        <v>355</v>
      </c>
      <c r="BE1338">
        <v>2</v>
      </c>
      <c r="BF1338" t="b">
        <v>1</v>
      </c>
      <c r="BG1338">
        <v>1664307602.714286</v>
      </c>
      <c r="BH1338">
        <v>1111.418571428571</v>
      </c>
      <c r="BI1338">
        <v>1178.416428571428</v>
      </c>
      <c r="BJ1338">
        <v>18.307875</v>
      </c>
      <c r="BK1338">
        <v>13.75516428571429</v>
      </c>
      <c r="BL1338">
        <v>1116.426785714286</v>
      </c>
      <c r="BM1338">
        <v>18.47404642857143</v>
      </c>
      <c r="BN1338">
        <v>500.0687857142857</v>
      </c>
      <c r="BO1338">
        <v>90.95422499999999</v>
      </c>
      <c r="BP1338">
        <v>0.0999537857142857</v>
      </c>
      <c r="BQ1338">
        <v>24.981275</v>
      </c>
      <c r="BR1338">
        <v>24.990275</v>
      </c>
      <c r="BS1338">
        <v>999.9000000000002</v>
      </c>
      <c r="BT1338">
        <v>0</v>
      </c>
      <c r="BU1338">
        <v>0</v>
      </c>
      <c r="BV1338">
        <v>10008.2525</v>
      </c>
      <c r="BW1338">
        <v>0</v>
      </c>
      <c r="BX1338">
        <v>6.18283</v>
      </c>
      <c r="BY1338">
        <v>-66.99857499999999</v>
      </c>
      <c r="BZ1338">
        <v>1132.143571428571</v>
      </c>
      <c r="CA1338">
        <v>1194.852857142857</v>
      </c>
      <c r="CB1338">
        <v>4.552703214285714</v>
      </c>
      <c r="CC1338">
        <v>1178.416428571428</v>
      </c>
      <c r="CD1338">
        <v>13.75516428571429</v>
      </c>
      <c r="CE1338">
        <v>1.665178214285714</v>
      </c>
      <c r="CF1338">
        <v>1.251090357142857</v>
      </c>
      <c r="CG1338">
        <v>14.575575</v>
      </c>
      <c r="CH1338">
        <v>10.2237</v>
      </c>
      <c r="CI1338">
        <v>1999.994999999999</v>
      </c>
      <c r="CJ1338">
        <v>0.9800014285714286</v>
      </c>
      <c r="CK1338">
        <v>0.01999835714285714</v>
      </c>
      <c r="CL1338">
        <v>0</v>
      </c>
      <c r="CM1338">
        <v>851.9872142857141</v>
      </c>
      <c r="CN1338">
        <v>5.00097</v>
      </c>
      <c r="CO1338">
        <v>16991.39285714286</v>
      </c>
      <c r="CP1338">
        <v>16707.54642857143</v>
      </c>
      <c r="CQ1338">
        <v>38.75221428571428</v>
      </c>
      <c r="CR1338">
        <v>39.15821428571428</v>
      </c>
      <c r="CS1338">
        <v>38.76107142857143</v>
      </c>
      <c r="CT1338">
        <v>38.812</v>
      </c>
      <c r="CU1338">
        <v>39.16707142857143</v>
      </c>
      <c r="CV1338">
        <v>1955.095</v>
      </c>
      <c r="CW1338">
        <v>39.9</v>
      </c>
      <c r="CX1338">
        <v>0</v>
      </c>
      <c r="CY1338">
        <v>1664307614.9</v>
      </c>
      <c r="CZ1338">
        <v>0</v>
      </c>
      <c r="DA1338">
        <v>0</v>
      </c>
      <c r="DB1338" t="s">
        <v>356</v>
      </c>
      <c r="DC1338">
        <v>1663859321.1</v>
      </c>
      <c r="DD1338">
        <v>1663859315.6</v>
      </c>
      <c r="DE1338">
        <v>0</v>
      </c>
      <c r="DF1338">
        <v>0.196</v>
      </c>
      <c r="DG1338">
        <v>-0.001</v>
      </c>
      <c r="DH1338">
        <v>-5.941</v>
      </c>
      <c r="DI1338">
        <v>-0.174</v>
      </c>
      <c r="DJ1338">
        <v>1500</v>
      </c>
      <c r="DK1338">
        <v>17</v>
      </c>
      <c r="DL1338">
        <v>0.13</v>
      </c>
      <c r="DM1338">
        <v>0.04</v>
      </c>
      <c r="DN1338">
        <v>-67.13596250000001</v>
      </c>
      <c r="DO1338">
        <v>2.222651031894975</v>
      </c>
      <c r="DP1338">
        <v>0.2793150360144435</v>
      </c>
      <c r="DQ1338">
        <v>0</v>
      </c>
      <c r="DR1338">
        <v>4.599626</v>
      </c>
      <c r="DS1338">
        <v>-0.8625527954971899</v>
      </c>
      <c r="DT1338">
        <v>0.0867612683978284</v>
      </c>
      <c r="DU1338">
        <v>0</v>
      </c>
      <c r="DV1338">
        <v>0</v>
      </c>
      <c r="DW1338">
        <v>2</v>
      </c>
      <c r="DX1338" t="s">
        <v>357</v>
      </c>
      <c r="DY1338">
        <v>2.98487</v>
      </c>
      <c r="DZ1338">
        <v>2.71559</v>
      </c>
      <c r="EA1338">
        <v>0.189337</v>
      </c>
      <c r="EB1338">
        <v>0.193711</v>
      </c>
      <c r="EC1338">
        <v>0.08987580000000001</v>
      </c>
      <c r="ED1338">
        <v>0.0718312</v>
      </c>
      <c r="EE1338">
        <v>25755.6</v>
      </c>
      <c r="EF1338">
        <v>25727.9</v>
      </c>
      <c r="EG1338">
        <v>29517</v>
      </c>
      <c r="EH1338">
        <v>29501.5</v>
      </c>
      <c r="EI1338">
        <v>35612.8</v>
      </c>
      <c r="EJ1338">
        <v>36418.2</v>
      </c>
      <c r="EK1338">
        <v>41600.4</v>
      </c>
      <c r="EL1338">
        <v>42043.6</v>
      </c>
      <c r="EM1338">
        <v>1.97763</v>
      </c>
      <c r="EN1338">
        <v>1.93015</v>
      </c>
      <c r="EO1338">
        <v>0.111487</v>
      </c>
      <c r="EP1338">
        <v>0</v>
      </c>
      <c r="EQ1338">
        <v>23.1636</v>
      </c>
      <c r="ER1338">
        <v>999.9</v>
      </c>
      <c r="ES1338">
        <v>41.7</v>
      </c>
      <c r="ET1338">
        <v>28.9</v>
      </c>
      <c r="EU1338">
        <v>18.333</v>
      </c>
      <c r="EV1338">
        <v>62.5743</v>
      </c>
      <c r="EW1338">
        <v>33.0449</v>
      </c>
      <c r="EX1338">
        <v>1</v>
      </c>
      <c r="EY1338">
        <v>-0.181532</v>
      </c>
      <c r="EZ1338">
        <v>0.853671</v>
      </c>
      <c r="FA1338">
        <v>20.387</v>
      </c>
      <c r="FB1338">
        <v>5.21564</v>
      </c>
      <c r="FC1338">
        <v>12.0099</v>
      </c>
      <c r="FD1338">
        <v>4.98915</v>
      </c>
      <c r="FE1338">
        <v>3.2885</v>
      </c>
      <c r="FF1338">
        <v>9999</v>
      </c>
      <c r="FG1338">
        <v>9999</v>
      </c>
      <c r="FH1338">
        <v>9999</v>
      </c>
      <c r="FI1338">
        <v>262</v>
      </c>
      <c r="FJ1338">
        <v>1.86703</v>
      </c>
      <c r="FK1338">
        <v>1.86613</v>
      </c>
      <c r="FL1338">
        <v>1.86554</v>
      </c>
      <c r="FM1338">
        <v>1.86554</v>
      </c>
      <c r="FN1338">
        <v>1.86733</v>
      </c>
      <c r="FO1338">
        <v>1.86981</v>
      </c>
      <c r="FP1338">
        <v>1.86844</v>
      </c>
      <c r="FQ1338">
        <v>1.86996</v>
      </c>
      <c r="FR1338">
        <v>0</v>
      </c>
      <c r="FS1338">
        <v>0</v>
      </c>
      <c r="FT1338">
        <v>0</v>
      </c>
      <c r="FU1338">
        <v>0</v>
      </c>
      <c r="FV1338" t="s">
        <v>358</v>
      </c>
      <c r="FW1338" t="s">
        <v>359</v>
      </c>
      <c r="FX1338" t="s">
        <v>360</v>
      </c>
      <c r="FY1338" t="s">
        <v>360</v>
      </c>
      <c r="FZ1338" t="s">
        <v>360</v>
      </c>
      <c r="GA1338" t="s">
        <v>360</v>
      </c>
      <c r="GB1338">
        <v>0</v>
      </c>
      <c r="GC1338">
        <v>100</v>
      </c>
      <c r="GD1338">
        <v>100</v>
      </c>
      <c r="GE1338">
        <v>-5.07</v>
      </c>
      <c r="GF1338">
        <v>-0.1661</v>
      </c>
      <c r="GG1338">
        <v>-2.0192013485273</v>
      </c>
      <c r="GH1338">
        <v>-0.003354295288503095</v>
      </c>
      <c r="GI1338">
        <v>8.998442100416266E-07</v>
      </c>
      <c r="GJ1338">
        <v>-2.632750781261316E-10</v>
      </c>
      <c r="GK1338">
        <v>-0.1771344180573433</v>
      </c>
      <c r="GL1338">
        <v>-0.01811282044437078</v>
      </c>
      <c r="GM1338">
        <v>0.001479480632228601</v>
      </c>
      <c r="GN1338">
        <v>-2.527498020886067E-05</v>
      </c>
      <c r="GO1338">
        <v>3</v>
      </c>
      <c r="GP1338">
        <v>2311</v>
      </c>
      <c r="GQ1338">
        <v>1</v>
      </c>
      <c r="GR1338">
        <v>23</v>
      </c>
      <c r="GS1338">
        <v>7471.5</v>
      </c>
      <c r="GT1338">
        <v>7471.6</v>
      </c>
      <c r="GU1338">
        <v>2.42432</v>
      </c>
      <c r="GV1338">
        <v>2.19116</v>
      </c>
      <c r="GW1338">
        <v>1.39648</v>
      </c>
      <c r="GX1338">
        <v>2.34009</v>
      </c>
      <c r="GY1338">
        <v>1.49536</v>
      </c>
      <c r="GZ1338">
        <v>2.46582</v>
      </c>
      <c r="HA1338">
        <v>33.0429</v>
      </c>
      <c r="HB1338">
        <v>14.1058</v>
      </c>
      <c r="HC1338">
        <v>18</v>
      </c>
      <c r="HD1338">
        <v>519.864</v>
      </c>
      <c r="HE1338">
        <v>445.953</v>
      </c>
      <c r="HF1338">
        <v>22.1282</v>
      </c>
      <c r="HG1338">
        <v>25.1473</v>
      </c>
      <c r="HH1338">
        <v>30</v>
      </c>
      <c r="HI1338">
        <v>25.1496</v>
      </c>
      <c r="HJ1338">
        <v>25.0944</v>
      </c>
      <c r="HK1338">
        <v>48.565</v>
      </c>
      <c r="HL1338">
        <v>26.7264</v>
      </c>
      <c r="HM1338">
        <v>32.4604</v>
      </c>
      <c r="HN1338">
        <v>22.1305</v>
      </c>
      <c r="HO1338">
        <v>1222.12</v>
      </c>
      <c r="HP1338">
        <v>13.9267</v>
      </c>
      <c r="HQ1338">
        <v>100.972</v>
      </c>
      <c r="HR1338">
        <v>100.971</v>
      </c>
    </row>
    <row r="1339" spans="1:226">
      <c r="A1339">
        <v>1323</v>
      </c>
      <c r="B1339">
        <v>1664307615.5</v>
      </c>
      <c r="C1339">
        <v>14385</v>
      </c>
      <c r="D1339" t="s">
        <v>3016</v>
      </c>
      <c r="E1339" t="s">
        <v>3017</v>
      </c>
      <c r="F1339">
        <v>5</v>
      </c>
      <c r="G1339" t="s">
        <v>2871</v>
      </c>
      <c r="H1339" t="s">
        <v>354</v>
      </c>
      <c r="I1339">
        <v>1664307608</v>
      </c>
      <c r="J1339">
        <f>(K1339)/1000</f>
        <v>0</v>
      </c>
      <c r="K1339">
        <f>IF(BF1339, AN1339, AH1339)</f>
        <v>0</v>
      </c>
      <c r="L1339">
        <f>IF(BF1339, AI1339, AG1339)</f>
        <v>0</v>
      </c>
      <c r="M1339">
        <f>BH1339 - IF(AU1339&gt;1, L1339*BB1339*100.0/(AW1339*BV1339), 0)</f>
        <v>0</v>
      </c>
      <c r="N1339">
        <f>((T1339-J1339/2)*M1339-L1339)/(T1339+J1339/2)</f>
        <v>0</v>
      </c>
      <c r="O1339">
        <f>N1339*(BO1339+BP1339)/1000.0</f>
        <v>0</v>
      </c>
      <c r="P1339">
        <f>(BH1339 - IF(AU1339&gt;1, L1339*BB1339*100.0/(AW1339*BV1339), 0))*(BO1339+BP1339)/1000.0</f>
        <v>0</v>
      </c>
      <c r="Q1339">
        <f>2.0/((1/S1339-1/R1339)+SIGN(S1339)*SQRT((1/S1339-1/R1339)*(1/S1339-1/R1339) + 4*BC1339/((BC1339+1)*(BC1339+1))*(2*1/S1339*1/R1339-1/R1339*1/R1339)))</f>
        <v>0</v>
      </c>
      <c r="R1339">
        <f>IF(LEFT(BD1339,1)&lt;&gt;"0",IF(LEFT(BD1339,1)="1",3.0,BE1339),$D$5+$E$5*(BV1339*BO1339/($K$5*1000))+$F$5*(BV1339*BO1339/($K$5*1000))*MAX(MIN(BB1339,$J$5),$I$5)*MAX(MIN(BB1339,$J$5),$I$5)+$G$5*MAX(MIN(BB1339,$J$5),$I$5)*(BV1339*BO1339/($K$5*1000))+$H$5*(BV1339*BO1339/($K$5*1000))*(BV1339*BO1339/($K$5*1000)))</f>
        <v>0</v>
      </c>
      <c r="S1339">
        <f>J1339*(1000-(1000*0.61365*exp(17.502*W1339/(240.97+W1339))/(BO1339+BP1339)+BJ1339)/2)/(1000*0.61365*exp(17.502*W1339/(240.97+W1339))/(BO1339+BP1339)-BJ1339)</f>
        <v>0</v>
      </c>
      <c r="T1339">
        <f>1/((BC1339+1)/(Q1339/1.6)+1/(R1339/1.37)) + BC1339/((BC1339+1)/(Q1339/1.6) + BC1339/(R1339/1.37))</f>
        <v>0</v>
      </c>
      <c r="U1339">
        <f>(AX1339*BA1339)</f>
        <v>0</v>
      </c>
      <c r="V1339">
        <f>(BQ1339+(U1339+2*0.95*5.67E-8*(((BQ1339+$B$7)+273)^4-(BQ1339+273)^4)-44100*J1339)/(1.84*29.3*R1339+8*0.95*5.67E-8*(BQ1339+273)^3))</f>
        <v>0</v>
      </c>
      <c r="W1339">
        <f>($C$7*BR1339+$D$7*BS1339+$E$7*V1339)</f>
        <v>0</v>
      </c>
      <c r="X1339">
        <f>0.61365*exp(17.502*W1339/(240.97+W1339))</f>
        <v>0</v>
      </c>
      <c r="Y1339">
        <f>(Z1339/AA1339*100)</f>
        <v>0</v>
      </c>
      <c r="Z1339">
        <f>BJ1339*(BO1339+BP1339)/1000</f>
        <v>0</v>
      </c>
      <c r="AA1339">
        <f>0.61365*exp(17.502*BQ1339/(240.97+BQ1339))</f>
        <v>0</v>
      </c>
      <c r="AB1339">
        <f>(X1339-BJ1339*(BO1339+BP1339)/1000)</f>
        <v>0</v>
      </c>
      <c r="AC1339">
        <f>(-J1339*44100)</f>
        <v>0</v>
      </c>
      <c r="AD1339">
        <f>2*29.3*R1339*0.92*(BQ1339-W1339)</f>
        <v>0</v>
      </c>
      <c r="AE1339">
        <f>2*0.95*5.67E-8*(((BQ1339+$B$7)+273)^4-(W1339+273)^4)</f>
        <v>0</v>
      </c>
      <c r="AF1339">
        <f>U1339+AE1339+AC1339+AD1339</f>
        <v>0</v>
      </c>
      <c r="AG1339">
        <f>BN1339*AU1339*(BI1339-BH1339*(1000-AU1339*BK1339)/(1000-AU1339*BJ1339))/(100*BB1339)</f>
        <v>0</v>
      </c>
      <c r="AH1339">
        <f>1000*BN1339*AU1339*(BJ1339-BK1339)/(100*BB1339*(1000-AU1339*BJ1339))</f>
        <v>0</v>
      </c>
      <c r="AI1339">
        <f>(AJ1339 - AK1339 - BO1339*1E3/(8.314*(BQ1339+273.15)) * AM1339/BN1339 * AL1339) * BN1339/(100*BB1339) * (1000 - BK1339)/1000</f>
        <v>0</v>
      </c>
      <c r="AJ1339">
        <v>1226.928085988204</v>
      </c>
      <c r="AK1339">
        <v>1173.07612121212</v>
      </c>
      <c r="AL1339">
        <v>3.247342846538482</v>
      </c>
      <c r="AM1339">
        <v>64.58111461149491</v>
      </c>
      <c r="AN1339">
        <f>(AP1339 - AO1339 + BO1339*1E3/(8.314*(BQ1339+273.15)) * AR1339/BN1339 * AQ1339) * BN1339/(100*BB1339) * 1000/(1000 - AP1339)</f>
        <v>0</v>
      </c>
      <c r="AO1339">
        <v>13.81485010833436</v>
      </c>
      <c r="AP1339">
        <v>18.29567744360901</v>
      </c>
      <c r="AQ1339">
        <v>2.055019264543057E-05</v>
      </c>
      <c r="AR1339">
        <v>112.2400831531097</v>
      </c>
      <c r="AS1339">
        <v>11</v>
      </c>
      <c r="AT1339">
        <v>2</v>
      </c>
      <c r="AU1339">
        <f>IF(AS1339*$H$13&gt;=AW1339,1.0,(AW1339/(AW1339-AS1339*$H$13)))</f>
        <v>0</v>
      </c>
      <c r="AV1339">
        <f>(AU1339-1)*100</f>
        <v>0</v>
      </c>
      <c r="AW1339">
        <f>MAX(0,($B$13+$C$13*BV1339)/(1+$D$13*BV1339)*BO1339/(BQ1339+273)*$E$13)</f>
        <v>0</v>
      </c>
      <c r="AX1339">
        <f>$B$11*BW1339+$C$11*BX1339+$F$11*CI1339*(1-CL1339)</f>
        <v>0</v>
      </c>
      <c r="AY1339">
        <f>AX1339*AZ1339</f>
        <v>0</v>
      </c>
      <c r="AZ1339">
        <f>($B$11*$D$9+$C$11*$D$9+$F$11*((CV1339+CN1339)/MAX(CV1339+CN1339+CW1339, 0.1)*$I$9+CW1339/MAX(CV1339+CN1339+CW1339, 0.1)*$J$9))/($B$11+$C$11+$F$11)</f>
        <v>0</v>
      </c>
      <c r="BA1339">
        <f>($B$11*$K$9+$C$11*$K$9+$F$11*((CV1339+CN1339)/MAX(CV1339+CN1339+CW1339, 0.1)*$P$9+CW1339/MAX(CV1339+CN1339+CW1339, 0.1)*$Q$9))/($B$11+$C$11+$F$11)</f>
        <v>0</v>
      </c>
      <c r="BB1339">
        <v>6</v>
      </c>
      <c r="BC1339">
        <v>0.5</v>
      </c>
      <c r="BD1339" t="s">
        <v>355</v>
      </c>
      <c r="BE1339">
        <v>2</v>
      </c>
      <c r="BF1339" t="b">
        <v>1</v>
      </c>
      <c r="BG1339">
        <v>1664307608</v>
      </c>
      <c r="BH1339">
        <v>1128.908888888889</v>
      </c>
      <c r="BI1339">
        <v>1195.608888888889</v>
      </c>
      <c r="BJ1339">
        <v>18.30858148148148</v>
      </c>
      <c r="BK1339">
        <v>13.8069</v>
      </c>
      <c r="BL1339">
        <v>1133.958148148148</v>
      </c>
      <c r="BM1339">
        <v>18.47474814814815</v>
      </c>
      <c r="BN1339">
        <v>500.0642962962963</v>
      </c>
      <c r="BO1339">
        <v>90.95415925925927</v>
      </c>
      <c r="BP1339">
        <v>0.09998783333333333</v>
      </c>
      <c r="BQ1339">
        <v>24.98758518518519</v>
      </c>
      <c r="BR1339">
        <v>24.99539259259259</v>
      </c>
      <c r="BS1339">
        <v>999.9000000000001</v>
      </c>
      <c r="BT1339">
        <v>0</v>
      </c>
      <c r="BU1339">
        <v>0</v>
      </c>
      <c r="BV1339">
        <v>10004.32074074074</v>
      </c>
      <c r="BW1339">
        <v>0</v>
      </c>
      <c r="BX1339">
        <v>6.18283</v>
      </c>
      <c r="BY1339">
        <v>-66.70026296296295</v>
      </c>
      <c r="BZ1339">
        <v>1149.961481481482</v>
      </c>
      <c r="CA1339">
        <v>1212.347777777778</v>
      </c>
      <c r="CB1339">
        <v>4.501674444444444</v>
      </c>
      <c r="CC1339">
        <v>1195.608888888889</v>
      </c>
      <c r="CD1339">
        <v>13.8069</v>
      </c>
      <c r="CE1339">
        <v>1.665240740740741</v>
      </c>
      <c r="CF1339">
        <v>1.255794444444444</v>
      </c>
      <c r="CG1339">
        <v>14.57614814814815</v>
      </c>
      <c r="CH1339">
        <v>10.27994444444444</v>
      </c>
      <c r="CI1339">
        <v>1999.98925925926</v>
      </c>
      <c r="CJ1339">
        <v>0.9800014074074073</v>
      </c>
      <c r="CK1339">
        <v>0.01999838888888889</v>
      </c>
      <c r="CL1339">
        <v>0</v>
      </c>
      <c r="CM1339">
        <v>850.8656296296296</v>
      </c>
      <c r="CN1339">
        <v>5.00097</v>
      </c>
      <c r="CO1339">
        <v>16969.85925925926</v>
      </c>
      <c r="CP1339">
        <v>16707.4962962963</v>
      </c>
      <c r="CQ1339">
        <v>38.75</v>
      </c>
      <c r="CR1339">
        <v>39.14107407407408</v>
      </c>
      <c r="CS1339">
        <v>38.75</v>
      </c>
      <c r="CT1339">
        <v>38.8074074074074</v>
      </c>
      <c r="CU1339">
        <v>39.14566666666666</v>
      </c>
      <c r="CV1339">
        <v>1955.08925925926</v>
      </c>
      <c r="CW1339">
        <v>39.9</v>
      </c>
      <c r="CX1339">
        <v>0</v>
      </c>
      <c r="CY1339">
        <v>1664307619.7</v>
      </c>
      <c r="CZ1339">
        <v>0</v>
      </c>
      <c r="DA1339">
        <v>0</v>
      </c>
      <c r="DB1339" t="s">
        <v>356</v>
      </c>
      <c r="DC1339">
        <v>1663859321.1</v>
      </c>
      <c r="DD1339">
        <v>1663859315.6</v>
      </c>
      <c r="DE1339">
        <v>0</v>
      </c>
      <c r="DF1339">
        <v>0.196</v>
      </c>
      <c r="DG1339">
        <v>-0.001</v>
      </c>
      <c r="DH1339">
        <v>-5.941</v>
      </c>
      <c r="DI1339">
        <v>-0.174</v>
      </c>
      <c r="DJ1339">
        <v>1500</v>
      </c>
      <c r="DK1339">
        <v>17</v>
      </c>
      <c r="DL1339">
        <v>0.13</v>
      </c>
      <c r="DM1339">
        <v>0.04</v>
      </c>
      <c r="DN1339">
        <v>-66.82025609756099</v>
      </c>
      <c r="DO1339">
        <v>3.511628571428422</v>
      </c>
      <c r="DP1339">
        <v>0.4191697490997893</v>
      </c>
      <c r="DQ1339">
        <v>0</v>
      </c>
      <c r="DR1339">
        <v>4.533531707317073</v>
      </c>
      <c r="DS1339">
        <v>-0.5918094773519234</v>
      </c>
      <c r="DT1339">
        <v>0.06148690012782372</v>
      </c>
      <c r="DU1339">
        <v>0</v>
      </c>
      <c r="DV1339">
        <v>0</v>
      </c>
      <c r="DW1339">
        <v>2</v>
      </c>
      <c r="DX1339" t="s">
        <v>357</v>
      </c>
      <c r="DY1339">
        <v>2.98477</v>
      </c>
      <c r="DZ1339">
        <v>2.71568</v>
      </c>
      <c r="EA1339">
        <v>0.191001</v>
      </c>
      <c r="EB1339">
        <v>0.19534</v>
      </c>
      <c r="EC1339">
        <v>0.08981649999999999</v>
      </c>
      <c r="ED1339">
        <v>0.0720026</v>
      </c>
      <c r="EE1339">
        <v>25702.4</v>
      </c>
      <c r="EF1339">
        <v>25675.8</v>
      </c>
      <c r="EG1339">
        <v>29516.4</v>
      </c>
      <c r="EH1339">
        <v>29501.3</v>
      </c>
      <c r="EI1339">
        <v>35614.6</v>
      </c>
      <c r="EJ1339">
        <v>36411.3</v>
      </c>
      <c r="EK1339">
        <v>41599.7</v>
      </c>
      <c r="EL1339">
        <v>42043.5</v>
      </c>
      <c r="EM1339">
        <v>1.97745</v>
      </c>
      <c r="EN1339">
        <v>1.93058</v>
      </c>
      <c r="EO1339">
        <v>0.112213</v>
      </c>
      <c r="EP1339">
        <v>0</v>
      </c>
      <c r="EQ1339">
        <v>23.166</v>
      </c>
      <c r="ER1339">
        <v>999.9</v>
      </c>
      <c r="ES1339">
        <v>41.6</v>
      </c>
      <c r="ET1339">
        <v>28.9</v>
      </c>
      <c r="EU1339">
        <v>18.2895</v>
      </c>
      <c r="EV1339">
        <v>62.7943</v>
      </c>
      <c r="EW1339">
        <v>32.9768</v>
      </c>
      <c r="EX1339">
        <v>1</v>
      </c>
      <c r="EY1339">
        <v>-0.181608</v>
      </c>
      <c r="EZ1339">
        <v>0.9204059999999999</v>
      </c>
      <c r="FA1339">
        <v>20.3865</v>
      </c>
      <c r="FB1339">
        <v>5.21504</v>
      </c>
      <c r="FC1339">
        <v>12.0099</v>
      </c>
      <c r="FD1339">
        <v>4.9891</v>
      </c>
      <c r="FE1339">
        <v>3.28848</v>
      </c>
      <c r="FF1339">
        <v>9999</v>
      </c>
      <c r="FG1339">
        <v>9999</v>
      </c>
      <c r="FH1339">
        <v>9999</v>
      </c>
      <c r="FI1339">
        <v>262</v>
      </c>
      <c r="FJ1339">
        <v>1.86705</v>
      </c>
      <c r="FK1339">
        <v>1.86614</v>
      </c>
      <c r="FL1339">
        <v>1.86554</v>
      </c>
      <c r="FM1339">
        <v>1.86554</v>
      </c>
      <c r="FN1339">
        <v>1.86736</v>
      </c>
      <c r="FO1339">
        <v>1.86981</v>
      </c>
      <c r="FP1339">
        <v>1.86844</v>
      </c>
      <c r="FQ1339">
        <v>1.86996</v>
      </c>
      <c r="FR1339">
        <v>0</v>
      </c>
      <c r="FS1339">
        <v>0</v>
      </c>
      <c r="FT1339">
        <v>0</v>
      </c>
      <c r="FU1339">
        <v>0</v>
      </c>
      <c r="FV1339" t="s">
        <v>358</v>
      </c>
      <c r="FW1339" t="s">
        <v>359</v>
      </c>
      <c r="FX1339" t="s">
        <v>360</v>
      </c>
      <c r="FY1339" t="s">
        <v>360</v>
      </c>
      <c r="FZ1339" t="s">
        <v>360</v>
      </c>
      <c r="GA1339" t="s">
        <v>360</v>
      </c>
      <c r="GB1339">
        <v>0</v>
      </c>
      <c r="GC1339">
        <v>100</v>
      </c>
      <c r="GD1339">
        <v>100</v>
      </c>
      <c r="GE1339">
        <v>-5.1</v>
      </c>
      <c r="GF1339">
        <v>-0.1663</v>
      </c>
      <c r="GG1339">
        <v>-2.0192013485273</v>
      </c>
      <c r="GH1339">
        <v>-0.003354295288503095</v>
      </c>
      <c r="GI1339">
        <v>8.998442100416266E-07</v>
      </c>
      <c r="GJ1339">
        <v>-2.632750781261316E-10</v>
      </c>
      <c r="GK1339">
        <v>-0.1771344180573433</v>
      </c>
      <c r="GL1339">
        <v>-0.01811282044437078</v>
      </c>
      <c r="GM1339">
        <v>0.001479480632228601</v>
      </c>
      <c r="GN1339">
        <v>-2.527498020886067E-05</v>
      </c>
      <c r="GO1339">
        <v>3</v>
      </c>
      <c r="GP1339">
        <v>2311</v>
      </c>
      <c r="GQ1339">
        <v>1</v>
      </c>
      <c r="GR1339">
        <v>23</v>
      </c>
      <c r="GS1339">
        <v>7471.6</v>
      </c>
      <c r="GT1339">
        <v>7471.7</v>
      </c>
      <c r="GU1339">
        <v>2.44995</v>
      </c>
      <c r="GV1339">
        <v>2.19238</v>
      </c>
      <c r="GW1339">
        <v>1.39648</v>
      </c>
      <c r="GX1339">
        <v>2.34009</v>
      </c>
      <c r="GY1339">
        <v>1.49536</v>
      </c>
      <c r="GZ1339">
        <v>2.4646</v>
      </c>
      <c r="HA1339">
        <v>33.0429</v>
      </c>
      <c r="HB1339">
        <v>14.1058</v>
      </c>
      <c r="HC1339">
        <v>18</v>
      </c>
      <c r="HD1339">
        <v>519.736</v>
      </c>
      <c r="HE1339">
        <v>446.202</v>
      </c>
      <c r="HF1339">
        <v>22.1328</v>
      </c>
      <c r="HG1339">
        <v>25.1452</v>
      </c>
      <c r="HH1339">
        <v>30</v>
      </c>
      <c r="HI1339">
        <v>25.1481</v>
      </c>
      <c r="HJ1339">
        <v>25.0934</v>
      </c>
      <c r="HK1339">
        <v>49.0651</v>
      </c>
      <c r="HL1339">
        <v>26.4526</v>
      </c>
      <c r="HM1339">
        <v>32.4604</v>
      </c>
      <c r="HN1339">
        <v>22.0379</v>
      </c>
      <c r="HO1339">
        <v>1242.17</v>
      </c>
      <c r="HP1339">
        <v>13.9828</v>
      </c>
      <c r="HQ1339">
        <v>100.97</v>
      </c>
      <c r="HR1339">
        <v>100.971</v>
      </c>
    </row>
    <row r="1340" spans="1:226">
      <c r="A1340">
        <v>1324</v>
      </c>
      <c r="B1340">
        <v>1664307620.5</v>
      </c>
      <c r="C1340">
        <v>14390</v>
      </c>
      <c r="D1340" t="s">
        <v>3018</v>
      </c>
      <c r="E1340" t="s">
        <v>3019</v>
      </c>
      <c r="F1340">
        <v>5</v>
      </c>
      <c r="G1340" t="s">
        <v>2871</v>
      </c>
      <c r="H1340" t="s">
        <v>354</v>
      </c>
      <c r="I1340">
        <v>1664307612.714286</v>
      </c>
      <c r="J1340">
        <f>(K1340)/1000</f>
        <v>0</v>
      </c>
      <c r="K1340">
        <f>IF(BF1340, AN1340, AH1340)</f>
        <v>0</v>
      </c>
      <c r="L1340">
        <f>IF(BF1340, AI1340, AG1340)</f>
        <v>0</v>
      </c>
      <c r="M1340">
        <f>BH1340 - IF(AU1340&gt;1, L1340*BB1340*100.0/(AW1340*BV1340), 0)</f>
        <v>0</v>
      </c>
      <c r="N1340">
        <f>((T1340-J1340/2)*M1340-L1340)/(T1340+J1340/2)</f>
        <v>0</v>
      </c>
      <c r="O1340">
        <f>N1340*(BO1340+BP1340)/1000.0</f>
        <v>0</v>
      </c>
      <c r="P1340">
        <f>(BH1340 - IF(AU1340&gt;1, L1340*BB1340*100.0/(AW1340*BV1340), 0))*(BO1340+BP1340)/1000.0</f>
        <v>0</v>
      </c>
      <c r="Q1340">
        <f>2.0/((1/S1340-1/R1340)+SIGN(S1340)*SQRT((1/S1340-1/R1340)*(1/S1340-1/R1340) + 4*BC1340/((BC1340+1)*(BC1340+1))*(2*1/S1340*1/R1340-1/R1340*1/R1340)))</f>
        <v>0</v>
      </c>
      <c r="R1340">
        <f>IF(LEFT(BD1340,1)&lt;&gt;"0",IF(LEFT(BD1340,1)="1",3.0,BE1340),$D$5+$E$5*(BV1340*BO1340/($K$5*1000))+$F$5*(BV1340*BO1340/($K$5*1000))*MAX(MIN(BB1340,$J$5),$I$5)*MAX(MIN(BB1340,$J$5),$I$5)+$G$5*MAX(MIN(BB1340,$J$5),$I$5)*(BV1340*BO1340/($K$5*1000))+$H$5*(BV1340*BO1340/($K$5*1000))*(BV1340*BO1340/($K$5*1000)))</f>
        <v>0</v>
      </c>
      <c r="S1340">
        <f>J1340*(1000-(1000*0.61365*exp(17.502*W1340/(240.97+W1340))/(BO1340+BP1340)+BJ1340)/2)/(1000*0.61365*exp(17.502*W1340/(240.97+W1340))/(BO1340+BP1340)-BJ1340)</f>
        <v>0</v>
      </c>
      <c r="T1340">
        <f>1/((BC1340+1)/(Q1340/1.6)+1/(R1340/1.37)) + BC1340/((BC1340+1)/(Q1340/1.6) + BC1340/(R1340/1.37))</f>
        <v>0</v>
      </c>
      <c r="U1340">
        <f>(AX1340*BA1340)</f>
        <v>0</v>
      </c>
      <c r="V1340">
        <f>(BQ1340+(U1340+2*0.95*5.67E-8*(((BQ1340+$B$7)+273)^4-(BQ1340+273)^4)-44100*J1340)/(1.84*29.3*R1340+8*0.95*5.67E-8*(BQ1340+273)^3))</f>
        <v>0</v>
      </c>
      <c r="W1340">
        <f>($C$7*BR1340+$D$7*BS1340+$E$7*V1340)</f>
        <v>0</v>
      </c>
      <c r="X1340">
        <f>0.61365*exp(17.502*W1340/(240.97+W1340))</f>
        <v>0</v>
      </c>
      <c r="Y1340">
        <f>(Z1340/AA1340*100)</f>
        <v>0</v>
      </c>
      <c r="Z1340">
        <f>BJ1340*(BO1340+BP1340)/1000</f>
        <v>0</v>
      </c>
      <c r="AA1340">
        <f>0.61365*exp(17.502*BQ1340/(240.97+BQ1340))</f>
        <v>0</v>
      </c>
      <c r="AB1340">
        <f>(X1340-BJ1340*(BO1340+BP1340)/1000)</f>
        <v>0</v>
      </c>
      <c r="AC1340">
        <f>(-J1340*44100)</f>
        <v>0</v>
      </c>
      <c r="AD1340">
        <f>2*29.3*R1340*0.92*(BQ1340-W1340)</f>
        <v>0</v>
      </c>
      <c r="AE1340">
        <f>2*0.95*5.67E-8*(((BQ1340+$B$7)+273)^4-(W1340+273)^4)</f>
        <v>0</v>
      </c>
      <c r="AF1340">
        <f>U1340+AE1340+AC1340+AD1340</f>
        <v>0</v>
      </c>
      <c r="AG1340">
        <f>BN1340*AU1340*(BI1340-BH1340*(1000-AU1340*BK1340)/(1000-AU1340*BJ1340))/(100*BB1340)</f>
        <v>0</v>
      </c>
      <c r="AH1340">
        <f>1000*BN1340*AU1340*(BJ1340-BK1340)/(100*BB1340*(1000-AU1340*BJ1340))</f>
        <v>0</v>
      </c>
      <c r="AI1340">
        <f>(AJ1340 - AK1340 - BO1340*1E3/(8.314*(BQ1340+273.15)) * AM1340/BN1340 * AL1340) * BN1340/(100*BB1340) * (1000 - BK1340)/1000</f>
        <v>0</v>
      </c>
      <c r="AJ1340">
        <v>1243.777307304847</v>
      </c>
      <c r="AK1340">
        <v>1189.687454545454</v>
      </c>
      <c r="AL1340">
        <v>3.333806664361426</v>
      </c>
      <c r="AM1340">
        <v>64.58111461149491</v>
      </c>
      <c r="AN1340">
        <f>(AP1340 - AO1340 + BO1340*1E3/(8.314*(BQ1340+273.15)) * AR1340/BN1340 * AQ1340) * BN1340/(100*BB1340) * 1000/(1000 - AP1340)</f>
        <v>0</v>
      </c>
      <c r="AO1340">
        <v>13.85566842264682</v>
      </c>
      <c r="AP1340">
        <v>18.28574781954887</v>
      </c>
      <c r="AQ1340">
        <v>-0.000477071709483621</v>
      </c>
      <c r="AR1340">
        <v>112.2400831531097</v>
      </c>
      <c r="AS1340">
        <v>11</v>
      </c>
      <c r="AT1340">
        <v>2</v>
      </c>
      <c r="AU1340">
        <f>IF(AS1340*$H$13&gt;=AW1340,1.0,(AW1340/(AW1340-AS1340*$H$13)))</f>
        <v>0</v>
      </c>
      <c r="AV1340">
        <f>(AU1340-1)*100</f>
        <v>0</v>
      </c>
      <c r="AW1340">
        <f>MAX(0,($B$13+$C$13*BV1340)/(1+$D$13*BV1340)*BO1340/(BQ1340+273)*$E$13)</f>
        <v>0</v>
      </c>
      <c r="AX1340">
        <f>$B$11*BW1340+$C$11*BX1340+$F$11*CI1340*(1-CL1340)</f>
        <v>0</v>
      </c>
      <c r="AY1340">
        <f>AX1340*AZ1340</f>
        <v>0</v>
      </c>
      <c r="AZ1340">
        <f>($B$11*$D$9+$C$11*$D$9+$F$11*((CV1340+CN1340)/MAX(CV1340+CN1340+CW1340, 0.1)*$I$9+CW1340/MAX(CV1340+CN1340+CW1340, 0.1)*$J$9))/($B$11+$C$11+$F$11)</f>
        <v>0</v>
      </c>
      <c r="BA1340">
        <f>($B$11*$K$9+$C$11*$K$9+$F$11*((CV1340+CN1340)/MAX(CV1340+CN1340+CW1340, 0.1)*$P$9+CW1340/MAX(CV1340+CN1340+CW1340, 0.1)*$Q$9))/($B$11+$C$11+$F$11)</f>
        <v>0</v>
      </c>
      <c r="BB1340">
        <v>6</v>
      </c>
      <c r="BC1340">
        <v>0.5</v>
      </c>
      <c r="BD1340" t="s">
        <v>355</v>
      </c>
      <c r="BE1340">
        <v>2</v>
      </c>
      <c r="BF1340" t="b">
        <v>1</v>
      </c>
      <c r="BG1340">
        <v>1664307612.714286</v>
      </c>
      <c r="BH1340">
        <v>1144.298571428571</v>
      </c>
      <c r="BI1340">
        <v>1210.839285714286</v>
      </c>
      <c r="BJ1340">
        <v>18.30231071428571</v>
      </c>
      <c r="BK1340">
        <v>13.84967857142857</v>
      </c>
      <c r="BL1340">
        <v>1149.383214285714</v>
      </c>
      <c r="BM1340">
        <v>18.46854285714286</v>
      </c>
      <c r="BN1340">
        <v>500.0703214285714</v>
      </c>
      <c r="BO1340">
        <v>90.95338928571429</v>
      </c>
      <c r="BP1340">
        <v>0.1000060821428572</v>
      </c>
      <c r="BQ1340">
        <v>24.99214642857143</v>
      </c>
      <c r="BR1340">
        <v>25.00468571428572</v>
      </c>
      <c r="BS1340">
        <v>999.9000000000002</v>
      </c>
      <c r="BT1340">
        <v>0</v>
      </c>
      <c r="BU1340">
        <v>0</v>
      </c>
      <c r="BV1340">
        <v>9998.429642857143</v>
      </c>
      <c r="BW1340">
        <v>0</v>
      </c>
      <c r="BX1340">
        <v>6.18283</v>
      </c>
      <c r="BY1340">
        <v>-66.54213214285714</v>
      </c>
      <c r="BZ1340">
        <v>1165.631428571429</v>
      </c>
      <c r="CA1340">
        <v>1227.845714285714</v>
      </c>
      <c r="CB1340">
        <v>4.452626785714286</v>
      </c>
      <c r="CC1340">
        <v>1210.839285714286</v>
      </c>
      <c r="CD1340">
        <v>13.84967857142857</v>
      </c>
      <c r="CE1340">
        <v>1.664656428571428</v>
      </c>
      <c r="CF1340">
        <v>1.259675</v>
      </c>
      <c r="CG1340">
        <v>14.57071428571429</v>
      </c>
      <c r="CH1340">
        <v>10.32609285714286</v>
      </c>
      <c r="CI1340">
        <v>1999.975357142857</v>
      </c>
      <c r="CJ1340">
        <v>0.9800014285714286</v>
      </c>
      <c r="CK1340">
        <v>0.01999835714285714</v>
      </c>
      <c r="CL1340">
        <v>0</v>
      </c>
      <c r="CM1340">
        <v>849.9392142857143</v>
      </c>
      <c r="CN1340">
        <v>5.00097</v>
      </c>
      <c r="CO1340">
        <v>16950.82142857143</v>
      </c>
      <c r="CP1340">
        <v>16707.375</v>
      </c>
      <c r="CQ1340">
        <v>38.74775</v>
      </c>
      <c r="CR1340">
        <v>39.12721428571428</v>
      </c>
      <c r="CS1340">
        <v>38.75</v>
      </c>
      <c r="CT1340">
        <v>38.78764285714286</v>
      </c>
      <c r="CU1340">
        <v>39.12721428571428</v>
      </c>
      <c r="CV1340">
        <v>1955.075357142857</v>
      </c>
      <c r="CW1340">
        <v>39.9</v>
      </c>
      <c r="CX1340">
        <v>0</v>
      </c>
      <c r="CY1340">
        <v>1664307625.1</v>
      </c>
      <c r="CZ1340">
        <v>0</v>
      </c>
      <c r="DA1340">
        <v>0</v>
      </c>
      <c r="DB1340" t="s">
        <v>356</v>
      </c>
      <c r="DC1340">
        <v>1663859321.1</v>
      </c>
      <c r="DD1340">
        <v>1663859315.6</v>
      </c>
      <c r="DE1340">
        <v>0</v>
      </c>
      <c r="DF1340">
        <v>0.196</v>
      </c>
      <c r="DG1340">
        <v>-0.001</v>
      </c>
      <c r="DH1340">
        <v>-5.941</v>
      </c>
      <c r="DI1340">
        <v>-0.174</v>
      </c>
      <c r="DJ1340">
        <v>1500</v>
      </c>
      <c r="DK1340">
        <v>17</v>
      </c>
      <c r="DL1340">
        <v>0.13</v>
      </c>
      <c r="DM1340">
        <v>0.04</v>
      </c>
      <c r="DN1340">
        <v>-66.71402195121951</v>
      </c>
      <c r="DO1340">
        <v>2.590559581881631</v>
      </c>
      <c r="DP1340">
        <v>0.3970560466134345</v>
      </c>
      <c r="DQ1340">
        <v>0</v>
      </c>
      <c r="DR1340">
        <v>4.476328292682927</v>
      </c>
      <c r="DS1340">
        <v>-0.5845302439024407</v>
      </c>
      <c r="DT1340">
        <v>0.05938721295816739</v>
      </c>
      <c r="DU1340">
        <v>0</v>
      </c>
      <c r="DV1340">
        <v>0</v>
      </c>
      <c r="DW1340">
        <v>2</v>
      </c>
      <c r="DX1340" t="s">
        <v>357</v>
      </c>
      <c r="DY1340">
        <v>2.98483</v>
      </c>
      <c r="DZ1340">
        <v>2.71547</v>
      </c>
      <c r="EA1340">
        <v>0.192691</v>
      </c>
      <c r="EB1340">
        <v>0.197013</v>
      </c>
      <c r="EC1340">
        <v>0.0897849</v>
      </c>
      <c r="ED1340">
        <v>0.0722575</v>
      </c>
      <c r="EE1340">
        <v>25649.2</v>
      </c>
      <c r="EF1340">
        <v>25622.3</v>
      </c>
      <c r="EG1340">
        <v>29517</v>
      </c>
      <c r="EH1340">
        <v>29501</v>
      </c>
      <c r="EI1340">
        <v>35616.3</v>
      </c>
      <c r="EJ1340">
        <v>36400.9</v>
      </c>
      <c r="EK1340">
        <v>41600.2</v>
      </c>
      <c r="EL1340">
        <v>42043.1</v>
      </c>
      <c r="EM1340">
        <v>1.97725</v>
      </c>
      <c r="EN1340">
        <v>1.93067</v>
      </c>
      <c r="EO1340">
        <v>0.11263</v>
      </c>
      <c r="EP1340">
        <v>0</v>
      </c>
      <c r="EQ1340">
        <v>23.1684</v>
      </c>
      <c r="ER1340">
        <v>999.9</v>
      </c>
      <c r="ES1340">
        <v>41.6</v>
      </c>
      <c r="ET1340">
        <v>28.9</v>
      </c>
      <c r="EU1340">
        <v>18.2904</v>
      </c>
      <c r="EV1340">
        <v>63.0143</v>
      </c>
      <c r="EW1340">
        <v>32.9207</v>
      </c>
      <c r="EX1340">
        <v>1</v>
      </c>
      <c r="EY1340">
        <v>-0.181311</v>
      </c>
      <c r="EZ1340">
        <v>1.20875</v>
      </c>
      <c r="FA1340">
        <v>20.3844</v>
      </c>
      <c r="FB1340">
        <v>5.21579</v>
      </c>
      <c r="FC1340">
        <v>12.0099</v>
      </c>
      <c r="FD1340">
        <v>4.9894</v>
      </c>
      <c r="FE1340">
        <v>3.28842</v>
      </c>
      <c r="FF1340">
        <v>9999</v>
      </c>
      <c r="FG1340">
        <v>9999</v>
      </c>
      <c r="FH1340">
        <v>9999</v>
      </c>
      <c r="FI1340">
        <v>262</v>
      </c>
      <c r="FJ1340">
        <v>1.86705</v>
      </c>
      <c r="FK1340">
        <v>1.86614</v>
      </c>
      <c r="FL1340">
        <v>1.86554</v>
      </c>
      <c r="FM1340">
        <v>1.86554</v>
      </c>
      <c r="FN1340">
        <v>1.86735</v>
      </c>
      <c r="FO1340">
        <v>1.86981</v>
      </c>
      <c r="FP1340">
        <v>1.86844</v>
      </c>
      <c r="FQ1340">
        <v>1.86996</v>
      </c>
      <c r="FR1340">
        <v>0</v>
      </c>
      <c r="FS1340">
        <v>0</v>
      </c>
      <c r="FT1340">
        <v>0</v>
      </c>
      <c r="FU1340">
        <v>0</v>
      </c>
      <c r="FV1340" t="s">
        <v>358</v>
      </c>
      <c r="FW1340" t="s">
        <v>359</v>
      </c>
      <c r="FX1340" t="s">
        <v>360</v>
      </c>
      <c r="FY1340" t="s">
        <v>360</v>
      </c>
      <c r="FZ1340" t="s">
        <v>360</v>
      </c>
      <c r="GA1340" t="s">
        <v>360</v>
      </c>
      <c r="GB1340">
        <v>0</v>
      </c>
      <c r="GC1340">
        <v>100</v>
      </c>
      <c r="GD1340">
        <v>100</v>
      </c>
      <c r="GE1340">
        <v>-5.14</v>
      </c>
      <c r="GF1340">
        <v>-0.1665</v>
      </c>
      <c r="GG1340">
        <v>-2.0192013485273</v>
      </c>
      <c r="GH1340">
        <v>-0.003354295288503095</v>
      </c>
      <c r="GI1340">
        <v>8.998442100416266E-07</v>
      </c>
      <c r="GJ1340">
        <v>-2.632750781261316E-10</v>
      </c>
      <c r="GK1340">
        <v>-0.1771344180573433</v>
      </c>
      <c r="GL1340">
        <v>-0.01811282044437078</v>
      </c>
      <c r="GM1340">
        <v>0.001479480632228601</v>
      </c>
      <c r="GN1340">
        <v>-2.527498020886067E-05</v>
      </c>
      <c r="GO1340">
        <v>3</v>
      </c>
      <c r="GP1340">
        <v>2311</v>
      </c>
      <c r="GQ1340">
        <v>1</v>
      </c>
      <c r="GR1340">
        <v>23</v>
      </c>
      <c r="GS1340">
        <v>7471.7</v>
      </c>
      <c r="GT1340">
        <v>7471.7</v>
      </c>
      <c r="GU1340">
        <v>2.47803</v>
      </c>
      <c r="GV1340">
        <v>2.1936</v>
      </c>
      <c r="GW1340">
        <v>1.39648</v>
      </c>
      <c r="GX1340">
        <v>2.34009</v>
      </c>
      <c r="GY1340">
        <v>1.49536</v>
      </c>
      <c r="GZ1340">
        <v>2.44629</v>
      </c>
      <c r="HA1340">
        <v>33.0429</v>
      </c>
      <c r="HB1340">
        <v>14.1058</v>
      </c>
      <c r="HC1340">
        <v>18</v>
      </c>
      <c r="HD1340">
        <v>519.606</v>
      </c>
      <c r="HE1340">
        <v>446.263</v>
      </c>
      <c r="HF1340">
        <v>22.0665</v>
      </c>
      <c r="HG1340">
        <v>25.1445</v>
      </c>
      <c r="HH1340">
        <v>30.0002</v>
      </c>
      <c r="HI1340">
        <v>25.1481</v>
      </c>
      <c r="HJ1340">
        <v>25.0934</v>
      </c>
      <c r="HK1340">
        <v>49.6369</v>
      </c>
      <c r="HL1340">
        <v>26.1641</v>
      </c>
      <c r="HM1340">
        <v>32.4604</v>
      </c>
      <c r="HN1340">
        <v>22.0195</v>
      </c>
      <c r="HO1340">
        <v>1255.54</v>
      </c>
      <c r="HP1340">
        <v>14.0368</v>
      </c>
      <c r="HQ1340">
        <v>100.971</v>
      </c>
      <c r="HR1340">
        <v>100.97</v>
      </c>
    </row>
    <row r="1341" spans="1:226">
      <c r="A1341">
        <v>1325</v>
      </c>
      <c r="B1341">
        <v>1664307625.5</v>
      </c>
      <c r="C1341">
        <v>14395</v>
      </c>
      <c r="D1341" t="s">
        <v>3020</v>
      </c>
      <c r="E1341" t="s">
        <v>3021</v>
      </c>
      <c r="F1341">
        <v>5</v>
      </c>
      <c r="G1341" t="s">
        <v>2871</v>
      </c>
      <c r="H1341" t="s">
        <v>354</v>
      </c>
      <c r="I1341">
        <v>1664307618</v>
      </c>
      <c r="J1341">
        <f>(K1341)/1000</f>
        <v>0</v>
      </c>
      <c r="K1341">
        <f>IF(BF1341, AN1341, AH1341)</f>
        <v>0</v>
      </c>
      <c r="L1341">
        <f>IF(BF1341, AI1341, AG1341)</f>
        <v>0</v>
      </c>
      <c r="M1341">
        <f>BH1341 - IF(AU1341&gt;1, L1341*BB1341*100.0/(AW1341*BV1341), 0)</f>
        <v>0</v>
      </c>
      <c r="N1341">
        <f>((T1341-J1341/2)*M1341-L1341)/(T1341+J1341/2)</f>
        <v>0</v>
      </c>
      <c r="O1341">
        <f>N1341*(BO1341+BP1341)/1000.0</f>
        <v>0</v>
      </c>
      <c r="P1341">
        <f>(BH1341 - IF(AU1341&gt;1, L1341*BB1341*100.0/(AW1341*BV1341), 0))*(BO1341+BP1341)/1000.0</f>
        <v>0</v>
      </c>
      <c r="Q1341">
        <f>2.0/((1/S1341-1/R1341)+SIGN(S1341)*SQRT((1/S1341-1/R1341)*(1/S1341-1/R1341) + 4*BC1341/((BC1341+1)*(BC1341+1))*(2*1/S1341*1/R1341-1/R1341*1/R1341)))</f>
        <v>0</v>
      </c>
      <c r="R1341">
        <f>IF(LEFT(BD1341,1)&lt;&gt;"0",IF(LEFT(BD1341,1)="1",3.0,BE1341),$D$5+$E$5*(BV1341*BO1341/($K$5*1000))+$F$5*(BV1341*BO1341/($K$5*1000))*MAX(MIN(BB1341,$J$5),$I$5)*MAX(MIN(BB1341,$J$5),$I$5)+$G$5*MAX(MIN(BB1341,$J$5),$I$5)*(BV1341*BO1341/($K$5*1000))+$H$5*(BV1341*BO1341/($K$5*1000))*(BV1341*BO1341/($K$5*1000)))</f>
        <v>0</v>
      </c>
      <c r="S1341">
        <f>J1341*(1000-(1000*0.61365*exp(17.502*W1341/(240.97+W1341))/(BO1341+BP1341)+BJ1341)/2)/(1000*0.61365*exp(17.502*W1341/(240.97+W1341))/(BO1341+BP1341)-BJ1341)</f>
        <v>0</v>
      </c>
      <c r="T1341">
        <f>1/((BC1341+1)/(Q1341/1.6)+1/(R1341/1.37)) + BC1341/((BC1341+1)/(Q1341/1.6) + BC1341/(R1341/1.37))</f>
        <v>0</v>
      </c>
      <c r="U1341">
        <f>(AX1341*BA1341)</f>
        <v>0</v>
      </c>
      <c r="V1341">
        <f>(BQ1341+(U1341+2*0.95*5.67E-8*(((BQ1341+$B$7)+273)^4-(BQ1341+273)^4)-44100*J1341)/(1.84*29.3*R1341+8*0.95*5.67E-8*(BQ1341+273)^3))</f>
        <v>0</v>
      </c>
      <c r="W1341">
        <f>($C$7*BR1341+$D$7*BS1341+$E$7*V1341)</f>
        <v>0</v>
      </c>
      <c r="X1341">
        <f>0.61365*exp(17.502*W1341/(240.97+W1341))</f>
        <v>0</v>
      </c>
      <c r="Y1341">
        <f>(Z1341/AA1341*100)</f>
        <v>0</v>
      </c>
      <c r="Z1341">
        <f>BJ1341*(BO1341+BP1341)/1000</f>
        <v>0</v>
      </c>
      <c r="AA1341">
        <f>0.61365*exp(17.502*BQ1341/(240.97+BQ1341))</f>
        <v>0</v>
      </c>
      <c r="AB1341">
        <f>(X1341-BJ1341*(BO1341+BP1341)/1000)</f>
        <v>0</v>
      </c>
      <c r="AC1341">
        <f>(-J1341*44100)</f>
        <v>0</v>
      </c>
      <c r="AD1341">
        <f>2*29.3*R1341*0.92*(BQ1341-W1341)</f>
        <v>0</v>
      </c>
      <c r="AE1341">
        <f>2*0.95*5.67E-8*(((BQ1341+$B$7)+273)^4-(W1341+273)^4)</f>
        <v>0</v>
      </c>
      <c r="AF1341">
        <f>U1341+AE1341+AC1341+AD1341</f>
        <v>0</v>
      </c>
      <c r="AG1341">
        <f>BN1341*AU1341*(BI1341-BH1341*(1000-AU1341*BK1341)/(1000-AU1341*BJ1341))/(100*BB1341)</f>
        <v>0</v>
      </c>
      <c r="AH1341">
        <f>1000*BN1341*AU1341*(BJ1341-BK1341)/(100*BB1341*(1000-AU1341*BJ1341))</f>
        <v>0</v>
      </c>
      <c r="AI1341">
        <f>(AJ1341 - AK1341 - BO1341*1E3/(8.314*(BQ1341+273.15)) * AM1341/BN1341 * AL1341) * BN1341/(100*BB1341) * (1000 - BK1341)/1000</f>
        <v>0</v>
      </c>
      <c r="AJ1341">
        <v>1260.787846918889</v>
      </c>
      <c r="AK1341">
        <v>1206.473393939393</v>
      </c>
      <c r="AL1341">
        <v>3.356672067436575</v>
      </c>
      <c r="AM1341">
        <v>64.58111461149491</v>
      </c>
      <c r="AN1341">
        <f>(AP1341 - AO1341 + BO1341*1E3/(8.314*(BQ1341+273.15)) * AR1341/BN1341 * AQ1341) * BN1341/(100*BB1341) * 1000/(1000 - AP1341)</f>
        <v>0</v>
      </c>
      <c r="AO1341">
        <v>13.92808206216779</v>
      </c>
      <c r="AP1341">
        <v>18.27487864661652</v>
      </c>
      <c r="AQ1341">
        <v>-0.0001064272188523393</v>
      </c>
      <c r="AR1341">
        <v>112.2400831531097</v>
      </c>
      <c r="AS1341">
        <v>12</v>
      </c>
      <c r="AT1341">
        <v>2</v>
      </c>
      <c r="AU1341">
        <f>IF(AS1341*$H$13&gt;=AW1341,1.0,(AW1341/(AW1341-AS1341*$H$13)))</f>
        <v>0</v>
      </c>
      <c r="AV1341">
        <f>(AU1341-1)*100</f>
        <v>0</v>
      </c>
      <c r="AW1341">
        <f>MAX(0,($B$13+$C$13*BV1341)/(1+$D$13*BV1341)*BO1341/(BQ1341+273)*$E$13)</f>
        <v>0</v>
      </c>
      <c r="AX1341">
        <f>$B$11*BW1341+$C$11*BX1341+$F$11*CI1341*(1-CL1341)</f>
        <v>0</v>
      </c>
      <c r="AY1341">
        <f>AX1341*AZ1341</f>
        <v>0</v>
      </c>
      <c r="AZ1341">
        <f>($B$11*$D$9+$C$11*$D$9+$F$11*((CV1341+CN1341)/MAX(CV1341+CN1341+CW1341, 0.1)*$I$9+CW1341/MAX(CV1341+CN1341+CW1341, 0.1)*$J$9))/($B$11+$C$11+$F$11)</f>
        <v>0</v>
      </c>
      <c r="BA1341">
        <f>($B$11*$K$9+$C$11*$K$9+$F$11*((CV1341+CN1341)/MAX(CV1341+CN1341+CW1341, 0.1)*$P$9+CW1341/MAX(CV1341+CN1341+CW1341, 0.1)*$Q$9))/($B$11+$C$11+$F$11)</f>
        <v>0</v>
      </c>
      <c r="BB1341">
        <v>6</v>
      </c>
      <c r="BC1341">
        <v>0.5</v>
      </c>
      <c r="BD1341" t="s">
        <v>355</v>
      </c>
      <c r="BE1341">
        <v>2</v>
      </c>
      <c r="BF1341" t="b">
        <v>1</v>
      </c>
      <c r="BG1341">
        <v>1664307618</v>
      </c>
      <c r="BH1341">
        <v>1161.472222222222</v>
      </c>
      <c r="BI1341">
        <v>1228.088888888889</v>
      </c>
      <c r="BJ1341">
        <v>18.29064074074074</v>
      </c>
      <c r="BK1341">
        <v>13.89861111111111</v>
      </c>
      <c r="BL1341">
        <v>1166.597777777778</v>
      </c>
      <c r="BM1341">
        <v>18.45699259259259</v>
      </c>
      <c r="BN1341">
        <v>500.0501111111112</v>
      </c>
      <c r="BO1341">
        <v>90.95225925925926</v>
      </c>
      <c r="BP1341">
        <v>0.09996747777777779</v>
      </c>
      <c r="BQ1341">
        <v>24.99578888888889</v>
      </c>
      <c r="BR1341">
        <v>25.00974444444444</v>
      </c>
      <c r="BS1341">
        <v>999.9000000000001</v>
      </c>
      <c r="BT1341">
        <v>0</v>
      </c>
      <c r="BU1341">
        <v>0</v>
      </c>
      <c r="BV1341">
        <v>10000.3662962963</v>
      </c>
      <c r="BW1341">
        <v>0</v>
      </c>
      <c r="BX1341">
        <v>6.18283</v>
      </c>
      <c r="BY1341">
        <v>-66.6174925925926</v>
      </c>
      <c r="BZ1341">
        <v>1183.111851851852</v>
      </c>
      <c r="CA1341">
        <v>1245.399629629629</v>
      </c>
      <c r="CB1341">
        <v>4.392018148148147</v>
      </c>
      <c r="CC1341">
        <v>1228.088888888889</v>
      </c>
      <c r="CD1341">
        <v>13.89861111111111</v>
      </c>
      <c r="CE1341">
        <v>1.663574074074074</v>
      </c>
      <c r="CF1341">
        <v>1.26411</v>
      </c>
      <c r="CG1341">
        <v>14.56064444444444</v>
      </c>
      <c r="CH1341">
        <v>10.37871481481481</v>
      </c>
      <c r="CI1341">
        <v>1999.983703703704</v>
      </c>
      <c r="CJ1341">
        <v>0.9800014814814815</v>
      </c>
      <c r="CK1341">
        <v>0.01999827777777778</v>
      </c>
      <c r="CL1341">
        <v>0</v>
      </c>
      <c r="CM1341">
        <v>848.9152222222222</v>
      </c>
      <c r="CN1341">
        <v>5.00097</v>
      </c>
      <c r="CO1341">
        <v>16929.7</v>
      </c>
      <c r="CP1341">
        <v>16707.45185185185</v>
      </c>
      <c r="CQ1341">
        <v>38.72666666666666</v>
      </c>
      <c r="CR1341">
        <v>39.125</v>
      </c>
      <c r="CS1341">
        <v>38.73366666666666</v>
      </c>
      <c r="CT1341">
        <v>38.76607407407408</v>
      </c>
      <c r="CU1341">
        <v>39.125</v>
      </c>
      <c r="CV1341">
        <v>1955.083703703704</v>
      </c>
      <c r="CW1341">
        <v>39.9</v>
      </c>
      <c r="CX1341">
        <v>0</v>
      </c>
      <c r="CY1341">
        <v>1664307629.9</v>
      </c>
      <c r="CZ1341">
        <v>0</v>
      </c>
      <c r="DA1341">
        <v>0</v>
      </c>
      <c r="DB1341" t="s">
        <v>356</v>
      </c>
      <c r="DC1341">
        <v>1663859321.1</v>
      </c>
      <c r="DD1341">
        <v>1663859315.6</v>
      </c>
      <c r="DE1341">
        <v>0</v>
      </c>
      <c r="DF1341">
        <v>0.196</v>
      </c>
      <c r="DG1341">
        <v>-0.001</v>
      </c>
      <c r="DH1341">
        <v>-5.941</v>
      </c>
      <c r="DI1341">
        <v>-0.174</v>
      </c>
      <c r="DJ1341">
        <v>1500</v>
      </c>
      <c r="DK1341">
        <v>17</v>
      </c>
      <c r="DL1341">
        <v>0.13</v>
      </c>
      <c r="DM1341">
        <v>0.04</v>
      </c>
      <c r="DN1341">
        <v>-66.6278425</v>
      </c>
      <c r="DO1341">
        <v>-0.8833879924953123</v>
      </c>
      <c r="DP1341">
        <v>0.3061104766971393</v>
      </c>
      <c r="DQ1341">
        <v>0</v>
      </c>
      <c r="DR1341">
        <v>4.4283175</v>
      </c>
      <c r="DS1341">
        <v>-0.7045098686679262</v>
      </c>
      <c r="DT1341">
        <v>0.06864135316083156</v>
      </c>
      <c r="DU1341">
        <v>0</v>
      </c>
      <c r="DV1341">
        <v>0</v>
      </c>
      <c r="DW1341">
        <v>2</v>
      </c>
      <c r="DX1341" t="s">
        <v>357</v>
      </c>
      <c r="DY1341">
        <v>2.98493</v>
      </c>
      <c r="DZ1341">
        <v>2.71592</v>
      </c>
      <c r="EA1341">
        <v>0.194388</v>
      </c>
      <c r="EB1341">
        <v>0.198673</v>
      </c>
      <c r="EC1341">
        <v>0.0897467</v>
      </c>
      <c r="ED1341">
        <v>0.0723998</v>
      </c>
      <c r="EE1341">
        <v>25595.4</v>
      </c>
      <c r="EF1341">
        <v>25569.6</v>
      </c>
      <c r="EG1341">
        <v>29517.1</v>
      </c>
      <c r="EH1341">
        <v>29501.3</v>
      </c>
      <c r="EI1341">
        <v>35618.5</v>
      </c>
      <c r="EJ1341">
        <v>36395.5</v>
      </c>
      <c r="EK1341">
        <v>41601</v>
      </c>
      <c r="EL1341">
        <v>42043.4</v>
      </c>
      <c r="EM1341">
        <v>1.97728</v>
      </c>
      <c r="EN1341">
        <v>1.93078</v>
      </c>
      <c r="EO1341">
        <v>0.11206</v>
      </c>
      <c r="EP1341">
        <v>0</v>
      </c>
      <c r="EQ1341">
        <v>23.1698</v>
      </c>
      <c r="ER1341">
        <v>999.9</v>
      </c>
      <c r="ES1341">
        <v>41.6</v>
      </c>
      <c r="ET1341">
        <v>28.9</v>
      </c>
      <c r="EU1341">
        <v>18.2888</v>
      </c>
      <c r="EV1341">
        <v>62.6943</v>
      </c>
      <c r="EW1341">
        <v>32.7123</v>
      </c>
      <c r="EX1341">
        <v>1</v>
      </c>
      <c r="EY1341">
        <v>-0.181601</v>
      </c>
      <c r="EZ1341">
        <v>1.12095</v>
      </c>
      <c r="FA1341">
        <v>20.3851</v>
      </c>
      <c r="FB1341">
        <v>5.21579</v>
      </c>
      <c r="FC1341">
        <v>12.0099</v>
      </c>
      <c r="FD1341">
        <v>4.98925</v>
      </c>
      <c r="FE1341">
        <v>3.28848</v>
      </c>
      <c r="FF1341">
        <v>9999</v>
      </c>
      <c r="FG1341">
        <v>9999</v>
      </c>
      <c r="FH1341">
        <v>9999</v>
      </c>
      <c r="FI1341">
        <v>262</v>
      </c>
      <c r="FJ1341">
        <v>1.86703</v>
      </c>
      <c r="FK1341">
        <v>1.86612</v>
      </c>
      <c r="FL1341">
        <v>1.86554</v>
      </c>
      <c r="FM1341">
        <v>1.86554</v>
      </c>
      <c r="FN1341">
        <v>1.86731</v>
      </c>
      <c r="FO1341">
        <v>1.86981</v>
      </c>
      <c r="FP1341">
        <v>1.86844</v>
      </c>
      <c r="FQ1341">
        <v>1.86996</v>
      </c>
      <c r="FR1341">
        <v>0</v>
      </c>
      <c r="FS1341">
        <v>0</v>
      </c>
      <c r="FT1341">
        <v>0</v>
      </c>
      <c r="FU1341">
        <v>0</v>
      </c>
      <c r="FV1341" t="s">
        <v>358</v>
      </c>
      <c r="FW1341" t="s">
        <v>359</v>
      </c>
      <c r="FX1341" t="s">
        <v>360</v>
      </c>
      <c r="FY1341" t="s">
        <v>360</v>
      </c>
      <c r="FZ1341" t="s">
        <v>360</v>
      </c>
      <c r="GA1341" t="s">
        <v>360</v>
      </c>
      <c r="GB1341">
        <v>0</v>
      </c>
      <c r="GC1341">
        <v>100</v>
      </c>
      <c r="GD1341">
        <v>100</v>
      </c>
      <c r="GE1341">
        <v>-5.18</v>
      </c>
      <c r="GF1341">
        <v>-0.1665</v>
      </c>
      <c r="GG1341">
        <v>-2.0192013485273</v>
      </c>
      <c r="GH1341">
        <v>-0.003354295288503095</v>
      </c>
      <c r="GI1341">
        <v>8.998442100416266E-07</v>
      </c>
      <c r="GJ1341">
        <v>-2.632750781261316E-10</v>
      </c>
      <c r="GK1341">
        <v>-0.1771344180573433</v>
      </c>
      <c r="GL1341">
        <v>-0.01811282044437078</v>
      </c>
      <c r="GM1341">
        <v>0.001479480632228601</v>
      </c>
      <c r="GN1341">
        <v>-2.527498020886067E-05</v>
      </c>
      <c r="GO1341">
        <v>3</v>
      </c>
      <c r="GP1341">
        <v>2311</v>
      </c>
      <c r="GQ1341">
        <v>1</v>
      </c>
      <c r="GR1341">
        <v>23</v>
      </c>
      <c r="GS1341">
        <v>7471.7</v>
      </c>
      <c r="GT1341">
        <v>7471.8</v>
      </c>
      <c r="GU1341">
        <v>2.50366</v>
      </c>
      <c r="GV1341">
        <v>2.19238</v>
      </c>
      <c r="GW1341">
        <v>1.39648</v>
      </c>
      <c r="GX1341">
        <v>2.34009</v>
      </c>
      <c r="GY1341">
        <v>1.49536</v>
      </c>
      <c r="GZ1341">
        <v>2.42188</v>
      </c>
      <c r="HA1341">
        <v>33.0429</v>
      </c>
      <c r="HB1341">
        <v>14.097</v>
      </c>
      <c r="HC1341">
        <v>18</v>
      </c>
      <c r="HD1341">
        <v>519.622</v>
      </c>
      <c r="HE1341">
        <v>446.324</v>
      </c>
      <c r="HF1341">
        <v>22.0179</v>
      </c>
      <c r="HG1341">
        <v>25.1431</v>
      </c>
      <c r="HH1341">
        <v>30</v>
      </c>
      <c r="HI1341">
        <v>25.1481</v>
      </c>
      <c r="HJ1341">
        <v>25.0934</v>
      </c>
      <c r="HK1341">
        <v>50.1379</v>
      </c>
      <c r="HL1341">
        <v>25.8713</v>
      </c>
      <c r="HM1341">
        <v>32.4604</v>
      </c>
      <c r="HN1341">
        <v>22.0104</v>
      </c>
      <c r="HO1341">
        <v>1275.57</v>
      </c>
      <c r="HP1341">
        <v>14.095</v>
      </c>
      <c r="HQ1341">
        <v>100.973</v>
      </c>
      <c r="HR1341">
        <v>100.971</v>
      </c>
    </row>
    <row r="1342" spans="1:226">
      <c r="A1342">
        <v>1326</v>
      </c>
      <c r="B1342">
        <v>1664307630.5</v>
      </c>
      <c r="C1342">
        <v>14400</v>
      </c>
      <c r="D1342" t="s">
        <v>3022</v>
      </c>
      <c r="E1342" t="s">
        <v>3023</v>
      </c>
      <c r="F1342">
        <v>5</v>
      </c>
      <c r="G1342" t="s">
        <v>2871</v>
      </c>
      <c r="H1342" t="s">
        <v>354</v>
      </c>
      <c r="I1342">
        <v>1664307622.714286</v>
      </c>
      <c r="J1342">
        <f>(K1342)/1000</f>
        <v>0</v>
      </c>
      <c r="K1342">
        <f>IF(BF1342, AN1342, AH1342)</f>
        <v>0</v>
      </c>
      <c r="L1342">
        <f>IF(BF1342, AI1342, AG1342)</f>
        <v>0</v>
      </c>
      <c r="M1342">
        <f>BH1342 - IF(AU1342&gt;1, L1342*BB1342*100.0/(AW1342*BV1342), 0)</f>
        <v>0</v>
      </c>
      <c r="N1342">
        <f>((T1342-J1342/2)*M1342-L1342)/(T1342+J1342/2)</f>
        <v>0</v>
      </c>
      <c r="O1342">
        <f>N1342*(BO1342+BP1342)/1000.0</f>
        <v>0</v>
      </c>
      <c r="P1342">
        <f>(BH1342 - IF(AU1342&gt;1, L1342*BB1342*100.0/(AW1342*BV1342), 0))*(BO1342+BP1342)/1000.0</f>
        <v>0</v>
      </c>
      <c r="Q1342">
        <f>2.0/((1/S1342-1/R1342)+SIGN(S1342)*SQRT((1/S1342-1/R1342)*(1/S1342-1/R1342) + 4*BC1342/((BC1342+1)*(BC1342+1))*(2*1/S1342*1/R1342-1/R1342*1/R1342)))</f>
        <v>0</v>
      </c>
      <c r="R1342">
        <f>IF(LEFT(BD1342,1)&lt;&gt;"0",IF(LEFT(BD1342,1)="1",3.0,BE1342),$D$5+$E$5*(BV1342*BO1342/($K$5*1000))+$F$5*(BV1342*BO1342/($K$5*1000))*MAX(MIN(BB1342,$J$5),$I$5)*MAX(MIN(BB1342,$J$5),$I$5)+$G$5*MAX(MIN(BB1342,$J$5),$I$5)*(BV1342*BO1342/($K$5*1000))+$H$5*(BV1342*BO1342/($K$5*1000))*(BV1342*BO1342/($K$5*1000)))</f>
        <v>0</v>
      </c>
      <c r="S1342">
        <f>J1342*(1000-(1000*0.61365*exp(17.502*W1342/(240.97+W1342))/(BO1342+BP1342)+BJ1342)/2)/(1000*0.61365*exp(17.502*W1342/(240.97+W1342))/(BO1342+BP1342)-BJ1342)</f>
        <v>0</v>
      </c>
      <c r="T1342">
        <f>1/((BC1342+1)/(Q1342/1.6)+1/(R1342/1.37)) + BC1342/((BC1342+1)/(Q1342/1.6) + BC1342/(R1342/1.37))</f>
        <v>0</v>
      </c>
      <c r="U1342">
        <f>(AX1342*BA1342)</f>
        <v>0</v>
      </c>
      <c r="V1342">
        <f>(BQ1342+(U1342+2*0.95*5.67E-8*(((BQ1342+$B$7)+273)^4-(BQ1342+273)^4)-44100*J1342)/(1.84*29.3*R1342+8*0.95*5.67E-8*(BQ1342+273)^3))</f>
        <v>0</v>
      </c>
      <c r="W1342">
        <f>($C$7*BR1342+$D$7*BS1342+$E$7*V1342)</f>
        <v>0</v>
      </c>
      <c r="X1342">
        <f>0.61365*exp(17.502*W1342/(240.97+W1342))</f>
        <v>0</v>
      </c>
      <c r="Y1342">
        <f>(Z1342/AA1342*100)</f>
        <v>0</v>
      </c>
      <c r="Z1342">
        <f>BJ1342*(BO1342+BP1342)/1000</f>
        <v>0</v>
      </c>
      <c r="AA1342">
        <f>0.61365*exp(17.502*BQ1342/(240.97+BQ1342))</f>
        <v>0</v>
      </c>
      <c r="AB1342">
        <f>(X1342-BJ1342*(BO1342+BP1342)/1000)</f>
        <v>0</v>
      </c>
      <c r="AC1342">
        <f>(-J1342*44100)</f>
        <v>0</v>
      </c>
      <c r="AD1342">
        <f>2*29.3*R1342*0.92*(BQ1342-W1342)</f>
        <v>0</v>
      </c>
      <c r="AE1342">
        <f>2*0.95*5.67E-8*(((BQ1342+$B$7)+273)^4-(W1342+273)^4)</f>
        <v>0</v>
      </c>
      <c r="AF1342">
        <f>U1342+AE1342+AC1342+AD1342</f>
        <v>0</v>
      </c>
      <c r="AG1342">
        <f>BN1342*AU1342*(BI1342-BH1342*(1000-AU1342*BK1342)/(1000-AU1342*BJ1342))/(100*BB1342)</f>
        <v>0</v>
      </c>
      <c r="AH1342">
        <f>1000*BN1342*AU1342*(BJ1342-BK1342)/(100*BB1342*(1000-AU1342*BJ1342))</f>
        <v>0</v>
      </c>
      <c r="AI1342">
        <f>(AJ1342 - AK1342 - BO1342*1E3/(8.314*(BQ1342+273.15)) * AM1342/BN1342 * AL1342) * BN1342/(100*BB1342) * (1000 - BK1342)/1000</f>
        <v>0</v>
      </c>
      <c r="AJ1342">
        <v>1277.85733402952</v>
      </c>
      <c r="AK1342">
        <v>1223.467575757576</v>
      </c>
      <c r="AL1342">
        <v>3.405146934230964</v>
      </c>
      <c r="AM1342">
        <v>64.58111461149491</v>
      </c>
      <c r="AN1342">
        <f>(AP1342 - AO1342 + BO1342*1E3/(8.314*(BQ1342+273.15)) * AR1342/BN1342 * AQ1342) * BN1342/(100*BB1342) * 1000/(1000 - AP1342)</f>
        <v>0</v>
      </c>
      <c r="AO1342">
        <v>13.96232857355871</v>
      </c>
      <c r="AP1342">
        <v>18.25701413533833</v>
      </c>
      <c r="AQ1342">
        <v>-0.0001400576280654704</v>
      </c>
      <c r="AR1342">
        <v>112.2400831531097</v>
      </c>
      <c r="AS1342">
        <v>12</v>
      </c>
      <c r="AT1342">
        <v>2</v>
      </c>
      <c r="AU1342">
        <f>IF(AS1342*$H$13&gt;=AW1342,1.0,(AW1342/(AW1342-AS1342*$H$13)))</f>
        <v>0</v>
      </c>
      <c r="AV1342">
        <f>(AU1342-1)*100</f>
        <v>0</v>
      </c>
      <c r="AW1342">
        <f>MAX(0,($B$13+$C$13*BV1342)/(1+$D$13*BV1342)*BO1342/(BQ1342+273)*$E$13)</f>
        <v>0</v>
      </c>
      <c r="AX1342">
        <f>$B$11*BW1342+$C$11*BX1342+$F$11*CI1342*(1-CL1342)</f>
        <v>0</v>
      </c>
      <c r="AY1342">
        <f>AX1342*AZ1342</f>
        <v>0</v>
      </c>
      <c r="AZ1342">
        <f>($B$11*$D$9+$C$11*$D$9+$F$11*((CV1342+CN1342)/MAX(CV1342+CN1342+CW1342, 0.1)*$I$9+CW1342/MAX(CV1342+CN1342+CW1342, 0.1)*$J$9))/($B$11+$C$11+$F$11)</f>
        <v>0</v>
      </c>
      <c r="BA1342">
        <f>($B$11*$K$9+$C$11*$K$9+$F$11*((CV1342+CN1342)/MAX(CV1342+CN1342+CW1342, 0.1)*$P$9+CW1342/MAX(CV1342+CN1342+CW1342, 0.1)*$Q$9))/($B$11+$C$11+$F$11)</f>
        <v>0</v>
      </c>
      <c r="BB1342">
        <v>6</v>
      </c>
      <c r="BC1342">
        <v>0.5</v>
      </c>
      <c r="BD1342" t="s">
        <v>355</v>
      </c>
      <c r="BE1342">
        <v>2</v>
      </c>
      <c r="BF1342" t="b">
        <v>1</v>
      </c>
      <c r="BG1342">
        <v>1664307622.714286</v>
      </c>
      <c r="BH1342">
        <v>1176.938214285714</v>
      </c>
      <c r="BI1342">
        <v>1243.823214285714</v>
      </c>
      <c r="BJ1342">
        <v>18.278375</v>
      </c>
      <c r="BK1342">
        <v>13.94765357142857</v>
      </c>
      <c r="BL1342">
        <v>1182.098928571428</v>
      </c>
      <c r="BM1342">
        <v>18.44486428571429</v>
      </c>
      <c r="BN1342">
        <v>500.0555357142857</v>
      </c>
      <c r="BO1342">
        <v>90.95221071428571</v>
      </c>
      <c r="BP1342">
        <v>0.09998743214285713</v>
      </c>
      <c r="BQ1342">
        <v>24.99673928571429</v>
      </c>
      <c r="BR1342">
        <v>25.01501071428572</v>
      </c>
      <c r="BS1342">
        <v>999.9000000000002</v>
      </c>
      <c r="BT1342">
        <v>0</v>
      </c>
      <c r="BU1342">
        <v>0</v>
      </c>
      <c r="BV1342">
        <v>9994.594285714285</v>
      </c>
      <c r="BW1342">
        <v>0</v>
      </c>
      <c r="BX1342">
        <v>6.18283</v>
      </c>
      <c r="BY1342">
        <v>-66.88674285714286</v>
      </c>
      <c r="BZ1342">
        <v>1198.849642857143</v>
      </c>
      <c r="CA1342">
        <v>1261.418571428571</v>
      </c>
      <c r="CB1342">
        <v>4.330724285714285</v>
      </c>
      <c r="CC1342">
        <v>1243.823214285714</v>
      </c>
      <c r="CD1342">
        <v>13.94765357142857</v>
      </c>
      <c r="CE1342">
        <v>1.662458571428571</v>
      </c>
      <c r="CF1342">
        <v>1.268569642857143</v>
      </c>
      <c r="CG1342">
        <v>14.55026428571429</v>
      </c>
      <c r="CH1342">
        <v>10.431475</v>
      </c>
      <c r="CI1342">
        <v>2000.004285714286</v>
      </c>
      <c r="CJ1342">
        <v>0.9800015714285714</v>
      </c>
      <c r="CK1342">
        <v>0.01999814285714286</v>
      </c>
      <c r="CL1342">
        <v>0</v>
      </c>
      <c r="CM1342">
        <v>848.0006785714287</v>
      </c>
      <c r="CN1342">
        <v>5.00097</v>
      </c>
      <c r="CO1342">
        <v>16911.28928571428</v>
      </c>
      <c r="CP1342">
        <v>16707.62857142857</v>
      </c>
      <c r="CQ1342">
        <v>38.70724999999999</v>
      </c>
      <c r="CR1342">
        <v>39.125</v>
      </c>
      <c r="CS1342">
        <v>38.71399999999999</v>
      </c>
      <c r="CT1342">
        <v>38.75221428571428</v>
      </c>
      <c r="CU1342">
        <v>39.125</v>
      </c>
      <c r="CV1342">
        <v>1955.104285714286</v>
      </c>
      <c r="CW1342">
        <v>39.9</v>
      </c>
      <c r="CX1342">
        <v>0</v>
      </c>
      <c r="CY1342">
        <v>1664307634.7</v>
      </c>
      <c r="CZ1342">
        <v>0</v>
      </c>
      <c r="DA1342">
        <v>0</v>
      </c>
      <c r="DB1342" t="s">
        <v>356</v>
      </c>
      <c r="DC1342">
        <v>1663859321.1</v>
      </c>
      <c r="DD1342">
        <v>1663859315.6</v>
      </c>
      <c r="DE1342">
        <v>0</v>
      </c>
      <c r="DF1342">
        <v>0.196</v>
      </c>
      <c r="DG1342">
        <v>-0.001</v>
      </c>
      <c r="DH1342">
        <v>-5.941</v>
      </c>
      <c r="DI1342">
        <v>-0.174</v>
      </c>
      <c r="DJ1342">
        <v>1500</v>
      </c>
      <c r="DK1342">
        <v>17</v>
      </c>
      <c r="DL1342">
        <v>0.13</v>
      </c>
      <c r="DM1342">
        <v>0.04</v>
      </c>
      <c r="DN1342">
        <v>-66.70435999999999</v>
      </c>
      <c r="DO1342">
        <v>-3.482640900562737</v>
      </c>
      <c r="DP1342">
        <v>0.3458535671349932</v>
      </c>
      <c r="DQ1342">
        <v>0</v>
      </c>
      <c r="DR1342">
        <v>4.37064425</v>
      </c>
      <c r="DS1342">
        <v>-0.7676876172607926</v>
      </c>
      <c r="DT1342">
        <v>0.07420299387112016</v>
      </c>
      <c r="DU1342">
        <v>0</v>
      </c>
      <c r="DV1342">
        <v>0</v>
      </c>
      <c r="DW1342">
        <v>2</v>
      </c>
      <c r="DX1342" t="s">
        <v>357</v>
      </c>
      <c r="DY1342">
        <v>2.98487</v>
      </c>
      <c r="DZ1342">
        <v>2.71543</v>
      </c>
      <c r="EA1342">
        <v>0.196099</v>
      </c>
      <c r="EB1342">
        <v>0.200328</v>
      </c>
      <c r="EC1342">
        <v>0.0896846</v>
      </c>
      <c r="ED1342">
        <v>0.07262449999999999</v>
      </c>
      <c r="EE1342">
        <v>25541.7</v>
      </c>
      <c r="EF1342">
        <v>25517.4</v>
      </c>
      <c r="EG1342">
        <v>29517.7</v>
      </c>
      <c r="EH1342">
        <v>29501.8</v>
      </c>
      <c r="EI1342">
        <v>35621.5</v>
      </c>
      <c r="EJ1342">
        <v>36387.2</v>
      </c>
      <c r="EK1342">
        <v>41601.6</v>
      </c>
      <c r="EL1342">
        <v>42044.1</v>
      </c>
      <c r="EM1342">
        <v>1.977</v>
      </c>
      <c r="EN1342">
        <v>1.93088</v>
      </c>
      <c r="EO1342">
        <v>0.111993</v>
      </c>
      <c r="EP1342">
        <v>0</v>
      </c>
      <c r="EQ1342">
        <v>23.1708</v>
      </c>
      <c r="ER1342">
        <v>999.9</v>
      </c>
      <c r="ES1342">
        <v>41.6</v>
      </c>
      <c r="ET1342">
        <v>28.9</v>
      </c>
      <c r="EU1342">
        <v>18.2894</v>
      </c>
      <c r="EV1342">
        <v>62.4943</v>
      </c>
      <c r="EW1342">
        <v>32.5921</v>
      </c>
      <c r="EX1342">
        <v>1</v>
      </c>
      <c r="EY1342">
        <v>-0.181768</v>
      </c>
      <c r="EZ1342">
        <v>1.05449</v>
      </c>
      <c r="FA1342">
        <v>20.3855</v>
      </c>
      <c r="FB1342">
        <v>5.21669</v>
      </c>
      <c r="FC1342">
        <v>12.0099</v>
      </c>
      <c r="FD1342">
        <v>4.98935</v>
      </c>
      <c r="FE1342">
        <v>3.28863</v>
      </c>
      <c r="FF1342">
        <v>9999</v>
      </c>
      <c r="FG1342">
        <v>9999</v>
      </c>
      <c r="FH1342">
        <v>9999</v>
      </c>
      <c r="FI1342">
        <v>262</v>
      </c>
      <c r="FJ1342">
        <v>1.86703</v>
      </c>
      <c r="FK1342">
        <v>1.86614</v>
      </c>
      <c r="FL1342">
        <v>1.86554</v>
      </c>
      <c r="FM1342">
        <v>1.86554</v>
      </c>
      <c r="FN1342">
        <v>1.86734</v>
      </c>
      <c r="FO1342">
        <v>1.86981</v>
      </c>
      <c r="FP1342">
        <v>1.86844</v>
      </c>
      <c r="FQ1342">
        <v>1.86996</v>
      </c>
      <c r="FR1342">
        <v>0</v>
      </c>
      <c r="FS1342">
        <v>0</v>
      </c>
      <c r="FT1342">
        <v>0</v>
      </c>
      <c r="FU1342">
        <v>0</v>
      </c>
      <c r="FV1342" t="s">
        <v>358</v>
      </c>
      <c r="FW1342" t="s">
        <v>359</v>
      </c>
      <c r="FX1342" t="s">
        <v>360</v>
      </c>
      <c r="FY1342" t="s">
        <v>360</v>
      </c>
      <c r="FZ1342" t="s">
        <v>360</v>
      </c>
      <c r="GA1342" t="s">
        <v>360</v>
      </c>
      <c r="GB1342">
        <v>0</v>
      </c>
      <c r="GC1342">
        <v>100</v>
      </c>
      <c r="GD1342">
        <v>100</v>
      </c>
      <c r="GE1342">
        <v>-5.23</v>
      </c>
      <c r="GF1342">
        <v>-0.1667</v>
      </c>
      <c r="GG1342">
        <v>-2.0192013485273</v>
      </c>
      <c r="GH1342">
        <v>-0.003354295288503095</v>
      </c>
      <c r="GI1342">
        <v>8.998442100416266E-07</v>
      </c>
      <c r="GJ1342">
        <v>-2.632750781261316E-10</v>
      </c>
      <c r="GK1342">
        <v>-0.1771344180573433</v>
      </c>
      <c r="GL1342">
        <v>-0.01811282044437078</v>
      </c>
      <c r="GM1342">
        <v>0.001479480632228601</v>
      </c>
      <c r="GN1342">
        <v>-2.527498020886067E-05</v>
      </c>
      <c r="GO1342">
        <v>3</v>
      </c>
      <c r="GP1342">
        <v>2311</v>
      </c>
      <c r="GQ1342">
        <v>1</v>
      </c>
      <c r="GR1342">
        <v>23</v>
      </c>
      <c r="GS1342">
        <v>7471.8</v>
      </c>
      <c r="GT1342">
        <v>7471.9</v>
      </c>
      <c r="GU1342">
        <v>2.53174</v>
      </c>
      <c r="GV1342">
        <v>2.19482</v>
      </c>
      <c r="GW1342">
        <v>1.39648</v>
      </c>
      <c r="GX1342">
        <v>2.34009</v>
      </c>
      <c r="GY1342">
        <v>1.49536</v>
      </c>
      <c r="GZ1342">
        <v>2.38281</v>
      </c>
      <c r="HA1342">
        <v>33.0429</v>
      </c>
      <c r="HB1342">
        <v>14.0883</v>
      </c>
      <c r="HC1342">
        <v>18</v>
      </c>
      <c r="HD1342">
        <v>519.424</v>
      </c>
      <c r="HE1342">
        <v>446.381</v>
      </c>
      <c r="HF1342">
        <v>21.9995</v>
      </c>
      <c r="HG1342">
        <v>25.1418</v>
      </c>
      <c r="HH1342">
        <v>29.9999</v>
      </c>
      <c r="HI1342">
        <v>25.146</v>
      </c>
      <c r="HJ1342">
        <v>25.0928</v>
      </c>
      <c r="HK1342">
        <v>50.7084</v>
      </c>
      <c r="HL1342">
        <v>25.5654</v>
      </c>
      <c r="HM1342">
        <v>32.4604</v>
      </c>
      <c r="HN1342">
        <v>21.9926</v>
      </c>
      <c r="HO1342">
        <v>1288.95</v>
      </c>
      <c r="HP1342">
        <v>14.1631</v>
      </c>
      <c r="HQ1342">
        <v>100.974</v>
      </c>
      <c r="HR1342">
        <v>100.972</v>
      </c>
    </row>
    <row r="1343" spans="1:226">
      <c r="A1343">
        <v>1327</v>
      </c>
      <c r="B1343">
        <v>1664307635.5</v>
      </c>
      <c r="C1343">
        <v>14405</v>
      </c>
      <c r="D1343" t="s">
        <v>3024</v>
      </c>
      <c r="E1343" t="s">
        <v>3025</v>
      </c>
      <c r="F1343">
        <v>5</v>
      </c>
      <c r="G1343" t="s">
        <v>2871</v>
      </c>
      <c r="H1343" t="s">
        <v>354</v>
      </c>
      <c r="I1343">
        <v>1664307628</v>
      </c>
      <c r="J1343">
        <f>(K1343)/1000</f>
        <v>0</v>
      </c>
      <c r="K1343">
        <f>IF(BF1343, AN1343, AH1343)</f>
        <v>0</v>
      </c>
      <c r="L1343">
        <f>IF(BF1343, AI1343, AG1343)</f>
        <v>0</v>
      </c>
      <c r="M1343">
        <f>BH1343 - IF(AU1343&gt;1, L1343*BB1343*100.0/(AW1343*BV1343), 0)</f>
        <v>0</v>
      </c>
      <c r="N1343">
        <f>((T1343-J1343/2)*M1343-L1343)/(T1343+J1343/2)</f>
        <v>0</v>
      </c>
      <c r="O1343">
        <f>N1343*(BO1343+BP1343)/1000.0</f>
        <v>0</v>
      </c>
      <c r="P1343">
        <f>(BH1343 - IF(AU1343&gt;1, L1343*BB1343*100.0/(AW1343*BV1343), 0))*(BO1343+BP1343)/1000.0</f>
        <v>0</v>
      </c>
      <c r="Q1343">
        <f>2.0/((1/S1343-1/R1343)+SIGN(S1343)*SQRT((1/S1343-1/R1343)*(1/S1343-1/R1343) + 4*BC1343/((BC1343+1)*(BC1343+1))*(2*1/S1343*1/R1343-1/R1343*1/R1343)))</f>
        <v>0</v>
      </c>
      <c r="R1343">
        <f>IF(LEFT(BD1343,1)&lt;&gt;"0",IF(LEFT(BD1343,1)="1",3.0,BE1343),$D$5+$E$5*(BV1343*BO1343/($K$5*1000))+$F$5*(BV1343*BO1343/($K$5*1000))*MAX(MIN(BB1343,$J$5),$I$5)*MAX(MIN(BB1343,$J$5),$I$5)+$G$5*MAX(MIN(BB1343,$J$5),$I$5)*(BV1343*BO1343/($K$5*1000))+$H$5*(BV1343*BO1343/($K$5*1000))*(BV1343*BO1343/($K$5*1000)))</f>
        <v>0</v>
      </c>
      <c r="S1343">
        <f>J1343*(1000-(1000*0.61365*exp(17.502*W1343/(240.97+W1343))/(BO1343+BP1343)+BJ1343)/2)/(1000*0.61365*exp(17.502*W1343/(240.97+W1343))/(BO1343+BP1343)-BJ1343)</f>
        <v>0</v>
      </c>
      <c r="T1343">
        <f>1/((BC1343+1)/(Q1343/1.6)+1/(R1343/1.37)) + BC1343/((BC1343+1)/(Q1343/1.6) + BC1343/(R1343/1.37))</f>
        <v>0</v>
      </c>
      <c r="U1343">
        <f>(AX1343*BA1343)</f>
        <v>0</v>
      </c>
      <c r="V1343">
        <f>(BQ1343+(U1343+2*0.95*5.67E-8*(((BQ1343+$B$7)+273)^4-(BQ1343+273)^4)-44100*J1343)/(1.84*29.3*R1343+8*0.95*5.67E-8*(BQ1343+273)^3))</f>
        <v>0</v>
      </c>
      <c r="W1343">
        <f>($C$7*BR1343+$D$7*BS1343+$E$7*V1343)</f>
        <v>0</v>
      </c>
      <c r="X1343">
        <f>0.61365*exp(17.502*W1343/(240.97+W1343))</f>
        <v>0</v>
      </c>
      <c r="Y1343">
        <f>(Z1343/AA1343*100)</f>
        <v>0</v>
      </c>
      <c r="Z1343">
        <f>BJ1343*(BO1343+BP1343)/1000</f>
        <v>0</v>
      </c>
      <c r="AA1343">
        <f>0.61365*exp(17.502*BQ1343/(240.97+BQ1343))</f>
        <v>0</v>
      </c>
      <c r="AB1343">
        <f>(X1343-BJ1343*(BO1343+BP1343)/1000)</f>
        <v>0</v>
      </c>
      <c r="AC1343">
        <f>(-J1343*44100)</f>
        <v>0</v>
      </c>
      <c r="AD1343">
        <f>2*29.3*R1343*0.92*(BQ1343-W1343)</f>
        <v>0</v>
      </c>
      <c r="AE1343">
        <f>2*0.95*5.67E-8*(((BQ1343+$B$7)+273)^4-(W1343+273)^4)</f>
        <v>0</v>
      </c>
      <c r="AF1343">
        <f>U1343+AE1343+AC1343+AD1343</f>
        <v>0</v>
      </c>
      <c r="AG1343">
        <f>BN1343*AU1343*(BI1343-BH1343*(1000-AU1343*BK1343)/(1000-AU1343*BJ1343))/(100*BB1343)</f>
        <v>0</v>
      </c>
      <c r="AH1343">
        <f>1000*BN1343*AU1343*(BJ1343-BK1343)/(100*BB1343*(1000-AU1343*BJ1343))</f>
        <v>0</v>
      </c>
      <c r="AI1343">
        <f>(AJ1343 - AK1343 - BO1343*1E3/(8.314*(BQ1343+273.15)) * AM1343/BN1343 * AL1343) * BN1343/(100*BB1343) * (1000 - BK1343)/1000</f>
        <v>0</v>
      </c>
      <c r="AJ1343">
        <v>1295.052928658894</v>
      </c>
      <c r="AK1343">
        <v>1240.598787878788</v>
      </c>
      <c r="AL1343">
        <v>3.428008224870665</v>
      </c>
      <c r="AM1343">
        <v>64.58111461149491</v>
      </c>
      <c r="AN1343">
        <f>(AP1343 - AO1343 + BO1343*1E3/(8.314*(BQ1343+273.15)) * AR1343/BN1343 * AQ1343) * BN1343/(100*BB1343) * 1000/(1000 - AP1343)</f>
        <v>0</v>
      </c>
      <c r="AO1343">
        <v>14.0195621833364</v>
      </c>
      <c r="AP1343">
        <v>18.24017218045112</v>
      </c>
      <c r="AQ1343">
        <v>-0.0002393867722355247</v>
      </c>
      <c r="AR1343">
        <v>112.2400831531097</v>
      </c>
      <c r="AS1343">
        <v>12</v>
      </c>
      <c r="AT1343">
        <v>2</v>
      </c>
      <c r="AU1343">
        <f>IF(AS1343*$H$13&gt;=AW1343,1.0,(AW1343/(AW1343-AS1343*$H$13)))</f>
        <v>0</v>
      </c>
      <c r="AV1343">
        <f>(AU1343-1)*100</f>
        <v>0</v>
      </c>
      <c r="AW1343">
        <f>MAX(0,($B$13+$C$13*BV1343)/(1+$D$13*BV1343)*BO1343/(BQ1343+273)*$E$13)</f>
        <v>0</v>
      </c>
      <c r="AX1343">
        <f>$B$11*BW1343+$C$11*BX1343+$F$11*CI1343*(1-CL1343)</f>
        <v>0</v>
      </c>
      <c r="AY1343">
        <f>AX1343*AZ1343</f>
        <v>0</v>
      </c>
      <c r="AZ1343">
        <f>($B$11*$D$9+$C$11*$D$9+$F$11*((CV1343+CN1343)/MAX(CV1343+CN1343+CW1343, 0.1)*$I$9+CW1343/MAX(CV1343+CN1343+CW1343, 0.1)*$J$9))/($B$11+$C$11+$F$11)</f>
        <v>0</v>
      </c>
      <c r="BA1343">
        <f>($B$11*$K$9+$C$11*$K$9+$F$11*((CV1343+CN1343)/MAX(CV1343+CN1343+CW1343, 0.1)*$P$9+CW1343/MAX(CV1343+CN1343+CW1343, 0.1)*$Q$9))/($B$11+$C$11+$F$11)</f>
        <v>0</v>
      </c>
      <c r="BB1343">
        <v>6</v>
      </c>
      <c r="BC1343">
        <v>0.5</v>
      </c>
      <c r="BD1343" t="s">
        <v>355</v>
      </c>
      <c r="BE1343">
        <v>2</v>
      </c>
      <c r="BF1343" t="b">
        <v>1</v>
      </c>
      <c r="BG1343">
        <v>1664307628</v>
      </c>
      <c r="BH1343">
        <v>1194.499259259259</v>
      </c>
      <c r="BI1343">
        <v>1261.558518518519</v>
      </c>
      <c r="BJ1343">
        <v>18.26365555555556</v>
      </c>
      <c r="BK1343">
        <v>13.99948518518519</v>
      </c>
      <c r="BL1343">
        <v>1199.701851851852</v>
      </c>
      <c r="BM1343">
        <v>18.43029629629629</v>
      </c>
      <c r="BN1343">
        <v>500.0511481481481</v>
      </c>
      <c r="BO1343">
        <v>90.95182962962963</v>
      </c>
      <c r="BP1343">
        <v>0.0999507962962963</v>
      </c>
      <c r="BQ1343">
        <v>24.99687037037037</v>
      </c>
      <c r="BR1343">
        <v>25.01470000000001</v>
      </c>
      <c r="BS1343">
        <v>999.9000000000001</v>
      </c>
      <c r="BT1343">
        <v>0</v>
      </c>
      <c r="BU1343">
        <v>0</v>
      </c>
      <c r="BV1343">
        <v>9994.810740740741</v>
      </c>
      <c r="BW1343">
        <v>0</v>
      </c>
      <c r="BX1343">
        <v>6.18283</v>
      </c>
      <c r="BY1343">
        <v>-67.05962222222223</v>
      </c>
      <c r="BZ1343">
        <v>1216.720740740741</v>
      </c>
      <c r="CA1343">
        <v>1279.471851851852</v>
      </c>
      <c r="CB1343">
        <v>4.264174444444444</v>
      </c>
      <c r="CC1343">
        <v>1261.558518518519</v>
      </c>
      <c r="CD1343">
        <v>13.99948518518519</v>
      </c>
      <c r="CE1343">
        <v>1.661113333333334</v>
      </c>
      <c r="CF1343">
        <v>1.273278518518518</v>
      </c>
      <c r="CG1343">
        <v>14.53772592592593</v>
      </c>
      <c r="CH1343">
        <v>10.48701481481482</v>
      </c>
      <c r="CI1343">
        <v>2000.007407407407</v>
      </c>
      <c r="CJ1343">
        <v>0.9800014814814815</v>
      </c>
      <c r="CK1343">
        <v>0.01999827777777778</v>
      </c>
      <c r="CL1343">
        <v>0</v>
      </c>
      <c r="CM1343">
        <v>846.9873703703704</v>
      </c>
      <c r="CN1343">
        <v>5.00097</v>
      </c>
      <c r="CO1343">
        <v>16890.54074074074</v>
      </c>
      <c r="CP1343">
        <v>16707.65555555556</v>
      </c>
      <c r="CQ1343">
        <v>38.687</v>
      </c>
      <c r="CR1343">
        <v>39.11566666666667</v>
      </c>
      <c r="CS1343">
        <v>38.69166666666666</v>
      </c>
      <c r="CT1343">
        <v>38.75</v>
      </c>
      <c r="CU1343">
        <v>39.125</v>
      </c>
      <c r="CV1343">
        <v>1955.107407407407</v>
      </c>
      <c r="CW1343">
        <v>39.9</v>
      </c>
      <c r="CX1343">
        <v>0</v>
      </c>
      <c r="CY1343">
        <v>1664307640.1</v>
      </c>
      <c r="CZ1343">
        <v>0</v>
      </c>
      <c r="DA1343">
        <v>0</v>
      </c>
      <c r="DB1343" t="s">
        <v>356</v>
      </c>
      <c r="DC1343">
        <v>1663859321.1</v>
      </c>
      <c r="DD1343">
        <v>1663859315.6</v>
      </c>
      <c r="DE1343">
        <v>0</v>
      </c>
      <c r="DF1343">
        <v>0.196</v>
      </c>
      <c r="DG1343">
        <v>-0.001</v>
      </c>
      <c r="DH1343">
        <v>-5.941</v>
      </c>
      <c r="DI1343">
        <v>-0.174</v>
      </c>
      <c r="DJ1343">
        <v>1500</v>
      </c>
      <c r="DK1343">
        <v>17</v>
      </c>
      <c r="DL1343">
        <v>0.13</v>
      </c>
      <c r="DM1343">
        <v>0.04</v>
      </c>
      <c r="DN1343">
        <v>-66.94168048780487</v>
      </c>
      <c r="DO1343">
        <v>-2.059342160278763</v>
      </c>
      <c r="DP1343">
        <v>0.2259027572138842</v>
      </c>
      <c r="DQ1343">
        <v>0</v>
      </c>
      <c r="DR1343">
        <v>4.300658292682927</v>
      </c>
      <c r="DS1343">
        <v>-0.7663264808362429</v>
      </c>
      <c r="DT1343">
        <v>0.07588349786550809</v>
      </c>
      <c r="DU1343">
        <v>0</v>
      </c>
      <c r="DV1343">
        <v>0</v>
      </c>
      <c r="DW1343">
        <v>2</v>
      </c>
      <c r="DX1343" t="s">
        <v>357</v>
      </c>
      <c r="DY1343">
        <v>2.98497</v>
      </c>
      <c r="DZ1343">
        <v>2.71556</v>
      </c>
      <c r="EA1343">
        <v>0.197795</v>
      </c>
      <c r="EB1343">
        <v>0.201957</v>
      </c>
      <c r="EC1343">
        <v>0.0896241</v>
      </c>
      <c r="ED1343">
        <v>0.0728342</v>
      </c>
      <c r="EE1343">
        <v>25488.3</v>
      </c>
      <c r="EF1343">
        <v>25465.7</v>
      </c>
      <c r="EG1343">
        <v>29518.2</v>
      </c>
      <c r="EH1343">
        <v>29502.2</v>
      </c>
      <c r="EI1343">
        <v>35624.4</v>
      </c>
      <c r="EJ1343">
        <v>36379.3</v>
      </c>
      <c r="EK1343">
        <v>41602.1</v>
      </c>
      <c r="EL1343">
        <v>42044.5</v>
      </c>
      <c r="EM1343">
        <v>1.977</v>
      </c>
      <c r="EN1343">
        <v>1.93123</v>
      </c>
      <c r="EO1343">
        <v>0.113048</v>
      </c>
      <c r="EP1343">
        <v>0</v>
      </c>
      <c r="EQ1343">
        <v>23.1727</v>
      </c>
      <c r="ER1343">
        <v>999.9</v>
      </c>
      <c r="ES1343">
        <v>41.6</v>
      </c>
      <c r="ET1343">
        <v>28.9</v>
      </c>
      <c r="EU1343">
        <v>18.2881</v>
      </c>
      <c r="EV1343">
        <v>62.6843</v>
      </c>
      <c r="EW1343">
        <v>32.6643</v>
      </c>
      <c r="EX1343">
        <v>1</v>
      </c>
      <c r="EY1343">
        <v>-0.182309</v>
      </c>
      <c r="EZ1343">
        <v>1.05803</v>
      </c>
      <c r="FA1343">
        <v>20.3856</v>
      </c>
      <c r="FB1343">
        <v>5.21714</v>
      </c>
      <c r="FC1343">
        <v>12.0099</v>
      </c>
      <c r="FD1343">
        <v>4.99005</v>
      </c>
      <c r="FE1343">
        <v>3.28865</v>
      </c>
      <c r="FF1343">
        <v>9999</v>
      </c>
      <c r="FG1343">
        <v>9999</v>
      </c>
      <c r="FH1343">
        <v>9999</v>
      </c>
      <c r="FI1343">
        <v>262</v>
      </c>
      <c r="FJ1343">
        <v>1.86704</v>
      </c>
      <c r="FK1343">
        <v>1.86615</v>
      </c>
      <c r="FL1343">
        <v>1.86554</v>
      </c>
      <c r="FM1343">
        <v>1.86554</v>
      </c>
      <c r="FN1343">
        <v>1.86734</v>
      </c>
      <c r="FO1343">
        <v>1.86981</v>
      </c>
      <c r="FP1343">
        <v>1.86844</v>
      </c>
      <c r="FQ1343">
        <v>1.86996</v>
      </c>
      <c r="FR1343">
        <v>0</v>
      </c>
      <c r="FS1343">
        <v>0</v>
      </c>
      <c r="FT1343">
        <v>0</v>
      </c>
      <c r="FU1343">
        <v>0</v>
      </c>
      <c r="FV1343" t="s">
        <v>358</v>
      </c>
      <c r="FW1343" t="s">
        <v>359</v>
      </c>
      <c r="FX1343" t="s">
        <v>360</v>
      </c>
      <c r="FY1343" t="s">
        <v>360</v>
      </c>
      <c r="FZ1343" t="s">
        <v>360</v>
      </c>
      <c r="GA1343" t="s">
        <v>360</v>
      </c>
      <c r="GB1343">
        <v>0</v>
      </c>
      <c r="GC1343">
        <v>100</v>
      </c>
      <c r="GD1343">
        <v>100</v>
      </c>
      <c r="GE1343">
        <v>-5.27</v>
      </c>
      <c r="GF1343">
        <v>-0.1669</v>
      </c>
      <c r="GG1343">
        <v>-2.0192013485273</v>
      </c>
      <c r="GH1343">
        <v>-0.003354295288503095</v>
      </c>
      <c r="GI1343">
        <v>8.998442100416266E-07</v>
      </c>
      <c r="GJ1343">
        <v>-2.632750781261316E-10</v>
      </c>
      <c r="GK1343">
        <v>-0.1771344180573433</v>
      </c>
      <c r="GL1343">
        <v>-0.01811282044437078</v>
      </c>
      <c r="GM1343">
        <v>0.001479480632228601</v>
      </c>
      <c r="GN1343">
        <v>-2.527498020886067E-05</v>
      </c>
      <c r="GO1343">
        <v>3</v>
      </c>
      <c r="GP1343">
        <v>2311</v>
      </c>
      <c r="GQ1343">
        <v>1</v>
      </c>
      <c r="GR1343">
        <v>23</v>
      </c>
      <c r="GS1343">
        <v>7471.9</v>
      </c>
      <c r="GT1343">
        <v>7472</v>
      </c>
      <c r="GU1343">
        <v>2.55737</v>
      </c>
      <c r="GV1343">
        <v>2.19604</v>
      </c>
      <c r="GW1343">
        <v>1.39648</v>
      </c>
      <c r="GX1343">
        <v>2.34009</v>
      </c>
      <c r="GY1343">
        <v>1.49536</v>
      </c>
      <c r="GZ1343">
        <v>2.35229</v>
      </c>
      <c r="HA1343">
        <v>33.0429</v>
      </c>
      <c r="HB1343">
        <v>14.0883</v>
      </c>
      <c r="HC1343">
        <v>18</v>
      </c>
      <c r="HD1343">
        <v>519.425</v>
      </c>
      <c r="HE1343">
        <v>446.58</v>
      </c>
      <c r="HF1343">
        <v>21.9875</v>
      </c>
      <c r="HG1343">
        <v>25.1409</v>
      </c>
      <c r="HH1343">
        <v>29.9998</v>
      </c>
      <c r="HI1343">
        <v>25.146</v>
      </c>
      <c r="HJ1343">
        <v>25.0913</v>
      </c>
      <c r="HK1343">
        <v>51.2009</v>
      </c>
      <c r="HL1343">
        <v>24.9972</v>
      </c>
      <c r="HM1343">
        <v>32.4604</v>
      </c>
      <c r="HN1343">
        <v>21.9757</v>
      </c>
      <c r="HO1343">
        <v>1309</v>
      </c>
      <c r="HP1343">
        <v>14.2398</v>
      </c>
      <c r="HQ1343">
        <v>100.976</v>
      </c>
      <c r="HR1343">
        <v>100.973</v>
      </c>
    </row>
    <row r="1344" spans="1:226">
      <c r="A1344">
        <v>1328</v>
      </c>
      <c r="B1344">
        <v>1664307640.5</v>
      </c>
      <c r="C1344">
        <v>14410</v>
      </c>
      <c r="D1344" t="s">
        <v>3026</v>
      </c>
      <c r="E1344" t="s">
        <v>3027</v>
      </c>
      <c r="F1344">
        <v>5</v>
      </c>
      <c r="G1344" t="s">
        <v>2871</v>
      </c>
      <c r="H1344" t="s">
        <v>354</v>
      </c>
      <c r="I1344">
        <v>1664307632.714286</v>
      </c>
      <c r="J1344">
        <f>(K1344)/1000</f>
        <v>0</v>
      </c>
      <c r="K1344">
        <f>IF(BF1344, AN1344, AH1344)</f>
        <v>0</v>
      </c>
      <c r="L1344">
        <f>IF(BF1344, AI1344, AG1344)</f>
        <v>0</v>
      </c>
      <c r="M1344">
        <f>BH1344 - IF(AU1344&gt;1, L1344*BB1344*100.0/(AW1344*BV1344), 0)</f>
        <v>0</v>
      </c>
      <c r="N1344">
        <f>((T1344-J1344/2)*M1344-L1344)/(T1344+J1344/2)</f>
        <v>0</v>
      </c>
      <c r="O1344">
        <f>N1344*(BO1344+BP1344)/1000.0</f>
        <v>0</v>
      </c>
      <c r="P1344">
        <f>(BH1344 - IF(AU1344&gt;1, L1344*BB1344*100.0/(AW1344*BV1344), 0))*(BO1344+BP1344)/1000.0</f>
        <v>0</v>
      </c>
      <c r="Q1344">
        <f>2.0/((1/S1344-1/R1344)+SIGN(S1344)*SQRT((1/S1344-1/R1344)*(1/S1344-1/R1344) + 4*BC1344/((BC1344+1)*(BC1344+1))*(2*1/S1344*1/R1344-1/R1344*1/R1344)))</f>
        <v>0</v>
      </c>
      <c r="R1344">
        <f>IF(LEFT(BD1344,1)&lt;&gt;"0",IF(LEFT(BD1344,1)="1",3.0,BE1344),$D$5+$E$5*(BV1344*BO1344/($K$5*1000))+$F$5*(BV1344*BO1344/($K$5*1000))*MAX(MIN(BB1344,$J$5),$I$5)*MAX(MIN(BB1344,$J$5),$I$5)+$G$5*MAX(MIN(BB1344,$J$5),$I$5)*(BV1344*BO1344/($K$5*1000))+$H$5*(BV1344*BO1344/($K$5*1000))*(BV1344*BO1344/($K$5*1000)))</f>
        <v>0</v>
      </c>
      <c r="S1344">
        <f>J1344*(1000-(1000*0.61365*exp(17.502*W1344/(240.97+W1344))/(BO1344+BP1344)+BJ1344)/2)/(1000*0.61365*exp(17.502*W1344/(240.97+W1344))/(BO1344+BP1344)-BJ1344)</f>
        <v>0</v>
      </c>
      <c r="T1344">
        <f>1/((BC1344+1)/(Q1344/1.6)+1/(R1344/1.37)) + BC1344/((BC1344+1)/(Q1344/1.6) + BC1344/(R1344/1.37))</f>
        <v>0</v>
      </c>
      <c r="U1344">
        <f>(AX1344*BA1344)</f>
        <v>0</v>
      </c>
      <c r="V1344">
        <f>(BQ1344+(U1344+2*0.95*5.67E-8*(((BQ1344+$B$7)+273)^4-(BQ1344+273)^4)-44100*J1344)/(1.84*29.3*R1344+8*0.95*5.67E-8*(BQ1344+273)^3))</f>
        <v>0</v>
      </c>
      <c r="W1344">
        <f>($C$7*BR1344+$D$7*BS1344+$E$7*V1344)</f>
        <v>0</v>
      </c>
      <c r="X1344">
        <f>0.61365*exp(17.502*W1344/(240.97+W1344))</f>
        <v>0</v>
      </c>
      <c r="Y1344">
        <f>(Z1344/AA1344*100)</f>
        <v>0</v>
      </c>
      <c r="Z1344">
        <f>BJ1344*(BO1344+BP1344)/1000</f>
        <v>0</v>
      </c>
      <c r="AA1344">
        <f>0.61365*exp(17.502*BQ1344/(240.97+BQ1344))</f>
        <v>0</v>
      </c>
      <c r="AB1344">
        <f>(X1344-BJ1344*(BO1344+BP1344)/1000)</f>
        <v>0</v>
      </c>
      <c r="AC1344">
        <f>(-J1344*44100)</f>
        <v>0</v>
      </c>
      <c r="AD1344">
        <f>2*29.3*R1344*0.92*(BQ1344-W1344)</f>
        <v>0</v>
      </c>
      <c r="AE1344">
        <f>2*0.95*5.67E-8*(((BQ1344+$B$7)+273)^4-(W1344+273)^4)</f>
        <v>0</v>
      </c>
      <c r="AF1344">
        <f>U1344+AE1344+AC1344+AD1344</f>
        <v>0</v>
      </c>
      <c r="AG1344">
        <f>BN1344*AU1344*(BI1344-BH1344*(1000-AU1344*BK1344)/(1000-AU1344*BJ1344))/(100*BB1344)</f>
        <v>0</v>
      </c>
      <c r="AH1344">
        <f>1000*BN1344*AU1344*(BJ1344-BK1344)/(100*BB1344*(1000-AU1344*BJ1344))</f>
        <v>0</v>
      </c>
      <c r="AI1344">
        <f>(AJ1344 - AK1344 - BO1344*1E3/(8.314*(BQ1344+273.15)) * AM1344/BN1344 * AL1344) * BN1344/(100*BB1344) * (1000 - BK1344)/1000</f>
        <v>0</v>
      </c>
      <c r="AJ1344">
        <v>1312.128359871932</v>
      </c>
      <c r="AK1344">
        <v>1257.624606060606</v>
      </c>
      <c r="AL1344">
        <v>3.423742648593961</v>
      </c>
      <c r="AM1344">
        <v>64.58111461149491</v>
      </c>
      <c r="AN1344">
        <f>(AP1344 - AO1344 + BO1344*1E3/(8.314*(BQ1344+273.15)) * AR1344/BN1344 * AQ1344) * BN1344/(100*BB1344) * 1000/(1000 - AP1344)</f>
        <v>0</v>
      </c>
      <c r="AO1344">
        <v>14.07218646908409</v>
      </c>
      <c r="AP1344">
        <v>18.22967669172931</v>
      </c>
      <c r="AQ1344">
        <v>-0.0001922534597432976</v>
      </c>
      <c r="AR1344">
        <v>112.2400831531097</v>
      </c>
      <c r="AS1344">
        <v>12</v>
      </c>
      <c r="AT1344">
        <v>2</v>
      </c>
      <c r="AU1344">
        <f>IF(AS1344*$H$13&gt;=AW1344,1.0,(AW1344/(AW1344-AS1344*$H$13)))</f>
        <v>0</v>
      </c>
      <c r="AV1344">
        <f>(AU1344-1)*100</f>
        <v>0</v>
      </c>
      <c r="AW1344">
        <f>MAX(0,($B$13+$C$13*BV1344)/(1+$D$13*BV1344)*BO1344/(BQ1344+273)*$E$13)</f>
        <v>0</v>
      </c>
      <c r="AX1344">
        <f>$B$11*BW1344+$C$11*BX1344+$F$11*CI1344*(1-CL1344)</f>
        <v>0</v>
      </c>
      <c r="AY1344">
        <f>AX1344*AZ1344</f>
        <v>0</v>
      </c>
      <c r="AZ1344">
        <f>($B$11*$D$9+$C$11*$D$9+$F$11*((CV1344+CN1344)/MAX(CV1344+CN1344+CW1344, 0.1)*$I$9+CW1344/MAX(CV1344+CN1344+CW1344, 0.1)*$J$9))/($B$11+$C$11+$F$11)</f>
        <v>0</v>
      </c>
      <c r="BA1344">
        <f>($B$11*$K$9+$C$11*$K$9+$F$11*((CV1344+CN1344)/MAX(CV1344+CN1344+CW1344, 0.1)*$P$9+CW1344/MAX(CV1344+CN1344+CW1344, 0.1)*$Q$9))/($B$11+$C$11+$F$11)</f>
        <v>0</v>
      </c>
      <c r="BB1344">
        <v>6</v>
      </c>
      <c r="BC1344">
        <v>0.5</v>
      </c>
      <c r="BD1344" t="s">
        <v>355</v>
      </c>
      <c r="BE1344">
        <v>2</v>
      </c>
      <c r="BF1344" t="b">
        <v>1</v>
      </c>
      <c r="BG1344">
        <v>1664307632.714286</v>
      </c>
      <c r="BH1344">
        <v>1210.25</v>
      </c>
      <c r="BI1344">
        <v>1277.38</v>
      </c>
      <c r="BJ1344">
        <v>18.24908214285714</v>
      </c>
      <c r="BK1344">
        <v>14.05441428571429</v>
      </c>
      <c r="BL1344">
        <v>1215.488928571429</v>
      </c>
      <c r="BM1344">
        <v>18.41588928571429</v>
      </c>
      <c r="BN1344">
        <v>500.0719285714287</v>
      </c>
      <c r="BO1344">
        <v>90.95138214285713</v>
      </c>
      <c r="BP1344">
        <v>0.1000371571428571</v>
      </c>
      <c r="BQ1344">
        <v>24.99770357142857</v>
      </c>
      <c r="BR1344">
        <v>25.02371071428571</v>
      </c>
      <c r="BS1344">
        <v>999.9000000000002</v>
      </c>
      <c r="BT1344">
        <v>0</v>
      </c>
      <c r="BU1344">
        <v>0</v>
      </c>
      <c r="BV1344">
        <v>9991.065357142857</v>
      </c>
      <c r="BW1344">
        <v>0</v>
      </c>
      <c r="BX1344">
        <v>6.18283</v>
      </c>
      <c r="BY1344">
        <v>-67.13083214285713</v>
      </c>
      <c r="BZ1344">
        <v>1232.745714285714</v>
      </c>
      <c r="CA1344">
        <v>1295.590357142857</v>
      </c>
      <c r="CB1344">
        <v>4.194676428571428</v>
      </c>
      <c r="CC1344">
        <v>1277.38</v>
      </c>
      <c r="CD1344">
        <v>14.05441428571429</v>
      </c>
      <c r="CE1344">
        <v>1.659780357142857</v>
      </c>
      <c r="CF1344">
        <v>1.278268571428571</v>
      </c>
      <c r="CG1344">
        <v>14.5253</v>
      </c>
      <c r="CH1344">
        <v>10.54562857142857</v>
      </c>
      <c r="CI1344">
        <v>2000.013214285714</v>
      </c>
      <c r="CJ1344">
        <v>0.9800015</v>
      </c>
      <c r="CK1344">
        <v>0.01999825</v>
      </c>
      <c r="CL1344">
        <v>0</v>
      </c>
      <c r="CM1344">
        <v>846.0679285714284</v>
      </c>
      <c r="CN1344">
        <v>5.00097</v>
      </c>
      <c r="CO1344">
        <v>16872.43214285715</v>
      </c>
      <c r="CP1344">
        <v>16707.7</v>
      </c>
      <c r="CQ1344">
        <v>38.687</v>
      </c>
      <c r="CR1344">
        <v>39.10025</v>
      </c>
      <c r="CS1344">
        <v>38.687</v>
      </c>
      <c r="CT1344">
        <v>38.74775</v>
      </c>
      <c r="CU1344">
        <v>39.11825</v>
      </c>
      <c r="CV1344">
        <v>1955.113214285715</v>
      </c>
      <c r="CW1344">
        <v>39.9</v>
      </c>
      <c r="CX1344">
        <v>0</v>
      </c>
      <c r="CY1344">
        <v>1664307644.9</v>
      </c>
      <c r="CZ1344">
        <v>0</v>
      </c>
      <c r="DA1344">
        <v>0</v>
      </c>
      <c r="DB1344" t="s">
        <v>356</v>
      </c>
      <c r="DC1344">
        <v>1663859321.1</v>
      </c>
      <c r="DD1344">
        <v>1663859315.6</v>
      </c>
      <c r="DE1344">
        <v>0</v>
      </c>
      <c r="DF1344">
        <v>0.196</v>
      </c>
      <c r="DG1344">
        <v>-0.001</v>
      </c>
      <c r="DH1344">
        <v>-5.941</v>
      </c>
      <c r="DI1344">
        <v>-0.174</v>
      </c>
      <c r="DJ1344">
        <v>1500</v>
      </c>
      <c r="DK1344">
        <v>17</v>
      </c>
      <c r="DL1344">
        <v>0.13</v>
      </c>
      <c r="DM1344">
        <v>0.04</v>
      </c>
      <c r="DN1344">
        <v>-67.06161707317074</v>
      </c>
      <c r="DO1344">
        <v>-1.044012543554031</v>
      </c>
      <c r="DP1344">
        <v>0.1198334044849684</v>
      </c>
      <c r="DQ1344">
        <v>0</v>
      </c>
      <c r="DR1344">
        <v>4.24558487804878</v>
      </c>
      <c r="DS1344">
        <v>-0.8355386759581782</v>
      </c>
      <c r="DT1344">
        <v>0.08285570092760446</v>
      </c>
      <c r="DU1344">
        <v>0</v>
      </c>
      <c r="DV1344">
        <v>0</v>
      </c>
      <c r="DW1344">
        <v>2</v>
      </c>
      <c r="DX1344" t="s">
        <v>357</v>
      </c>
      <c r="DY1344">
        <v>2.98515</v>
      </c>
      <c r="DZ1344">
        <v>2.71572</v>
      </c>
      <c r="EA1344">
        <v>0.199481</v>
      </c>
      <c r="EB1344">
        <v>0.20357</v>
      </c>
      <c r="EC1344">
        <v>0.0895903</v>
      </c>
      <c r="ED1344">
        <v>0.0731093</v>
      </c>
      <c r="EE1344">
        <v>25435.3</v>
      </c>
      <c r="EF1344">
        <v>25414.1</v>
      </c>
      <c r="EG1344">
        <v>29518.7</v>
      </c>
      <c r="EH1344">
        <v>29501.9</v>
      </c>
      <c r="EI1344">
        <v>35626.3</v>
      </c>
      <c r="EJ1344">
        <v>36368.3</v>
      </c>
      <c r="EK1344">
        <v>41602.7</v>
      </c>
      <c r="EL1344">
        <v>42044.4</v>
      </c>
      <c r="EM1344">
        <v>1.97738</v>
      </c>
      <c r="EN1344">
        <v>1.9314</v>
      </c>
      <c r="EO1344">
        <v>0.11304</v>
      </c>
      <c r="EP1344">
        <v>0</v>
      </c>
      <c r="EQ1344">
        <v>23.1738</v>
      </c>
      <c r="ER1344">
        <v>999.9</v>
      </c>
      <c r="ES1344">
        <v>41.6</v>
      </c>
      <c r="ET1344">
        <v>28.9</v>
      </c>
      <c r="EU1344">
        <v>18.2888</v>
      </c>
      <c r="EV1344">
        <v>63.0543</v>
      </c>
      <c r="EW1344">
        <v>32.476</v>
      </c>
      <c r="EX1344">
        <v>1</v>
      </c>
      <c r="EY1344">
        <v>-0.182325</v>
      </c>
      <c r="EZ1344">
        <v>1.07477</v>
      </c>
      <c r="FA1344">
        <v>20.3855</v>
      </c>
      <c r="FB1344">
        <v>5.21699</v>
      </c>
      <c r="FC1344">
        <v>12.0099</v>
      </c>
      <c r="FD1344">
        <v>4.9901</v>
      </c>
      <c r="FE1344">
        <v>3.28865</v>
      </c>
      <c r="FF1344">
        <v>9999</v>
      </c>
      <c r="FG1344">
        <v>9999</v>
      </c>
      <c r="FH1344">
        <v>9999</v>
      </c>
      <c r="FI1344">
        <v>262</v>
      </c>
      <c r="FJ1344">
        <v>1.867</v>
      </c>
      <c r="FK1344">
        <v>1.86615</v>
      </c>
      <c r="FL1344">
        <v>1.86554</v>
      </c>
      <c r="FM1344">
        <v>1.86553</v>
      </c>
      <c r="FN1344">
        <v>1.86733</v>
      </c>
      <c r="FO1344">
        <v>1.86981</v>
      </c>
      <c r="FP1344">
        <v>1.86844</v>
      </c>
      <c r="FQ1344">
        <v>1.86995</v>
      </c>
      <c r="FR1344">
        <v>0</v>
      </c>
      <c r="FS1344">
        <v>0</v>
      </c>
      <c r="FT1344">
        <v>0</v>
      </c>
      <c r="FU1344">
        <v>0</v>
      </c>
      <c r="FV1344" t="s">
        <v>358</v>
      </c>
      <c r="FW1344" t="s">
        <v>359</v>
      </c>
      <c r="FX1344" t="s">
        <v>360</v>
      </c>
      <c r="FY1344" t="s">
        <v>360</v>
      </c>
      <c r="FZ1344" t="s">
        <v>360</v>
      </c>
      <c r="GA1344" t="s">
        <v>360</v>
      </c>
      <c r="GB1344">
        <v>0</v>
      </c>
      <c r="GC1344">
        <v>100</v>
      </c>
      <c r="GD1344">
        <v>100</v>
      </c>
      <c r="GE1344">
        <v>-5.3</v>
      </c>
      <c r="GF1344">
        <v>-0.167</v>
      </c>
      <c r="GG1344">
        <v>-2.0192013485273</v>
      </c>
      <c r="GH1344">
        <v>-0.003354295288503095</v>
      </c>
      <c r="GI1344">
        <v>8.998442100416266E-07</v>
      </c>
      <c r="GJ1344">
        <v>-2.632750781261316E-10</v>
      </c>
      <c r="GK1344">
        <v>-0.1771344180573433</v>
      </c>
      <c r="GL1344">
        <v>-0.01811282044437078</v>
      </c>
      <c r="GM1344">
        <v>0.001479480632228601</v>
      </c>
      <c r="GN1344">
        <v>-2.527498020886067E-05</v>
      </c>
      <c r="GO1344">
        <v>3</v>
      </c>
      <c r="GP1344">
        <v>2311</v>
      </c>
      <c r="GQ1344">
        <v>1</v>
      </c>
      <c r="GR1344">
        <v>23</v>
      </c>
      <c r="GS1344">
        <v>7472</v>
      </c>
      <c r="GT1344">
        <v>7472.1</v>
      </c>
      <c r="GU1344">
        <v>2.58545</v>
      </c>
      <c r="GV1344">
        <v>2.19482</v>
      </c>
      <c r="GW1344">
        <v>1.39648</v>
      </c>
      <c r="GX1344">
        <v>2.34009</v>
      </c>
      <c r="GY1344">
        <v>1.49536</v>
      </c>
      <c r="GZ1344">
        <v>2.3291</v>
      </c>
      <c r="HA1344">
        <v>33.0429</v>
      </c>
      <c r="HB1344">
        <v>14.0883</v>
      </c>
      <c r="HC1344">
        <v>18</v>
      </c>
      <c r="HD1344">
        <v>519.657</v>
      </c>
      <c r="HE1344">
        <v>446.687</v>
      </c>
      <c r="HF1344">
        <v>21.9716</v>
      </c>
      <c r="HG1344">
        <v>25.1389</v>
      </c>
      <c r="HH1344">
        <v>29.9999</v>
      </c>
      <c r="HI1344">
        <v>25.1448</v>
      </c>
      <c r="HJ1344">
        <v>25.0913</v>
      </c>
      <c r="HK1344">
        <v>51.7721</v>
      </c>
      <c r="HL1344">
        <v>24.7173</v>
      </c>
      <c r="HM1344">
        <v>32.4604</v>
      </c>
      <c r="HN1344">
        <v>21.9396</v>
      </c>
      <c r="HO1344">
        <v>1322.36</v>
      </c>
      <c r="HP1344">
        <v>14.3087</v>
      </c>
      <c r="HQ1344">
        <v>100.977</v>
      </c>
      <c r="HR1344">
        <v>100.973</v>
      </c>
    </row>
    <row r="1345" spans="1:226">
      <c r="A1345">
        <v>1329</v>
      </c>
      <c r="B1345">
        <v>1664307645.5</v>
      </c>
      <c r="C1345">
        <v>14415</v>
      </c>
      <c r="D1345" t="s">
        <v>3028</v>
      </c>
      <c r="E1345" t="s">
        <v>3029</v>
      </c>
      <c r="F1345">
        <v>5</v>
      </c>
      <c r="G1345" t="s">
        <v>2871</v>
      </c>
      <c r="H1345" t="s">
        <v>354</v>
      </c>
      <c r="I1345">
        <v>1664307638</v>
      </c>
      <c r="J1345">
        <f>(K1345)/1000</f>
        <v>0</v>
      </c>
      <c r="K1345">
        <f>IF(BF1345, AN1345, AH1345)</f>
        <v>0</v>
      </c>
      <c r="L1345">
        <f>IF(BF1345, AI1345, AG1345)</f>
        <v>0</v>
      </c>
      <c r="M1345">
        <f>BH1345 - IF(AU1345&gt;1, L1345*BB1345*100.0/(AW1345*BV1345), 0)</f>
        <v>0</v>
      </c>
      <c r="N1345">
        <f>((T1345-J1345/2)*M1345-L1345)/(T1345+J1345/2)</f>
        <v>0</v>
      </c>
      <c r="O1345">
        <f>N1345*(BO1345+BP1345)/1000.0</f>
        <v>0</v>
      </c>
      <c r="P1345">
        <f>(BH1345 - IF(AU1345&gt;1, L1345*BB1345*100.0/(AW1345*BV1345), 0))*(BO1345+BP1345)/1000.0</f>
        <v>0</v>
      </c>
      <c r="Q1345">
        <f>2.0/((1/S1345-1/R1345)+SIGN(S1345)*SQRT((1/S1345-1/R1345)*(1/S1345-1/R1345) + 4*BC1345/((BC1345+1)*(BC1345+1))*(2*1/S1345*1/R1345-1/R1345*1/R1345)))</f>
        <v>0</v>
      </c>
      <c r="R1345">
        <f>IF(LEFT(BD1345,1)&lt;&gt;"0",IF(LEFT(BD1345,1)="1",3.0,BE1345),$D$5+$E$5*(BV1345*BO1345/($K$5*1000))+$F$5*(BV1345*BO1345/($K$5*1000))*MAX(MIN(BB1345,$J$5),$I$5)*MAX(MIN(BB1345,$J$5),$I$5)+$G$5*MAX(MIN(BB1345,$J$5),$I$5)*(BV1345*BO1345/($K$5*1000))+$H$5*(BV1345*BO1345/($K$5*1000))*(BV1345*BO1345/($K$5*1000)))</f>
        <v>0</v>
      </c>
      <c r="S1345">
        <f>J1345*(1000-(1000*0.61365*exp(17.502*W1345/(240.97+W1345))/(BO1345+BP1345)+BJ1345)/2)/(1000*0.61365*exp(17.502*W1345/(240.97+W1345))/(BO1345+BP1345)-BJ1345)</f>
        <v>0</v>
      </c>
      <c r="T1345">
        <f>1/((BC1345+1)/(Q1345/1.6)+1/(R1345/1.37)) + BC1345/((BC1345+1)/(Q1345/1.6) + BC1345/(R1345/1.37))</f>
        <v>0</v>
      </c>
      <c r="U1345">
        <f>(AX1345*BA1345)</f>
        <v>0</v>
      </c>
      <c r="V1345">
        <f>(BQ1345+(U1345+2*0.95*5.67E-8*(((BQ1345+$B$7)+273)^4-(BQ1345+273)^4)-44100*J1345)/(1.84*29.3*R1345+8*0.95*5.67E-8*(BQ1345+273)^3))</f>
        <v>0</v>
      </c>
      <c r="W1345">
        <f>($C$7*BR1345+$D$7*BS1345+$E$7*V1345)</f>
        <v>0</v>
      </c>
      <c r="X1345">
        <f>0.61365*exp(17.502*W1345/(240.97+W1345))</f>
        <v>0</v>
      </c>
      <c r="Y1345">
        <f>(Z1345/AA1345*100)</f>
        <v>0</v>
      </c>
      <c r="Z1345">
        <f>BJ1345*(BO1345+BP1345)/1000</f>
        <v>0</v>
      </c>
      <c r="AA1345">
        <f>0.61365*exp(17.502*BQ1345/(240.97+BQ1345))</f>
        <v>0</v>
      </c>
      <c r="AB1345">
        <f>(X1345-BJ1345*(BO1345+BP1345)/1000)</f>
        <v>0</v>
      </c>
      <c r="AC1345">
        <f>(-J1345*44100)</f>
        <v>0</v>
      </c>
      <c r="AD1345">
        <f>2*29.3*R1345*0.92*(BQ1345-W1345)</f>
        <v>0</v>
      </c>
      <c r="AE1345">
        <f>2*0.95*5.67E-8*(((BQ1345+$B$7)+273)^4-(W1345+273)^4)</f>
        <v>0</v>
      </c>
      <c r="AF1345">
        <f>U1345+AE1345+AC1345+AD1345</f>
        <v>0</v>
      </c>
      <c r="AG1345">
        <f>BN1345*AU1345*(BI1345-BH1345*(1000-AU1345*BK1345)/(1000-AU1345*BJ1345))/(100*BB1345)</f>
        <v>0</v>
      </c>
      <c r="AH1345">
        <f>1000*BN1345*AU1345*(BJ1345-BK1345)/(100*BB1345*(1000-AU1345*BJ1345))</f>
        <v>0</v>
      </c>
      <c r="AI1345">
        <f>(AJ1345 - AK1345 - BO1345*1E3/(8.314*(BQ1345+273.15)) * AM1345/BN1345 * AL1345) * BN1345/(100*BB1345) * (1000 - BK1345)/1000</f>
        <v>0</v>
      </c>
      <c r="AJ1345">
        <v>1329.146698601029</v>
      </c>
      <c r="AK1345">
        <v>1274.568545454546</v>
      </c>
      <c r="AL1345">
        <v>3.379480143848796</v>
      </c>
      <c r="AM1345">
        <v>64.58111461149491</v>
      </c>
      <c r="AN1345">
        <f>(AP1345 - AO1345 + BO1345*1E3/(8.314*(BQ1345+273.15)) * AR1345/BN1345 * AQ1345) * BN1345/(100*BB1345) * 1000/(1000 - AP1345)</f>
        <v>0</v>
      </c>
      <c r="AO1345">
        <v>14.14690668770875</v>
      </c>
      <c r="AP1345">
        <v>18.22283774436089</v>
      </c>
      <c r="AQ1345">
        <v>-9.869133940801449E-05</v>
      </c>
      <c r="AR1345">
        <v>112.2400831531097</v>
      </c>
      <c r="AS1345">
        <v>12</v>
      </c>
      <c r="AT1345">
        <v>2</v>
      </c>
      <c r="AU1345">
        <f>IF(AS1345*$H$13&gt;=AW1345,1.0,(AW1345/(AW1345-AS1345*$H$13)))</f>
        <v>0</v>
      </c>
      <c r="AV1345">
        <f>(AU1345-1)*100</f>
        <v>0</v>
      </c>
      <c r="AW1345">
        <f>MAX(0,($B$13+$C$13*BV1345)/(1+$D$13*BV1345)*BO1345/(BQ1345+273)*$E$13)</f>
        <v>0</v>
      </c>
      <c r="AX1345">
        <f>$B$11*BW1345+$C$11*BX1345+$F$11*CI1345*(1-CL1345)</f>
        <v>0</v>
      </c>
      <c r="AY1345">
        <f>AX1345*AZ1345</f>
        <v>0</v>
      </c>
      <c r="AZ1345">
        <f>($B$11*$D$9+$C$11*$D$9+$F$11*((CV1345+CN1345)/MAX(CV1345+CN1345+CW1345, 0.1)*$I$9+CW1345/MAX(CV1345+CN1345+CW1345, 0.1)*$J$9))/($B$11+$C$11+$F$11)</f>
        <v>0</v>
      </c>
      <c r="BA1345">
        <f>($B$11*$K$9+$C$11*$K$9+$F$11*((CV1345+CN1345)/MAX(CV1345+CN1345+CW1345, 0.1)*$P$9+CW1345/MAX(CV1345+CN1345+CW1345, 0.1)*$Q$9))/($B$11+$C$11+$F$11)</f>
        <v>0</v>
      </c>
      <c r="BB1345">
        <v>6</v>
      </c>
      <c r="BC1345">
        <v>0.5</v>
      </c>
      <c r="BD1345" t="s">
        <v>355</v>
      </c>
      <c r="BE1345">
        <v>2</v>
      </c>
      <c r="BF1345" t="b">
        <v>1</v>
      </c>
      <c r="BG1345">
        <v>1664307638</v>
      </c>
      <c r="BH1345">
        <v>1227.956666666667</v>
      </c>
      <c r="BI1345">
        <v>1295.106666666667</v>
      </c>
      <c r="BJ1345">
        <v>18.23483333333333</v>
      </c>
      <c r="BK1345">
        <v>14.12454444444445</v>
      </c>
      <c r="BL1345">
        <v>1233.237037037037</v>
      </c>
      <c r="BM1345">
        <v>18.40178518518519</v>
      </c>
      <c r="BN1345">
        <v>500.0717037037037</v>
      </c>
      <c r="BO1345">
        <v>90.9505037037037</v>
      </c>
      <c r="BP1345">
        <v>0.1000177407407407</v>
      </c>
      <c r="BQ1345">
        <v>24.9980962962963</v>
      </c>
      <c r="BR1345">
        <v>25.02668148148148</v>
      </c>
      <c r="BS1345">
        <v>999.9000000000001</v>
      </c>
      <c r="BT1345">
        <v>0</v>
      </c>
      <c r="BU1345">
        <v>0</v>
      </c>
      <c r="BV1345">
        <v>9989.974814814816</v>
      </c>
      <c r="BW1345">
        <v>0</v>
      </c>
      <c r="BX1345">
        <v>6.18283</v>
      </c>
      <c r="BY1345">
        <v>-67.15047407407407</v>
      </c>
      <c r="BZ1345">
        <v>1250.764074074074</v>
      </c>
      <c r="CA1345">
        <v>1313.662592592593</v>
      </c>
      <c r="CB1345">
        <v>4.11029</v>
      </c>
      <c r="CC1345">
        <v>1295.106666666667</v>
      </c>
      <c r="CD1345">
        <v>14.12454444444445</v>
      </c>
      <c r="CE1345">
        <v>1.658468148148148</v>
      </c>
      <c r="CF1345">
        <v>1.284635185185185</v>
      </c>
      <c r="CG1345">
        <v>14.51305555555555</v>
      </c>
      <c r="CH1345">
        <v>10.62014074074074</v>
      </c>
      <c r="CI1345">
        <v>2000.016296296296</v>
      </c>
      <c r="CJ1345">
        <v>0.9800012592592592</v>
      </c>
      <c r="CK1345">
        <v>0.01999861111111111</v>
      </c>
      <c r="CL1345">
        <v>0</v>
      </c>
      <c r="CM1345">
        <v>845.0934444444446</v>
      </c>
      <c r="CN1345">
        <v>5.00097</v>
      </c>
      <c r="CO1345">
        <v>16852.36296296296</v>
      </c>
      <c r="CP1345">
        <v>16707.72592592593</v>
      </c>
      <c r="CQ1345">
        <v>38.687</v>
      </c>
      <c r="CR1345">
        <v>39.07833333333333</v>
      </c>
      <c r="CS1345">
        <v>38.6847037037037</v>
      </c>
      <c r="CT1345">
        <v>38.74066666666667</v>
      </c>
      <c r="CU1345">
        <v>39.10166666666666</v>
      </c>
      <c r="CV1345">
        <v>1955.116296296296</v>
      </c>
      <c r="CW1345">
        <v>39.9</v>
      </c>
      <c r="CX1345">
        <v>0</v>
      </c>
      <c r="CY1345">
        <v>1664307649.7</v>
      </c>
      <c r="CZ1345">
        <v>0</v>
      </c>
      <c r="DA1345">
        <v>0</v>
      </c>
      <c r="DB1345" t="s">
        <v>356</v>
      </c>
      <c r="DC1345">
        <v>1663859321.1</v>
      </c>
      <c r="DD1345">
        <v>1663859315.6</v>
      </c>
      <c r="DE1345">
        <v>0</v>
      </c>
      <c r="DF1345">
        <v>0.196</v>
      </c>
      <c r="DG1345">
        <v>-0.001</v>
      </c>
      <c r="DH1345">
        <v>-5.941</v>
      </c>
      <c r="DI1345">
        <v>-0.174</v>
      </c>
      <c r="DJ1345">
        <v>1500</v>
      </c>
      <c r="DK1345">
        <v>17</v>
      </c>
      <c r="DL1345">
        <v>0.13</v>
      </c>
      <c r="DM1345">
        <v>0.04</v>
      </c>
      <c r="DN1345">
        <v>-67.12470999999999</v>
      </c>
      <c r="DO1345">
        <v>-0.1542101313319807</v>
      </c>
      <c r="DP1345">
        <v>0.08080226729492275</v>
      </c>
      <c r="DQ1345">
        <v>0</v>
      </c>
      <c r="DR1345">
        <v>4.16134</v>
      </c>
      <c r="DS1345">
        <v>-0.9577830393996275</v>
      </c>
      <c r="DT1345">
        <v>0.09222922489645026</v>
      </c>
      <c r="DU1345">
        <v>0</v>
      </c>
      <c r="DV1345">
        <v>0</v>
      </c>
      <c r="DW1345">
        <v>2</v>
      </c>
      <c r="DX1345" t="s">
        <v>357</v>
      </c>
      <c r="DY1345">
        <v>2.98482</v>
      </c>
      <c r="DZ1345">
        <v>2.71565</v>
      </c>
      <c r="EA1345">
        <v>0.201143</v>
      </c>
      <c r="EB1345">
        <v>0.205206</v>
      </c>
      <c r="EC1345">
        <v>0.0895744</v>
      </c>
      <c r="ED1345">
        <v>0.07341250000000001</v>
      </c>
      <c r="EE1345">
        <v>25382</v>
      </c>
      <c r="EF1345">
        <v>25362.1</v>
      </c>
      <c r="EG1345">
        <v>29518.1</v>
      </c>
      <c r="EH1345">
        <v>29502.1</v>
      </c>
      <c r="EI1345">
        <v>35626.4</v>
      </c>
      <c r="EJ1345">
        <v>36356.6</v>
      </c>
      <c r="EK1345">
        <v>41602</v>
      </c>
      <c r="EL1345">
        <v>42044.8</v>
      </c>
      <c r="EM1345">
        <v>1.97728</v>
      </c>
      <c r="EN1345">
        <v>1.93148</v>
      </c>
      <c r="EO1345">
        <v>0.112511</v>
      </c>
      <c r="EP1345">
        <v>0</v>
      </c>
      <c r="EQ1345">
        <v>23.1762</v>
      </c>
      <c r="ER1345">
        <v>999.9</v>
      </c>
      <c r="ES1345">
        <v>41.6</v>
      </c>
      <c r="ET1345">
        <v>28.9</v>
      </c>
      <c r="EU1345">
        <v>18.2894</v>
      </c>
      <c r="EV1345">
        <v>63.0343</v>
      </c>
      <c r="EW1345">
        <v>32.6002</v>
      </c>
      <c r="EX1345">
        <v>1</v>
      </c>
      <c r="EY1345">
        <v>-0.182299</v>
      </c>
      <c r="EZ1345">
        <v>1.14911</v>
      </c>
      <c r="FA1345">
        <v>20.3847</v>
      </c>
      <c r="FB1345">
        <v>5.21624</v>
      </c>
      <c r="FC1345">
        <v>12.0099</v>
      </c>
      <c r="FD1345">
        <v>4.98955</v>
      </c>
      <c r="FE1345">
        <v>3.2885</v>
      </c>
      <c r="FF1345">
        <v>9999</v>
      </c>
      <c r="FG1345">
        <v>9999</v>
      </c>
      <c r="FH1345">
        <v>9999</v>
      </c>
      <c r="FI1345">
        <v>262</v>
      </c>
      <c r="FJ1345">
        <v>1.86701</v>
      </c>
      <c r="FK1345">
        <v>1.86613</v>
      </c>
      <c r="FL1345">
        <v>1.86554</v>
      </c>
      <c r="FM1345">
        <v>1.86554</v>
      </c>
      <c r="FN1345">
        <v>1.86731</v>
      </c>
      <c r="FO1345">
        <v>1.86981</v>
      </c>
      <c r="FP1345">
        <v>1.86844</v>
      </c>
      <c r="FQ1345">
        <v>1.86996</v>
      </c>
      <c r="FR1345">
        <v>0</v>
      </c>
      <c r="FS1345">
        <v>0</v>
      </c>
      <c r="FT1345">
        <v>0</v>
      </c>
      <c r="FU1345">
        <v>0</v>
      </c>
      <c r="FV1345" t="s">
        <v>358</v>
      </c>
      <c r="FW1345" t="s">
        <v>359</v>
      </c>
      <c r="FX1345" t="s">
        <v>360</v>
      </c>
      <c r="FY1345" t="s">
        <v>360</v>
      </c>
      <c r="FZ1345" t="s">
        <v>360</v>
      </c>
      <c r="GA1345" t="s">
        <v>360</v>
      </c>
      <c r="GB1345">
        <v>0</v>
      </c>
      <c r="GC1345">
        <v>100</v>
      </c>
      <c r="GD1345">
        <v>100</v>
      </c>
      <c r="GE1345">
        <v>-5.34</v>
      </c>
      <c r="GF1345">
        <v>-0.1671</v>
      </c>
      <c r="GG1345">
        <v>-2.0192013485273</v>
      </c>
      <c r="GH1345">
        <v>-0.003354295288503095</v>
      </c>
      <c r="GI1345">
        <v>8.998442100416266E-07</v>
      </c>
      <c r="GJ1345">
        <v>-2.632750781261316E-10</v>
      </c>
      <c r="GK1345">
        <v>-0.1771344180573433</v>
      </c>
      <c r="GL1345">
        <v>-0.01811282044437078</v>
      </c>
      <c r="GM1345">
        <v>0.001479480632228601</v>
      </c>
      <c r="GN1345">
        <v>-2.527498020886067E-05</v>
      </c>
      <c r="GO1345">
        <v>3</v>
      </c>
      <c r="GP1345">
        <v>2311</v>
      </c>
      <c r="GQ1345">
        <v>1</v>
      </c>
      <c r="GR1345">
        <v>23</v>
      </c>
      <c r="GS1345">
        <v>7472.1</v>
      </c>
      <c r="GT1345">
        <v>7472.2</v>
      </c>
      <c r="GU1345">
        <v>2.61108</v>
      </c>
      <c r="GV1345">
        <v>2.18384</v>
      </c>
      <c r="GW1345">
        <v>1.39648</v>
      </c>
      <c r="GX1345">
        <v>2.34009</v>
      </c>
      <c r="GY1345">
        <v>1.49536</v>
      </c>
      <c r="GZ1345">
        <v>2.44263</v>
      </c>
      <c r="HA1345">
        <v>33.0429</v>
      </c>
      <c r="HB1345">
        <v>14.1145</v>
      </c>
      <c r="HC1345">
        <v>18</v>
      </c>
      <c r="HD1345">
        <v>519.5839999999999</v>
      </c>
      <c r="HE1345">
        <v>446.729</v>
      </c>
      <c r="HF1345">
        <v>21.9429</v>
      </c>
      <c r="HG1345">
        <v>25.1377</v>
      </c>
      <c r="HH1345">
        <v>30</v>
      </c>
      <c r="HI1345">
        <v>25.1439</v>
      </c>
      <c r="HJ1345">
        <v>25.0909</v>
      </c>
      <c r="HK1345">
        <v>52.2568</v>
      </c>
      <c r="HL1345">
        <v>24.0966</v>
      </c>
      <c r="HM1345">
        <v>32.4604</v>
      </c>
      <c r="HN1345">
        <v>21.9133</v>
      </c>
      <c r="HO1345">
        <v>1342.4</v>
      </c>
      <c r="HP1345">
        <v>14.3766</v>
      </c>
      <c r="HQ1345">
        <v>100.976</v>
      </c>
      <c r="HR1345">
        <v>100.974</v>
      </c>
    </row>
    <row r="1346" spans="1:226">
      <c r="A1346">
        <v>1330</v>
      </c>
      <c r="B1346">
        <v>1664307650.5</v>
      </c>
      <c r="C1346">
        <v>14420</v>
      </c>
      <c r="D1346" t="s">
        <v>3030</v>
      </c>
      <c r="E1346" t="s">
        <v>3031</v>
      </c>
      <c r="F1346">
        <v>5</v>
      </c>
      <c r="G1346" t="s">
        <v>2871</v>
      </c>
      <c r="H1346" t="s">
        <v>354</v>
      </c>
      <c r="I1346">
        <v>1664307642.714286</v>
      </c>
      <c r="J1346">
        <f>(K1346)/1000</f>
        <v>0</v>
      </c>
      <c r="K1346">
        <f>IF(BF1346, AN1346, AH1346)</f>
        <v>0</v>
      </c>
      <c r="L1346">
        <f>IF(BF1346, AI1346, AG1346)</f>
        <v>0</v>
      </c>
      <c r="M1346">
        <f>BH1346 - IF(AU1346&gt;1, L1346*BB1346*100.0/(AW1346*BV1346), 0)</f>
        <v>0</v>
      </c>
      <c r="N1346">
        <f>((T1346-J1346/2)*M1346-L1346)/(T1346+J1346/2)</f>
        <v>0</v>
      </c>
      <c r="O1346">
        <f>N1346*(BO1346+BP1346)/1000.0</f>
        <v>0</v>
      </c>
      <c r="P1346">
        <f>(BH1346 - IF(AU1346&gt;1, L1346*BB1346*100.0/(AW1346*BV1346), 0))*(BO1346+BP1346)/1000.0</f>
        <v>0</v>
      </c>
      <c r="Q1346">
        <f>2.0/((1/S1346-1/R1346)+SIGN(S1346)*SQRT((1/S1346-1/R1346)*(1/S1346-1/R1346) + 4*BC1346/((BC1346+1)*(BC1346+1))*(2*1/S1346*1/R1346-1/R1346*1/R1346)))</f>
        <v>0</v>
      </c>
      <c r="R1346">
        <f>IF(LEFT(BD1346,1)&lt;&gt;"0",IF(LEFT(BD1346,1)="1",3.0,BE1346),$D$5+$E$5*(BV1346*BO1346/($K$5*1000))+$F$5*(BV1346*BO1346/($K$5*1000))*MAX(MIN(BB1346,$J$5),$I$5)*MAX(MIN(BB1346,$J$5),$I$5)+$G$5*MAX(MIN(BB1346,$J$5),$I$5)*(BV1346*BO1346/($K$5*1000))+$H$5*(BV1346*BO1346/($K$5*1000))*(BV1346*BO1346/($K$5*1000)))</f>
        <v>0</v>
      </c>
      <c r="S1346">
        <f>J1346*(1000-(1000*0.61365*exp(17.502*W1346/(240.97+W1346))/(BO1346+BP1346)+BJ1346)/2)/(1000*0.61365*exp(17.502*W1346/(240.97+W1346))/(BO1346+BP1346)-BJ1346)</f>
        <v>0</v>
      </c>
      <c r="T1346">
        <f>1/((BC1346+1)/(Q1346/1.6)+1/(R1346/1.37)) + BC1346/((BC1346+1)/(Q1346/1.6) + BC1346/(R1346/1.37))</f>
        <v>0</v>
      </c>
      <c r="U1346">
        <f>(AX1346*BA1346)</f>
        <v>0</v>
      </c>
      <c r="V1346">
        <f>(BQ1346+(U1346+2*0.95*5.67E-8*(((BQ1346+$B$7)+273)^4-(BQ1346+273)^4)-44100*J1346)/(1.84*29.3*R1346+8*0.95*5.67E-8*(BQ1346+273)^3))</f>
        <v>0</v>
      </c>
      <c r="W1346">
        <f>($C$7*BR1346+$D$7*BS1346+$E$7*V1346)</f>
        <v>0</v>
      </c>
      <c r="X1346">
        <f>0.61365*exp(17.502*W1346/(240.97+W1346))</f>
        <v>0</v>
      </c>
      <c r="Y1346">
        <f>(Z1346/AA1346*100)</f>
        <v>0</v>
      </c>
      <c r="Z1346">
        <f>BJ1346*(BO1346+BP1346)/1000</f>
        <v>0</v>
      </c>
      <c r="AA1346">
        <f>0.61365*exp(17.502*BQ1346/(240.97+BQ1346))</f>
        <v>0</v>
      </c>
      <c r="AB1346">
        <f>(X1346-BJ1346*(BO1346+BP1346)/1000)</f>
        <v>0</v>
      </c>
      <c r="AC1346">
        <f>(-J1346*44100)</f>
        <v>0</v>
      </c>
      <c r="AD1346">
        <f>2*29.3*R1346*0.92*(BQ1346-W1346)</f>
        <v>0</v>
      </c>
      <c r="AE1346">
        <f>2*0.95*5.67E-8*(((BQ1346+$B$7)+273)^4-(W1346+273)^4)</f>
        <v>0</v>
      </c>
      <c r="AF1346">
        <f>U1346+AE1346+AC1346+AD1346</f>
        <v>0</v>
      </c>
      <c r="AG1346">
        <f>BN1346*AU1346*(BI1346-BH1346*(1000-AU1346*BK1346)/(1000-AU1346*BJ1346))/(100*BB1346)</f>
        <v>0</v>
      </c>
      <c r="AH1346">
        <f>1000*BN1346*AU1346*(BJ1346-BK1346)/(100*BB1346*(1000-AU1346*BJ1346))</f>
        <v>0</v>
      </c>
      <c r="AI1346">
        <f>(AJ1346 - AK1346 - BO1346*1E3/(8.314*(BQ1346+273.15)) * AM1346/BN1346 * AL1346) * BN1346/(100*BB1346) * (1000 - BK1346)/1000</f>
        <v>0</v>
      </c>
      <c r="AJ1346">
        <v>1346.207095708691</v>
      </c>
      <c r="AK1346">
        <v>1291.709757575757</v>
      </c>
      <c r="AL1346">
        <v>3.427212238333296</v>
      </c>
      <c r="AM1346">
        <v>64.58111461149491</v>
      </c>
      <c r="AN1346">
        <f>(AP1346 - AO1346 + BO1346*1E3/(8.314*(BQ1346+273.15)) * AR1346/BN1346 * AQ1346) * BN1346/(100*BB1346) * 1000/(1000 - AP1346)</f>
        <v>0</v>
      </c>
      <c r="AO1346">
        <v>14.22661001221937</v>
      </c>
      <c r="AP1346">
        <v>18.22071774436089</v>
      </c>
      <c r="AQ1346">
        <v>-2.218192539742501E-05</v>
      </c>
      <c r="AR1346">
        <v>112.2400831531097</v>
      </c>
      <c r="AS1346">
        <v>12</v>
      </c>
      <c r="AT1346">
        <v>2</v>
      </c>
      <c r="AU1346">
        <f>IF(AS1346*$H$13&gt;=AW1346,1.0,(AW1346/(AW1346-AS1346*$H$13)))</f>
        <v>0</v>
      </c>
      <c r="AV1346">
        <f>(AU1346-1)*100</f>
        <v>0</v>
      </c>
      <c r="AW1346">
        <f>MAX(0,($B$13+$C$13*BV1346)/(1+$D$13*BV1346)*BO1346/(BQ1346+273)*$E$13)</f>
        <v>0</v>
      </c>
      <c r="AX1346">
        <f>$B$11*BW1346+$C$11*BX1346+$F$11*CI1346*(1-CL1346)</f>
        <v>0</v>
      </c>
      <c r="AY1346">
        <f>AX1346*AZ1346</f>
        <v>0</v>
      </c>
      <c r="AZ1346">
        <f>($B$11*$D$9+$C$11*$D$9+$F$11*((CV1346+CN1346)/MAX(CV1346+CN1346+CW1346, 0.1)*$I$9+CW1346/MAX(CV1346+CN1346+CW1346, 0.1)*$J$9))/($B$11+$C$11+$F$11)</f>
        <v>0</v>
      </c>
      <c r="BA1346">
        <f>($B$11*$K$9+$C$11*$K$9+$F$11*((CV1346+CN1346)/MAX(CV1346+CN1346+CW1346, 0.1)*$P$9+CW1346/MAX(CV1346+CN1346+CW1346, 0.1)*$Q$9))/($B$11+$C$11+$F$11)</f>
        <v>0</v>
      </c>
      <c r="BB1346">
        <v>6</v>
      </c>
      <c r="BC1346">
        <v>0.5</v>
      </c>
      <c r="BD1346" t="s">
        <v>355</v>
      </c>
      <c r="BE1346">
        <v>2</v>
      </c>
      <c r="BF1346" t="b">
        <v>1</v>
      </c>
      <c r="BG1346">
        <v>1664307642.714286</v>
      </c>
      <c r="BH1346">
        <v>1243.736428571429</v>
      </c>
      <c r="BI1346">
        <v>1310.872857142857</v>
      </c>
      <c r="BJ1346">
        <v>18.22723214285714</v>
      </c>
      <c r="BK1346">
        <v>14.19176428571429</v>
      </c>
      <c r="BL1346">
        <v>1249.054285714286</v>
      </c>
      <c r="BM1346">
        <v>18.39426428571429</v>
      </c>
      <c r="BN1346">
        <v>500.0634285714286</v>
      </c>
      <c r="BO1346">
        <v>90.95020714285714</v>
      </c>
      <c r="BP1346">
        <v>0.09997342499999999</v>
      </c>
      <c r="BQ1346">
        <v>24.99974285714286</v>
      </c>
      <c r="BR1346">
        <v>25.03222142857143</v>
      </c>
      <c r="BS1346">
        <v>999.9000000000002</v>
      </c>
      <c r="BT1346">
        <v>0</v>
      </c>
      <c r="BU1346">
        <v>0</v>
      </c>
      <c r="BV1346">
        <v>10001.40607142857</v>
      </c>
      <c r="BW1346">
        <v>0</v>
      </c>
      <c r="BX1346">
        <v>6.18283</v>
      </c>
      <c r="BY1346">
        <v>-67.13691071428573</v>
      </c>
      <c r="BZ1346">
        <v>1266.826428571429</v>
      </c>
      <c r="CA1346">
        <v>1329.745</v>
      </c>
      <c r="CB1346">
        <v>4.0354675</v>
      </c>
      <c r="CC1346">
        <v>1310.872857142857</v>
      </c>
      <c r="CD1346">
        <v>14.19176428571429</v>
      </c>
      <c r="CE1346">
        <v>1.657771071428571</v>
      </c>
      <c r="CF1346">
        <v>1.290745</v>
      </c>
      <c r="CG1346">
        <v>14.50656071428572</v>
      </c>
      <c r="CH1346">
        <v>10.69136785714286</v>
      </c>
      <c r="CI1346">
        <v>2000.027142857143</v>
      </c>
      <c r="CJ1346">
        <v>0.9800012142857142</v>
      </c>
      <c r="CK1346">
        <v>0.01999867857142857</v>
      </c>
      <c r="CL1346">
        <v>0</v>
      </c>
      <c r="CM1346">
        <v>844.1305357142857</v>
      </c>
      <c r="CN1346">
        <v>5.00097</v>
      </c>
      <c r="CO1346">
        <v>16834.75357142857</v>
      </c>
      <c r="CP1346">
        <v>16707.80714285715</v>
      </c>
      <c r="CQ1346">
        <v>38.68478571428572</v>
      </c>
      <c r="CR1346">
        <v>39.06874999999999</v>
      </c>
      <c r="CS1346">
        <v>38.66485714285714</v>
      </c>
      <c r="CT1346">
        <v>38.72075</v>
      </c>
      <c r="CU1346">
        <v>39.08224999999999</v>
      </c>
      <c r="CV1346">
        <v>1955.127142857142</v>
      </c>
      <c r="CW1346">
        <v>39.9</v>
      </c>
      <c r="CX1346">
        <v>0</v>
      </c>
      <c r="CY1346">
        <v>1664307655.1</v>
      </c>
      <c r="CZ1346">
        <v>0</v>
      </c>
      <c r="DA1346">
        <v>0</v>
      </c>
      <c r="DB1346" t="s">
        <v>356</v>
      </c>
      <c r="DC1346">
        <v>1663859321.1</v>
      </c>
      <c r="DD1346">
        <v>1663859315.6</v>
      </c>
      <c r="DE1346">
        <v>0</v>
      </c>
      <c r="DF1346">
        <v>0.196</v>
      </c>
      <c r="DG1346">
        <v>-0.001</v>
      </c>
      <c r="DH1346">
        <v>-5.941</v>
      </c>
      <c r="DI1346">
        <v>-0.174</v>
      </c>
      <c r="DJ1346">
        <v>1500</v>
      </c>
      <c r="DK1346">
        <v>17</v>
      </c>
      <c r="DL1346">
        <v>0.13</v>
      </c>
      <c r="DM1346">
        <v>0.04</v>
      </c>
      <c r="DN1346">
        <v>-67.138345</v>
      </c>
      <c r="DO1346">
        <v>0.01800675422155126</v>
      </c>
      <c r="DP1346">
        <v>0.08616814942309112</v>
      </c>
      <c r="DQ1346">
        <v>1</v>
      </c>
      <c r="DR1346">
        <v>4.083158</v>
      </c>
      <c r="DS1346">
        <v>-0.958525328330213</v>
      </c>
      <c r="DT1346">
        <v>0.09232507262927009</v>
      </c>
      <c r="DU1346">
        <v>0</v>
      </c>
      <c r="DV1346">
        <v>1</v>
      </c>
      <c r="DW1346">
        <v>2</v>
      </c>
      <c r="DX1346" t="s">
        <v>471</v>
      </c>
      <c r="DY1346">
        <v>2.98522</v>
      </c>
      <c r="DZ1346">
        <v>2.71591</v>
      </c>
      <c r="EA1346">
        <v>0.202809</v>
      </c>
      <c r="EB1346">
        <v>0.20679</v>
      </c>
      <c r="EC1346">
        <v>0.08955689999999999</v>
      </c>
      <c r="ED1346">
        <v>0.07363699999999999</v>
      </c>
      <c r="EE1346">
        <v>25329</v>
      </c>
      <c r="EF1346">
        <v>25311.8</v>
      </c>
      <c r="EG1346">
        <v>29518</v>
      </c>
      <c r="EH1346">
        <v>29502.3</v>
      </c>
      <c r="EI1346">
        <v>35626.8</v>
      </c>
      <c r="EJ1346">
        <v>36348</v>
      </c>
      <c r="EK1346">
        <v>41601.7</v>
      </c>
      <c r="EL1346">
        <v>42045.1</v>
      </c>
      <c r="EM1346">
        <v>1.97712</v>
      </c>
      <c r="EN1346">
        <v>1.93165</v>
      </c>
      <c r="EO1346">
        <v>0.113234</v>
      </c>
      <c r="EP1346">
        <v>0</v>
      </c>
      <c r="EQ1346">
        <v>23.1797</v>
      </c>
      <c r="ER1346">
        <v>999.9</v>
      </c>
      <c r="ES1346">
        <v>41.5</v>
      </c>
      <c r="ET1346">
        <v>28.9</v>
      </c>
      <c r="EU1346">
        <v>18.2442</v>
      </c>
      <c r="EV1346">
        <v>62.7443</v>
      </c>
      <c r="EW1346">
        <v>32.5881</v>
      </c>
      <c r="EX1346">
        <v>1</v>
      </c>
      <c r="EY1346">
        <v>-0.182271</v>
      </c>
      <c r="EZ1346">
        <v>1.16435</v>
      </c>
      <c r="FA1346">
        <v>20.3847</v>
      </c>
      <c r="FB1346">
        <v>5.21654</v>
      </c>
      <c r="FC1346">
        <v>12.0099</v>
      </c>
      <c r="FD1346">
        <v>4.98935</v>
      </c>
      <c r="FE1346">
        <v>3.2885</v>
      </c>
      <c r="FF1346">
        <v>9999</v>
      </c>
      <c r="FG1346">
        <v>9999</v>
      </c>
      <c r="FH1346">
        <v>9999</v>
      </c>
      <c r="FI1346">
        <v>262</v>
      </c>
      <c r="FJ1346">
        <v>1.86703</v>
      </c>
      <c r="FK1346">
        <v>1.86615</v>
      </c>
      <c r="FL1346">
        <v>1.86554</v>
      </c>
      <c r="FM1346">
        <v>1.86554</v>
      </c>
      <c r="FN1346">
        <v>1.86733</v>
      </c>
      <c r="FO1346">
        <v>1.86981</v>
      </c>
      <c r="FP1346">
        <v>1.86844</v>
      </c>
      <c r="FQ1346">
        <v>1.86996</v>
      </c>
      <c r="FR1346">
        <v>0</v>
      </c>
      <c r="FS1346">
        <v>0</v>
      </c>
      <c r="FT1346">
        <v>0</v>
      </c>
      <c r="FU1346">
        <v>0</v>
      </c>
      <c r="FV1346" t="s">
        <v>358</v>
      </c>
      <c r="FW1346" t="s">
        <v>359</v>
      </c>
      <c r="FX1346" t="s">
        <v>360</v>
      </c>
      <c r="FY1346" t="s">
        <v>360</v>
      </c>
      <c r="FZ1346" t="s">
        <v>360</v>
      </c>
      <c r="GA1346" t="s">
        <v>360</v>
      </c>
      <c r="GB1346">
        <v>0</v>
      </c>
      <c r="GC1346">
        <v>100</v>
      </c>
      <c r="GD1346">
        <v>100</v>
      </c>
      <c r="GE1346">
        <v>-5.38</v>
      </c>
      <c r="GF1346">
        <v>-0.1672</v>
      </c>
      <c r="GG1346">
        <v>-2.0192013485273</v>
      </c>
      <c r="GH1346">
        <v>-0.003354295288503095</v>
      </c>
      <c r="GI1346">
        <v>8.998442100416266E-07</v>
      </c>
      <c r="GJ1346">
        <v>-2.632750781261316E-10</v>
      </c>
      <c r="GK1346">
        <v>-0.1771344180573433</v>
      </c>
      <c r="GL1346">
        <v>-0.01811282044437078</v>
      </c>
      <c r="GM1346">
        <v>0.001479480632228601</v>
      </c>
      <c r="GN1346">
        <v>-2.527498020886067E-05</v>
      </c>
      <c r="GO1346">
        <v>3</v>
      </c>
      <c r="GP1346">
        <v>2311</v>
      </c>
      <c r="GQ1346">
        <v>1</v>
      </c>
      <c r="GR1346">
        <v>23</v>
      </c>
      <c r="GS1346">
        <v>7472.2</v>
      </c>
      <c r="GT1346">
        <v>7472.2</v>
      </c>
      <c r="GU1346">
        <v>2.63794</v>
      </c>
      <c r="GV1346">
        <v>2.1875</v>
      </c>
      <c r="GW1346">
        <v>1.39648</v>
      </c>
      <c r="GX1346">
        <v>2.34009</v>
      </c>
      <c r="GY1346">
        <v>1.49536</v>
      </c>
      <c r="GZ1346">
        <v>2.38403</v>
      </c>
      <c r="HA1346">
        <v>33.0429</v>
      </c>
      <c r="HB1346">
        <v>14.097</v>
      </c>
      <c r="HC1346">
        <v>18</v>
      </c>
      <c r="HD1346">
        <v>519.487</v>
      </c>
      <c r="HE1346">
        <v>446.821</v>
      </c>
      <c r="HF1346">
        <v>21.9123</v>
      </c>
      <c r="HG1346">
        <v>25.1366</v>
      </c>
      <c r="HH1346">
        <v>30.0001</v>
      </c>
      <c r="HI1346">
        <v>25.1439</v>
      </c>
      <c r="HJ1346">
        <v>25.0892</v>
      </c>
      <c r="HK1346">
        <v>52.8227</v>
      </c>
      <c r="HL1346">
        <v>23.8126</v>
      </c>
      <c r="HM1346">
        <v>32.4604</v>
      </c>
      <c r="HN1346">
        <v>21.8797</v>
      </c>
      <c r="HO1346">
        <v>1355.75</v>
      </c>
      <c r="HP1346">
        <v>14.4515</v>
      </c>
      <c r="HQ1346">
        <v>100.975</v>
      </c>
      <c r="HR1346">
        <v>100.974</v>
      </c>
    </row>
    <row r="1347" spans="1:226">
      <c r="A1347">
        <v>1331</v>
      </c>
      <c r="B1347">
        <v>1664307655.5</v>
      </c>
      <c r="C1347">
        <v>14425</v>
      </c>
      <c r="D1347" t="s">
        <v>3032</v>
      </c>
      <c r="E1347" t="s">
        <v>3033</v>
      </c>
      <c r="F1347">
        <v>5</v>
      </c>
      <c r="G1347" t="s">
        <v>2871</v>
      </c>
      <c r="H1347" t="s">
        <v>354</v>
      </c>
      <c r="I1347">
        <v>1664307648</v>
      </c>
      <c r="J1347">
        <f>(K1347)/1000</f>
        <v>0</v>
      </c>
      <c r="K1347">
        <f>IF(BF1347, AN1347, AH1347)</f>
        <v>0</v>
      </c>
      <c r="L1347">
        <f>IF(BF1347, AI1347, AG1347)</f>
        <v>0</v>
      </c>
      <c r="M1347">
        <f>BH1347 - IF(AU1347&gt;1, L1347*BB1347*100.0/(AW1347*BV1347), 0)</f>
        <v>0</v>
      </c>
      <c r="N1347">
        <f>((T1347-J1347/2)*M1347-L1347)/(T1347+J1347/2)</f>
        <v>0</v>
      </c>
      <c r="O1347">
        <f>N1347*(BO1347+BP1347)/1000.0</f>
        <v>0</v>
      </c>
      <c r="P1347">
        <f>(BH1347 - IF(AU1347&gt;1, L1347*BB1347*100.0/(AW1347*BV1347), 0))*(BO1347+BP1347)/1000.0</f>
        <v>0</v>
      </c>
      <c r="Q1347">
        <f>2.0/((1/S1347-1/R1347)+SIGN(S1347)*SQRT((1/S1347-1/R1347)*(1/S1347-1/R1347) + 4*BC1347/((BC1347+1)*(BC1347+1))*(2*1/S1347*1/R1347-1/R1347*1/R1347)))</f>
        <v>0</v>
      </c>
      <c r="R1347">
        <f>IF(LEFT(BD1347,1)&lt;&gt;"0",IF(LEFT(BD1347,1)="1",3.0,BE1347),$D$5+$E$5*(BV1347*BO1347/($K$5*1000))+$F$5*(BV1347*BO1347/($K$5*1000))*MAX(MIN(BB1347,$J$5),$I$5)*MAX(MIN(BB1347,$J$5),$I$5)+$G$5*MAX(MIN(BB1347,$J$5),$I$5)*(BV1347*BO1347/($K$5*1000))+$H$5*(BV1347*BO1347/($K$5*1000))*(BV1347*BO1347/($K$5*1000)))</f>
        <v>0</v>
      </c>
      <c r="S1347">
        <f>J1347*(1000-(1000*0.61365*exp(17.502*W1347/(240.97+W1347))/(BO1347+BP1347)+BJ1347)/2)/(1000*0.61365*exp(17.502*W1347/(240.97+W1347))/(BO1347+BP1347)-BJ1347)</f>
        <v>0</v>
      </c>
      <c r="T1347">
        <f>1/((BC1347+1)/(Q1347/1.6)+1/(R1347/1.37)) + BC1347/((BC1347+1)/(Q1347/1.6) + BC1347/(R1347/1.37))</f>
        <v>0</v>
      </c>
      <c r="U1347">
        <f>(AX1347*BA1347)</f>
        <v>0</v>
      </c>
      <c r="V1347">
        <f>(BQ1347+(U1347+2*0.95*5.67E-8*(((BQ1347+$B$7)+273)^4-(BQ1347+273)^4)-44100*J1347)/(1.84*29.3*R1347+8*0.95*5.67E-8*(BQ1347+273)^3))</f>
        <v>0</v>
      </c>
      <c r="W1347">
        <f>($C$7*BR1347+$D$7*BS1347+$E$7*V1347)</f>
        <v>0</v>
      </c>
      <c r="X1347">
        <f>0.61365*exp(17.502*W1347/(240.97+W1347))</f>
        <v>0</v>
      </c>
      <c r="Y1347">
        <f>(Z1347/AA1347*100)</f>
        <v>0</v>
      </c>
      <c r="Z1347">
        <f>BJ1347*(BO1347+BP1347)/1000</f>
        <v>0</v>
      </c>
      <c r="AA1347">
        <f>0.61365*exp(17.502*BQ1347/(240.97+BQ1347))</f>
        <v>0</v>
      </c>
      <c r="AB1347">
        <f>(X1347-BJ1347*(BO1347+BP1347)/1000)</f>
        <v>0</v>
      </c>
      <c r="AC1347">
        <f>(-J1347*44100)</f>
        <v>0</v>
      </c>
      <c r="AD1347">
        <f>2*29.3*R1347*0.92*(BQ1347-W1347)</f>
        <v>0</v>
      </c>
      <c r="AE1347">
        <f>2*0.95*5.67E-8*(((BQ1347+$B$7)+273)^4-(W1347+273)^4)</f>
        <v>0</v>
      </c>
      <c r="AF1347">
        <f>U1347+AE1347+AC1347+AD1347</f>
        <v>0</v>
      </c>
      <c r="AG1347">
        <f>BN1347*AU1347*(BI1347-BH1347*(1000-AU1347*BK1347)/(1000-AU1347*BJ1347))/(100*BB1347)</f>
        <v>0</v>
      </c>
      <c r="AH1347">
        <f>1000*BN1347*AU1347*(BJ1347-BK1347)/(100*BB1347*(1000-AU1347*BJ1347))</f>
        <v>0</v>
      </c>
      <c r="AI1347">
        <f>(AJ1347 - AK1347 - BO1347*1E3/(8.314*(BQ1347+273.15)) * AM1347/BN1347 * AL1347) * BN1347/(100*BB1347) * (1000 - BK1347)/1000</f>
        <v>0</v>
      </c>
      <c r="AJ1347">
        <v>1363.228060933199</v>
      </c>
      <c r="AK1347">
        <v>1308.76103030303</v>
      </c>
      <c r="AL1347">
        <v>3.404590561023681</v>
      </c>
      <c r="AM1347">
        <v>64.58111461149491</v>
      </c>
      <c r="AN1347">
        <f>(AP1347 - AO1347 + BO1347*1E3/(8.314*(BQ1347+273.15)) * AR1347/BN1347 * AQ1347) * BN1347/(100*BB1347) * 1000/(1000 - AP1347)</f>
        <v>0</v>
      </c>
      <c r="AO1347">
        <v>14.28756413268379</v>
      </c>
      <c r="AP1347">
        <v>18.20815729323307</v>
      </c>
      <c r="AQ1347">
        <v>-1.892557797403622E-05</v>
      </c>
      <c r="AR1347">
        <v>112.2400831531097</v>
      </c>
      <c r="AS1347">
        <v>12</v>
      </c>
      <c r="AT1347">
        <v>2</v>
      </c>
      <c r="AU1347">
        <f>IF(AS1347*$H$13&gt;=AW1347,1.0,(AW1347/(AW1347-AS1347*$H$13)))</f>
        <v>0</v>
      </c>
      <c r="AV1347">
        <f>(AU1347-1)*100</f>
        <v>0</v>
      </c>
      <c r="AW1347">
        <f>MAX(0,($B$13+$C$13*BV1347)/(1+$D$13*BV1347)*BO1347/(BQ1347+273)*$E$13)</f>
        <v>0</v>
      </c>
      <c r="AX1347">
        <f>$B$11*BW1347+$C$11*BX1347+$F$11*CI1347*(1-CL1347)</f>
        <v>0</v>
      </c>
      <c r="AY1347">
        <f>AX1347*AZ1347</f>
        <v>0</v>
      </c>
      <c r="AZ1347">
        <f>($B$11*$D$9+$C$11*$D$9+$F$11*((CV1347+CN1347)/MAX(CV1347+CN1347+CW1347, 0.1)*$I$9+CW1347/MAX(CV1347+CN1347+CW1347, 0.1)*$J$9))/($B$11+$C$11+$F$11)</f>
        <v>0</v>
      </c>
      <c r="BA1347">
        <f>($B$11*$K$9+$C$11*$K$9+$F$11*((CV1347+CN1347)/MAX(CV1347+CN1347+CW1347, 0.1)*$P$9+CW1347/MAX(CV1347+CN1347+CW1347, 0.1)*$Q$9))/($B$11+$C$11+$F$11)</f>
        <v>0</v>
      </c>
      <c r="BB1347">
        <v>6</v>
      </c>
      <c r="BC1347">
        <v>0.5</v>
      </c>
      <c r="BD1347" t="s">
        <v>355</v>
      </c>
      <c r="BE1347">
        <v>2</v>
      </c>
      <c r="BF1347" t="b">
        <v>1</v>
      </c>
      <c r="BG1347">
        <v>1664307648</v>
      </c>
      <c r="BH1347">
        <v>1261.459259259259</v>
      </c>
      <c r="BI1347">
        <v>1328.545555555556</v>
      </c>
      <c r="BJ1347">
        <v>18.2203</v>
      </c>
      <c r="BK1347">
        <v>14.26278148148148</v>
      </c>
      <c r="BL1347">
        <v>1266.818888888889</v>
      </c>
      <c r="BM1347">
        <v>18.3874037037037</v>
      </c>
      <c r="BN1347">
        <v>500.0615555555556</v>
      </c>
      <c r="BO1347">
        <v>90.94993333333333</v>
      </c>
      <c r="BP1347">
        <v>0.09995565925925926</v>
      </c>
      <c r="BQ1347">
        <v>25.00025555555556</v>
      </c>
      <c r="BR1347">
        <v>25.03428518518519</v>
      </c>
      <c r="BS1347">
        <v>999.9000000000001</v>
      </c>
      <c r="BT1347">
        <v>0</v>
      </c>
      <c r="BU1347">
        <v>0</v>
      </c>
      <c r="BV1347">
        <v>10005.16407407407</v>
      </c>
      <c r="BW1347">
        <v>0</v>
      </c>
      <c r="BX1347">
        <v>6.18283</v>
      </c>
      <c r="BY1347">
        <v>-67.08578148148148</v>
      </c>
      <c r="BZ1347">
        <v>1284.87</v>
      </c>
      <c r="CA1347">
        <v>1347.768518518518</v>
      </c>
      <c r="CB1347">
        <v>3.957522962962963</v>
      </c>
      <c r="CC1347">
        <v>1328.545555555556</v>
      </c>
      <c r="CD1347">
        <v>14.26278148148148</v>
      </c>
      <c r="CE1347">
        <v>1.657135925925926</v>
      </c>
      <c r="CF1347">
        <v>1.297199259259259</v>
      </c>
      <c r="CG1347">
        <v>14.50062592592593</v>
      </c>
      <c r="CH1347">
        <v>10.76633703703704</v>
      </c>
      <c r="CI1347">
        <v>2000.03037037037</v>
      </c>
      <c r="CJ1347">
        <v>0.9800009629629628</v>
      </c>
      <c r="CK1347">
        <v>0.01999905555555556</v>
      </c>
      <c r="CL1347">
        <v>0</v>
      </c>
      <c r="CM1347">
        <v>843.136148148148</v>
      </c>
      <c r="CN1347">
        <v>5.00097</v>
      </c>
      <c r="CO1347">
        <v>16815.2037037037</v>
      </c>
      <c r="CP1347">
        <v>16707.84444444445</v>
      </c>
      <c r="CQ1347">
        <v>38.66862962962963</v>
      </c>
      <c r="CR1347">
        <v>39.062</v>
      </c>
      <c r="CS1347">
        <v>38.64337037037038</v>
      </c>
      <c r="CT1347">
        <v>38.70099999999999</v>
      </c>
      <c r="CU1347">
        <v>39.06666666666666</v>
      </c>
      <c r="CV1347">
        <v>1955.13037037037</v>
      </c>
      <c r="CW1347">
        <v>39.9</v>
      </c>
      <c r="CX1347">
        <v>0</v>
      </c>
      <c r="CY1347">
        <v>1664307659.9</v>
      </c>
      <c r="CZ1347">
        <v>0</v>
      </c>
      <c r="DA1347">
        <v>0</v>
      </c>
      <c r="DB1347" t="s">
        <v>356</v>
      </c>
      <c r="DC1347">
        <v>1663859321.1</v>
      </c>
      <c r="DD1347">
        <v>1663859315.6</v>
      </c>
      <c r="DE1347">
        <v>0</v>
      </c>
      <c r="DF1347">
        <v>0.196</v>
      </c>
      <c r="DG1347">
        <v>-0.001</v>
      </c>
      <c r="DH1347">
        <v>-5.941</v>
      </c>
      <c r="DI1347">
        <v>-0.174</v>
      </c>
      <c r="DJ1347">
        <v>1500</v>
      </c>
      <c r="DK1347">
        <v>17</v>
      </c>
      <c r="DL1347">
        <v>0.13</v>
      </c>
      <c r="DM1347">
        <v>0.04</v>
      </c>
      <c r="DN1347">
        <v>-67.1000756097561</v>
      </c>
      <c r="DO1347">
        <v>0.4166822299649241</v>
      </c>
      <c r="DP1347">
        <v>0.103299346633327</v>
      </c>
      <c r="DQ1347">
        <v>0</v>
      </c>
      <c r="DR1347">
        <v>4.003337073170732</v>
      </c>
      <c r="DS1347">
        <v>-0.8877416027874576</v>
      </c>
      <c r="DT1347">
        <v>0.08773789762262685</v>
      </c>
      <c r="DU1347">
        <v>0</v>
      </c>
      <c r="DV1347">
        <v>0</v>
      </c>
      <c r="DW1347">
        <v>2</v>
      </c>
      <c r="DX1347" t="s">
        <v>357</v>
      </c>
      <c r="DY1347">
        <v>2.98487</v>
      </c>
      <c r="DZ1347">
        <v>2.71569</v>
      </c>
      <c r="EA1347">
        <v>0.204457</v>
      </c>
      <c r="EB1347">
        <v>0.208391</v>
      </c>
      <c r="EC1347">
        <v>0.08951190000000001</v>
      </c>
      <c r="ED1347">
        <v>0.07383720000000001</v>
      </c>
      <c r="EE1347">
        <v>25276.8</v>
      </c>
      <c r="EF1347">
        <v>25260.9</v>
      </c>
      <c r="EG1347">
        <v>29518</v>
      </c>
      <c r="EH1347">
        <v>29502.4</v>
      </c>
      <c r="EI1347">
        <v>35628.7</v>
      </c>
      <c r="EJ1347">
        <v>36340.1</v>
      </c>
      <c r="EK1347">
        <v>41601.8</v>
      </c>
      <c r="EL1347">
        <v>42045.2</v>
      </c>
      <c r="EM1347">
        <v>1.97733</v>
      </c>
      <c r="EN1347">
        <v>1.93198</v>
      </c>
      <c r="EO1347">
        <v>0.113413</v>
      </c>
      <c r="EP1347">
        <v>0</v>
      </c>
      <c r="EQ1347">
        <v>23.184</v>
      </c>
      <c r="ER1347">
        <v>999.9</v>
      </c>
      <c r="ES1347">
        <v>41.5</v>
      </c>
      <c r="ET1347">
        <v>28.9</v>
      </c>
      <c r="EU1347">
        <v>18.2452</v>
      </c>
      <c r="EV1347">
        <v>62.9943</v>
      </c>
      <c r="EW1347">
        <v>32.7083</v>
      </c>
      <c r="EX1347">
        <v>1</v>
      </c>
      <c r="EY1347">
        <v>-0.182215</v>
      </c>
      <c r="EZ1347">
        <v>1.20875</v>
      </c>
      <c r="FA1347">
        <v>20.3842</v>
      </c>
      <c r="FB1347">
        <v>5.21639</v>
      </c>
      <c r="FC1347">
        <v>12.0099</v>
      </c>
      <c r="FD1347">
        <v>4.9893</v>
      </c>
      <c r="FE1347">
        <v>3.2885</v>
      </c>
      <c r="FF1347">
        <v>9999</v>
      </c>
      <c r="FG1347">
        <v>9999</v>
      </c>
      <c r="FH1347">
        <v>9999</v>
      </c>
      <c r="FI1347">
        <v>262</v>
      </c>
      <c r="FJ1347">
        <v>1.86704</v>
      </c>
      <c r="FK1347">
        <v>1.86614</v>
      </c>
      <c r="FL1347">
        <v>1.86554</v>
      </c>
      <c r="FM1347">
        <v>1.86554</v>
      </c>
      <c r="FN1347">
        <v>1.86733</v>
      </c>
      <c r="FO1347">
        <v>1.86981</v>
      </c>
      <c r="FP1347">
        <v>1.86844</v>
      </c>
      <c r="FQ1347">
        <v>1.86996</v>
      </c>
      <c r="FR1347">
        <v>0</v>
      </c>
      <c r="FS1347">
        <v>0</v>
      </c>
      <c r="FT1347">
        <v>0</v>
      </c>
      <c r="FU1347">
        <v>0</v>
      </c>
      <c r="FV1347" t="s">
        <v>358</v>
      </c>
      <c r="FW1347" t="s">
        <v>359</v>
      </c>
      <c r="FX1347" t="s">
        <v>360</v>
      </c>
      <c r="FY1347" t="s">
        <v>360</v>
      </c>
      <c r="FZ1347" t="s">
        <v>360</v>
      </c>
      <c r="GA1347" t="s">
        <v>360</v>
      </c>
      <c r="GB1347">
        <v>0</v>
      </c>
      <c r="GC1347">
        <v>100</v>
      </c>
      <c r="GD1347">
        <v>100</v>
      </c>
      <c r="GE1347">
        <v>-5.42</v>
      </c>
      <c r="GF1347">
        <v>-0.1673</v>
      </c>
      <c r="GG1347">
        <v>-2.0192013485273</v>
      </c>
      <c r="GH1347">
        <v>-0.003354295288503095</v>
      </c>
      <c r="GI1347">
        <v>8.998442100416266E-07</v>
      </c>
      <c r="GJ1347">
        <v>-2.632750781261316E-10</v>
      </c>
      <c r="GK1347">
        <v>-0.1771344180573433</v>
      </c>
      <c r="GL1347">
        <v>-0.01811282044437078</v>
      </c>
      <c r="GM1347">
        <v>0.001479480632228601</v>
      </c>
      <c r="GN1347">
        <v>-2.527498020886067E-05</v>
      </c>
      <c r="GO1347">
        <v>3</v>
      </c>
      <c r="GP1347">
        <v>2311</v>
      </c>
      <c r="GQ1347">
        <v>1</v>
      </c>
      <c r="GR1347">
        <v>23</v>
      </c>
      <c r="GS1347">
        <v>7472.2</v>
      </c>
      <c r="GT1347">
        <v>7472.3</v>
      </c>
      <c r="GU1347">
        <v>2.66357</v>
      </c>
      <c r="GV1347">
        <v>2.18506</v>
      </c>
      <c r="GW1347">
        <v>1.39648</v>
      </c>
      <c r="GX1347">
        <v>2.33887</v>
      </c>
      <c r="GY1347">
        <v>1.49536</v>
      </c>
      <c r="GZ1347">
        <v>2.44263</v>
      </c>
      <c r="HA1347">
        <v>33.0429</v>
      </c>
      <c r="HB1347">
        <v>14.1145</v>
      </c>
      <c r="HC1347">
        <v>18</v>
      </c>
      <c r="HD1347">
        <v>519.597</v>
      </c>
      <c r="HE1347">
        <v>447.019</v>
      </c>
      <c r="HF1347">
        <v>21.881</v>
      </c>
      <c r="HG1347">
        <v>25.1346</v>
      </c>
      <c r="HH1347">
        <v>30.0002</v>
      </c>
      <c r="HI1347">
        <v>25.1419</v>
      </c>
      <c r="HJ1347">
        <v>25.0892</v>
      </c>
      <c r="HK1347">
        <v>53.3086</v>
      </c>
      <c r="HL1347">
        <v>23.2033</v>
      </c>
      <c r="HM1347">
        <v>32.4604</v>
      </c>
      <c r="HN1347">
        <v>21.8374</v>
      </c>
      <c r="HO1347">
        <v>1375.79</v>
      </c>
      <c r="HP1347">
        <v>14.5363</v>
      </c>
      <c r="HQ1347">
        <v>100.975</v>
      </c>
      <c r="HR1347">
        <v>100.975</v>
      </c>
    </row>
    <row r="1348" spans="1:226">
      <c r="A1348">
        <v>1332</v>
      </c>
      <c r="B1348">
        <v>1664307660.5</v>
      </c>
      <c r="C1348">
        <v>14430</v>
      </c>
      <c r="D1348" t="s">
        <v>3034</v>
      </c>
      <c r="E1348" t="s">
        <v>3035</v>
      </c>
      <c r="F1348">
        <v>5</v>
      </c>
      <c r="G1348" t="s">
        <v>2871</v>
      </c>
      <c r="H1348" t="s">
        <v>354</v>
      </c>
      <c r="I1348">
        <v>1664307652.714286</v>
      </c>
      <c r="J1348">
        <f>(K1348)/1000</f>
        <v>0</v>
      </c>
      <c r="K1348">
        <f>IF(BF1348, AN1348, AH1348)</f>
        <v>0</v>
      </c>
      <c r="L1348">
        <f>IF(BF1348, AI1348, AG1348)</f>
        <v>0</v>
      </c>
      <c r="M1348">
        <f>BH1348 - IF(AU1348&gt;1, L1348*BB1348*100.0/(AW1348*BV1348), 0)</f>
        <v>0</v>
      </c>
      <c r="N1348">
        <f>((T1348-J1348/2)*M1348-L1348)/(T1348+J1348/2)</f>
        <v>0</v>
      </c>
      <c r="O1348">
        <f>N1348*(BO1348+BP1348)/1000.0</f>
        <v>0</v>
      </c>
      <c r="P1348">
        <f>(BH1348 - IF(AU1348&gt;1, L1348*BB1348*100.0/(AW1348*BV1348), 0))*(BO1348+BP1348)/1000.0</f>
        <v>0</v>
      </c>
      <c r="Q1348">
        <f>2.0/((1/S1348-1/R1348)+SIGN(S1348)*SQRT((1/S1348-1/R1348)*(1/S1348-1/R1348) + 4*BC1348/((BC1348+1)*(BC1348+1))*(2*1/S1348*1/R1348-1/R1348*1/R1348)))</f>
        <v>0</v>
      </c>
      <c r="R1348">
        <f>IF(LEFT(BD1348,1)&lt;&gt;"0",IF(LEFT(BD1348,1)="1",3.0,BE1348),$D$5+$E$5*(BV1348*BO1348/($K$5*1000))+$F$5*(BV1348*BO1348/($K$5*1000))*MAX(MIN(BB1348,$J$5),$I$5)*MAX(MIN(BB1348,$J$5),$I$5)+$G$5*MAX(MIN(BB1348,$J$5),$I$5)*(BV1348*BO1348/($K$5*1000))+$H$5*(BV1348*BO1348/($K$5*1000))*(BV1348*BO1348/($K$5*1000)))</f>
        <v>0</v>
      </c>
      <c r="S1348">
        <f>J1348*(1000-(1000*0.61365*exp(17.502*W1348/(240.97+W1348))/(BO1348+BP1348)+BJ1348)/2)/(1000*0.61365*exp(17.502*W1348/(240.97+W1348))/(BO1348+BP1348)-BJ1348)</f>
        <v>0</v>
      </c>
      <c r="T1348">
        <f>1/((BC1348+1)/(Q1348/1.6)+1/(R1348/1.37)) + BC1348/((BC1348+1)/(Q1348/1.6) + BC1348/(R1348/1.37))</f>
        <v>0</v>
      </c>
      <c r="U1348">
        <f>(AX1348*BA1348)</f>
        <v>0</v>
      </c>
      <c r="V1348">
        <f>(BQ1348+(U1348+2*0.95*5.67E-8*(((BQ1348+$B$7)+273)^4-(BQ1348+273)^4)-44100*J1348)/(1.84*29.3*R1348+8*0.95*5.67E-8*(BQ1348+273)^3))</f>
        <v>0</v>
      </c>
      <c r="W1348">
        <f>($C$7*BR1348+$D$7*BS1348+$E$7*V1348)</f>
        <v>0</v>
      </c>
      <c r="X1348">
        <f>0.61365*exp(17.502*W1348/(240.97+W1348))</f>
        <v>0</v>
      </c>
      <c r="Y1348">
        <f>(Z1348/AA1348*100)</f>
        <v>0</v>
      </c>
      <c r="Z1348">
        <f>BJ1348*(BO1348+BP1348)/1000</f>
        <v>0</v>
      </c>
      <c r="AA1348">
        <f>0.61365*exp(17.502*BQ1348/(240.97+BQ1348))</f>
        <v>0</v>
      </c>
      <c r="AB1348">
        <f>(X1348-BJ1348*(BO1348+BP1348)/1000)</f>
        <v>0</v>
      </c>
      <c r="AC1348">
        <f>(-J1348*44100)</f>
        <v>0</v>
      </c>
      <c r="AD1348">
        <f>2*29.3*R1348*0.92*(BQ1348-W1348)</f>
        <v>0</v>
      </c>
      <c r="AE1348">
        <f>2*0.95*5.67E-8*(((BQ1348+$B$7)+273)^4-(W1348+273)^4)</f>
        <v>0</v>
      </c>
      <c r="AF1348">
        <f>U1348+AE1348+AC1348+AD1348</f>
        <v>0</v>
      </c>
      <c r="AG1348">
        <f>BN1348*AU1348*(BI1348-BH1348*(1000-AU1348*BK1348)/(1000-AU1348*BJ1348))/(100*BB1348)</f>
        <v>0</v>
      </c>
      <c r="AH1348">
        <f>1000*BN1348*AU1348*(BJ1348-BK1348)/(100*BB1348*(1000-AU1348*BJ1348))</f>
        <v>0</v>
      </c>
      <c r="AI1348">
        <f>(AJ1348 - AK1348 - BO1348*1E3/(8.314*(BQ1348+273.15)) * AM1348/BN1348 * AL1348) * BN1348/(100*BB1348) * (1000 - BK1348)/1000</f>
        <v>0</v>
      </c>
      <c r="AJ1348">
        <v>1380.407084321769</v>
      </c>
      <c r="AK1348">
        <v>1325.849939393939</v>
      </c>
      <c r="AL1348">
        <v>3.423586324873155</v>
      </c>
      <c r="AM1348">
        <v>64.58111461149491</v>
      </c>
      <c r="AN1348">
        <f>(AP1348 - AO1348 + BO1348*1E3/(8.314*(BQ1348+273.15)) * AR1348/BN1348 * AQ1348) * BN1348/(100*BB1348) * 1000/(1000 - AP1348)</f>
        <v>0</v>
      </c>
      <c r="AO1348">
        <v>14.34049062317324</v>
      </c>
      <c r="AP1348">
        <v>18.19524586466165</v>
      </c>
      <c r="AQ1348">
        <v>-0.0001117913626774611</v>
      </c>
      <c r="AR1348">
        <v>112.2400831531097</v>
      </c>
      <c r="AS1348">
        <v>12</v>
      </c>
      <c r="AT1348">
        <v>2</v>
      </c>
      <c r="AU1348">
        <f>IF(AS1348*$H$13&gt;=AW1348,1.0,(AW1348/(AW1348-AS1348*$H$13)))</f>
        <v>0</v>
      </c>
      <c r="AV1348">
        <f>(AU1348-1)*100</f>
        <v>0</v>
      </c>
      <c r="AW1348">
        <f>MAX(0,($B$13+$C$13*BV1348)/(1+$D$13*BV1348)*BO1348/(BQ1348+273)*$E$13)</f>
        <v>0</v>
      </c>
      <c r="AX1348">
        <f>$B$11*BW1348+$C$11*BX1348+$F$11*CI1348*(1-CL1348)</f>
        <v>0</v>
      </c>
      <c r="AY1348">
        <f>AX1348*AZ1348</f>
        <v>0</v>
      </c>
      <c r="AZ1348">
        <f>($B$11*$D$9+$C$11*$D$9+$F$11*((CV1348+CN1348)/MAX(CV1348+CN1348+CW1348, 0.1)*$I$9+CW1348/MAX(CV1348+CN1348+CW1348, 0.1)*$J$9))/($B$11+$C$11+$F$11)</f>
        <v>0</v>
      </c>
      <c r="BA1348">
        <f>($B$11*$K$9+$C$11*$K$9+$F$11*((CV1348+CN1348)/MAX(CV1348+CN1348+CW1348, 0.1)*$P$9+CW1348/MAX(CV1348+CN1348+CW1348, 0.1)*$Q$9))/($B$11+$C$11+$F$11)</f>
        <v>0</v>
      </c>
      <c r="BB1348">
        <v>6</v>
      </c>
      <c r="BC1348">
        <v>0.5</v>
      </c>
      <c r="BD1348" t="s">
        <v>355</v>
      </c>
      <c r="BE1348">
        <v>2</v>
      </c>
      <c r="BF1348" t="b">
        <v>1</v>
      </c>
      <c r="BG1348">
        <v>1664307652.714286</v>
      </c>
      <c r="BH1348">
        <v>1277.265714285714</v>
      </c>
      <c r="BI1348">
        <v>1344.341428571429</v>
      </c>
      <c r="BJ1348">
        <v>18.21227857142857</v>
      </c>
      <c r="BK1348">
        <v>14.32667142857143</v>
      </c>
      <c r="BL1348">
        <v>1282.664285714286</v>
      </c>
      <c r="BM1348">
        <v>18.37946785714286</v>
      </c>
      <c r="BN1348">
        <v>500.0574642857142</v>
      </c>
      <c r="BO1348">
        <v>90.94957142857142</v>
      </c>
      <c r="BP1348">
        <v>0.09995627142857143</v>
      </c>
      <c r="BQ1348">
        <v>25.00076785714286</v>
      </c>
      <c r="BR1348">
        <v>25.03919285714285</v>
      </c>
      <c r="BS1348">
        <v>999.9000000000002</v>
      </c>
      <c r="BT1348">
        <v>0</v>
      </c>
      <c r="BU1348">
        <v>0</v>
      </c>
      <c r="BV1348">
        <v>10006.56142857143</v>
      </c>
      <c r="BW1348">
        <v>0</v>
      </c>
      <c r="BX1348">
        <v>6.18283</v>
      </c>
      <c r="BY1348">
        <v>-67.07423214285714</v>
      </c>
      <c r="BZ1348">
        <v>1300.96</v>
      </c>
      <c r="CA1348">
        <v>1363.881071428571</v>
      </c>
      <c r="CB1348">
        <v>3.8856025</v>
      </c>
      <c r="CC1348">
        <v>1344.341428571429</v>
      </c>
      <c r="CD1348">
        <v>14.32667142857143</v>
      </c>
      <c r="CE1348">
        <v>1.656399285714286</v>
      </c>
      <c r="CF1348">
        <v>1.303005357142857</v>
      </c>
      <c r="CG1348">
        <v>14.49374642857143</v>
      </c>
      <c r="CH1348">
        <v>10.83345</v>
      </c>
      <c r="CI1348">
        <v>2000.046428571428</v>
      </c>
      <c r="CJ1348">
        <v>0.9800011428571428</v>
      </c>
      <c r="CK1348">
        <v>0.01999878571428571</v>
      </c>
      <c r="CL1348">
        <v>0</v>
      </c>
      <c r="CM1348">
        <v>842.2324642857144</v>
      </c>
      <c r="CN1348">
        <v>5.00097</v>
      </c>
      <c r="CO1348">
        <v>16798.40714285714</v>
      </c>
      <c r="CP1348">
        <v>16707.98571428572</v>
      </c>
      <c r="CQ1348">
        <v>38.64935714285713</v>
      </c>
      <c r="CR1348">
        <v>39.05757142857142</v>
      </c>
      <c r="CS1348">
        <v>38.625</v>
      </c>
      <c r="CT1348">
        <v>38.687</v>
      </c>
      <c r="CU1348">
        <v>39.062</v>
      </c>
      <c r="CV1348">
        <v>1955.146428571428</v>
      </c>
      <c r="CW1348">
        <v>39.9</v>
      </c>
      <c r="CX1348">
        <v>0</v>
      </c>
      <c r="CY1348">
        <v>1664307664.7</v>
      </c>
      <c r="CZ1348">
        <v>0</v>
      </c>
      <c r="DA1348">
        <v>0</v>
      </c>
      <c r="DB1348" t="s">
        <v>356</v>
      </c>
      <c r="DC1348">
        <v>1663859321.1</v>
      </c>
      <c r="DD1348">
        <v>1663859315.6</v>
      </c>
      <c r="DE1348">
        <v>0</v>
      </c>
      <c r="DF1348">
        <v>0.196</v>
      </c>
      <c r="DG1348">
        <v>-0.001</v>
      </c>
      <c r="DH1348">
        <v>-5.941</v>
      </c>
      <c r="DI1348">
        <v>-0.174</v>
      </c>
      <c r="DJ1348">
        <v>1500</v>
      </c>
      <c r="DK1348">
        <v>17</v>
      </c>
      <c r="DL1348">
        <v>0.13</v>
      </c>
      <c r="DM1348">
        <v>0.04</v>
      </c>
      <c r="DN1348">
        <v>-67.08835121951221</v>
      </c>
      <c r="DO1348">
        <v>0.2026850174214838</v>
      </c>
      <c r="DP1348">
        <v>0.09569994296695702</v>
      </c>
      <c r="DQ1348">
        <v>0</v>
      </c>
      <c r="DR1348">
        <v>3.941823170731707</v>
      </c>
      <c r="DS1348">
        <v>-0.8870096864111522</v>
      </c>
      <c r="DT1348">
        <v>0.08773258277396354</v>
      </c>
      <c r="DU1348">
        <v>0</v>
      </c>
      <c r="DV1348">
        <v>0</v>
      </c>
      <c r="DW1348">
        <v>2</v>
      </c>
      <c r="DX1348" t="s">
        <v>357</v>
      </c>
      <c r="DY1348">
        <v>2.98499</v>
      </c>
      <c r="DZ1348">
        <v>2.71571</v>
      </c>
      <c r="EA1348">
        <v>0.206094</v>
      </c>
      <c r="EB1348">
        <v>0.209978</v>
      </c>
      <c r="EC1348">
        <v>0.0894756</v>
      </c>
      <c r="ED1348">
        <v>0.0741965</v>
      </c>
      <c r="EE1348">
        <v>25224.9</v>
      </c>
      <c r="EF1348">
        <v>25210</v>
      </c>
      <c r="EG1348">
        <v>29518.2</v>
      </c>
      <c r="EH1348">
        <v>29502.1</v>
      </c>
      <c r="EI1348">
        <v>35630.4</v>
      </c>
      <c r="EJ1348">
        <v>36325.5</v>
      </c>
      <c r="EK1348">
        <v>41602.1</v>
      </c>
      <c r="EL1348">
        <v>42044.7</v>
      </c>
      <c r="EM1348">
        <v>1.97712</v>
      </c>
      <c r="EN1348">
        <v>1.93202</v>
      </c>
      <c r="EO1348">
        <v>0.112619</v>
      </c>
      <c r="EP1348">
        <v>0</v>
      </c>
      <c r="EQ1348">
        <v>23.1875</v>
      </c>
      <c r="ER1348">
        <v>999.9</v>
      </c>
      <c r="ES1348">
        <v>41.5</v>
      </c>
      <c r="ET1348">
        <v>28.9</v>
      </c>
      <c r="EU1348">
        <v>18.2455</v>
      </c>
      <c r="EV1348">
        <v>62.8543</v>
      </c>
      <c r="EW1348">
        <v>32.52</v>
      </c>
      <c r="EX1348">
        <v>1</v>
      </c>
      <c r="EY1348">
        <v>-0.18237</v>
      </c>
      <c r="EZ1348">
        <v>1.2702</v>
      </c>
      <c r="FA1348">
        <v>20.3838</v>
      </c>
      <c r="FB1348">
        <v>5.21699</v>
      </c>
      <c r="FC1348">
        <v>12.0099</v>
      </c>
      <c r="FD1348">
        <v>4.9893</v>
      </c>
      <c r="FE1348">
        <v>3.28845</v>
      </c>
      <c r="FF1348">
        <v>9999</v>
      </c>
      <c r="FG1348">
        <v>9999</v>
      </c>
      <c r="FH1348">
        <v>9999</v>
      </c>
      <c r="FI1348">
        <v>262</v>
      </c>
      <c r="FJ1348">
        <v>1.86703</v>
      </c>
      <c r="FK1348">
        <v>1.86615</v>
      </c>
      <c r="FL1348">
        <v>1.86554</v>
      </c>
      <c r="FM1348">
        <v>1.86554</v>
      </c>
      <c r="FN1348">
        <v>1.86733</v>
      </c>
      <c r="FO1348">
        <v>1.86981</v>
      </c>
      <c r="FP1348">
        <v>1.86845</v>
      </c>
      <c r="FQ1348">
        <v>1.86996</v>
      </c>
      <c r="FR1348">
        <v>0</v>
      </c>
      <c r="FS1348">
        <v>0</v>
      </c>
      <c r="FT1348">
        <v>0</v>
      </c>
      <c r="FU1348">
        <v>0</v>
      </c>
      <c r="FV1348" t="s">
        <v>358</v>
      </c>
      <c r="FW1348" t="s">
        <v>359</v>
      </c>
      <c r="FX1348" t="s">
        <v>360</v>
      </c>
      <c r="FY1348" t="s">
        <v>360</v>
      </c>
      <c r="FZ1348" t="s">
        <v>360</v>
      </c>
      <c r="GA1348" t="s">
        <v>360</v>
      </c>
      <c r="GB1348">
        <v>0</v>
      </c>
      <c r="GC1348">
        <v>100</v>
      </c>
      <c r="GD1348">
        <v>100</v>
      </c>
      <c r="GE1348">
        <v>-5.46</v>
      </c>
      <c r="GF1348">
        <v>-0.1674</v>
      </c>
      <c r="GG1348">
        <v>-2.0192013485273</v>
      </c>
      <c r="GH1348">
        <v>-0.003354295288503095</v>
      </c>
      <c r="GI1348">
        <v>8.998442100416266E-07</v>
      </c>
      <c r="GJ1348">
        <v>-2.632750781261316E-10</v>
      </c>
      <c r="GK1348">
        <v>-0.1771344180573433</v>
      </c>
      <c r="GL1348">
        <v>-0.01811282044437078</v>
      </c>
      <c r="GM1348">
        <v>0.001479480632228601</v>
      </c>
      <c r="GN1348">
        <v>-2.527498020886067E-05</v>
      </c>
      <c r="GO1348">
        <v>3</v>
      </c>
      <c r="GP1348">
        <v>2311</v>
      </c>
      <c r="GQ1348">
        <v>1</v>
      </c>
      <c r="GR1348">
        <v>23</v>
      </c>
      <c r="GS1348">
        <v>7472.3</v>
      </c>
      <c r="GT1348">
        <v>7472.4</v>
      </c>
      <c r="GU1348">
        <v>2.68921</v>
      </c>
      <c r="GV1348">
        <v>2.18628</v>
      </c>
      <c r="GW1348">
        <v>1.39648</v>
      </c>
      <c r="GX1348">
        <v>2.34009</v>
      </c>
      <c r="GY1348">
        <v>1.49536</v>
      </c>
      <c r="GZ1348">
        <v>2.37427</v>
      </c>
      <c r="HA1348">
        <v>33.0429</v>
      </c>
      <c r="HB1348">
        <v>14.0883</v>
      </c>
      <c r="HC1348">
        <v>18</v>
      </c>
      <c r="HD1348">
        <v>519.467</v>
      </c>
      <c r="HE1348">
        <v>447.032</v>
      </c>
      <c r="HF1348">
        <v>21.8388</v>
      </c>
      <c r="HG1348">
        <v>25.1334</v>
      </c>
      <c r="HH1348">
        <v>30.0001</v>
      </c>
      <c r="HI1348">
        <v>25.1419</v>
      </c>
      <c r="HJ1348">
        <v>25.0871</v>
      </c>
      <c r="HK1348">
        <v>53.8633</v>
      </c>
      <c r="HL1348">
        <v>22.6277</v>
      </c>
      <c r="HM1348">
        <v>32.4604</v>
      </c>
      <c r="HN1348">
        <v>21.7947</v>
      </c>
      <c r="HO1348">
        <v>1389.17</v>
      </c>
      <c r="HP1348">
        <v>14.6178</v>
      </c>
      <c r="HQ1348">
        <v>100.976</v>
      </c>
      <c r="HR1348">
        <v>100.973</v>
      </c>
    </row>
    <row r="1349" spans="1:226">
      <c r="A1349">
        <v>1333</v>
      </c>
      <c r="B1349">
        <v>1664307665.5</v>
      </c>
      <c r="C1349">
        <v>14435</v>
      </c>
      <c r="D1349" t="s">
        <v>3036</v>
      </c>
      <c r="E1349" t="s">
        <v>3037</v>
      </c>
      <c r="F1349">
        <v>5</v>
      </c>
      <c r="G1349" t="s">
        <v>2871</v>
      </c>
      <c r="H1349" t="s">
        <v>354</v>
      </c>
      <c r="I1349">
        <v>1664307658</v>
      </c>
      <c r="J1349">
        <f>(K1349)/1000</f>
        <v>0</v>
      </c>
      <c r="K1349">
        <f>IF(BF1349, AN1349, AH1349)</f>
        <v>0</v>
      </c>
      <c r="L1349">
        <f>IF(BF1349, AI1349, AG1349)</f>
        <v>0</v>
      </c>
      <c r="M1349">
        <f>BH1349 - IF(AU1349&gt;1, L1349*BB1349*100.0/(AW1349*BV1349), 0)</f>
        <v>0</v>
      </c>
      <c r="N1349">
        <f>((T1349-J1349/2)*M1349-L1349)/(T1349+J1349/2)</f>
        <v>0</v>
      </c>
      <c r="O1349">
        <f>N1349*(BO1349+BP1349)/1000.0</f>
        <v>0</v>
      </c>
      <c r="P1349">
        <f>(BH1349 - IF(AU1349&gt;1, L1349*BB1349*100.0/(AW1349*BV1349), 0))*(BO1349+BP1349)/1000.0</f>
        <v>0</v>
      </c>
      <c r="Q1349">
        <f>2.0/((1/S1349-1/R1349)+SIGN(S1349)*SQRT((1/S1349-1/R1349)*(1/S1349-1/R1349) + 4*BC1349/((BC1349+1)*(BC1349+1))*(2*1/S1349*1/R1349-1/R1349*1/R1349)))</f>
        <v>0</v>
      </c>
      <c r="R1349">
        <f>IF(LEFT(BD1349,1)&lt;&gt;"0",IF(LEFT(BD1349,1)="1",3.0,BE1349),$D$5+$E$5*(BV1349*BO1349/($K$5*1000))+$F$5*(BV1349*BO1349/($K$5*1000))*MAX(MIN(BB1349,$J$5),$I$5)*MAX(MIN(BB1349,$J$5),$I$5)+$G$5*MAX(MIN(BB1349,$J$5),$I$5)*(BV1349*BO1349/($K$5*1000))+$H$5*(BV1349*BO1349/($K$5*1000))*(BV1349*BO1349/($K$5*1000)))</f>
        <v>0</v>
      </c>
      <c r="S1349">
        <f>J1349*(1000-(1000*0.61365*exp(17.502*W1349/(240.97+W1349))/(BO1349+BP1349)+BJ1349)/2)/(1000*0.61365*exp(17.502*W1349/(240.97+W1349))/(BO1349+BP1349)-BJ1349)</f>
        <v>0</v>
      </c>
      <c r="T1349">
        <f>1/((BC1349+1)/(Q1349/1.6)+1/(R1349/1.37)) + BC1349/((BC1349+1)/(Q1349/1.6) + BC1349/(R1349/1.37))</f>
        <v>0</v>
      </c>
      <c r="U1349">
        <f>(AX1349*BA1349)</f>
        <v>0</v>
      </c>
      <c r="V1349">
        <f>(BQ1349+(U1349+2*0.95*5.67E-8*(((BQ1349+$B$7)+273)^4-(BQ1349+273)^4)-44100*J1349)/(1.84*29.3*R1349+8*0.95*5.67E-8*(BQ1349+273)^3))</f>
        <v>0</v>
      </c>
      <c r="W1349">
        <f>($C$7*BR1349+$D$7*BS1349+$E$7*V1349)</f>
        <v>0</v>
      </c>
      <c r="X1349">
        <f>0.61365*exp(17.502*W1349/(240.97+W1349))</f>
        <v>0</v>
      </c>
      <c r="Y1349">
        <f>(Z1349/AA1349*100)</f>
        <v>0</v>
      </c>
      <c r="Z1349">
        <f>BJ1349*(BO1349+BP1349)/1000</f>
        <v>0</v>
      </c>
      <c r="AA1349">
        <f>0.61365*exp(17.502*BQ1349/(240.97+BQ1349))</f>
        <v>0</v>
      </c>
      <c r="AB1349">
        <f>(X1349-BJ1349*(BO1349+BP1349)/1000)</f>
        <v>0</v>
      </c>
      <c r="AC1349">
        <f>(-J1349*44100)</f>
        <v>0</v>
      </c>
      <c r="AD1349">
        <f>2*29.3*R1349*0.92*(BQ1349-W1349)</f>
        <v>0</v>
      </c>
      <c r="AE1349">
        <f>2*0.95*5.67E-8*(((BQ1349+$B$7)+273)^4-(W1349+273)^4)</f>
        <v>0</v>
      </c>
      <c r="AF1349">
        <f>U1349+AE1349+AC1349+AD1349</f>
        <v>0</v>
      </c>
      <c r="AG1349">
        <f>BN1349*AU1349*(BI1349-BH1349*(1000-AU1349*BK1349)/(1000-AU1349*BJ1349))/(100*BB1349)</f>
        <v>0</v>
      </c>
      <c r="AH1349">
        <f>1000*BN1349*AU1349*(BJ1349-BK1349)/(100*BB1349*(1000-AU1349*BJ1349))</f>
        <v>0</v>
      </c>
      <c r="AI1349">
        <f>(AJ1349 - AK1349 - BO1349*1E3/(8.314*(BQ1349+273.15)) * AM1349/BN1349 * AL1349) * BN1349/(100*BB1349) * (1000 - BK1349)/1000</f>
        <v>0</v>
      </c>
      <c r="AJ1349">
        <v>1397.475733599424</v>
      </c>
      <c r="AK1349">
        <v>1342.891696969697</v>
      </c>
      <c r="AL1349">
        <v>3.40720812589818</v>
      </c>
      <c r="AM1349">
        <v>64.58111461149491</v>
      </c>
      <c r="AN1349">
        <f>(AP1349 - AO1349 + BO1349*1E3/(8.314*(BQ1349+273.15)) * AR1349/BN1349 * AQ1349) * BN1349/(100*BB1349) * 1000/(1000 - AP1349)</f>
        <v>0</v>
      </c>
      <c r="AO1349">
        <v>14.43440822537355</v>
      </c>
      <c r="AP1349">
        <v>18.19106857142856</v>
      </c>
      <c r="AQ1349">
        <v>-5.730730483999405E-05</v>
      </c>
      <c r="AR1349">
        <v>112.2400831531097</v>
      </c>
      <c r="AS1349">
        <v>12</v>
      </c>
      <c r="AT1349">
        <v>2</v>
      </c>
      <c r="AU1349">
        <f>IF(AS1349*$H$13&gt;=AW1349,1.0,(AW1349/(AW1349-AS1349*$H$13)))</f>
        <v>0</v>
      </c>
      <c r="AV1349">
        <f>(AU1349-1)*100</f>
        <v>0</v>
      </c>
      <c r="AW1349">
        <f>MAX(0,($B$13+$C$13*BV1349)/(1+$D$13*BV1349)*BO1349/(BQ1349+273)*$E$13)</f>
        <v>0</v>
      </c>
      <c r="AX1349">
        <f>$B$11*BW1349+$C$11*BX1349+$F$11*CI1349*(1-CL1349)</f>
        <v>0</v>
      </c>
      <c r="AY1349">
        <f>AX1349*AZ1349</f>
        <v>0</v>
      </c>
      <c r="AZ1349">
        <f>($B$11*$D$9+$C$11*$D$9+$F$11*((CV1349+CN1349)/MAX(CV1349+CN1349+CW1349, 0.1)*$I$9+CW1349/MAX(CV1349+CN1349+CW1349, 0.1)*$J$9))/($B$11+$C$11+$F$11)</f>
        <v>0</v>
      </c>
      <c r="BA1349">
        <f>($B$11*$K$9+$C$11*$K$9+$F$11*((CV1349+CN1349)/MAX(CV1349+CN1349+CW1349, 0.1)*$P$9+CW1349/MAX(CV1349+CN1349+CW1349, 0.1)*$Q$9))/($B$11+$C$11+$F$11)</f>
        <v>0</v>
      </c>
      <c r="BB1349">
        <v>6</v>
      </c>
      <c r="BC1349">
        <v>0.5</v>
      </c>
      <c r="BD1349" t="s">
        <v>355</v>
      </c>
      <c r="BE1349">
        <v>2</v>
      </c>
      <c r="BF1349" t="b">
        <v>1</v>
      </c>
      <c r="BG1349">
        <v>1664307658</v>
      </c>
      <c r="BH1349">
        <v>1295</v>
      </c>
      <c r="BI1349">
        <v>1362.034074074074</v>
      </c>
      <c r="BJ1349">
        <v>18.20214444444444</v>
      </c>
      <c r="BK1349">
        <v>14.40138518518519</v>
      </c>
      <c r="BL1349">
        <v>1300.43962962963</v>
      </c>
      <c r="BM1349">
        <v>18.36944074074074</v>
      </c>
      <c r="BN1349">
        <v>500.0591851851852</v>
      </c>
      <c r="BO1349">
        <v>90.94951851851853</v>
      </c>
      <c r="BP1349">
        <v>0.09997610370370369</v>
      </c>
      <c r="BQ1349">
        <v>24.99996296296296</v>
      </c>
      <c r="BR1349">
        <v>25.04451481481481</v>
      </c>
      <c r="BS1349">
        <v>999.9000000000001</v>
      </c>
      <c r="BT1349">
        <v>0</v>
      </c>
      <c r="BU1349">
        <v>0</v>
      </c>
      <c r="BV1349">
        <v>10000.38666666667</v>
      </c>
      <c r="BW1349">
        <v>0</v>
      </c>
      <c r="BX1349">
        <v>6.18283</v>
      </c>
      <c r="BY1349">
        <v>-67.03300370370368</v>
      </c>
      <c r="BZ1349">
        <v>1319.00962962963</v>
      </c>
      <c r="CA1349">
        <v>1381.937037037037</v>
      </c>
      <c r="CB1349">
        <v>3.800758148148148</v>
      </c>
      <c r="CC1349">
        <v>1362.034074074074</v>
      </c>
      <c r="CD1349">
        <v>14.40138518518519</v>
      </c>
      <c r="CE1349">
        <v>1.655477407407408</v>
      </c>
      <c r="CF1349">
        <v>1.309798518518519</v>
      </c>
      <c r="CG1349">
        <v>14.48511111111111</v>
      </c>
      <c r="CH1349">
        <v>10.91163333333333</v>
      </c>
      <c r="CI1349">
        <v>2000.034444444444</v>
      </c>
      <c r="CJ1349">
        <v>0.980001037037037</v>
      </c>
      <c r="CK1349">
        <v>0.01999894444444445</v>
      </c>
      <c r="CL1349">
        <v>0</v>
      </c>
      <c r="CM1349">
        <v>841.2975925925925</v>
      </c>
      <c r="CN1349">
        <v>5.00097</v>
      </c>
      <c r="CO1349">
        <v>16779.53703703704</v>
      </c>
      <c r="CP1349">
        <v>16707.89259259259</v>
      </c>
      <c r="CQ1349">
        <v>38.62959259259259</v>
      </c>
      <c r="CR1349">
        <v>39.04822222222222</v>
      </c>
      <c r="CS1349">
        <v>38.625</v>
      </c>
      <c r="CT1349">
        <v>38.687</v>
      </c>
      <c r="CU1349">
        <v>39.062</v>
      </c>
      <c r="CV1349">
        <v>1955.134444444445</v>
      </c>
      <c r="CW1349">
        <v>39.9</v>
      </c>
      <c r="CX1349">
        <v>0</v>
      </c>
      <c r="CY1349">
        <v>1664307670.1</v>
      </c>
      <c r="CZ1349">
        <v>0</v>
      </c>
      <c r="DA1349">
        <v>0</v>
      </c>
      <c r="DB1349" t="s">
        <v>356</v>
      </c>
      <c r="DC1349">
        <v>1663859321.1</v>
      </c>
      <c r="DD1349">
        <v>1663859315.6</v>
      </c>
      <c r="DE1349">
        <v>0</v>
      </c>
      <c r="DF1349">
        <v>0.196</v>
      </c>
      <c r="DG1349">
        <v>-0.001</v>
      </c>
      <c r="DH1349">
        <v>-5.941</v>
      </c>
      <c r="DI1349">
        <v>-0.174</v>
      </c>
      <c r="DJ1349">
        <v>1500</v>
      </c>
      <c r="DK1349">
        <v>17</v>
      </c>
      <c r="DL1349">
        <v>0.13</v>
      </c>
      <c r="DM1349">
        <v>0.04</v>
      </c>
      <c r="DN1349">
        <v>-67.06201219512194</v>
      </c>
      <c r="DO1349">
        <v>0.3801658536583991</v>
      </c>
      <c r="DP1349">
        <v>0.07760042806998456</v>
      </c>
      <c r="DQ1349">
        <v>0</v>
      </c>
      <c r="DR1349">
        <v>3.847089268292683</v>
      </c>
      <c r="DS1349">
        <v>-0.9676503135888457</v>
      </c>
      <c r="DT1349">
        <v>0.0958171623811814</v>
      </c>
      <c r="DU1349">
        <v>0</v>
      </c>
      <c r="DV1349">
        <v>0</v>
      </c>
      <c r="DW1349">
        <v>2</v>
      </c>
      <c r="DX1349" t="s">
        <v>357</v>
      </c>
      <c r="DY1349">
        <v>2.98471</v>
      </c>
      <c r="DZ1349">
        <v>2.71531</v>
      </c>
      <c r="EA1349">
        <v>0.207725</v>
      </c>
      <c r="EB1349">
        <v>0.21154</v>
      </c>
      <c r="EC1349">
        <v>0.0894577</v>
      </c>
      <c r="ED1349">
        <v>0.074462</v>
      </c>
      <c r="EE1349">
        <v>25173.4</v>
      </c>
      <c r="EF1349">
        <v>25160.2</v>
      </c>
      <c r="EG1349">
        <v>29518.4</v>
      </c>
      <c r="EH1349">
        <v>29502</v>
      </c>
      <c r="EI1349">
        <v>35631.4</v>
      </c>
      <c r="EJ1349">
        <v>36314.8</v>
      </c>
      <c r="EK1349">
        <v>41602.3</v>
      </c>
      <c r="EL1349">
        <v>42044.5</v>
      </c>
      <c r="EM1349">
        <v>1.9769</v>
      </c>
      <c r="EN1349">
        <v>1.9325</v>
      </c>
      <c r="EO1349">
        <v>0.113226</v>
      </c>
      <c r="EP1349">
        <v>0</v>
      </c>
      <c r="EQ1349">
        <v>23.1899</v>
      </c>
      <c r="ER1349">
        <v>999.9</v>
      </c>
      <c r="ES1349">
        <v>41.5</v>
      </c>
      <c r="ET1349">
        <v>28.9</v>
      </c>
      <c r="EU1349">
        <v>18.2451</v>
      </c>
      <c r="EV1349">
        <v>62.9843</v>
      </c>
      <c r="EW1349">
        <v>32.6923</v>
      </c>
      <c r="EX1349">
        <v>1</v>
      </c>
      <c r="EY1349">
        <v>-0.182388</v>
      </c>
      <c r="EZ1349">
        <v>1.30474</v>
      </c>
      <c r="FA1349">
        <v>20.3832</v>
      </c>
      <c r="FB1349">
        <v>5.21564</v>
      </c>
      <c r="FC1349">
        <v>12.0099</v>
      </c>
      <c r="FD1349">
        <v>4.9875</v>
      </c>
      <c r="FE1349">
        <v>3.2884</v>
      </c>
      <c r="FF1349">
        <v>9999</v>
      </c>
      <c r="FG1349">
        <v>9999</v>
      </c>
      <c r="FH1349">
        <v>9999</v>
      </c>
      <c r="FI1349">
        <v>262</v>
      </c>
      <c r="FJ1349">
        <v>1.86704</v>
      </c>
      <c r="FK1349">
        <v>1.86614</v>
      </c>
      <c r="FL1349">
        <v>1.86554</v>
      </c>
      <c r="FM1349">
        <v>1.86554</v>
      </c>
      <c r="FN1349">
        <v>1.86728</v>
      </c>
      <c r="FO1349">
        <v>1.86981</v>
      </c>
      <c r="FP1349">
        <v>1.86844</v>
      </c>
      <c r="FQ1349">
        <v>1.86996</v>
      </c>
      <c r="FR1349">
        <v>0</v>
      </c>
      <c r="FS1349">
        <v>0</v>
      </c>
      <c r="FT1349">
        <v>0</v>
      </c>
      <c r="FU1349">
        <v>0</v>
      </c>
      <c r="FV1349" t="s">
        <v>358</v>
      </c>
      <c r="FW1349" t="s">
        <v>359</v>
      </c>
      <c r="FX1349" t="s">
        <v>360</v>
      </c>
      <c r="FY1349" t="s">
        <v>360</v>
      </c>
      <c r="FZ1349" t="s">
        <v>360</v>
      </c>
      <c r="GA1349" t="s">
        <v>360</v>
      </c>
      <c r="GB1349">
        <v>0</v>
      </c>
      <c r="GC1349">
        <v>100</v>
      </c>
      <c r="GD1349">
        <v>100</v>
      </c>
      <c r="GE1349">
        <v>-5.5</v>
      </c>
      <c r="GF1349">
        <v>-0.1674</v>
      </c>
      <c r="GG1349">
        <v>-2.0192013485273</v>
      </c>
      <c r="GH1349">
        <v>-0.003354295288503095</v>
      </c>
      <c r="GI1349">
        <v>8.998442100416266E-07</v>
      </c>
      <c r="GJ1349">
        <v>-2.632750781261316E-10</v>
      </c>
      <c r="GK1349">
        <v>-0.1771344180573433</v>
      </c>
      <c r="GL1349">
        <v>-0.01811282044437078</v>
      </c>
      <c r="GM1349">
        <v>0.001479480632228601</v>
      </c>
      <c r="GN1349">
        <v>-2.527498020886067E-05</v>
      </c>
      <c r="GO1349">
        <v>3</v>
      </c>
      <c r="GP1349">
        <v>2311</v>
      </c>
      <c r="GQ1349">
        <v>1</v>
      </c>
      <c r="GR1349">
        <v>23</v>
      </c>
      <c r="GS1349">
        <v>7472.4</v>
      </c>
      <c r="GT1349">
        <v>7472.5</v>
      </c>
      <c r="GU1349">
        <v>2.71606</v>
      </c>
      <c r="GV1349">
        <v>2.18506</v>
      </c>
      <c r="GW1349">
        <v>1.39648</v>
      </c>
      <c r="GX1349">
        <v>2.34009</v>
      </c>
      <c r="GY1349">
        <v>1.49536</v>
      </c>
      <c r="GZ1349">
        <v>2.44263</v>
      </c>
      <c r="HA1349">
        <v>33.0429</v>
      </c>
      <c r="HB1349">
        <v>14.1145</v>
      </c>
      <c r="HC1349">
        <v>18</v>
      </c>
      <c r="HD1349">
        <v>519.301</v>
      </c>
      <c r="HE1349">
        <v>447.321</v>
      </c>
      <c r="HF1349">
        <v>21.7949</v>
      </c>
      <c r="HG1349">
        <v>25.1324</v>
      </c>
      <c r="HH1349">
        <v>30.0001</v>
      </c>
      <c r="HI1349">
        <v>25.1397</v>
      </c>
      <c r="HJ1349">
        <v>25.0871</v>
      </c>
      <c r="HK1349">
        <v>54.3512</v>
      </c>
      <c r="HL1349">
        <v>22.0453</v>
      </c>
      <c r="HM1349">
        <v>32.4604</v>
      </c>
      <c r="HN1349">
        <v>21.7469</v>
      </c>
      <c r="HO1349">
        <v>1409.2</v>
      </c>
      <c r="HP1349">
        <v>14.7029</v>
      </c>
      <c r="HQ1349">
        <v>100.976</v>
      </c>
      <c r="HR1349">
        <v>100.973</v>
      </c>
    </row>
    <row r="1350" spans="1:226">
      <c r="A1350">
        <v>1334</v>
      </c>
      <c r="B1350">
        <v>1664307670.5</v>
      </c>
      <c r="C1350">
        <v>14440</v>
      </c>
      <c r="D1350" t="s">
        <v>3038</v>
      </c>
      <c r="E1350" t="s">
        <v>3039</v>
      </c>
      <c r="F1350">
        <v>5</v>
      </c>
      <c r="G1350" t="s">
        <v>2871</v>
      </c>
      <c r="H1350" t="s">
        <v>354</v>
      </c>
      <c r="I1350">
        <v>1664307662.714286</v>
      </c>
      <c r="J1350">
        <f>(K1350)/1000</f>
        <v>0</v>
      </c>
      <c r="K1350">
        <f>IF(BF1350, AN1350, AH1350)</f>
        <v>0</v>
      </c>
      <c r="L1350">
        <f>IF(BF1350, AI1350, AG1350)</f>
        <v>0</v>
      </c>
      <c r="M1350">
        <f>BH1350 - IF(AU1350&gt;1, L1350*BB1350*100.0/(AW1350*BV1350), 0)</f>
        <v>0</v>
      </c>
      <c r="N1350">
        <f>((T1350-J1350/2)*M1350-L1350)/(T1350+J1350/2)</f>
        <v>0</v>
      </c>
      <c r="O1350">
        <f>N1350*(BO1350+BP1350)/1000.0</f>
        <v>0</v>
      </c>
      <c r="P1350">
        <f>(BH1350 - IF(AU1350&gt;1, L1350*BB1350*100.0/(AW1350*BV1350), 0))*(BO1350+BP1350)/1000.0</f>
        <v>0</v>
      </c>
      <c r="Q1350">
        <f>2.0/((1/S1350-1/R1350)+SIGN(S1350)*SQRT((1/S1350-1/R1350)*(1/S1350-1/R1350) + 4*BC1350/((BC1350+1)*(BC1350+1))*(2*1/S1350*1/R1350-1/R1350*1/R1350)))</f>
        <v>0</v>
      </c>
      <c r="R1350">
        <f>IF(LEFT(BD1350,1)&lt;&gt;"0",IF(LEFT(BD1350,1)="1",3.0,BE1350),$D$5+$E$5*(BV1350*BO1350/($K$5*1000))+$F$5*(BV1350*BO1350/($K$5*1000))*MAX(MIN(BB1350,$J$5),$I$5)*MAX(MIN(BB1350,$J$5),$I$5)+$G$5*MAX(MIN(BB1350,$J$5),$I$5)*(BV1350*BO1350/($K$5*1000))+$H$5*(BV1350*BO1350/($K$5*1000))*(BV1350*BO1350/($K$5*1000)))</f>
        <v>0</v>
      </c>
      <c r="S1350">
        <f>J1350*(1000-(1000*0.61365*exp(17.502*W1350/(240.97+W1350))/(BO1350+BP1350)+BJ1350)/2)/(1000*0.61365*exp(17.502*W1350/(240.97+W1350))/(BO1350+BP1350)-BJ1350)</f>
        <v>0</v>
      </c>
      <c r="T1350">
        <f>1/((BC1350+1)/(Q1350/1.6)+1/(R1350/1.37)) + BC1350/((BC1350+1)/(Q1350/1.6) + BC1350/(R1350/1.37))</f>
        <v>0</v>
      </c>
      <c r="U1350">
        <f>(AX1350*BA1350)</f>
        <v>0</v>
      </c>
      <c r="V1350">
        <f>(BQ1350+(U1350+2*0.95*5.67E-8*(((BQ1350+$B$7)+273)^4-(BQ1350+273)^4)-44100*J1350)/(1.84*29.3*R1350+8*0.95*5.67E-8*(BQ1350+273)^3))</f>
        <v>0</v>
      </c>
      <c r="W1350">
        <f>($C$7*BR1350+$D$7*BS1350+$E$7*V1350)</f>
        <v>0</v>
      </c>
      <c r="X1350">
        <f>0.61365*exp(17.502*W1350/(240.97+W1350))</f>
        <v>0</v>
      </c>
      <c r="Y1350">
        <f>(Z1350/AA1350*100)</f>
        <v>0</v>
      </c>
      <c r="Z1350">
        <f>BJ1350*(BO1350+BP1350)/1000</f>
        <v>0</v>
      </c>
      <c r="AA1350">
        <f>0.61365*exp(17.502*BQ1350/(240.97+BQ1350))</f>
        <v>0</v>
      </c>
      <c r="AB1350">
        <f>(X1350-BJ1350*(BO1350+BP1350)/1000)</f>
        <v>0</v>
      </c>
      <c r="AC1350">
        <f>(-J1350*44100)</f>
        <v>0</v>
      </c>
      <c r="AD1350">
        <f>2*29.3*R1350*0.92*(BQ1350-W1350)</f>
        <v>0</v>
      </c>
      <c r="AE1350">
        <f>2*0.95*5.67E-8*(((BQ1350+$B$7)+273)^4-(W1350+273)^4)</f>
        <v>0</v>
      </c>
      <c r="AF1350">
        <f>U1350+AE1350+AC1350+AD1350</f>
        <v>0</v>
      </c>
      <c r="AG1350">
        <f>BN1350*AU1350*(BI1350-BH1350*(1000-AU1350*BK1350)/(1000-AU1350*BJ1350))/(100*BB1350)</f>
        <v>0</v>
      </c>
      <c r="AH1350">
        <f>1000*BN1350*AU1350*(BJ1350-BK1350)/(100*BB1350*(1000-AU1350*BJ1350))</f>
        <v>0</v>
      </c>
      <c r="AI1350">
        <f>(AJ1350 - AK1350 - BO1350*1E3/(8.314*(BQ1350+273.15)) * AM1350/BN1350 * AL1350) * BN1350/(100*BB1350) * (1000 - BK1350)/1000</f>
        <v>0</v>
      </c>
      <c r="AJ1350">
        <v>1414.612233354691</v>
      </c>
      <c r="AK1350">
        <v>1359.927454545454</v>
      </c>
      <c r="AL1350">
        <v>3.413907444616016</v>
      </c>
      <c r="AM1350">
        <v>64.58111461149491</v>
      </c>
      <c r="AN1350">
        <f>(AP1350 - AO1350 + BO1350*1E3/(8.314*(BQ1350+273.15)) * AR1350/BN1350 * AQ1350) * BN1350/(100*BB1350) * 1000/(1000 - AP1350)</f>
        <v>0</v>
      </c>
      <c r="AO1350">
        <v>14.50413417113756</v>
      </c>
      <c r="AP1350">
        <v>18.18824511278195</v>
      </c>
      <c r="AQ1350">
        <v>-4.373570162958436E-05</v>
      </c>
      <c r="AR1350">
        <v>112.2400831531097</v>
      </c>
      <c r="AS1350">
        <v>12</v>
      </c>
      <c r="AT1350">
        <v>2</v>
      </c>
      <c r="AU1350">
        <f>IF(AS1350*$H$13&gt;=AW1350,1.0,(AW1350/(AW1350-AS1350*$H$13)))</f>
        <v>0</v>
      </c>
      <c r="AV1350">
        <f>(AU1350-1)*100</f>
        <v>0</v>
      </c>
      <c r="AW1350">
        <f>MAX(0,($B$13+$C$13*BV1350)/(1+$D$13*BV1350)*BO1350/(BQ1350+273)*$E$13)</f>
        <v>0</v>
      </c>
      <c r="AX1350">
        <f>$B$11*BW1350+$C$11*BX1350+$F$11*CI1350*(1-CL1350)</f>
        <v>0</v>
      </c>
      <c r="AY1350">
        <f>AX1350*AZ1350</f>
        <v>0</v>
      </c>
      <c r="AZ1350">
        <f>($B$11*$D$9+$C$11*$D$9+$F$11*((CV1350+CN1350)/MAX(CV1350+CN1350+CW1350, 0.1)*$I$9+CW1350/MAX(CV1350+CN1350+CW1350, 0.1)*$J$9))/($B$11+$C$11+$F$11)</f>
        <v>0</v>
      </c>
      <c r="BA1350">
        <f>($B$11*$K$9+$C$11*$K$9+$F$11*((CV1350+CN1350)/MAX(CV1350+CN1350+CW1350, 0.1)*$P$9+CW1350/MAX(CV1350+CN1350+CW1350, 0.1)*$Q$9))/($B$11+$C$11+$F$11)</f>
        <v>0</v>
      </c>
      <c r="BB1350">
        <v>6</v>
      </c>
      <c r="BC1350">
        <v>0.5</v>
      </c>
      <c r="BD1350" t="s">
        <v>355</v>
      </c>
      <c r="BE1350">
        <v>2</v>
      </c>
      <c r="BF1350" t="b">
        <v>1</v>
      </c>
      <c r="BG1350">
        <v>1664307662.714286</v>
      </c>
      <c r="BH1350">
        <v>1310.787142857143</v>
      </c>
      <c r="BI1350">
        <v>1377.843571428572</v>
      </c>
      <c r="BJ1350">
        <v>18.19440714285714</v>
      </c>
      <c r="BK1350">
        <v>14.47547857142857</v>
      </c>
      <c r="BL1350">
        <v>1316.263214285714</v>
      </c>
      <c r="BM1350">
        <v>18.36178214285714</v>
      </c>
      <c r="BN1350">
        <v>500.0633571428572</v>
      </c>
      <c r="BO1350">
        <v>90.94965000000001</v>
      </c>
      <c r="BP1350">
        <v>0.09997306785714286</v>
      </c>
      <c r="BQ1350">
        <v>24.99857142857143</v>
      </c>
      <c r="BR1350">
        <v>25.04707142857144</v>
      </c>
      <c r="BS1350">
        <v>999.9000000000002</v>
      </c>
      <c r="BT1350">
        <v>0</v>
      </c>
      <c r="BU1350">
        <v>0</v>
      </c>
      <c r="BV1350">
        <v>10002.71214285714</v>
      </c>
      <c r="BW1350">
        <v>0</v>
      </c>
      <c r="BX1350">
        <v>6.18283</v>
      </c>
      <c r="BY1350">
        <v>-67.0565</v>
      </c>
      <c r="BZ1350">
        <v>1335.078571428571</v>
      </c>
      <c r="CA1350">
        <v>1398.082857142857</v>
      </c>
      <c r="CB1350">
        <v>3.718925</v>
      </c>
      <c r="CC1350">
        <v>1377.843571428572</v>
      </c>
      <c r="CD1350">
        <v>14.47547857142857</v>
      </c>
      <c r="CE1350">
        <v>1.654775714285714</v>
      </c>
      <c r="CF1350">
        <v>1.316539642857143</v>
      </c>
      <c r="CG1350">
        <v>14.47855</v>
      </c>
      <c r="CH1350">
        <v>10.98885357142857</v>
      </c>
      <c r="CI1350">
        <v>2000.0425</v>
      </c>
      <c r="CJ1350">
        <v>0.9800012857142856</v>
      </c>
      <c r="CK1350">
        <v>0.01999857142857143</v>
      </c>
      <c r="CL1350">
        <v>0</v>
      </c>
      <c r="CM1350">
        <v>840.5422857142856</v>
      </c>
      <c r="CN1350">
        <v>5.00097</v>
      </c>
      <c r="CO1350">
        <v>16763.48928571429</v>
      </c>
      <c r="CP1350">
        <v>16707.94642857143</v>
      </c>
      <c r="CQ1350">
        <v>38.625</v>
      </c>
      <c r="CR1350">
        <v>39.02878571428572</v>
      </c>
      <c r="CS1350">
        <v>38.6205</v>
      </c>
      <c r="CT1350">
        <v>38.687</v>
      </c>
      <c r="CU1350">
        <v>39.062</v>
      </c>
      <c r="CV1350">
        <v>1955.1425</v>
      </c>
      <c r="CW1350">
        <v>39.9</v>
      </c>
      <c r="CX1350">
        <v>0</v>
      </c>
      <c r="CY1350">
        <v>1664307674.9</v>
      </c>
      <c r="CZ1350">
        <v>0</v>
      </c>
      <c r="DA1350">
        <v>0</v>
      </c>
      <c r="DB1350" t="s">
        <v>356</v>
      </c>
      <c r="DC1350">
        <v>1663859321.1</v>
      </c>
      <c r="DD1350">
        <v>1663859315.6</v>
      </c>
      <c r="DE1350">
        <v>0</v>
      </c>
      <c r="DF1350">
        <v>0.196</v>
      </c>
      <c r="DG1350">
        <v>-0.001</v>
      </c>
      <c r="DH1350">
        <v>-5.941</v>
      </c>
      <c r="DI1350">
        <v>-0.174</v>
      </c>
      <c r="DJ1350">
        <v>1500</v>
      </c>
      <c r="DK1350">
        <v>17</v>
      </c>
      <c r="DL1350">
        <v>0.13</v>
      </c>
      <c r="DM1350">
        <v>0.04</v>
      </c>
      <c r="DN1350">
        <v>-67.04143658536586</v>
      </c>
      <c r="DO1350">
        <v>-0.05157909407665999</v>
      </c>
      <c r="DP1350">
        <v>0.05567770826907607</v>
      </c>
      <c r="DQ1350">
        <v>1</v>
      </c>
      <c r="DR1350">
        <v>3.782487804878049</v>
      </c>
      <c r="DS1350">
        <v>-1.027709477351911</v>
      </c>
      <c r="DT1350">
        <v>0.1015309958082536</v>
      </c>
      <c r="DU1350">
        <v>0</v>
      </c>
      <c r="DV1350">
        <v>1</v>
      </c>
      <c r="DW1350">
        <v>2</v>
      </c>
      <c r="DX1350" t="s">
        <v>471</v>
      </c>
      <c r="DY1350">
        <v>2.98481</v>
      </c>
      <c r="DZ1350">
        <v>2.71559</v>
      </c>
      <c r="EA1350">
        <v>0.209339</v>
      </c>
      <c r="EB1350">
        <v>0.213108</v>
      </c>
      <c r="EC1350">
        <v>0.0894442</v>
      </c>
      <c r="ED1350">
        <v>0.07475560000000001</v>
      </c>
      <c r="EE1350">
        <v>25122.8</v>
      </c>
      <c r="EF1350">
        <v>25110.3</v>
      </c>
      <c r="EG1350">
        <v>29519.1</v>
      </c>
      <c r="EH1350">
        <v>29502.1</v>
      </c>
      <c r="EI1350">
        <v>35632.7</v>
      </c>
      <c r="EJ1350">
        <v>36303</v>
      </c>
      <c r="EK1350">
        <v>41603.2</v>
      </c>
      <c r="EL1350">
        <v>42044.4</v>
      </c>
      <c r="EM1350">
        <v>1.97677</v>
      </c>
      <c r="EN1350">
        <v>1.93255</v>
      </c>
      <c r="EO1350">
        <v>0.112828</v>
      </c>
      <c r="EP1350">
        <v>0</v>
      </c>
      <c r="EQ1350">
        <v>23.1923</v>
      </c>
      <c r="ER1350">
        <v>999.9</v>
      </c>
      <c r="ES1350">
        <v>41.5</v>
      </c>
      <c r="ET1350">
        <v>28.9</v>
      </c>
      <c r="EU1350">
        <v>18.2449</v>
      </c>
      <c r="EV1350">
        <v>62.9943</v>
      </c>
      <c r="EW1350">
        <v>32.9728</v>
      </c>
      <c r="EX1350">
        <v>1</v>
      </c>
      <c r="EY1350">
        <v>-0.182464</v>
      </c>
      <c r="EZ1350">
        <v>1.361</v>
      </c>
      <c r="FA1350">
        <v>20.383</v>
      </c>
      <c r="FB1350">
        <v>5.21624</v>
      </c>
      <c r="FC1350">
        <v>12.0099</v>
      </c>
      <c r="FD1350">
        <v>4.98845</v>
      </c>
      <c r="FE1350">
        <v>3.28848</v>
      </c>
      <c r="FF1350">
        <v>9999</v>
      </c>
      <c r="FG1350">
        <v>9999</v>
      </c>
      <c r="FH1350">
        <v>9999</v>
      </c>
      <c r="FI1350">
        <v>262</v>
      </c>
      <c r="FJ1350">
        <v>1.86704</v>
      </c>
      <c r="FK1350">
        <v>1.86612</v>
      </c>
      <c r="FL1350">
        <v>1.86554</v>
      </c>
      <c r="FM1350">
        <v>1.86553</v>
      </c>
      <c r="FN1350">
        <v>1.8673</v>
      </c>
      <c r="FO1350">
        <v>1.86981</v>
      </c>
      <c r="FP1350">
        <v>1.86844</v>
      </c>
      <c r="FQ1350">
        <v>1.86996</v>
      </c>
      <c r="FR1350">
        <v>0</v>
      </c>
      <c r="FS1350">
        <v>0</v>
      </c>
      <c r="FT1350">
        <v>0</v>
      </c>
      <c r="FU1350">
        <v>0</v>
      </c>
      <c r="FV1350" t="s">
        <v>358</v>
      </c>
      <c r="FW1350" t="s">
        <v>359</v>
      </c>
      <c r="FX1350" t="s">
        <v>360</v>
      </c>
      <c r="FY1350" t="s">
        <v>360</v>
      </c>
      <c r="FZ1350" t="s">
        <v>360</v>
      </c>
      <c r="GA1350" t="s">
        <v>360</v>
      </c>
      <c r="GB1350">
        <v>0</v>
      </c>
      <c r="GC1350">
        <v>100</v>
      </c>
      <c r="GD1350">
        <v>100</v>
      </c>
      <c r="GE1350">
        <v>-5.54</v>
      </c>
      <c r="GF1350">
        <v>-0.1675</v>
      </c>
      <c r="GG1350">
        <v>-2.0192013485273</v>
      </c>
      <c r="GH1350">
        <v>-0.003354295288503095</v>
      </c>
      <c r="GI1350">
        <v>8.998442100416266E-07</v>
      </c>
      <c r="GJ1350">
        <v>-2.632750781261316E-10</v>
      </c>
      <c r="GK1350">
        <v>-0.1771344180573433</v>
      </c>
      <c r="GL1350">
        <v>-0.01811282044437078</v>
      </c>
      <c r="GM1350">
        <v>0.001479480632228601</v>
      </c>
      <c r="GN1350">
        <v>-2.527498020886067E-05</v>
      </c>
      <c r="GO1350">
        <v>3</v>
      </c>
      <c r="GP1350">
        <v>2311</v>
      </c>
      <c r="GQ1350">
        <v>1</v>
      </c>
      <c r="GR1350">
        <v>23</v>
      </c>
      <c r="GS1350">
        <v>7472.5</v>
      </c>
      <c r="GT1350">
        <v>7472.6</v>
      </c>
      <c r="GU1350">
        <v>2.7417</v>
      </c>
      <c r="GV1350">
        <v>2.18506</v>
      </c>
      <c r="GW1350">
        <v>1.39648</v>
      </c>
      <c r="GX1350">
        <v>2.34009</v>
      </c>
      <c r="GY1350">
        <v>1.49536</v>
      </c>
      <c r="GZ1350">
        <v>2.43896</v>
      </c>
      <c r="HA1350">
        <v>33.0429</v>
      </c>
      <c r="HB1350">
        <v>14.097</v>
      </c>
      <c r="HC1350">
        <v>18</v>
      </c>
      <c r="HD1350">
        <v>519.22</v>
      </c>
      <c r="HE1350">
        <v>447.344</v>
      </c>
      <c r="HF1350">
        <v>21.7464</v>
      </c>
      <c r="HG1350">
        <v>25.1304</v>
      </c>
      <c r="HH1350">
        <v>30.0001</v>
      </c>
      <c r="HI1350">
        <v>25.1397</v>
      </c>
      <c r="HJ1350">
        <v>25.086</v>
      </c>
      <c r="HK1350">
        <v>54.9072</v>
      </c>
      <c r="HL1350">
        <v>21.404</v>
      </c>
      <c r="HM1350">
        <v>32.4604</v>
      </c>
      <c r="HN1350">
        <v>21.6966</v>
      </c>
      <c r="HO1350">
        <v>1422.56</v>
      </c>
      <c r="HP1350">
        <v>14.7861</v>
      </c>
      <c r="HQ1350">
        <v>100.979</v>
      </c>
      <c r="HR1350">
        <v>100.973</v>
      </c>
    </row>
    <row r="1351" spans="1:226">
      <c r="A1351">
        <v>1335</v>
      </c>
      <c r="B1351">
        <v>1664307675.5</v>
      </c>
      <c r="C1351">
        <v>14445</v>
      </c>
      <c r="D1351" t="s">
        <v>3040</v>
      </c>
      <c r="E1351" t="s">
        <v>3041</v>
      </c>
      <c r="F1351">
        <v>5</v>
      </c>
      <c r="G1351" t="s">
        <v>2871</v>
      </c>
      <c r="H1351" t="s">
        <v>354</v>
      </c>
      <c r="I1351">
        <v>1664307668</v>
      </c>
      <c r="J1351">
        <f>(K1351)/1000</f>
        <v>0</v>
      </c>
      <c r="K1351">
        <f>IF(BF1351, AN1351, AH1351)</f>
        <v>0</v>
      </c>
      <c r="L1351">
        <f>IF(BF1351, AI1351, AG1351)</f>
        <v>0</v>
      </c>
      <c r="M1351">
        <f>BH1351 - IF(AU1351&gt;1, L1351*BB1351*100.0/(AW1351*BV1351), 0)</f>
        <v>0</v>
      </c>
      <c r="N1351">
        <f>((T1351-J1351/2)*M1351-L1351)/(T1351+J1351/2)</f>
        <v>0</v>
      </c>
      <c r="O1351">
        <f>N1351*(BO1351+BP1351)/1000.0</f>
        <v>0</v>
      </c>
      <c r="P1351">
        <f>(BH1351 - IF(AU1351&gt;1, L1351*BB1351*100.0/(AW1351*BV1351), 0))*(BO1351+BP1351)/1000.0</f>
        <v>0</v>
      </c>
      <c r="Q1351">
        <f>2.0/((1/S1351-1/R1351)+SIGN(S1351)*SQRT((1/S1351-1/R1351)*(1/S1351-1/R1351) + 4*BC1351/((BC1351+1)*(BC1351+1))*(2*1/S1351*1/R1351-1/R1351*1/R1351)))</f>
        <v>0</v>
      </c>
      <c r="R1351">
        <f>IF(LEFT(BD1351,1)&lt;&gt;"0",IF(LEFT(BD1351,1)="1",3.0,BE1351),$D$5+$E$5*(BV1351*BO1351/($K$5*1000))+$F$5*(BV1351*BO1351/($K$5*1000))*MAX(MIN(BB1351,$J$5),$I$5)*MAX(MIN(BB1351,$J$5),$I$5)+$G$5*MAX(MIN(BB1351,$J$5),$I$5)*(BV1351*BO1351/($K$5*1000))+$H$5*(BV1351*BO1351/($K$5*1000))*(BV1351*BO1351/($K$5*1000)))</f>
        <v>0</v>
      </c>
      <c r="S1351">
        <f>J1351*(1000-(1000*0.61365*exp(17.502*W1351/(240.97+W1351))/(BO1351+BP1351)+BJ1351)/2)/(1000*0.61365*exp(17.502*W1351/(240.97+W1351))/(BO1351+BP1351)-BJ1351)</f>
        <v>0</v>
      </c>
      <c r="T1351">
        <f>1/((BC1351+1)/(Q1351/1.6)+1/(R1351/1.37)) + BC1351/((BC1351+1)/(Q1351/1.6) + BC1351/(R1351/1.37))</f>
        <v>0</v>
      </c>
      <c r="U1351">
        <f>(AX1351*BA1351)</f>
        <v>0</v>
      </c>
      <c r="V1351">
        <f>(BQ1351+(U1351+2*0.95*5.67E-8*(((BQ1351+$B$7)+273)^4-(BQ1351+273)^4)-44100*J1351)/(1.84*29.3*R1351+8*0.95*5.67E-8*(BQ1351+273)^3))</f>
        <v>0</v>
      </c>
      <c r="W1351">
        <f>($C$7*BR1351+$D$7*BS1351+$E$7*V1351)</f>
        <v>0</v>
      </c>
      <c r="X1351">
        <f>0.61365*exp(17.502*W1351/(240.97+W1351))</f>
        <v>0</v>
      </c>
      <c r="Y1351">
        <f>(Z1351/AA1351*100)</f>
        <v>0</v>
      </c>
      <c r="Z1351">
        <f>BJ1351*(BO1351+BP1351)/1000</f>
        <v>0</v>
      </c>
      <c r="AA1351">
        <f>0.61365*exp(17.502*BQ1351/(240.97+BQ1351))</f>
        <v>0</v>
      </c>
      <c r="AB1351">
        <f>(X1351-BJ1351*(BO1351+BP1351)/1000)</f>
        <v>0</v>
      </c>
      <c r="AC1351">
        <f>(-J1351*44100)</f>
        <v>0</v>
      </c>
      <c r="AD1351">
        <f>2*29.3*R1351*0.92*(BQ1351-W1351)</f>
        <v>0</v>
      </c>
      <c r="AE1351">
        <f>2*0.95*5.67E-8*(((BQ1351+$B$7)+273)^4-(W1351+273)^4)</f>
        <v>0</v>
      </c>
      <c r="AF1351">
        <f>U1351+AE1351+AC1351+AD1351</f>
        <v>0</v>
      </c>
      <c r="AG1351">
        <f>BN1351*AU1351*(BI1351-BH1351*(1000-AU1351*BK1351)/(1000-AU1351*BJ1351))/(100*BB1351)</f>
        <v>0</v>
      </c>
      <c r="AH1351">
        <f>1000*BN1351*AU1351*(BJ1351-BK1351)/(100*BB1351*(1000-AU1351*BJ1351))</f>
        <v>0</v>
      </c>
      <c r="AI1351">
        <f>(AJ1351 - AK1351 - BO1351*1E3/(8.314*(BQ1351+273.15)) * AM1351/BN1351 * AL1351) * BN1351/(100*BB1351) * (1000 - BK1351)/1000</f>
        <v>0</v>
      </c>
      <c r="AJ1351">
        <v>1431.755797260284</v>
      </c>
      <c r="AK1351">
        <v>1376.949575757575</v>
      </c>
      <c r="AL1351">
        <v>3.393453139998117</v>
      </c>
      <c r="AM1351">
        <v>64.58111461149491</v>
      </c>
      <c r="AN1351">
        <f>(AP1351 - AO1351 + BO1351*1E3/(8.314*(BQ1351+273.15)) * AR1351/BN1351 * AQ1351) * BN1351/(100*BB1351) * 1000/(1000 - AP1351)</f>
        <v>0</v>
      </c>
      <c r="AO1351">
        <v>14.58562190907973</v>
      </c>
      <c r="AP1351">
        <v>18.18401578947367</v>
      </c>
      <c r="AQ1351">
        <v>-3.010128273664179E-05</v>
      </c>
      <c r="AR1351">
        <v>112.2400831531097</v>
      </c>
      <c r="AS1351">
        <v>12</v>
      </c>
      <c r="AT1351">
        <v>2</v>
      </c>
      <c r="AU1351">
        <f>IF(AS1351*$H$13&gt;=AW1351,1.0,(AW1351/(AW1351-AS1351*$H$13)))</f>
        <v>0</v>
      </c>
      <c r="AV1351">
        <f>(AU1351-1)*100</f>
        <v>0</v>
      </c>
      <c r="AW1351">
        <f>MAX(0,($B$13+$C$13*BV1351)/(1+$D$13*BV1351)*BO1351/(BQ1351+273)*$E$13)</f>
        <v>0</v>
      </c>
      <c r="AX1351">
        <f>$B$11*BW1351+$C$11*BX1351+$F$11*CI1351*(1-CL1351)</f>
        <v>0</v>
      </c>
      <c r="AY1351">
        <f>AX1351*AZ1351</f>
        <v>0</v>
      </c>
      <c r="AZ1351">
        <f>($B$11*$D$9+$C$11*$D$9+$F$11*((CV1351+CN1351)/MAX(CV1351+CN1351+CW1351, 0.1)*$I$9+CW1351/MAX(CV1351+CN1351+CW1351, 0.1)*$J$9))/($B$11+$C$11+$F$11)</f>
        <v>0</v>
      </c>
      <c r="BA1351">
        <f>($B$11*$K$9+$C$11*$K$9+$F$11*((CV1351+CN1351)/MAX(CV1351+CN1351+CW1351, 0.1)*$P$9+CW1351/MAX(CV1351+CN1351+CW1351, 0.1)*$Q$9))/($B$11+$C$11+$F$11)</f>
        <v>0</v>
      </c>
      <c r="BB1351">
        <v>6</v>
      </c>
      <c r="BC1351">
        <v>0.5</v>
      </c>
      <c r="BD1351" t="s">
        <v>355</v>
      </c>
      <c r="BE1351">
        <v>2</v>
      </c>
      <c r="BF1351" t="b">
        <v>1</v>
      </c>
      <c r="BG1351">
        <v>1664307668</v>
      </c>
      <c r="BH1351">
        <v>1328.501111111111</v>
      </c>
      <c r="BI1351">
        <v>1395.552592592593</v>
      </c>
      <c r="BJ1351">
        <v>18.18897777777778</v>
      </c>
      <c r="BK1351">
        <v>14.56197777777778</v>
      </c>
      <c r="BL1351">
        <v>1334.017407407407</v>
      </c>
      <c r="BM1351">
        <v>18.35640740740741</v>
      </c>
      <c r="BN1351">
        <v>500.0689259259258</v>
      </c>
      <c r="BO1351">
        <v>90.94982962962962</v>
      </c>
      <c r="BP1351">
        <v>0.09999547777777777</v>
      </c>
      <c r="BQ1351">
        <v>24.99316296296296</v>
      </c>
      <c r="BR1351">
        <v>25.04839259259259</v>
      </c>
      <c r="BS1351">
        <v>999.9000000000001</v>
      </c>
      <c r="BT1351">
        <v>0</v>
      </c>
      <c r="BU1351">
        <v>0</v>
      </c>
      <c r="BV1351">
        <v>10007.90259259259</v>
      </c>
      <c r="BW1351">
        <v>0</v>
      </c>
      <c r="BX1351">
        <v>6.18283</v>
      </c>
      <c r="BY1351">
        <v>-67.05199629629629</v>
      </c>
      <c r="BZ1351">
        <v>1353.113333333333</v>
      </c>
      <c r="CA1351">
        <v>1416.177037037037</v>
      </c>
      <c r="CB1351">
        <v>3.627003703703704</v>
      </c>
      <c r="CC1351">
        <v>1395.552592592593</v>
      </c>
      <c r="CD1351">
        <v>14.56197777777778</v>
      </c>
      <c r="CE1351">
        <v>1.654285555555555</v>
      </c>
      <c r="CF1351">
        <v>1.324408888888889</v>
      </c>
      <c r="CG1351">
        <v>14.47396666666667</v>
      </c>
      <c r="CH1351">
        <v>11.07858888888889</v>
      </c>
      <c r="CI1351">
        <v>2000.006666666666</v>
      </c>
      <c r="CJ1351">
        <v>0.9800011111111111</v>
      </c>
      <c r="CK1351">
        <v>0.01999883333333334</v>
      </c>
      <c r="CL1351">
        <v>0</v>
      </c>
      <c r="CM1351">
        <v>839.7448148148147</v>
      </c>
      <c r="CN1351">
        <v>5.00097</v>
      </c>
      <c r="CO1351">
        <v>16745.3</v>
      </c>
      <c r="CP1351">
        <v>16707.63703703704</v>
      </c>
      <c r="CQ1351">
        <v>38.625</v>
      </c>
      <c r="CR1351">
        <v>39.01148148148148</v>
      </c>
      <c r="CS1351">
        <v>38.604</v>
      </c>
      <c r="CT1351">
        <v>38.67551851851852</v>
      </c>
      <c r="CU1351">
        <v>39.05281481481481</v>
      </c>
      <c r="CV1351">
        <v>1955.106666666666</v>
      </c>
      <c r="CW1351">
        <v>39.9</v>
      </c>
      <c r="CX1351">
        <v>0</v>
      </c>
      <c r="CY1351">
        <v>1664307679.7</v>
      </c>
      <c r="CZ1351">
        <v>0</v>
      </c>
      <c r="DA1351">
        <v>0</v>
      </c>
      <c r="DB1351" t="s">
        <v>356</v>
      </c>
      <c r="DC1351">
        <v>1663859321.1</v>
      </c>
      <c r="DD1351">
        <v>1663859315.6</v>
      </c>
      <c r="DE1351">
        <v>0</v>
      </c>
      <c r="DF1351">
        <v>0.196</v>
      </c>
      <c r="DG1351">
        <v>-0.001</v>
      </c>
      <c r="DH1351">
        <v>-5.941</v>
      </c>
      <c r="DI1351">
        <v>-0.174</v>
      </c>
      <c r="DJ1351">
        <v>1500</v>
      </c>
      <c r="DK1351">
        <v>17</v>
      </c>
      <c r="DL1351">
        <v>0.13</v>
      </c>
      <c r="DM1351">
        <v>0.04</v>
      </c>
      <c r="DN1351">
        <v>-67.06264634146342</v>
      </c>
      <c r="DO1351">
        <v>0.0001254355401114164</v>
      </c>
      <c r="DP1351">
        <v>0.05065427099013388</v>
      </c>
      <c r="DQ1351">
        <v>1</v>
      </c>
      <c r="DR1351">
        <v>3.679257804878049</v>
      </c>
      <c r="DS1351">
        <v>-1.048203763066202</v>
      </c>
      <c r="DT1351">
        <v>0.1035071892521904</v>
      </c>
      <c r="DU1351">
        <v>0</v>
      </c>
      <c r="DV1351">
        <v>1</v>
      </c>
      <c r="DW1351">
        <v>2</v>
      </c>
      <c r="DX1351" t="s">
        <v>471</v>
      </c>
      <c r="DY1351">
        <v>2.98534</v>
      </c>
      <c r="DZ1351">
        <v>2.71612</v>
      </c>
      <c r="EA1351">
        <v>0.210935</v>
      </c>
      <c r="EB1351">
        <v>0.214664</v>
      </c>
      <c r="EC1351">
        <v>0.0894442</v>
      </c>
      <c r="ED1351">
        <v>0.0751468</v>
      </c>
      <c r="EE1351">
        <v>25072.2</v>
      </c>
      <c r="EF1351">
        <v>25061</v>
      </c>
      <c r="EG1351">
        <v>29519.1</v>
      </c>
      <c r="EH1351">
        <v>29502.4</v>
      </c>
      <c r="EI1351">
        <v>35633</v>
      </c>
      <c r="EJ1351">
        <v>36287.9</v>
      </c>
      <c r="EK1351">
        <v>41603.5</v>
      </c>
      <c r="EL1351">
        <v>42044.9</v>
      </c>
      <c r="EM1351">
        <v>1.97687</v>
      </c>
      <c r="EN1351">
        <v>1.93257</v>
      </c>
      <c r="EO1351">
        <v>0.112891</v>
      </c>
      <c r="EP1351">
        <v>0</v>
      </c>
      <c r="EQ1351">
        <v>23.1942</v>
      </c>
      <c r="ER1351">
        <v>999.9</v>
      </c>
      <c r="ES1351">
        <v>41.5</v>
      </c>
      <c r="ET1351">
        <v>28.9</v>
      </c>
      <c r="EU1351">
        <v>18.2466</v>
      </c>
      <c r="EV1351">
        <v>62.8243</v>
      </c>
      <c r="EW1351">
        <v>32.4159</v>
      </c>
      <c r="EX1351">
        <v>1</v>
      </c>
      <c r="EY1351">
        <v>-0.18234</v>
      </c>
      <c r="EZ1351">
        <v>1.40335</v>
      </c>
      <c r="FA1351">
        <v>20.3826</v>
      </c>
      <c r="FB1351">
        <v>5.21669</v>
      </c>
      <c r="FC1351">
        <v>12.0099</v>
      </c>
      <c r="FD1351">
        <v>4.98935</v>
      </c>
      <c r="FE1351">
        <v>3.28858</v>
      </c>
      <c r="FF1351">
        <v>9999</v>
      </c>
      <c r="FG1351">
        <v>9999</v>
      </c>
      <c r="FH1351">
        <v>9999</v>
      </c>
      <c r="FI1351">
        <v>262</v>
      </c>
      <c r="FJ1351">
        <v>1.86702</v>
      </c>
      <c r="FK1351">
        <v>1.86614</v>
      </c>
      <c r="FL1351">
        <v>1.86554</v>
      </c>
      <c r="FM1351">
        <v>1.86551</v>
      </c>
      <c r="FN1351">
        <v>1.86728</v>
      </c>
      <c r="FO1351">
        <v>1.86981</v>
      </c>
      <c r="FP1351">
        <v>1.86844</v>
      </c>
      <c r="FQ1351">
        <v>1.86996</v>
      </c>
      <c r="FR1351">
        <v>0</v>
      </c>
      <c r="FS1351">
        <v>0</v>
      </c>
      <c r="FT1351">
        <v>0</v>
      </c>
      <c r="FU1351">
        <v>0</v>
      </c>
      <c r="FV1351" t="s">
        <v>358</v>
      </c>
      <c r="FW1351" t="s">
        <v>359</v>
      </c>
      <c r="FX1351" t="s">
        <v>360</v>
      </c>
      <c r="FY1351" t="s">
        <v>360</v>
      </c>
      <c r="FZ1351" t="s">
        <v>360</v>
      </c>
      <c r="GA1351" t="s">
        <v>360</v>
      </c>
      <c r="GB1351">
        <v>0</v>
      </c>
      <c r="GC1351">
        <v>100</v>
      </c>
      <c r="GD1351">
        <v>100</v>
      </c>
      <c r="GE1351">
        <v>-5.58</v>
      </c>
      <c r="GF1351">
        <v>-0.1674</v>
      </c>
      <c r="GG1351">
        <v>-2.0192013485273</v>
      </c>
      <c r="GH1351">
        <v>-0.003354295288503095</v>
      </c>
      <c r="GI1351">
        <v>8.998442100416266E-07</v>
      </c>
      <c r="GJ1351">
        <v>-2.632750781261316E-10</v>
      </c>
      <c r="GK1351">
        <v>-0.1771344180573433</v>
      </c>
      <c r="GL1351">
        <v>-0.01811282044437078</v>
      </c>
      <c r="GM1351">
        <v>0.001479480632228601</v>
      </c>
      <c r="GN1351">
        <v>-2.527498020886067E-05</v>
      </c>
      <c r="GO1351">
        <v>3</v>
      </c>
      <c r="GP1351">
        <v>2311</v>
      </c>
      <c r="GQ1351">
        <v>1</v>
      </c>
      <c r="GR1351">
        <v>23</v>
      </c>
      <c r="GS1351">
        <v>7472.6</v>
      </c>
      <c r="GT1351">
        <v>7472.7</v>
      </c>
      <c r="GU1351">
        <v>2.76733</v>
      </c>
      <c r="GV1351">
        <v>2.18628</v>
      </c>
      <c r="GW1351">
        <v>1.39648</v>
      </c>
      <c r="GX1351">
        <v>2.34009</v>
      </c>
      <c r="GY1351">
        <v>1.49536</v>
      </c>
      <c r="GZ1351">
        <v>2.44873</v>
      </c>
      <c r="HA1351">
        <v>33.0429</v>
      </c>
      <c r="HB1351">
        <v>14.1058</v>
      </c>
      <c r="HC1351">
        <v>18</v>
      </c>
      <c r="HD1351">
        <v>519.265</v>
      </c>
      <c r="HE1351">
        <v>447.35</v>
      </c>
      <c r="HF1351">
        <v>21.6966</v>
      </c>
      <c r="HG1351">
        <v>25.1287</v>
      </c>
      <c r="HH1351">
        <v>30.0001</v>
      </c>
      <c r="HI1351">
        <v>25.1376</v>
      </c>
      <c r="HJ1351">
        <v>25.0851</v>
      </c>
      <c r="HK1351">
        <v>55.3801</v>
      </c>
      <c r="HL1351">
        <v>20.8379</v>
      </c>
      <c r="HM1351">
        <v>32.4604</v>
      </c>
      <c r="HN1351">
        <v>21.6506</v>
      </c>
      <c r="HO1351">
        <v>1442.59</v>
      </c>
      <c r="HP1351">
        <v>14.8611</v>
      </c>
      <c r="HQ1351">
        <v>100.979</v>
      </c>
      <c r="HR1351">
        <v>100.974</v>
      </c>
    </row>
    <row r="1352" spans="1:226">
      <c r="A1352">
        <v>1336</v>
      </c>
      <c r="B1352">
        <v>1664307680.5</v>
      </c>
      <c r="C1352">
        <v>14450</v>
      </c>
      <c r="D1352" t="s">
        <v>3042</v>
      </c>
      <c r="E1352" t="s">
        <v>3043</v>
      </c>
      <c r="F1352">
        <v>5</v>
      </c>
      <c r="G1352" t="s">
        <v>2871</v>
      </c>
      <c r="H1352" t="s">
        <v>354</v>
      </c>
      <c r="I1352">
        <v>1664307672.714286</v>
      </c>
      <c r="J1352">
        <f>(K1352)/1000</f>
        <v>0</v>
      </c>
      <c r="K1352">
        <f>IF(BF1352, AN1352, AH1352)</f>
        <v>0</v>
      </c>
      <c r="L1352">
        <f>IF(BF1352, AI1352, AG1352)</f>
        <v>0</v>
      </c>
      <c r="M1352">
        <f>BH1352 - IF(AU1352&gt;1, L1352*BB1352*100.0/(AW1352*BV1352), 0)</f>
        <v>0</v>
      </c>
      <c r="N1352">
        <f>((T1352-J1352/2)*M1352-L1352)/(T1352+J1352/2)</f>
        <v>0</v>
      </c>
      <c r="O1352">
        <f>N1352*(BO1352+BP1352)/1000.0</f>
        <v>0</v>
      </c>
      <c r="P1352">
        <f>(BH1352 - IF(AU1352&gt;1, L1352*BB1352*100.0/(AW1352*BV1352), 0))*(BO1352+BP1352)/1000.0</f>
        <v>0</v>
      </c>
      <c r="Q1352">
        <f>2.0/((1/S1352-1/R1352)+SIGN(S1352)*SQRT((1/S1352-1/R1352)*(1/S1352-1/R1352) + 4*BC1352/((BC1352+1)*(BC1352+1))*(2*1/S1352*1/R1352-1/R1352*1/R1352)))</f>
        <v>0</v>
      </c>
      <c r="R1352">
        <f>IF(LEFT(BD1352,1)&lt;&gt;"0",IF(LEFT(BD1352,1)="1",3.0,BE1352),$D$5+$E$5*(BV1352*BO1352/($K$5*1000))+$F$5*(BV1352*BO1352/($K$5*1000))*MAX(MIN(BB1352,$J$5),$I$5)*MAX(MIN(BB1352,$J$5),$I$5)+$G$5*MAX(MIN(BB1352,$J$5),$I$5)*(BV1352*BO1352/($K$5*1000))+$H$5*(BV1352*BO1352/($K$5*1000))*(BV1352*BO1352/($K$5*1000)))</f>
        <v>0</v>
      </c>
      <c r="S1352">
        <f>J1352*(1000-(1000*0.61365*exp(17.502*W1352/(240.97+W1352))/(BO1352+BP1352)+BJ1352)/2)/(1000*0.61365*exp(17.502*W1352/(240.97+W1352))/(BO1352+BP1352)-BJ1352)</f>
        <v>0</v>
      </c>
      <c r="T1352">
        <f>1/((BC1352+1)/(Q1352/1.6)+1/(R1352/1.37)) + BC1352/((BC1352+1)/(Q1352/1.6) + BC1352/(R1352/1.37))</f>
        <v>0</v>
      </c>
      <c r="U1352">
        <f>(AX1352*BA1352)</f>
        <v>0</v>
      </c>
      <c r="V1352">
        <f>(BQ1352+(U1352+2*0.95*5.67E-8*(((BQ1352+$B$7)+273)^4-(BQ1352+273)^4)-44100*J1352)/(1.84*29.3*R1352+8*0.95*5.67E-8*(BQ1352+273)^3))</f>
        <v>0</v>
      </c>
      <c r="W1352">
        <f>($C$7*BR1352+$D$7*BS1352+$E$7*V1352)</f>
        <v>0</v>
      </c>
      <c r="X1352">
        <f>0.61365*exp(17.502*W1352/(240.97+W1352))</f>
        <v>0</v>
      </c>
      <c r="Y1352">
        <f>(Z1352/AA1352*100)</f>
        <v>0</v>
      </c>
      <c r="Z1352">
        <f>BJ1352*(BO1352+BP1352)/1000</f>
        <v>0</v>
      </c>
      <c r="AA1352">
        <f>0.61365*exp(17.502*BQ1352/(240.97+BQ1352))</f>
        <v>0</v>
      </c>
      <c r="AB1352">
        <f>(X1352-BJ1352*(BO1352+BP1352)/1000)</f>
        <v>0</v>
      </c>
      <c r="AC1352">
        <f>(-J1352*44100)</f>
        <v>0</v>
      </c>
      <c r="AD1352">
        <f>2*29.3*R1352*0.92*(BQ1352-W1352)</f>
        <v>0</v>
      </c>
      <c r="AE1352">
        <f>2*0.95*5.67E-8*(((BQ1352+$B$7)+273)^4-(W1352+273)^4)</f>
        <v>0</v>
      </c>
      <c r="AF1352">
        <f>U1352+AE1352+AC1352+AD1352</f>
        <v>0</v>
      </c>
      <c r="AG1352">
        <f>BN1352*AU1352*(BI1352-BH1352*(1000-AU1352*BK1352)/(1000-AU1352*BJ1352))/(100*BB1352)</f>
        <v>0</v>
      </c>
      <c r="AH1352">
        <f>1000*BN1352*AU1352*(BJ1352-BK1352)/(100*BB1352*(1000-AU1352*BJ1352))</f>
        <v>0</v>
      </c>
      <c r="AI1352">
        <f>(AJ1352 - AK1352 - BO1352*1E3/(8.314*(BQ1352+273.15)) * AM1352/BN1352 * AL1352) * BN1352/(100*BB1352) * (1000 - BK1352)/1000</f>
        <v>0</v>
      </c>
      <c r="AJ1352">
        <v>1448.906418035992</v>
      </c>
      <c r="AK1352">
        <v>1393.960666666667</v>
      </c>
      <c r="AL1352">
        <v>3.406669243336229</v>
      </c>
      <c r="AM1352">
        <v>64.58111461149491</v>
      </c>
      <c r="AN1352">
        <f>(AP1352 - AO1352 + BO1352*1E3/(8.314*(BQ1352+273.15)) * AR1352/BN1352 * AQ1352) * BN1352/(100*BB1352) * 1000/(1000 - AP1352)</f>
        <v>0</v>
      </c>
      <c r="AO1352">
        <v>14.68351240798777</v>
      </c>
      <c r="AP1352">
        <v>18.1957784962406</v>
      </c>
      <c r="AQ1352">
        <v>-5.077799766561899E-06</v>
      </c>
      <c r="AR1352">
        <v>112.2400831531097</v>
      </c>
      <c r="AS1352">
        <v>12</v>
      </c>
      <c r="AT1352">
        <v>2</v>
      </c>
      <c r="AU1352">
        <f>IF(AS1352*$H$13&gt;=AW1352,1.0,(AW1352/(AW1352-AS1352*$H$13)))</f>
        <v>0</v>
      </c>
      <c r="AV1352">
        <f>(AU1352-1)*100</f>
        <v>0</v>
      </c>
      <c r="AW1352">
        <f>MAX(0,($B$13+$C$13*BV1352)/(1+$D$13*BV1352)*BO1352/(BQ1352+273)*$E$13)</f>
        <v>0</v>
      </c>
      <c r="AX1352">
        <f>$B$11*BW1352+$C$11*BX1352+$F$11*CI1352*(1-CL1352)</f>
        <v>0</v>
      </c>
      <c r="AY1352">
        <f>AX1352*AZ1352</f>
        <v>0</v>
      </c>
      <c r="AZ1352">
        <f>($B$11*$D$9+$C$11*$D$9+$F$11*((CV1352+CN1352)/MAX(CV1352+CN1352+CW1352, 0.1)*$I$9+CW1352/MAX(CV1352+CN1352+CW1352, 0.1)*$J$9))/($B$11+$C$11+$F$11)</f>
        <v>0</v>
      </c>
      <c r="BA1352">
        <f>($B$11*$K$9+$C$11*$K$9+$F$11*((CV1352+CN1352)/MAX(CV1352+CN1352+CW1352, 0.1)*$P$9+CW1352/MAX(CV1352+CN1352+CW1352, 0.1)*$Q$9))/($B$11+$C$11+$F$11)</f>
        <v>0</v>
      </c>
      <c r="BB1352">
        <v>6</v>
      </c>
      <c r="BC1352">
        <v>0.5</v>
      </c>
      <c r="BD1352" t="s">
        <v>355</v>
      </c>
      <c r="BE1352">
        <v>2</v>
      </c>
      <c r="BF1352" t="b">
        <v>1</v>
      </c>
      <c r="BG1352">
        <v>1664307672.714286</v>
      </c>
      <c r="BH1352">
        <v>1344.255714285714</v>
      </c>
      <c r="BI1352">
        <v>1411.344642857143</v>
      </c>
      <c r="BJ1352">
        <v>18.18846071428571</v>
      </c>
      <c r="BK1352">
        <v>14.64860714285714</v>
      </c>
      <c r="BL1352">
        <v>1349.809642857143</v>
      </c>
      <c r="BM1352">
        <v>18.35589285714286</v>
      </c>
      <c r="BN1352">
        <v>500.0731785714286</v>
      </c>
      <c r="BO1352">
        <v>90.94921071428571</v>
      </c>
      <c r="BP1352">
        <v>0.1000080214285714</v>
      </c>
      <c r="BQ1352">
        <v>24.98740357142857</v>
      </c>
      <c r="BR1352">
        <v>25.04842500000001</v>
      </c>
      <c r="BS1352">
        <v>999.9000000000002</v>
      </c>
      <c r="BT1352">
        <v>0</v>
      </c>
      <c r="BU1352">
        <v>0</v>
      </c>
      <c r="BV1352">
        <v>10013.29214285714</v>
      </c>
      <c r="BW1352">
        <v>0</v>
      </c>
      <c r="BX1352">
        <v>6.18283</v>
      </c>
      <c r="BY1352">
        <v>-67.08889285714285</v>
      </c>
      <c r="BZ1352">
        <v>1369.158928571429</v>
      </c>
      <c r="CA1352">
        <v>1432.3275</v>
      </c>
      <c r="CB1352">
        <v>3.5398525</v>
      </c>
      <c r="CC1352">
        <v>1411.344642857143</v>
      </c>
      <c r="CD1352">
        <v>14.64860714285714</v>
      </c>
      <c r="CE1352">
        <v>1.654226428571429</v>
      </c>
      <c r="CF1352">
        <v>1.332279285714286</v>
      </c>
      <c r="CG1352">
        <v>14.47343214285715</v>
      </c>
      <c r="CH1352">
        <v>11.16779285714285</v>
      </c>
      <c r="CI1352">
        <v>2000.0025</v>
      </c>
      <c r="CJ1352">
        <v>0.9800010714285714</v>
      </c>
      <c r="CK1352">
        <v>0.01999889285714285</v>
      </c>
      <c r="CL1352">
        <v>0</v>
      </c>
      <c r="CM1352">
        <v>839.04425</v>
      </c>
      <c r="CN1352">
        <v>5.00097</v>
      </c>
      <c r="CO1352">
        <v>16729.775</v>
      </c>
      <c r="CP1352">
        <v>16707.61071428571</v>
      </c>
      <c r="CQ1352">
        <v>38.625</v>
      </c>
      <c r="CR1352">
        <v>39.00221428571428</v>
      </c>
      <c r="CS1352">
        <v>38.58449999999999</v>
      </c>
      <c r="CT1352">
        <v>38.66042857142857</v>
      </c>
      <c r="CU1352">
        <v>39.03321428571429</v>
      </c>
      <c r="CV1352">
        <v>1955.1025</v>
      </c>
      <c r="CW1352">
        <v>39.9</v>
      </c>
      <c r="CX1352">
        <v>0</v>
      </c>
      <c r="CY1352">
        <v>1664307685.1</v>
      </c>
      <c r="CZ1352">
        <v>0</v>
      </c>
      <c r="DA1352">
        <v>0</v>
      </c>
      <c r="DB1352" t="s">
        <v>356</v>
      </c>
      <c r="DC1352">
        <v>1663859321.1</v>
      </c>
      <c r="DD1352">
        <v>1663859315.6</v>
      </c>
      <c r="DE1352">
        <v>0</v>
      </c>
      <c r="DF1352">
        <v>0.196</v>
      </c>
      <c r="DG1352">
        <v>-0.001</v>
      </c>
      <c r="DH1352">
        <v>-5.941</v>
      </c>
      <c r="DI1352">
        <v>-0.174</v>
      </c>
      <c r="DJ1352">
        <v>1500</v>
      </c>
      <c r="DK1352">
        <v>17</v>
      </c>
      <c r="DL1352">
        <v>0.13</v>
      </c>
      <c r="DM1352">
        <v>0.04</v>
      </c>
      <c r="DN1352">
        <v>-67.07798292682928</v>
      </c>
      <c r="DO1352">
        <v>-0.4307498257840403</v>
      </c>
      <c r="DP1352">
        <v>0.06815537092963139</v>
      </c>
      <c r="DQ1352">
        <v>0</v>
      </c>
      <c r="DR1352">
        <v>3.60624780487805</v>
      </c>
      <c r="DS1352">
        <v>-1.071044738675945</v>
      </c>
      <c r="DT1352">
        <v>0.1058146201460122</v>
      </c>
      <c r="DU1352">
        <v>0</v>
      </c>
      <c r="DV1352">
        <v>0</v>
      </c>
      <c r="DW1352">
        <v>2</v>
      </c>
      <c r="DX1352" t="s">
        <v>357</v>
      </c>
      <c r="DY1352">
        <v>2.98489</v>
      </c>
      <c r="DZ1352">
        <v>2.71568</v>
      </c>
      <c r="EA1352">
        <v>0.212523</v>
      </c>
      <c r="EB1352">
        <v>0.216184</v>
      </c>
      <c r="EC1352">
        <v>0.08947620000000001</v>
      </c>
      <c r="ED1352">
        <v>0.0755639</v>
      </c>
      <c r="EE1352">
        <v>25021.5</v>
      </c>
      <c r="EF1352">
        <v>25012.9</v>
      </c>
      <c r="EG1352">
        <v>29518.8</v>
      </c>
      <c r="EH1352">
        <v>29502.8</v>
      </c>
      <c r="EI1352">
        <v>35631.2</v>
      </c>
      <c r="EJ1352">
        <v>36271.6</v>
      </c>
      <c r="EK1352">
        <v>41602.9</v>
      </c>
      <c r="EL1352">
        <v>42045.2</v>
      </c>
      <c r="EM1352">
        <v>1.97677</v>
      </c>
      <c r="EN1352">
        <v>1.93298</v>
      </c>
      <c r="EO1352">
        <v>0.11269</v>
      </c>
      <c r="EP1352">
        <v>0</v>
      </c>
      <c r="EQ1352">
        <v>23.1958</v>
      </c>
      <c r="ER1352">
        <v>999.9</v>
      </c>
      <c r="ES1352">
        <v>41.5</v>
      </c>
      <c r="ET1352">
        <v>28.9</v>
      </c>
      <c r="EU1352">
        <v>18.246</v>
      </c>
      <c r="EV1352">
        <v>62.7143</v>
      </c>
      <c r="EW1352">
        <v>32.9808</v>
      </c>
      <c r="EX1352">
        <v>1</v>
      </c>
      <c r="EY1352">
        <v>-0.182759</v>
      </c>
      <c r="EZ1352">
        <v>1.42962</v>
      </c>
      <c r="FA1352">
        <v>20.3823</v>
      </c>
      <c r="FB1352">
        <v>5.21744</v>
      </c>
      <c r="FC1352">
        <v>12.0099</v>
      </c>
      <c r="FD1352">
        <v>4.98965</v>
      </c>
      <c r="FE1352">
        <v>3.28865</v>
      </c>
      <c r="FF1352">
        <v>9999</v>
      </c>
      <c r="FG1352">
        <v>9999</v>
      </c>
      <c r="FH1352">
        <v>9999</v>
      </c>
      <c r="FI1352">
        <v>262</v>
      </c>
      <c r="FJ1352">
        <v>1.86706</v>
      </c>
      <c r="FK1352">
        <v>1.86615</v>
      </c>
      <c r="FL1352">
        <v>1.86554</v>
      </c>
      <c r="FM1352">
        <v>1.86552</v>
      </c>
      <c r="FN1352">
        <v>1.8673</v>
      </c>
      <c r="FO1352">
        <v>1.86981</v>
      </c>
      <c r="FP1352">
        <v>1.86844</v>
      </c>
      <c r="FQ1352">
        <v>1.86996</v>
      </c>
      <c r="FR1352">
        <v>0</v>
      </c>
      <c r="FS1352">
        <v>0</v>
      </c>
      <c r="FT1352">
        <v>0</v>
      </c>
      <c r="FU1352">
        <v>0</v>
      </c>
      <c r="FV1352" t="s">
        <v>358</v>
      </c>
      <c r="FW1352" t="s">
        <v>359</v>
      </c>
      <c r="FX1352" t="s">
        <v>360</v>
      </c>
      <c r="FY1352" t="s">
        <v>360</v>
      </c>
      <c r="FZ1352" t="s">
        <v>360</v>
      </c>
      <c r="GA1352" t="s">
        <v>360</v>
      </c>
      <c r="GB1352">
        <v>0</v>
      </c>
      <c r="GC1352">
        <v>100</v>
      </c>
      <c r="GD1352">
        <v>100</v>
      </c>
      <c r="GE1352">
        <v>-5.61</v>
      </c>
      <c r="GF1352">
        <v>-0.1674</v>
      </c>
      <c r="GG1352">
        <v>-2.0192013485273</v>
      </c>
      <c r="GH1352">
        <v>-0.003354295288503095</v>
      </c>
      <c r="GI1352">
        <v>8.998442100416266E-07</v>
      </c>
      <c r="GJ1352">
        <v>-2.632750781261316E-10</v>
      </c>
      <c r="GK1352">
        <v>-0.1771344180573433</v>
      </c>
      <c r="GL1352">
        <v>-0.01811282044437078</v>
      </c>
      <c r="GM1352">
        <v>0.001479480632228601</v>
      </c>
      <c r="GN1352">
        <v>-2.527498020886067E-05</v>
      </c>
      <c r="GO1352">
        <v>3</v>
      </c>
      <c r="GP1352">
        <v>2311</v>
      </c>
      <c r="GQ1352">
        <v>1</v>
      </c>
      <c r="GR1352">
        <v>23</v>
      </c>
      <c r="GS1352">
        <v>7472.7</v>
      </c>
      <c r="GT1352">
        <v>7472.7</v>
      </c>
      <c r="GU1352">
        <v>2.79419</v>
      </c>
      <c r="GV1352">
        <v>2.1814</v>
      </c>
      <c r="GW1352">
        <v>1.39648</v>
      </c>
      <c r="GX1352">
        <v>2.34009</v>
      </c>
      <c r="GY1352">
        <v>1.49536</v>
      </c>
      <c r="GZ1352">
        <v>2.4585</v>
      </c>
      <c r="HA1352">
        <v>33.0429</v>
      </c>
      <c r="HB1352">
        <v>14.097</v>
      </c>
      <c r="HC1352">
        <v>18</v>
      </c>
      <c r="HD1352">
        <v>519.201</v>
      </c>
      <c r="HE1352">
        <v>447.593</v>
      </c>
      <c r="HF1352">
        <v>21.6467</v>
      </c>
      <c r="HG1352">
        <v>25.1276</v>
      </c>
      <c r="HH1352">
        <v>30</v>
      </c>
      <c r="HI1352">
        <v>25.1376</v>
      </c>
      <c r="HJ1352">
        <v>25.085</v>
      </c>
      <c r="HK1352">
        <v>55.9369</v>
      </c>
      <c r="HL1352">
        <v>20.5373</v>
      </c>
      <c r="HM1352">
        <v>32.4604</v>
      </c>
      <c r="HN1352">
        <v>21.6018</v>
      </c>
      <c r="HO1352">
        <v>1455.95</v>
      </c>
      <c r="HP1352">
        <v>14.9316</v>
      </c>
      <c r="HQ1352">
        <v>100.978</v>
      </c>
      <c r="HR1352">
        <v>100.975</v>
      </c>
    </row>
    <row r="1353" spans="1:226">
      <c r="A1353">
        <v>1337</v>
      </c>
      <c r="B1353">
        <v>1664307685.5</v>
      </c>
      <c r="C1353">
        <v>14455</v>
      </c>
      <c r="D1353" t="s">
        <v>3044</v>
      </c>
      <c r="E1353" t="s">
        <v>3045</v>
      </c>
      <c r="F1353">
        <v>5</v>
      </c>
      <c r="G1353" t="s">
        <v>2871</v>
      </c>
      <c r="H1353" t="s">
        <v>354</v>
      </c>
      <c r="I1353">
        <v>1664307678</v>
      </c>
      <c r="J1353">
        <f>(K1353)/1000</f>
        <v>0</v>
      </c>
      <c r="K1353">
        <f>IF(BF1353, AN1353, AH1353)</f>
        <v>0</v>
      </c>
      <c r="L1353">
        <f>IF(BF1353, AI1353, AG1353)</f>
        <v>0</v>
      </c>
      <c r="M1353">
        <f>BH1353 - IF(AU1353&gt;1, L1353*BB1353*100.0/(AW1353*BV1353), 0)</f>
        <v>0</v>
      </c>
      <c r="N1353">
        <f>((T1353-J1353/2)*M1353-L1353)/(T1353+J1353/2)</f>
        <v>0</v>
      </c>
      <c r="O1353">
        <f>N1353*(BO1353+BP1353)/1000.0</f>
        <v>0</v>
      </c>
      <c r="P1353">
        <f>(BH1353 - IF(AU1353&gt;1, L1353*BB1353*100.0/(AW1353*BV1353), 0))*(BO1353+BP1353)/1000.0</f>
        <v>0</v>
      </c>
      <c r="Q1353">
        <f>2.0/((1/S1353-1/R1353)+SIGN(S1353)*SQRT((1/S1353-1/R1353)*(1/S1353-1/R1353) + 4*BC1353/((BC1353+1)*(BC1353+1))*(2*1/S1353*1/R1353-1/R1353*1/R1353)))</f>
        <v>0</v>
      </c>
      <c r="R1353">
        <f>IF(LEFT(BD1353,1)&lt;&gt;"0",IF(LEFT(BD1353,1)="1",3.0,BE1353),$D$5+$E$5*(BV1353*BO1353/($K$5*1000))+$F$5*(BV1353*BO1353/($K$5*1000))*MAX(MIN(BB1353,$J$5),$I$5)*MAX(MIN(BB1353,$J$5),$I$5)+$G$5*MAX(MIN(BB1353,$J$5),$I$5)*(BV1353*BO1353/($K$5*1000))+$H$5*(BV1353*BO1353/($K$5*1000))*(BV1353*BO1353/($K$5*1000)))</f>
        <v>0</v>
      </c>
      <c r="S1353">
        <f>J1353*(1000-(1000*0.61365*exp(17.502*W1353/(240.97+W1353))/(BO1353+BP1353)+BJ1353)/2)/(1000*0.61365*exp(17.502*W1353/(240.97+W1353))/(BO1353+BP1353)-BJ1353)</f>
        <v>0</v>
      </c>
      <c r="T1353">
        <f>1/((BC1353+1)/(Q1353/1.6)+1/(R1353/1.37)) + BC1353/((BC1353+1)/(Q1353/1.6) + BC1353/(R1353/1.37))</f>
        <v>0</v>
      </c>
      <c r="U1353">
        <f>(AX1353*BA1353)</f>
        <v>0</v>
      </c>
      <c r="V1353">
        <f>(BQ1353+(U1353+2*0.95*5.67E-8*(((BQ1353+$B$7)+273)^4-(BQ1353+273)^4)-44100*J1353)/(1.84*29.3*R1353+8*0.95*5.67E-8*(BQ1353+273)^3))</f>
        <v>0</v>
      </c>
      <c r="W1353">
        <f>($C$7*BR1353+$D$7*BS1353+$E$7*V1353)</f>
        <v>0</v>
      </c>
      <c r="X1353">
        <f>0.61365*exp(17.502*W1353/(240.97+W1353))</f>
        <v>0</v>
      </c>
      <c r="Y1353">
        <f>(Z1353/AA1353*100)</f>
        <v>0</v>
      </c>
      <c r="Z1353">
        <f>BJ1353*(BO1353+BP1353)/1000</f>
        <v>0</v>
      </c>
      <c r="AA1353">
        <f>0.61365*exp(17.502*BQ1353/(240.97+BQ1353))</f>
        <v>0</v>
      </c>
      <c r="AB1353">
        <f>(X1353-BJ1353*(BO1353+BP1353)/1000)</f>
        <v>0</v>
      </c>
      <c r="AC1353">
        <f>(-J1353*44100)</f>
        <v>0</v>
      </c>
      <c r="AD1353">
        <f>2*29.3*R1353*0.92*(BQ1353-W1353)</f>
        <v>0</v>
      </c>
      <c r="AE1353">
        <f>2*0.95*5.67E-8*(((BQ1353+$B$7)+273)^4-(W1353+273)^4)</f>
        <v>0</v>
      </c>
      <c r="AF1353">
        <f>U1353+AE1353+AC1353+AD1353</f>
        <v>0</v>
      </c>
      <c r="AG1353">
        <f>BN1353*AU1353*(BI1353-BH1353*(1000-AU1353*BK1353)/(1000-AU1353*BJ1353))/(100*BB1353)</f>
        <v>0</v>
      </c>
      <c r="AH1353">
        <f>1000*BN1353*AU1353*(BJ1353-BK1353)/(100*BB1353*(1000-AU1353*BJ1353))</f>
        <v>0</v>
      </c>
      <c r="AI1353">
        <f>(AJ1353 - AK1353 - BO1353*1E3/(8.314*(BQ1353+273.15)) * AM1353/BN1353 * AL1353) * BN1353/(100*BB1353) * (1000 - BK1353)/1000</f>
        <v>0</v>
      </c>
      <c r="AJ1353">
        <v>1465.969978303233</v>
      </c>
      <c r="AK1353">
        <v>1410.952606060606</v>
      </c>
      <c r="AL1353">
        <v>3.388763334485736</v>
      </c>
      <c r="AM1353">
        <v>64.58111461149491</v>
      </c>
      <c r="AN1353">
        <f>(AP1353 - AO1353 + BO1353*1E3/(8.314*(BQ1353+273.15)) * AR1353/BN1353 * AQ1353) * BN1353/(100*BB1353) * 1000/(1000 - AP1353)</f>
        <v>0</v>
      </c>
      <c r="AO1353">
        <v>14.7959872433613</v>
      </c>
      <c r="AP1353">
        <v>18.21025398496239</v>
      </c>
      <c r="AQ1353">
        <v>4.187699177061646E-05</v>
      </c>
      <c r="AR1353">
        <v>112.2400831531097</v>
      </c>
      <c r="AS1353">
        <v>12</v>
      </c>
      <c r="AT1353">
        <v>2</v>
      </c>
      <c r="AU1353">
        <f>IF(AS1353*$H$13&gt;=AW1353,1.0,(AW1353/(AW1353-AS1353*$H$13)))</f>
        <v>0</v>
      </c>
      <c r="AV1353">
        <f>(AU1353-1)*100</f>
        <v>0</v>
      </c>
      <c r="AW1353">
        <f>MAX(0,($B$13+$C$13*BV1353)/(1+$D$13*BV1353)*BO1353/(BQ1353+273)*$E$13)</f>
        <v>0</v>
      </c>
      <c r="AX1353">
        <f>$B$11*BW1353+$C$11*BX1353+$F$11*CI1353*(1-CL1353)</f>
        <v>0</v>
      </c>
      <c r="AY1353">
        <f>AX1353*AZ1353</f>
        <v>0</v>
      </c>
      <c r="AZ1353">
        <f>($B$11*$D$9+$C$11*$D$9+$F$11*((CV1353+CN1353)/MAX(CV1353+CN1353+CW1353, 0.1)*$I$9+CW1353/MAX(CV1353+CN1353+CW1353, 0.1)*$J$9))/($B$11+$C$11+$F$11)</f>
        <v>0</v>
      </c>
      <c r="BA1353">
        <f>($B$11*$K$9+$C$11*$K$9+$F$11*((CV1353+CN1353)/MAX(CV1353+CN1353+CW1353, 0.1)*$P$9+CW1353/MAX(CV1353+CN1353+CW1353, 0.1)*$Q$9))/($B$11+$C$11+$F$11)</f>
        <v>0</v>
      </c>
      <c r="BB1353">
        <v>6</v>
      </c>
      <c r="BC1353">
        <v>0.5</v>
      </c>
      <c r="BD1353" t="s">
        <v>355</v>
      </c>
      <c r="BE1353">
        <v>2</v>
      </c>
      <c r="BF1353" t="b">
        <v>1</v>
      </c>
      <c r="BG1353">
        <v>1664307678</v>
      </c>
      <c r="BH1353">
        <v>1361.923703703703</v>
      </c>
      <c r="BI1353">
        <v>1429.03</v>
      </c>
      <c r="BJ1353">
        <v>18.19344074074074</v>
      </c>
      <c r="BK1353">
        <v>14.74972592592593</v>
      </c>
      <c r="BL1353">
        <v>1367.52</v>
      </c>
      <c r="BM1353">
        <v>18.36082222222222</v>
      </c>
      <c r="BN1353">
        <v>500.0691481481481</v>
      </c>
      <c r="BO1353">
        <v>90.94846666666669</v>
      </c>
      <c r="BP1353">
        <v>0.1000238222222222</v>
      </c>
      <c r="BQ1353">
        <v>24.97994814814815</v>
      </c>
      <c r="BR1353">
        <v>25.04734444444444</v>
      </c>
      <c r="BS1353">
        <v>999.9000000000001</v>
      </c>
      <c r="BT1353">
        <v>0</v>
      </c>
      <c r="BU1353">
        <v>0</v>
      </c>
      <c r="BV1353">
        <v>10007.93074074074</v>
      </c>
      <c r="BW1353">
        <v>0</v>
      </c>
      <c r="BX1353">
        <v>6.18283</v>
      </c>
      <c r="BY1353">
        <v>-67.1062888888889</v>
      </c>
      <c r="BZ1353">
        <v>1387.161851851852</v>
      </c>
      <c r="CA1353">
        <v>1450.424814814815</v>
      </c>
      <c r="CB1353">
        <v>3.443711851851853</v>
      </c>
      <c r="CC1353">
        <v>1429.03</v>
      </c>
      <c r="CD1353">
        <v>14.74972592592593</v>
      </c>
      <c r="CE1353">
        <v>1.654665555555556</v>
      </c>
      <c r="CF1353">
        <v>1.341463703703704</v>
      </c>
      <c r="CG1353">
        <v>14.47754074074074</v>
      </c>
      <c r="CH1353">
        <v>11.27141111111111</v>
      </c>
      <c r="CI1353">
        <v>1999.991111111111</v>
      </c>
      <c r="CJ1353">
        <v>0.9800008148148147</v>
      </c>
      <c r="CK1353">
        <v>0.01999927777777778</v>
      </c>
      <c r="CL1353">
        <v>0</v>
      </c>
      <c r="CM1353">
        <v>838.2551111111111</v>
      </c>
      <c r="CN1353">
        <v>5.00097</v>
      </c>
      <c r="CO1353">
        <v>16712.65925925926</v>
      </c>
      <c r="CP1353">
        <v>16707.52592592593</v>
      </c>
      <c r="CQ1353">
        <v>38.61333333333333</v>
      </c>
      <c r="CR1353">
        <v>39</v>
      </c>
      <c r="CS1353">
        <v>38.56666666666666</v>
      </c>
      <c r="CT1353">
        <v>38.63877777777778</v>
      </c>
      <c r="CU1353">
        <v>39.01148148148148</v>
      </c>
      <c r="CV1353">
        <v>1955.091111111111</v>
      </c>
      <c r="CW1353">
        <v>39.9</v>
      </c>
      <c r="CX1353">
        <v>0</v>
      </c>
      <c r="CY1353">
        <v>1664307689.9</v>
      </c>
      <c r="CZ1353">
        <v>0</v>
      </c>
      <c r="DA1353">
        <v>0</v>
      </c>
      <c r="DB1353" t="s">
        <v>356</v>
      </c>
      <c r="DC1353">
        <v>1663859321.1</v>
      </c>
      <c r="DD1353">
        <v>1663859315.6</v>
      </c>
      <c r="DE1353">
        <v>0</v>
      </c>
      <c r="DF1353">
        <v>0.196</v>
      </c>
      <c r="DG1353">
        <v>-0.001</v>
      </c>
      <c r="DH1353">
        <v>-5.941</v>
      </c>
      <c r="DI1353">
        <v>-0.174</v>
      </c>
      <c r="DJ1353">
        <v>1500</v>
      </c>
      <c r="DK1353">
        <v>17</v>
      </c>
      <c r="DL1353">
        <v>0.13</v>
      </c>
      <c r="DM1353">
        <v>0.04</v>
      </c>
      <c r="DN1353">
        <v>-67.08960487804879</v>
      </c>
      <c r="DO1353">
        <v>-0.2646898954702501</v>
      </c>
      <c r="DP1353">
        <v>0.06850019031919349</v>
      </c>
      <c r="DQ1353">
        <v>0</v>
      </c>
      <c r="DR1353">
        <v>3.498718292682927</v>
      </c>
      <c r="DS1353">
        <v>-1.107946411149817</v>
      </c>
      <c r="DT1353">
        <v>0.1095172446584229</v>
      </c>
      <c r="DU1353">
        <v>0</v>
      </c>
      <c r="DV1353">
        <v>0</v>
      </c>
      <c r="DW1353">
        <v>2</v>
      </c>
      <c r="DX1353" t="s">
        <v>357</v>
      </c>
      <c r="DY1353">
        <v>2.98486</v>
      </c>
      <c r="DZ1353">
        <v>2.71568</v>
      </c>
      <c r="EA1353">
        <v>0.214101</v>
      </c>
      <c r="EB1353">
        <v>0.217722</v>
      </c>
      <c r="EC1353">
        <v>0.08952350000000001</v>
      </c>
      <c r="ED1353">
        <v>0.0758298</v>
      </c>
      <c r="EE1353">
        <v>24971.4</v>
      </c>
      <c r="EF1353">
        <v>24964</v>
      </c>
      <c r="EG1353">
        <v>29518.7</v>
      </c>
      <c r="EH1353">
        <v>29502.8</v>
      </c>
      <c r="EI1353">
        <v>35629.2</v>
      </c>
      <c r="EJ1353">
        <v>36261.3</v>
      </c>
      <c r="EK1353">
        <v>41602.7</v>
      </c>
      <c r="EL1353">
        <v>42045.4</v>
      </c>
      <c r="EM1353">
        <v>1.97652</v>
      </c>
      <c r="EN1353">
        <v>1.93285</v>
      </c>
      <c r="EO1353">
        <v>0.112578</v>
      </c>
      <c r="EP1353">
        <v>0</v>
      </c>
      <c r="EQ1353">
        <v>23.1972</v>
      </c>
      <c r="ER1353">
        <v>999.9</v>
      </c>
      <c r="ES1353">
        <v>41.5</v>
      </c>
      <c r="ET1353">
        <v>28.9</v>
      </c>
      <c r="EU1353">
        <v>18.2459</v>
      </c>
      <c r="EV1353">
        <v>62.6643</v>
      </c>
      <c r="EW1353">
        <v>32.9808</v>
      </c>
      <c r="EX1353">
        <v>1</v>
      </c>
      <c r="EY1353">
        <v>-0.182383</v>
      </c>
      <c r="EZ1353">
        <v>1.4648</v>
      </c>
      <c r="FA1353">
        <v>20.3819</v>
      </c>
      <c r="FB1353">
        <v>5.21744</v>
      </c>
      <c r="FC1353">
        <v>12.0099</v>
      </c>
      <c r="FD1353">
        <v>4.9895</v>
      </c>
      <c r="FE1353">
        <v>3.28865</v>
      </c>
      <c r="FF1353">
        <v>9999</v>
      </c>
      <c r="FG1353">
        <v>9999</v>
      </c>
      <c r="FH1353">
        <v>9999</v>
      </c>
      <c r="FI1353">
        <v>262</v>
      </c>
      <c r="FJ1353">
        <v>1.86705</v>
      </c>
      <c r="FK1353">
        <v>1.86615</v>
      </c>
      <c r="FL1353">
        <v>1.86554</v>
      </c>
      <c r="FM1353">
        <v>1.86553</v>
      </c>
      <c r="FN1353">
        <v>1.86728</v>
      </c>
      <c r="FO1353">
        <v>1.86981</v>
      </c>
      <c r="FP1353">
        <v>1.86844</v>
      </c>
      <c r="FQ1353">
        <v>1.86996</v>
      </c>
      <c r="FR1353">
        <v>0</v>
      </c>
      <c r="FS1353">
        <v>0</v>
      </c>
      <c r="FT1353">
        <v>0</v>
      </c>
      <c r="FU1353">
        <v>0</v>
      </c>
      <c r="FV1353" t="s">
        <v>358</v>
      </c>
      <c r="FW1353" t="s">
        <v>359</v>
      </c>
      <c r="FX1353" t="s">
        <v>360</v>
      </c>
      <c r="FY1353" t="s">
        <v>360</v>
      </c>
      <c r="FZ1353" t="s">
        <v>360</v>
      </c>
      <c r="GA1353" t="s">
        <v>360</v>
      </c>
      <c r="GB1353">
        <v>0</v>
      </c>
      <c r="GC1353">
        <v>100</v>
      </c>
      <c r="GD1353">
        <v>100</v>
      </c>
      <c r="GE1353">
        <v>-5.66</v>
      </c>
      <c r="GF1353">
        <v>-0.1672</v>
      </c>
      <c r="GG1353">
        <v>-2.0192013485273</v>
      </c>
      <c r="GH1353">
        <v>-0.003354295288503095</v>
      </c>
      <c r="GI1353">
        <v>8.998442100416266E-07</v>
      </c>
      <c r="GJ1353">
        <v>-2.632750781261316E-10</v>
      </c>
      <c r="GK1353">
        <v>-0.1771344180573433</v>
      </c>
      <c r="GL1353">
        <v>-0.01811282044437078</v>
      </c>
      <c r="GM1353">
        <v>0.001479480632228601</v>
      </c>
      <c r="GN1353">
        <v>-2.527498020886067E-05</v>
      </c>
      <c r="GO1353">
        <v>3</v>
      </c>
      <c r="GP1353">
        <v>2311</v>
      </c>
      <c r="GQ1353">
        <v>1</v>
      </c>
      <c r="GR1353">
        <v>23</v>
      </c>
      <c r="GS1353">
        <v>7472.7</v>
      </c>
      <c r="GT1353">
        <v>7472.8</v>
      </c>
      <c r="GU1353">
        <v>2.81982</v>
      </c>
      <c r="GV1353">
        <v>2.18994</v>
      </c>
      <c r="GW1353">
        <v>1.39648</v>
      </c>
      <c r="GX1353">
        <v>2.34009</v>
      </c>
      <c r="GY1353">
        <v>1.49536</v>
      </c>
      <c r="GZ1353">
        <v>2.40845</v>
      </c>
      <c r="HA1353">
        <v>33.0429</v>
      </c>
      <c r="HB1353">
        <v>14.097</v>
      </c>
      <c r="HC1353">
        <v>18</v>
      </c>
      <c r="HD1353">
        <v>519.019</v>
      </c>
      <c r="HE1353">
        <v>447.5</v>
      </c>
      <c r="HF1353">
        <v>21.5995</v>
      </c>
      <c r="HG1353">
        <v>25.1262</v>
      </c>
      <c r="HH1353">
        <v>30.0001</v>
      </c>
      <c r="HI1353">
        <v>25.1355</v>
      </c>
      <c r="HJ1353">
        <v>25.083</v>
      </c>
      <c r="HK1353">
        <v>56.4151</v>
      </c>
      <c r="HL1353">
        <v>20.5373</v>
      </c>
      <c r="HM1353">
        <v>32.4604</v>
      </c>
      <c r="HN1353">
        <v>21.5545</v>
      </c>
      <c r="HO1353">
        <v>1475.99</v>
      </c>
      <c r="HP1353">
        <v>14.9984</v>
      </c>
      <c r="HQ1353">
        <v>100.977</v>
      </c>
      <c r="HR1353">
        <v>100.976</v>
      </c>
    </row>
    <row r="1354" spans="1:226">
      <c r="A1354">
        <v>1338</v>
      </c>
      <c r="B1354">
        <v>1664307690.5</v>
      </c>
      <c r="C1354">
        <v>14460</v>
      </c>
      <c r="D1354" t="s">
        <v>3046</v>
      </c>
      <c r="E1354" t="s">
        <v>3047</v>
      </c>
      <c r="F1354">
        <v>5</v>
      </c>
      <c r="G1354" t="s">
        <v>2871</v>
      </c>
      <c r="H1354" t="s">
        <v>354</v>
      </c>
      <c r="I1354">
        <v>1664307682.714286</v>
      </c>
      <c r="J1354">
        <f>(K1354)/1000</f>
        <v>0</v>
      </c>
      <c r="K1354">
        <f>IF(BF1354, AN1354, AH1354)</f>
        <v>0</v>
      </c>
      <c r="L1354">
        <f>IF(BF1354, AI1354, AG1354)</f>
        <v>0</v>
      </c>
      <c r="M1354">
        <f>BH1354 - IF(AU1354&gt;1, L1354*BB1354*100.0/(AW1354*BV1354), 0)</f>
        <v>0</v>
      </c>
      <c r="N1354">
        <f>((T1354-J1354/2)*M1354-L1354)/(T1354+J1354/2)</f>
        <v>0</v>
      </c>
      <c r="O1354">
        <f>N1354*(BO1354+BP1354)/1000.0</f>
        <v>0</v>
      </c>
      <c r="P1354">
        <f>(BH1354 - IF(AU1354&gt;1, L1354*BB1354*100.0/(AW1354*BV1354), 0))*(BO1354+BP1354)/1000.0</f>
        <v>0</v>
      </c>
      <c r="Q1354">
        <f>2.0/((1/S1354-1/R1354)+SIGN(S1354)*SQRT((1/S1354-1/R1354)*(1/S1354-1/R1354) + 4*BC1354/((BC1354+1)*(BC1354+1))*(2*1/S1354*1/R1354-1/R1354*1/R1354)))</f>
        <v>0</v>
      </c>
      <c r="R1354">
        <f>IF(LEFT(BD1354,1)&lt;&gt;"0",IF(LEFT(BD1354,1)="1",3.0,BE1354),$D$5+$E$5*(BV1354*BO1354/($K$5*1000))+$F$5*(BV1354*BO1354/($K$5*1000))*MAX(MIN(BB1354,$J$5),$I$5)*MAX(MIN(BB1354,$J$5),$I$5)+$G$5*MAX(MIN(BB1354,$J$5),$I$5)*(BV1354*BO1354/($K$5*1000))+$H$5*(BV1354*BO1354/($K$5*1000))*(BV1354*BO1354/($K$5*1000)))</f>
        <v>0</v>
      </c>
      <c r="S1354">
        <f>J1354*(1000-(1000*0.61365*exp(17.502*W1354/(240.97+W1354))/(BO1354+BP1354)+BJ1354)/2)/(1000*0.61365*exp(17.502*W1354/(240.97+W1354))/(BO1354+BP1354)-BJ1354)</f>
        <v>0</v>
      </c>
      <c r="T1354">
        <f>1/((BC1354+1)/(Q1354/1.6)+1/(R1354/1.37)) + BC1354/((BC1354+1)/(Q1354/1.6) + BC1354/(R1354/1.37))</f>
        <v>0</v>
      </c>
      <c r="U1354">
        <f>(AX1354*BA1354)</f>
        <v>0</v>
      </c>
      <c r="V1354">
        <f>(BQ1354+(U1354+2*0.95*5.67E-8*(((BQ1354+$B$7)+273)^4-(BQ1354+273)^4)-44100*J1354)/(1.84*29.3*R1354+8*0.95*5.67E-8*(BQ1354+273)^3))</f>
        <v>0</v>
      </c>
      <c r="W1354">
        <f>($C$7*BR1354+$D$7*BS1354+$E$7*V1354)</f>
        <v>0</v>
      </c>
      <c r="X1354">
        <f>0.61365*exp(17.502*W1354/(240.97+W1354))</f>
        <v>0</v>
      </c>
      <c r="Y1354">
        <f>(Z1354/AA1354*100)</f>
        <v>0</v>
      </c>
      <c r="Z1354">
        <f>BJ1354*(BO1354+BP1354)/1000</f>
        <v>0</v>
      </c>
      <c r="AA1354">
        <f>0.61365*exp(17.502*BQ1354/(240.97+BQ1354))</f>
        <v>0</v>
      </c>
      <c r="AB1354">
        <f>(X1354-BJ1354*(BO1354+BP1354)/1000)</f>
        <v>0</v>
      </c>
      <c r="AC1354">
        <f>(-J1354*44100)</f>
        <v>0</v>
      </c>
      <c r="AD1354">
        <f>2*29.3*R1354*0.92*(BQ1354-W1354)</f>
        <v>0</v>
      </c>
      <c r="AE1354">
        <f>2*0.95*5.67E-8*(((BQ1354+$B$7)+273)^4-(W1354+273)^4)</f>
        <v>0</v>
      </c>
      <c r="AF1354">
        <f>U1354+AE1354+AC1354+AD1354</f>
        <v>0</v>
      </c>
      <c r="AG1354">
        <f>BN1354*AU1354*(BI1354-BH1354*(1000-AU1354*BK1354)/(1000-AU1354*BJ1354))/(100*BB1354)</f>
        <v>0</v>
      </c>
      <c r="AH1354">
        <f>1000*BN1354*AU1354*(BJ1354-BK1354)/(100*BB1354*(1000-AU1354*BJ1354))</f>
        <v>0</v>
      </c>
      <c r="AI1354">
        <f>(AJ1354 - AK1354 - BO1354*1E3/(8.314*(BQ1354+273.15)) * AM1354/BN1354 * AL1354) * BN1354/(100*BB1354) * (1000 - BK1354)/1000</f>
        <v>0</v>
      </c>
      <c r="AJ1354">
        <v>1483.005201192273</v>
      </c>
      <c r="AK1354">
        <v>1428.036484848484</v>
      </c>
      <c r="AL1354">
        <v>3.406858466539084</v>
      </c>
      <c r="AM1354">
        <v>64.58111461149491</v>
      </c>
      <c r="AN1354">
        <f>(AP1354 - AO1354 + BO1354*1E3/(8.314*(BQ1354+273.15)) * AR1354/BN1354 * AQ1354) * BN1354/(100*BB1354) * 1000/(1000 - AP1354)</f>
        <v>0</v>
      </c>
      <c r="AO1354">
        <v>14.87353479307858</v>
      </c>
      <c r="AP1354">
        <v>18.20705518796992</v>
      </c>
      <c r="AQ1354">
        <v>8.62498712814191E-05</v>
      </c>
      <c r="AR1354">
        <v>112.2400831531097</v>
      </c>
      <c r="AS1354">
        <v>12</v>
      </c>
      <c r="AT1354">
        <v>2</v>
      </c>
      <c r="AU1354">
        <f>IF(AS1354*$H$13&gt;=AW1354,1.0,(AW1354/(AW1354-AS1354*$H$13)))</f>
        <v>0</v>
      </c>
      <c r="AV1354">
        <f>(AU1354-1)*100</f>
        <v>0</v>
      </c>
      <c r="AW1354">
        <f>MAX(0,($B$13+$C$13*BV1354)/(1+$D$13*BV1354)*BO1354/(BQ1354+273)*$E$13)</f>
        <v>0</v>
      </c>
      <c r="AX1354">
        <f>$B$11*BW1354+$C$11*BX1354+$F$11*CI1354*(1-CL1354)</f>
        <v>0</v>
      </c>
      <c r="AY1354">
        <f>AX1354*AZ1354</f>
        <v>0</v>
      </c>
      <c r="AZ1354">
        <f>($B$11*$D$9+$C$11*$D$9+$F$11*((CV1354+CN1354)/MAX(CV1354+CN1354+CW1354, 0.1)*$I$9+CW1354/MAX(CV1354+CN1354+CW1354, 0.1)*$J$9))/($B$11+$C$11+$F$11)</f>
        <v>0</v>
      </c>
      <c r="BA1354">
        <f>($B$11*$K$9+$C$11*$K$9+$F$11*((CV1354+CN1354)/MAX(CV1354+CN1354+CW1354, 0.1)*$P$9+CW1354/MAX(CV1354+CN1354+CW1354, 0.1)*$Q$9))/($B$11+$C$11+$F$11)</f>
        <v>0</v>
      </c>
      <c r="BB1354">
        <v>6</v>
      </c>
      <c r="BC1354">
        <v>0.5</v>
      </c>
      <c r="BD1354" t="s">
        <v>355</v>
      </c>
      <c r="BE1354">
        <v>2</v>
      </c>
      <c r="BF1354" t="b">
        <v>1</v>
      </c>
      <c r="BG1354">
        <v>1664307682.714286</v>
      </c>
      <c r="BH1354">
        <v>1377.663928571429</v>
      </c>
      <c r="BI1354">
        <v>1444.772857142857</v>
      </c>
      <c r="BJ1354">
        <v>18.2011</v>
      </c>
      <c r="BK1354">
        <v>14.83354642857143</v>
      </c>
      <c r="BL1354">
        <v>1383.2975</v>
      </c>
      <c r="BM1354">
        <v>18.3684</v>
      </c>
      <c r="BN1354">
        <v>500.0769642857144</v>
      </c>
      <c r="BO1354">
        <v>90.94851071428572</v>
      </c>
      <c r="BP1354">
        <v>0.1000258464285714</v>
      </c>
      <c r="BQ1354">
        <v>24.97472142857143</v>
      </c>
      <c r="BR1354">
        <v>25.04776785714285</v>
      </c>
      <c r="BS1354">
        <v>999.9000000000002</v>
      </c>
      <c r="BT1354">
        <v>0</v>
      </c>
      <c r="BU1354">
        <v>0</v>
      </c>
      <c r="BV1354">
        <v>10006.3275</v>
      </c>
      <c r="BW1354">
        <v>0</v>
      </c>
      <c r="BX1354">
        <v>6.18283</v>
      </c>
      <c r="BY1354">
        <v>-67.10927857142858</v>
      </c>
      <c r="BZ1354">
        <v>1403.203928571429</v>
      </c>
      <c r="CA1354">
        <v>1466.528571428571</v>
      </c>
      <c r="CB1354">
        <v>3.367551071428571</v>
      </c>
      <c r="CC1354">
        <v>1444.772857142857</v>
      </c>
      <c r="CD1354">
        <v>14.83354642857143</v>
      </c>
      <c r="CE1354">
        <v>1.655362857142857</v>
      </c>
      <c r="CF1354">
        <v>1.349087857142857</v>
      </c>
      <c r="CG1354">
        <v>14.48405714285714</v>
      </c>
      <c r="CH1354">
        <v>11.35701428571429</v>
      </c>
      <c r="CI1354">
        <v>1999.992857142857</v>
      </c>
      <c r="CJ1354">
        <v>0.9800007142857143</v>
      </c>
      <c r="CK1354">
        <v>0.01999942857142857</v>
      </c>
      <c r="CL1354">
        <v>0</v>
      </c>
      <c r="CM1354">
        <v>837.560642857143</v>
      </c>
      <c r="CN1354">
        <v>5.00097</v>
      </c>
      <c r="CO1354">
        <v>16697.725</v>
      </c>
      <c r="CP1354">
        <v>16707.53571428572</v>
      </c>
      <c r="CQ1354">
        <v>38.5935</v>
      </c>
      <c r="CR1354">
        <v>39</v>
      </c>
      <c r="CS1354">
        <v>38.562</v>
      </c>
      <c r="CT1354">
        <v>38.62942857142857</v>
      </c>
      <c r="CU1354">
        <v>39.00221428571428</v>
      </c>
      <c r="CV1354">
        <v>1955.092857142857</v>
      </c>
      <c r="CW1354">
        <v>39.9</v>
      </c>
      <c r="CX1354">
        <v>0</v>
      </c>
      <c r="CY1354">
        <v>1664307694.7</v>
      </c>
      <c r="CZ1354">
        <v>0</v>
      </c>
      <c r="DA1354">
        <v>0</v>
      </c>
      <c r="DB1354" t="s">
        <v>356</v>
      </c>
      <c r="DC1354">
        <v>1663859321.1</v>
      </c>
      <c r="DD1354">
        <v>1663859315.6</v>
      </c>
      <c r="DE1354">
        <v>0</v>
      </c>
      <c r="DF1354">
        <v>0.196</v>
      </c>
      <c r="DG1354">
        <v>-0.001</v>
      </c>
      <c r="DH1354">
        <v>-5.941</v>
      </c>
      <c r="DI1354">
        <v>-0.174</v>
      </c>
      <c r="DJ1354">
        <v>1500</v>
      </c>
      <c r="DK1354">
        <v>17</v>
      </c>
      <c r="DL1354">
        <v>0.13</v>
      </c>
      <c r="DM1354">
        <v>0.04</v>
      </c>
      <c r="DN1354">
        <v>-67.10155609756097</v>
      </c>
      <c r="DO1354">
        <v>-0.02195958188148543</v>
      </c>
      <c r="DP1354">
        <v>0.05872372707310422</v>
      </c>
      <c r="DQ1354">
        <v>1</v>
      </c>
      <c r="DR1354">
        <v>3.431839268292683</v>
      </c>
      <c r="DS1354">
        <v>-1.015668292682929</v>
      </c>
      <c r="DT1354">
        <v>0.1010302062145638</v>
      </c>
      <c r="DU1354">
        <v>0</v>
      </c>
      <c r="DV1354">
        <v>1</v>
      </c>
      <c r="DW1354">
        <v>2</v>
      </c>
      <c r="DX1354" t="s">
        <v>471</v>
      </c>
      <c r="DY1354">
        <v>2.98485</v>
      </c>
      <c r="DZ1354">
        <v>2.71566</v>
      </c>
      <c r="EA1354">
        <v>0.215673</v>
      </c>
      <c r="EB1354">
        <v>0.219237</v>
      </c>
      <c r="EC1354">
        <v>0.0895133</v>
      </c>
      <c r="ED1354">
        <v>0.0760854</v>
      </c>
      <c r="EE1354">
        <v>24921.9</v>
      </c>
      <c r="EF1354">
        <v>24915.6</v>
      </c>
      <c r="EG1354">
        <v>29519.2</v>
      </c>
      <c r="EH1354">
        <v>29502.8</v>
      </c>
      <c r="EI1354">
        <v>35630.2</v>
      </c>
      <c r="EJ1354">
        <v>36251</v>
      </c>
      <c r="EK1354">
        <v>41603.4</v>
      </c>
      <c r="EL1354">
        <v>42045.3</v>
      </c>
      <c r="EM1354">
        <v>1.97695</v>
      </c>
      <c r="EN1354">
        <v>1.93338</v>
      </c>
      <c r="EO1354">
        <v>0.111964</v>
      </c>
      <c r="EP1354">
        <v>0</v>
      </c>
      <c r="EQ1354">
        <v>23.1982</v>
      </c>
      <c r="ER1354">
        <v>999.9</v>
      </c>
      <c r="ES1354">
        <v>41.5</v>
      </c>
      <c r="ET1354">
        <v>28.9</v>
      </c>
      <c r="EU1354">
        <v>18.244</v>
      </c>
      <c r="EV1354">
        <v>62.9143</v>
      </c>
      <c r="EW1354">
        <v>32.9487</v>
      </c>
      <c r="EX1354">
        <v>1</v>
      </c>
      <c r="EY1354">
        <v>-0.182795</v>
      </c>
      <c r="EZ1354">
        <v>1.49309</v>
      </c>
      <c r="FA1354">
        <v>20.3818</v>
      </c>
      <c r="FB1354">
        <v>5.21789</v>
      </c>
      <c r="FC1354">
        <v>12.0099</v>
      </c>
      <c r="FD1354">
        <v>4.98965</v>
      </c>
      <c r="FE1354">
        <v>3.28865</v>
      </c>
      <c r="FF1354">
        <v>9999</v>
      </c>
      <c r="FG1354">
        <v>9999</v>
      </c>
      <c r="FH1354">
        <v>9999</v>
      </c>
      <c r="FI1354">
        <v>262</v>
      </c>
      <c r="FJ1354">
        <v>1.86707</v>
      </c>
      <c r="FK1354">
        <v>1.86615</v>
      </c>
      <c r="FL1354">
        <v>1.86554</v>
      </c>
      <c r="FM1354">
        <v>1.86552</v>
      </c>
      <c r="FN1354">
        <v>1.86731</v>
      </c>
      <c r="FO1354">
        <v>1.86981</v>
      </c>
      <c r="FP1354">
        <v>1.86844</v>
      </c>
      <c r="FQ1354">
        <v>1.86996</v>
      </c>
      <c r="FR1354">
        <v>0</v>
      </c>
      <c r="FS1354">
        <v>0</v>
      </c>
      <c r="FT1354">
        <v>0</v>
      </c>
      <c r="FU1354">
        <v>0</v>
      </c>
      <c r="FV1354" t="s">
        <v>358</v>
      </c>
      <c r="FW1354" t="s">
        <v>359</v>
      </c>
      <c r="FX1354" t="s">
        <v>360</v>
      </c>
      <c r="FY1354" t="s">
        <v>360</v>
      </c>
      <c r="FZ1354" t="s">
        <v>360</v>
      </c>
      <c r="GA1354" t="s">
        <v>360</v>
      </c>
      <c r="GB1354">
        <v>0</v>
      </c>
      <c r="GC1354">
        <v>100</v>
      </c>
      <c r="GD1354">
        <v>100</v>
      </c>
      <c r="GE1354">
        <v>-5.7</v>
      </c>
      <c r="GF1354">
        <v>-0.1673</v>
      </c>
      <c r="GG1354">
        <v>-2.0192013485273</v>
      </c>
      <c r="GH1354">
        <v>-0.003354295288503095</v>
      </c>
      <c r="GI1354">
        <v>8.998442100416266E-07</v>
      </c>
      <c r="GJ1354">
        <v>-2.632750781261316E-10</v>
      </c>
      <c r="GK1354">
        <v>-0.1771344180573433</v>
      </c>
      <c r="GL1354">
        <v>-0.01811282044437078</v>
      </c>
      <c r="GM1354">
        <v>0.001479480632228601</v>
      </c>
      <c r="GN1354">
        <v>-2.527498020886067E-05</v>
      </c>
      <c r="GO1354">
        <v>3</v>
      </c>
      <c r="GP1354">
        <v>2311</v>
      </c>
      <c r="GQ1354">
        <v>1</v>
      </c>
      <c r="GR1354">
        <v>23</v>
      </c>
      <c r="GS1354">
        <v>7472.8</v>
      </c>
      <c r="GT1354">
        <v>7472.9</v>
      </c>
      <c r="GU1354">
        <v>2.84546</v>
      </c>
      <c r="GV1354">
        <v>2.18506</v>
      </c>
      <c r="GW1354">
        <v>1.39648</v>
      </c>
      <c r="GX1354">
        <v>2.33887</v>
      </c>
      <c r="GY1354">
        <v>1.49536</v>
      </c>
      <c r="GZ1354">
        <v>2.43652</v>
      </c>
      <c r="HA1354">
        <v>33.0429</v>
      </c>
      <c r="HB1354">
        <v>14.0883</v>
      </c>
      <c r="HC1354">
        <v>18</v>
      </c>
      <c r="HD1354">
        <v>519.294</v>
      </c>
      <c r="HE1354">
        <v>447.812</v>
      </c>
      <c r="HF1354">
        <v>21.5501</v>
      </c>
      <c r="HG1354">
        <v>25.1241</v>
      </c>
      <c r="HH1354">
        <v>30</v>
      </c>
      <c r="HI1354">
        <v>25.1353</v>
      </c>
      <c r="HJ1354">
        <v>25.0819</v>
      </c>
      <c r="HK1354">
        <v>56.9685</v>
      </c>
      <c r="HL1354">
        <v>20.2331</v>
      </c>
      <c r="HM1354">
        <v>32.4604</v>
      </c>
      <c r="HN1354">
        <v>21.5073</v>
      </c>
      <c r="HO1354">
        <v>1489.35</v>
      </c>
      <c r="HP1354">
        <v>15.076</v>
      </c>
      <c r="HQ1354">
        <v>100.979</v>
      </c>
      <c r="HR1354">
        <v>100.975</v>
      </c>
    </row>
    <row r="1355" spans="1:226">
      <c r="A1355">
        <v>1339</v>
      </c>
      <c r="B1355">
        <v>1664307695.5</v>
      </c>
      <c r="C1355">
        <v>14465</v>
      </c>
      <c r="D1355" t="s">
        <v>3048</v>
      </c>
      <c r="E1355" t="s">
        <v>3049</v>
      </c>
      <c r="F1355">
        <v>5</v>
      </c>
      <c r="G1355" t="s">
        <v>2871</v>
      </c>
      <c r="H1355" t="s">
        <v>354</v>
      </c>
      <c r="I1355">
        <v>1664307688</v>
      </c>
      <c r="J1355">
        <f>(K1355)/1000</f>
        <v>0</v>
      </c>
      <c r="K1355">
        <f>IF(BF1355, AN1355, AH1355)</f>
        <v>0</v>
      </c>
      <c r="L1355">
        <f>IF(BF1355, AI1355, AG1355)</f>
        <v>0</v>
      </c>
      <c r="M1355">
        <f>BH1355 - IF(AU1355&gt;1, L1355*BB1355*100.0/(AW1355*BV1355), 0)</f>
        <v>0</v>
      </c>
      <c r="N1355">
        <f>((T1355-J1355/2)*M1355-L1355)/(T1355+J1355/2)</f>
        <v>0</v>
      </c>
      <c r="O1355">
        <f>N1355*(BO1355+BP1355)/1000.0</f>
        <v>0</v>
      </c>
      <c r="P1355">
        <f>(BH1355 - IF(AU1355&gt;1, L1355*BB1355*100.0/(AW1355*BV1355), 0))*(BO1355+BP1355)/1000.0</f>
        <v>0</v>
      </c>
      <c r="Q1355">
        <f>2.0/((1/S1355-1/R1355)+SIGN(S1355)*SQRT((1/S1355-1/R1355)*(1/S1355-1/R1355) + 4*BC1355/((BC1355+1)*(BC1355+1))*(2*1/S1355*1/R1355-1/R1355*1/R1355)))</f>
        <v>0</v>
      </c>
      <c r="R1355">
        <f>IF(LEFT(BD1355,1)&lt;&gt;"0",IF(LEFT(BD1355,1)="1",3.0,BE1355),$D$5+$E$5*(BV1355*BO1355/($K$5*1000))+$F$5*(BV1355*BO1355/($K$5*1000))*MAX(MIN(BB1355,$J$5),$I$5)*MAX(MIN(BB1355,$J$5),$I$5)+$G$5*MAX(MIN(BB1355,$J$5),$I$5)*(BV1355*BO1355/($K$5*1000))+$H$5*(BV1355*BO1355/($K$5*1000))*(BV1355*BO1355/($K$5*1000)))</f>
        <v>0</v>
      </c>
      <c r="S1355">
        <f>J1355*(1000-(1000*0.61365*exp(17.502*W1355/(240.97+W1355))/(BO1355+BP1355)+BJ1355)/2)/(1000*0.61365*exp(17.502*W1355/(240.97+W1355))/(BO1355+BP1355)-BJ1355)</f>
        <v>0</v>
      </c>
      <c r="T1355">
        <f>1/((BC1355+1)/(Q1355/1.6)+1/(R1355/1.37)) + BC1355/((BC1355+1)/(Q1355/1.6) + BC1355/(R1355/1.37))</f>
        <v>0</v>
      </c>
      <c r="U1355">
        <f>(AX1355*BA1355)</f>
        <v>0</v>
      </c>
      <c r="V1355">
        <f>(BQ1355+(U1355+2*0.95*5.67E-8*(((BQ1355+$B$7)+273)^4-(BQ1355+273)^4)-44100*J1355)/(1.84*29.3*R1355+8*0.95*5.67E-8*(BQ1355+273)^3))</f>
        <v>0</v>
      </c>
      <c r="W1355">
        <f>($C$7*BR1355+$D$7*BS1355+$E$7*V1355)</f>
        <v>0</v>
      </c>
      <c r="X1355">
        <f>0.61365*exp(17.502*W1355/(240.97+W1355))</f>
        <v>0</v>
      </c>
      <c r="Y1355">
        <f>(Z1355/AA1355*100)</f>
        <v>0</v>
      </c>
      <c r="Z1355">
        <f>BJ1355*(BO1355+BP1355)/1000</f>
        <v>0</v>
      </c>
      <c r="AA1355">
        <f>0.61365*exp(17.502*BQ1355/(240.97+BQ1355))</f>
        <v>0</v>
      </c>
      <c r="AB1355">
        <f>(X1355-BJ1355*(BO1355+BP1355)/1000)</f>
        <v>0</v>
      </c>
      <c r="AC1355">
        <f>(-J1355*44100)</f>
        <v>0</v>
      </c>
      <c r="AD1355">
        <f>2*29.3*R1355*0.92*(BQ1355-W1355)</f>
        <v>0</v>
      </c>
      <c r="AE1355">
        <f>2*0.95*5.67E-8*(((BQ1355+$B$7)+273)^4-(W1355+273)^4)</f>
        <v>0</v>
      </c>
      <c r="AF1355">
        <f>U1355+AE1355+AC1355+AD1355</f>
        <v>0</v>
      </c>
      <c r="AG1355">
        <f>BN1355*AU1355*(BI1355-BH1355*(1000-AU1355*BK1355)/(1000-AU1355*BJ1355))/(100*BB1355)</f>
        <v>0</v>
      </c>
      <c r="AH1355">
        <f>1000*BN1355*AU1355*(BJ1355-BK1355)/(100*BB1355*(1000-AU1355*BJ1355))</f>
        <v>0</v>
      </c>
      <c r="AI1355">
        <f>(AJ1355 - AK1355 - BO1355*1E3/(8.314*(BQ1355+273.15)) * AM1355/BN1355 * AL1355) * BN1355/(100*BB1355) * (1000 - BK1355)/1000</f>
        <v>0</v>
      </c>
      <c r="AJ1355">
        <v>1500.011655144596</v>
      </c>
      <c r="AK1355">
        <v>1445.023636363635</v>
      </c>
      <c r="AL1355">
        <v>3.398741483974152</v>
      </c>
      <c r="AM1355">
        <v>64.58111461149491</v>
      </c>
      <c r="AN1355">
        <f>(AP1355 - AO1355 + BO1355*1E3/(8.314*(BQ1355+273.15)) * AR1355/BN1355 * AQ1355) * BN1355/(100*BB1355) * 1000/(1000 - AP1355)</f>
        <v>0</v>
      </c>
      <c r="AO1355">
        <v>14.93851428996783</v>
      </c>
      <c r="AP1355">
        <v>18.20736255639097</v>
      </c>
      <c r="AQ1355">
        <v>-3.139810589274091E-05</v>
      </c>
      <c r="AR1355">
        <v>112.2400831531097</v>
      </c>
      <c r="AS1355">
        <v>12</v>
      </c>
      <c r="AT1355">
        <v>2</v>
      </c>
      <c r="AU1355">
        <f>IF(AS1355*$H$13&gt;=AW1355,1.0,(AW1355/(AW1355-AS1355*$H$13)))</f>
        <v>0</v>
      </c>
      <c r="AV1355">
        <f>(AU1355-1)*100</f>
        <v>0</v>
      </c>
      <c r="AW1355">
        <f>MAX(0,($B$13+$C$13*BV1355)/(1+$D$13*BV1355)*BO1355/(BQ1355+273)*$E$13)</f>
        <v>0</v>
      </c>
      <c r="AX1355">
        <f>$B$11*BW1355+$C$11*BX1355+$F$11*CI1355*(1-CL1355)</f>
        <v>0</v>
      </c>
      <c r="AY1355">
        <f>AX1355*AZ1355</f>
        <v>0</v>
      </c>
      <c r="AZ1355">
        <f>($B$11*$D$9+$C$11*$D$9+$F$11*((CV1355+CN1355)/MAX(CV1355+CN1355+CW1355, 0.1)*$I$9+CW1355/MAX(CV1355+CN1355+CW1355, 0.1)*$J$9))/($B$11+$C$11+$F$11)</f>
        <v>0</v>
      </c>
      <c r="BA1355">
        <f>($B$11*$K$9+$C$11*$K$9+$F$11*((CV1355+CN1355)/MAX(CV1355+CN1355+CW1355, 0.1)*$P$9+CW1355/MAX(CV1355+CN1355+CW1355, 0.1)*$Q$9))/($B$11+$C$11+$F$11)</f>
        <v>0</v>
      </c>
      <c r="BB1355">
        <v>6</v>
      </c>
      <c r="BC1355">
        <v>0.5</v>
      </c>
      <c r="BD1355" t="s">
        <v>355</v>
      </c>
      <c r="BE1355">
        <v>2</v>
      </c>
      <c r="BF1355" t="b">
        <v>1</v>
      </c>
      <c r="BG1355">
        <v>1664307688</v>
      </c>
      <c r="BH1355">
        <v>1395.333333333334</v>
      </c>
      <c r="BI1355">
        <v>1462.406666666667</v>
      </c>
      <c r="BJ1355">
        <v>18.20668888888889</v>
      </c>
      <c r="BK1355">
        <v>14.91887037037037</v>
      </c>
      <c r="BL1355">
        <v>1401.009629629629</v>
      </c>
      <c r="BM1355">
        <v>18.37393333333333</v>
      </c>
      <c r="BN1355">
        <v>500.0777407407407</v>
      </c>
      <c r="BO1355">
        <v>90.94888518518518</v>
      </c>
      <c r="BP1355">
        <v>0.1000246444444444</v>
      </c>
      <c r="BQ1355">
        <v>24.96797407407407</v>
      </c>
      <c r="BR1355">
        <v>25.04468888888889</v>
      </c>
      <c r="BS1355">
        <v>999.9000000000001</v>
      </c>
      <c r="BT1355">
        <v>0</v>
      </c>
      <c r="BU1355">
        <v>0</v>
      </c>
      <c r="BV1355">
        <v>9993.067037037037</v>
      </c>
      <c r="BW1355">
        <v>0</v>
      </c>
      <c r="BX1355">
        <v>6.18283</v>
      </c>
      <c r="BY1355">
        <v>-67.07353703703704</v>
      </c>
      <c r="BZ1355">
        <v>1421.208888888889</v>
      </c>
      <c r="CA1355">
        <v>1484.555555555556</v>
      </c>
      <c r="CB1355">
        <v>3.287812962962963</v>
      </c>
      <c r="CC1355">
        <v>1462.406666666667</v>
      </c>
      <c r="CD1355">
        <v>14.91887037037037</v>
      </c>
      <c r="CE1355">
        <v>1.655878148148148</v>
      </c>
      <c r="CF1355">
        <v>1.356854074074074</v>
      </c>
      <c r="CG1355">
        <v>14.48886666666667</v>
      </c>
      <c r="CH1355">
        <v>11.44374074074074</v>
      </c>
      <c r="CI1355">
        <v>1999.995925925926</v>
      </c>
      <c r="CJ1355">
        <v>0.9800006666666667</v>
      </c>
      <c r="CK1355">
        <v>0.0199995</v>
      </c>
      <c r="CL1355">
        <v>0</v>
      </c>
      <c r="CM1355">
        <v>836.7924444444443</v>
      </c>
      <c r="CN1355">
        <v>5.00097</v>
      </c>
      <c r="CO1355">
        <v>16681.37777777778</v>
      </c>
      <c r="CP1355">
        <v>16707.55555555555</v>
      </c>
      <c r="CQ1355">
        <v>38.57133333333333</v>
      </c>
      <c r="CR1355">
        <v>38.99066666666667</v>
      </c>
      <c r="CS1355">
        <v>38.5551111111111</v>
      </c>
      <c r="CT1355">
        <v>38.625</v>
      </c>
      <c r="CU1355">
        <v>39</v>
      </c>
      <c r="CV1355">
        <v>1955.095925925926</v>
      </c>
      <c r="CW1355">
        <v>39.9</v>
      </c>
      <c r="CX1355">
        <v>0</v>
      </c>
      <c r="CY1355">
        <v>1664307700.1</v>
      </c>
      <c r="CZ1355">
        <v>0</v>
      </c>
      <c r="DA1355">
        <v>0</v>
      </c>
      <c r="DB1355" t="s">
        <v>356</v>
      </c>
      <c r="DC1355">
        <v>1663859321.1</v>
      </c>
      <c r="DD1355">
        <v>1663859315.6</v>
      </c>
      <c r="DE1355">
        <v>0</v>
      </c>
      <c r="DF1355">
        <v>0.196</v>
      </c>
      <c r="DG1355">
        <v>-0.001</v>
      </c>
      <c r="DH1355">
        <v>-5.941</v>
      </c>
      <c r="DI1355">
        <v>-0.174</v>
      </c>
      <c r="DJ1355">
        <v>1500</v>
      </c>
      <c r="DK1355">
        <v>17</v>
      </c>
      <c r="DL1355">
        <v>0.13</v>
      </c>
      <c r="DM1355">
        <v>0.04</v>
      </c>
      <c r="DN1355">
        <v>-67.08905853658537</v>
      </c>
      <c r="DO1355">
        <v>0.3704216027874799</v>
      </c>
      <c r="DP1355">
        <v>0.06619723292282699</v>
      </c>
      <c r="DQ1355">
        <v>0</v>
      </c>
      <c r="DR1355">
        <v>3.332520487804878</v>
      </c>
      <c r="DS1355">
        <v>-0.8884333797909452</v>
      </c>
      <c r="DT1355">
        <v>0.08806831721636914</v>
      </c>
      <c r="DU1355">
        <v>0</v>
      </c>
      <c r="DV1355">
        <v>0</v>
      </c>
      <c r="DW1355">
        <v>2</v>
      </c>
      <c r="DX1355" t="s">
        <v>357</v>
      </c>
      <c r="DY1355">
        <v>2.98513</v>
      </c>
      <c r="DZ1355">
        <v>2.71548</v>
      </c>
      <c r="EA1355">
        <v>0.217229</v>
      </c>
      <c r="EB1355">
        <v>0.220747</v>
      </c>
      <c r="EC1355">
        <v>0.0895162</v>
      </c>
      <c r="ED1355">
        <v>0.0763192</v>
      </c>
      <c r="EE1355">
        <v>24872.7</v>
      </c>
      <c r="EF1355">
        <v>24867.4</v>
      </c>
      <c r="EG1355">
        <v>29519.4</v>
      </c>
      <c r="EH1355">
        <v>29502.6</v>
      </c>
      <c r="EI1355">
        <v>35630.2</v>
      </c>
      <c r="EJ1355">
        <v>36241.6</v>
      </c>
      <c r="EK1355">
        <v>41603.5</v>
      </c>
      <c r="EL1355">
        <v>42045.1</v>
      </c>
      <c r="EM1355">
        <v>1.97682</v>
      </c>
      <c r="EN1355">
        <v>1.93353</v>
      </c>
      <c r="EO1355">
        <v>0.111952</v>
      </c>
      <c r="EP1355">
        <v>0</v>
      </c>
      <c r="EQ1355">
        <v>23.1996</v>
      </c>
      <c r="ER1355">
        <v>999.9</v>
      </c>
      <c r="ES1355">
        <v>41.5</v>
      </c>
      <c r="ET1355">
        <v>28.9</v>
      </c>
      <c r="EU1355">
        <v>18.2459</v>
      </c>
      <c r="EV1355">
        <v>62.8943</v>
      </c>
      <c r="EW1355">
        <v>32.3478</v>
      </c>
      <c r="EX1355">
        <v>1</v>
      </c>
      <c r="EY1355">
        <v>-0.182805</v>
      </c>
      <c r="EZ1355">
        <v>1.51597</v>
      </c>
      <c r="FA1355">
        <v>20.3814</v>
      </c>
      <c r="FB1355">
        <v>5.21834</v>
      </c>
      <c r="FC1355">
        <v>12.0099</v>
      </c>
      <c r="FD1355">
        <v>4.9897</v>
      </c>
      <c r="FE1355">
        <v>3.28865</v>
      </c>
      <c r="FF1355">
        <v>9999</v>
      </c>
      <c r="FG1355">
        <v>9999</v>
      </c>
      <c r="FH1355">
        <v>9999</v>
      </c>
      <c r="FI1355">
        <v>262</v>
      </c>
      <c r="FJ1355">
        <v>1.86706</v>
      </c>
      <c r="FK1355">
        <v>1.86615</v>
      </c>
      <c r="FL1355">
        <v>1.86554</v>
      </c>
      <c r="FM1355">
        <v>1.86553</v>
      </c>
      <c r="FN1355">
        <v>1.8673</v>
      </c>
      <c r="FO1355">
        <v>1.86981</v>
      </c>
      <c r="FP1355">
        <v>1.86844</v>
      </c>
      <c r="FQ1355">
        <v>1.86996</v>
      </c>
      <c r="FR1355">
        <v>0</v>
      </c>
      <c r="FS1355">
        <v>0</v>
      </c>
      <c r="FT1355">
        <v>0</v>
      </c>
      <c r="FU1355">
        <v>0</v>
      </c>
      <c r="FV1355" t="s">
        <v>358</v>
      </c>
      <c r="FW1355" t="s">
        <v>359</v>
      </c>
      <c r="FX1355" t="s">
        <v>360</v>
      </c>
      <c r="FY1355" t="s">
        <v>360</v>
      </c>
      <c r="FZ1355" t="s">
        <v>360</v>
      </c>
      <c r="GA1355" t="s">
        <v>360</v>
      </c>
      <c r="GB1355">
        <v>0</v>
      </c>
      <c r="GC1355">
        <v>100</v>
      </c>
      <c r="GD1355">
        <v>100</v>
      </c>
      <c r="GE1355">
        <v>-5.73</v>
      </c>
      <c r="GF1355">
        <v>-0.1673</v>
      </c>
      <c r="GG1355">
        <v>-2.0192013485273</v>
      </c>
      <c r="GH1355">
        <v>-0.003354295288503095</v>
      </c>
      <c r="GI1355">
        <v>8.998442100416266E-07</v>
      </c>
      <c r="GJ1355">
        <v>-2.632750781261316E-10</v>
      </c>
      <c r="GK1355">
        <v>-0.1771344180573433</v>
      </c>
      <c r="GL1355">
        <v>-0.01811282044437078</v>
      </c>
      <c r="GM1355">
        <v>0.001479480632228601</v>
      </c>
      <c r="GN1355">
        <v>-2.527498020886067E-05</v>
      </c>
      <c r="GO1355">
        <v>3</v>
      </c>
      <c r="GP1355">
        <v>2311</v>
      </c>
      <c r="GQ1355">
        <v>1</v>
      </c>
      <c r="GR1355">
        <v>23</v>
      </c>
      <c r="GS1355">
        <v>7472.9</v>
      </c>
      <c r="GT1355">
        <v>7473</v>
      </c>
      <c r="GU1355">
        <v>2.87109</v>
      </c>
      <c r="GV1355">
        <v>2.1875</v>
      </c>
      <c r="GW1355">
        <v>1.39648</v>
      </c>
      <c r="GX1355">
        <v>2.33887</v>
      </c>
      <c r="GY1355">
        <v>1.49536</v>
      </c>
      <c r="GZ1355">
        <v>2.42188</v>
      </c>
      <c r="HA1355">
        <v>33.0429</v>
      </c>
      <c r="HB1355">
        <v>14.097</v>
      </c>
      <c r="HC1355">
        <v>18</v>
      </c>
      <c r="HD1355">
        <v>519.1950000000001</v>
      </c>
      <c r="HE1355">
        <v>447.895</v>
      </c>
      <c r="HF1355">
        <v>21.5036</v>
      </c>
      <c r="HG1355">
        <v>25.1229</v>
      </c>
      <c r="HH1355">
        <v>30</v>
      </c>
      <c r="HI1355">
        <v>25.1334</v>
      </c>
      <c r="HJ1355">
        <v>25.0809</v>
      </c>
      <c r="HK1355">
        <v>57.4465</v>
      </c>
      <c r="HL1355">
        <v>19.6617</v>
      </c>
      <c r="HM1355">
        <v>32.4604</v>
      </c>
      <c r="HN1355">
        <v>21.4679</v>
      </c>
      <c r="HO1355">
        <v>1509.38</v>
      </c>
      <c r="HP1355">
        <v>15.1478</v>
      </c>
      <c r="HQ1355">
        <v>100.979</v>
      </c>
      <c r="HR1355">
        <v>100.975</v>
      </c>
    </row>
    <row r="1356" spans="1:226">
      <c r="A1356">
        <v>1340</v>
      </c>
      <c r="B1356">
        <v>1664307700.5</v>
      </c>
      <c r="C1356">
        <v>14470</v>
      </c>
      <c r="D1356" t="s">
        <v>3050</v>
      </c>
      <c r="E1356" t="s">
        <v>3051</v>
      </c>
      <c r="F1356">
        <v>5</v>
      </c>
      <c r="G1356" t="s">
        <v>2871</v>
      </c>
      <c r="H1356" t="s">
        <v>354</v>
      </c>
      <c r="I1356">
        <v>1664307692.714286</v>
      </c>
      <c r="J1356">
        <f>(K1356)/1000</f>
        <v>0</v>
      </c>
      <c r="K1356">
        <f>IF(BF1356, AN1356, AH1356)</f>
        <v>0</v>
      </c>
      <c r="L1356">
        <f>IF(BF1356, AI1356, AG1356)</f>
        <v>0</v>
      </c>
      <c r="M1356">
        <f>BH1356 - IF(AU1356&gt;1, L1356*BB1356*100.0/(AW1356*BV1356), 0)</f>
        <v>0</v>
      </c>
      <c r="N1356">
        <f>((T1356-J1356/2)*M1356-L1356)/(T1356+J1356/2)</f>
        <v>0</v>
      </c>
      <c r="O1356">
        <f>N1356*(BO1356+BP1356)/1000.0</f>
        <v>0</v>
      </c>
      <c r="P1356">
        <f>(BH1356 - IF(AU1356&gt;1, L1356*BB1356*100.0/(AW1356*BV1356), 0))*(BO1356+BP1356)/1000.0</f>
        <v>0</v>
      </c>
      <c r="Q1356">
        <f>2.0/((1/S1356-1/R1356)+SIGN(S1356)*SQRT((1/S1356-1/R1356)*(1/S1356-1/R1356) + 4*BC1356/((BC1356+1)*(BC1356+1))*(2*1/S1356*1/R1356-1/R1356*1/R1356)))</f>
        <v>0</v>
      </c>
      <c r="R1356">
        <f>IF(LEFT(BD1356,1)&lt;&gt;"0",IF(LEFT(BD1356,1)="1",3.0,BE1356),$D$5+$E$5*(BV1356*BO1356/($K$5*1000))+$F$5*(BV1356*BO1356/($K$5*1000))*MAX(MIN(BB1356,$J$5),$I$5)*MAX(MIN(BB1356,$J$5),$I$5)+$G$5*MAX(MIN(BB1356,$J$5),$I$5)*(BV1356*BO1356/($K$5*1000))+$H$5*(BV1356*BO1356/($K$5*1000))*(BV1356*BO1356/($K$5*1000)))</f>
        <v>0</v>
      </c>
      <c r="S1356">
        <f>J1356*(1000-(1000*0.61365*exp(17.502*W1356/(240.97+W1356))/(BO1356+BP1356)+BJ1356)/2)/(1000*0.61365*exp(17.502*W1356/(240.97+W1356))/(BO1356+BP1356)-BJ1356)</f>
        <v>0</v>
      </c>
      <c r="T1356">
        <f>1/((BC1356+1)/(Q1356/1.6)+1/(R1356/1.37)) + BC1356/((BC1356+1)/(Q1356/1.6) + BC1356/(R1356/1.37))</f>
        <v>0</v>
      </c>
      <c r="U1356">
        <f>(AX1356*BA1356)</f>
        <v>0</v>
      </c>
      <c r="V1356">
        <f>(BQ1356+(U1356+2*0.95*5.67E-8*(((BQ1356+$B$7)+273)^4-(BQ1356+273)^4)-44100*J1356)/(1.84*29.3*R1356+8*0.95*5.67E-8*(BQ1356+273)^3))</f>
        <v>0</v>
      </c>
      <c r="W1356">
        <f>($C$7*BR1356+$D$7*BS1356+$E$7*V1356)</f>
        <v>0</v>
      </c>
      <c r="X1356">
        <f>0.61365*exp(17.502*W1356/(240.97+W1356))</f>
        <v>0</v>
      </c>
      <c r="Y1356">
        <f>(Z1356/AA1356*100)</f>
        <v>0</v>
      </c>
      <c r="Z1356">
        <f>BJ1356*(BO1356+BP1356)/1000</f>
        <v>0</v>
      </c>
      <c r="AA1356">
        <f>0.61365*exp(17.502*BQ1356/(240.97+BQ1356))</f>
        <v>0</v>
      </c>
      <c r="AB1356">
        <f>(X1356-BJ1356*(BO1356+BP1356)/1000)</f>
        <v>0</v>
      </c>
      <c r="AC1356">
        <f>(-J1356*44100)</f>
        <v>0</v>
      </c>
      <c r="AD1356">
        <f>2*29.3*R1356*0.92*(BQ1356-W1356)</f>
        <v>0</v>
      </c>
      <c r="AE1356">
        <f>2*0.95*5.67E-8*(((BQ1356+$B$7)+273)^4-(W1356+273)^4)</f>
        <v>0</v>
      </c>
      <c r="AF1356">
        <f>U1356+AE1356+AC1356+AD1356</f>
        <v>0</v>
      </c>
      <c r="AG1356">
        <f>BN1356*AU1356*(BI1356-BH1356*(1000-AU1356*BK1356)/(1000-AU1356*BJ1356))/(100*BB1356)</f>
        <v>0</v>
      </c>
      <c r="AH1356">
        <f>1000*BN1356*AU1356*(BJ1356-BK1356)/(100*BB1356*(1000-AU1356*BJ1356))</f>
        <v>0</v>
      </c>
      <c r="AI1356">
        <f>(AJ1356 - AK1356 - BO1356*1E3/(8.314*(BQ1356+273.15)) * AM1356/BN1356 * AL1356) * BN1356/(100*BB1356) * (1000 - BK1356)/1000</f>
        <v>0</v>
      </c>
      <c r="AJ1356">
        <v>1517.234874263884</v>
      </c>
      <c r="AK1356">
        <v>1462.150363636364</v>
      </c>
      <c r="AL1356">
        <v>3.436182286667086</v>
      </c>
      <c r="AM1356">
        <v>64.58111461149491</v>
      </c>
      <c r="AN1356">
        <f>(AP1356 - AO1356 + BO1356*1E3/(8.314*(BQ1356+273.15)) * AR1356/BN1356 * AQ1356) * BN1356/(100*BB1356) * 1000/(1000 - AP1356)</f>
        <v>0</v>
      </c>
      <c r="AO1356">
        <v>15.01131263862251</v>
      </c>
      <c r="AP1356">
        <v>18.20028526315788</v>
      </c>
      <c r="AQ1356">
        <v>2.740893954491889E-05</v>
      </c>
      <c r="AR1356">
        <v>112.2400831531097</v>
      </c>
      <c r="AS1356">
        <v>12</v>
      </c>
      <c r="AT1356">
        <v>2</v>
      </c>
      <c r="AU1356">
        <f>IF(AS1356*$H$13&gt;=AW1356,1.0,(AW1356/(AW1356-AS1356*$H$13)))</f>
        <v>0</v>
      </c>
      <c r="AV1356">
        <f>(AU1356-1)*100</f>
        <v>0</v>
      </c>
      <c r="AW1356">
        <f>MAX(0,($B$13+$C$13*BV1356)/(1+$D$13*BV1356)*BO1356/(BQ1356+273)*$E$13)</f>
        <v>0</v>
      </c>
      <c r="AX1356">
        <f>$B$11*BW1356+$C$11*BX1356+$F$11*CI1356*(1-CL1356)</f>
        <v>0</v>
      </c>
      <c r="AY1356">
        <f>AX1356*AZ1356</f>
        <v>0</v>
      </c>
      <c r="AZ1356">
        <f>($B$11*$D$9+$C$11*$D$9+$F$11*((CV1356+CN1356)/MAX(CV1356+CN1356+CW1356, 0.1)*$I$9+CW1356/MAX(CV1356+CN1356+CW1356, 0.1)*$J$9))/($B$11+$C$11+$F$11)</f>
        <v>0</v>
      </c>
      <c r="BA1356">
        <f>($B$11*$K$9+$C$11*$K$9+$F$11*((CV1356+CN1356)/MAX(CV1356+CN1356+CW1356, 0.1)*$P$9+CW1356/MAX(CV1356+CN1356+CW1356, 0.1)*$Q$9))/($B$11+$C$11+$F$11)</f>
        <v>0</v>
      </c>
      <c r="BB1356">
        <v>6</v>
      </c>
      <c r="BC1356">
        <v>0.5</v>
      </c>
      <c r="BD1356" t="s">
        <v>355</v>
      </c>
      <c r="BE1356">
        <v>2</v>
      </c>
      <c r="BF1356" t="b">
        <v>1</v>
      </c>
      <c r="BG1356">
        <v>1664307692.714286</v>
      </c>
      <c r="BH1356">
        <v>1411.097142857143</v>
      </c>
      <c r="BI1356">
        <v>1478.188571428572</v>
      </c>
      <c r="BJ1356">
        <v>18.20671785714286</v>
      </c>
      <c r="BK1356">
        <v>14.98124642857143</v>
      </c>
      <c r="BL1356">
        <v>1416.811071428572</v>
      </c>
      <c r="BM1356">
        <v>18.37396071428572</v>
      </c>
      <c r="BN1356">
        <v>500.0767857142857</v>
      </c>
      <c r="BO1356">
        <v>90.94896785714286</v>
      </c>
      <c r="BP1356">
        <v>0.1000068857142857</v>
      </c>
      <c r="BQ1356">
        <v>24.96045357142858</v>
      </c>
      <c r="BR1356">
        <v>25.04168214285714</v>
      </c>
      <c r="BS1356">
        <v>999.9000000000002</v>
      </c>
      <c r="BT1356">
        <v>0</v>
      </c>
      <c r="BU1356">
        <v>0</v>
      </c>
      <c r="BV1356">
        <v>9990.058928571429</v>
      </c>
      <c r="BW1356">
        <v>0</v>
      </c>
      <c r="BX1356">
        <v>6.18283</v>
      </c>
      <c r="BY1356">
        <v>-67.09141071428571</v>
      </c>
      <c r="BZ1356">
        <v>1437.264642857143</v>
      </c>
      <c r="CA1356">
        <v>1500.671785714286</v>
      </c>
      <c r="CB1356">
        <v>3.225462857142858</v>
      </c>
      <c r="CC1356">
        <v>1478.188571428572</v>
      </c>
      <c r="CD1356">
        <v>14.98124642857143</v>
      </c>
      <c r="CE1356">
        <v>1.655882142857143</v>
      </c>
      <c r="CF1356">
        <v>1.362529642857143</v>
      </c>
      <c r="CG1356">
        <v>14.48890357142857</v>
      </c>
      <c r="CH1356">
        <v>11.50681428571429</v>
      </c>
      <c r="CI1356">
        <v>2000.004285714286</v>
      </c>
      <c r="CJ1356">
        <v>0.9800005000000001</v>
      </c>
      <c r="CK1356">
        <v>0.01999975</v>
      </c>
      <c r="CL1356">
        <v>0</v>
      </c>
      <c r="CM1356">
        <v>836.15925</v>
      </c>
      <c r="CN1356">
        <v>5.00097</v>
      </c>
      <c r="CO1356">
        <v>16667.20357142857</v>
      </c>
      <c r="CP1356">
        <v>16707.62142857143</v>
      </c>
      <c r="CQ1356">
        <v>38.562</v>
      </c>
      <c r="CR1356">
        <v>38.97075</v>
      </c>
      <c r="CS1356">
        <v>38.53985714285714</v>
      </c>
      <c r="CT1356">
        <v>38.625</v>
      </c>
      <c r="CU1356">
        <v>39</v>
      </c>
      <c r="CV1356">
        <v>1955.103928571429</v>
      </c>
      <c r="CW1356">
        <v>39.90035714285715</v>
      </c>
      <c r="CX1356">
        <v>0</v>
      </c>
      <c r="CY1356">
        <v>1664307704.9</v>
      </c>
      <c r="CZ1356">
        <v>0</v>
      </c>
      <c r="DA1356">
        <v>0</v>
      </c>
      <c r="DB1356" t="s">
        <v>356</v>
      </c>
      <c r="DC1356">
        <v>1663859321.1</v>
      </c>
      <c r="DD1356">
        <v>1663859315.6</v>
      </c>
      <c r="DE1356">
        <v>0</v>
      </c>
      <c r="DF1356">
        <v>0.196</v>
      </c>
      <c r="DG1356">
        <v>-0.001</v>
      </c>
      <c r="DH1356">
        <v>-5.941</v>
      </c>
      <c r="DI1356">
        <v>-0.174</v>
      </c>
      <c r="DJ1356">
        <v>1500</v>
      </c>
      <c r="DK1356">
        <v>17</v>
      </c>
      <c r="DL1356">
        <v>0.13</v>
      </c>
      <c r="DM1356">
        <v>0.04</v>
      </c>
      <c r="DN1356">
        <v>-67.08696097560974</v>
      </c>
      <c r="DO1356">
        <v>-0.2164369337980768</v>
      </c>
      <c r="DP1356">
        <v>0.06594039022073576</v>
      </c>
      <c r="DQ1356">
        <v>0</v>
      </c>
      <c r="DR1356">
        <v>3.275232682926828</v>
      </c>
      <c r="DS1356">
        <v>-0.8074095470383255</v>
      </c>
      <c r="DT1356">
        <v>0.07997784055978742</v>
      </c>
      <c r="DU1356">
        <v>0</v>
      </c>
      <c r="DV1356">
        <v>0</v>
      </c>
      <c r="DW1356">
        <v>2</v>
      </c>
      <c r="DX1356" t="s">
        <v>357</v>
      </c>
      <c r="DY1356">
        <v>2.98488</v>
      </c>
      <c r="DZ1356">
        <v>2.71548</v>
      </c>
      <c r="EA1356">
        <v>0.218786</v>
      </c>
      <c r="EB1356">
        <v>0.22225</v>
      </c>
      <c r="EC1356">
        <v>0.0894896</v>
      </c>
      <c r="ED1356">
        <v>0.0765735</v>
      </c>
      <c r="EE1356">
        <v>24823.3</v>
      </c>
      <c r="EF1356">
        <v>24819.8</v>
      </c>
      <c r="EG1356">
        <v>29519.4</v>
      </c>
      <c r="EH1356">
        <v>29503</v>
      </c>
      <c r="EI1356">
        <v>35631.6</v>
      </c>
      <c r="EJ1356">
        <v>36232</v>
      </c>
      <c r="EK1356">
        <v>41603.9</v>
      </c>
      <c r="EL1356">
        <v>42045.6</v>
      </c>
      <c r="EM1356">
        <v>1.97677</v>
      </c>
      <c r="EN1356">
        <v>1.9338</v>
      </c>
      <c r="EO1356">
        <v>0.112515</v>
      </c>
      <c r="EP1356">
        <v>0</v>
      </c>
      <c r="EQ1356">
        <v>23.2001</v>
      </c>
      <c r="ER1356">
        <v>999.9</v>
      </c>
      <c r="ES1356">
        <v>41.4</v>
      </c>
      <c r="ET1356">
        <v>28.9</v>
      </c>
      <c r="EU1356">
        <v>18.2014</v>
      </c>
      <c r="EV1356">
        <v>63.1143</v>
      </c>
      <c r="EW1356">
        <v>33.0168</v>
      </c>
      <c r="EX1356">
        <v>1</v>
      </c>
      <c r="EY1356">
        <v>-0.182843</v>
      </c>
      <c r="EZ1356">
        <v>1.51443</v>
      </c>
      <c r="FA1356">
        <v>20.3815</v>
      </c>
      <c r="FB1356">
        <v>5.21789</v>
      </c>
      <c r="FC1356">
        <v>12.0099</v>
      </c>
      <c r="FD1356">
        <v>4.98965</v>
      </c>
      <c r="FE1356">
        <v>3.28863</v>
      </c>
      <c r="FF1356">
        <v>9999</v>
      </c>
      <c r="FG1356">
        <v>9999</v>
      </c>
      <c r="FH1356">
        <v>9999</v>
      </c>
      <c r="FI1356">
        <v>262</v>
      </c>
      <c r="FJ1356">
        <v>1.86698</v>
      </c>
      <c r="FK1356">
        <v>1.86614</v>
      </c>
      <c r="FL1356">
        <v>1.86554</v>
      </c>
      <c r="FM1356">
        <v>1.86553</v>
      </c>
      <c r="FN1356">
        <v>1.8673</v>
      </c>
      <c r="FO1356">
        <v>1.86981</v>
      </c>
      <c r="FP1356">
        <v>1.86844</v>
      </c>
      <c r="FQ1356">
        <v>1.86996</v>
      </c>
      <c r="FR1356">
        <v>0</v>
      </c>
      <c r="FS1356">
        <v>0</v>
      </c>
      <c r="FT1356">
        <v>0</v>
      </c>
      <c r="FU1356">
        <v>0</v>
      </c>
      <c r="FV1356" t="s">
        <v>358</v>
      </c>
      <c r="FW1356" t="s">
        <v>359</v>
      </c>
      <c r="FX1356" t="s">
        <v>360</v>
      </c>
      <c r="FY1356" t="s">
        <v>360</v>
      </c>
      <c r="FZ1356" t="s">
        <v>360</v>
      </c>
      <c r="GA1356" t="s">
        <v>360</v>
      </c>
      <c r="GB1356">
        <v>0</v>
      </c>
      <c r="GC1356">
        <v>100</v>
      </c>
      <c r="GD1356">
        <v>100</v>
      </c>
      <c r="GE1356">
        <v>-5.78</v>
      </c>
      <c r="GF1356">
        <v>-0.1673</v>
      </c>
      <c r="GG1356">
        <v>-2.0192013485273</v>
      </c>
      <c r="GH1356">
        <v>-0.003354295288503095</v>
      </c>
      <c r="GI1356">
        <v>8.998442100416266E-07</v>
      </c>
      <c r="GJ1356">
        <v>-2.632750781261316E-10</v>
      </c>
      <c r="GK1356">
        <v>-0.1771344180573433</v>
      </c>
      <c r="GL1356">
        <v>-0.01811282044437078</v>
      </c>
      <c r="GM1356">
        <v>0.001479480632228601</v>
      </c>
      <c r="GN1356">
        <v>-2.527498020886067E-05</v>
      </c>
      <c r="GO1356">
        <v>3</v>
      </c>
      <c r="GP1356">
        <v>2311</v>
      </c>
      <c r="GQ1356">
        <v>1</v>
      </c>
      <c r="GR1356">
        <v>23</v>
      </c>
      <c r="GS1356">
        <v>7473</v>
      </c>
      <c r="GT1356">
        <v>7473.1</v>
      </c>
      <c r="GU1356">
        <v>2.89673</v>
      </c>
      <c r="GV1356">
        <v>2.1814</v>
      </c>
      <c r="GW1356">
        <v>1.39648</v>
      </c>
      <c r="GX1356">
        <v>2.33887</v>
      </c>
      <c r="GY1356">
        <v>1.49536</v>
      </c>
      <c r="GZ1356">
        <v>2.47681</v>
      </c>
      <c r="HA1356">
        <v>33.0429</v>
      </c>
      <c r="HB1356">
        <v>14.0883</v>
      </c>
      <c r="HC1356">
        <v>18</v>
      </c>
      <c r="HD1356">
        <v>519.1559999999999</v>
      </c>
      <c r="HE1356">
        <v>448.058</v>
      </c>
      <c r="HF1356">
        <v>21.4606</v>
      </c>
      <c r="HG1356">
        <v>25.1218</v>
      </c>
      <c r="HH1356">
        <v>30</v>
      </c>
      <c r="HI1356">
        <v>25.1327</v>
      </c>
      <c r="HJ1356">
        <v>25.0803</v>
      </c>
      <c r="HK1356">
        <v>57.995</v>
      </c>
      <c r="HL1356">
        <v>19.3621</v>
      </c>
      <c r="HM1356">
        <v>32.4604</v>
      </c>
      <c r="HN1356">
        <v>21.43</v>
      </c>
      <c r="HO1356">
        <v>1522.74</v>
      </c>
      <c r="HP1356">
        <v>15.2306</v>
      </c>
      <c r="HQ1356">
        <v>100.98</v>
      </c>
      <c r="HR1356">
        <v>100.976</v>
      </c>
    </row>
    <row r="1357" spans="1:226">
      <c r="A1357">
        <v>1341</v>
      </c>
      <c r="B1357">
        <v>1664307705.5</v>
      </c>
      <c r="C1357">
        <v>14475</v>
      </c>
      <c r="D1357" t="s">
        <v>3052</v>
      </c>
      <c r="E1357" t="s">
        <v>3053</v>
      </c>
      <c r="F1357">
        <v>5</v>
      </c>
      <c r="G1357" t="s">
        <v>2871</v>
      </c>
      <c r="H1357" t="s">
        <v>354</v>
      </c>
      <c r="I1357">
        <v>1664307698</v>
      </c>
      <c r="J1357">
        <f>(K1357)/1000</f>
        <v>0</v>
      </c>
      <c r="K1357">
        <f>IF(BF1357, AN1357, AH1357)</f>
        <v>0</v>
      </c>
      <c r="L1357">
        <f>IF(BF1357, AI1357, AG1357)</f>
        <v>0</v>
      </c>
      <c r="M1357">
        <f>BH1357 - IF(AU1357&gt;1, L1357*BB1357*100.0/(AW1357*BV1357), 0)</f>
        <v>0</v>
      </c>
      <c r="N1357">
        <f>((T1357-J1357/2)*M1357-L1357)/(T1357+J1357/2)</f>
        <v>0</v>
      </c>
      <c r="O1357">
        <f>N1357*(BO1357+BP1357)/1000.0</f>
        <v>0</v>
      </c>
      <c r="P1357">
        <f>(BH1357 - IF(AU1357&gt;1, L1357*BB1357*100.0/(AW1357*BV1357), 0))*(BO1357+BP1357)/1000.0</f>
        <v>0</v>
      </c>
      <c r="Q1357">
        <f>2.0/((1/S1357-1/R1357)+SIGN(S1357)*SQRT((1/S1357-1/R1357)*(1/S1357-1/R1357) + 4*BC1357/((BC1357+1)*(BC1357+1))*(2*1/S1357*1/R1357-1/R1357*1/R1357)))</f>
        <v>0</v>
      </c>
      <c r="R1357">
        <f>IF(LEFT(BD1357,1)&lt;&gt;"0",IF(LEFT(BD1357,1)="1",3.0,BE1357),$D$5+$E$5*(BV1357*BO1357/($K$5*1000))+$F$5*(BV1357*BO1357/($K$5*1000))*MAX(MIN(BB1357,$J$5),$I$5)*MAX(MIN(BB1357,$J$5),$I$5)+$G$5*MAX(MIN(BB1357,$J$5),$I$5)*(BV1357*BO1357/($K$5*1000))+$H$5*(BV1357*BO1357/($K$5*1000))*(BV1357*BO1357/($K$5*1000)))</f>
        <v>0</v>
      </c>
      <c r="S1357">
        <f>J1357*(1000-(1000*0.61365*exp(17.502*W1357/(240.97+W1357))/(BO1357+BP1357)+BJ1357)/2)/(1000*0.61365*exp(17.502*W1357/(240.97+W1357))/(BO1357+BP1357)-BJ1357)</f>
        <v>0</v>
      </c>
      <c r="T1357">
        <f>1/((BC1357+1)/(Q1357/1.6)+1/(R1357/1.37)) + BC1357/((BC1357+1)/(Q1357/1.6) + BC1357/(R1357/1.37))</f>
        <v>0</v>
      </c>
      <c r="U1357">
        <f>(AX1357*BA1357)</f>
        <v>0</v>
      </c>
      <c r="V1357">
        <f>(BQ1357+(U1357+2*0.95*5.67E-8*(((BQ1357+$B$7)+273)^4-(BQ1357+273)^4)-44100*J1357)/(1.84*29.3*R1357+8*0.95*5.67E-8*(BQ1357+273)^3))</f>
        <v>0</v>
      </c>
      <c r="W1357">
        <f>($C$7*BR1357+$D$7*BS1357+$E$7*V1357)</f>
        <v>0</v>
      </c>
      <c r="X1357">
        <f>0.61365*exp(17.502*W1357/(240.97+W1357))</f>
        <v>0</v>
      </c>
      <c r="Y1357">
        <f>(Z1357/AA1357*100)</f>
        <v>0</v>
      </c>
      <c r="Z1357">
        <f>BJ1357*(BO1357+BP1357)/1000</f>
        <v>0</v>
      </c>
      <c r="AA1357">
        <f>0.61365*exp(17.502*BQ1357/(240.97+BQ1357))</f>
        <v>0</v>
      </c>
      <c r="AB1357">
        <f>(X1357-BJ1357*(BO1357+BP1357)/1000)</f>
        <v>0</v>
      </c>
      <c r="AC1357">
        <f>(-J1357*44100)</f>
        <v>0</v>
      </c>
      <c r="AD1357">
        <f>2*29.3*R1357*0.92*(BQ1357-W1357)</f>
        <v>0</v>
      </c>
      <c r="AE1357">
        <f>2*0.95*5.67E-8*(((BQ1357+$B$7)+273)^4-(W1357+273)^4)</f>
        <v>0</v>
      </c>
      <c r="AF1357">
        <f>U1357+AE1357+AC1357+AD1357</f>
        <v>0</v>
      </c>
      <c r="AG1357">
        <f>BN1357*AU1357*(BI1357-BH1357*(1000-AU1357*BK1357)/(1000-AU1357*BJ1357))/(100*BB1357)</f>
        <v>0</v>
      </c>
      <c r="AH1357">
        <f>1000*BN1357*AU1357*(BJ1357-BK1357)/(100*BB1357*(1000-AU1357*BJ1357))</f>
        <v>0</v>
      </c>
      <c r="AI1357">
        <f>(AJ1357 - AK1357 - BO1357*1E3/(8.314*(BQ1357+273.15)) * AM1357/BN1357 * AL1357) * BN1357/(100*BB1357) * (1000 - BK1357)/1000</f>
        <v>0</v>
      </c>
      <c r="AJ1357">
        <v>1534.361245448545</v>
      </c>
      <c r="AK1357">
        <v>1479.251818181818</v>
      </c>
      <c r="AL1357">
        <v>3.413727982049357</v>
      </c>
      <c r="AM1357">
        <v>64.58111461149491</v>
      </c>
      <c r="AN1357">
        <f>(AP1357 - AO1357 + BO1357*1E3/(8.314*(BQ1357+273.15)) * AR1357/BN1357 * AQ1357) * BN1357/(100*BB1357) * 1000/(1000 - AP1357)</f>
        <v>0</v>
      </c>
      <c r="AO1357">
        <v>15.07371472414979</v>
      </c>
      <c r="AP1357">
        <v>18.19669639097743</v>
      </c>
      <c r="AQ1357">
        <v>-4.178075662528939E-05</v>
      </c>
      <c r="AR1357">
        <v>112.2400831531097</v>
      </c>
      <c r="AS1357">
        <v>12</v>
      </c>
      <c r="AT1357">
        <v>2</v>
      </c>
      <c r="AU1357">
        <f>IF(AS1357*$H$13&gt;=AW1357,1.0,(AW1357/(AW1357-AS1357*$H$13)))</f>
        <v>0</v>
      </c>
      <c r="AV1357">
        <f>(AU1357-1)*100</f>
        <v>0</v>
      </c>
      <c r="AW1357">
        <f>MAX(0,($B$13+$C$13*BV1357)/(1+$D$13*BV1357)*BO1357/(BQ1357+273)*$E$13)</f>
        <v>0</v>
      </c>
      <c r="AX1357">
        <f>$B$11*BW1357+$C$11*BX1357+$F$11*CI1357*(1-CL1357)</f>
        <v>0</v>
      </c>
      <c r="AY1357">
        <f>AX1357*AZ1357</f>
        <v>0</v>
      </c>
      <c r="AZ1357">
        <f>($B$11*$D$9+$C$11*$D$9+$F$11*((CV1357+CN1357)/MAX(CV1357+CN1357+CW1357, 0.1)*$I$9+CW1357/MAX(CV1357+CN1357+CW1357, 0.1)*$J$9))/($B$11+$C$11+$F$11)</f>
        <v>0</v>
      </c>
      <c r="BA1357">
        <f>($B$11*$K$9+$C$11*$K$9+$F$11*((CV1357+CN1357)/MAX(CV1357+CN1357+CW1357, 0.1)*$P$9+CW1357/MAX(CV1357+CN1357+CW1357, 0.1)*$Q$9))/($B$11+$C$11+$F$11)</f>
        <v>0</v>
      </c>
      <c r="BB1357">
        <v>6</v>
      </c>
      <c r="BC1357">
        <v>0.5</v>
      </c>
      <c r="BD1357" t="s">
        <v>355</v>
      </c>
      <c r="BE1357">
        <v>2</v>
      </c>
      <c r="BF1357" t="b">
        <v>1</v>
      </c>
      <c r="BG1357">
        <v>1664307698</v>
      </c>
      <c r="BH1357">
        <v>1428.821481481481</v>
      </c>
      <c r="BI1357">
        <v>1495.887407407407</v>
      </c>
      <c r="BJ1357">
        <v>18.20269259259259</v>
      </c>
      <c r="BK1357">
        <v>15.05643703703704</v>
      </c>
      <c r="BL1357">
        <v>1434.578518518518</v>
      </c>
      <c r="BM1357">
        <v>18.36998148148148</v>
      </c>
      <c r="BN1357">
        <v>500.0688518518519</v>
      </c>
      <c r="BO1357">
        <v>90.94865555555555</v>
      </c>
      <c r="BP1357">
        <v>0.09998869629629628</v>
      </c>
      <c r="BQ1357">
        <v>24.95206296296296</v>
      </c>
      <c r="BR1357">
        <v>25.03870740740741</v>
      </c>
      <c r="BS1357">
        <v>999.9000000000001</v>
      </c>
      <c r="BT1357">
        <v>0</v>
      </c>
      <c r="BU1357">
        <v>0</v>
      </c>
      <c r="BV1357">
        <v>9989.119629629629</v>
      </c>
      <c r="BW1357">
        <v>0</v>
      </c>
      <c r="BX1357">
        <v>6.18283</v>
      </c>
      <c r="BY1357">
        <v>-67.06619259259259</v>
      </c>
      <c r="BZ1357">
        <v>1455.311851851852</v>
      </c>
      <c r="CA1357">
        <v>1518.754814814815</v>
      </c>
      <c r="CB1357">
        <v>3.146248148148148</v>
      </c>
      <c r="CC1357">
        <v>1495.887407407407</v>
      </c>
      <c r="CD1357">
        <v>15.05643703703704</v>
      </c>
      <c r="CE1357">
        <v>1.655511481481482</v>
      </c>
      <c r="CF1357">
        <v>1.369363703703704</v>
      </c>
      <c r="CG1357">
        <v>14.48543703703704</v>
      </c>
      <c r="CH1357">
        <v>11.58245925925926</v>
      </c>
      <c r="CI1357">
        <v>1999.986666666667</v>
      </c>
      <c r="CJ1357">
        <v>0.9800003703703704</v>
      </c>
      <c r="CK1357">
        <v>0.01999994444444444</v>
      </c>
      <c r="CL1357">
        <v>0</v>
      </c>
      <c r="CM1357">
        <v>835.3658148148148</v>
      </c>
      <c r="CN1357">
        <v>5.00097</v>
      </c>
      <c r="CO1357">
        <v>16651.55925925926</v>
      </c>
      <c r="CP1357">
        <v>16707.47037037037</v>
      </c>
      <c r="CQ1357">
        <v>38.55051851851852</v>
      </c>
      <c r="CR1357">
        <v>38.94866666666667</v>
      </c>
      <c r="CS1357">
        <v>38.51837037037038</v>
      </c>
      <c r="CT1357">
        <v>38.625</v>
      </c>
      <c r="CU1357">
        <v>38.979</v>
      </c>
      <c r="CV1357">
        <v>1955.086296296296</v>
      </c>
      <c r="CW1357">
        <v>39.90037037037037</v>
      </c>
      <c r="CX1357">
        <v>0</v>
      </c>
      <c r="CY1357">
        <v>1664307710.3</v>
      </c>
      <c r="CZ1357">
        <v>0</v>
      </c>
      <c r="DA1357">
        <v>0</v>
      </c>
      <c r="DB1357" t="s">
        <v>356</v>
      </c>
      <c r="DC1357">
        <v>1663859321.1</v>
      </c>
      <c r="DD1357">
        <v>1663859315.6</v>
      </c>
      <c r="DE1357">
        <v>0</v>
      </c>
      <c r="DF1357">
        <v>0.196</v>
      </c>
      <c r="DG1357">
        <v>-0.001</v>
      </c>
      <c r="DH1357">
        <v>-5.941</v>
      </c>
      <c r="DI1357">
        <v>-0.174</v>
      </c>
      <c r="DJ1357">
        <v>1500</v>
      </c>
      <c r="DK1357">
        <v>17</v>
      </c>
      <c r="DL1357">
        <v>0.13</v>
      </c>
      <c r="DM1357">
        <v>0.04</v>
      </c>
      <c r="DN1357">
        <v>-67.07364634146342</v>
      </c>
      <c r="DO1357">
        <v>0.1747965156794892</v>
      </c>
      <c r="DP1357">
        <v>0.06708831128449615</v>
      </c>
      <c r="DQ1357">
        <v>0</v>
      </c>
      <c r="DR1357">
        <v>3.190871463414634</v>
      </c>
      <c r="DS1357">
        <v>-0.8687504529616714</v>
      </c>
      <c r="DT1357">
        <v>0.08603351322512882</v>
      </c>
      <c r="DU1357">
        <v>0</v>
      </c>
      <c r="DV1357">
        <v>0</v>
      </c>
      <c r="DW1357">
        <v>2</v>
      </c>
      <c r="DX1357" t="s">
        <v>357</v>
      </c>
      <c r="DY1357">
        <v>2.98489</v>
      </c>
      <c r="DZ1357">
        <v>2.71567</v>
      </c>
      <c r="EA1357">
        <v>0.220327</v>
      </c>
      <c r="EB1357">
        <v>0.223729</v>
      </c>
      <c r="EC1357">
        <v>0.08947860000000001</v>
      </c>
      <c r="ED1357">
        <v>0.0768583</v>
      </c>
      <c r="EE1357">
        <v>24774.7</v>
      </c>
      <c r="EF1357">
        <v>24772.6</v>
      </c>
      <c r="EG1357">
        <v>29519.7</v>
      </c>
      <c r="EH1357">
        <v>29502.9</v>
      </c>
      <c r="EI1357">
        <v>35632.5</v>
      </c>
      <c r="EJ1357">
        <v>36220.6</v>
      </c>
      <c r="EK1357">
        <v>41604.4</v>
      </c>
      <c r="EL1357">
        <v>42045.6</v>
      </c>
      <c r="EM1357">
        <v>1.97675</v>
      </c>
      <c r="EN1357">
        <v>1.93405</v>
      </c>
      <c r="EO1357">
        <v>0.111319</v>
      </c>
      <c r="EP1357">
        <v>0</v>
      </c>
      <c r="EQ1357">
        <v>23.2001</v>
      </c>
      <c r="ER1357">
        <v>999.9</v>
      </c>
      <c r="ES1357">
        <v>41.4</v>
      </c>
      <c r="ET1357">
        <v>28.9</v>
      </c>
      <c r="EU1357">
        <v>18.2012</v>
      </c>
      <c r="EV1357">
        <v>62.8243</v>
      </c>
      <c r="EW1357">
        <v>32.8446</v>
      </c>
      <c r="EX1357">
        <v>1</v>
      </c>
      <c r="EY1357">
        <v>-0.182937</v>
      </c>
      <c r="EZ1357">
        <v>1.5224</v>
      </c>
      <c r="FA1357">
        <v>20.3814</v>
      </c>
      <c r="FB1357">
        <v>5.21759</v>
      </c>
      <c r="FC1357">
        <v>12.0099</v>
      </c>
      <c r="FD1357">
        <v>4.9897</v>
      </c>
      <c r="FE1357">
        <v>3.28853</v>
      </c>
      <c r="FF1357">
        <v>9999</v>
      </c>
      <c r="FG1357">
        <v>9999</v>
      </c>
      <c r="FH1357">
        <v>9999</v>
      </c>
      <c r="FI1357">
        <v>262</v>
      </c>
      <c r="FJ1357">
        <v>1.86701</v>
      </c>
      <c r="FK1357">
        <v>1.86613</v>
      </c>
      <c r="FL1357">
        <v>1.86554</v>
      </c>
      <c r="FM1357">
        <v>1.86553</v>
      </c>
      <c r="FN1357">
        <v>1.86729</v>
      </c>
      <c r="FO1357">
        <v>1.86981</v>
      </c>
      <c r="FP1357">
        <v>1.86844</v>
      </c>
      <c r="FQ1357">
        <v>1.86996</v>
      </c>
      <c r="FR1357">
        <v>0</v>
      </c>
      <c r="FS1357">
        <v>0</v>
      </c>
      <c r="FT1357">
        <v>0</v>
      </c>
      <c r="FU1357">
        <v>0</v>
      </c>
      <c r="FV1357" t="s">
        <v>358</v>
      </c>
      <c r="FW1357" t="s">
        <v>359</v>
      </c>
      <c r="FX1357" t="s">
        <v>360</v>
      </c>
      <c r="FY1357" t="s">
        <v>360</v>
      </c>
      <c r="FZ1357" t="s">
        <v>360</v>
      </c>
      <c r="GA1357" t="s">
        <v>360</v>
      </c>
      <c r="GB1357">
        <v>0</v>
      </c>
      <c r="GC1357">
        <v>100</v>
      </c>
      <c r="GD1357">
        <v>100</v>
      </c>
      <c r="GE1357">
        <v>-5.82</v>
      </c>
      <c r="GF1357">
        <v>-0.1673</v>
      </c>
      <c r="GG1357">
        <v>-2.0192013485273</v>
      </c>
      <c r="GH1357">
        <v>-0.003354295288503095</v>
      </c>
      <c r="GI1357">
        <v>8.998442100416266E-07</v>
      </c>
      <c r="GJ1357">
        <v>-2.632750781261316E-10</v>
      </c>
      <c r="GK1357">
        <v>-0.1771344180573433</v>
      </c>
      <c r="GL1357">
        <v>-0.01811282044437078</v>
      </c>
      <c r="GM1357">
        <v>0.001479480632228601</v>
      </c>
      <c r="GN1357">
        <v>-2.527498020886067E-05</v>
      </c>
      <c r="GO1357">
        <v>3</v>
      </c>
      <c r="GP1357">
        <v>2311</v>
      </c>
      <c r="GQ1357">
        <v>1</v>
      </c>
      <c r="GR1357">
        <v>23</v>
      </c>
      <c r="GS1357">
        <v>7473.1</v>
      </c>
      <c r="GT1357">
        <v>7473.2</v>
      </c>
      <c r="GU1357">
        <v>2.92236</v>
      </c>
      <c r="GV1357">
        <v>2.18628</v>
      </c>
      <c r="GW1357">
        <v>1.39648</v>
      </c>
      <c r="GX1357">
        <v>2.34009</v>
      </c>
      <c r="GY1357">
        <v>1.49536</v>
      </c>
      <c r="GZ1357">
        <v>2.4292</v>
      </c>
      <c r="HA1357">
        <v>33.0429</v>
      </c>
      <c r="HB1357">
        <v>14.097</v>
      </c>
      <c r="HC1357">
        <v>18</v>
      </c>
      <c r="HD1357">
        <v>519.126</v>
      </c>
      <c r="HE1357">
        <v>448.197</v>
      </c>
      <c r="HF1357">
        <v>21.4238</v>
      </c>
      <c r="HG1357">
        <v>25.1198</v>
      </c>
      <c r="HH1357">
        <v>29.9999</v>
      </c>
      <c r="HI1357">
        <v>25.1313</v>
      </c>
      <c r="HJ1357">
        <v>25.0788</v>
      </c>
      <c r="HK1357">
        <v>58.4698</v>
      </c>
      <c r="HL1357">
        <v>19.0893</v>
      </c>
      <c r="HM1357">
        <v>32.4604</v>
      </c>
      <c r="HN1357">
        <v>21.3902</v>
      </c>
      <c r="HO1357">
        <v>1542.77</v>
      </c>
      <c r="HP1357">
        <v>15.3078</v>
      </c>
      <c r="HQ1357">
        <v>100.981</v>
      </c>
      <c r="HR1357">
        <v>100.976</v>
      </c>
    </row>
    <row r="1358" spans="1:226">
      <c r="A1358">
        <v>1342</v>
      </c>
      <c r="B1358">
        <v>1664307710.5</v>
      </c>
      <c r="C1358">
        <v>14480</v>
      </c>
      <c r="D1358" t="s">
        <v>3054</v>
      </c>
      <c r="E1358" t="s">
        <v>3055</v>
      </c>
      <c r="F1358">
        <v>5</v>
      </c>
      <c r="G1358" t="s">
        <v>2871</v>
      </c>
      <c r="H1358" t="s">
        <v>354</v>
      </c>
      <c r="I1358">
        <v>1664307702.714286</v>
      </c>
      <c r="J1358">
        <f>(K1358)/1000</f>
        <v>0</v>
      </c>
      <c r="K1358">
        <f>IF(BF1358, AN1358, AH1358)</f>
        <v>0</v>
      </c>
      <c r="L1358">
        <f>IF(BF1358, AI1358, AG1358)</f>
        <v>0</v>
      </c>
      <c r="M1358">
        <f>BH1358 - IF(AU1358&gt;1, L1358*BB1358*100.0/(AW1358*BV1358), 0)</f>
        <v>0</v>
      </c>
      <c r="N1358">
        <f>((T1358-J1358/2)*M1358-L1358)/(T1358+J1358/2)</f>
        <v>0</v>
      </c>
      <c r="O1358">
        <f>N1358*(BO1358+BP1358)/1000.0</f>
        <v>0</v>
      </c>
      <c r="P1358">
        <f>(BH1358 - IF(AU1358&gt;1, L1358*BB1358*100.0/(AW1358*BV1358), 0))*(BO1358+BP1358)/1000.0</f>
        <v>0</v>
      </c>
      <c r="Q1358">
        <f>2.0/((1/S1358-1/R1358)+SIGN(S1358)*SQRT((1/S1358-1/R1358)*(1/S1358-1/R1358) + 4*BC1358/((BC1358+1)*(BC1358+1))*(2*1/S1358*1/R1358-1/R1358*1/R1358)))</f>
        <v>0</v>
      </c>
      <c r="R1358">
        <f>IF(LEFT(BD1358,1)&lt;&gt;"0",IF(LEFT(BD1358,1)="1",3.0,BE1358),$D$5+$E$5*(BV1358*BO1358/($K$5*1000))+$F$5*(BV1358*BO1358/($K$5*1000))*MAX(MIN(BB1358,$J$5),$I$5)*MAX(MIN(BB1358,$J$5),$I$5)+$G$5*MAX(MIN(BB1358,$J$5),$I$5)*(BV1358*BO1358/($K$5*1000))+$H$5*(BV1358*BO1358/($K$5*1000))*(BV1358*BO1358/($K$5*1000)))</f>
        <v>0</v>
      </c>
      <c r="S1358">
        <f>J1358*(1000-(1000*0.61365*exp(17.502*W1358/(240.97+W1358))/(BO1358+BP1358)+BJ1358)/2)/(1000*0.61365*exp(17.502*W1358/(240.97+W1358))/(BO1358+BP1358)-BJ1358)</f>
        <v>0</v>
      </c>
      <c r="T1358">
        <f>1/((BC1358+1)/(Q1358/1.6)+1/(R1358/1.37)) + BC1358/((BC1358+1)/(Q1358/1.6) + BC1358/(R1358/1.37))</f>
        <v>0</v>
      </c>
      <c r="U1358">
        <f>(AX1358*BA1358)</f>
        <v>0</v>
      </c>
      <c r="V1358">
        <f>(BQ1358+(U1358+2*0.95*5.67E-8*(((BQ1358+$B$7)+273)^4-(BQ1358+273)^4)-44100*J1358)/(1.84*29.3*R1358+8*0.95*5.67E-8*(BQ1358+273)^3))</f>
        <v>0</v>
      </c>
      <c r="W1358">
        <f>($C$7*BR1358+$D$7*BS1358+$E$7*V1358)</f>
        <v>0</v>
      </c>
      <c r="X1358">
        <f>0.61365*exp(17.502*W1358/(240.97+W1358))</f>
        <v>0</v>
      </c>
      <c r="Y1358">
        <f>(Z1358/AA1358*100)</f>
        <v>0</v>
      </c>
      <c r="Z1358">
        <f>BJ1358*(BO1358+BP1358)/1000</f>
        <v>0</v>
      </c>
      <c r="AA1358">
        <f>0.61365*exp(17.502*BQ1358/(240.97+BQ1358))</f>
        <v>0</v>
      </c>
      <c r="AB1358">
        <f>(X1358-BJ1358*(BO1358+BP1358)/1000)</f>
        <v>0</v>
      </c>
      <c r="AC1358">
        <f>(-J1358*44100)</f>
        <v>0</v>
      </c>
      <c r="AD1358">
        <f>2*29.3*R1358*0.92*(BQ1358-W1358)</f>
        <v>0</v>
      </c>
      <c r="AE1358">
        <f>2*0.95*5.67E-8*(((BQ1358+$B$7)+273)^4-(W1358+273)^4)</f>
        <v>0</v>
      </c>
      <c r="AF1358">
        <f>U1358+AE1358+AC1358+AD1358</f>
        <v>0</v>
      </c>
      <c r="AG1358">
        <f>BN1358*AU1358*(BI1358-BH1358*(1000-AU1358*BK1358)/(1000-AU1358*BJ1358))/(100*BB1358)</f>
        <v>0</v>
      </c>
      <c r="AH1358">
        <f>1000*BN1358*AU1358*(BJ1358-BK1358)/(100*BB1358*(1000-AU1358*BJ1358))</f>
        <v>0</v>
      </c>
      <c r="AI1358">
        <f>(AJ1358 - AK1358 - BO1358*1E3/(8.314*(BQ1358+273.15)) * AM1358/BN1358 * AL1358) * BN1358/(100*BB1358) * (1000 - BK1358)/1000</f>
        <v>0</v>
      </c>
      <c r="AJ1358">
        <v>1551.462979661554</v>
      </c>
      <c r="AK1358">
        <v>1496.420424242424</v>
      </c>
      <c r="AL1358">
        <v>3.448084330513122</v>
      </c>
      <c r="AM1358">
        <v>64.58111461149491</v>
      </c>
      <c r="AN1358">
        <f>(AP1358 - AO1358 + BO1358*1E3/(8.314*(BQ1358+273.15)) * AR1358/BN1358 * AQ1358) * BN1358/(100*BB1358) * 1000/(1000 - AP1358)</f>
        <v>0</v>
      </c>
      <c r="AO1358">
        <v>15.15209803286029</v>
      </c>
      <c r="AP1358">
        <v>18.19567639097743</v>
      </c>
      <c r="AQ1358">
        <v>-1.417245347429645E-05</v>
      </c>
      <c r="AR1358">
        <v>112.2400831531097</v>
      </c>
      <c r="AS1358">
        <v>12</v>
      </c>
      <c r="AT1358">
        <v>2</v>
      </c>
      <c r="AU1358">
        <f>IF(AS1358*$H$13&gt;=AW1358,1.0,(AW1358/(AW1358-AS1358*$H$13)))</f>
        <v>0</v>
      </c>
      <c r="AV1358">
        <f>(AU1358-1)*100</f>
        <v>0</v>
      </c>
      <c r="AW1358">
        <f>MAX(0,($B$13+$C$13*BV1358)/(1+$D$13*BV1358)*BO1358/(BQ1358+273)*$E$13)</f>
        <v>0</v>
      </c>
      <c r="AX1358">
        <f>$B$11*BW1358+$C$11*BX1358+$F$11*CI1358*(1-CL1358)</f>
        <v>0</v>
      </c>
      <c r="AY1358">
        <f>AX1358*AZ1358</f>
        <v>0</v>
      </c>
      <c r="AZ1358">
        <f>($B$11*$D$9+$C$11*$D$9+$F$11*((CV1358+CN1358)/MAX(CV1358+CN1358+CW1358, 0.1)*$I$9+CW1358/MAX(CV1358+CN1358+CW1358, 0.1)*$J$9))/($B$11+$C$11+$F$11)</f>
        <v>0</v>
      </c>
      <c r="BA1358">
        <f>($B$11*$K$9+$C$11*$K$9+$F$11*((CV1358+CN1358)/MAX(CV1358+CN1358+CW1358, 0.1)*$P$9+CW1358/MAX(CV1358+CN1358+CW1358, 0.1)*$Q$9))/($B$11+$C$11+$F$11)</f>
        <v>0</v>
      </c>
      <c r="BB1358">
        <v>6</v>
      </c>
      <c r="BC1358">
        <v>0.5</v>
      </c>
      <c r="BD1358" t="s">
        <v>355</v>
      </c>
      <c r="BE1358">
        <v>2</v>
      </c>
      <c r="BF1358" t="b">
        <v>1</v>
      </c>
      <c r="BG1358">
        <v>1664307702.714286</v>
      </c>
      <c r="BH1358">
        <v>1444.653928571428</v>
      </c>
      <c r="BI1358">
        <v>1511.706785714286</v>
      </c>
      <c r="BJ1358">
        <v>18.19936071428571</v>
      </c>
      <c r="BK1358">
        <v>15.12458214285714</v>
      </c>
      <c r="BL1358">
        <v>1450.448928571428</v>
      </c>
      <c r="BM1358">
        <v>18.36668928571428</v>
      </c>
      <c r="BN1358">
        <v>500.0571428571429</v>
      </c>
      <c r="BO1358">
        <v>90.94822142857144</v>
      </c>
      <c r="BP1358">
        <v>0.09993208928571429</v>
      </c>
      <c r="BQ1358">
        <v>24.94385</v>
      </c>
      <c r="BR1358">
        <v>25.03498571428571</v>
      </c>
      <c r="BS1358">
        <v>999.9000000000002</v>
      </c>
      <c r="BT1358">
        <v>0</v>
      </c>
      <c r="BU1358">
        <v>0</v>
      </c>
      <c r="BV1358">
        <v>10006.05214285714</v>
      </c>
      <c r="BW1358">
        <v>0</v>
      </c>
      <c r="BX1358">
        <v>6.18283</v>
      </c>
      <c r="BY1358">
        <v>-67.05313928571429</v>
      </c>
      <c r="BZ1358">
        <v>1471.432857142857</v>
      </c>
      <c r="CA1358">
        <v>1534.923214285714</v>
      </c>
      <c r="CB1358">
        <v>3.074775714285714</v>
      </c>
      <c r="CC1358">
        <v>1511.706785714286</v>
      </c>
      <c r="CD1358">
        <v>15.12458214285714</v>
      </c>
      <c r="CE1358">
        <v>1.655200357142857</v>
      </c>
      <c r="CF1358">
        <v>1.375555</v>
      </c>
      <c r="CG1358">
        <v>14.48253214285714</v>
      </c>
      <c r="CH1358">
        <v>11.65063928571429</v>
      </c>
      <c r="CI1358">
        <v>1999.983928571429</v>
      </c>
      <c r="CJ1358">
        <v>0.980000357142857</v>
      </c>
      <c r="CK1358">
        <v>0.01999996428571429</v>
      </c>
      <c r="CL1358">
        <v>0</v>
      </c>
      <c r="CM1358">
        <v>834.6696428571429</v>
      </c>
      <c r="CN1358">
        <v>5.00097</v>
      </c>
      <c r="CO1358">
        <v>16638.06785714285</v>
      </c>
      <c r="CP1358">
        <v>16707.44642857143</v>
      </c>
      <c r="CQ1358">
        <v>38.531</v>
      </c>
      <c r="CR1358">
        <v>38.93924999999999</v>
      </c>
      <c r="CS1358">
        <v>38.50442857142857</v>
      </c>
      <c r="CT1358">
        <v>38.61825</v>
      </c>
      <c r="CU1358">
        <v>38.95949999999999</v>
      </c>
      <c r="CV1358">
        <v>1955.083571428571</v>
      </c>
      <c r="CW1358">
        <v>39.90035714285715</v>
      </c>
      <c r="CX1358">
        <v>0</v>
      </c>
      <c r="CY1358">
        <v>1664307715.1</v>
      </c>
      <c r="CZ1358">
        <v>0</v>
      </c>
      <c r="DA1358">
        <v>0</v>
      </c>
      <c r="DB1358" t="s">
        <v>356</v>
      </c>
      <c r="DC1358">
        <v>1663859321.1</v>
      </c>
      <c r="DD1358">
        <v>1663859315.6</v>
      </c>
      <c r="DE1358">
        <v>0</v>
      </c>
      <c r="DF1358">
        <v>0.196</v>
      </c>
      <c r="DG1358">
        <v>-0.001</v>
      </c>
      <c r="DH1358">
        <v>-5.941</v>
      </c>
      <c r="DI1358">
        <v>-0.174</v>
      </c>
      <c r="DJ1358">
        <v>1500</v>
      </c>
      <c r="DK1358">
        <v>17</v>
      </c>
      <c r="DL1358">
        <v>0.13</v>
      </c>
      <c r="DM1358">
        <v>0.04</v>
      </c>
      <c r="DN1358">
        <v>-67.04844634146342</v>
      </c>
      <c r="DO1358">
        <v>0.3012062717770502</v>
      </c>
      <c r="DP1358">
        <v>0.07973095643126585</v>
      </c>
      <c r="DQ1358">
        <v>0</v>
      </c>
      <c r="DR1358">
        <v>3.12929756097561</v>
      </c>
      <c r="DS1358">
        <v>-0.9111202787456401</v>
      </c>
      <c r="DT1358">
        <v>0.09031759844666548</v>
      </c>
      <c r="DU1358">
        <v>0</v>
      </c>
      <c r="DV1358">
        <v>0</v>
      </c>
      <c r="DW1358">
        <v>2</v>
      </c>
      <c r="DX1358" t="s">
        <v>357</v>
      </c>
      <c r="DY1358">
        <v>2.98487</v>
      </c>
      <c r="DZ1358">
        <v>2.71585</v>
      </c>
      <c r="EA1358">
        <v>0.221871</v>
      </c>
      <c r="EB1358">
        <v>0.225231</v>
      </c>
      <c r="EC1358">
        <v>0.0894851</v>
      </c>
      <c r="ED1358">
        <v>0.0771761</v>
      </c>
      <c r="EE1358">
        <v>24725.7</v>
      </c>
      <c r="EF1358">
        <v>24725</v>
      </c>
      <c r="EG1358">
        <v>29519.7</v>
      </c>
      <c r="EH1358">
        <v>29503.1</v>
      </c>
      <c r="EI1358">
        <v>35632</v>
      </c>
      <c r="EJ1358">
        <v>36208.3</v>
      </c>
      <c r="EK1358">
        <v>41604</v>
      </c>
      <c r="EL1358">
        <v>42045.9</v>
      </c>
      <c r="EM1358">
        <v>1.97658</v>
      </c>
      <c r="EN1358">
        <v>1.93428</v>
      </c>
      <c r="EO1358">
        <v>0.111058</v>
      </c>
      <c r="EP1358">
        <v>0</v>
      </c>
      <c r="EQ1358">
        <v>23.1986</v>
      </c>
      <c r="ER1358">
        <v>999.9</v>
      </c>
      <c r="ES1358">
        <v>41.4</v>
      </c>
      <c r="ET1358">
        <v>28.9</v>
      </c>
      <c r="EU1358">
        <v>18.2027</v>
      </c>
      <c r="EV1358">
        <v>62.6543</v>
      </c>
      <c r="EW1358">
        <v>32.7123</v>
      </c>
      <c r="EX1358">
        <v>1</v>
      </c>
      <c r="EY1358">
        <v>-0.183222</v>
      </c>
      <c r="EZ1358">
        <v>1.54068</v>
      </c>
      <c r="FA1358">
        <v>20.3812</v>
      </c>
      <c r="FB1358">
        <v>5.21744</v>
      </c>
      <c r="FC1358">
        <v>12.0099</v>
      </c>
      <c r="FD1358">
        <v>4.98955</v>
      </c>
      <c r="FE1358">
        <v>3.2885</v>
      </c>
      <c r="FF1358">
        <v>9999</v>
      </c>
      <c r="FG1358">
        <v>9999</v>
      </c>
      <c r="FH1358">
        <v>9999</v>
      </c>
      <c r="FI1358">
        <v>262</v>
      </c>
      <c r="FJ1358">
        <v>1.86704</v>
      </c>
      <c r="FK1358">
        <v>1.86615</v>
      </c>
      <c r="FL1358">
        <v>1.86554</v>
      </c>
      <c r="FM1358">
        <v>1.86554</v>
      </c>
      <c r="FN1358">
        <v>1.86733</v>
      </c>
      <c r="FO1358">
        <v>1.86981</v>
      </c>
      <c r="FP1358">
        <v>1.86844</v>
      </c>
      <c r="FQ1358">
        <v>1.86996</v>
      </c>
      <c r="FR1358">
        <v>0</v>
      </c>
      <c r="FS1358">
        <v>0</v>
      </c>
      <c r="FT1358">
        <v>0</v>
      </c>
      <c r="FU1358">
        <v>0</v>
      </c>
      <c r="FV1358" t="s">
        <v>358</v>
      </c>
      <c r="FW1358" t="s">
        <v>359</v>
      </c>
      <c r="FX1358" t="s">
        <v>360</v>
      </c>
      <c r="FY1358" t="s">
        <v>360</v>
      </c>
      <c r="FZ1358" t="s">
        <v>360</v>
      </c>
      <c r="GA1358" t="s">
        <v>360</v>
      </c>
      <c r="GB1358">
        <v>0</v>
      </c>
      <c r="GC1358">
        <v>100</v>
      </c>
      <c r="GD1358">
        <v>100</v>
      </c>
      <c r="GE1358">
        <v>-5.86</v>
      </c>
      <c r="GF1358">
        <v>-0.1673</v>
      </c>
      <c r="GG1358">
        <v>-2.0192013485273</v>
      </c>
      <c r="GH1358">
        <v>-0.003354295288503095</v>
      </c>
      <c r="GI1358">
        <v>8.998442100416266E-07</v>
      </c>
      <c r="GJ1358">
        <v>-2.632750781261316E-10</v>
      </c>
      <c r="GK1358">
        <v>-0.1771344180573433</v>
      </c>
      <c r="GL1358">
        <v>-0.01811282044437078</v>
      </c>
      <c r="GM1358">
        <v>0.001479480632228601</v>
      </c>
      <c r="GN1358">
        <v>-2.527498020886067E-05</v>
      </c>
      <c r="GO1358">
        <v>3</v>
      </c>
      <c r="GP1358">
        <v>2311</v>
      </c>
      <c r="GQ1358">
        <v>1</v>
      </c>
      <c r="GR1358">
        <v>23</v>
      </c>
      <c r="GS1358">
        <v>7473.2</v>
      </c>
      <c r="GT1358">
        <v>7473.2</v>
      </c>
      <c r="GU1358">
        <v>2.948</v>
      </c>
      <c r="GV1358">
        <v>2.18384</v>
      </c>
      <c r="GW1358">
        <v>1.39648</v>
      </c>
      <c r="GX1358">
        <v>2.33887</v>
      </c>
      <c r="GY1358">
        <v>1.49536</v>
      </c>
      <c r="GZ1358">
        <v>2.4353</v>
      </c>
      <c r="HA1358">
        <v>33.0429</v>
      </c>
      <c r="HB1358">
        <v>14.0883</v>
      </c>
      <c r="HC1358">
        <v>18</v>
      </c>
      <c r="HD1358">
        <v>519.008</v>
      </c>
      <c r="HE1358">
        <v>448.33</v>
      </c>
      <c r="HF1358">
        <v>21.385</v>
      </c>
      <c r="HG1358">
        <v>25.1181</v>
      </c>
      <c r="HH1358">
        <v>29.9999</v>
      </c>
      <c r="HI1358">
        <v>25.1306</v>
      </c>
      <c r="HJ1358">
        <v>25.0782</v>
      </c>
      <c r="HK1358">
        <v>59.0154</v>
      </c>
      <c r="HL1358">
        <v>18.801</v>
      </c>
      <c r="HM1358">
        <v>32.4604</v>
      </c>
      <c r="HN1358">
        <v>21.3623</v>
      </c>
      <c r="HO1358">
        <v>1556.14</v>
      </c>
      <c r="HP1358">
        <v>15.3844</v>
      </c>
      <c r="HQ1358">
        <v>100.981</v>
      </c>
      <c r="HR1358">
        <v>100.977</v>
      </c>
    </row>
    <row r="1359" spans="1:226">
      <c r="A1359">
        <v>1343</v>
      </c>
      <c r="B1359">
        <v>1664307715</v>
      </c>
      <c r="C1359">
        <v>14484.5</v>
      </c>
      <c r="D1359" t="s">
        <v>3056</v>
      </c>
      <c r="E1359" t="s">
        <v>3057</v>
      </c>
      <c r="F1359">
        <v>5</v>
      </c>
      <c r="G1359" t="s">
        <v>2871</v>
      </c>
      <c r="H1359" t="s">
        <v>354</v>
      </c>
      <c r="I1359">
        <v>1664307707.160714</v>
      </c>
      <c r="J1359">
        <f>(K1359)/1000</f>
        <v>0</v>
      </c>
      <c r="K1359">
        <f>IF(BF1359, AN1359, AH1359)</f>
        <v>0</v>
      </c>
      <c r="L1359">
        <f>IF(BF1359, AI1359, AG1359)</f>
        <v>0</v>
      </c>
      <c r="M1359">
        <f>BH1359 - IF(AU1359&gt;1, L1359*BB1359*100.0/(AW1359*BV1359), 0)</f>
        <v>0</v>
      </c>
      <c r="N1359">
        <f>((T1359-J1359/2)*M1359-L1359)/(T1359+J1359/2)</f>
        <v>0</v>
      </c>
      <c r="O1359">
        <f>N1359*(BO1359+BP1359)/1000.0</f>
        <v>0</v>
      </c>
      <c r="P1359">
        <f>(BH1359 - IF(AU1359&gt;1, L1359*BB1359*100.0/(AW1359*BV1359), 0))*(BO1359+BP1359)/1000.0</f>
        <v>0</v>
      </c>
      <c r="Q1359">
        <f>2.0/((1/S1359-1/R1359)+SIGN(S1359)*SQRT((1/S1359-1/R1359)*(1/S1359-1/R1359) + 4*BC1359/((BC1359+1)*(BC1359+1))*(2*1/S1359*1/R1359-1/R1359*1/R1359)))</f>
        <v>0</v>
      </c>
      <c r="R1359">
        <f>IF(LEFT(BD1359,1)&lt;&gt;"0",IF(LEFT(BD1359,1)="1",3.0,BE1359),$D$5+$E$5*(BV1359*BO1359/($K$5*1000))+$F$5*(BV1359*BO1359/($K$5*1000))*MAX(MIN(BB1359,$J$5),$I$5)*MAX(MIN(BB1359,$J$5),$I$5)+$G$5*MAX(MIN(BB1359,$J$5),$I$5)*(BV1359*BO1359/($K$5*1000))+$H$5*(BV1359*BO1359/($K$5*1000))*(BV1359*BO1359/($K$5*1000)))</f>
        <v>0</v>
      </c>
      <c r="S1359">
        <f>J1359*(1000-(1000*0.61365*exp(17.502*W1359/(240.97+W1359))/(BO1359+BP1359)+BJ1359)/2)/(1000*0.61365*exp(17.502*W1359/(240.97+W1359))/(BO1359+BP1359)-BJ1359)</f>
        <v>0</v>
      </c>
      <c r="T1359">
        <f>1/((BC1359+1)/(Q1359/1.6)+1/(R1359/1.37)) + BC1359/((BC1359+1)/(Q1359/1.6) + BC1359/(R1359/1.37))</f>
        <v>0</v>
      </c>
      <c r="U1359">
        <f>(AX1359*BA1359)</f>
        <v>0</v>
      </c>
      <c r="V1359">
        <f>(BQ1359+(U1359+2*0.95*5.67E-8*(((BQ1359+$B$7)+273)^4-(BQ1359+273)^4)-44100*J1359)/(1.84*29.3*R1359+8*0.95*5.67E-8*(BQ1359+273)^3))</f>
        <v>0</v>
      </c>
      <c r="W1359">
        <f>($C$7*BR1359+$D$7*BS1359+$E$7*V1359)</f>
        <v>0</v>
      </c>
      <c r="X1359">
        <f>0.61365*exp(17.502*W1359/(240.97+W1359))</f>
        <v>0</v>
      </c>
      <c r="Y1359">
        <f>(Z1359/AA1359*100)</f>
        <v>0</v>
      </c>
      <c r="Z1359">
        <f>BJ1359*(BO1359+BP1359)/1000</f>
        <v>0</v>
      </c>
      <c r="AA1359">
        <f>0.61365*exp(17.502*BQ1359/(240.97+BQ1359))</f>
        <v>0</v>
      </c>
      <c r="AB1359">
        <f>(X1359-BJ1359*(BO1359+BP1359)/1000)</f>
        <v>0</v>
      </c>
      <c r="AC1359">
        <f>(-J1359*44100)</f>
        <v>0</v>
      </c>
      <c r="AD1359">
        <f>2*29.3*R1359*0.92*(BQ1359-W1359)</f>
        <v>0</v>
      </c>
      <c r="AE1359">
        <f>2*0.95*5.67E-8*(((BQ1359+$B$7)+273)^4-(W1359+273)^4)</f>
        <v>0</v>
      </c>
      <c r="AF1359">
        <f>U1359+AE1359+AC1359+AD1359</f>
        <v>0</v>
      </c>
      <c r="AG1359">
        <f>BN1359*AU1359*(BI1359-BH1359*(1000-AU1359*BK1359)/(1000-AU1359*BJ1359))/(100*BB1359)</f>
        <v>0</v>
      </c>
      <c r="AH1359">
        <f>1000*BN1359*AU1359*(BJ1359-BK1359)/(100*BB1359*(1000-AU1359*BJ1359))</f>
        <v>0</v>
      </c>
      <c r="AI1359">
        <f>(AJ1359 - AK1359 - BO1359*1E3/(8.314*(BQ1359+273.15)) * AM1359/BN1359 * AL1359) * BN1359/(100*BB1359) * (1000 - BK1359)/1000</f>
        <v>0</v>
      </c>
      <c r="AJ1359">
        <v>1566.775092907542</v>
      </c>
      <c r="AK1359">
        <v>1511.805939393938</v>
      </c>
      <c r="AL1359">
        <v>3.423274965766204</v>
      </c>
      <c r="AM1359">
        <v>64.58111461149491</v>
      </c>
      <c r="AN1359">
        <f>(AP1359 - AO1359 + BO1359*1E3/(8.314*(BQ1359+273.15)) * AR1359/BN1359 * AQ1359) * BN1359/(100*BB1359) * 1000/(1000 - AP1359)</f>
        <v>0</v>
      </c>
      <c r="AO1359">
        <v>15.2340593801175</v>
      </c>
      <c r="AP1359">
        <v>18.20466601503758</v>
      </c>
      <c r="AQ1359">
        <v>-1.228606830127894E-06</v>
      </c>
      <c r="AR1359">
        <v>112.2400831531097</v>
      </c>
      <c r="AS1359">
        <v>12</v>
      </c>
      <c r="AT1359">
        <v>2</v>
      </c>
      <c r="AU1359">
        <f>IF(AS1359*$H$13&gt;=AW1359,1.0,(AW1359/(AW1359-AS1359*$H$13)))</f>
        <v>0</v>
      </c>
      <c r="AV1359">
        <f>(AU1359-1)*100</f>
        <v>0</v>
      </c>
      <c r="AW1359">
        <f>MAX(0,($B$13+$C$13*BV1359)/(1+$D$13*BV1359)*BO1359/(BQ1359+273)*$E$13)</f>
        <v>0</v>
      </c>
      <c r="AX1359">
        <f>$B$11*BW1359+$C$11*BX1359+$F$11*CI1359*(1-CL1359)</f>
        <v>0</v>
      </c>
      <c r="AY1359">
        <f>AX1359*AZ1359</f>
        <v>0</v>
      </c>
      <c r="AZ1359">
        <f>($B$11*$D$9+$C$11*$D$9+$F$11*((CV1359+CN1359)/MAX(CV1359+CN1359+CW1359, 0.1)*$I$9+CW1359/MAX(CV1359+CN1359+CW1359, 0.1)*$J$9))/($B$11+$C$11+$F$11)</f>
        <v>0</v>
      </c>
      <c r="BA1359">
        <f>($B$11*$K$9+$C$11*$K$9+$F$11*((CV1359+CN1359)/MAX(CV1359+CN1359+CW1359, 0.1)*$P$9+CW1359/MAX(CV1359+CN1359+CW1359, 0.1)*$Q$9))/($B$11+$C$11+$F$11)</f>
        <v>0</v>
      </c>
      <c r="BB1359">
        <v>6</v>
      </c>
      <c r="BC1359">
        <v>0.5</v>
      </c>
      <c r="BD1359" t="s">
        <v>355</v>
      </c>
      <c r="BE1359">
        <v>2</v>
      </c>
      <c r="BF1359" t="b">
        <v>1</v>
      </c>
      <c r="BG1359">
        <v>1664307707.160714</v>
      </c>
      <c r="BH1359">
        <v>1459.620357142857</v>
      </c>
      <c r="BI1359">
        <v>1526.568928571429</v>
      </c>
      <c r="BJ1359">
        <v>18.19831428571429</v>
      </c>
      <c r="BK1359">
        <v>15.19353571428572</v>
      </c>
      <c r="BL1359">
        <v>1465.451071428571</v>
      </c>
      <c r="BM1359">
        <v>18.36565</v>
      </c>
      <c r="BN1359">
        <v>500.0658214285714</v>
      </c>
      <c r="BO1359">
        <v>90.94872857142857</v>
      </c>
      <c r="BP1359">
        <v>0.09995035714285717</v>
      </c>
      <c r="BQ1359">
        <v>24.93663214285715</v>
      </c>
      <c r="BR1359">
        <v>25.03384285714286</v>
      </c>
      <c r="BS1359">
        <v>999.9000000000002</v>
      </c>
      <c r="BT1359">
        <v>0</v>
      </c>
      <c r="BU1359">
        <v>0</v>
      </c>
      <c r="BV1359">
        <v>10009.84857142857</v>
      </c>
      <c r="BW1359">
        <v>0</v>
      </c>
      <c r="BX1359">
        <v>6.18283</v>
      </c>
      <c r="BY1359">
        <v>-66.9493107142857</v>
      </c>
      <c r="BZ1359">
        <v>1486.675</v>
      </c>
      <c r="CA1359">
        <v>1550.121785714286</v>
      </c>
      <c r="CB1359">
        <v>3.004778214285714</v>
      </c>
      <c r="CC1359">
        <v>1526.568928571429</v>
      </c>
      <c r="CD1359">
        <v>15.19353571428572</v>
      </c>
      <c r="CE1359">
        <v>1.655113928571428</v>
      </c>
      <c r="CF1359">
        <v>1.381833214285714</v>
      </c>
      <c r="CG1359">
        <v>14.48172857142857</v>
      </c>
      <c r="CH1359">
        <v>11.71956785714286</v>
      </c>
      <c r="CI1359">
        <v>2000.015357142857</v>
      </c>
      <c r="CJ1359">
        <v>0.9800004285714286</v>
      </c>
      <c r="CK1359">
        <v>0.01999985714285714</v>
      </c>
      <c r="CL1359">
        <v>0</v>
      </c>
      <c r="CM1359">
        <v>833.9190357142858</v>
      </c>
      <c r="CN1359">
        <v>5.00097</v>
      </c>
      <c r="CO1359">
        <v>16625.72857142857</v>
      </c>
      <c r="CP1359">
        <v>16707.70714285714</v>
      </c>
      <c r="CQ1359">
        <v>38.51328571428571</v>
      </c>
      <c r="CR1359">
        <v>38.937</v>
      </c>
      <c r="CS1359">
        <v>38.5</v>
      </c>
      <c r="CT1359">
        <v>38.60025</v>
      </c>
      <c r="CU1359">
        <v>38.9415</v>
      </c>
      <c r="CV1359">
        <v>1955.114285714286</v>
      </c>
      <c r="CW1359">
        <v>39.90107142857143</v>
      </c>
      <c r="CX1359">
        <v>0</v>
      </c>
      <c r="CY1359">
        <v>1664307719.3</v>
      </c>
      <c r="CZ1359">
        <v>0</v>
      </c>
      <c r="DA1359">
        <v>0</v>
      </c>
      <c r="DB1359" t="s">
        <v>356</v>
      </c>
      <c r="DC1359">
        <v>1663859321.1</v>
      </c>
      <c r="DD1359">
        <v>1663859315.6</v>
      </c>
      <c r="DE1359">
        <v>0</v>
      </c>
      <c r="DF1359">
        <v>0.196</v>
      </c>
      <c r="DG1359">
        <v>-0.001</v>
      </c>
      <c r="DH1359">
        <v>-5.941</v>
      </c>
      <c r="DI1359">
        <v>-0.174</v>
      </c>
      <c r="DJ1359">
        <v>1500</v>
      </c>
      <c r="DK1359">
        <v>17</v>
      </c>
      <c r="DL1359">
        <v>0.13</v>
      </c>
      <c r="DM1359">
        <v>0.04</v>
      </c>
      <c r="DN1359">
        <v>-66.9980575</v>
      </c>
      <c r="DO1359">
        <v>1.162951969981372</v>
      </c>
      <c r="DP1359">
        <v>0.1284988266240202</v>
      </c>
      <c r="DQ1359">
        <v>0</v>
      </c>
      <c r="DR1359">
        <v>3.04415725</v>
      </c>
      <c r="DS1359">
        <v>-0.9559973358349015</v>
      </c>
      <c r="DT1359">
        <v>0.09222975485133579</v>
      </c>
      <c r="DU1359">
        <v>0</v>
      </c>
      <c r="DV1359">
        <v>0</v>
      </c>
      <c r="DW1359">
        <v>2</v>
      </c>
      <c r="DX1359" t="s">
        <v>357</v>
      </c>
      <c r="DY1359">
        <v>2.98481</v>
      </c>
      <c r="DZ1359">
        <v>2.71556</v>
      </c>
      <c r="EA1359">
        <v>0.223246</v>
      </c>
      <c r="EB1359">
        <v>0.226552</v>
      </c>
      <c r="EC1359">
        <v>0.0895024</v>
      </c>
      <c r="ED1359">
        <v>0.0773663</v>
      </c>
      <c r="EE1359">
        <v>24682.2</v>
      </c>
      <c r="EF1359">
        <v>24682.8</v>
      </c>
      <c r="EG1359">
        <v>29519.8</v>
      </c>
      <c r="EH1359">
        <v>29503</v>
      </c>
      <c r="EI1359">
        <v>35631.3</v>
      </c>
      <c r="EJ1359">
        <v>36200.4</v>
      </c>
      <c r="EK1359">
        <v>41604.1</v>
      </c>
      <c r="EL1359">
        <v>42045.5</v>
      </c>
      <c r="EM1359">
        <v>1.97658</v>
      </c>
      <c r="EN1359">
        <v>1.93467</v>
      </c>
      <c r="EO1359">
        <v>0.111915</v>
      </c>
      <c r="EP1359">
        <v>0</v>
      </c>
      <c r="EQ1359">
        <v>23.1961</v>
      </c>
      <c r="ER1359">
        <v>999.9</v>
      </c>
      <c r="ES1359">
        <v>41.4</v>
      </c>
      <c r="ET1359">
        <v>28.9</v>
      </c>
      <c r="EU1359">
        <v>18.2021</v>
      </c>
      <c r="EV1359">
        <v>62.7243</v>
      </c>
      <c r="EW1359">
        <v>32.9647</v>
      </c>
      <c r="EX1359">
        <v>1</v>
      </c>
      <c r="EY1359">
        <v>-0.183498</v>
      </c>
      <c r="EZ1359">
        <v>1.52819</v>
      </c>
      <c r="FA1359">
        <v>20.3812</v>
      </c>
      <c r="FB1359">
        <v>5.21819</v>
      </c>
      <c r="FC1359">
        <v>12.0099</v>
      </c>
      <c r="FD1359">
        <v>4.9894</v>
      </c>
      <c r="FE1359">
        <v>3.2885</v>
      </c>
      <c r="FF1359">
        <v>9999</v>
      </c>
      <c r="FG1359">
        <v>9999</v>
      </c>
      <c r="FH1359">
        <v>9999</v>
      </c>
      <c r="FI1359">
        <v>262</v>
      </c>
      <c r="FJ1359">
        <v>1.86701</v>
      </c>
      <c r="FK1359">
        <v>1.86614</v>
      </c>
      <c r="FL1359">
        <v>1.86554</v>
      </c>
      <c r="FM1359">
        <v>1.86554</v>
      </c>
      <c r="FN1359">
        <v>1.86729</v>
      </c>
      <c r="FO1359">
        <v>1.86981</v>
      </c>
      <c r="FP1359">
        <v>1.86844</v>
      </c>
      <c r="FQ1359">
        <v>1.86996</v>
      </c>
      <c r="FR1359">
        <v>0</v>
      </c>
      <c r="FS1359">
        <v>0</v>
      </c>
      <c r="FT1359">
        <v>0</v>
      </c>
      <c r="FU1359">
        <v>0</v>
      </c>
      <c r="FV1359" t="s">
        <v>358</v>
      </c>
      <c r="FW1359" t="s">
        <v>359</v>
      </c>
      <c r="FX1359" t="s">
        <v>360</v>
      </c>
      <c r="FY1359" t="s">
        <v>360</v>
      </c>
      <c r="FZ1359" t="s">
        <v>360</v>
      </c>
      <c r="GA1359" t="s">
        <v>360</v>
      </c>
      <c r="GB1359">
        <v>0</v>
      </c>
      <c r="GC1359">
        <v>100</v>
      </c>
      <c r="GD1359">
        <v>100</v>
      </c>
      <c r="GE1359">
        <v>-5.9</v>
      </c>
      <c r="GF1359">
        <v>-0.1673</v>
      </c>
      <c r="GG1359">
        <v>-2.0192013485273</v>
      </c>
      <c r="GH1359">
        <v>-0.003354295288503095</v>
      </c>
      <c r="GI1359">
        <v>8.998442100416266E-07</v>
      </c>
      <c r="GJ1359">
        <v>-2.632750781261316E-10</v>
      </c>
      <c r="GK1359">
        <v>-0.1771344180573433</v>
      </c>
      <c r="GL1359">
        <v>-0.01811282044437078</v>
      </c>
      <c r="GM1359">
        <v>0.001479480632228601</v>
      </c>
      <c r="GN1359">
        <v>-2.527498020886067E-05</v>
      </c>
      <c r="GO1359">
        <v>3</v>
      </c>
      <c r="GP1359">
        <v>2311</v>
      </c>
      <c r="GQ1359">
        <v>1</v>
      </c>
      <c r="GR1359">
        <v>23</v>
      </c>
      <c r="GS1359">
        <v>7473.2</v>
      </c>
      <c r="GT1359">
        <v>7473.3</v>
      </c>
      <c r="GU1359">
        <v>2.96997</v>
      </c>
      <c r="GV1359">
        <v>2.18262</v>
      </c>
      <c r="GW1359">
        <v>1.39648</v>
      </c>
      <c r="GX1359">
        <v>2.33887</v>
      </c>
      <c r="GY1359">
        <v>1.49536</v>
      </c>
      <c r="GZ1359">
        <v>2.46338</v>
      </c>
      <c r="HA1359">
        <v>33.0429</v>
      </c>
      <c r="HB1359">
        <v>14.097</v>
      </c>
      <c r="HC1359">
        <v>18</v>
      </c>
      <c r="HD1359">
        <v>518.9930000000001</v>
      </c>
      <c r="HE1359">
        <v>448.561</v>
      </c>
      <c r="HF1359">
        <v>21.358</v>
      </c>
      <c r="HG1359">
        <v>25.1173</v>
      </c>
      <c r="HH1359">
        <v>29.9999</v>
      </c>
      <c r="HI1359">
        <v>25.1292</v>
      </c>
      <c r="HJ1359">
        <v>25.0767</v>
      </c>
      <c r="HK1359">
        <v>59.4537</v>
      </c>
      <c r="HL1359">
        <v>18.2493</v>
      </c>
      <c r="HM1359">
        <v>32.4604</v>
      </c>
      <c r="HN1359">
        <v>21.3303</v>
      </c>
      <c r="HO1359">
        <v>1569.5</v>
      </c>
      <c r="HP1359">
        <v>15.4482</v>
      </c>
      <c r="HQ1359">
        <v>100.981</v>
      </c>
      <c r="HR1359">
        <v>100.976</v>
      </c>
    </row>
    <row r="1360" spans="1:226">
      <c r="A1360">
        <v>1344</v>
      </c>
      <c r="B1360">
        <v>1664307720</v>
      </c>
      <c r="C1360">
        <v>14489.5</v>
      </c>
      <c r="D1360" t="s">
        <v>3058</v>
      </c>
      <c r="E1360" t="s">
        <v>3059</v>
      </c>
      <c r="F1360">
        <v>5</v>
      </c>
      <c r="G1360" t="s">
        <v>2871</v>
      </c>
      <c r="H1360" t="s">
        <v>354</v>
      </c>
      <c r="I1360">
        <v>1664307712.462963</v>
      </c>
      <c r="J1360">
        <f>(K1360)/1000</f>
        <v>0</v>
      </c>
      <c r="K1360">
        <f>IF(BF1360, AN1360, AH1360)</f>
        <v>0</v>
      </c>
      <c r="L1360">
        <f>IF(BF1360, AI1360, AG1360)</f>
        <v>0</v>
      </c>
      <c r="M1360">
        <f>BH1360 - IF(AU1360&gt;1, L1360*BB1360*100.0/(AW1360*BV1360), 0)</f>
        <v>0</v>
      </c>
      <c r="N1360">
        <f>((T1360-J1360/2)*M1360-L1360)/(T1360+J1360/2)</f>
        <v>0</v>
      </c>
      <c r="O1360">
        <f>N1360*(BO1360+BP1360)/1000.0</f>
        <v>0</v>
      </c>
      <c r="P1360">
        <f>(BH1360 - IF(AU1360&gt;1, L1360*BB1360*100.0/(AW1360*BV1360), 0))*(BO1360+BP1360)/1000.0</f>
        <v>0</v>
      </c>
      <c r="Q1360">
        <f>2.0/((1/S1360-1/R1360)+SIGN(S1360)*SQRT((1/S1360-1/R1360)*(1/S1360-1/R1360) + 4*BC1360/((BC1360+1)*(BC1360+1))*(2*1/S1360*1/R1360-1/R1360*1/R1360)))</f>
        <v>0</v>
      </c>
      <c r="R1360">
        <f>IF(LEFT(BD1360,1)&lt;&gt;"0",IF(LEFT(BD1360,1)="1",3.0,BE1360),$D$5+$E$5*(BV1360*BO1360/($K$5*1000))+$F$5*(BV1360*BO1360/($K$5*1000))*MAX(MIN(BB1360,$J$5),$I$5)*MAX(MIN(BB1360,$J$5),$I$5)+$G$5*MAX(MIN(BB1360,$J$5),$I$5)*(BV1360*BO1360/($K$5*1000))+$H$5*(BV1360*BO1360/($K$5*1000))*(BV1360*BO1360/($K$5*1000)))</f>
        <v>0</v>
      </c>
      <c r="S1360">
        <f>J1360*(1000-(1000*0.61365*exp(17.502*W1360/(240.97+W1360))/(BO1360+BP1360)+BJ1360)/2)/(1000*0.61365*exp(17.502*W1360/(240.97+W1360))/(BO1360+BP1360)-BJ1360)</f>
        <v>0</v>
      </c>
      <c r="T1360">
        <f>1/((BC1360+1)/(Q1360/1.6)+1/(R1360/1.37)) + BC1360/((BC1360+1)/(Q1360/1.6) + BC1360/(R1360/1.37))</f>
        <v>0</v>
      </c>
      <c r="U1360">
        <f>(AX1360*BA1360)</f>
        <v>0</v>
      </c>
      <c r="V1360">
        <f>(BQ1360+(U1360+2*0.95*5.67E-8*(((BQ1360+$B$7)+273)^4-(BQ1360+273)^4)-44100*J1360)/(1.84*29.3*R1360+8*0.95*5.67E-8*(BQ1360+273)^3))</f>
        <v>0</v>
      </c>
      <c r="W1360">
        <f>($C$7*BR1360+$D$7*BS1360+$E$7*V1360)</f>
        <v>0</v>
      </c>
      <c r="X1360">
        <f>0.61365*exp(17.502*W1360/(240.97+W1360))</f>
        <v>0</v>
      </c>
      <c r="Y1360">
        <f>(Z1360/AA1360*100)</f>
        <v>0</v>
      </c>
      <c r="Z1360">
        <f>BJ1360*(BO1360+BP1360)/1000</f>
        <v>0</v>
      </c>
      <c r="AA1360">
        <f>0.61365*exp(17.502*BQ1360/(240.97+BQ1360))</f>
        <v>0</v>
      </c>
      <c r="AB1360">
        <f>(X1360-BJ1360*(BO1360+BP1360)/1000)</f>
        <v>0</v>
      </c>
      <c r="AC1360">
        <f>(-J1360*44100)</f>
        <v>0</v>
      </c>
      <c r="AD1360">
        <f>2*29.3*R1360*0.92*(BQ1360-W1360)</f>
        <v>0</v>
      </c>
      <c r="AE1360">
        <f>2*0.95*5.67E-8*(((BQ1360+$B$7)+273)^4-(W1360+273)^4)</f>
        <v>0</v>
      </c>
      <c r="AF1360">
        <f>U1360+AE1360+AC1360+AD1360</f>
        <v>0</v>
      </c>
      <c r="AG1360">
        <f>BN1360*AU1360*(BI1360-BH1360*(1000-AU1360*BK1360)/(1000-AU1360*BJ1360))/(100*BB1360)</f>
        <v>0</v>
      </c>
      <c r="AH1360">
        <f>1000*BN1360*AU1360*(BJ1360-BK1360)/(100*BB1360*(1000-AU1360*BJ1360))</f>
        <v>0</v>
      </c>
      <c r="AI1360">
        <f>(AJ1360 - AK1360 - BO1360*1E3/(8.314*(BQ1360+273.15)) * AM1360/BN1360 * AL1360) * BN1360/(100*BB1360) * (1000 - BK1360)/1000</f>
        <v>0</v>
      </c>
      <c r="AJ1360">
        <v>1583.853626254063</v>
      </c>
      <c r="AK1360">
        <v>1528.839333333333</v>
      </c>
      <c r="AL1360">
        <v>3.411692505897319</v>
      </c>
      <c r="AM1360">
        <v>64.58111461149491</v>
      </c>
      <c r="AN1360">
        <f>(AP1360 - AO1360 + BO1360*1E3/(8.314*(BQ1360+273.15)) * AR1360/BN1360 * AQ1360) * BN1360/(100*BB1360) * 1000/(1000 - AP1360)</f>
        <v>0</v>
      </c>
      <c r="AO1360">
        <v>15.29411935241994</v>
      </c>
      <c r="AP1360">
        <v>18.20023172932331</v>
      </c>
      <c r="AQ1360">
        <v>2.16618510057072E-05</v>
      </c>
      <c r="AR1360">
        <v>112.2400831531097</v>
      </c>
      <c r="AS1360">
        <v>12</v>
      </c>
      <c r="AT1360">
        <v>2</v>
      </c>
      <c r="AU1360">
        <f>IF(AS1360*$H$13&gt;=AW1360,1.0,(AW1360/(AW1360-AS1360*$H$13)))</f>
        <v>0</v>
      </c>
      <c r="AV1360">
        <f>(AU1360-1)*100</f>
        <v>0</v>
      </c>
      <c r="AW1360">
        <f>MAX(0,($B$13+$C$13*BV1360)/(1+$D$13*BV1360)*BO1360/(BQ1360+273)*$E$13)</f>
        <v>0</v>
      </c>
      <c r="AX1360">
        <f>$B$11*BW1360+$C$11*BX1360+$F$11*CI1360*(1-CL1360)</f>
        <v>0</v>
      </c>
      <c r="AY1360">
        <f>AX1360*AZ1360</f>
        <v>0</v>
      </c>
      <c r="AZ1360">
        <f>($B$11*$D$9+$C$11*$D$9+$F$11*((CV1360+CN1360)/MAX(CV1360+CN1360+CW1360, 0.1)*$I$9+CW1360/MAX(CV1360+CN1360+CW1360, 0.1)*$J$9))/($B$11+$C$11+$F$11)</f>
        <v>0</v>
      </c>
      <c r="BA1360">
        <f>($B$11*$K$9+$C$11*$K$9+$F$11*((CV1360+CN1360)/MAX(CV1360+CN1360+CW1360, 0.1)*$P$9+CW1360/MAX(CV1360+CN1360+CW1360, 0.1)*$Q$9))/($B$11+$C$11+$F$11)</f>
        <v>0</v>
      </c>
      <c r="BB1360">
        <v>6</v>
      </c>
      <c r="BC1360">
        <v>0.5</v>
      </c>
      <c r="BD1360" t="s">
        <v>355</v>
      </c>
      <c r="BE1360">
        <v>2</v>
      </c>
      <c r="BF1360" t="b">
        <v>1</v>
      </c>
      <c r="BG1360">
        <v>1664307712.462963</v>
      </c>
      <c r="BH1360">
        <v>1477.42037037037</v>
      </c>
      <c r="BI1360">
        <v>1544.293333333333</v>
      </c>
      <c r="BJ1360">
        <v>18.19935925925926</v>
      </c>
      <c r="BK1360">
        <v>15.26875925925926</v>
      </c>
      <c r="BL1360">
        <v>1483.295185185185</v>
      </c>
      <c r="BM1360">
        <v>18.36667777777778</v>
      </c>
      <c r="BN1360">
        <v>500.0725185185185</v>
      </c>
      <c r="BO1360">
        <v>90.94935925925927</v>
      </c>
      <c r="BP1360">
        <v>0.09996050370370371</v>
      </c>
      <c r="BQ1360">
        <v>24.92772592592593</v>
      </c>
      <c r="BR1360">
        <v>25.03088518518518</v>
      </c>
      <c r="BS1360">
        <v>999.9000000000001</v>
      </c>
      <c r="BT1360">
        <v>0</v>
      </c>
      <c r="BU1360">
        <v>0</v>
      </c>
      <c r="BV1360">
        <v>10012.06259259259</v>
      </c>
      <c r="BW1360">
        <v>0</v>
      </c>
      <c r="BX1360">
        <v>6.179655185185186</v>
      </c>
      <c r="BY1360">
        <v>-66.87177777777778</v>
      </c>
      <c r="BZ1360">
        <v>1504.807037037037</v>
      </c>
      <c r="CA1360">
        <v>1568.238148148148</v>
      </c>
      <c r="CB1360">
        <v>2.930601851851852</v>
      </c>
      <c r="CC1360">
        <v>1544.293333333333</v>
      </c>
      <c r="CD1360">
        <v>15.26875925925926</v>
      </c>
      <c r="CE1360">
        <v>1.65522</v>
      </c>
      <c r="CF1360">
        <v>1.388683703703704</v>
      </c>
      <c r="CG1360">
        <v>14.48272592592593</v>
      </c>
      <c r="CH1360">
        <v>11.79452592592593</v>
      </c>
      <c r="CI1360">
        <v>2000.017407407408</v>
      </c>
      <c r="CJ1360">
        <v>0.9800003703703702</v>
      </c>
      <c r="CK1360">
        <v>0.01999994444444445</v>
      </c>
      <c r="CL1360">
        <v>0</v>
      </c>
      <c r="CM1360">
        <v>833.2569629629628</v>
      </c>
      <c r="CN1360">
        <v>5.00097</v>
      </c>
      <c r="CO1360">
        <v>16610.68518518519</v>
      </c>
      <c r="CP1360">
        <v>16707.73703703704</v>
      </c>
      <c r="CQ1360">
        <v>38.5</v>
      </c>
      <c r="CR1360">
        <v>38.937</v>
      </c>
      <c r="CS1360">
        <v>38.49766666666666</v>
      </c>
      <c r="CT1360">
        <v>38.57833333333333</v>
      </c>
      <c r="CU1360">
        <v>38.937</v>
      </c>
      <c r="CV1360">
        <v>1955.116296296296</v>
      </c>
      <c r="CW1360">
        <v>39.90111111111111</v>
      </c>
      <c r="CX1360">
        <v>0</v>
      </c>
      <c r="CY1360">
        <v>1664307724.1</v>
      </c>
      <c r="CZ1360">
        <v>0</v>
      </c>
      <c r="DA1360">
        <v>0</v>
      </c>
      <c r="DB1360" t="s">
        <v>356</v>
      </c>
      <c r="DC1360">
        <v>1663859321.1</v>
      </c>
      <c r="DD1360">
        <v>1663859315.6</v>
      </c>
      <c r="DE1360">
        <v>0</v>
      </c>
      <c r="DF1360">
        <v>0.196</v>
      </c>
      <c r="DG1360">
        <v>-0.001</v>
      </c>
      <c r="DH1360">
        <v>-5.941</v>
      </c>
      <c r="DI1360">
        <v>-0.174</v>
      </c>
      <c r="DJ1360">
        <v>1500</v>
      </c>
      <c r="DK1360">
        <v>17</v>
      </c>
      <c r="DL1360">
        <v>0.13</v>
      </c>
      <c r="DM1360">
        <v>0.04</v>
      </c>
      <c r="DN1360">
        <v>-66.91506749999999</v>
      </c>
      <c r="DO1360">
        <v>0.8804273921201093</v>
      </c>
      <c r="DP1360">
        <v>0.1076054352426027</v>
      </c>
      <c r="DQ1360">
        <v>0</v>
      </c>
      <c r="DR1360">
        <v>2.97085125</v>
      </c>
      <c r="DS1360">
        <v>-0.8345800750469118</v>
      </c>
      <c r="DT1360">
        <v>0.08082401088746774</v>
      </c>
      <c r="DU1360">
        <v>0</v>
      </c>
      <c r="DV1360">
        <v>0</v>
      </c>
      <c r="DW1360">
        <v>2</v>
      </c>
      <c r="DX1360" t="s">
        <v>357</v>
      </c>
      <c r="DY1360">
        <v>2.98485</v>
      </c>
      <c r="DZ1360">
        <v>2.71571</v>
      </c>
      <c r="EA1360">
        <v>0.224753</v>
      </c>
      <c r="EB1360">
        <v>0.228016</v>
      </c>
      <c r="EC1360">
        <v>0.0894971</v>
      </c>
      <c r="ED1360">
        <v>0.0775689</v>
      </c>
      <c r="EE1360">
        <v>24634.9</v>
      </c>
      <c r="EF1360">
        <v>24636.2</v>
      </c>
      <c r="EG1360">
        <v>29520.4</v>
      </c>
      <c r="EH1360">
        <v>29503.1</v>
      </c>
      <c r="EI1360">
        <v>35632.3</v>
      </c>
      <c r="EJ1360">
        <v>36192.7</v>
      </c>
      <c r="EK1360">
        <v>41604.9</v>
      </c>
      <c r="EL1360">
        <v>42045.9</v>
      </c>
      <c r="EM1360">
        <v>1.97642</v>
      </c>
      <c r="EN1360">
        <v>1.93475</v>
      </c>
      <c r="EO1360">
        <v>0.112034</v>
      </c>
      <c r="EP1360">
        <v>0</v>
      </c>
      <c r="EQ1360">
        <v>23.1942</v>
      </c>
      <c r="ER1360">
        <v>999.9</v>
      </c>
      <c r="ES1360">
        <v>41.4</v>
      </c>
      <c r="ET1360">
        <v>28.9</v>
      </c>
      <c r="EU1360">
        <v>18.1999</v>
      </c>
      <c r="EV1360">
        <v>62.8543</v>
      </c>
      <c r="EW1360">
        <v>32.9647</v>
      </c>
      <c r="EX1360">
        <v>1</v>
      </c>
      <c r="EY1360">
        <v>-0.183493</v>
      </c>
      <c r="EZ1360">
        <v>1.54654</v>
      </c>
      <c r="FA1360">
        <v>20.3812</v>
      </c>
      <c r="FB1360">
        <v>5.21729</v>
      </c>
      <c r="FC1360">
        <v>12.0099</v>
      </c>
      <c r="FD1360">
        <v>4.9895</v>
      </c>
      <c r="FE1360">
        <v>3.28848</v>
      </c>
      <c r="FF1360">
        <v>9999</v>
      </c>
      <c r="FG1360">
        <v>9999</v>
      </c>
      <c r="FH1360">
        <v>9999</v>
      </c>
      <c r="FI1360">
        <v>262</v>
      </c>
      <c r="FJ1360">
        <v>1.86701</v>
      </c>
      <c r="FK1360">
        <v>1.86614</v>
      </c>
      <c r="FL1360">
        <v>1.86554</v>
      </c>
      <c r="FM1360">
        <v>1.86553</v>
      </c>
      <c r="FN1360">
        <v>1.8673</v>
      </c>
      <c r="FO1360">
        <v>1.86981</v>
      </c>
      <c r="FP1360">
        <v>1.86844</v>
      </c>
      <c r="FQ1360">
        <v>1.86996</v>
      </c>
      <c r="FR1360">
        <v>0</v>
      </c>
      <c r="FS1360">
        <v>0</v>
      </c>
      <c r="FT1360">
        <v>0</v>
      </c>
      <c r="FU1360">
        <v>0</v>
      </c>
      <c r="FV1360" t="s">
        <v>358</v>
      </c>
      <c r="FW1360" t="s">
        <v>359</v>
      </c>
      <c r="FX1360" t="s">
        <v>360</v>
      </c>
      <c r="FY1360" t="s">
        <v>360</v>
      </c>
      <c r="FZ1360" t="s">
        <v>360</v>
      </c>
      <c r="GA1360" t="s">
        <v>360</v>
      </c>
      <c r="GB1360">
        <v>0</v>
      </c>
      <c r="GC1360">
        <v>100</v>
      </c>
      <c r="GD1360">
        <v>100</v>
      </c>
      <c r="GE1360">
        <v>-5.93</v>
      </c>
      <c r="GF1360">
        <v>-0.1673</v>
      </c>
      <c r="GG1360">
        <v>-2.0192013485273</v>
      </c>
      <c r="GH1360">
        <v>-0.003354295288503095</v>
      </c>
      <c r="GI1360">
        <v>8.998442100416266E-07</v>
      </c>
      <c r="GJ1360">
        <v>-2.632750781261316E-10</v>
      </c>
      <c r="GK1360">
        <v>-0.1771344180573433</v>
      </c>
      <c r="GL1360">
        <v>-0.01811282044437078</v>
      </c>
      <c r="GM1360">
        <v>0.001479480632228601</v>
      </c>
      <c r="GN1360">
        <v>-2.527498020886067E-05</v>
      </c>
      <c r="GO1360">
        <v>3</v>
      </c>
      <c r="GP1360">
        <v>2311</v>
      </c>
      <c r="GQ1360">
        <v>1</v>
      </c>
      <c r="GR1360">
        <v>23</v>
      </c>
      <c r="GS1360">
        <v>7473.3</v>
      </c>
      <c r="GT1360">
        <v>7473.4</v>
      </c>
      <c r="GU1360">
        <v>2.99316</v>
      </c>
      <c r="GV1360">
        <v>2.1814</v>
      </c>
      <c r="GW1360">
        <v>1.39648</v>
      </c>
      <c r="GX1360">
        <v>2.33887</v>
      </c>
      <c r="GY1360">
        <v>1.49536</v>
      </c>
      <c r="GZ1360">
        <v>2.46216</v>
      </c>
      <c r="HA1360">
        <v>33.0206</v>
      </c>
      <c r="HB1360">
        <v>14.1058</v>
      </c>
      <c r="HC1360">
        <v>18</v>
      </c>
      <c r="HD1360">
        <v>518.888</v>
      </c>
      <c r="HE1360">
        <v>448.6</v>
      </c>
      <c r="HF1360">
        <v>21.3288</v>
      </c>
      <c r="HG1360">
        <v>25.1156</v>
      </c>
      <c r="HH1360">
        <v>29.9999</v>
      </c>
      <c r="HI1360">
        <v>25.1282</v>
      </c>
      <c r="HJ1360">
        <v>25.0759</v>
      </c>
      <c r="HK1360">
        <v>59.9921</v>
      </c>
      <c r="HL1360">
        <v>17.6576</v>
      </c>
      <c r="HM1360">
        <v>32.4604</v>
      </c>
      <c r="HN1360">
        <v>21.2975</v>
      </c>
      <c r="HO1360">
        <v>1589.53</v>
      </c>
      <c r="HP1360">
        <v>15.523</v>
      </c>
      <c r="HQ1360">
        <v>100.983</v>
      </c>
      <c r="HR1360">
        <v>100.977</v>
      </c>
    </row>
    <row r="1361" spans="1:226">
      <c r="A1361">
        <v>1345</v>
      </c>
      <c r="B1361">
        <v>1664307725</v>
      </c>
      <c r="C1361">
        <v>14494.5</v>
      </c>
      <c r="D1361" t="s">
        <v>3060</v>
      </c>
      <c r="E1361" t="s">
        <v>3061</v>
      </c>
      <c r="F1361">
        <v>5</v>
      </c>
      <c r="G1361" t="s">
        <v>2871</v>
      </c>
      <c r="H1361" t="s">
        <v>354</v>
      </c>
      <c r="I1361">
        <v>1664307717.481482</v>
      </c>
      <c r="J1361">
        <f>(K1361)/1000</f>
        <v>0</v>
      </c>
      <c r="K1361">
        <f>IF(BF1361, AN1361, AH1361)</f>
        <v>0</v>
      </c>
      <c r="L1361">
        <f>IF(BF1361, AI1361, AG1361)</f>
        <v>0</v>
      </c>
      <c r="M1361">
        <f>BH1361 - IF(AU1361&gt;1, L1361*BB1361*100.0/(AW1361*BV1361), 0)</f>
        <v>0</v>
      </c>
      <c r="N1361">
        <f>((T1361-J1361/2)*M1361-L1361)/(T1361+J1361/2)</f>
        <v>0</v>
      </c>
      <c r="O1361">
        <f>N1361*(BO1361+BP1361)/1000.0</f>
        <v>0</v>
      </c>
      <c r="P1361">
        <f>(BH1361 - IF(AU1361&gt;1, L1361*BB1361*100.0/(AW1361*BV1361), 0))*(BO1361+BP1361)/1000.0</f>
        <v>0</v>
      </c>
      <c r="Q1361">
        <f>2.0/((1/S1361-1/R1361)+SIGN(S1361)*SQRT((1/S1361-1/R1361)*(1/S1361-1/R1361) + 4*BC1361/((BC1361+1)*(BC1361+1))*(2*1/S1361*1/R1361-1/R1361*1/R1361)))</f>
        <v>0</v>
      </c>
      <c r="R1361">
        <f>IF(LEFT(BD1361,1)&lt;&gt;"0",IF(LEFT(BD1361,1)="1",3.0,BE1361),$D$5+$E$5*(BV1361*BO1361/($K$5*1000))+$F$5*(BV1361*BO1361/($K$5*1000))*MAX(MIN(BB1361,$J$5),$I$5)*MAX(MIN(BB1361,$J$5),$I$5)+$G$5*MAX(MIN(BB1361,$J$5),$I$5)*(BV1361*BO1361/($K$5*1000))+$H$5*(BV1361*BO1361/($K$5*1000))*(BV1361*BO1361/($K$5*1000)))</f>
        <v>0</v>
      </c>
      <c r="S1361">
        <f>J1361*(1000-(1000*0.61365*exp(17.502*W1361/(240.97+W1361))/(BO1361+BP1361)+BJ1361)/2)/(1000*0.61365*exp(17.502*W1361/(240.97+W1361))/(BO1361+BP1361)-BJ1361)</f>
        <v>0</v>
      </c>
      <c r="T1361">
        <f>1/((BC1361+1)/(Q1361/1.6)+1/(R1361/1.37)) + BC1361/((BC1361+1)/(Q1361/1.6) + BC1361/(R1361/1.37))</f>
        <v>0</v>
      </c>
      <c r="U1361">
        <f>(AX1361*BA1361)</f>
        <v>0</v>
      </c>
      <c r="V1361">
        <f>(BQ1361+(U1361+2*0.95*5.67E-8*(((BQ1361+$B$7)+273)^4-(BQ1361+273)^4)-44100*J1361)/(1.84*29.3*R1361+8*0.95*5.67E-8*(BQ1361+273)^3))</f>
        <v>0</v>
      </c>
      <c r="W1361">
        <f>($C$7*BR1361+$D$7*BS1361+$E$7*V1361)</f>
        <v>0</v>
      </c>
      <c r="X1361">
        <f>0.61365*exp(17.502*W1361/(240.97+W1361))</f>
        <v>0</v>
      </c>
      <c r="Y1361">
        <f>(Z1361/AA1361*100)</f>
        <v>0</v>
      </c>
      <c r="Z1361">
        <f>BJ1361*(BO1361+BP1361)/1000</f>
        <v>0</v>
      </c>
      <c r="AA1361">
        <f>0.61365*exp(17.502*BQ1361/(240.97+BQ1361))</f>
        <v>0</v>
      </c>
      <c r="AB1361">
        <f>(X1361-BJ1361*(BO1361+BP1361)/1000)</f>
        <v>0</v>
      </c>
      <c r="AC1361">
        <f>(-J1361*44100)</f>
        <v>0</v>
      </c>
      <c r="AD1361">
        <f>2*29.3*R1361*0.92*(BQ1361-W1361)</f>
        <v>0</v>
      </c>
      <c r="AE1361">
        <f>2*0.95*5.67E-8*(((BQ1361+$B$7)+273)^4-(W1361+273)^4)</f>
        <v>0</v>
      </c>
      <c r="AF1361">
        <f>U1361+AE1361+AC1361+AD1361</f>
        <v>0</v>
      </c>
      <c r="AG1361">
        <f>BN1361*AU1361*(BI1361-BH1361*(1000-AU1361*BK1361)/(1000-AU1361*BJ1361))/(100*BB1361)</f>
        <v>0</v>
      </c>
      <c r="AH1361">
        <f>1000*BN1361*AU1361*(BJ1361-BK1361)/(100*BB1361*(1000-AU1361*BJ1361))</f>
        <v>0</v>
      </c>
      <c r="AI1361">
        <f>(AJ1361 - AK1361 - BO1361*1E3/(8.314*(BQ1361+273.15)) * AM1361/BN1361 * AL1361) * BN1361/(100*BB1361) * (1000 - BK1361)/1000</f>
        <v>0</v>
      </c>
      <c r="AJ1361">
        <v>1601.082142819574</v>
      </c>
      <c r="AK1361">
        <v>1545.836242424242</v>
      </c>
      <c r="AL1361">
        <v>3.402993187179595</v>
      </c>
      <c r="AM1361">
        <v>64.58111461149491</v>
      </c>
      <c r="AN1361">
        <f>(AP1361 - AO1361 + BO1361*1E3/(8.314*(BQ1361+273.15)) * AR1361/BN1361 * AQ1361) * BN1361/(100*BB1361) * 1000/(1000 - AP1361)</f>
        <v>0</v>
      </c>
      <c r="AO1361">
        <v>15.34891015215428</v>
      </c>
      <c r="AP1361">
        <v>18.19902586466164</v>
      </c>
      <c r="AQ1361">
        <v>-5.176563040897339E-06</v>
      </c>
      <c r="AR1361">
        <v>112.2400831531097</v>
      </c>
      <c r="AS1361">
        <v>12</v>
      </c>
      <c r="AT1361">
        <v>2</v>
      </c>
      <c r="AU1361">
        <f>IF(AS1361*$H$13&gt;=AW1361,1.0,(AW1361/(AW1361-AS1361*$H$13)))</f>
        <v>0</v>
      </c>
      <c r="AV1361">
        <f>(AU1361-1)*100</f>
        <v>0</v>
      </c>
      <c r="AW1361">
        <f>MAX(0,($B$13+$C$13*BV1361)/(1+$D$13*BV1361)*BO1361/(BQ1361+273)*$E$13)</f>
        <v>0</v>
      </c>
      <c r="AX1361">
        <f>$B$11*BW1361+$C$11*BX1361+$F$11*CI1361*(1-CL1361)</f>
        <v>0</v>
      </c>
      <c r="AY1361">
        <f>AX1361*AZ1361</f>
        <v>0</v>
      </c>
      <c r="AZ1361">
        <f>($B$11*$D$9+$C$11*$D$9+$F$11*((CV1361+CN1361)/MAX(CV1361+CN1361+CW1361, 0.1)*$I$9+CW1361/MAX(CV1361+CN1361+CW1361, 0.1)*$J$9))/($B$11+$C$11+$F$11)</f>
        <v>0</v>
      </c>
      <c r="BA1361">
        <f>($B$11*$K$9+$C$11*$K$9+$F$11*((CV1361+CN1361)/MAX(CV1361+CN1361+CW1361, 0.1)*$P$9+CW1361/MAX(CV1361+CN1361+CW1361, 0.1)*$Q$9))/($B$11+$C$11+$F$11)</f>
        <v>0</v>
      </c>
      <c r="BB1361">
        <v>6</v>
      </c>
      <c r="BC1361">
        <v>0.5</v>
      </c>
      <c r="BD1361" t="s">
        <v>355</v>
      </c>
      <c r="BE1361">
        <v>2</v>
      </c>
      <c r="BF1361" t="b">
        <v>1</v>
      </c>
      <c r="BG1361">
        <v>1664307717.481482</v>
      </c>
      <c r="BH1361">
        <v>1494.243333333334</v>
      </c>
      <c r="BI1361">
        <v>1561.121481481481</v>
      </c>
      <c r="BJ1361">
        <v>18.2007037037037</v>
      </c>
      <c r="BK1361">
        <v>15.33344444444444</v>
      </c>
      <c r="BL1361">
        <v>1500.159259259259</v>
      </c>
      <c r="BM1361">
        <v>18.3680037037037</v>
      </c>
      <c r="BN1361">
        <v>500.0778148148148</v>
      </c>
      <c r="BO1361">
        <v>90.94964074074072</v>
      </c>
      <c r="BP1361">
        <v>0.100036262962963</v>
      </c>
      <c r="BQ1361">
        <v>24.91884814814815</v>
      </c>
      <c r="BR1361">
        <v>25.03255555555556</v>
      </c>
      <c r="BS1361">
        <v>999.9000000000001</v>
      </c>
      <c r="BT1361">
        <v>0</v>
      </c>
      <c r="BU1361">
        <v>0</v>
      </c>
      <c r="BV1361">
        <v>9997.05925925926</v>
      </c>
      <c r="BW1361">
        <v>0</v>
      </c>
      <c r="BX1361">
        <v>6.081084074074075</v>
      </c>
      <c r="BY1361">
        <v>-66.87698148148148</v>
      </c>
      <c r="BZ1361">
        <v>1521.944444444444</v>
      </c>
      <c r="CA1361">
        <v>1585.431481481482</v>
      </c>
      <c r="CB1361">
        <v>2.86725962962963</v>
      </c>
      <c r="CC1361">
        <v>1561.121481481481</v>
      </c>
      <c r="CD1361">
        <v>15.33344444444444</v>
      </c>
      <c r="CE1361">
        <v>1.655347037037037</v>
      </c>
      <c r="CF1361">
        <v>1.39457037037037</v>
      </c>
      <c r="CG1361">
        <v>14.48391111111111</v>
      </c>
      <c r="CH1361">
        <v>11.85863703703704</v>
      </c>
      <c r="CI1361">
        <v>2000.025925925926</v>
      </c>
      <c r="CJ1361">
        <v>0.9800002962962964</v>
      </c>
      <c r="CK1361">
        <v>0.02000005555555556</v>
      </c>
      <c r="CL1361">
        <v>0</v>
      </c>
      <c r="CM1361">
        <v>832.617</v>
      </c>
      <c r="CN1361">
        <v>5.00097</v>
      </c>
      <c r="CO1361">
        <v>16596.74074074074</v>
      </c>
      <c r="CP1361">
        <v>16707.81111111111</v>
      </c>
      <c r="CQ1361">
        <v>38.5</v>
      </c>
      <c r="CR1361">
        <v>38.92322222222222</v>
      </c>
      <c r="CS1361">
        <v>38.49066666666667</v>
      </c>
      <c r="CT1361">
        <v>38.562</v>
      </c>
      <c r="CU1361">
        <v>38.937</v>
      </c>
      <c r="CV1361">
        <v>1955.124814814815</v>
      </c>
      <c r="CW1361">
        <v>39.90111111111111</v>
      </c>
      <c r="CX1361">
        <v>0</v>
      </c>
      <c r="CY1361">
        <v>1664307729.5</v>
      </c>
      <c r="CZ1361">
        <v>0</v>
      </c>
      <c r="DA1361">
        <v>0</v>
      </c>
      <c r="DB1361" t="s">
        <v>356</v>
      </c>
      <c r="DC1361">
        <v>1663859321.1</v>
      </c>
      <c r="DD1361">
        <v>1663859315.6</v>
      </c>
      <c r="DE1361">
        <v>0</v>
      </c>
      <c r="DF1361">
        <v>0.196</v>
      </c>
      <c r="DG1361">
        <v>-0.001</v>
      </c>
      <c r="DH1361">
        <v>-5.941</v>
      </c>
      <c r="DI1361">
        <v>-0.174</v>
      </c>
      <c r="DJ1361">
        <v>1500</v>
      </c>
      <c r="DK1361">
        <v>17</v>
      </c>
      <c r="DL1361">
        <v>0.13</v>
      </c>
      <c r="DM1361">
        <v>0.04</v>
      </c>
      <c r="DN1361">
        <v>-66.89693750000001</v>
      </c>
      <c r="DO1361">
        <v>0.1688116322702574</v>
      </c>
      <c r="DP1361">
        <v>0.09227853132636024</v>
      </c>
      <c r="DQ1361">
        <v>0</v>
      </c>
      <c r="DR1361">
        <v>2.91583525</v>
      </c>
      <c r="DS1361">
        <v>-0.7642654784240249</v>
      </c>
      <c r="DT1361">
        <v>0.07387287787095818</v>
      </c>
      <c r="DU1361">
        <v>0</v>
      </c>
      <c r="DV1361">
        <v>0</v>
      </c>
      <c r="DW1361">
        <v>2</v>
      </c>
      <c r="DX1361" t="s">
        <v>357</v>
      </c>
      <c r="DY1361">
        <v>2.98481</v>
      </c>
      <c r="DZ1361">
        <v>2.71555</v>
      </c>
      <c r="EA1361">
        <v>0.226251</v>
      </c>
      <c r="EB1361">
        <v>0.229478</v>
      </c>
      <c r="EC1361">
        <v>0.0894923</v>
      </c>
      <c r="ED1361">
        <v>0.0778524</v>
      </c>
      <c r="EE1361">
        <v>24587.4</v>
      </c>
      <c r="EF1361">
        <v>24589.8</v>
      </c>
      <c r="EG1361">
        <v>29520.5</v>
      </c>
      <c r="EH1361">
        <v>29503.3</v>
      </c>
      <c r="EI1361">
        <v>35632.5</v>
      </c>
      <c r="EJ1361">
        <v>36181.6</v>
      </c>
      <c r="EK1361">
        <v>41604.9</v>
      </c>
      <c r="EL1361">
        <v>42046.1</v>
      </c>
      <c r="EM1361">
        <v>1.97652</v>
      </c>
      <c r="EN1361">
        <v>1.93508</v>
      </c>
      <c r="EO1361">
        <v>0.112012</v>
      </c>
      <c r="EP1361">
        <v>0</v>
      </c>
      <c r="EQ1361">
        <v>23.1923</v>
      </c>
      <c r="ER1361">
        <v>999.9</v>
      </c>
      <c r="ES1361">
        <v>41.4</v>
      </c>
      <c r="ET1361">
        <v>28.9</v>
      </c>
      <c r="EU1361">
        <v>18.2026</v>
      </c>
      <c r="EV1361">
        <v>62.9543</v>
      </c>
      <c r="EW1361">
        <v>32.8325</v>
      </c>
      <c r="EX1361">
        <v>1</v>
      </c>
      <c r="EY1361">
        <v>-0.183521</v>
      </c>
      <c r="EZ1361">
        <v>1.56483</v>
      </c>
      <c r="FA1361">
        <v>20.381</v>
      </c>
      <c r="FB1361">
        <v>5.21744</v>
      </c>
      <c r="FC1361">
        <v>12.0099</v>
      </c>
      <c r="FD1361">
        <v>4.9893</v>
      </c>
      <c r="FE1361">
        <v>3.2884</v>
      </c>
      <c r="FF1361">
        <v>9999</v>
      </c>
      <c r="FG1361">
        <v>9999</v>
      </c>
      <c r="FH1361">
        <v>9999</v>
      </c>
      <c r="FI1361">
        <v>262</v>
      </c>
      <c r="FJ1361">
        <v>1.867</v>
      </c>
      <c r="FK1361">
        <v>1.86613</v>
      </c>
      <c r="FL1361">
        <v>1.86554</v>
      </c>
      <c r="FM1361">
        <v>1.86552</v>
      </c>
      <c r="FN1361">
        <v>1.86727</v>
      </c>
      <c r="FO1361">
        <v>1.86981</v>
      </c>
      <c r="FP1361">
        <v>1.86844</v>
      </c>
      <c r="FQ1361">
        <v>1.86996</v>
      </c>
      <c r="FR1361">
        <v>0</v>
      </c>
      <c r="FS1361">
        <v>0</v>
      </c>
      <c r="FT1361">
        <v>0</v>
      </c>
      <c r="FU1361">
        <v>0</v>
      </c>
      <c r="FV1361" t="s">
        <v>358</v>
      </c>
      <c r="FW1361" t="s">
        <v>359</v>
      </c>
      <c r="FX1361" t="s">
        <v>360</v>
      </c>
      <c r="FY1361" t="s">
        <v>360</v>
      </c>
      <c r="FZ1361" t="s">
        <v>360</v>
      </c>
      <c r="GA1361" t="s">
        <v>360</v>
      </c>
      <c r="GB1361">
        <v>0</v>
      </c>
      <c r="GC1361">
        <v>100</v>
      </c>
      <c r="GD1361">
        <v>100</v>
      </c>
      <c r="GE1361">
        <v>-5.97</v>
      </c>
      <c r="GF1361">
        <v>-0.1673</v>
      </c>
      <c r="GG1361">
        <v>-2.0192013485273</v>
      </c>
      <c r="GH1361">
        <v>-0.003354295288503095</v>
      </c>
      <c r="GI1361">
        <v>8.998442100416266E-07</v>
      </c>
      <c r="GJ1361">
        <v>-2.632750781261316E-10</v>
      </c>
      <c r="GK1361">
        <v>-0.1771344180573433</v>
      </c>
      <c r="GL1361">
        <v>-0.01811282044437078</v>
      </c>
      <c r="GM1361">
        <v>0.001479480632228601</v>
      </c>
      <c r="GN1361">
        <v>-2.527498020886067E-05</v>
      </c>
      <c r="GO1361">
        <v>3</v>
      </c>
      <c r="GP1361">
        <v>2311</v>
      </c>
      <c r="GQ1361">
        <v>1</v>
      </c>
      <c r="GR1361">
        <v>23</v>
      </c>
      <c r="GS1361">
        <v>7473.4</v>
      </c>
      <c r="GT1361">
        <v>7473.5</v>
      </c>
      <c r="GU1361">
        <v>3.02002</v>
      </c>
      <c r="GV1361">
        <v>2.18506</v>
      </c>
      <c r="GW1361">
        <v>1.39648</v>
      </c>
      <c r="GX1361">
        <v>2.34009</v>
      </c>
      <c r="GY1361">
        <v>1.49536</v>
      </c>
      <c r="GZ1361">
        <v>2.45361</v>
      </c>
      <c r="HA1361">
        <v>33.0206</v>
      </c>
      <c r="HB1361">
        <v>14.0883</v>
      </c>
      <c r="HC1361">
        <v>18</v>
      </c>
      <c r="HD1361">
        <v>518.942</v>
      </c>
      <c r="HE1361">
        <v>448.788</v>
      </c>
      <c r="HF1361">
        <v>21.2967</v>
      </c>
      <c r="HG1361">
        <v>25.1136</v>
      </c>
      <c r="HH1361">
        <v>29.9999</v>
      </c>
      <c r="HI1361">
        <v>25.1271</v>
      </c>
      <c r="HJ1361">
        <v>25.0746</v>
      </c>
      <c r="HK1361">
        <v>60.4545</v>
      </c>
      <c r="HL1361">
        <v>17.3488</v>
      </c>
      <c r="HM1361">
        <v>32.4604</v>
      </c>
      <c r="HN1361">
        <v>21.2641</v>
      </c>
      <c r="HO1361">
        <v>1602.89</v>
      </c>
      <c r="HP1361">
        <v>15.5987</v>
      </c>
      <c r="HQ1361">
        <v>100.983</v>
      </c>
      <c r="HR1361">
        <v>100.977</v>
      </c>
    </row>
    <row r="1362" spans="1:226">
      <c r="A1362">
        <v>1346</v>
      </c>
      <c r="B1362">
        <v>1664308172</v>
      </c>
      <c r="C1362">
        <v>14941.5</v>
      </c>
      <c r="D1362" t="s">
        <v>3062</v>
      </c>
      <c r="E1362" t="s">
        <v>3063</v>
      </c>
      <c r="F1362">
        <v>5</v>
      </c>
      <c r="G1362" t="s">
        <v>3064</v>
      </c>
      <c r="H1362" t="s">
        <v>354</v>
      </c>
      <c r="I1362">
        <v>1664308164</v>
      </c>
      <c r="J1362">
        <f>(K1362)/1000</f>
        <v>0</v>
      </c>
      <c r="K1362">
        <f>IF(BF1362, AN1362, AH1362)</f>
        <v>0</v>
      </c>
      <c r="L1362">
        <f>IF(BF1362, AI1362, AG1362)</f>
        <v>0</v>
      </c>
      <c r="M1362">
        <f>BH1362 - IF(AU1362&gt;1, L1362*BB1362*100.0/(AW1362*BV1362), 0)</f>
        <v>0</v>
      </c>
      <c r="N1362">
        <f>((T1362-J1362/2)*M1362-L1362)/(T1362+J1362/2)</f>
        <v>0</v>
      </c>
      <c r="O1362">
        <f>N1362*(BO1362+BP1362)/1000.0</f>
        <v>0</v>
      </c>
      <c r="P1362">
        <f>(BH1362 - IF(AU1362&gt;1, L1362*BB1362*100.0/(AW1362*BV1362), 0))*(BO1362+BP1362)/1000.0</f>
        <v>0</v>
      </c>
      <c r="Q1362">
        <f>2.0/((1/S1362-1/R1362)+SIGN(S1362)*SQRT((1/S1362-1/R1362)*(1/S1362-1/R1362) + 4*BC1362/((BC1362+1)*(BC1362+1))*(2*1/S1362*1/R1362-1/R1362*1/R1362)))</f>
        <v>0</v>
      </c>
      <c r="R1362">
        <f>IF(LEFT(BD1362,1)&lt;&gt;"0",IF(LEFT(BD1362,1)="1",3.0,BE1362),$D$5+$E$5*(BV1362*BO1362/($K$5*1000))+$F$5*(BV1362*BO1362/($K$5*1000))*MAX(MIN(BB1362,$J$5),$I$5)*MAX(MIN(BB1362,$J$5),$I$5)+$G$5*MAX(MIN(BB1362,$J$5),$I$5)*(BV1362*BO1362/($K$5*1000))+$H$5*(BV1362*BO1362/($K$5*1000))*(BV1362*BO1362/($K$5*1000)))</f>
        <v>0</v>
      </c>
      <c r="S1362">
        <f>J1362*(1000-(1000*0.61365*exp(17.502*W1362/(240.97+W1362))/(BO1362+BP1362)+BJ1362)/2)/(1000*0.61365*exp(17.502*W1362/(240.97+W1362))/(BO1362+BP1362)-BJ1362)</f>
        <v>0</v>
      </c>
      <c r="T1362">
        <f>1/((BC1362+1)/(Q1362/1.6)+1/(R1362/1.37)) + BC1362/((BC1362+1)/(Q1362/1.6) + BC1362/(R1362/1.37))</f>
        <v>0</v>
      </c>
      <c r="U1362">
        <f>(AX1362*BA1362)</f>
        <v>0</v>
      </c>
      <c r="V1362">
        <f>(BQ1362+(U1362+2*0.95*5.67E-8*(((BQ1362+$B$7)+273)^4-(BQ1362+273)^4)-44100*J1362)/(1.84*29.3*R1362+8*0.95*5.67E-8*(BQ1362+273)^3))</f>
        <v>0</v>
      </c>
      <c r="W1362">
        <f>($C$7*BR1362+$D$7*BS1362+$E$7*V1362)</f>
        <v>0</v>
      </c>
      <c r="X1362">
        <f>0.61365*exp(17.502*W1362/(240.97+W1362))</f>
        <v>0</v>
      </c>
      <c r="Y1362">
        <f>(Z1362/AA1362*100)</f>
        <v>0</v>
      </c>
      <c r="Z1362">
        <f>BJ1362*(BO1362+BP1362)/1000</f>
        <v>0</v>
      </c>
      <c r="AA1362">
        <f>0.61365*exp(17.502*BQ1362/(240.97+BQ1362))</f>
        <v>0</v>
      </c>
      <c r="AB1362">
        <f>(X1362-BJ1362*(BO1362+BP1362)/1000)</f>
        <v>0</v>
      </c>
      <c r="AC1362">
        <f>(-J1362*44100)</f>
        <v>0</v>
      </c>
      <c r="AD1362">
        <f>2*29.3*R1362*0.92*(BQ1362-W1362)</f>
        <v>0</v>
      </c>
      <c r="AE1362">
        <f>2*0.95*5.67E-8*(((BQ1362+$B$7)+273)^4-(W1362+273)^4)</f>
        <v>0</v>
      </c>
      <c r="AF1362">
        <f>U1362+AE1362+AC1362+AD1362</f>
        <v>0</v>
      </c>
      <c r="AG1362">
        <f>BN1362*AU1362*(BI1362-BH1362*(1000-AU1362*BK1362)/(1000-AU1362*BJ1362))/(100*BB1362)</f>
        <v>0</v>
      </c>
      <c r="AH1362">
        <f>1000*BN1362*AU1362*(BJ1362-BK1362)/(100*BB1362*(1000-AU1362*BJ1362))</f>
        <v>0</v>
      </c>
      <c r="AI1362">
        <f>(AJ1362 - AK1362 - BO1362*1E3/(8.314*(BQ1362+273.15)) * AM1362/BN1362 * AL1362) * BN1362/(100*BB1362) * (1000 - BK1362)/1000</f>
        <v>0</v>
      </c>
      <c r="AJ1362">
        <v>427.7489284185741</v>
      </c>
      <c r="AK1362">
        <v>425.8380060606059</v>
      </c>
      <c r="AL1362">
        <v>8.503903956858193E-05</v>
      </c>
      <c r="AM1362">
        <v>64.57552425666056</v>
      </c>
      <c r="AN1362">
        <f>(AP1362 - AO1362 + BO1362*1E3/(8.314*(BQ1362+273.15)) * AR1362/BN1362 * AQ1362) * BN1362/(100*BB1362) * 1000/(1000 - AP1362)</f>
        <v>0</v>
      </c>
      <c r="AO1362">
        <v>18.14763848399601</v>
      </c>
      <c r="AP1362">
        <v>18.50670045112781</v>
      </c>
      <c r="AQ1362">
        <v>3.854341736405381E-06</v>
      </c>
      <c r="AR1362">
        <v>112.27</v>
      </c>
      <c r="AS1362">
        <v>8</v>
      </c>
      <c r="AT1362">
        <v>2</v>
      </c>
      <c r="AU1362">
        <f>IF(AS1362*$H$13&gt;=AW1362,1.0,(AW1362/(AW1362-AS1362*$H$13)))</f>
        <v>0</v>
      </c>
      <c r="AV1362">
        <f>(AU1362-1)*100</f>
        <v>0</v>
      </c>
      <c r="AW1362">
        <f>MAX(0,($B$13+$C$13*BV1362)/(1+$D$13*BV1362)*BO1362/(BQ1362+273)*$E$13)</f>
        <v>0</v>
      </c>
      <c r="AX1362">
        <f>$B$11*BW1362+$C$11*BX1362+$F$11*CI1362*(1-CL1362)</f>
        <v>0</v>
      </c>
      <c r="AY1362">
        <f>AX1362*AZ1362</f>
        <v>0</v>
      </c>
      <c r="AZ1362">
        <f>($B$11*$D$9+$C$11*$D$9+$F$11*((CV1362+CN1362)/MAX(CV1362+CN1362+CW1362, 0.1)*$I$9+CW1362/MAX(CV1362+CN1362+CW1362, 0.1)*$J$9))/($B$11+$C$11+$F$11)</f>
        <v>0</v>
      </c>
      <c r="BA1362">
        <f>($B$11*$K$9+$C$11*$K$9+$F$11*((CV1362+CN1362)/MAX(CV1362+CN1362+CW1362, 0.1)*$P$9+CW1362/MAX(CV1362+CN1362+CW1362, 0.1)*$Q$9))/($B$11+$C$11+$F$11)</f>
        <v>0</v>
      </c>
      <c r="BB1362">
        <v>6</v>
      </c>
      <c r="BC1362">
        <v>0.5</v>
      </c>
      <c r="BD1362" t="s">
        <v>355</v>
      </c>
      <c r="BE1362">
        <v>2</v>
      </c>
      <c r="BF1362" t="b">
        <v>1</v>
      </c>
      <c r="BG1362">
        <v>1664308164</v>
      </c>
      <c r="BH1362">
        <v>417.9670967741936</v>
      </c>
      <c r="BI1362">
        <v>419.979935483871</v>
      </c>
      <c r="BJ1362">
        <v>18.5124</v>
      </c>
      <c r="BK1362">
        <v>18.15038709677419</v>
      </c>
      <c r="BL1362">
        <v>421.259193548387</v>
      </c>
      <c r="BM1362">
        <v>18.67641612903226</v>
      </c>
      <c r="BN1362">
        <v>500.0713870967742</v>
      </c>
      <c r="BO1362">
        <v>90.94193548387096</v>
      </c>
      <c r="BP1362">
        <v>0.0999991129032258</v>
      </c>
      <c r="BQ1362">
        <v>24.592</v>
      </c>
      <c r="BR1362">
        <v>25.00873870967742</v>
      </c>
      <c r="BS1362">
        <v>999.9000000000003</v>
      </c>
      <c r="BT1362">
        <v>0</v>
      </c>
      <c r="BU1362">
        <v>0</v>
      </c>
      <c r="BV1362">
        <v>10000.02096774194</v>
      </c>
      <c r="BW1362">
        <v>0</v>
      </c>
      <c r="BX1362">
        <v>5.943175483870967</v>
      </c>
      <c r="BY1362">
        <v>-2.012902580645161</v>
      </c>
      <c r="BZ1362">
        <v>425.8505806451612</v>
      </c>
      <c r="CA1362">
        <v>427.7435483870968</v>
      </c>
      <c r="CB1362">
        <v>0.362016806451613</v>
      </c>
      <c r="CC1362">
        <v>419.979935483871</v>
      </c>
      <c r="CD1362">
        <v>18.15038709677419</v>
      </c>
      <c r="CE1362">
        <v>1.683553225806452</v>
      </c>
      <c r="CF1362">
        <v>1.650630967741935</v>
      </c>
      <c r="CG1362">
        <v>14.74561612903226</v>
      </c>
      <c r="CH1362">
        <v>14.43977741935484</v>
      </c>
      <c r="CI1362">
        <v>1999.983870967742</v>
      </c>
      <c r="CJ1362">
        <v>0.9799959354838712</v>
      </c>
      <c r="CK1362">
        <v>0.0200044</v>
      </c>
      <c r="CL1362">
        <v>0</v>
      </c>
      <c r="CM1362">
        <v>127.4451290322581</v>
      </c>
      <c r="CN1362">
        <v>5.000969999999999</v>
      </c>
      <c r="CO1362">
        <v>2737.853548387097</v>
      </c>
      <c r="CP1362">
        <v>16707.41612903226</v>
      </c>
      <c r="CQ1362">
        <v>37.77</v>
      </c>
      <c r="CR1362">
        <v>38.262</v>
      </c>
      <c r="CS1362">
        <v>37.792</v>
      </c>
      <c r="CT1362">
        <v>38</v>
      </c>
      <c r="CU1362">
        <v>38.31199999999998</v>
      </c>
      <c r="CV1362">
        <v>1955.073870967742</v>
      </c>
      <c r="CW1362">
        <v>39.91000000000001</v>
      </c>
      <c r="CX1362">
        <v>0</v>
      </c>
      <c r="CY1362">
        <v>1664308176.5</v>
      </c>
      <c r="CZ1362">
        <v>0</v>
      </c>
      <c r="DA1362">
        <v>0</v>
      </c>
      <c r="DB1362" t="s">
        <v>356</v>
      </c>
      <c r="DC1362">
        <v>1663859321.1</v>
      </c>
      <c r="DD1362">
        <v>1663859315.6</v>
      </c>
      <c r="DE1362">
        <v>0</v>
      </c>
      <c r="DF1362">
        <v>0.196</v>
      </c>
      <c r="DG1362">
        <v>-0.001</v>
      </c>
      <c r="DH1362">
        <v>-5.941</v>
      </c>
      <c r="DI1362">
        <v>-0.174</v>
      </c>
      <c r="DJ1362">
        <v>1500</v>
      </c>
      <c r="DK1362">
        <v>17</v>
      </c>
      <c r="DL1362">
        <v>0.13</v>
      </c>
      <c r="DM1362">
        <v>0.04</v>
      </c>
      <c r="DN1362">
        <v>-2.0069715</v>
      </c>
      <c r="DO1362">
        <v>-0.04025133208254573</v>
      </c>
      <c r="DP1362">
        <v>0.0311320101784321</v>
      </c>
      <c r="DQ1362">
        <v>1</v>
      </c>
      <c r="DR1362">
        <v>0.367244</v>
      </c>
      <c r="DS1362">
        <v>-0.2103994446529096</v>
      </c>
      <c r="DT1362">
        <v>0.02367347826682847</v>
      </c>
      <c r="DU1362">
        <v>0</v>
      </c>
      <c r="DV1362">
        <v>1</v>
      </c>
      <c r="DW1362">
        <v>2</v>
      </c>
      <c r="DX1362" t="s">
        <v>471</v>
      </c>
      <c r="DY1362">
        <v>2.98505</v>
      </c>
      <c r="DZ1362">
        <v>2.71547</v>
      </c>
      <c r="EA1362">
        <v>0.0954697</v>
      </c>
      <c r="EB1362">
        <v>0.0943436</v>
      </c>
      <c r="EC1362">
        <v>0.0905692</v>
      </c>
      <c r="ED1362">
        <v>0.0875817</v>
      </c>
      <c r="EE1362">
        <v>28742</v>
      </c>
      <c r="EF1362">
        <v>28901.4</v>
      </c>
      <c r="EG1362">
        <v>29522.9</v>
      </c>
      <c r="EH1362">
        <v>29506.4</v>
      </c>
      <c r="EI1362">
        <v>35589.6</v>
      </c>
      <c r="EJ1362">
        <v>35795.4</v>
      </c>
      <c r="EK1362">
        <v>41607.7</v>
      </c>
      <c r="EL1362">
        <v>42051</v>
      </c>
      <c r="EM1362">
        <v>1.985</v>
      </c>
      <c r="EN1362">
        <v>1.93775</v>
      </c>
      <c r="EO1362">
        <v>0.0753477</v>
      </c>
      <c r="EP1362">
        <v>0</v>
      </c>
      <c r="EQ1362">
        <v>23.7906</v>
      </c>
      <c r="ER1362">
        <v>999.9</v>
      </c>
      <c r="ES1362">
        <v>46.9</v>
      </c>
      <c r="ET1362">
        <v>28.9</v>
      </c>
      <c r="EU1362">
        <v>20.6203</v>
      </c>
      <c r="EV1362">
        <v>63.0443</v>
      </c>
      <c r="EW1362">
        <v>32.3518</v>
      </c>
      <c r="EX1362">
        <v>1</v>
      </c>
      <c r="EY1362">
        <v>-0.191486</v>
      </c>
      <c r="EZ1362">
        <v>0.901149</v>
      </c>
      <c r="FA1362">
        <v>20.3877</v>
      </c>
      <c r="FB1362">
        <v>5.22313</v>
      </c>
      <c r="FC1362">
        <v>12.0099</v>
      </c>
      <c r="FD1362">
        <v>4.9909</v>
      </c>
      <c r="FE1362">
        <v>3.2892</v>
      </c>
      <c r="FF1362">
        <v>9999</v>
      </c>
      <c r="FG1362">
        <v>9999</v>
      </c>
      <c r="FH1362">
        <v>9999</v>
      </c>
      <c r="FI1362">
        <v>262.2</v>
      </c>
      <c r="FJ1362">
        <v>1.86703</v>
      </c>
      <c r="FK1362">
        <v>1.86612</v>
      </c>
      <c r="FL1362">
        <v>1.86554</v>
      </c>
      <c r="FM1362">
        <v>1.86553</v>
      </c>
      <c r="FN1362">
        <v>1.86729</v>
      </c>
      <c r="FO1362">
        <v>1.86981</v>
      </c>
      <c r="FP1362">
        <v>1.86844</v>
      </c>
      <c r="FQ1362">
        <v>1.86996</v>
      </c>
      <c r="FR1362">
        <v>0</v>
      </c>
      <c r="FS1362">
        <v>0</v>
      </c>
      <c r="FT1362">
        <v>0</v>
      </c>
      <c r="FU1362">
        <v>0</v>
      </c>
      <c r="FV1362" t="s">
        <v>358</v>
      </c>
      <c r="FW1362" t="s">
        <v>359</v>
      </c>
      <c r="FX1362" t="s">
        <v>360</v>
      </c>
      <c r="FY1362" t="s">
        <v>360</v>
      </c>
      <c r="FZ1362" t="s">
        <v>360</v>
      </c>
      <c r="GA1362" t="s">
        <v>360</v>
      </c>
      <c r="GB1362">
        <v>0</v>
      </c>
      <c r="GC1362">
        <v>100</v>
      </c>
      <c r="GD1362">
        <v>100</v>
      </c>
      <c r="GE1362">
        <v>-3.292</v>
      </c>
      <c r="GF1362">
        <v>-0.164</v>
      </c>
      <c r="GG1362">
        <v>-2.0192013485273</v>
      </c>
      <c r="GH1362">
        <v>-0.003354295288503095</v>
      </c>
      <c r="GI1362">
        <v>8.998442100416266E-07</v>
      </c>
      <c r="GJ1362">
        <v>-2.632750781261316E-10</v>
      </c>
      <c r="GK1362">
        <v>-0.1771344180573433</v>
      </c>
      <c r="GL1362">
        <v>-0.01811282044437078</v>
      </c>
      <c r="GM1362">
        <v>0.001479480632228601</v>
      </c>
      <c r="GN1362">
        <v>-2.527498020886067E-05</v>
      </c>
      <c r="GO1362">
        <v>3</v>
      </c>
      <c r="GP1362">
        <v>2311</v>
      </c>
      <c r="GQ1362">
        <v>1</v>
      </c>
      <c r="GR1362">
        <v>23</v>
      </c>
      <c r="GS1362">
        <v>7480.8</v>
      </c>
      <c r="GT1362">
        <v>7480.9</v>
      </c>
      <c r="GU1362">
        <v>1.04004</v>
      </c>
      <c r="GV1362">
        <v>2.20337</v>
      </c>
      <c r="GW1362">
        <v>1.39648</v>
      </c>
      <c r="GX1362">
        <v>2.33643</v>
      </c>
      <c r="GY1362">
        <v>1.49536</v>
      </c>
      <c r="GZ1362">
        <v>2.41089</v>
      </c>
      <c r="HA1362">
        <v>32.976</v>
      </c>
      <c r="HB1362">
        <v>14.0532</v>
      </c>
      <c r="HC1362">
        <v>18</v>
      </c>
      <c r="HD1362">
        <v>523.854</v>
      </c>
      <c r="HE1362">
        <v>449.908</v>
      </c>
      <c r="HF1362">
        <v>22.1206</v>
      </c>
      <c r="HG1362">
        <v>25.0446</v>
      </c>
      <c r="HH1362">
        <v>30.0002</v>
      </c>
      <c r="HI1362">
        <v>25.0619</v>
      </c>
      <c r="HJ1362">
        <v>25.012</v>
      </c>
      <c r="HK1362">
        <v>20.8345</v>
      </c>
      <c r="HL1362">
        <v>20.0207</v>
      </c>
      <c r="HM1362">
        <v>50.9682</v>
      </c>
      <c r="HN1362">
        <v>22.0395</v>
      </c>
      <c r="HO1362">
        <v>413.287</v>
      </c>
      <c r="HP1362">
        <v>18.1069</v>
      </c>
      <c r="HQ1362">
        <v>100.99</v>
      </c>
      <c r="HR1362">
        <v>100.988</v>
      </c>
    </row>
    <row r="1363" spans="1:226">
      <c r="A1363">
        <v>1347</v>
      </c>
      <c r="B1363">
        <v>1664308177</v>
      </c>
      <c r="C1363">
        <v>14946.5</v>
      </c>
      <c r="D1363" t="s">
        <v>3065</v>
      </c>
      <c r="E1363" t="s">
        <v>3066</v>
      </c>
      <c r="F1363">
        <v>5</v>
      </c>
      <c r="G1363" t="s">
        <v>3064</v>
      </c>
      <c r="H1363" t="s">
        <v>354</v>
      </c>
      <c r="I1363">
        <v>1664308169.155172</v>
      </c>
      <c r="J1363">
        <f>(K1363)/1000</f>
        <v>0</v>
      </c>
      <c r="K1363">
        <f>IF(BF1363, AN1363, AH1363)</f>
        <v>0</v>
      </c>
      <c r="L1363">
        <f>IF(BF1363, AI1363, AG1363)</f>
        <v>0</v>
      </c>
      <c r="M1363">
        <f>BH1363 - IF(AU1363&gt;1, L1363*BB1363*100.0/(AW1363*BV1363), 0)</f>
        <v>0</v>
      </c>
      <c r="N1363">
        <f>((T1363-J1363/2)*M1363-L1363)/(T1363+J1363/2)</f>
        <v>0</v>
      </c>
      <c r="O1363">
        <f>N1363*(BO1363+BP1363)/1000.0</f>
        <v>0</v>
      </c>
      <c r="P1363">
        <f>(BH1363 - IF(AU1363&gt;1, L1363*BB1363*100.0/(AW1363*BV1363), 0))*(BO1363+BP1363)/1000.0</f>
        <v>0</v>
      </c>
      <c r="Q1363">
        <f>2.0/((1/S1363-1/R1363)+SIGN(S1363)*SQRT((1/S1363-1/R1363)*(1/S1363-1/R1363) + 4*BC1363/((BC1363+1)*(BC1363+1))*(2*1/S1363*1/R1363-1/R1363*1/R1363)))</f>
        <v>0</v>
      </c>
      <c r="R1363">
        <f>IF(LEFT(BD1363,1)&lt;&gt;"0",IF(LEFT(BD1363,1)="1",3.0,BE1363),$D$5+$E$5*(BV1363*BO1363/($K$5*1000))+$F$5*(BV1363*BO1363/($K$5*1000))*MAX(MIN(BB1363,$J$5),$I$5)*MAX(MIN(BB1363,$J$5),$I$5)+$G$5*MAX(MIN(BB1363,$J$5),$I$5)*(BV1363*BO1363/($K$5*1000))+$H$5*(BV1363*BO1363/($K$5*1000))*(BV1363*BO1363/($K$5*1000)))</f>
        <v>0</v>
      </c>
      <c r="S1363">
        <f>J1363*(1000-(1000*0.61365*exp(17.502*W1363/(240.97+W1363))/(BO1363+BP1363)+BJ1363)/2)/(1000*0.61365*exp(17.502*W1363/(240.97+W1363))/(BO1363+BP1363)-BJ1363)</f>
        <v>0</v>
      </c>
      <c r="T1363">
        <f>1/((BC1363+1)/(Q1363/1.6)+1/(R1363/1.37)) + BC1363/((BC1363+1)/(Q1363/1.6) + BC1363/(R1363/1.37))</f>
        <v>0</v>
      </c>
      <c r="U1363">
        <f>(AX1363*BA1363)</f>
        <v>0</v>
      </c>
      <c r="V1363">
        <f>(BQ1363+(U1363+2*0.95*5.67E-8*(((BQ1363+$B$7)+273)^4-(BQ1363+273)^4)-44100*J1363)/(1.84*29.3*R1363+8*0.95*5.67E-8*(BQ1363+273)^3))</f>
        <v>0</v>
      </c>
      <c r="W1363">
        <f>($C$7*BR1363+$D$7*BS1363+$E$7*V1363)</f>
        <v>0</v>
      </c>
      <c r="X1363">
        <f>0.61365*exp(17.502*W1363/(240.97+W1363))</f>
        <v>0</v>
      </c>
      <c r="Y1363">
        <f>(Z1363/AA1363*100)</f>
        <v>0</v>
      </c>
      <c r="Z1363">
        <f>BJ1363*(BO1363+BP1363)/1000</f>
        <v>0</v>
      </c>
      <c r="AA1363">
        <f>0.61365*exp(17.502*BQ1363/(240.97+BQ1363))</f>
        <v>0</v>
      </c>
      <c r="AB1363">
        <f>(X1363-BJ1363*(BO1363+BP1363)/1000)</f>
        <v>0</v>
      </c>
      <c r="AC1363">
        <f>(-J1363*44100)</f>
        <v>0</v>
      </c>
      <c r="AD1363">
        <f>2*29.3*R1363*0.92*(BQ1363-W1363)</f>
        <v>0</v>
      </c>
      <c r="AE1363">
        <f>2*0.95*5.67E-8*(((BQ1363+$B$7)+273)^4-(W1363+273)^4)</f>
        <v>0</v>
      </c>
      <c r="AF1363">
        <f>U1363+AE1363+AC1363+AD1363</f>
        <v>0</v>
      </c>
      <c r="AG1363">
        <f>BN1363*AU1363*(BI1363-BH1363*(1000-AU1363*BK1363)/(1000-AU1363*BJ1363))/(100*BB1363)</f>
        <v>0</v>
      </c>
      <c r="AH1363">
        <f>1000*BN1363*AU1363*(BJ1363-BK1363)/(100*BB1363*(1000-AU1363*BJ1363))</f>
        <v>0</v>
      </c>
      <c r="AI1363">
        <f>(AJ1363 - AK1363 - BO1363*1E3/(8.314*(BQ1363+273.15)) * AM1363/BN1363 * AL1363) * BN1363/(100*BB1363) * (1000 - BK1363)/1000</f>
        <v>0</v>
      </c>
      <c r="AJ1363">
        <v>427.7614786500436</v>
      </c>
      <c r="AK1363">
        <v>425.8025333333333</v>
      </c>
      <c r="AL1363">
        <v>-0.0001637317563179481</v>
      </c>
      <c r="AM1363">
        <v>64.57552425666056</v>
      </c>
      <c r="AN1363">
        <f>(AP1363 - AO1363 + BO1363*1E3/(8.314*(BQ1363+273.15)) * AR1363/BN1363 * AQ1363) * BN1363/(100*BB1363) * 1000/(1000 - AP1363)</f>
        <v>0</v>
      </c>
      <c r="AO1363">
        <v>18.18613887848152</v>
      </c>
      <c r="AP1363">
        <v>18.51753804511278</v>
      </c>
      <c r="AQ1363">
        <v>8.216367004408056E-05</v>
      </c>
      <c r="AR1363">
        <v>112.27</v>
      </c>
      <c r="AS1363">
        <v>8</v>
      </c>
      <c r="AT1363">
        <v>2</v>
      </c>
      <c r="AU1363">
        <f>IF(AS1363*$H$13&gt;=AW1363,1.0,(AW1363/(AW1363-AS1363*$H$13)))</f>
        <v>0</v>
      </c>
      <c r="AV1363">
        <f>(AU1363-1)*100</f>
        <v>0</v>
      </c>
      <c r="AW1363">
        <f>MAX(0,($B$13+$C$13*BV1363)/(1+$D$13*BV1363)*BO1363/(BQ1363+273)*$E$13)</f>
        <v>0</v>
      </c>
      <c r="AX1363">
        <f>$B$11*BW1363+$C$11*BX1363+$F$11*CI1363*(1-CL1363)</f>
        <v>0</v>
      </c>
      <c r="AY1363">
        <f>AX1363*AZ1363</f>
        <v>0</v>
      </c>
      <c r="AZ1363">
        <f>($B$11*$D$9+$C$11*$D$9+$F$11*((CV1363+CN1363)/MAX(CV1363+CN1363+CW1363, 0.1)*$I$9+CW1363/MAX(CV1363+CN1363+CW1363, 0.1)*$J$9))/($B$11+$C$11+$F$11)</f>
        <v>0</v>
      </c>
      <c r="BA1363">
        <f>($B$11*$K$9+$C$11*$K$9+$F$11*((CV1363+CN1363)/MAX(CV1363+CN1363+CW1363, 0.1)*$P$9+CW1363/MAX(CV1363+CN1363+CW1363, 0.1)*$Q$9))/($B$11+$C$11+$F$11)</f>
        <v>0</v>
      </c>
      <c r="BB1363">
        <v>6</v>
      </c>
      <c r="BC1363">
        <v>0.5</v>
      </c>
      <c r="BD1363" t="s">
        <v>355</v>
      </c>
      <c r="BE1363">
        <v>2</v>
      </c>
      <c r="BF1363" t="b">
        <v>1</v>
      </c>
      <c r="BG1363">
        <v>1664308169.155172</v>
      </c>
      <c r="BH1363">
        <v>417.9589310344828</v>
      </c>
      <c r="BI1363">
        <v>419.825275862069</v>
      </c>
      <c r="BJ1363">
        <v>18.50892068965517</v>
      </c>
      <c r="BK1363">
        <v>18.16931034482759</v>
      </c>
      <c r="BL1363">
        <v>421.2510689655172</v>
      </c>
      <c r="BM1363">
        <v>18.67296896551724</v>
      </c>
      <c r="BN1363">
        <v>500.0492068965517</v>
      </c>
      <c r="BO1363">
        <v>90.94147931034483</v>
      </c>
      <c r="BP1363">
        <v>0.09989222068965517</v>
      </c>
      <c r="BQ1363">
        <v>24.60388620689655</v>
      </c>
      <c r="BR1363">
        <v>25.01842413793104</v>
      </c>
      <c r="BS1363">
        <v>999.9000000000002</v>
      </c>
      <c r="BT1363">
        <v>0</v>
      </c>
      <c r="BU1363">
        <v>0</v>
      </c>
      <c r="BV1363">
        <v>10003.23655172414</v>
      </c>
      <c r="BW1363">
        <v>0</v>
      </c>
      <c r="BX1363">
        <v>5.76335551724138</v>
      </c>
      <c r="BY1363">
        <v>-1.866352137931034</v>
      </c>
      <c r="BZ1363">
        <v>425.8408275862069</v>
      </c>
      <c r="CA1363">
        <v>427.594275862069</v>
      </c>
      <c r="CB1363">
        <v>0.3396120344827587</v>
      </c>
      <c r="CC1363">
        <v>419.825275862069</v>
      </c>
      <c r="CD1363">
        <v>18.16931034482759</v>
      </c>
      <c r="CE1363">
        <v>1.683228965517241</v>
      </c>
      <c r="CF1363">
        <v>1.652343793103448</v>
      </c>
      <c r="CG1363">
        <v>14.74262068965517</v>
      </c>
      <c r="CH1363">
        <v>14.45582068965517</v>
      </c>
      <c r="CI1363">
        <v>1999.984827586206</v>
      </c>
      <c r="CJ1363">
        <v>0.9799960689655174</v>
      </c>
      <c r="CK1363">
        <v>0.02000426206896551</v>
      </c>
      <c r="CL1363">
        <v>0</v>
      </c>
      <c r="CM1363">
        <v>127.3015172413793</v>
      </c>
      <c r="CN1363">
        <v>5.000969999999999</v>
      </c>
      <c r="CO1363">
        <v>2734.728965517241</v>
      </c>
      <c r="CP1363">
        <v>16707.43793103448</v>
      </c>
      <c r="CQ1363">
        <v>37.75855172413793</v>
      </c>
      <c r="CR1363">
        <v>38.25641379310346</v>
      </c>
      <c r="CS1363">
        <v>37.78420689655172</v>
      </c>
      <c r="CT1363">
        <v>38</v>
      </c>
      <c r="CU1363">
        <v>38.31199999999999</v>
      </c>
      <c r="CV1363">
        <v>1955.074827586207</v>
      </c>
      <c r="CW1363">
        <v>39.91</v>
      </c>
      <c r="CX1363">
        <v>0</v>
      </c>
      <c r="CY1363">
        <v>1664308181.3</v>
      </c>
      <c r="CZ1363">
        <v>0</v>
      </c>
      <c r="DA1363">
        <v>0</v>
      </c>
      <c r="DB1363" t="s">
        <v>356</v>
      </c>
      <c r="DC1363">
        <v>1663859321.1</v>
      </c>
      <c r="DD1363">
        <v>1663859315.6</v>
      </c>
      <c r="DE1363">
        <v>0</v>
      </c>
      <c r="DF1363">
        <v>0.196</v>
      </c>
      <c r="DG1363">
        <v>-0.001</v>
      </c>
      <c r="DH1363">
        <v>-5.941</v>
      </c>
      <c r="DI1363">
        <v>-0.174</v>
      </c>
      <c r="DJ1363">
        <v>1500</v>
      </c>
      <c r="DK1363">
        <v>17</v>
      </c>
      <c r="DL1363">
        <v>0.13</v>
      </c>
      <c r="DM1363">
        <v>0.04</v>
      </c>
      <c r="DN1363">
        <v>-1.98493325</v>
      </c>
      <c r="DO1363">
        <v>0.5759224390243914</v>
      </c>
      <c r="DP1363">
        <v>0.1344511387156594</v>
      </c>
      <c r="DQ1363">
        <v>0</v>
      </c>
      <c r="DR1363">
        <v>0.35451095</v>
      </c>
      <c r="DS1363">
        <v>-0.2814594596622896</v>
      </c>
      <c r="DT1363">
        <v>0.02814005336433284</v>
      </c>
      <c r="DU1363">
        <v>0</v>
      </c>
      <c r="DV1363">
        <v>0</v>
      </c>
      <c r="DW1363">
        <v>2</v>
      </c>
      <c r="DX1363" t="s">
        <v>357</v>
      </c>
      <c r="DY1363">
        <v>2.98518</v>
      </c>
      <c r="DZ1363">
        <v>2.71569</v>
      </c>
      <c r="EA1363">
        <v>0.0954477</v>
      </c>
      <c r="EB1363">
        <v>0.09389500000000001</v>
      </c>
      <c r="EC1363">
        <v>0.0905931</v>
      </c>
      <c r="ED1363">
        <v>0.0875809</v>
      </c>
      <c r="EE1363">
        <v>28743.4</v>
      </c>
      <c r="EF1363">
        <v>28915.9</v>
      </c>
      <c r="EG1363">
        <v>29523.5</v>
      </c>
      <c r="EH1363">
        <v>29506.6</v>
      </c>
      <c r="EI1363">
        <v>35589.6</v>
      </c>
      <c r="EJ1363">
        <v>35795.7</v>
      </c>
      <c r="EK1363">
        <v>41608.8</v>
      </c>
      <c r="EL1363">
        <v>42051.3</v>
      </c>
      <c r="EM1363">
        <v>1.98527</v>
      </c>
      <c r="EN1363">
        <v>1.9374</v>
      </c>
      <c r="EO1363">
        <v>0.0758171</v>
      </c>
      <c r="EP1363">
        <v>0</v>
      </c>
      <c r="EQ1363">
        <v>23.7969</v>
      </c>
      <c r="ER1363">
        <v>999.9</v>
      </c>
      <c r="ES1363">
        <v>46.9</v>
      </c>
      <c r="ET1363">
        <v>28.9</v>
      </c>
      <c r="EU1363">
        <v>20.6217</v>
      </c>
      <c r="EV1363">
        <v>62.7843</v>
      </c>
      <c r="EW1363">
        <v>32.3998</v>
      </c>
      <c r="EX1363">
        <v>1</v>
      </c>
      <c r="EY1363">
        <v>-0.191311</v>
      </c>
      <c r="EZ1363">
        <v>1.08128</v>
      </c>
      <c r="FA1363">
        <v>20.3859</v>
      </c>
      <c r="FB1363">
        <v>5.21909</v>
      </c>
      <c r="FC1363">
        <v>12.0099</v>
      </c>
      <c r="FD1363">
        <v>4.99005</v>
      </c>
      <c r="FE1363">
        <v>3.28863</v>
      </c>
      <c r="FF1363">
        <v>9999</v>
      </c>
      <c r="FG1363">
        <v>9999</v>
      </c>
      <c r="FH1363">
        <v>9999</v>
      </c>
      <c r="FI1363">
        <v>262.2</v>
      </c>
      <c r="FJ1363">
        <v>1.86699</v>
      </c>
      <c r="FK1363">
        <v>1.86613</v>
      </c>
      <c r="FL1363">
        <v>1.86554</v>
      </c>
      <c r="FM1363">
        <v>1.86547</v>
      </c>
      <c r="FN1363">
        <v>1.86725</v>
      </c>
      <c r="FO1363">
        <v>1.86981</v>
      </c>
      <c r="FP1363">
        <v>1.86844</v>
      </c>
      <c r="FQ1363">
        <v>1.86996</v>
      </c>
      <c r="FR1363">
        <v>0</v>
      </c>
      <c r="FS1363">
        <v>0</v>
      </c>
      <c r="FT1363">
        <v>0</v>
      </c>
      <c r="FU1363">
        <v>0</v>
      </c>
      <c r="FV1363" t="s">
        <v>358</v>
      </c>
      <c r="FW1363" t="s">
        <v>359</v>
      </c>
      <c r="FX1363" t="s">
        <v>360</v>
      </c>
      <c r="FY1363" t="s">
        <v>360</v>
      </c>
      <c r="FZ1363" t="s">
        <v>360</v>
      </c>
      <c r="GA1363" t="s">
        <v>360</v>
      </c>
      <c r="GB1363">
        <v>0</v>
      </c>
      <c r="GC1363">
        <v>100</v>
      </c>
      <c r="GD1363">
        <v>100</v>
      </c>
      <c r="GE1363">
        <v>-3.292</v>
      </c>
      <c r="GF1363">
        <v>-0.1639</v>
      </c>
      <c r="GG1363">
        <v>-2.0192013485273</v>
      </c>
      <c r="GH1363">
        <v>-0.003354295288503095</v>
      </c>
      <c r="GI1363">
        <v>8.998442100416266E-07</v>
      </c>
      <c r="GJ1363">
        <v>-2.632750781261316E-10</v>
      </c>
      <c r="GK1363">
        <v>-0.1771344180573433</v>
      </c>
      <c r="GL1363">
        <v>-0.01811282044437078</v>
      </c>
      <c r="GM1363">
        <v>0.001479480632228601</v>
      </c>
      <c r="GN1363">
        <v>-2.527498020886067E-05</v>
      </c>
      <c r="GO1363">
        <v>3</v>
      </c>
      <c r="GP1363">
        <v>2311</v>
      </c>
      <c r="GQ1363">
        <v>1</v>
      </c>
      <c r="GR1363">
        <v>23</v>
      </c>
      <c r="GS1363">
        <v>7480.9</v>
      </c>
      <c r="GT1363">
        <v>7481</v>
      </c>
      <c r="GU1363">
        <v>1.01562</v>
      </c>
      <c r="GV1363">
        <v>2.21802</v>
      </c>
      <c r="GW1363">
        <v>1.39648</v>
      </c>
      <c r="GX1363">
        <v>2.33643</v>
      </c>
      <c r="GY1363">
        <v>1.49536</v>
      </c>
      <c r="GZ1363">
        <v>2.34619</v>
      </c>
      <c r="HA1363">
        <v>32.9537</v>
      </c>
      <c r="HB1363">
        <v>14.0182</v>
      </c>
      <c r="HC1363">
        <v>18</v>
      </c>
      <c r="HD1363">
        <v>524.016</v>
      </c>
      <c r="HE1363">
        <v>449.694</v>
      </c>
      <c r="HF1363">
        <v>22.0807</v>
      </c>
      <c r="HG1363">
        <v>25.0439</v>
      </c>
      <c r="HH1363">
        <v>30.0001</v>
      </c>
      <c r="HI1363">
        <v>25.06</v>
      </c>
      <c r="HJ1363">
        <v>25.012</v>
      </c>
      <c r="HK1363">
        <v>20.3042</v>
      </c>
      <c r="HL1363">
        <v>20.303</v>
      </c>
      <c r="HM1363">
        <v>51.3517</v>
      </c>
      <c r="HN1363">
        <v>22.0088</v>
      </c>
      <c r="HO1363">
        <v>399.855</v>
      </c>
      <c r="HP1363">
        <v>18.0959</v>
      </c>
      <c r="HQ1363">
        <v>100.993</v>
      </c>
      <c r="HR1363">
        <v>100.989</v>
      </c>
    </row>
    <row r="1364" spans="1:226">
      <c r="A1364">
        <v>1348</v>
      </c>
      <c r="B1364">
        <v>1664308182</v>
      </c>
      <c r="C1364">
        <v>14951.5</v>
      </c>
      <c r="D1364" t="s">
        <v>3067</v>
      </c>
      <c r="E1364" t="s">
        <v>3068</v>
      </c>
      <c r="F1364">
        <v>5</v>
      </c>
      <c r="G1364" t="s">
        <v>3064</v>
      </c>
      <c r="H1364" t="s">
        <v>354</v>
      </c>
      <c r="I1364">
        <v>1664308174.232143</v>
      </c>
      <c r="J1364">
        <f>(K1364)/1000</f>
        <v>0</v>
      </c>
      <c r="K1364">
        <f>IF(BF1364, AN1364, AH1364)</f>
        <v>0</v>
      </c>
      <c r="L1364">
        <f>IF(BF1364, AI1364, AG1364)</f>
        <v>0</v>
      </c>
      <c r="M1364">
        <f>BH1364 - IF(AU1364&gt;1, L1364*BB1364*100.0/(AW1364*BV1364), 0)</f>
        <v>0</v>
      </c>
      <c r="N1364">
        <f>((T1364-J1364/2)*M1364-L1364)/(T1364+J1364/2)</f>
        <v>0</v>
      </c>
      <c r="O1364">
        <f>N1364*(BO1364+BP1364)/1000.0</f>
        <v>0</v>
      </c>
      <c r="P1364">
        <f>(BH1364 - IF(AU1364&gt;1, L1364*BB1364*100.0/(AW1364*BV1364), 0))*(BO1364+BP1364)/1000.0</f>
        <v>0</v>
      </c>
      <c r="Q1364">
        <f>2.0/((1/S1364-1/R1364)+SIGN(S1364)*SQRT((1/S1364-1/R1364)*(1/S1364-1/R1364) + 4*BC1364/((BC1364+1)*(BC1364+1))*(2*1/S1364*1/R1364-1/R1364*1/R1364)))</f>
        <v>0</v>
      </c>
      <c r="R1364">
        <f>IF(LEFT(BD1364,1)&lt;&gt;"0",IF(LEFT(BD1364,1)="1",3.0,BE1364),$D$5+$E$5*(BV1364*BO1364/($K$5*1000))+$F$5*(BV1364*BO1364/($K$5*1000))*MAX(MIN(BB1364,$J$5),$I$5)*MAX(MIN(BB1364,$J$5),$I$5)+$G$5*MAX(MIN(BB1364,$J$5),$I$5)*(BV1364*BO1364/($K$5*1000))+$H$5*(BV1364*BO1364/($K$5*1000))*(BV1364*BO1364/($K$5*1000)))</f>
        <v>0</v>
      </c>
      <c r="S1364">
        <f>J1364*(1000-(1000*0.61365*exp(17.502*W1364/(240.97+W1364))/(BO1364+BP1364)+BJ1364)/2)/(1000*0.61365*exp(17.502*W1364/(240.97+W1364))/(BO1364+BP1364)-BJ1364)</f>
        <v>0</v>
      </c>
      <c r="T1364">
        <f>1/((BC1364+1)/(Q1364/1.6)+1/(R1364/1.37)) + BC1364/((BC1364+1)/(Q1364/1.6) + BC1364/(R1364/1.37))</f>
        <v>0</v>
      </c>
      <c r="U1364">
        <f>(AX1364*BA1364)</f>
        <v>0</v>
      </c>
      <c r="V1364">
        <f>(BQ1364+(U1364+2*0.95*5.67E-8*(((BQ1364+$B$7)+273)^4-(BQ1364+273)^4)-44100*J1364)/(1.84*29.3*R1364+8*0.95*5.67E-8*(BQ1364+273)^3))</f>
        <v>0</v>
      </c>
      <c r="W1364">
        <f>($C$7*BR1364+$D$7*BS1364+$E$7*V1364)</f>
        <v>0</v>
      </c>
      <c r="X1364">
        <f>0.61365*exp(17.502*W1364/(240.97+W1364))</f>
        <v>0</v>
      </c>
      <c r="Y1364">
        <f>(Z1364/AA1364*100)</f>
        <v>0</v>
      </c>
      <c r="Z1364">
        <f>BJ1364*(BO1364+BP1364)/1000</f>
        <v>0</v>
      </c>
      <c r="AA1364">
        <f>0.61365*exp(17.502*BQ1364/(240.97+BQ1364))</f>
        <v>0</v>
      </c>
      <c r="AB1364">
        <f>(X1364-BJ1364*(BO1364+BP1364)/1000)</f>
        <v>0</v>
      </c>
      <c r="AC1364">
        <f>(-J1364*44100)</f>
        <v>0</v>
      </c>
      <c r="AD1364">
        <f>2*29.3*R1364*0.92*(BQ1364-W1364)</f>
        <v>0</v>
      </c>
      <c r="AE1364">
        <f>2*0.95*5.67E-8*(((BQ1364+$B$7)+273)^4-(W1364+273)^4)</f>
        <v>0</v>
      </c>
      <c r="AF1364">
        <f>U1364+AE1364+AC1364+AD1364</f>
        <v>0</v>
      </c>
      <c r="AG1364">
        <f>BN1364*AU1364*(BI1364-BH1364*(1000-AU1364*BK1364)/(1000-AU1364*BJ1364))/(100*BB1364)</f>
        <v>0</v>
      </c>
      <c r="AH1364">
        <f>1000*BN1364*AU1364*(BJ1364-BK1364)/(100*BB1364*(1000-AU1364*BJ1364))</f>
        <v>0</v>
      </c>
      <c r="AI1364">
        <f>(AJ1364 - AK1364 - BO1364*1E3/(8.314*(BQ1364+273.15)) * AM1364/BN1364 * AL1364) * BN1364/(100*BB1364) * (1000 - BK1364)/1000</f>
        <v>0</v>
      </c>
      <c r="AJ1364">
        <v>420.3918669981406</v>
      </c>
      <c r="AK1364">
        <v>422.420206060606</v>
      </c>
      <c r="AL1364">
        <v>-0.8428578767631854</v>
      </c>
      <c r="AM1364">
        <v>64.57552425666056</v>
      </c>
      <c r="AN1364">
        <f>(AP1364 - AO1364 + BO1364*1E3/(8.314*(BQ1364+273.15)) * AR1364/BN1364 * AQ1364) * BN1364/(100*BB1364) * 1000/(1000 - AP1364)</f>
        <v>0</v>
      </c>
      <c r="AO1364">
        <v>18.19253106155843</v>
      </c>
      <c r="AP1364">
        <v>18.51346586466164</v>
      </c>
      <c r="AQ1364">
        <v>0.0002847338667521396</v>
      </c>
      <c r="AR1364">
        <v>112.27</v>
      </c>
      <c r="AS1364">
        <v>8</v>
      </c>
      <c r="AT1364">
        <v>2</v>
      </c>
      <c r="AU1364">
        <f>IF(AS1364*$H$13&gt;=AW1364,1.0,(AW1364/(AW1364-AS1364*$H$13)))</f>
        <v>0</v>
      </c>
      <c r="AV1364">
        <f>(AU1364-1)*100</f>
        <v>0</v>
      </c>
      <c r="AW1364">
        <f>MAX(0,($B$13+$C$13*BV1364)/(1+$D$13*BV1364)*BO1364/(BQ1364+273)*$E$13)</f>
        <v>0</v>
      </c>
      <c r="AX1364">
        <f>$B$11*BW1364+$C$11*BX1364+$F$11*CI1364*(1-CL1364)</f>
        <v>0</v>
      </c>
      <c r="AY1364">
        <f>AX1364*AZ1364</f>
        <v>0</v>
      </c>
      <c r="AZ1364">
        <f>($B$11*$D$9+$C$11*$D$9+$F$11*((CV1364+CN1364)/MAX(CV1364+CN1364+CW1364, 0.1)*$I$9+CW1364/MAX(CV1364+CN1364+CW1364, 0.1)*$J$9))/($B$11+$C$11+$F$11)</f>
        <v>0</v>
      </c>
      <c r="BA1364">
        <f>($B$11*$K$9+$C$11*$K$9+$F$11*((CV1364+CN1364)/MAX(CV1364+CN1364+CW1364, 0.1)*$P$9+CW1364/MAX(CV1364+CN1364+CW1364, 0.1)*$Q$9))/($B$11+$C$11+$F$11)</f>
        <v>0</v>
      </c>
      <c r="BB1364">
        <v>6</v>
      </c>
      <c r="BC1364">
        <v>0.5</v>
      </c>
      <c r="BD1364" t="s">
        <v>355</v>
      </c>
      <c r="BE1364">
        <v>2</v>
      </c>
      <c r="BF1364" t="b">
        <v>1</v>
      </c>
      <c r="BG1364">
        <v>1664308174.232143</v>
      </c>
      <c r="BH1364">
        <v>417.4698214285714</v>
      </c>
      <c r="BI1364">
        <v>417.0515714285713</v>
      </c>
      <c r="BJ1364">
        <v>18.51186785714286</v>
      </c>
      <c r="BK1364">
        <v>18.18019285714286</v>
      </c>
      <c r="BL1364">
        <v>420.7606428571429</v>
      </c>
      <c r="BM1364">
        <v>18.67588928571428</v>
      </c>
      <c r="BN1364">
        <v>500.0539642857143</v>
      </c>
      <c r="BO1364">
        <v>90.94137142857141</v>
      </c>
      <c r="BP1364">
        <v>0.0999561857142857</v>
      </c>
      <c r="BQ1364">
        <v>24.61485714285715</v>
      </c>
      <c r="BR1364">
        <v>25.0323</v>
      </c>
      <c r="BS1364">
        <v>999.9000000000002</v>
      </c>
      <c r="BT1364">
        <v>0</v>
      </c>
      <c r="BU1364">
        <v>0</v>
      </c>
      <c r="BV1364">
        <v>9998.037857142856</v>
      </c>
      <c r="BW1364">
        <v>0</v>
      </c>
      <c r="BX1364">
        <v>5.595259642857143</v>
      </c>
      <c r="BY1364">
        <v>0.4181842142857145</v>
      </c>
      <c r="BZ1364">
        <v>425.34375</v>
      </c>
      <c r="CA1364">
        <v>424.774</v>
      </c>
      <c r="CB1364">
        <v>0.3316774642857143</v>
      </c>
      <c r="CC1364">
        <v>417.0515714285713</v>
      </c>
      <c r="CD1364">
        <v>18.18019285714286</v>
      </c>
      <c r="CE1364">
        <v>1.683495357142857</v>
      </c>
      <c r="CF1364">
        <v>1.653331428571429</v>
      </c>
      <c r="CG1364">
        <v>14.74506785714286</v>
      </c>
      <c r="CH1364">
        <v>14.46506785714285</v>
      </c>
      <c r="CI1364">
        <v>1999.991071428571</v>
      </c>
      <c r="CJ1364">
        <v>0.9799961428571431</v>
      </c>
      <c r="CK1364">
        <v>0.02000418571428571</v>
      </c>
      <c r="CL1364">
        <v>0</v>
      </c>
      <c r="CM1364">
        <v>127.15925</v>
      </c>
      <c r="CN1364">
        <v>5.00097</v>
      </c>
      <c r="CO1364">
        <v>2731.563928571429</v>
      </c>
      <c r="CP1364">
        <v>16707.48928571428</v>
      </c>
      <c r="CQ1364">
        <v>37.75442857142857</v>
      </c>
      <c r="CR1364">
        <v>38.25221428571428</v>
      </c>
      <c r="CS1364">
        <v>37.76771428571429</v>
      </c>
      <c r="CT1364">
        <v>38</v>
      </c>
      <c r="CU1364">
        <v>38.312</v>
      </c>
      <c r="CV1364">
        <v>1955.081071428571</v>
      </c>
      <c r="CW1364">
        <v>39.91</v>
      </c>
      <c r="CX1364">
        <v>0</v>
      </c>
      <c r="CY1364">
        <v>1664308186.7</v>
      </c>
      <c r="CZ1364">
        <v>0</v>
      </c>
      <c r="DA1364">
        <v>0</v>
      </c>
      <c r="DB1364" t="s">
        <v>356</v>
      </c>
      <c r="DC1364">
        <v>1663859321.1</v>
      </c>
      <c r="DD1364">
        <v>1663859315.6</v>
      </c>
      <c r="DE1364">
        <v>0</v>
      </c>
      <c r="DF1364">
        <v>0.196</v>
      </c>
      <c r="DG1364">
        <v>-0.001</v>
      </c>
      <c r="DH1364">
        <v>-5.941</v>
      </c>
      <c r="DI1364">
        <v>-0.174</v>
      </c>
      <c r="DJ1364">
        <v>1500</v>
      </c>
      <c r="DK1364">
        <v>17</v>
      </c>
      <c r="DL1364">
        <v>0.13</v>
      </c>
      <c r="DM1364">
        <v>0.04</v>
      </c>
      <c r="DN1364">
        <v>-0.5490306585365854</v>
      </c>
      <c r="DO1364">
        <v>20.62344737979093</v>
      </c>
      <c r="DP1364">
        <v>2.775142239921341</v>
      </c>
      <c r="DQ1364">
        <v>0</v>
      </c>
      <c r="DR1364">
        <v>0.3395597804878048</v>
      </c>
      <c r="DS1364">
        <v>-0.1137690731707309</v>
      </c>
      <c r="DT1364">
        <v>0.01625878648084977</v>
      </c>
      <c r="DU1364">
        <v>0</v>
      </c>
      <c r="DV1364">
        <v>0</v>
      </c>
      <c r="DW1364">
        <v>2</v>
      </c>
      <c r="DX1364" t="s">
        <v>357</v>
      </c>
      <c r="DY1364">
        <v>2.985</v>
      </c>
      <c r="DZ1364">
        <v>2.71557</v>
      </c>
      <c r="EA1364">
        <v>0.09477579999999999</v>
      </c>
      <c r="EB1364">
        <v>0.09165429999999999</v>
      </c>
      <c r="EC1364">
        <v>0.0905817</v>
      </c>
      <c r="ED1364">
        <v>0.08756609999999999</v>
      </c>
      <c r="EE1364">
        <v>28763.8</v>
      </c>
      <c r="EF1364">
        <v>28987.2</v>
      </c>
      <c r="EG1364">
        <v>29522.6</v>
      </c>
      <c r="EH1364">
        <v>29506.4</v>
      </c>
      <c r="EI1364">
        <v>35588.8</v>
      </c>
      <c r="EJ1364">
        <v>35796</v>
      </c>
      <c r="EK1364">
        <v>41607.4</v>
      </c>
      <c r="EL1364">
        <v>42051</v>
      </c>
      <c r="EM1364">
        <v>1.98527</v>
      </c>
      <c r="EN1364">
        <v>1.93735</v>
      </c>
      <c r="EO1364">
        <v>0.0759885</v>
      </c>
      <c r="EP1364">
        <v>0</v>
      </c>
      <c r="EQ1364">
        <v>23.8036</v>
      </c>
      <c r="ER1364">
        <v>999.9</v>
      </c>
      <c r="ES1364">
        <v>47</v>
      </c>
      <c r="ET1364">
        <v>28.9</v>
      </c>
      <c r="EU1364">
        <v>20.6659</v>
      </c>
      <c r="EV1364">
        <v>62.5543</v>
      </c>
      <c r="EW1364">
        <v>32.6683</v>
      </c>
      <c r="EX1364">
        <v>1</v>
      </c>
      <c r="EY1364">
        <v>-0.190976</v>
      </c>
      <c r="EZ1364">
        <v>1.16734</v>
      </c>
      <c r="FA1364">
        <v>20.3852</v>
      </c>
      <c r="FB1364">
        <v>5.21909</v>
      </c>
      <c r="FC1364">
        <v>12.0099</v>
      </c>
      <c r="FD1364">
        <v>4.98995</v>
      </c>
      <c r="FE1364">
        <v>3.28865</v>
      </c>
      <c r="FF1364">
        <v>9999</v>
      </c>
      <c r="FG1364">
        <v>9999</v>
      </c>
      <c r="FH1364">
        <v>9999</v>
      </c>
      <c r="FI1364">
        <v>262.2</v>
      </c>
      <c r="FJ1364">
        <v>1.86695</v>
      </c>
      <c r="FK1364">
        <v>1.86612</v>
      </c>
      <c r="FL1364">
        <v>1.86554</v>
      </c>
      <c r="FM1364">
        <v>1.8655</v>
      </c>
      <c r="FN1364">
        <v>1.86726</v>
      </c>
      <c r="FO1364">
        <v>1.86981</v>
      </c>
      <c r="FP1364">
        <v>1.86844</v>
      </c>
      <c r="FQ1364">
        <v>1.86996</v>
      </c>
      <c r="FR1364">
        <v>0</v>
      </c>
      <c r="FS1364">
        <v>0</v>
      </c>
      <c r="FT1364">
        <v>0</v>
      </c>
      <c r="FU1364">
        <v>0</v>
      </c>
      <c r="FV1364" t="s">
        <v>358</v>
      </c>
      <c r="FW1364" t="s">
        <v>359</v>
      </c>
      <c r="FX1364" t="s">
        <v>360</v>
      </c>
      <c r="FY1364" t="s">
        <v>360</v>
      </c>
      <c r="FZ1364" t="s">
        <v>360</v>
      </c>
      <c r="GA1364" t="s">
        <v>360</v>
      </c>
      <c r="GB1364">
        <v>0</v>
      </c>
      <c r="GC1364">
        <v>100</v>
      </c>
      <c r="GD1364">
        <v>100</v>
      </c>
      <c r="GE1364">
        <v>-3.281</v>
      </c>
      <c r="GF1364">
        <v>-0.164</v>
      </c>
      <c r="GG1364">
        <v>-2.0192013485273</v>
      </c>
      <c r="GH1364">
        <v>-0.003354295288503095</v>
      </c>
      <c r="GI1364">
        <v>8.998442100416266E-07</v>
      </c>
      <c r="GJ1364">
        <v>-2.632750781261316E-10</v>
      </c>
      <c r="GK1364">
        <v>-0.1771344180573433</v>
      </c>
      <c r="GL1364">
        <v>-0.01811282044437078</v>
      </c>
      <c r="GM1364">
        <v>0.001479480632228601</v>
      </c>
      <c r="GN1364">
        <v>-2.527498020886067E-05</v>
      </c>
      <c r="GO1364">
        <v>3</v>
      </c>
      <c r="GP1364">
        <v>2311</v>
      </c>
      <c r="GQ1364">
        <v>1</v>
      </c>
      <c r="GR1364">
        <v>23</v>
      </c>
      <c r="GS1364">
        <v>7481</v>
      </c>
      <c r="GT1364">
        <v>7481.1</v>
      </c>
      <c r="GU1364">
        <v>0.985107</v>
      </c>
      <c r="GV1364">
        <v>2.20825</v>
      </c>
      <c r="GW1364">
        <v>1.39648</v>
      </c>
      <c r="GX1364">
        <v>2.33643</v>
      </c>
      <c r="GY1364">
        <v>1.49536</v>
      </c>
      <c r="GZ1364">
        <v>2.39258</v>
      </c>
      <c r="HA1364">
        <v>32.976</v>
      </c>
      <c r="HB1364">
        <v>14.0445</v>
      </c>
      <c r="HC1364">
        <v>18</v>
      </c>
      <c r="HD1364">
        <v>524.015</v>
      </c>
      <c r="HE1364">
        <v>449.646</v>
      </c>
      <c r="HF1364">
        <v>22.0326</v>
      </c>
      <c r="HG1364">
        <v>25.043</v>
      </c>
      <c r="HH1364">
        <v>30.0004</v>
      </c>
      <c r="HI1364">
        <v>25.0599</v>
      </c>
      <c r="HJ1364">
        <v>25.0099</v>
      </c>
      <c r="HK1364">
        <v>19.7201</v>
      </c>
      <c r="HL1364">
        <v>20.5859</v>
      </c>
      <c r="HM1364">
        <v>51.3517</v>
      </c>
      <c r="HN1364">
        <v>21.9612</v>
      </c>
      <c r="HO1364">
        <v>379.819</v>
      </c>
      <c r="HP1364">
        <v>18.0922</v>
      </c>
      <c r="HQ1364">
        <v>100.99</v>
      </c>
      <c r="HR1364">
        <v>100.988</v>
      </c>
    </row>
    <row r="1365" spans="1:226">
      <c r="A1365">
        <v>1349</v>
      </c>
      <c r="B1365">
        <v>1664308187</v>
      </c>
      <c r="C1365">
        <v>14956.5</v>
      </c>
      <c r="D1365" t="s">
        <v>3069</v>
      </c>
      <c r="E1365" t="s">
        <v>3070</v>
      </c>
      <c r="F1365">
        <v>5</v>
      </c>
      <c r="G1365" t="s">
        <v>3064</v>
      </c>
      <c r="H1365" t="s">
        <v>354</v>
      </c>
      <c r="I1365">
        <v>1664308179.5</v>
      </c>
      <c r="J1365">
        <f>(K1365)/1000</f>
        <v>0</v>
      </c>
      <c r="K1365">
        <f>IF(BF1365, AN1365, AH1365)</f>
        <v>0</v>
      </c>
      <c r="L1365">
        <f>IF(BF1365, AI1365, AG1365)</f>
        <v>0</v>
      </c>
      <c r="M1365">
        <f>BH1365 - IF(AU1365&gt;1, L1365*BB1365*100.0/(AW1365*BV1365), 0)</f>
        <v>0</v>
      </c>
      <c r="N1365">
        <f>((T1365-J1365/2)*M1365-L1365)/(T1365+J1365/2)</f>
        <v>0</v>
      </c>
      <c r="O1365">
        <f>N1365*(BO1365+BP1365)/1000.0</f>
        <v>0</v>
      </c>
      <c r="P1365">
        <f>(BH1365 - IF(AU1365&gt;1, L1365*BB1365*100.0/(AW1365*BV1365), 0))*(BO1365+BP1365)/1000.0</f>
        <v>0</v>
      </c>
      <c r="Q1365">
        <f>2.0/((1/S1365-1/R1365)+SIGN(S1365)*SQRT((1/S1365-1/R1365)*(1/S1365-1/R1365) + 4*BC1365/((BC1365+1)*(BC1365+1))*(2*1/S1365*1/R1365-1/R1365*1/R1365)))</f>
        <v>0</v>
      </c>
      <c r="R1365">
        <f>IF(LEFT(BD1365,1)&lt;&gt;"0",IF(LEFT(BD1365,1)="1",3.0,BE1365),$D$5+$E$5*(BV1365*BO1365/($K$5*1000))+$F$5*(BV1365*BO1365/($K$5*1000))*MAX(MIN(BB1365,$J$5),$I$5)*MAX(MIN(BB1365,$J$5),$I$5)+$G$5*MAX(MIN(BB1365,$J$5),$I$5)*(BV1365*BO1365/($K$5*1000))+$H$5*(BV1365*BO1365/($K$5*1000))*(BV1365*BO1365/($K$5*1000)))</f>
        <v>0</v>
      </c>
      <c r="S1365">
        <f>J1365*(1000-(1000*0.61365*exp(17.502*W1365/(240.97+W1365))/(BO1365+BP1365)+BJ1365)/2)/(1000*0.61365*exp(17.502*W1365/(240.97+W1365))/(BO1365+BP1365)-BJ1365)</f>
        <v>0</v>
      </c>
      <c r="T1365">
        <f>1/((BC1365+1)/(Q1365/1.6)+1/(R1365/1.37)) + BC1365/((BC1365+1)/(Q1365/1.6) + BC1365/(R1365/1.37))</f>
        <v>0</v>
      </c>
      <c r="U1365">
        <f>(AX1365*BA1365)</f>
        <v>0</v>
      </c>
      <c r="V1365">
        <f>(BQ1365+(U1365+2*0.95*5.67E-8*(((BQ1365+$B$7)+273)^4-(BQ1365+273)^4)-44100*J1365)/(1.84*29.3*R1365+8*0.95*5.67E-8*(BQ1365+273)^3))</f>
        <v>0</v>
      </c>
      <c r="W1365">
        <f>($C$7*BR1365+$D$7*BS1365+$E$7*V1365)</f>
        <v>0</v>
      </c>
      <c r="X1365">
        <f>0.61365*exp(17.502*W1365/(240.97+W1365))</f>
        <v>0</v>
      </c>
      <c r="Y1365">
        <f>(Z1365/AA1365*100)</f>
        <v>0</v>
      </c>
      <c r="Z1365">
        <f>BJ1365*(BO1365+BP1365)/1000</f>
        <v>0</v>
      </c>
      <c r="AA1365">
        <f>0.61365*exp(17.502*BQ1365/(240.97+BQ1365))</f>
        <v>0</v>
      </c>
      <c r="AB1365">
        <f>(X1365-BJ1365*(BO1365+BP1365)/1000)</f>
        <v>0</v>
      </c>
      <c r="AC1365">
        <f>(-J1365*44100)</f>
        <v>0</v>
      </c>
      <c r="AD1365">
        <f>2*29.3*R1365*0.92*(BQ1365-W1365)</f>
        <v>0</v>
      </c>
      <c r="AE1365">
        <f>2*0.95*5.67E-8*(((BQ1365+$B$7)+273)^4-(W1365+273)^4)</f>
        <v>0</v>
      </c>
      <c r="AF1365">
        <f>U1365+AE1365+AC1365+AD1365</f>
        <v>0</v>
      </c>
      <c r="AG1365">
        <f>BN1365*AU1365*(BI1365-BH1365*(1000-AU1365*BK1365)/(1000-AU1365*BJ1365))/(100*BB1365)</f>
        <v>0</v>
      </c>
      <c r="AH1365">
        <f>1000*BN1365*AU1365*(BJ1365-BK1365)/(100*BB1365*(1000-AU1365*BJ1365))</f>
        <v>0</v>
      </c>
      <c r="AI1365">
        <f>(AJ1365 - AK1365 - BO1365*1E3/(8.314*(BQ1365+273.15)) * AM1365/BN1365 * AL1365) * BN1365/(100*BB1365) * (1000 - BK1365)/1000</f>
        <v>0</v>
      </c>
      <c r="AJ1365">
        <v>405.3701078925908</v>
      </c>
      <c r="AK1365">
        <v>413.1028424242422</v>
      </c>
      <c r="AL1365">
        <v>-2.005155282541257</v>
      </c>
      <c r="AM1365">
        <v>64.57552425666056</v>
      </c>
      <c r="AN1365">
        <f>(AP1365 - AO1365 + BO1365*1E3/(8.314*(BQ1365+273.15)) * AR1365/BN1365 * AQ1365) * BN1365/(100*BB1365) * 1000/(1000 - AP1365)</f>
        <v>0</v>
      </c>
      <c r="AO1365">
        <v>18.18017652645355</v>
      </c>
      <c r="AP1365">
        <v>18.51452781954887</v>
      </c>
      <c r="AQ1365">
        <v>-0.0001584154092488143</v>
      </c>
      <c r="AR1365">
        <v>112.27</v>
      </c>
      <c r="AS1365">
        <v>8</v>
      </c>
      <c r="AT1365">
        <v>2</v>
      </c>
      <c r="AU1365">
        <f>IF(AS1365*$H$13&gt;=AW1365,1.0,(AW1365/(AW1365-AS1365*$H$13)))</f>
        <v>0</v>
      </c>
      <c r="AV1365">
        <f>(AU1365-1)*100</f>
        <v>0</v>
      </c>
      <c r="AW1365">
        <f>MAX(0,($B$13+$C$13*BV1365)/(1+$D$13*BV1365)*BO1365/(BQ1365+273)*$E$13)</f>
        <v>0</v>
      </c>
      <c r="AX1365">
        <f>$B$11*BW1365+$C$11*BX1365+$F$11*CI1365*(1-CL1365)</f>
        <v>0</v>
      </c>
      <c r="AY1365">
        <f>AX1365*AZ1365</f>
        <v>0</v>
      </c>
      <c r="AZ1365">
        <f>($B$11*$D$9+$C$11*$D$9+$F$11*((CV1365+CN1365)/MAX(CV1365+CN1365+CW1365, 0.1)*$I$9+CW1365/MAX(CV1365+CN1365+CW1365, 0.1)*$J$9))/($B$11+$C$11+$F$11)</f>
        <v>0</v>
      </c>
      <c r="BA1365">
        <f>($B$11*$K$9+$C$11*$K$9+$F$11*((CV1365+CN1365)/MAX(CV1365+CN1365+CW1365, 0.1)*$P$9+CW1365/MAX(CV1365+CN1365+CW1365, 0.1)*$Q$9))/($B$11+$C$11+$F$11)</f>
        <v>0</v>
      </c>
      <c r="BB1365">
        <v>6</v>
      </c>
      <c r="BC1365">
        <v>0.5</v>
      </c>
      <c r="BD1365" t="s">
        <v>355</v>
      </c>
      <c r="BE1365">
        <v>2</v>
      </c>
      <c r="BF1365" t="b">
        <v>1</v>
      </c>
      <c r="BG1365">
        <v>1664308179.5</v>
      </c>
      <c r="BH1365">
        <v>414.6478148148148</v>
      </c>
      <c r="BI1365">
        <v>409.1228518518518</v>
      </c>
      <c r="BJ1365">
        <v>18.5143037037037</v>
      </c>
      <c r="BK1365">
        <v>18.18735555555556</v>
      </c>
      <c r="BL1365">
        <v>417.9309629629631</v>
      </c>
      <c r="BM1365">
        <v>18.6782962962963</v>
      </c>
      <c r="BN1365">
        <v>500.0532962962963</v>
      </c>
      <c r="BO1365">
        <v>90.94084074074074</v>
      </c>
      <c r="BP1365">
        <v>0.09994313333333331</v>
      </c>
      <c r="BQ1365">
        <v>24.61964074074074</v>
      </c>
      <c r="BR1365">
        <v>25.04461111111111</v>
      </c>
      <c r="BS1365">
        <v>999.9000000000001</v>
      </c>
      <c r="BT1365">
        <v>0</v>
      </c>
      <c r="BU1365">
        <v>0</v>
      </c>
      <c r="BV1365">
        <v>9996.901851851851</v>
      </c>
      <c r="BW1365">
        <v>0</v>
      </c>
      <c r="BX1365">
        <v>5.609199259259261</v>
      </c>
      <c r="BY1365">
        <v>5.524970666666667</v>
      </c>
      <c r="BZ1365">
        <v>422.4695925925927</v>
      </c>
      <c r="CA1365">
        <v>416.7015925925925</v>
      </c>
      <c r="CB1365">
        <v>0.3269475185185186</v>
      </c>
      <c r="CC1365">
        <v>409.1228518518518</v>
      </c>
      <c r="CD1365">
        <v>18.18735555555556</v>
      </c>
      <c r="CE1365">
        <v>1.683707037037037</v>
      </c>
      <c r="CF1365">
        <v>1.653973703703704</v>
      </c>
      <c r="CG1365">
        <v>14.74701851851852</v>
      </c>
      <c r="CH1365">
        <v>14.47107777777778</v>
      </c>
      <c r="CI1365">
        <v>2000.015185185185</v>
      </c>
      <c r="CJ1365">
        <v>0.9799965555555558</v>
      </c>
      <c r="CK1365">
        <v>0.02000375925925926</v>
      </c>
      <c r="CL1365">
        <v>0</v>
      </c>
      <c r="CM1365">
        <v>126.9504814814815</v>
      </c>
      <c r="CN1365">
        <v>5.00097</v>
      </c>
      <c r="CO1365">
        <v>2727.674814814815</v>
      </c>
      <c r="CP1365">
        <v>16707.7</v>
      </c>
      <c r="CQ1365">
        <v>37.75</v>
      </c>
      <c r="CR1365">
        <v>38.25229629629629</v>
      </c>
      <c r="CS1365">
        <v>37.76837037037037</v>
      </c>
      <c r="CT1365">
        <v>38</v>
      </c>
      <c r="CU1365">
        <v>38.312</v>
      </c>
      <c r="CV1365">
        <v>1955.105185185186</v>
      </c>
      <c r="CW1365">
        <v>39.91</v>
      </c>
      <c r="CX1365">
        <v>0</v>
      </c>
      <c r="CY1365">
        <v>1664308191.5</v>
      </c>
      <c r="CZ1365">
        <v>0</v>
      </c>
      <c r="DA1365">
        <v>0</v>
      </c>
      <c r="DB1365" t="s">
        <v>356</v>
      </c>
      <c r="DC1365">
        <v>1663859321.1</v>
      </c>
      <c r="DD1365">
        <v>1663859315.6</v>
      </c>
      <c r="DE1365">
        <v>0</v>
      </c>
      <c r="DF1365">
        <v>0.196</v>
      </c>
      <c r="DG1365">
        <v>-0.001</v>
      </c>
      <c r="DH1365">
        <v>-5.941</v>
      </c>
      <c r="DI1365">
        <v>-0.174</v>
      </c>
      <c r="DJ1365">
        <v>1500</v>
      </c>
      <c r="DK1365">
        <v>17</v>
      </c>
      <c r="DL1365">
        <v>0.13</v>
      </c>
      <c r="DM1365">
        <v>0.04</v>
      </c>
      <c r="DN1365">
        <v>2.872024951219513</v>
      </c>
      <c r="DO1365">
        <v>54.90831978397209</v>
      </c>
      <c r="DP1365">
        <v>5.920772681274192</v>
      </c>
      <c r="DQ1365">
        <v>0</v>
      </c>
      <c r="DR1365">
        <v>0.3304939268292683</v>
      </c>
      <c r="DS1365">
        <v>-0.05803030662020905</v>
      </c>
      <c r="DT1365">
        <v>0.01268421023314216</v>
      </c>
      <c r="DU1365">
        <v>1</v>
      </c>
      <c r="DV1365">
        <v>1</v>
      </c>
      <c r="DW1365">
        <v>2</v>
      </c>
      <c r="DX1365" t="s">
        <v>471</v>
      </c>
      <c r="DY1365">
        <v>2.98509</v>
      </c>
      <c r="DZ1365">
        <v>2.71562</v>
      </c>
      <c r="EA1365">
        <v>0.0931018</v>
      </c>
      <c r="EB1365">
        <v>0.088895</v>
      </c>
      <c r="EC1365">
        <v>0.0905841</v>
      </c>
      <c r="ED1365">
        <v>0.0874866</v>
      </c>
      <c r="EE1365">
        <v>28817</v>
      </c>
      <c r="EF1365">
        <v>29075.2</v>
      </c>
      <c r="EG1365">
        <v>29522.6</v>
      </c>
      <c r="EH1365">
        <v>29506.4</v>
      </c>
      <c r="EI1365">
        <v>35588.7</v>
      </c>
      <c r="EJ1365">
        <v>35799.6</v>
      </c>
      <c r="EK1365">
        <v>41607.4</v>
      </c>
      <c r="EL1365">
        <v>42051.6</v>
      </c>
      <c r="EM1365">
        <v>1.98528</v>
      </c>
      <c r="EN1365">
        <v>1.9374</v>
      </c>
      <c r="EO1365">
        <v>0.0759736</v>
      </c>
      <c r="EP1365">
        <v>0</v>
      </c>
      <c r="EQ1365">
        <v>23.8107</v>
      </c>
      <c r="ER1365">
        <v>999.9</v>
      </c>
      <c r="ES1365">
        <v>47</v>
      </c>
      <c r="ET1365">
        <v>28.9</v>
      </c>
      <c r="EU1365">
        <v>20.6664</v>
      </c>
      <c r="EV1365">
        <v>62.9643</v>
      </c>
      <c r="EW1365">
        <v>32.3718</v>
      </c>
      <c r="EX1365">
        <v>1</v>
      </c>
      <c r="EY1365">
        <v>-0.190622</v>
      </c>
      <c r="EZ1365">
        <v>1.26183</v>
      </c>
      <c r="FA1365">
        <v>20.3843</v>
      </c>
      <c r="FB1365">
        <v>5.21924</v>
      </c>
      <c r="FC1365">
        <v>12.0099</v>
      </c>
      <c r="FD1365">
        <v>4.98995</v>
      </c>
      <c r="FE1365">
        <v>3.28863</v>
      </c>
      <c r="FF1365">
        <v>9999</v>
      </c>
      <c r="FG1365">
        <v>9999</v>
      </c>
      <c r="FH1365">
        <v>9999</v>
      </c>
      <c r="FI1365">
        <v>262.2</v>
      </c>
      <c r="FJ1365">
        <v>1.86698</v>
      </c>
      <c r="FK1365">
        <v>1.86609</v>
      </c>
      <c r="FL1365">
        <v>1.86553</v>
      </c>
      <c r="FM1365">
        <v>1.8655</v>
      </c>
      <c r="FN1365">
        <v>1.86724</v>
      </c>
      <c r="FO1365">
        <v>1.86981</v>
      </c>
      <c r="FP1365">
        <v>1.86844</v>
      </c>
      <c r="FQ1365">
        <v>1.86996</v>
      </c>
      <c r="FR1365">
        <v>0</v>
      </c>
      <c r="FS1365">
        <v>0</v>
      </c>
      <c r="FT1365">
        <v>0</v>
      </c>
      <c r="FU1365">
        <v>0</v>
      </c>
      <c r="FV1365" t="s">
        <v>358</v>
      </c>
      <c r="FW1365" t="s">
        <v>359</v>
      </c>
      <c r="FX1365" t="s">
        <v>360</v>
      </c>
      <c r="FY1365" t="s">
        <v>360</v>
      </c>
      <c r="FZ1365" t="s">
        <v>360</v>
      </c>
      <c r="GA1365" t="s">
        <v>360</v>
      </c>
      <c r="GB1365">
        <v>0</v>
      </c>
      <c r="GC1365">
        <v>100</v>
      </c>
      <c r="GD1365">
        <v>100</v>
      </c>
      <c r="GE1365">
        <v>-3.254</v>
      </c>
      <c r="GF1365">
        <v>-0.164</v>
      </c>
      <c r="GG1365">
        <v>-2.0192013485273</v>
      </c>
      <c r="GH1365">
        <v>-0.003354295288503095</v>
      </c>
      <c r="GI1365">
        <v>8.998442100416266E-07</v>
      </c>
      <c r="GJ1365">
        <v>-2.632750781261316E-10</v>
      </c>
      <c r="GK1365">
        <v>-0.1771344180573433</v>
      </c>
      <c r="GL1365">
        <v>-0.01811282044437078</v>
      </c>
      <c r="GM1365">
        <v>0.001479480632228601</v>
      </c>
      <c r="GN1365">
        <v>-2.527498020886067E-05</v>
      </c>
      <c r="GO1365">
        <v>3</v>
      </c>
      <c r="GP1365">
        <v>2311</v>
      </c>
      <c r="GQ1365">
        <v>1</v>
      </c>
      <c r="GR1365">
        <v>23</v>
      </c>
      <c r="GS1365">
        <v>7481.1</v>
      </c>
      <c r="GT1365">
        <v>7481.2</v>
      </c>
      <c r="GU1365">
        <v>0.952148</v>
      </c>
      <c r="GV1365">
        <v>2.21924</v>
      </c>
      <c r="GW1365">
        <v>1.39771</v>
      </c>
      <c r="GX1365">
        <v>2.33643</v>
      </c>
      <c r="GY1365">
        <v>1.49536</v>
      </c>
      <c r="GZ1365">
        <v>2.32544</v>
      </c>
      <c r="HA1365">
        <v>32.9537</v>
      </c>
      <c r="HB1365">
        <v>14.027</v>
      </c>
      <c r="HC1365">
        <v>18</v>
      </c>
      <c r="HD1365">
        <v>524.006</v>
      </c>
      <c r="HE1365">
        <v>449.677</v>
      </c>
      <c r="HF1365">
        <v>21.9789</v>
      </c>
      <c r="HG1365">
        <v>25.0418</v>
      </c>
      <c r="HH1365">
        <v>30.0004</v>
      </c>
      <c r="HI1365">
        <v>25.0589</v>
      </c>
      <c r="HJ1365">
        <v>25.0099</v>
      </c>
      <c r="HK1365">
        <v>19.0244</v>
      </c>
      <c r="HL1365">
        <v>20.5859</v>
      </c>
      <c r="HM1365">
        <v>51.3517</v>
      </c>
      <c r="HN1365">
        <v>21.9612</v>
      </c>
      <c r="HO1365">
        <v>366.458</v>
      </c>
      <c r="HP1365">
        <v>18.09</v>
      </c>
      <c r="HQ1365">
        <v>100.99</v>
      </c>
      <c r="HR1365">
        <v>100.989</v>
      </c>
    </row>
    <row r="1366" spans="1:226">
      <c r="A1366">
        <v>1350</v>
      </c>
      <c r="B1366">
        <v>1664308192.1</v>
      </c>
      <c r="C1366">
        <v>14961.59999990463</v>
      </c>
      <c r="D1366" t="s">
        <v>3071</v>
      </c>
      <c r="E1366" t="s">
        <v>3072</v>
      </c>
      <c r="F1366">
        <v>5</v>
      </c>
      <c r="G1366" t="s">
        <v>3064</v>
      </c>
      <c r="H1366" t="s">
        <v>354</v>
      </c>
      <c r="I1366">
        <v>1664308184.625</v>
      </c>
      <c r="J1366">
        <f>(K1366)/1000</f>
        <v>0</v>
      </c>
      <c r="K1366">
        <f>IF(BF1366, AN1366, AH1366)</f>
        <v>0</v>
      </c>
      <c r="L1366">
        <f>IF(BF1366, AI1366, AG1366)</f>
        <v>0</v>
      </c>
      <c r="M1366">
        <f>BH1366 - IF(AU1366&gt;1, L1366*BB1366*100.0/(AW1366*BV1366), 0)</f>
        <v>0</v>
      </c>
      <c r="N1366">
        <f>((T1366-J1366/2)*M1366-L1366)/(T1366+J1366/2)</f>
        <v>0</v>
      </c>
      <c r="O1366">
        <f>N1366*(BO1366+BP1366)/1000.0</f>
        <v>0</v>
      </c>
      <c r="P1366">
        <f>(BH1366 - IF(AU1366&gt;1, L1366*BB1366*100.0/(AW1366*BV1366), 0))*(BO1366+BP1366)/1000.0</f>
        <v>0</v>
      </c>
      <c r="Q1366">
        <f>2.0/((1/S1366-1/R1366)+SIGN(S1366)*SQRT((1/S1366-1/R1366)*(1/S1366-1/R1366) + 4*BC1366/((BC1366+1)*(BC1366+1))*(2*1/S1366*1/R1366-1/R1366*1/R1366)))</f>
        <v>0</v>
      </c>
      <c r="R1366">
        <f>IF(LEFT(BD1366,1)&lt;&gt;"0",IF(LEFT(BD1366,1)="1",3.0,BE1366),$D$5+$E$5*(BV1366*BO1366/($K$5*1000))+$F$5*(BV1366*BO1366/($K$5*1000))*MAX(MIN(BB1366,$J$5),$I$5)*MAX(MIN(BB1366,$J$5),$I$5)+$G$5*MAX(MIN(BB1366,$J$5),$I$5)*(BV1366*BO1366/($K$5*1000))+$H$5*(BV1366*BO1366/($K$5*1000))*(BV1366*BO1366/($K$5*1000)))</f>
        <v>0</v>
      </c>
      <c r="S1366">
        <f>J1366*(1000-(1000*0.61365*exp(17.502*W1366/(240.97+W1366))/(BO1366+BP1366)+BJ1366)/2)/(1000*0.61365*exp(17.502*W1366/(240.97+W1366))/(BO1366+BP1366)-BJ1366)</f>
        <v>0</v>
      </c>
      <c r="T1366">
        <f>1/((BC1366+1)/(Q1366/1.6)+1/(R1366/1.37)) + BC1366/((BC1366+1)/(Q1366/1.6) + BC1366/(R1366/1.37))</f>
        <v>0</v>
      </c>
      <c r="U1366">
        <f>(AX1366*BA1366)</f>
        <v>0</v>
      </c>
      <c r="V1366">
        <f>(BQ1366+(U1366+2*0.95*5.67E-8*(((BQ1366+$B$7)+273)^4-(BQ1366+273)^4)-44100*J1366)/(1.84*29.3*R1366+8*0.95*5.67E-8*(BQ1366+273)^3))</f>
        <v>0</v>
      </c>
      <c r="W1366">
        <f>($C$7*BR1366+$D$7*BS1366+$E$7*V1366)</f>
        <v>0</v>
      </c>
      <c r="X1366">
        <f>0.61365*exp(17.502*W1366/(240.97+W1366))</f>
        <v>0</v>
      </c>
      <c r="Y1366">
        <f>(Z1366/AA1366*100)</f>
        <v>0</v>
      </c>
      <c r="Z1366">
        <f>BJ1366*(BO1366+BP1366)/1000</f>
        <v>0</v>
      </c>
      <c r="AA1366">
        <f>0.61365*exp(17.502*BQ1366/(240.97+BQ1366))</f>
        <v>0</v>
      </c>
      <c r="AB1366">
        <f>(X1366-BJ1366*(BO1366+BP1366)/1000)</f>
        <v>0</v>
      </c>
      <c r="AC1366">
        <f>(-J1366*44100)</f>
        <v>0</v>
      </c>
      <c r="AD1366">
        <f>2*29.3*R1366*0.92*(BQ1366-W1366)</f>
        <v>0</v>
      </c>
      <c r="AE1366">
        <f>2*0.95*5.67E-8*(((BQ1366+$B$7)+273)^4-(W1366+273)^4)</f>
        <v>0</v>
      </c>
      <c r="AF1366">
        <f>U1366+AE1366+AC1366+AD1366</f>
        <v>0</v>
      </c>
      <c r="AG1366">
        <f>BN1366*AU1366*(BI1366-BH1366*(1000-AU1366*BK1366)/(1000-AU1366*BJ1366))/(100*BB1366)</f>
        <v>0</v>
      </c>
      <c r="AH1366">
        <f>1000*BN1366*AU1366*(BJ1366-BK1366)/(100*BB1366*(1000-AU1366*BJ1366))</f>
        <v>0</v>
      </c>
      <c r="AI1366">
        <f>(AJ1366 - AK1366 - BO1366*1E3/(8.314*(BQ1366+273.15)) * AM1366/BN1366 * AL1366) * BN1366/(100*BB1366) * (1000 - BK1366)/1000</f>
        <v>0</v>
      </c>
      <c r="AJ1366">
        <v>388.5075834560799</v>
      </c>
      <c r="AK1366">
        <v>399.6814303030303</v>
      </c>
      <c r="AL1366">
        <v>-2.711161506449387</v>
      </c>
      <c r="AM1366">
        <v>64.57552425666056</v>
      </c>
      <c r="AN1366">
        <f>(AP1366 - AO1366 + BO1366*1E3/(8.314*(BQ1366+273.15)) * AR1366/BN1366 * AQ1366) * BN1366/(100*BB1366) * 1000/(1000 - AP1366)</f>
        <v>0</v>
      </c>
      <c r="AO1366">
        <v>18.17328552980043</v>
      </c>
      <c r="AP1366">
        <v>18.49299813149213</v>
      </c>
      <c r="AQ1366">
        <v>0.0001913200789205978</v>
      </c>
      <c r="AR1366">
        <v>112.27</v>
      </c>
      <c r="AS1366">
        <v>8</v>
      </c>
      <c r="AT1366">
        <v>2</v>
      </c>
      <c r="AU1366">
        <f>IF(AS1366*$H$13&gt;=AW1366,1.0,(AW1366/(AW1366-AS1366*$H$13)))</f>
        <v>0</v>
      </c>
      <c r="AV1366">
        <f>(AU1366-1)*100</f>
        <v>0</v>
      </c>
      <c r="AW1366">
        <f>MAX(0,($B$13+$C$13*BV1366)/(1+$D$13*BV1366)*BO1366/(BQ1366+273)*$E$13)</f>
        <v>0</v>
      </c>
      <c r="AX1366">
        <f>$B$11*BW1366+$C$11*BX1366+$F$11*CI1366*(1-CL1366)</f>
        <v>0</v>
      </c>
      <c r="AY1366">
        <f>AX1366*AZ1366</f>
        <v>0</v>
      </c>
      <c r="AZ1366">
        <f>($B$11*$D$9+$C$11*$D$9+$F$11*((CV1366+CN1366)/MAX(CV1366+CN1366+CW1366, 0.1)*$I$9+CW1366/MAX(CV1366+CN1366+CW1366, 0.1)*$J$9))/($B$11+$C$11+$F$11)</f>
        <v>0</v>
      </c>
      <c r="BA1366">
        <f>($B$11*$K$9+$C$11*$K$9+$F$11*((CV1366+CN1366)/MAX(CV1366+CN1366+CW1366, 0.1)*$P$9+CW1366/MAX(CV1366+CN1366+CW1366, 0.1)*$Q$9))/($B$11+$C$11+$F$11)</f>
        <v>0</v>
      </c>
      <c r="BB1366">
        <v>6</v>
      </c>
      <c r="BC1366">
        <v>0.5</v>
      </c>
      <c r="BD1366" t="s">
        <v>355</v>
      </c>
      <c r="BE1366">
        <v>2</v>
      </c>
      <c r="BF1366" t="b">
        <v>1</v>
      </c>
      <c r="BG1366">
        <v>1664308184.625</v>
      </c>
      <c r="BH1366">
        <v>407.7588214285714</v>
      </c>
      <c r="BI1366">
        <v>395.6606428571428</v>
      </c>
      <c r="BJ1366">
        <v>18.51109642857143</v>
      </c>
      <c r="BK1366">
        <v>18.16883571428571</v>
      </c>
      <c r="BL1366">
        <v>411.0228928571428</v>
      </c>
      <c r="BM1366">
        <v>18.67512142857143</v>
      </c>
      <c r="BN1366">
        <v>500.0632857142857</v>
      </c>
      <c r="BO1366">
        <v>90.94080357142856</v>
      </c>
      <c r="BP1366">
        <v>0.1000796142857143</v>
      </c>
      <c r="BQ1366">
        <v>24.62187857142857</v>
      </c>
      <c r="BR1366">
        <v>25.05229642857143</v>
      </c>
      <c r="BS1366">
        <v>999.9000000000002</v>
      </c>
      <c r="BT1366">
        <v>0</v>
      </c>
      <c r="BU1366">
        <v>0</v>
      </c>
      <c r="BV1366">
        <v>9984.199999999999</v>
      </c>
      <c r="BW1366">
        <v>0</v>
      </c>
      <c r="BX1366">
        <v>5.658994642857143</v>
      </c>
      <c r="BY1366">
        <v>12.09813357142857</v>
      </c>
      <c r="BZ1366">
        <v>415.4492857142857</v>
      </c>
      <c r="CA1366">
        <v>402.9826428571428</v>
      </c>
      <c r="CB1366">
        <v>0.3422477857142857</v>
      </c>
      <c r="CC1366">
        <v>395.6606428571428</v>
      </c>
      <c r="CD1366">
        <v>18.16883571428571</v>
      </c>
      <c r="CE1366">
        <v>1.6834125</v>
      </c>
      <c r="CF1366">
        <v>1.652288928571428</v>
      </c>
      <c r="CG1366">
        <v>14.74431428571428</v>
      </c>
      <c r="CH1366">
        <v>14.45529285714285</v>
      </c>
      <c r="CI1366">
        <v>2000.004285714285</v>
      </c>
      <c r="CJ1366">
        <v>0.9799964642857145</v>
      </c>
      <c r="CK1366">
        <v>0.02000385357142857</v>
      </c>
      <c r="CL1366">
        <v>0</v>
      </c>
      <c r="CM1366">
        <v>126.6221785714286</v>
      </c>
      <c r="CN1366">
        <v>5.00097</v>
      </c>
      <c r="CO1366">
        <v>2721.975714285714</v>
      </c>
      <c r="CP1366">
        <v>16707.60714285714</v>
      </c>
      <c r="CQ1366">
        <v>37.75</v>
      </c>
      <c r="CR1366">
        <v>38.25</v>
      </c>
      <c r="CS1366">
        <v>37.76328571428571</v>
      </c>
      <c r="CT1366">
        <v>38</v>
      </c>
      <c r="CU1366">
        <v>38.312</v>
      </c>
      <c r="CV1366">
        <v>1955.094285714286</v>
      </c>
      <c r="CW1366">
        <v>39.91</v>
      </c>
      <c r="CX1366">
        <v>0</v>
      </c>
      <c r="CY1366">
        <v>1664308196.3</v>
      </c>
      <c r="CZ1366">
        <v>0</v>
      </c>
      <c r="DA1366">
        <v>0</v>
      </c>
      <c r="DB1366" t="s">
        <v>356</v>
      </c>
      <c r="DC1366">
        <v>1663859321.1</v>
      </c>
      <c r="DD1366">
        <v>1663859315.6</v>
      </c>
      <c r="DE1366">
        <v>0</v>
      </c>
      <c r="DF1366">
        <v>0.196</v>
      </c>
      <c r="DG1366">
        <v>-0.001</v>
      </c>
      <c r="DH1366">
        <v>-5.941</v>
      </c>
      <c r="DI1366">
        <v>-0.174</v>
      </c>
      <c r="DJ1366">
        <v>1500</v>
      </c>
      <c r="DK1366">
        <v>17</v>
      </c>
      <c r="DL1366">
        <v>0.13</v>
      </c>
      <c r="DM1366">
        <v>0.04</v>
      </c>
      <c r="DN1366">
        <v>8.501795926829269</v>
      </c>
      <c r="DO1366">
        <v>77.35354012850094</v>
      </c>
      <c r="DP1366">
        <v>7.550161864025812</v>
      </c>
      <c r="DQ1366">
        <v>0</v>
      </c>
      <c r="DR1366">
        <v>0.3363930731707317</v>
      </c>
      <c r="DS1366">
        <v>0.1412966565960532</v>
      </c>
      <c r="DT1366">
        <v>0.01796456486665637</v>
      </c>
      <c r="DU1366">
        <v>0</v>
      </c>
      <c r="DV1366">
        <v>0</v>
      </c>
      <c r="DW1366">
        <v>2</v>
      </c>
      <c r="DX1366" t="s">
        <v>357</v>
      </c>
      <c r="DY1366">
        <v>2.98502</v>
      </c>
      <c r="DZ1366">
        <v>2.7156</v>
      </c>
      <c r="EA1366">
        <v>0.0907307</v>
      </c>
      <c r="EB1366">
        <v>0.0858945</v>
      </c>
      <c r="EC1366">
        <v>0.09050800000000001</v>
      </c>
      <c r="ED1366">
        <v>0.08737739999999999</v>
      </c>
      <c r="EE1366">
        <v>28892</v>
      </c>
      <c r="EF1366">
        <v>29170.9</v>
      </c>
      <c r="EG1366">
        <v>29522.3</v>
      </c>
      <c r="EH1366">
        <v>29506.3</v>
      </c>
      <c r="EI1366">
        <v>35591</v>
      </c>
      <c r="EJ1366">
        <v>35803.8</v>
      </c>
      <c r="EK1366">
        <v>41606.6</v>
      </c>
      <c r="EL1366">
        <v>42051.4</v>
      </c>
      <c r="EM1366">
        <v>1.9849</v>
      </c>
      <c r="EN1366">
        <v>1.93738</v>
      </c>
      <c r="EO1366">
        <v>0.07497520000000001</v>
      </c>
      <c r="EP1366">
        <v>0</v>
      </c>
      <c r="EQ1366">
        <v>23.8181</v>
      </c>
      <c r="ER1366">
        <v>999.9</v>
      </c>
      <c r="ES1366">
        <v>47.1</v>
      </c>
      <c r="ET1366">
        <v>28.9</v>
      </c>
      <c r="EU1366">
        <v>20.7082</v>
      </c>
      <c r="EV1366">
        <v>63.1362</v>
      </c>
      <c r="EW1366">
        <v>32.4119</v>
      </c>
      <c r="EX1366">
        <v>1</v>
      </c>
      <c r="EY1366">
        <v>-0.190579</v>
      </c>
      <c r="EZ1366">
        <v>1.34724</v>
      </c>
      <c r="FA1366">
        <v>20.3834</v>
      </c>
      <c r="FB1366">
        <v>5.21819</v>
      </c>
      <c r="FC1366">
        <v>12.0099</v>
      </c>
      <c r="FD1366">
        <v>4.98975</v>
      </c>
      <c r="FE1366">
        <v>3.28858</v>
      </c>
      <c r="FF1366">
        <v>9999</v>
      </c>
      <c r="FG1366">
        <v>9999</v>
      </c>
      <c r="FH1366">
        <v>9999</v>
      </c>
      <c r="FI1366">
        <v>262.2</v>
      </c>
      <c r="FJ1366">
        <v>1.86696</v>
      </c>
      <c r="FK1366">
        <v>1.86609</v>
      </c>
      <c r="FL1366">
        <v>1.86554</v>
      </c>
      <c r="FM1366">
        <v>1.86551</v>
      </c>
      <c r="FN1366">
        <v>1.86723</v>
      </c>
      <c r="FO1366">
        <v>1.86981</v>
      </c>
      <c r="FP1366">
        <v>1.86844</v>
      </c>
      <c r="FQ1366">
        <v>1.86996</v>
      </c>
      <c r="FR1366">
        <v>0</v>
      </c>
      <c r="FS1366">
        <v>0</v>
      </c>
      <c r="FT1366">
        <v>0</v>
      </c>
      <c r="FU1366">
        <v>0</v>
      </c>
      <c r="FV1366" t="s">
        <v>358</v>
      </c>
      <c r="FW1366" t="s">
        <v>359</v>
      </c>
      <c r="FX1366" t="s">
        <v>360</v>
      </c>
      <c r="FY1366" t="s">
        <v>360</v>
      </c>
      <c r="FZ1366" t="s">
        <v>360</v>
      </c>
      <c r="GA1366" t="s">
        <v>360</v>
      </c>
      <c r="GB1366">
        <v>0</v>
      </c>
      <c r="GC1366">
        <v>100</v>
      </c>
      <c r="GD1366">
        <v>100</v>
      </c>
      <c r="GE1366">
        <v>-3.217</v>
      </c>
      <c r="GF1366">
        <v>-0.1642</v>
      </c>
      <c r="GG1366">
        <v>-2.0192013485273</v>
      </c>
      <c r="GH1366">
        <v>-0.003354295288503095</v>
      </c>
      <c r="GI1366">
        <v>8.998442100416266E-07</v>
      </c>
      <c r="GJ1366">
        <v>-2.632750781261316E-10</v>
      </c>
      <c r="GK1366">
        <v>-0.1771344180573433</v>
      </c>
      <c r="GL1366">
        <v>-0.01811282044437078</v>
      </c>
      <c r="GM1366">
        <v>0.001479480632228601</v>
      </c>
      <c r="GN1366">
        <v>-2.527498020886067E-05</v>
      </c>
      <c r="GO1366">
        <v>3</v>
      </c>
      <c r="GP1366">
        <v>2311</v>
      </c>
      <c r="GQ1366">
        <v>1</v>
      </c>
      <c r="GR1366">
        <v>23</v>
      </c>
      <c r="GS1366">
        <v>7481.2</v>
      </c>
      <c r="GT1366">
        <v>7481.3</v>
      </c>
      <c r="GU1366">
        <v>0.917969</v>
      </c>
      <c r="GV1366">
        <v>2.21558</v>
      </c>
      <c r="GW1366">
        <v>1.39648</v>
      </c>
      <c r="GX1366">
        <v>2.33765</v>
      </c>
      <c r="GY1366">
        <v>1.49536</v>
      </c>
      <c r="GZ1366">
        <v>2.37549</v>
      </c>
      <c r="HA1366">
        <v>32.9537</v>
      </c>
      <c r="HB1366">
        <v>14.0445</v>
      </c>
      <c r="HC1366">
        <v>18</v>
      </c>
      <c r="HD1366">
        <v>523.75</v>
      </c>
      <c r="HE1366">
        <v>449.66</v>
      </c>
      <c r="HF1366">
        <v>21.918</v>
      </c>
      <c r="HG1366">
        <v>25.0418</v>
      </c>
      <c r="HH1366">
        <v>30.0002</v>
      </c>
      <c r="HI1366">
        <v>25.0578</v>
      </c>
      <c r="HJ1366">
        <v>25.0097</v>
      </c>
      <c r="HK1366">
        <v>18.3994</v>
      </c>
      <c r="HL1366">
        <v>20.5859</v>
      </c>
      <c r="HM1366">
        <v>51.7221</v>
      </c>
      <c r="HN1366">
        <v>21.8521</v>
      </c>
      <c r="HO1366">
        <v>346.42</v>
      </c>
      <c r="HP1366">
        <v>18.0982</v>
      </c>
      <c r="HQ1366">
        <v>100.988</v>
      </c>
      <c r="HR1366">
        <v>100.989</v>
      </c>
    </row>
    <row r="1367" spans="1:226">
      <c r="A1367">
        <v>1351</v>
      </c>
      <c r="B1367">
        <v>1664308197.1</v>
      </c>
      <c r="C1367">
        <v>14966.59999990463</v>
      </c>
      <c r="D1367" t="s">
        <v>3073</v>
      </c>
      <c r="E1367" t="s">
        <v>3074</v>
      </c>
      <c r="F1367">
        <v>5</v>
      </c>
      <c r="G1367" t="s">
        <v>3064</v>
      </c>
      <c r="H1367" t="s">
        <v>354</v>
      </c>
      <c r="I1367">
        <v>1664308189.478571</v>
      </c>
      <c r="J1367">
        <f>(K1367)/1000</f>
        <v>0</v>
      </c>
      <c r="K1367">
        <f>IF(BF1367, AN1367, AH1367)</f>
        <v>0</v>
      </c>
      <c r="L1367">
        <f>IF(BF1367, AI1367, AG1367)</f>
        <v>0</v>
      </c>
      <c r="M1367">
        <f>BH1367 - IF(AU1367&gt;1, L1367*BB1367*100.0/(AW1367*BV1367), 0)</f>
        <v>0</v>
      </c>
      <c r="N1367">
        <f>((T1367-J1367/2)*M1367-L1367)/(T1367+J1367/2)</f>
        <v>0</v>
      </c>
      <c r="O1367">
        <f>N1367*(BO1367+BP1367)/1000.0</f>
        <v>0</v>
      </c>
      <c r="P1367">
        <f>(BH1367 - IF(AU1367&gt;1, L1367*BB1367*100.0/(AW1367*BV1367), 0))*(BO1367+BP1367)/1000.0</f>
        <v>0</v>
      </c>
      <c r="Q1367">
        <f>2.0/((1/S1367-1/R1367)+SIGN(S1367)*SQRT((1/S1367-1/R1367)*(1/S1367-1/R1367) + 4*BC1367/((BC1367+1)*(BC1367+1))*(2*1/S1367*1/R1367-1/R1367*1/R1367)))</f>
        <v>0</v>
      </c>
      <c r="R1367">
        <f>IF(LEFT(BD1367,1)&lt;&gt;"0",IF(LEFT(BD1367,1)="1",3.0,BE1367),$D$5+$E$5*(BV1367*BO1367/($K$5*1000))+$F$5*(BV1367*BO1367/($K$5*1000))*MAX(MIN(BB1367,$J$5),$I$5)*MAX(MIN(BB1367,$J$5),$I$5)+$G$5*MAX(MIN(BB1367,$J$5),$I$5)*(BV1367*BO1367/($K$5*1000))+$H$5*(BV1367*BO1367/($K$5*1000))*(BV1367*BO1367/($K$5*1000)))</f>
        <v>0</v>
      </c>
      <c r="S1367">
        <f>J1367*(1000-(1000*0.61365*exp(17.502*W1367/(240.97+W1367))/(BO1367+BP1367)+BJ1367)/2)/(1000*0.61365*exp(17.502*W1367/(240.97+W1367))/(BO1367+BP1367)-BJ1367)</f>
        <v>0</v>
      </c>
      <c r="T1367">
        <f>1/((BC1367+1)/(Q1367/1.6)+1/(R1367/1.37)) + BC1367/((BC1367+1)/(Q1367/1.6) + BC1367/(R1367/1.37))</f>
        <v>0</v>
      </c>
      <c r="U1367">
        <f>(AX1367*BA1367)</f>
        <v>0</v>
      </c>
      <c r="V1367">
        <f>(BQ1367+(U1367+2*0.95*5.67E-8*(((BQ1367+$B$7)+273)^4-(BQ1367+273)^4)-44100*J1367)/(1.84*29.3*R1367+8*0.95*5.67E-8*(BQ1367+273)^3))</f>
        <v>0</v>
      </c>
      <c r="W1367">
        <f>($C$7*BR1367+$D$7*BS1367+$E$7*V1367)</f>
        <v>0</v>
      </c>
      <c r="X1367">
        <f>0.61365*exp(17.502*W1367/(240.97+W1367))</f>
        <v>0</v>
      </c>
      <c r="Y1367">
        <f>(Z1367/AA1367*100)</f>
        <v>0</v>
      </c>
      <c r="Z1367">
        <f>BJ1367*(BO1367+BP1367)/1000</f>
        <v>0</v>
      </c>
      <c r="AA1367">
        <f>0.61365*exp(17.502*BQ1367/(240.97+BQ1367))</f>
        <v>0</v>
      </c>
      <c r="AB1367">
        <f>(X1367-BJ1367*(BO1367+BP1367)/1000)</f>
        <v>0</v>
      </c>
      <c r="AC1367">
        <f>(-J1367*44100)</f>
        <v>0</v>
      </c>
      <c r="AD1367">
        <f>2*29.3*R1367*0.92*(BQ1367-W1367)</f>
        <v>0</v>
      </c>
      <c r="AE1367">
        <f>2*0.95*5.67E-8*(((BQ1367+$B$7)+273)^4-(W1367+273)^4)</f>
        <v>0</v>
      </c>
      <c r="AF1367">
        <f>U1367+AE1367+AC1367+AD1367</f>
        <v>0</v>
      </c>
      <c r="AG1367">
        <f>BN1367*AU1367*(BI1367-BH1367*(1000-AU1367*BK1367)/(1000-AU1367*BJ1367))/(100*BB1367)</f>
        <v>0</v>
      </c>
      <c r="AH1367">
        <f>1000*BN1367*AU1367*(BJ1367-BK1367)/(100*BB1367*(1000-AU1367*BJ1367))</f>
        <v>0</v>
      </c>
      <c r="AI1367">
        <f>(AJ1367 - AK1367 - BO1367*1E3/(8.314*(BQ1367+273.15)) * AM1367/BN1367 * AL1367) * BN1367/(100*BB1367) * (1000 - BK1367)/1000</f>
        <v>0</v>
      </c>
      <c r="AJ1367">
        <v>371.7408040623565</v>
      </c>
      <c r="AK1367">
        <v>384.4315090909089</v>
      </c>
      <c r="AL1367">
        <v>-3.083707777226976</v>
      </c>
      <c r="AM1367">
        <v>64.57552425666056</v>
      </c>
      <c r="AN1367">
        <f>(AP1367 - AO1367 + BO1367*1E3/(8.314*(BQ1367+273.15)) * AR1367/BN1367 * AQ1367) * BN1367/(100*BB1367) * 1000/(1000 - AP1367)</f>
        <v>0</v>
      </c>
      <c r="AO1367">
        <v>18.13125904745255</v>
      </c>
      <c r="AP1367">
        <v>18.47777609022556</v>
      </c>
      <c r="AQ1367">
        <v>-0.005723060002949911</v>
      </c>
      <c r="AR1367">
        <v>112.27</v>
      </c>
      <c r="AS1367">
        <v>8</v>
      </c>
      <c r="AT1367">
        <v>2</v>
      </c>
      <c r="AU1367">
        <f>IF(AS1367*$H$13&gt;=AW1367,1.0,(AW1367/(AW1367-AS1367*$H$13)))</f>
        <v>0</v>
      </c>
      <c r="AV1367">
        <f>(AU1367-1)*100</f>
        <v>0</v>
      </c>
      <c r="AW1367">
        <f>MAX(0,($B$13+$C$13*BV1367)/(1+$D$13*BV1367)*BO1367/(BQ1367+273)*$E$13)</f>
        <v>0</v>
      </c>
      <c r="AX1367">
        <f>$B$11*BW1367+$C$11*BX1367+$F$11*CI1367*(1-CL1367)</f>
        <v>0</v>
      </c>
      <c r="AY1367">
        <f>AX1367*AZ1367</f>
        <v>0</v>
      </c>
      <c r="AZ1367">
        <f>($B$11*$D$9+$C$11*$D$9+$F$11*((CV1367+CN1367)/MAX(CV1367+CN1367+CW1367, 0.1)*$I$9+CW1367/MAX(CV1367+CN1367+CW1367, 0.1)*$J$9))/($B$11+$C$11+$F$11)</f>
        <v>0</v>
      </c>
      <c r="BA1367">
        <f>($B$11*$K$9+$C$11*$K$9+$F$11*((CV1367+CN1367)/MAX(CV1367+CN1367+CW1367, 0.1)*$P$9+CW1367/MAX(CV1367+CN1367+CW1367, 0.1)*$Q$9))/($B$11+$C$11+$F$11)</f>
        <v>0</v>
      </c>
      <c r="BB1367">
        <v>6</v>
      </c>
      <c r="BC1367">
        <v>0.5</v>
      </c>
      <c r="BD1367" t="s">
        <v>355</v>
      </c>
      <c r="BE1367">
        <v>2</v>
      </c>
      <c r="BF1367" t="b">
        <v>1</v>
      </c>
      <c r="BG1367">
        <v>1664308189.478571</v>
      </c>
      <c r="BH1367">
        <v>397.1342857142859</v>
      </c>
      <c r="BI1367">
        <v>380.2609285714285</v>
      </c>
      <c r="BJ1367">
        <v>18.50051071428572</v>
      </c>
      <c r="BK1367">
        <v>18.156825</v>
      </c>
      <c r="BL1367">
        <v>400.3689285714286</v>
      </c>
      <c r="BM1367">
        <v>18.66464285714286</v>
      </c>
      <c r="BN1367">
        <v>500.0636428571429</v>
      </c>
      <c r="BO1367">
        <v>90.94069642857141</v>
      </c>
      <c r="BP1367">
        <v>0.1000100607142857</v>
      </c>
      <c r="BQ1367">
        <v>24.62098571428572</v>
      </c>
      <c r="BR1367">
        <v>25.0545</v>
      </c>
      <c r="BS1367">
        <v>999.9000000000002</v>
      </c>
      <c r="BT1367">
        <v>0</v>
      </c>
      <c r="BU1367">
        <v>0</v>
      </c>
      <c r="BV1367">
        <v>9992.475714285716</v>
      </c>
      <c r="BW1367">
        <v>0</v>
      </c>
      <c r="BX1367">
        <v>5.730659642857141</v>
      </c>
      <c r="BY1367">
        <v>16.87331428571428</v>
      </c>
      <c r="BZ1367">
        <v>404.6201071428571</v>
      </c>
      <c r="CA1367">
        <v>387.2932500000001</v>
      </c>
      <c r="CB1367">
        <v>0.3436681428571428</v>
      </c>
      <c r="CC1367">
        <v>380.2609285714285</v>
      </c>
      <c r="CD1367">
        <v>18.156825</v>
      </c>
      <c r="CE1367">
        <v>1.682447142857143</v>
      </c>
      <c r="CF1367">
        <v>1.651194642857143</v>
      </c>
      <c r="CG1367">
        <v>14.73542142857143</v>
      </c>
      <c r="CH1367">
        <v>14.44504285714286</v>
      </c>
      <c r="CI1367">
        <v>2000.016071428571</v>
      </c>
      <c r="CJ1367">
        <v>0.9799964642857144</v>
      </c>
      <c r="CK1367">
        <v>0.02000385357142857</v>
      </c>
      <c r="CL1367">
        <v>0</v>
      </c>
      <c r="CM1367">
        <v>126.1811071428572</v>
      </c>
      <c r="CN1367">
        <v>5.00097</v>
      </c>
      <c r="CO1367">
        <v>2713.960357142857</v>
      </c>
      <c r="CP1367">
        <v>16707.7</v>
      </c>
      <c r="CQ1367">
        <v>37.75</v>
      </c>
      <c r="CR1367">
        <v>38.25</v>
      </c>
      <c r="CS1367">
        <v>37.75885714285715</v>
      </c>
      <c r="CT1367">
        <v>38</v>
      </c>
      <c r="CU1367">
        <v>38.30757142857142</v>
      </c>
      <c r="CV1367">
        <v>1955.106071428572</v>
      </c>
      <c r="CW1367">
        <v>39.91</v>
      </c>
      <c r="CX1367">
        <v>0</v>
      </c>
      <c r="CY1367">
        <v>1664308201.7</v>
      </c>
      <c r="CZ1367">
        <v>0</v>
      </c>
      <c r="DA1367">
        <v>0</v>
      </c>
      <c r="DB1367" t="s">
        <v>356</v>
      </c>
      <c r="DC1367">
        <v>1663859321.1</v>
      </c>
      <c r="DD1367">
        <v>1663859315.6</v>
      </c>
      <c r="DE1367">
        <v>0</v>
      </c>
      <c r="DF1367">
        <v>0.196</v>
      </c>
      <c r="DG1367">
        <v>-0.001</v>
      </c>
      <c r="DH1367">
        <v>-5.941</v>
      </c>
      <c r="DI1367">
        <v>-0.174</v>
      </c>
      <c r="DJ1367">
        <v>1500</v>
      </c>
      <c r="DK1367">
        <v>17</v>
      </c>
      <c r="DL1367">
        <v>0.13</v>
      </c>
      <c r="DM1367">
        <v>0.04</v>
      </c>
      <c r="DN1367">
        <v>13.74080134146342</v>
      </c>
      <c r="DO1367">
        <v>60.33628533869637</v>
      </c>
      <c r="DP1367">
        <v>6.013683488498565</v>
      </c>
      <c r="DQ1367">
        <v>0</v>
      </c>
      <c r="DR1367">
        <v>0.342063243902439</v>
      </c>
      <c r="DS1367">
        <v>0.06792283779740958</v>
      </c>
      <c r="DT1367">
        <v>0.01691196571601113</v>
      </c>
      <c r="DU1367">
        <v>1</v>
      </c>
      <c r="DV1367">
        <v>1</v>
      </c>
      <c r="DW1367">
        <v>2</v>
      </c>
      <c r="DX1367" t="s">
        <v>471</v>
      </c>
      <c r="DY1367">
        <v>2.98501</v>
      </c>
      <c r="DZ1367">
        <v>2.71572</v>
      </c>
      <c r="EA1367">
        <v>0.0880286</v>
      </c>
      <c r="EB1367">
        <v>0.0828724</v>
      </c>
      <c r="EC1367">
        <v>0.0904648</v>
      </c>
      <c r="ED1367">
        <v>0.0874881</v>
      </c>
      <c r="EE1367">
        <v>28977.7</v>
      </c>
      <c r="EF1367">
        <v>29267.3</v>
      </c>
      <c r="EG1367">
        <v>29522.1</v>
      </c>
      <c r="EH1367">
        <v>29506.3</v>
      </c>
      <c r="EI1367">
        <v>35592.7</v>
      </c>
      <c r="EJ1367">
        <v>35799.1</v>
      </c>
      <c r="EK1367">
        <v>41606.6</v>
      </c>
      <c r="EL1367">
        <v>42051.2</v>
      </c>
      <c r="EM1367">
        <v>1.98512</v>
      </c>
      <c r="EN1367">
        <v>1.9374</v>
      </c>
      <c r="EO1367">
        <v>0.0751764</v>
      </c>
      <c r="EP1367">
        <v>0</v>
      </c>
      <c r="EQ1367">
        <v>23.8249</v>
      </c>
      <c r="ER1367">
        <v>999.9</v>
      </c>
      <c r="ES1367">
        <v>47.1</v>
      </c>
      <c r="ET1367">
        <v>28.9</v>
      </c>
      <c r="EU1367">
        <v>20.7069</v>
      </c>
      <c r="EV1367">
        <v>62.9062</v>
      </c>
      <c r="EW1367">
        <v>32.9327</v>
      </c>
      <c r="EX1367">
        <v>1</v>
      </c>
      <c r="EY1367">
        <v>-0.19049</v>
      </c>
      <c r="EZ1367">
        <v>1.37205</v>
      </c>
      <c r="FA1367">
        <v>20.3833</v>
      </c>
      <c r="FB1367">
        <v>5.21774</v>
      </c>
      <c r="FC1367">
        <v>12.0099</v>
      </c>
      <c r="FD1367">
        <v>4.9897</v>
      </c>
      <c r="FE1367">
        <v>3.2885</v>
      </c>
      <c r="FF1367">
        <v>9999</v>
      </c>
      <c r="FG1367">
        <v>9999</v>
      </c>
      <c r="FH1367">
        <v>9999</v>
      </c>
      <c r="FI1367">
        <v>262.2</v>
      </c>
      <c r="FJ1367">
        <v>1.86697</v>
      </c>
      <c r="FK1367">
        <v>1.86611</v>
      </c>
      <c r="FL1367">
        <v>1.86554</v>
      </c>
      <c r="FM1367">
        <v>1.86551</v>
      </c>
      <c r="FN1367">
        <v>1.86726</v>
      </c>
      <c r="FO1367">
        <v>1.86981</v>
      </c>
      <c r="FP1367">
        <v>1.86844</v>
      </c>
      <c r="FQ1367">
        <v>1.86996</v>
      </c>
      <c r="FR1367">
        <v>0</v>
      </c>
      <c r="FS1367">
        <v>0</v>
      </c>
      <c r="FT1367">
        <v>0</v>
      </c>
      <c r="FU1367">
        <v>0</v>
      </c>
      <c r="FV1367" t="s">
        <v>358</v>
      </c>
      <c r="FW1367" t="s">
        <v>359</v>
      </c>
      <c r="FX1367" t="s">
        <v>360</v>
      </c>
      <c r="FY1367" t="s">
        <v>360</v>
      </c>
      <c r="FZ1367" t="s">
        <v>360</v>
      </c>
      <c r="GA1367" t="s">
        <v>360</v>
      </c>
      <c r="GB1367">
        <v>0</v>
      </c>
      <c r="GC1367">
        <v>100</v>
      </c>
      <c r="GD1367">
        <v>100</v>
      </c>
      <c r="GE1367">
        <v>-3.176</v>
      </c>
      <c r="GF1367">
        <v>-0.1643</v>
      </c>
      <c r="GG1367">
        <v>-2.0192013485273</v>
      </c>
      <c r="GH1367">
        <v>-0.003354295288503095</v>
      </c>
      <c r="GI1367">
        <v>8.998442100416266E-07</v>
      </c>
      <c r="GJ1367">
        <v>-2.632750781261316E-10</v>
      </c>
      <c r="GK1367">
        <v>-0.1771344180573433</v>
      </c>
      <c r="GL1367">
        <v>-0.01811282044437078</v>
      </c>
      <c r="GM1367">
        <v>0.001479480632228601</v>
      </c>
      <c r="GN1367">
        <v>-2.527498020886067E-05</v>
      </c>
      <c r="GO1367">
        <v>3</v>
      </c>
      <c r="GP1367">
        <v>2311</v>
      </c>
      <c r="GQ1367">
        <v>1</v>
      </c>
      <c r="GR1367">
        <v>23</v>
      </c>
      <c r="GS1367">
        <v>7481.3</v>
      </c>
      <c r="GT1367">
        <v>7481.4</v>
      </c>
      <c r="GU1367">
        <v>0.882568</v>
      </c>
      <c r="GV1367">
        <v>2.2168</v>
      </c>
      <c r="GW1367">
        <v>1.39648</v>
      </c>
      <c r="GX1367">
        <v>2.33643</v>
      </c>
      <c r="GY1367">
        <v>1.49536</v>
      </c>
      <c r="GZ1367">
        <v>2.40234</v>
      </c>
      <c r="HA1367">
        <v>32.9537</v>
      </c>
      <c r="HB1367">
        <v>14.0445</v>
      </c>
      <c r="HC1367">
        <v>18</v>
      </c>
      <c r="HD1367">
        <v>523.893</v>
      </c>
      <c r="HE1367">
        <v>449.66</v>
      </c>
      <c r="HF1367">
        <v>21.8575</v>
      </c>
      <c r="HG1367">
        <v>25.0408</v>
      </c>
      <c r="HH1367">
        <v>30.0002</v>
      </c>
      <c r="HI1367">
        <v>25.0573</v>
      </c>
      <c r="HJ1367">
        <v>25.0078</v>
      </c>
      <c r="HK1367">
        <v>17.6919</v>
      </c>
      <c r="HL1367">
        <v>20.5859</v>
      </c>
      <c r="HM1367">
        <v>51.7221</v>
      </c>
      <c r="HN1367">
        <v>21.7975</v>
      </c>
      <c r="HO1367">
        <v>333.058</v>
      </c>
      <c r="HP1367">
        <v>18.0982</v>
      </c>
      <c r="HQ1367">
        <v>100.988</v>
      </c>
      <c r="HR1367">
        <v>100.989</v>
      </c>
    </row>
    <row r="1368" spans="1:226">
      <c r="A1368">
        <v>1352</v>
      </c>
      <c r="B1368">
        <v>1664308202.1</v>
      </c>
      <c r="C1368">
        <v>14971.59999990463</v>
      </c>
      <c r="D1368" t="s">
        <v>3075</v>
      </c>
      <c r="E1368" t="s">
        <v>3076</v>
      </c>
      <c r="F1368">
        <v>5</v>
      </c>
      <c r="G1368" t="s">
        <v>3064</v>
      </c>
      <c r="H1368" t="s">
        <v>354</v>
      </c>
      <c r="I1368">
        <v>1664308194.332142</v>
      </c>
      <c r="J1368">
        <f>(K1368)/1000</f>
        <v>0</v>
      </c>
      <c r="K1368">
        <f>IF(BF1368, AN1368, AH1368)</f>
        <v>0</v>
      </c>
      <c r="L1368">
        <f>IF(BF1368, AI1368, AG1368)</f>
        <v>0</v>
      </c>
      <c r="M1368">
        <f>BH1368 - IF(AU1368&gt;1, L1368*BB1368*100.0/(AW1368*BV1368), 0)</f>
        <v>0</v>
      </c>
      <c r="N1368">
        <f>((T1368-J1368/2)*M1368-L1368)/(T1368+J1368/2)</f>
        <v>0</v>
      </c>
      <c r="O1368">
        <f>N1368*(BO1368+BP1368)/1000.0</f>
        <v>0</v>
      </c>
      <c r="P1368">
        <f>(BH1368 - IF(AU1368&gt;1, L1368*BB1368*100.0/(AW1368*BV1368), 0))*(BO1368+BP1368)/1000.0</f>
        <v>0</v>
      </c>
      <c r="Q1368">
        <f>2.0/((1/S1368-1/R1368)+SIGN(S1368)*SQRT((1/S1368-1/R1368)*(1/S1368-1/R1368) + 4*BC1368/((BC1368+1)*(BC1368+1))*(2*1/S1368*1/R1368-1/R1368*1/R1368)))</f>
        <v>0</v>
      </c>
      <c r="R1368">
        <f>IF(LEFT(BD1368,1)&lt;&gt;"0",IF(LEFT(BD1368,1)="1",3.0,BE1368),$D$5+$E$5*(BV1368*BO1368/($K$5*1000))+$F$5*(BV1368*BO1368/($K$5*1000))*MAX(MIN(BB1368,$J$5),$I$5)*MAX(MIN(BB1368,$J$5),$I$5)+$G$5*MAX(MIN(BB1368,$J$5),$I$5)*(BV1368*BO1368/($K$5*1000))+$H$5*(BV1368*BO1368/($K$5*1000))*(BV1368*BO1368/($K$5*1000)))</f>
        <v>0</v>
      </c>
      <c r="S1368">
        <f>J1368*(1000-(1000*0.61365*exp(17.502*W1368/(240.97+W1368))/(BO1368+BP1368)+BJ1368)/2)/(1000*0.61365*exp(17.502*W1368/(240.97+W1368))/(BO1368+BP1368)-BJ1368)</f>
        <v>0</v>
      </c>
      <c r="T1368">
        <f>1/((BC1368+1)/(Q1368/1.6)+1/(R1368/1.37)) + BC1368/((BC1368+1)/(Q1368/1.6) + BC1368/(R1368/1.37))</f>
        <v>0</v>
      </c>
      <c r="U1368">
        <f>(AX1368*BA1368)</f>
        <v>0</v>
      </c>
      <c r="V1368">
        <f>(BQ1368+(U1368+2*0.95*5.67E-8*(((BQ1368+$B$7)+273)^4-(BQ1368+273)^4)-44100*J1368)/(1.84*29.3*R1368+8*0.95*5.67E-8*(BQ1368+273)^3))</f>
        <v>0</v>
      </c>
      <c r="W1368">
        <f>($C$7*BR1368+$D$7*BS1368+$E$7*V1368)</f>
        <v>0</v>
      </c>
      <c r="X1368">
        <f>0.61365*exp(17.502*W1368/(240.97+W1368))</f>
        <v>0</v>
      </c>
      <c r="Y1368">
        <f>(Z1368/AA1368*100)</f>
        <v>0</v>
      </c>
      <c r="Z1368">
        <f>BJ1368*(BO1368+BP1368)/1000</f>
        <v>0</v>
      </c>
      <c r="AA1368">
        <f>0.61365*exp(17.502*BQ1368/(240.97+BQ1368))</f>
        <v>0</v>
      </c>
      <c r="AB1368">
        <f>(X1368-BJ1368*(BO1368+BP1368)/1000)</f>
        <v>0</v>
      </c>
      <c r="AC1368">
        <f>(-J1368*44100)</f>
        <v>0</v>
      </c>
      <c r="AD1368">
        <f>2*29.3*R1368*0.92*(BQ1368-W1368)</f>
        <v>0</v>
      </c>
      <c r="AE1368">
        <f>2*0.95*5.67E-8*(((BQ1368+$B$7)+273)^4-(W1368+273)^4)</f>
        <v>0</v>
      </c>
      <c r="AF1368">
        <f>U1368+AE1368+AC1368+AD1368</f>
        <v>0</v>
      </c>
      <c r="AG1368">
        <f>BN1368*AU1368*(BI1368-BH1368*(1000-AU1368*BK1368)/(1000-AU1368*BJ1368))/(100*BB1368)</f>
        <v>0</v>
      </c>
      <c r="AH1368">
        <f>1000*BN1368*AU1368*(BJ1368-BK1368)/(100*BB1368*(1000-AU1368*BJ1368))</f>
        <v>0</v>
      </c>
      <c r="AI1368">
        <f>(AJ1368 - AK1368 - BO1368*1E3/(8.314*(BQ1368+273.15)) * AM1368/BN1368 * AL1368) * BN1368/(100*BB1368) * (1000 - BK1368)/1000</f>
        <v>0</v>
      </c>
      <c r="AJ1368">
        <v>354.8152144623232</v>
      </c>
      <c r="AK1368">
        <v>368.3792060606061</v>
      </c>
      <c r="AL1368">
        <v>-3.227491851245629</v>
      </c>
      <c r="AM1368">
        <v>64.57552425666056</v>
      </c>
      <c r="AN1368">
        <f>(AP1368 - AO1368 + BO1368*1E3/(8.314*(BQ1368+273.15)) * AR1368/BN1368 * AQ1368) * BN1368/(100*BB1368) * 1000/(1000 - AP1368)</f>
        <v>0</v>
      </c>
      <c r="AO1368">
        <v>18.15611630399601</v>
      </c>
      <c r="AP1368">
        <v>18.48487789473684</v>
      </c>
      <c r="AQ1368">
        <v>-0.00193944154504083</v>
      </c>
      <c r="AR1368">
        <v>112.27</v>
      </c>
      <c r="AS1368">
        <v>8</v>
      </c>
      <c r="AT1368">
        <v>2</v>
      </c>
      <c r="AU1368">
        <f>IF(AS1368*$H$13&gt;=AW1368,1.0,(AW1368/(AW1368-AS1368*$H$13)))</f>
        <v>0</v>
      </c>
      <c r="AV1368">
        <f>(AU1368-1)*100</f>
        <v>0</v>
      </c>
      <c r="AW1368">
        <f>MAX(0,($B$13+$C$13*BV1368)/(1+$D$13*BV1368)*BO1368/(BQ1368+273)*$E$13)</f>
        <v>0</v>
      </c>
      <c r="AX1368">
        <f>$B$11*BW1368+$C$11*BX1368+$F$11*CI1368*(1-CL1368)</f>
        <v>0</v>
      </c>
      <c r="AY1368">
        <f>AX1368*AZ1368</f>
        <v>0</v>
      </c>
      <c r="AZ1368">
        <f>($B$11*$D$9+$C$11*$D$9+$F$11*((CV1368+CN1368)/MAX(CV1368+CN1368+CW1368, 0.1)*$I$9+CW1368/MAX(CV1368+CN1368+CW1368, 0.1)*$J$9))/($B$11+$C$11+$F$11)</f>
        <v>0</v>
      </c>
      <c r="BA1368">
        <f>($B$11*$K$9+$C$11*$K$9+$F$11*((CV1368+CN1368)/MAX(CV1368+CN1368+CW1368, 0.1)*$P$9+CW1368/MAX(CV1368+CN1368+CW1368, 0.1)*$Q$9))/($B$11+$C$11+$F$11)</f>
        <v>0</v>
      </c>
      <c r="BB1368">
        <v>6</v>
      </c>
      <c r="BC1368">
        <v>0.5</v>
      </c>
      <c r="BD1368" t="s">
        <v>355</v>
      </c>
      <c r="BE1368">
        <v>2</v>
      </c>
      <c r="BF1368" t="b">
        <v>1</v>
      </c>
      <c r="BG1368">
        <v>1664308194.332142</v>
      </c>
      <c r="BH1368">
        <v>383.7576785714286</v>
      </c>
      <c r="BI1368">
        <v>364.2957142857143</v>
      </c>
      <c r="BJ1368">
        <v>18.490175</v>
      </c>
      <c r="BK1368">
        <v>18.15061428571429</v>
      </c>
      <c r="BL1368">
        <v>386.9551071428572</v>
      </c>
      <c r="BM1368">
        <v>18.65442857142857</v>
      </c>
      <c r="BN1368">
        <v>500.069</v>
      </c>
      <c r="BO1368">
        <v>90.94051071428574</v>
      </c>
      <c r="BP1368">
        <v>0.1000067535714286</v>
      </c>
      <c r="BQ1368">
        <v>24.61921071428572</v>
      </c>
      <c r="BR1368">
        <v>25.05178928571429</v>
      </c>
      <c r="BS1368">
        <v>999.9000000000002</v>
      </c>
      <c r="BT1368">
        <v>0</v>
      </c>
      <c r="BU1368">
        <v>0</v>
      </c>
      <c r="BV1368">
        <v>10003.415</v>
      </c>
      <c r="BW1368">
        <v>0</v>
      </c>
      <c r="BX1368">
        <v>5.818484285714286</v>
      </c>
      <c r="BY1368">
        <v>19.46195</v>
      </c>
      <c r="BZ1368">
        <v>390.9873214285714</v>
      </c>
      <c r="CA1368">
        <v>371.0299285714286</v>
      </c>
      <c r="CB1368">
        <v>0.3395473928571429</v>
      </c>
      <c r="CC1368">
        <v>364.2957142857143</v>
      </c>
      <c r="CD1368">
        <v>18.15061428571429</v>
      </c>
      <c r="CE1368">
        <v>1.681503928571428</v>
      </c>
      <c r="CF1368">
        <v>1.650626428571429</v>
      </c>
      <c r="CG1368">
        <v>14.72673214285714</v>
      </c>
      <c r="CH1368">
        <v>14.43971785714286</v>
      </c>
      <c r="CI1368">
        <v>2000.0175</v>
      </c>
      <c r="CJ1368">
        <v>0.9799963571428574</v>
      </c>
      <c r="CK1368">
        <v>0.02000396428571428</v>
      </c>
      <c r="CL1368">
        <v>0</v>
      </c>
      <c r="CM1368">
        <v>125.6502857142857</v>
      </c>
      <c r="CN1368">
        <v>5.00097</v>
      </c>
      <c r="CO1368">
        <v>2703.016428571429</v>
      </c>
      <c r="CP1368">
        <v>16707.70357142857</v>
      </c>
      <c r="CQ1368">
        <v>37.75</v>
      </c>
      <c r="CR1368">
        <v>38.25</v>
      </c>
      <c r="CS1368">
        <v>37.75442857142857</v>
      </c>
      <c r="CT1368">
        <v>38</v>
      </c>
      <c r="CU1368">
        <v>38.30092857142857</v>
      </c>
      <c r="CV1368">
        <v>1955.1075</v>
      </c>
      <c r="CW1368">
        <v>39.91</v>
      </c>
      <c r="CX1368">
        <v>0</v>
      </c>
      <c r="CY1368">
        <v>1664308206.5</v>
      </c>
      <c r="CZ1368">
        <v>0</v>
      </c>
      <c r="DA1368">
        <v>0</v>
      </c>
      <c r="DB1368" t="s">
        <v>356</v>
      </c>
      <c r="DC1368">
        <v>1663859321.1</v>
      </c>
      <c r="DD1368">
        <v>1663859315.6</v>
      </c>
      <c r="DE1368">
        <v>0</v>
      </c>
      <c r="DF1368">
        <v>0.196</v>
      </c>
      <c r="DG1368">
        <v>-0.001</v>
      </c>
      <c r="DH1368">
        <v>-5.941</v>
      </c>
      <c r="DI1368">
        <v>-0.174</v>
      </c>
      <c r="DJ1368">
        <v>1500</v>
      </c>
      <c r="DK1368">
        <v>17</v>
      </c>
      <c r="DL1368">
        <v>0.13</v>
      </c>
      <c r="DM1368">
        <v>0.04</v>
      </c>
      <c r="DN1368">
        <v>17.43530951219512</v>
      </c>
      <c r="DO1368">
        <v>35.05541656896548</v>
      </c>
      <c r="DP1368">
        <v>3.570759750469148</v>
      </c>
      <c r="DQ1368">
        <v>0</v>
      </c>
      <c r="DR1368">
        <v>0.3365368292682926</v>
      </c>
      <c r="DS1368">
        <v>-0.05908365749196553</v>
      </c>
      <c r="DT1368">
        <v>0.02127580406310949</v>
      </c>
      <c r="DU1368">
        <v>1</v>
      </c>
      <c r="DV1368">
        <v>1</v>
      </c>
      <c r="DW1368">
        <v>2</v>
      </c>
      <c r="DX1368" t="s">
        <v>471</v>
      </c>
      <c r="DY1368">
        <v>2.98499</v>
      </c>
      <c r="DZ1368">
        <v>2.71584</v>
      </c>
      <c r="EA1368">
        <v>0.0851408</v>
      </c>
      <c r="EB1368">
        <v>0.0798007</v>
      </c>
      <c r="EC1368">
        <v>0.0904827</v>
      </c>
      <c r="ED1368">
        <v>0.0875218</v>
      </c>
      <c r="EE1368">
        <v>29069.5</v>
      </c>
      <c r="EF1368">
        <v>29364.4</v>
      </c>
      <c r="EG1368">
        <v>29522.2</v>
      </c>
      <c r="EH1368">
        <v>29505.4</v>
      </c>
      <c r="EI1368">
        <v>35592.3</v>
      </c>
      <c r="EJ1368">
        <v>35796.6</v>
      </c>
      <c r="EK1368">
        <v>41607</v>
      </c>
      <c r="EL1368">
        <v>42050</v>
      </c>
      <c r="EM1368">
        <v>1.9852</v>
      </c>
      <c r="EN1368">
        <v>1.93712</v>
      </c>
      <c r="EO1368">
        <v>0.0742003</v>
      </c>
      <c r="EP1368">
        <v>0</v>
      </c>
      <c r="EQ1368">
        <v>23.831</v>
      </c>
      <c r="ER1368">
        <v>999.9</v>
      </c>
      <c r="ES1368">
        <v>47.2</v>
      </c>
      <c r="ET1368">
        <v>28.9</v>
      </c>
      <c r="EU1368">
        <v>20.7532</v>
      </c>
      <c r="EV1368">
        <v>62.9762</v>
      </c>
      <c r="EW1368">
        <v>32.9087</v>
      </c>
      <c r="EX1368">
        <v>1</v>
      </c>
      <c r="EY1368">
        <v>-0.190419</v>
      </c>
      <c r="EZ1368">
        <v>1.41278</v>
      </c>
      <c r="FA1368">
        <v>20.3829</v>
      </c>
      <c r="FB1368">
        <v>5.21699</v>
      </c>
      <c r="FC1368">
        <v>12.0099</v>
      </c>
      <c r="FD1368">
        <v>4.98975</v>
      </c>
      <c r="FE1368">
        <v>3.28848</v>
      </c>
      <c r="FF1368">
        <v>9999</v>
      </c>
      <c r="FG1368">
        <v>9999</v>
      </c>
      <c r="FH1368">
        <v>9999</v>
      </c>
      <c r="FI1368">
        <v>262.2</v>
      </c>
      <c r="FJ1368">
        <v>1.86696</v>
      </c>
      <c r="FK1368">
        <v>1.86614</v>
      </c>
      <c r="FL1368">
        <v>1.86554</v>
      </c>
      <c r="FM1368">
        <v>1.86551</v>
      </c>
      <c r="FN1368">
        <v>1.86727</v>
      </c>
      <c r="FO1368">
        <v>1.86981</v>
      </c>
      <c r="FP1368">
        <v>1.86844</v>
      </c>
      <c r="FQ1368">
        <v>1.86996</v>
      </c>
      <c r="FR1368">
        <v>0</v>
      </c>
      <c r="FS1368">
        <v>0</v>
      </c>
      <c r="FT1368">
        <v>0</v>
      </c>
      <c r="FU1368">
        <v>0</v>
      </c>
      <c r="FV1368" t="s">
        <v>358</v>
      </c>
      <c r="FW1368" t="s">
        <v>359</v>
      </c>
      <c r="FX1368" t="s">
        <v>360</v>
      </c>
      <c r="FY1368" t="s">
        <v>360</v>
      </c>
      <c r="FZ1368" t="s">
        <v>360</v>
      </c>
      <c r="GA1368" t="s">
        <v>360</v>
      </c>
      <c r="GB1368">
        <v>0</v>
      </c>
      <c r="GC1368">
        <v>100</v>
      </c>
      <c r="GD1368">
        <v>100</v>
      </c>
      <c r="GE1368">
        <v>-3.131</v>
      </c>
      <c r="GF1368">
        <v>-0.1643</v>
      </c>
      <c r="GG1368">
        <v>-2.0192013485273</v>
      </c>
      <c r="GH1368">
        <v>-0.003354295288503095</v>
      </c>
      <c r="GI1368">
        <v>8.998442100416266E-07</v>
      </c>
      <c r="GJ1368">
        <v>-2.632750781261316E-10</v>
      </c>
      <c r="GK1368">
        <v>-0.1771344180573433</v>
      </c>
      <c r="GL1368">
        <v>-0.01811282044437078</v>
      </c>
      <c r="GM1368">
        <v>0.001479480632228601</v>
      </c>
      <c r="GN1368">
        <v>-2.527498020886067E-05</v>
      </c>
      <c r="GO1368">
        <v>3</v>
      </c>
      <c r="GP1368">
        <v>2311</v>
      </c>
      <c r="GQ1368">
        <v>1</v>
      </c>
      <c r="GR1368">
        <v>23</v>
      </c>
      <c r="GS1368">
        <v>7481.4</v>
      </c>
      <c r="GT1368">
        <v>7481.4</v>
      </c>
      <c r="GU1368">
        <v>0.85083</v>
      </c>
      <c r="GV1368">
        <v>2.22046</v>
      </c>
      <c r="GW1368">
        <v>1.39648</v>
      </c>
      <c r="GX1368">
        <v>2.33643</v>
      </c>
      <c r="GY1368">
        <v>1.49536</v>
      </c>
      <c r="GZ1368">
        <v>2.35596</v>
      </c>
      <c r="HA1368">
        <v>32.9537</v>
      </c>
      <c r="HB1368">
        <v>14.0357</v>
      </c>
      <c r="HC1368">
        <v>18</v>
      </c>
      <c r="HD1368">
        <v>523.927</v>
      </c>
      <c r="HE1368">
        <v>449.492</v>
      </c>
      <c r="HF1368">
        <v>21.8012</v>
      </c>
      <c r="HG1368">
        <v>25.0397</v>
      </c>
      <c r="HH1368">
        <v>30.0002</v>
      </c>
      <c r="HI1368">
        <v>25.0557</v>
      </c>
      <c r="HJ1368">
        <v>25.0078</v>
      </c>
      <c r="HK1368">
        <v>17.0564</v>
      </c>
      <c r="HL1368">
        <v>20.8661</v>
      </c>
      <c r="HM1368">
        <v>51.7221</v>
      </c>
      <c r="HN1368">
        <v>21.7488</v>
      </c>
      <c r="HO1368">
        <v>313.024</v>
      </c>
      <c r="HP1368">
        <v>18.0982</v>
      </c>
      <c r="HQ1368">
        <v>100.989</v>
      </c>
      <c r="HR1368">
        <v>100.986</v>
      </c>
    </row>
    <row r="1369" spans="1:226">
      <c r="A1369">
        <v>1353</v>
      </c>
      <c r="B1369">
        <v>1664308207.1</v>
      </c>
      <c r="C1369">
        <v>14976.59999990463</v>
      </c>
      <c r="D1369" t="s">
        <v>3077</v>
      </c>
      <c r="E1369" t="s">
        <v>3078</v>
      </c>
      <c r="F1369">
        <v>5</v>
      </c>
      <c r="G1369" t="s">
        <v>3064</v>
      </c>
      <c r="H1369" t="s">
        <v>354</v>
      </c>
      <c r="I1369">
        <v>1664308199.6</v>
      </c>
      <c r="J1369">
        <f>(K1369)/1000</f>
        <v>0</v>
      </c>
      <c r="K1369">
        <f>IF(BF1369, AN1369, AH1369)</f>
        <v>0</v>
      </c>
      <c r="L1369">
        <f>IF(BF1369, AI1369, AG1369)</f>
        <v>0</v>
      </c>
      <c r="M1369">
        <f>BH1369 - IF(AU1369&gt;1, L1369*BB1369*100.0/(AW1369*BV1369), 0)</f>
        <v>0</v>
      </c>
      <c r="N1369">
        <f>((T1369-J1369/2)*M1369-L1369)/(T1369+J1369/2)</f>
        <v>0</v>
      </c>
      <c r="O1369">
        <f>N1369*(BO1369+BP1369)/1000.0</f>
        <v>0</v>
      </c>
      <c r="P1369">
        <f>(BH1369 - IF(AU1369&gt;1, L1369*BB1369*100.0/(AW1369*BV1369), 0))*(BO1369+BP1369)/1000.0</f>
        <v>0</v>
      </c>
      <c r="Q1369">
        <f>2.0/((1/S1369-1/R1369)+SIGN(S1369)*SQRT((1/S1369-1/R1369)*(1/S1369-1/R1369) + 4*BC1369/((BC1369+1)*(BC1369+1))*(2*1/S1369*1/R1369-1/R1369*1/R1369)))</f>
        <v>0</v>
      </c>
      <c r="R1369">
        <f>IF(LEFT(BD1369,1)&lt;&gt;"0",IF(LEFT(BD1369,1)="1",3.0,BE1369),$D$5+$E$5*(BV1369*BO1369/($K$5*1000))+$F$5*(BV1369*BO1369/($K$5*1000))*MAX(MIN(BB1369,$J$5),$I$5)*MAX(MIN(BB1369,$J$5),$I$5)+$G$5*MAX(MIN(BB1369,$J$5),$I$5)*(BV1369*BO1369/($K$5*1000))+$H$5*(BV1369*BO1369/($K$5*1000))*(BV1369*BO1369/($K$5*1000)))</f>
        <v>0</v>
      </c>
      <c r="S1369">
        <f>J1369*(1000-(1000*0.61365*exp(17.502*W1369/(240.97+W1369))/(BO1369+BP1369)+BJ1369)/2)/(1000*0.61365*exp(17.502*W1369/(240.97+W1369))/(BO1369+BP1369)-BJ1369)</f>
        <v>0</v>
      </c>
      <c r="T1369">
        <f>1/((BC1369+1)/(Q1369/1.6)+1/(R1369/1.37)) + BC1369/((BC1369+1)/(Q1369/1.6) + BC1369/(R1369/1.37))</f>
        <v>0</v>
      </c>
      <c r="U1369">
        <f>(AX1369*BA1369)</f>
        <v>0</v>
      </c>
      <c r="V1369">
        <f>(BQ1369+(U1369+2*0.95*5.67E-8*(((BQ1369+$B$7)+273)^4-(BQ1369+273)^4)-44100*J1369)/(1.84*29.3*R1369+8*0.95*5.67E-8*(BQ1369+273)^3))</f>
        <v>0</v>
      </c>
      <c r="W1369">
        <f>($C$7*BR1369+$D$7*BS1369+$E$7*V1369)</f>
        <v>0</v>
      </c>
      <c r="X1369">
        <f>0.61365*exp(17.502*W1369/(240.97+W1369))</f>
        <v>0</v>
      </c>
      <c r="Y1369">
        <f>(Z1369/AA1369*100)</f>
        <v>0</v>
      </c>
      <c r="Z1369">
        <f>BJ1369*(BO1369+BP1369)/1000</f>
        <v>0</v>
      </c>
      <c r="AA1369">
        <f>0.61365*exp(17.502*BQ1369/(240.97+BQ1369))</f>
        <v>0</v>
      </c>
      <c r="AB1369">
        <f>(X1369-BJ1369*(BO1369+BP1369)/1000)</f>
        <v>0</v>
      </c>
      <c r="AC1369">
        <f>(-J1369*44100)</f>
        <v>0</v>
      </c>
      <c r="AD1369">
        <f>2*29.3*R1369*0.92*(BQ1369-W1369)</f>
        <v>0</v>
      </c>
      <c r="AE1369">
        <f>2*0.95*5.67E-8*(((BQ1369+$B$7)+273)^4-(W1369+273)^4)</f>
        <v>0</v>
      </c>
      <c r="AF1369">
        <f>U1369+AE1369+AC1369+AD1369</f>
        <v>0</v>
      </c>
      <c r="AG1369">
        <f>BN1369*AU1369*(BI1369-BH1369*(1000-AU1369*BK1369)/(1000-AU1369*BJ1369))/(100*BB1369)</f>
        <v>0</v>
      </c>
      <c r="AH1369">
        <f>1000*BN1369*AU1369*(BJ1369-BK1369)/(100*BB1369*(1000-AU1369*BJ1369))</f>
        <v>0</v>
      </c>
      <c r="AI1369">
        <f>(AJ1369 - AK1369 - BO1369*1E3/(8.314*(BQ1369+273.15)) * AM1369/BN1369 * AL1369) * BN1369/(100*BB1369) * (1000 - BK1369)/1000</f>
        <v>0</v>
      </c>
      <c r="AJ1369">
        <v>337.9987889488624</v>
      </c>
      <c r="AK1369">
        <v>351.8971878787877</v>
      </c>
      <c r="AL1369">
        <v>-3.304031175993817</v>
      </c>
      <c r="AM1369">
        <v>64.57552425666056</v>
      </c>
      <c r="AN1369">
        <f>(AP1369 - AO1369 + BO1369*1E3/(8.314*(BQ1369+273.15)) * AR1369/BN1369 * AQ1369) * BN1369/(100*BB1369) * 1000/(1000 - AP1369)</f>
        <v>0</v>
      </c>
      <c r="AO1369">
        <v>18.17309546335664</v>
      </c>
      <c r="AP1369">
        <v>18.48462706766916</v>
      </c>
      <c r="AQ1369">
        <v>0.0004850451387967775</v>
      </c>
      <c r="AR1369">
        <v>112.27</v>
      </c>
      <c r="AS1369">
        <v>8</v>
      </c>
      <c r="AT1369">
        <v>2</v>
      </c>
      <c r="AU1369">
        <f>IF(AS1369*$H$13&gt;=AW1369,1.0,(AW1369/(AW1369-AS1369*$H$13)))</f>
        <v>0</v>
      </c>
      <c r="AV1369">
        <f>(AU1369-1)*100</f>
        <v>0</v>
      </c>
      <c r="AW1369">
        <f>MAX(0,($B$13+$C$13*BV1369)/(1+$D$13*BV1369)*BO1369/(BQ1369+273)*$E$13)</f>
        <v>0</v>
      </c>
      <c r="AX1369">
        <f>$B$11*BW1369+$C$11*BX1369+$F$11*CI1369*(1-CL1369)</f>
        <v>0</v>
      </c>
      <c r="AY1369">
        <f>AX1369*AZ1369</f>
        <v>0</v>
      </c>
      <c r="AZ1369">
        <f>($B$11*$D$9+$C$11*$D$9+$F$11*((CV1369+CN1369)/MAX(CV1369+CN1369+CW1369, 0.1)*$I$9+CW1369/MAX(CV1369+CN1369+CW1369, 0.1)*$J$9))/($B$11+$C$11+$F$11)</f>
        <v>0</v>
      </c>
      <c r="BA1369">
        <f>($B$11*$K$9+$C$11*$K$9+$F$11*((CV1369+CN1369)/MAX(CV1369+CN1369+CW1369, 0.1)*$P$9+CW1369/MAX(CV1369+CN1369+CW1369, 0.1)*$Q$9))/($B$11+$C$11+$F$11)</f>
        <v>0</v>
      </c>
      <c r="BB1369">
        <v>6</v>
      </c>
      <c r="BC1369">
        <v>0.5</v>
      </c>
      <c r="BD1369" t="s">
        <v>355</v>
      </c>
      <c r="BE1369">
        <v>2</v>
      </c>
      <c r="BF1369" t="b">
        <v>1</v>
      </c>
      <c r="BG1369">
        <v>1664308199.6</v>
      </c>
      <c r="BH1369">
        <v>367.7391481481482</v>
      </c>
      <c r="BI1369">
        <v>346.8712222222223</v>
      </c>
      <c r="BJ1369">
        <v>18.48315925925926</v>
      </c>
      <c r="BK1369">
        <v>18.15578148148148</v>
      </c>
      <c r="BL1369">
        <v>370.8918518518519</v>
      </c>
      <c r="BM1369">
        <v>18.6474962962963</v>
      </c>
      <c r="BN1369">
        <v>500.0692592592592</v>
      </c>
      <c r="BO1369">
        <v>90.94038148148148</v>
      </c>
      <c r="BP1369">
        <v>0.09993398518518519</v>
      </c>
      <c r="BQ1369">
        <v>24.61495925925926</v>
      </c>
      <c r="BR1369">
        <v>25.05108148148148</v>
      </c>
      <c r="BS1369">
        <v>999.9000000000001</v>
      </c>
      <c r="BT1369">
        <v>0</v>
      </c>
      <c r="BU1369">
        <v>0</v>
      </c>
      <c r="BV1369">
        <v>10020.20740740741</v>
      </c>
      <c r="BW1369">
        <v>0</v>
      </c>
      <c r="BX1369">
        <v>5.883991481481481</v>
      </c>
      <c r="BY1369">
        <v>20.86792962962963</v>
      </c>
      <c r="BZ1369">
        <v>374.6641481481481</v>
      </c>
      <c r="CA1369">
        <v>353.2852962962963</v>
      </c>
      <c r="CB1369">
        <v>0.3273792222222223</v>
      </c>
      <c r="CC1369">
        <v>346.8712222222223</v>
      </c>
      <c r="CD1369">
        <v>18.15578148148148</v>
      </c>
      <c r="CE1369">
        <v>1.680865185185185</v>
      </c>
      <c r="CF1369">
        <v>1.651093333333334</v>
      </c>
      <c r="CG1369">
        <v>14.72083333333333</v>
      </c>
      <c r="CH1369">
        <v>14.4441037037037</v>
      </c>
      <c r="CI1369">
        <v>2000.034074074074</v>
      </c>
      <c r="CJ1369">
        <v>0.9799961111111112</v>
      </c>
      <c r="CK1369">
        <v>0.02000421851851852</v>
      </c>
      <c r="CL1369">
        <v>0</v>
      </c>
      <c r="CM1369">
        <v>124.9502592592593</v>
      </c>
      <c r="CN1369">
        <v>5.00097</v>
      </c>
      <c r="CO1369">
        <v>2688.692222222223</v>
      </c>
      <c r="CP1369">
        <v>16707.83703703704</v>
      </c>
      <c r="CQ1369">
        <v>37.75</v>
      </c>
      <c r="CR1369">
        <v>38.25</v>
      </c>
      <c r="CS1369">
        <v>37.75</v>
      </c>
      <c r="CT1369">
        <v>37.99533333333333</v>
      </c>
      <c r="CU1369">
        <v>38.29133333333333</v>
      </c>
      <c r="CV1369">
        <v>1955.123333333333</v>
      </c>
      <c r="CW1369">
        <v>39.91</v>
      </c>
      <c r="CX1369">
        <v>0</v>
      </c>
      <c r="CY1369">
        <v>1664308211.3</v>
      </c>
      <c r="CZ1369">
        <v>0</v>
      </c>
      <c r="DA1369">
        <v>0</v>
      </c>
      <c r="DB1369" t="s">
        <v>356</v>
      </c>
      <c r="DC1369">
        <v>1663859321.1</v>
      </c>
      <c r="DD1369">
        <v>1663859315.6</v>
      </c>
      <c r="DE1369">
        <v>0</v>
      </c>
      <c r="DF1369">
        <v>0.196</v>
      </c>
      <c r="DG1369">
        <v>-0.001</v>
      </c>
      <c r="DH1369">
        <v>-5.941</v>
      </c>
      <c r="DI1369">
        <v>-0.174</v>
      </c>
      <c r="DJ1369">
        <v>1500</v>
      </c>
      <c r="DK1369">
        <v>17</v>
      </c>
      <c r="DL1369">
        <v>0.13</v>
      </c>
      <c r="DM1369">
        <v>0.04</v>
      </c>
      <c r="DN1369">
        <v>19.7446268292683</v>
      </c>
      <c r="DO1369">
        <v>17.74055761218823</v>
      </c>
      <c r="DP1369">
        <v>1.859299187672654</v>
      </c>
      <c r="DQ1369">
        <v>0</v>
      </c>
      <c r="DR1369">
        <v>0.3369619024390244</v>
      </c>
      <c r="DS1369">
        <v>-0.1605310072556997</v>
      </c>
      <c r="DT1369">
        <v>0.02143790380042637</v>
      </c>
      <c r="DU1369">
        <v>0</v>
      </c>
      <c r="DV1369">
        <v>0</v>
      </c>
      <c r="DW1369">
        <v>2</v>
      </c>
      <c r="DX1369" t="s">
        <v>357</v>
      </c>
      <c r="DY1369">
        <v>2.98498</v>
      </c>
      <c r="DZ1369">
        <v>2.71581</v>
      </c>
      <c r="EA1369">
        <v>0.0821267</v>
      </c>
      <c r="EB1369">
        <v>0.0766613</v>
      </c>
      <c r="EC1369">
        <v>0.09047479999999999</v>
      </c>
      <c r="ED1369">
        <v>0.08739230000000001</v>
      </c>
      <c r="EE1369">
        <v>29165.8</v>
      </c>
      <c r="EF1369">
        <v>29464.5</v>
      </c>
      <c r="EG1369">
        <v>29522.7</v>
      </c>
      <c r="EH1369">
        <v>29505.4</v>
      </c>
      <c r="EI1369">
        <v>35593.1</v>
      </c>
      <c r="EJ1369">
        <v>35801.5</v>
      </c>
      <c r="EK1369">
        <v>41607.6</v>
      </c>
      <c r="EL1369">
        <v>42049.7</v>
      </c>
      <c r="EM1369">
        <v>1.9852</v>
      </c>
      <c r="EN1369">
        <v>1.9372</v>
      </c>
      <c r="EO1369">
        <v>0.0733398</v>
      </c>
      <c r="EP1369">
        <v>0</v>
      </c>
      <c r="EQ1369">
        <v>23.8365</v>
      </c>
      <c r="ER1369">
        <v>999.9</v>
      </c>
      <c r="ES1369">
        <v>47.2</v>
      </c>
      <c r="ET1369">
        <v>28.9</v>
      </c>
      <c r="EU1369">
        <v>20.7508</v>
      </c>
      <c r="EV1369">
        <v>62.9262</v>
      </c>
      <c r="EW1369">
        <v>32.9928</v>
      </c>
      <c r="EX1369">
        <v>1</v>
      </c>
      <c r="EY1369">
        <v>-0.190259</v>
      </c>
      <c r="EZ1369">
        <v>1.42346</v>
      </c>
      <c r="FA1369">
        <v>20.3828</v>
      </c>
      <c r="FB1369">
        <v>5.21639</v>
      </c>
      <c r="FC1369">
        <v>12.0099</v>
      </c>
      <c r="FD1369">
        <v>4.98955</v>
      </c>
      <c r="FE1369">
        <v>3.2885</v>
      </c>
      <c r="FF1369">
        <v>9999</v>
      </c>
      <c r="FG1369">
        <v>9999</v>
      </c>
      <c r="FH1369">
        <v>9999</v>
      </c>
      <c r="FI1369">
        <v>262.2</v>
      </c>
      <c r="FJ1369">
        <v>1.86699</v>
      </c>
      <c r="FK1369">
        <v>1.86613</v>
      </c>
      <c r="FL1369">
        <v>1.86554</v>
      </c>
      <c r="FM1369">
        <v>1.86552</v>
      </c>
      <c r="FN1369">
        <v>1.86726</v>
      </c>
      <c r="FO1369">
        <v>1.86981</v>
      </c>
      <c r="FP1369">
        <v>1.86845</v>
      </c>
      <c r="FQ1369">
        <v>1.86995</v>
      </c>
      <c r="FR1369">
        <v>0</v>
      </c>
      <c r="FS1369">
        <v>0</v>
      </c>
      <c r="FT1369">
        <v>0</v>
      </c>
      <c r="FU1369">
        <v>0</v>
      </c>
      <c r="FV1369" t="s">
        <v>358</v>
      </c>
      <c r="FW1369" t="s">
        <v>359</v>
      </c>
      <c r="FX1369" t="s">
        <v>360</v>
      </c>
      <c r="FY1369" t="s">
        <v>360</v>
      </c>
      <c r="FZ1369" t="s">
        <v>360</v>
      </c>
      <c r="GA1369" t="s">
        <v>360</v>
      </c>
      <c r="GB1369">
        <v>0</v>
      </c>
      <c r="GC1369">
        <v>100</v>
      </c>
      <c r="GD1369">
        <v>100</v>
      </c>
      <c r="GE1369">
        <v>-3.086</v>
      </c>
      <c r="GF1369">
        <v>-0.1643</v>
      </c>
      <c r="GG1369">
        <v>-2.0192013485273</v>
      </c>
      <c r="GH1369">
        <v>-0.003354295288503095</v>
      </c>
      <c r="GI1369">
        <v>8.998442100416266E-07</v>
      </c>
      <c r="GJ1369">
        <v>-2.632750781261316E-10</v>
      </c>
      <c r="GK1369">
        <v>-0.1771344180573433</v>
      </c>
      <c r="GL1369">
        <v>-0.01811282044437078</v>
      </c>
      <c r="GM1369">
        <v>0.001479480632228601</v>
      </c>
      <c r="GN1369">
        <v>-2.527498020886067E-05</v>
      </c>
      <c r="GO1369">
        <v>3</v>
      </c>
      <c r="GP1369">
        <v>2311</v>
      </c>
      <c r="GQ1369">
        <v>1</v>
      </c>
      <c r="GR1369">
        <v>23</v>
      </c>
      <c r="GS1369">
        <v>7481.4</v>
      </c>
      <c r="GT1369">
        <v>7481.5</v>
      </c>
      <c r="GU1369">
        <v>0.817871</v>
      </c>
      <c r="GV1369">
        <v>2.22534</v>
      </c>
      <c r="GW1369">
        <v>1.39771</v>
      </c>
      <c r="GX1369">
        <v>2.33643</v>
      </c>
      <c r="GY1369">
        <v>1.49536</v>
      </c>
      <c r="GZ1369">
        <v>2.38037</v>
      </c>
      <c r="HA1369">
        <v>32.9537</v>
      </c>
      <c r="HB1369">
        <v>14.0357</v>
      </c>
      <c r="HC1369">
        <v>18</v>
      </c>
      <c r="HD1369">
        <v>523.927</v>
      </c>
      <c r="HE1369">
        <v>449.527</v>
      </c>
      <c r="HF1369">
        <v>21.7492</v>
      </c>
      <c r="HG1369">
        <v>25.0397</v>
      </c>
      <c r="HH1369">
        <v>30.0002</v>
      </c>
      <c r="HI1369">
        <v>25.0557</v>
      </c>
      <c r="HJ1369">
        <v>25.0064</v>
      </c>
      <c r="HK1369">
        <v>16.3352</v>
      </c>
      <c r="HL1369">
        <v>20.8661</v>
      </c>
      <c r="HM1369">
        <v>52.1051</v>
      </c>
      <c r="HN1369">
        <v>21.6992</v>
      </c>
      <c r="HO1369">
        <v>299.667</v>
      </c>
      <c r="HP1369">
        <v>18.0982</v>
      </c>
      <c r="HQ1369">
        <v>100.99</v>
      </c>
      <c r="HR1369">
        <v>100.985</v>
      </c>
    </row>
    <row r="1370" spans="1:226">
      <c r="A1370">
        <v>1354</v>
      </c>
      <c r="B1370">
        <v>1664308212.1</v>
      </c>
      <c r="C1370">
        <v>14981.59999990463</v>
      </c>
      <c r="D1370" t="s">
        <v>3079</v>
      </c>
      <c r="E1370" t="s">
        <v>3080</v>
      </c>
      <c r="F1370">
        <v>5</v>
      </c>
      <c r="G1370" t="s">
        <v>3064</v>
      </c>
      <c r="H1370" t="s">
        <v>354</v>
      </c>
      <c r="I1370">
        <v>1664308204.314285</v>
      </c>
      <c r="J1370">
        <f>(K1370)/1000</f>
        <v>0</v>
      </c>
      <c r="K1370">
        <f>IF(BF1370, AN1370, AH1370)</f>
        <v>0</v>
      </c>
      <c r="L1370">
        <f>IF(BF1370, AI1370, AG1370)</f>
        <v>0</v>
      </c>
      <c r="M1370">
        <f>BH1370 - IF(AU1370&gt;1, L1370*BB1370*100.0/(AW1370*BV1370), 0)</f>
        <v>0</v>
      </c>
      <c r="N1370">
        <f>((T1370-J1370/2)*M1370-L1370)/(T1370+J1370/2)</f>
        <v>0</v>
      </c>
      <c r="O1370">
        <f>N1370*(BO1370+BP1370)/1000.0</f>
        <v>0</v>
      </c>
      <c r="P1370">
        <f>(BH1370 - IF(AU1370&gt;1, L1370*BB1370*100.0/(AW1370*BV1370), 0))*(BO1370+BP1370)/1000.0</f>
        <v>0</v>
      </c>
      <c r="Q1370">
        <f>2.0/((1/S1370-1/R1370)+SIGN(S1370)*SQRT((1/S1370-1/R1370)*(1/S1370-1/R1370) + 4*BC1370/((BC1370+1)*(BC1370+1))*(2*1/S1370*1/R1370-1/R1370*1/R1370)))</f>
        <v>0</v>
      </c>
      <c r="R1370">
        <f>IF(LEFT(BD1370,1)&lt;&gt;"0",IF(LEFT(BD1370,1)="1",3.0,BE1370),$D$5+$E$5*(BV1370*BO1370/($K$5*1000))+$F$5*(BV1370*BO1370/($K$5*1000))*MAX(MIN(BB1370,$J$5),$I$5)*MAX(MIN(BB1370,$J$5),$I$5)+$G$5*MAX(MIN(BB1370,$J$5),$I$5)*(BV1370*BO1370/($K$5*1000))+$H$5*(BV1370*BO1370/($K$5*1000))*(BV1370*BO1370/($K$5*1000)))</f>
        <v>0</v>
      </c>
      <c r="S1370">
        <f>J1370*(1000-(1000*0.61365*exp(17.502*W1370/(240.97+W1370))/(BO1370+BP1370)+BJ1370)/2)/(1000*0.61365*exp(17.502*W1370/(240.97+W1370))/(BO1370+BP1370)-BJ1370)</f>
        <v>0</v>
      </c>
      <c r="T1370">
        <f>1/((BC1370+1)/(Q1370/1.6)+1/(R1370/1.37)) + BC1370/((BC1370+1)/(Q1370/1.6) + BC1370/(R1370/1.37))</f>
        <v>0</v>
      </c>
      <c r="U1370">
        <f>(AX1370*BA1370)</f>
        <v>0</v>
      </c>
      <c r="V1370">
        <f>(BQ1370+(U1370+2*0.95*5.67E-8*(((BQ1370+$B$7)+273)^4-(BQ1370+273)^4)-44100*J1370)/(1.84*29.3*R1370+8*0.95*5.67E-8*(BQ1370+273)^3))</f>
        <v>0</v>
      </c>
      <c r="W1370">
        <f>($C$7*BR1370+$D$7*BS1370+$E$7*V1370)</f>
        <v>0</v>
      </c>
      <c r="X1370">
        <f>0.61365*exp(17.502*W1370/(240.97+W1370))</f>
        <v>0</v>
      </c>
      <c r="Y1370">
        <f>(Z1370/AA1370*100)</f>
        <v>0</v>
      </c>
      <c r="Z1370">
        <f>BJ1370*(BO1370+BP1370)/1000</f>
        <v>0</v>
      </c>
      <c r="AA1370">
        <f>0.61365*exp(17.502*BQ1370/(240.97+BQ1370))</f>
        <v>0</v>
      </c>
      <c r="AB1370">
        <f>(X1370-BJ1370*(BO1370+BP1370)/1000)</f>
        <v>0</v>
      </c>
      <c r="AC1370">
        <f>(-J1370*44100)</f>
        <v>0</v>
      </c>
      <c r="AD1370">
        <f>2*29.3*R1370*0.92*(BQ1370-W1370)</f>
        <v>0</v>
      </c>
      <c r="AE1370">
        <f>2*0.95*5.67E-8*(((BQ1370+$B$7)+273)^4-(W1370+273)^4)</f>
        <v>0</v>
      </c>
      <c r="AF1370">
        <f>U1370+AE1370+AC1370+AD1370</f>
        <v>0</v>
      </c>
      <c r="AG1370">
        <f>BN1370*AU1370*(BI1370-BH1370*(1000-AU1370*BK1370)/(1000-AU1370*BJ1370))/(100*BB1370)</f>
        <v>0</v>
      </c>
      <c r="AH1370">
        <f>1000*BN1370*AU1370*(BJ1370-BK1370)/(100*BB1370*(1000-AU1370*BJ1370))</f>
        <v>0</v>
      </c>
      <c r="AI1370">
        <f>(AJ1370 - AK1370 - BO1370*1E3/(8.314*(BQ1370+273.15)) * AM1370/BN1370 * AL1370) * BN1370/(100*BB1370) * (1000 - BK1370)/1000</f>
        <v>0</v>
      </c>
      <c r="AJ1370">
        <v>321.0380895808365</v>
      </c>
      <c r="AK1370">
        <v>335.1623454545454</v>
      </c>
      <c r="AL1370">
        <v>-3.35123572258906</v>
      </c>
      <c r="AM1370">
        <v>64.57552425666056</v>
      </c>
      <c r="AN1370">
        <f>(AP1370 - AO1370 + BO1370*1E3/(8.314*(BQ1370+273.15)) * AR1370/BN1370 * AQ1370) * BN1370/(100*BB1370) * 1000/(1000 - AP1370)</f>
        <v>0</v>
      </c>
      <c r="AO1370">
        <v>18.13888439664336</v>
      </c>
      <c r="AP1370">
        <v>18.47131203007518</v>
      </c>
      <c r="AQ1370">
        <v>-0.0001063788883978387</v>
      </c>
      <c r="AR1370">
        <v>112.27</v>
      </c>
      <c r="AS1370">
        <v>8</v>
      </c>
      <c r="AT1370">
        <v>2</v>
      </c>
      <c r="AU1370">
        <f>IF(AS1370*$H$13&gt;=AW1370,1.0,(AW1370/(AW1370-AS1370*$H$13)))</f>
        <v>0</v>
      </c>
      <c r="AV1370">
        <f>(AU1370-1)*100</f>
        <v>0</v>
      </c>
      <c r="AW1370">
        <f>MAX(0,($B$13+$C$13*BV1370)/(1+$D$13*BV1370)*BO1370/(BQ1370+273)*$E$13)</f>
        <v>0</v>
      </c>
      <c r="AX1370">
        <f>$B$11*BW1370+$C$11*BX1370+$F$11*CI1370*(1-CL1370)</f>
        <v>0</v>
      </c>
      <c r="AY1370">
        <f>AX1370*AZ1370</f>
        <v>0</v>
      </c>
      <c r="AZ1370">
        <f>($B$11*$D$9+$C$11*$D$9+$F$11*((CV1370+CN1370)/MAX(CV1370+CN1370+CW1370, 0.1)*$I$9+CW1370/MAX(CV1370+CN1370+CW1370, 0.1)*$J$9))/($B$11+$C$11+$F$11)</f>
        <v>0</v>
      </c>
      <c r="BA1370">
        <f>($B$11*$K$9+$C$11*$K$9+$F$11*((CV1370+CN1370)/MAX(CV1370+CN1370+CW1370, 0.1)*$P$9+CW1370/MAX(CV1370+CN1370+CW1370, 0.1)*$Q$9))/($B$11+$C$11+$F$11)</f>
        <v>0</v>
      </c>
      <c r="BB1370">
        <v>6</v>
      </c>
      <c r="BC1370">
        <v>0.5</v>
      </c>
      <c r="BD1370" t="s">
        <v>355</v>
      </c>
      <c r="BE1370">
        <v>2</v>
      </c>
      <c r="BF1370" t="b">
        <v>1</v>
      </c>
      <c r="BG1370">
        <v>1664308204.314285</v>
      </c>
      <c r="BH1370">
        <v>352.6985</v>
      </c>
      <c r="BI1370">
        <v>331.2313928571429</v>
      </c>
      <c r="BJ1370">
        <v>18.48072142857143</v>
      </c>
      <c r="BK1370">
        <v>18.15790714285714</v>
      </c>
      <c r="BL1370">
        <v>355.8089285714285</v>
      </c>
      <c r="BM1370">
        <v>18.64508214285715</v>
      </c>
      <c r="BN1370">
        <v>500.0675000000001</v>
      </c>
      <c r="BO1370">
        <v>90.94079285714284</v>
      </c>
      <c r="BP1370">
        <v>0.09993839285714287</v>
      </c>
      <c r="BQ1370">
        <v>24.61149642857143</v>
      </c>
      <c r="BR1370">
        <v>25.04555357142857</v>
      </c>
      <c r="BS1370">
        <v>999.9000000000002</v>
      </c>
      <c r="BT1370">
        <v>0</v>
      </c>
      <c r="BU1370">
        <v>0</v>
      </c>
      <c r="BV1370">
        <v>10021.85357142857</v>
      </c>
      <c r="BW1370">
        <v>0</v>
      </c>
      <c r="BX1370">
        <v>5.912731428571428</v>
      </c>
      <c r="BY1370">
        <v>21.46718214285714</v>
      </c>
      <c r="BZ1370">
        <v>359.3394285714288</v>
      </c>
      <c r="CA1370">
        <v>337.3572142857143</v>
      </c>
      <c r="CB1370">
        <v>0.3228196071428572</v>
      </c>
      <c r="CC1370">
        <v>331.2313928571429</v>
      </c>
      <c r="CD1370">
        <v>18.15790714285714</v>
      </c>
      <c r="CE1370">
        <v>1.680651428571428</v>
      </c>
      <c r="CF1370">
        <v>1.651293928571428</v>
      </c>
      <c r="CG1370">
        <v>14.71885714285714</v>
      </c>
      <c r="CH1370">
        <v>14.44598214285714</v>
      </c>
      <c r="CI1370">
        <v>2000.017142857143</v>
      </c>
      <c r="CJ1370">
        <v>0.9799959285714287</v>
      </c>
      <c r="CK1370">
        <v>0.02000440714285714</v>
      </c>
      <c r="CL1370">
        <v>0</v>
      </c>
      <c r="CM1370">
        <v>124.279</v>
      </c>
      <c r="CN1370">
        <v>5.00097</v>
      </c>
      <c r="CO1370">
        <v>2674.163928571429</v>
      </c>
      <c r="CP1370">
        <v>16707.69285714286</v>
      </c>
      <c r="CQ1370">
        <v>37.75</v>
      </c>
      <c r="CR1370">
        <v>38.25</v>
      </c>
      <c r="CS1370">
        <v>37.75</v>
      </c>
      <c r="CT1370">
        <v>37.991</v>
      </c>
      <c r="CU1370">
        <v>38.27878571428572</v>
      </c>
      <c r="CV1370">
        <v>1955.106428571429</v>
      </c>
      <c r="CW1370">
        <v>39.91</v>
      </c>
      <c r="CX1370">
        <v>0</v>
      </c>
      <c r="CY1370">
        <v>1664308216.7</v>
      </c>
      <c r="CZ1370">
        <v>0</v>
      </c>
      <c r="DA1370">
        <v>0</v>
      </c>
      <c r="DB1370" t="s">
        <v>356</v>
      </c>
      <c r="DC1370">
        <v>1663859321.1</v>
      </c>
      <c r="DD1370">
        <v>1663859315.6</v>
      </c>
      <c r="DE1370">
        <v>0</v>
      </c>
      <c r="DF1370">
        <v>0.196</v>
      </c>
      <c r="DG1370">
        <v>-0.001</v>
      </c>
      <c r="DH1370">
        <v>-5.941</v>
      </c>
      <c r="DI1370">
        <v>-0.174</v>
      </c>
      <c r="DJ1370">
        <v>1500</v>
      </c>
      <c r="DK1370">
        <v>17</v>
      </c>
      <c r="DL1370">
        <v>0.13</v>
      </c>
      <c r="DM1370">
        <v>0.04</v>
      </c>
      <c r="DN1370">
        <v>21.02499756097561</v>
      </c>
      <c r="DO1370">
        <v>8.074881533101074</v>
      </c>
      <c r="DP1370">
        <v>0.8489308267053546</v>
      </c>
      <c r="DQ1370">
        <v>0</v>
      </c>
      <c r="DR1370">
        <v>0.3291056341463415</v>
      </c>
      <c r="DS1370">
        <v>-0.04784090592334431</v>
      </c>
      <c r="DT1370">
        <v>0.0167074744814732</v>
      </c>
      <c r="DU1370">
        <v>1</v>
      </c>
      <c r="DV1370">
        <v>1</v>
      </c>
      <c r="DW1370">
        <v>2</v>
      </c>
      <c r="DX1370" t="s">
        <v>471</v>
      </c>
      <c r="DY1370">
        <v>2.98501</v>
      </c>
      <c r="DZ1370">
        <v>2.71581</v>
      </c>
      <c r="EA1370">
        <v>0.0790034</v>
      </c>
      <c r="EB1370">
        <v>0.0734398</v>
      </c>
      <c r="EC1370">
        <v>0.0904493</v>
      </c>
      <c r="ED1370">
        <v>0.0874902</v>
      </c>
      <c r="EE1370">
        <v>29265.2</v>
      </c>
      <c r="EF1370">
        <v>29567.8</v>
      </c>
      <c r="EG1370">
        <v>29522.9</v>
      </c>
      <c r="EH1370">
        <v>29505.8</v>
      </c>
      <c r="EI1370">
        <v>35594.2</v>
      </c>
      <c r="EJ1370">
        <v>35798.1</v>
      </c>
      <c r="EK1370">
        <v>41607.8</v>
      </c>
      <c r="EL1370">
        <v>42050.3</v>
      </c>
      <c r="EM1370">
        <v>1.9851</v>
      </c>
      <c r="EN1370">
        <v>1.93722</v>
      </c>
      <c r="EO1370">
        <v>0.07252400000000001</v>
      </c>
      <c r="EP1370">
        <v>0</v>
      </c>
      <c r="EQ1370">
        <v>23.8423</v>
      </c>
      <c r="ER1370">
        <v>999.9</v>
      </c>
      <c r="ES1370">
        <v>47.3</v>
      </c>
      <c r="ET1370">
        <v>28.9</v>
      </c>
      <c r="EU1370">
        <v>20.7956</v>
      </c>
      <c r="EV1370">
        <v>62.9962</v>
      </c>
      <c r="EW1370">
        <v>32.7083</v>
      </c>
      <c r="EX1370">
        <v>1</v>
      </c>
      <c r="EY1370">
        <v>-0.190325</v>
      </c>
      <c r="EZ1370">
        <v>1.45375</v>
      </c>
      <c r="FA1370">
        <v>20.3825</v>
      </c>
      <c r="FB1370">
        <v>5.21654</v>
      </c>
      <c r="FC1370">
        <v>12.0099</v>
      </c>
      <c r="FD1370">
        <v>4.98965</v>
      </c>
      <c r="FE1370">
        <v>3.2885</v>
      </c>
      <c r="FF1370">
        <v>9999</v>
      </c>
      <c r="FG1370">
        <v>9999</v>
      </c>
      <c r="FH1370">
        <v>9999</v>
      </c>
      <c r="FI1370">
        <v>262.2</v>
      </c>
      <c r="FJ1370">
        <v>1.86703</v>
      </c>
      <c r="FK1370">
        <v>1.86614</v>
      </c>
      <c r="FL1370">
        <v>1.86554</v>
      </c>
      <c r="FM1370">
        <v>1.86554</v>
      </c>
      <c r="FN1370">
        <v>1.86725</v>
      </c>
      <c r="FO1370">
        <v>1.86981</v>
      </c>
      <c r="FP1370">
        <v>1.86844</v>
      </c>
      <c r="FQ1370">
        <v>1.86996</v>
      </c>
      <c r="FR1370">
        <v>0</v>
      </c>
      <c r="FS1370">
        <v>0</v>
      </c>
      <c r="FT1370">
        <v>0</v>
      </c>
      <c r="FU1370">
        <v>0</v>
      </c>
      <c r="FV1370" t="s">
        <v>358</v>
      </c>
      <c r="FW1370" t="s">
        <v>359</v>
      </c>
      <c r="FX1370" t="s">
        <v>360</v>
      </c>
      <c r="FY1370" t="s">
        <v>360</v>
      </c>
      <c r="FZ1370" t="s">
        <v>360</v>
      </c>
      <c r="GA1370" t="s">
        <v>360</v>
      </c>
      <c r="GB1370">
        <v>0</v>
      </c>
      <c r="GC1370">
        <v>100</v>
      </c>
      <c r="GD1370">
        <v>100</v>
      </c>
      <c r="GE1370">
        <v>-3.039</v>
      </c>
      <c r="GF1370">
        <v>-0.1644</v>
      </c>
      <c r="GG1370">
        <v>-2.0192013485273</v>
      </c>
      <c r="GH1370">
        <v>-0.003354295288503095</v>
      </c>
      <c r="GI1370">
        <v>8.998442100416266E-07</v>
      </c>
      <c r="GJ1370">
        <v>-2.632750781261316E-10</v>
      </c>
      <c r="GK1370">
        <v>-0.1771344180573433</v>
      </c>
      <c r="GL1370">
        <v>-0.01811282044437078</v>
      </c>
      <c r="GM1370">
        <v>0.001479480632228601</v>
      </c>
      <c r="GN1370">
        <v>-2.527498020886067E-05</v>
      </c>
      <c r="GO1370">
        <v>3</v>
      </c>
      <c r="GP1370">
        <v>2311</v>
      </c>
      <c r="GQ1370">
        <v>1</v>
      </c>
      <c r="GR1370">
        <v>23</v>
      </c>
      <c r="GS1370">
        <v>7481.5</v>
      </c>
      <c r="GT1370">
        <v>7481.6</v>
      </c>
      <c r="GU1370">
        <v>0.783691</v>
      </c>
      <c r="GV1370">
        <v>2.23022</v>
      </c>
      <c r="GW1370">
        <v>1.39648</v>
      </c>
      <c r="GX1370">
        <v>2.33521</v>
      </c>
      <c r="GY1370">
        <v>1.49536</v>
      </c>
      <c r="GZ1370">
        <v>2.35229</v>
      </c>
      <c r="HA1370">
        <v>32.9537</v>
      </c>
      <c r="HB1370">
        <v>14.027</v>
      </c>
      <c r="HC1370">
        <v>18</v>
      </c>
      <c r="HD1370">
        <v>523.862</v>
      </c>
      <c r="HE1370">
        <v>449.536</v>
      </c>
      <c r="HF1370">
        <v>21.7001</v>
      </c>
      <c r="HG1370">
        <v>25.0397</v>
      </c>
      <c r="HH1370">
        <v>30.0001</v>
      </c>
      <c r="HI1370">
        <v>25.0557</v>
      </c>
      <c r="HJ1370">
        <v>25.0058</v>
      </c>
      <c r="HK1370">
        <v>15.6909</v>
      </c>
      <c r="HL1370">
        <v>20.8661</v>
      </c>
      <c r="HM1370">
        <v>52.1051</v>
      </c>
      <c r="HN1370">
        <v>21.6635</v>
      </c>
      <c r="HO1370">
        <v>279.632</v>
      </c>
      <c r="HP1370">
        <v>18.0982</v>
      </c>
      <c r="HQ1370">
        <v>100.991</v>
      </c>
      <c r="HR1370">
        <v>100.987</v>
      </c>
    </row>
    <row r="1371" spans="1:226">
      <c r="A1371">
        <v>1355</v>
      </c>
      <c r="B1371">
        <v>1664308217.1</v>
      </c>
      <c r="C1371">
        <v>14986.59999990463</v>
      </c>
      <c r="D1371" t="s">
        <v>3081</v>
      </c>
      <c r="E1371" t="s">
        <v>3082</v>
      </c>
      <c r="F1371">
        <v>5</v>
      </c>
      <c r="G1371" t="s">
        <v>3064</v>
      </c>
      <c r="H1371" t="s">
        <v>354</v>
      </c>
      <c r="I1371">
        <v>1664308209.6</v>
      </c>
      <c r="J1371">
        <f>(K1371)/1000</f>
        <v>0</v>
      </c>
      <c r="K1371">
        <f>IF(BF1371, AN1371, AH1371)</f>
        <v>0</v>
      </c>
      <c r="L1371">
        <f>IF(BF1371, AI1371, AG1371)</f>
        <v>0</v>
      </c>
      <c r="M1371">
        <f>BH1371 - IF(AU1371&gt;1, L1371*BB1371*100.0/(AW1371*BV1371), 0)</f>
        <v>0</v>
      </c>
      <c r="N1371">
        <f>((T1371-J1371/2)*M1371-L1371)/(T1371+J1371/2)</f>
        <v>0</v>
      </c>
      <c r="O1371">
        <f>N1371*(BO1371+BP1371)/1000.0</f>
        <v>0</v>
      </c>
      <c r="P1371">
        <f>(BH1371 - IF(AU1371&gt;1, L1371*BB1371*100.0/(AW1371*BV1371), 0))*(BO1371+BP1371)/1000.0</f>
        <v>0</v>
      </c>
      <c r="Q1371">
        <f>2.0/((1/S1371-1/R1371)+SIGN(S1371)*SQRT((1/S1371-1/R1371)*(1/S1371-1/R1371) + 4*BC1371/((BC1371+1)*(BC1371+1))*(2*1/S1371*1/R1371-1/R1371*1/R1371)))</f>
        <v>0</v>
      </c>
      <c r="R1371">
        <f>IF(LEFT(BD1371,1)&lt;&gt;"0",IF(LEFT(BD1371,1)="1",3.0,BE1371),$D$5+$E$5*(BV1371*BO1371/($K$5*1000))+$F$5*(BV1371*BO1371/($K$5*1000))*MAX(MIN(BB1371,$J$5),$I$5)*MAX(MIN(BB1371,$J$5),$I$5)+$G$5*MAX(MIN(BB1371,$J$5),$I$5)*(BV1371*BO1371/($K$5*1000))+$H$5*(BV1371*BO1371/($K$5*1000))*(BV1371*BO1371/($K$5*1000)))</f>
        <v>0</v>
      </c>
      <c r="S1371">
        <f>J1371*(1000-(1000*0.61365*exp(17.502*W1371/(240.97+W1371))/(BO1371+BP1371)+BJ1371)/2)/(1000*0.61365*exp(17.502*W1371/(240.97+W1371))/(BO1371+BP1371)-BJ1371)</f>
        <v>0</v>
      </c>
      <c r="T1371">
        <f>1/((BC1371+1)/(Q1371/1.6)+1/(R1371/1.37)) + BC1371/((BC1371+1)/(Q1371/1.6) + BC1371/(R1371/1.37))</f>
        <v>0</v>
      </c>
      <c r="U1371">
        <f>(AX1371*BA1371)</f>
        <v>0</v>
      </c>
      <c r="V1371">
        <f>(BQ1371+(U1371+2*0.95*5.67E-8*(((BQ1371+$B$7)+273)^4-(BQ1371+273)^4)-44100*J1371)/(1.84*29.3*R1371+8*0.95*5.67E-8*(BQ1371+273)^3))</f>
        <v>0</v>
      </c>
      <c r="W1371">
        <f>($C$7*BR1371+$D$7*BS1371+$E$7*V1371)</f>
        <v>0</v>
      </c>
      <c r="X1371">
        <f>0.61365*exp(17.502*W1371/(240.97+W1371))</f>
        <v>0</v>
      </c>
      <c r="Y1371">
        <f>(Z1371/AA1371*100)</f>
        <v>0</v>
      </c>
      <c r="Z1371">
        <f>BJ1371*(BO1371+BP1371)/1000</f>
        <v>0</v>
      </c>
      <c r="AA1371">
        <f>0.61365*exp(17.502*BQ1371/(240.97+BQ1371))</f>
        <v>0</v>
      </c>
      <c r="AB1371">
        <f>(X1371-BJ1371*(BO1371+BP1371)/1000)</f>
        <v>0</v>
      </c>
      <c r="AC1371">
        <f>(-J1371*44100)</f>
        <v>0</v>
      </c>
      <c r="AD1371">
        <f>2*29.3*R1371*0.92*(BQ1371-W1371)</f>
        <v>0</v>
      </c>
      <c r="AE1371">
        <f>2*0.95*5.67E-8*(((BQ1371+$B$7)+273)^4-(W1371+273)^4)</f>
        <v>0</v>
      </c>
      <c r="AF1371">
        <f>U1371+AE1371+AC1371+AD1371</f>
        <v>0</v>
      </c>
      <c r="AG1371">
        <f>BN1371*AU1371*(BI1371-BH1371*(1000-AU1371*BK1371)/(1000-AU1371*BJ1371))/(100*BB1371)</f>
        <v>0</v>
      </c>
      <c r="AH1371">
        <f>1000*BN1371*AU1371*(BJ1371-BK1371)/(100*BB1371*(1000-AU1371*BJ1371))</f>
        <v>0</v>
      </c>
      <c r="AI1371">
        <f>(AJ1371 - AK1371 - BO1371*1E3/(8.314*(BQ1371+273.15)) * AM1371/BN1371 * AL1371) * BN1371/(100*BB1371) * (1000 - BK1371)/1000</f>
        <v>0</v>
      </c>
      <c r="AJ1371">
        <v>304.2107661860176</v>
      </c>
      <c r="AK1371">
        <v>318.4134727272727</v>
      </c>
      <c r="AL1371">
        <v>-3.346633482545979</v>
      </c>
      <c r="AM1371">
        <v>64.57552425666056</v>
      </c>
      <c r="AN1371">
        <f>(AP1371 - AO1371 + BO1371*1E3/(8.314*(BQ1371+273.15)) * AR1371/BN1371 * AQ1371) * BN1371/(100*BB1371) * 1000/(1000 - AP1371)</f>
        <v>0</v>
      </c>
      <c r="AO1371">
        <v>18.15917366045954</v>
      </c>
      <c r="AP1371">
        <v>18.47582872180451</v>
      </c>
      <c r="AQ1371">
        <v>-0.0002471225440395199</v>
      </c>
      <c r="AR1371">
        <v>112.27</v>
      </c>
      <c r="AS1371">
        <v>8</v>
      </c>
      <c r="AT1371">
        <v>2</v>
      </c>
      <c r="AU1371">
        <f>IF(AS1371*$H$13&gt;=AW1371,1.0,(AW1371/(AW1371-AS1371*$H$13)))</f>
        <v>0</v>
      </c>
      <c r="AV1371">
        <f>(AU1371-1)*100</f>
        <v>0</v>
      </c>
      <c r="AW1371">
        <f>MAX(0,($B$13+$C$13*BV1371)/(1+$D$13*BV1371)*BO1371/(BQ1371+273)*$E$13)</f>
        <v>0</v>
      </c>
      <c r="AX1371">
        <f>$B$11*BW1371+$C$11*BX1371+$F$11*CI1371*(1-CL1371)</f>
        <v>0</v>
      </c>
      <c r="AY1371">
        <f>AX1371*AZ1371</f>
        <v>0</v>
      </c>
      <c r="AZ1371">
        <f>($B$11*$D$9+$C$11*$D$9+$F$11*((CV1371+CN1371)/MAX(CV1371+CN1371+CW1371, 0.1)*$I$9+CW1371/MAX(CV1371+CN1371+CW1371, 0.1)*$J$9))/($B$11+$C$11+$F$11)</f>
        <v>0</v>
      </c>
      <c r="BA1371">
        <f>($B$11*$K$9+$C$11*$K$9+$F$11*((CV1371+CN1371)/MAX(CV1371+CN1371+CW1371, 0.1)*$P$9+CW1371/MAX(CV1371+CN1371+CW1371, 0.1)*$Q$9))/($B$11+$C$11+$F$11)</f>
        <v>0</v>
      </c>
      <c r="BB1371">
        <v>6</v>
      </c>
      <c r="BC1371">
        <v>0.5</v>
      </c>
      <c r="BD1371" t="s">
        <v>355</v>
      </c>
      <c r="BE1371">
        <v>2</v>
      </c>
      <c r="BF1371" t="b">
        <v>1</v>
      </c>
      <c r="BG1371">
        <v>1664308209.6</v>
      </c>
      <c r="BH1371">
        <v>335.5074814814815</v>
      </c>
      <c r="BI1371">
        <v>313.726962962963</v>
      </c>
      <c r="BJ1371">
        <v>18.47832962962963</v>
      </c>
      <c r="BK1371">
        <v>18.15546666666667</v>
      </c>
      <c r="BL1371">
        <v>338.5691851851851</v>
      </c>
      <c r="BM1371">
        <v>18.64270370370371</v>
      </c>
      <c r="BN1371">
        <v>500.0675555555555</v>
      </c>
      <c r="BO1371">
        <v>90.94254814814816</v>
      </c>
      <c r="BP1371">
        <v>0.09997249999999999</v>
      </c>
      <c r="BQ1371">
        <v>24.60586666666666</v>
      </c>
      <c r="BR1371">
        <v>25.04127407407407</v>
      </c>
      <c r="BS1371">
        <v>999.9000000000001</v>
      </c>
      <c r="BT1371">
        <v>0</v>
      </c>
      <c r="BU1371">
        <v>0</v>
      </c>
      <c r="BV1371">
        <v>10012.93888888889</v>
      </c>
      <c r="BW1371">
        <v>0</v>
      </c>
      <c r="BX1371">
        <v>5.877070370370371</v>
      </c>
      <c r="BY1371">
        <v>21.78048888888889</v>
      </c>
      <c r="BZ1371">
        <v>341.8238518518518</v>
      </c>
      <c r="CA1371">
        <v>319.5281851851852</v>
      </c>
      <c r="CB1371">
        <v>0.3228637037037037</v>
      </c>
      <c r="CC1371">
        <v>313.726962962963</v>
      </c>
      <c r="CD1371">
        <v>18.15546666666667</v>
      </c>
      <c r="CE1371">
        <v>1.680465925925926</v>
      </c>
      <c r="CF1371">
        <v>1.651103703703704</v>
      </c>
      <c r="CG1371">
        <v>14.71714444444445</v>
      </c>
      <c r="CH1371">
        <v>14.4442037037037</v>
      </c>
      <c r="CI1371">
        <v>2000.004074074074</v>
      </c>
      <c r="CJ1371">
        <v>0.9799957777777778</v>
      </c>
      <c r="CK1371">
        <v>0.02000456296296296</v>
      </c>
      <c r="CL1371">
        <v>0</v>
      </c>
      <c r="CM1371">
        <v>123.4108518518519</v>
      </c>
      <c r="CN1371">
        <v>5.00097</v>
      </c>
      <c r="CO1371">
        <v>2657.233333333333</v>
      </c>
      <c r="CP1371">
        <v>16707.58518518518</v>
      </c>
      <c r="CQ1371">
        <v>37.75</v>
      </c>
      <c r="CR1371">
        <v>38.25</v>
      </c>
      <c r="CS1371">
        <v>37.75</v>
      </c>
      <c r="CT1371">
        <v>37.979</v>
      </c>
      <c r="CU1371">
        <v>38.26377777777778</v>
      </c>
      <c r="CV1371">
        <v>1955.093333333333</v>
      </c>
      <c r="CW1371">
        <v>39.91</v>
      </c>
      <c r="CX1371">
        <v>0</v>
      </c>
      <c r="CY1371">
        <v>1664308221.5</v>
      </c>
      <c r="CZ1371">
        <v>0</v>
      </c>
      <c r="DA1371">
        <v>0</v>
      </c>
      <c r="DB1371" t="s">
        <v>356</v>
      </c>
      <c r="DC1371">
        <v>1663859321.1</v>
      </c>
      <c r="DD1371">
        <v>1663859315.6</v>
      </c>
      <c r="DE1371">
        <v>0</v>
      </c>
      <c r="DF1371">
        <v>0.196</v>
      </c>
      <c r="DG1371">
        <v>-0.001</v>
      </c>
      <c r="DH1371">
        <v>-5.941</v>
      </c>
      <c r="DI1371">
        <v>-0.174</v>
      </c>
      <c r="DJ1371">
        <v>1500</v>
      </c>
      <c r="DK1371">
        <v>17</v>
      </c>
      <c r="DL1371">
        <v>0.13</v>
      </c>
      <c r="DM1371">
        <v>0.04</v>
      </c>
      <c r="DN1371">
        <v>21.48648292682927</v>
      </c>
      <c r="DO1371">
        <v>4.380367944250886</v>
      </c>
      <c r="DP1371">
        <v>0.4637384181197564</v>
      </c>
      <c r="DQ1371">
        <v>0</v>
      </c>
      <c r="DR1371">
        <v>0.3208279024390244</v>
      </c>
      <c r="DS1371">
        <v>1.243902439085079E-05</v>
      </c>
      <c r="DT1371">
        <v>0.0125269604060551</v>
      </c>
      <c r="DU1371">
        <v>1</v>
      </c>
      <c r="DV1371">
        <v>1</v>
      </c>
      <c r="DW1371">
        <v>2</v>
      </c>
      <c r="DX1371" t="s">
        <v>471</v>
      </c>
      <c r="DY1371">
        <v>2.98509</v>
      </c>
      <c r="DZ1371">
        <v>2.71565</v>
      </c>
      <c r="EA1371">
        <v>0.07581259999999999</v>
      </c>
      <c r="EB1371">
        <v>0.0701722</v>
      </c>
      <c r="EC1371">
        <v>0.0904578</v>
      </c>
      <c r="ED1371">
        <v>0.0874967</v>
      </c>
      <c r="EE1371">
        <v>29366.7</v>
      </c>
      <c r="EF1371">
        <v>29671.8</v>
      </c>
      <c r="EG1371">
        <v>29523.1</v>
      </c>
      <c r="EH1371">
        <v>29505.6</v>
      </c>
      <c r="EI1371">
        <v>35593.6</v>
      </c>
      <c r="EJ1371">
        <v>35797.5</v>
      </c>
      <c r="EK1371">
        <v>41607.5</v>
      </c>
      <c r="EL1371">
        <v>42050</v>
      </c>
      <c r="EM1371">
        <v>1.985</v>
      </c>
      <c r="EN1371">
        <v>1.93712</v>
      </c>
      <c r="EO1371">
        <v>0.0719689</v>
      </c>
      <c r="EP1371">
        <v>0</v>
      </c>
      <c r="EQ1371">
        <v>23.8481</v>
      </c>
      <c r="ER1371">
        <v>999.9</v>
      </c>
      <c r="ES1371">
        <v>47.3</v>
      </c>
      <c r="ET1371">
        <v>28.9</v>
      </c>
      <c r="EU1371">
        <v>20.7991</v>
      </c>
      <c r="EV1371">
        <v>62.7962</v>
      </c>
      <c r="EW1371">
        <v>32.7043</v>
      </c>
      <c r="EX1371">
        <v>1</v>
      </c>
      <c r="EY1371">
        <v>-0.190325</v>
      </c>
      <c r="EZ1371">
        <v>1.43142</v>
      </c>
      <c r="FA1371">
        <v>20.3827</v>
      </c>
      <c r="FB1371">
        <v>5.21639</v>
      </c>
      <c r="FC1371">
        <v>12.0099</v>
      </c>
      <c r="FD1371">
        <v>4.9894</v>
      </c>
      <c r="FE1371">
        <v>3.28842</v>
      </c>
      <c r="FF1371">
        <v>9999</v>
      </c>
      <c r="FG1371">
        <v>9999</v>
      </c>
      <c r="FH1371">
        <v>9999</v>
      </c>
      <c r="FI1371">
        <v>262.2</v>
      </c>
      <c r="FJ1371">
        <v>1.86698</v>
      </c>
      <c r="FK1371">
        <v>1.86614</v>
      </c>
      <c r="FL1371">
        <v>1.86554</v>
      </c>
      <c r="FM1371">
        <v>1.86554</v>
      </c>
      <c r="FN1371">
        <v>1.86724</v>
      </c>
      <c r="FO1371">
        <v>1.86981</v>
      </c>
      <c r="FP1371">
        <v>1.86844</v>
      </c>
      <c r="FQ1371">
        <v>1.86996</v>
      </c>
      <c r="FR1371">
        <v>0</v>
      </c>
      <c r="FS1371">
        <v>0</v>
      </c>
      <c r="FT1371">
        <v>0</v>
      </c>
      <c r="FU1371">
        <v>0</v>
      </c>
      <c r="FV1371" t="s">
        <v>358</v>
      </c>
      <c r="FW1371" t="s">
        <v>359</v>
      </c>
      <c r="FX1371" t="s">
        <v>360</v>
      </c>
      <c r="FY1371" t="s">
        <v>360</v>
      </c>
      <c r="FZ1371" t="s">
        <v>360</v>
      </c>
      <c r="GA1371" t="s">
        <v>360</v>
      </c>
      <c r="GB1371">
        <v>0</v>
      </c>
      <c r="GC1371">
        <v>100</v>
      </c>
      <c r="GD1371">
        <v>100</v>
      </c>
      <c r="GE1371">
        <v>-2.992</v>
      </c>
      <c r="GF1371">
        <v>-0.1643</v>
      </c>
      <c r="GG1371">
        <v>-2.0192013485273</v>
      </c>
      <c r="GH1371">
        <v>-0.003354295288503095</v>
      </c>
      <c r="GI1371">
        <v>8.998442100416266E-07</v>
      </c>
      <c r="GJ1371">
        <v>-2.632750781261316E-10</v>
      </c>
      <c r="GK1371">
        <v>-0.1771344180573433</v>
      </c>
      <c r="GL1371">
        <v>-0.01811282044437078</v>
      </c>
      <c r="GM1371">
        <v>0.001479480632228601</v>
      </c>
      <c r="GN1371">
        <v>-2.527498020886067E-05</v>
      </c>
      <c r="GO1371">
        <v>3</v>
      </c>
      <c r="GP1371">
        <v>2311</v>
      </c>
      <c r="GQ1371">
        <v>1</v>
      </c>
      <c r="GR1371">
        <v>23</v>
      </c>
      <c r="GS1371">
        <v>7481.6</v>
      </c>
      <c r="GT1371">
        <v>7481.7</v>
      </c>
      <c r="GU1371">
        <v>0.74707</v>
      </c>
      <c r="GV1371">
        <v>2.229</v>
      </c>
      <c r="GW1371">
        <v>1.39648</v>
      </c>
      <c r="GX1371">
        <v>2.33643</v>
      </c>
      <c r="GY1371">
        <v>1.49536</v>
      </c>
      <c r="GZ1371">
        <v>2.37305</v>
      </c>
      <c r="HA1371">
        <v>32.9537</v>
      </c>
      <c r="HB1371">
        <v>14.0357</v>
      </c>
      <c r="HC1371">
        <v>18</v>
      </c>
      <c r="HD1371">
        <v>523.776</v>
      </c>
      <c r="HE1371">
        <v>449.475</v>
      </c>
      <c r="HF1371">
        <v>21.6597</v>
      </c>
      <c r="HG1371">
        <v>25.0397</v>
      </c>
      <c r="HH1371">
        <v>30.0001</v>
      </c>
      <c r="HI1371">
        <v>25.0536</v>
      </c>
      <c r="HJ1371">
        <v>25.0058</v>
      </c>
      <c r="HK1371">
        <v>14.9606</v>
      </c>
      <c r="HL1371">
        <v>20.8661</v>
      </c>
      <c r="HM1371">
        <v>52.1051</v>
      </c>
      <c r="HN1371">
        <v>21.6269</v>
      </c>
      <c r="HO1371">
        <v>266.276</v>
      </c>
      <c r="HP1371">
        <v>18.0982</v>
      </c>
      <c r="HQ1371">
        <v>100.99</v>
      </c>
      <c r="HR1371">
        <v>100.986</v>
      </c>
    </row>
    <row r="1372" spans="1:226">
      <c r="A1372">
        <v>1356</v>
      </c>
      <c r="B1372">
        <v>1664308222.1</v>
      </c>
      <c r="C1372">
        <v>14991.59999990463</v>
      </c>
      <c r="D1372" t="s">
        <v>3083</v>
      </c>
      <c r="E1372" t="s">
        <v>3084</v>
      </c>
      <c r="F1372">
        <v>5</v>
      </c>
      <c r="G1372" t="s">
        <v>3064</v>
      </c>
      <c r="H1372" t="s">
        <v>354</v>
      </c>
      <c r="I1372">
        <v>1664308214.314285</v>
      </c>
      <c r="J1372">
        <f>(K1372)/1000</f>
        <v>0</v>
      </c>
      <c r="K1372">
        <f>IF(BF1372, AN1372, AH1372)</f>
        <v>0</v>
      </c>
      <c r="L1372">
        <f>IF(BF1372, AI1372, AG1372)</f>
        <v>0</v>
      </c>
      <c r="M1372">
        <f>BH1372 - IF(AU1372&gt;1, L1372*BB1372*100.0/(AW1372*BV1372), 0)</f>
        <v>0</v>
      </c>
      <c r="N1372">
        <f>((T1372-J1372/2)*M1372-L1372)/(T1372+J1372/2)</f>
        <v>0</v>
      </c>
      <c r="O1372">
        <f>N1372*(BO1372+BP1372)/1000.0</f>
        <v>0</v>
      </c>
      <c r="P1372">
        <f>(BH1372 - IF(AU1372&gt;1, L1372*BB1372*100.0/(AW1372*BV1372), 0))*(BO1372+BP1372)/1000.0</f>
        <v>0</v>
      </c>
      <c r="Q1372">
        <f>2.0/((1/S1372-1/R1372)+SIGN(S1372)*SQRT((1/S1372-1/R1372)*(1/S1372-1/R1372) + 4*BC1372/((BC1372+1)*(BC1372+1))*(2*1/S1372*1/R1372-1/R1372*1/R1372)))</f>
        <v>0</v>
      </c>
      <c r="R1372">
        <f>IF(LEFT(BD1372,1)&lt;&gt;"0",IF(LEFT(BD1372,1)="1",3.0,BE1372),$D$5+$E$5*(BV1372*BO1372/($K$5*1000))+$F$5*(BV1372*BO1372/($K$5*1000))*MAX(MIN(BB1372,$J$5),$I$5)*MAX(MIN(BB1372,$J$5),$I$5)+$G$5*MAX(MIN(BB1372,$J$5),$I$5)*(BV1372*BO1372/($K$5*1000))+$H$5*(BV1372*BO1372/($K$5*1000))*(BV1372*BO1372/($K$5*1000)))</f>
        <v>0</v>
      </c>
      <c r="S1372">
        <f>J1372*(1000-(1000*0.61365*exp(17.502*W1372/(240.97+W1372))/(BO1372+BP1372)+BJ1372)/2)/(1000*0.61365*exp(17.502*W1372/(240.97+W1372))/(BO1372+BP1372)-BJ1372)</f>
        <v>0</v>
      </c>
      <c r="T1372">
        <f>1/((BC1372+1)/(Q1372/1.6)+1/(R1372/1.37)) + BC1372/((BC1372+1)/(Q1372/1.6) + BC1372/(R1372/1.37))</f>
        <v>0</v>
      </c>
      <c r="U1372">
        <f>(AX1372*BA1372)</f>
        <v>0</v>
      </c>
      <c r="V1372">
        <f>(BQ1372+(U1372+2*0.95*5.67E-8*(((BQ1372+$B$7)+273)^4-(BQ1372+273)^4)-44100*J1372)/(1.84*29.3*R1372+8*0.95*5.67E-8*(BQ1372+273)^3))</f>
        <v>0</v>
      </c>
      <c r="W1372">
        <f>($C$7*BR1372+$D$7*BS1372+$E$7*V1372)</f>
        <v>0</v>
      </c>
      <c r="X1372">
        <f>0.61365*exp(17.502*W1372/(240.97+W1372))</f>
        <v>0</v>
      </c>
      <c r="Y1372">
        <f>(Z1372/AA1372*100)</f>
        <v>0</v>
      </c>
      <c r="Z1372">
        <f>BJ1372*(BO1372+BP1372)/1000</f>
        <v>0</v>
      </c>
      <c r="AA1372">
        <f>0.61365*exp(17.502*BQ1372/(240.97+BQ1372))</f>
        <v>0</v>
      </c>
      <c r="AB1372">
        <f>(X1372-BJ1372*(BO1372+BP1372)/1000)</f>
        <v>0</v>
      </c>
      <c r="AC1372">
        <f>(-J1372*44100)</f>
        <v>0</v>
      </c>
      <c r="AD1372">
        <f>2*29.3*R1372*0.92*(BQ1372-W1372)</f>
        <v>0</v>
      </c>
      <c r="AE1372">
        <f>2*0.95*5.67E-8*(((BQ1372+$B$7)+273)^4-(W1372+273)^4)</f>
        <v>0</v>
      </c>
      <c r="AF1372">
        <f>U1372+AE1372+AC1372+AD1372</f>
        <v>0</v>
      </c>
      <c r="AG1372">
        <f>BN1372*AU1372*(BI1372-BH1372*(1000-AU1372*BK1372)/(1000-AU1372*BJ1372))/(100*BB1372)</f>
        <v>0</v>
      </c>
      <c r="AH1372">
        <f>1000*BN1372*AU1372*(BJ1372-BK1372)/(100*BB1372*(1000-AU1372*BJ1372))</f>
        <v>0</v>
      </c>
      <c r="AI1372">
        <f>(AJ1372 - AK1372 - BO1372*1E3/(8.314*(BQ1372+273.15)) * AM1372/BN1372 * AL1372) * BN1372/(100*BB1372) * (1000 - BK1372)/1000</f>
        <v>0</v>
      </c>
      <c r="AJ1372">
        <v>287.3725571515215</v>
      </c>
      <c r="AK1372">
        <v>301.6895939393938</v>
      </c>
      <c r="AL1372">
        <v>-3.349342022030419</v>
      </c>
      <c r="AM1372">
        <v>64.57552425666056</v>
      </c>
      <c r="AN1372">
        <f>(AP1372 - AO1372 + BO1372*1E3/(8.314*(BQ1372+273.15)) * AR1372/BN1372 * AQ1372) * BN1372/(100*BB1372) * 1000/(1000 - AP1372)</f>
        <v>0</v>
      </c>
      <c r="AO1372">
        <v>18.16376693120879</v>
      </c>
      <c r="AP1372">
        <v>18.4772657142857</v>
      </c>
      <c r="AQ1372">
        <v>0.0001002405889566211</v>
      </c>
      <c r="AR1372">
        <v>112.27</v>
      </c>
      <c r="AS1372">
        <v>8</v>
      </c>
      <c r="AT1372">
        <v>2</v>
      </c>
      <c r="AU1372">
        <f>IF(AS1372*$H$13&gt;=AW1372,1.0,(AW1372/(AW1372-AS1372*$H$13)))</f>
        <v>0</v>
      </c>
      <c r="AV1372">
        <f>(AU1372-1)*100</f>
        <v>0</v>
      </c>
      <c r="AW1372">
        <f>MAX(0,($B$13+$C$13*BV1372)/(1+$D$13*BV1372)*BO1372/(BQ1372+273)*$E$13)</f>
        <v>0</v>
      </c>
      <c r="AX1372">
        <f>$B$11*BW1372+$C$11*BX1372+$F$11*CI1372*(1-CL1372)</f>
        <v>0</v>
      </c>
      <c r="AY1372">
        <f>AX1372*AZ1372</f>
        <v>0</v>
      </c>
      <c r="AZ1372">
        <f>($B$11*$D$9+$C$11*$D$9+$F$11*((CV1372+CN1372)/MAX(CV1372+CN1372+CW1372, 0.1)*$I$9+CW1372/MAX(CV1372+CN1372+CW1372, 0.1)*$J$9))/($B$11+$C$11+$F$11)</f>
        <v>0</v>
      </c>
      <c r="BA1372">
        <f>($B$11*$K$9+$C$11*$K$9+$F$11*((CV1372+CN1372)/MAX(CV1372+CN1372+CW1372, 0.1)*$P$9+CW1372/MAX(CV1372+CN1372+CW1372, 0.1)*$Q$9))/($B$11+$C$11+$F$11)</f>
        <v>0</v>
      </c>
      <c r="BB1372">
        <v>6</v>
      </c>
      <c r="BC1372">
        <v>0.5</v>
      </c>
      <c r="BD1372" t="s">
        <v>355</v>
      </c>
      <c r="BE1372">
        <v>2</v>
      </c>
      <c r="BF1372" t="b">
        <v>1</v>
      </c>
      <c r="BG1372">
        <v>1664308214.314285</v>
      </c>
      <c r="BH1372">
        <v>320.0487142857143</v>
      </c>
      <c r="BI1372">
        <v>298.1095357142857</v>
      </c>
      <c r="BJ1372">
        <v>18.47586785714286</v>
      </c>
      <c r="BK1372">
        <v>18.15690357142857</v>
      </c>
      <c r="BL1372">
        <v>323.0663214285714</v>
      </c>
      <c r="BM1372">
        <v>18.64026785714286</v>
      </c>
      <c r="BN1372">
        <v>500.0723571428571</v>
      </c>
      <c r="BO1372">
        <v>90.94278571428573</v>
      </c>
      <c r="BP1372">
        <v>0.09995038928571429</v>
      </c>
      <c r="BQ1372">
        <v>24.599625</v>
      </c>
      <c r="BR1372">
        <v>25.03395714285714</v>
      </c>
      <c r="BS1372">
        <v>999.9000000000002</v>
      </c>
      <c r="BT1372">
        <v>0</v>
      </c>
      <c r="BU1372">
        <v>0</v>
      </c>
      <c r="BV1372">
        <v>10012.85607142857</v>
      </c>
      <c r="BW1372">
        <v>0</v>
      </c>
      <c r="BX1372">
        <v>5.940785714285715</v>
      </c>
      <c r="BY1372">
        <v>21.93916428571429</v>
      </c>
      <c r="BZ1372">
        <v>326.07325</v>
      </c>
      <c r="CA1372">
        <v>303.6223571428571</v>
      </c>
      <c r="CB1372">
        <v>0.3189669642857144</v>
      </c>
      <c r="CC1372">
        <v>298.1095357142857</v>
      </c>
      <c r="CD1372">
        <v>18.15690357142857</v>
      </c>
      <c r="CE1372">
        <v>1.680246785714286</v>
      </c>
      <c r="CF1372">
        <v>1.651238928571429</v>
      </c>
      <c r="CG1372">
        <v>14.71512857142857</v>
      </c>
      <c r="CH1372">
        <v>14.44547142857143</v>
      </c>
      <c r="CI1372">
        <v>1999.992142857143</v>
      </c>
      <c r="CJ1372">
        <v>0.9799959285714287</v>
      </c>
      <c r="CK1372">
        <v>0.02000440714285714</v>
      </c>
      <c r="CL1372">
        <v>0</v>
      </c>
      <c r="CM1372">
        <v>122.6433928571429</v>
      </c>
      <c r="CN1372">
        <v>5.00097</v>
      </c>
      <c r="CO1372">
        <v>2641.938214285713</v>
      </c>
      <c r="CP1372">
        <v>16707.48571428571</v>
      </c>
      <c r="CQ1372">
        <v>37.75</v>
      </c>
      <c r="CR1372">
        <v>38.25</v>
      </c>
      <c r="CS1372">
        <v>37.75</v>
      </c>
      <c r="CT1372">
        <v>37.964</v>
      </c>
      <c r="CU1372">
        <v>38.25442857142857</v>
      </c>
      <c r="CV1372">
        <v>1955.082142857143</v>
      </c>
      <c r="CW1372">
        <v>39.91</v>
      </c>
      <c r="CX1372">
        <v>0</v>
      </c>
      <c r="CY1372">
        <v>1664308226.3</v>
      </c>
      <c r="CZ1372">
        <v>0</v>
      </c>
      <c r="DA1372">
        <v>0</v>
      </c>
      <c r="DB1372" t="s">
        <v>356</v>
      </c>
      <c r="DC1372">
        <v>1663859321.1</v>
      </c>
      <c r="DD1372">
        <v>1663859315.6</v>
      </c>
      <c r="DE1372">
        <v>0</v>
      </c>
      <c r="DF1372">
        <v>0.196</v>
      </c>
      <c r="DG1372">
        <v>-0.001</v>
      </c>
      <c r="DH1372">
        <v>-5.941</v>
      </c>
      <c r="DI1372">
        <v>-0.174</v>
      </c>
      <c r="DJ1372">
        <v>1500</v>
      </c>
      <c r="DK1372">
        <v>17</v>
      </c>
      <c r="DL1372">
        <v>0.13</v>
      </c>
      <c r="DM1372">
        <v>0.04</v>
      </c>
      <c r="DN1372">
        <v>21.82970487804878</v>
      </c>
      <c r="DO1372">
        <v>2.007234146341445</v>
      </c>
      <c r="DP1372">
        <v>0.2092263425461263</v>
      </c>
      <c r="DQ1372">
        <v>0</v>
      </c>
      <c r="DR1372">
        <v>0.3206978780487805</v>
      </c>
      <c r="DS1372">
        <v>-0.05712058536585322</v>
      </c>
      <c r="DT1372">
        <v>0.01207288239512799</v>
      </c>
      <c r="DU1372">
        <v>1</v>
      </c>
      <c r="DV1372">
        <v>1</v>
      </c>
      <c r="DW1372">
        <v>2</v>
      </c>
      <c r="DX1372" t="s">
        <v>471</v>
      </c>
      <c r="DY1372">
        <v>2.98499</v>
      </c>
      <c r="DZ1372">
        <v>2.7157</v>
      </c>
      <c r="EA1372">
        <v>0.0725479</v>
      </c>
      <c r="EB1372">
        <v>0.0668078</v>
      </c>
      <c r="EC1372">
        <v>0.0904576</v>
      </c>
      <c r="ED1372">
        <v>0.087478</v>
      </c>
      <c r="EE1372">
        <v>29470.4</v>
      </c>
      <c r="EF1372">
        <v>29779.1</v>
      </c>
      <c r="EG1372">
        <v>29523.1</v>
      </c>
      <c r="EH1372">
        <v>29505.6</v>
      </c>
      <c r="EI1372">
        <v>35593.6</v>
      </c>
      <c r="EJ1372">
        <v>35797.9</v>
      </c>
      <c r="EK1372">
        <v>41607.7</v>
      </c>
      <c r="EL1372">
        <v>42049.7</v>
      </c>
      <c r="EM1372">
        <v>1.98538</v>
      </c>
      <c r="EN1372">
        <v>1.93692</v>
      </c>
      <c r="EO1372">
        <v>0.071384</v>
      </c>
      <c r="EP1372">
        <v>0</v>
      </c>
      <c r="EQ1372">
        <v>23.8522</v>
      </c>
      <c r="ER1372">
        <v>999.9</v>
      </c>
      <c r="ES1372">
        <v>47.4</v>
      </c>
      <c r="ET1372">
        <v>28.9</v>
      </c>
      <c r="EU1372">
        <v>20.8423</v>
      </c>
      <c r="EV1372">
        <v>62.9262</v>
      </c>
      <c r="EW1372">
        <v>32.508</v>
      </c>
      <c r="EX1372">
        <v>1</v>
      </c>
      <c r="EY1372">
        <v>-0.190493</v>
      </c>
      <c r="EZ1372">
        <v>1.44351</v>
      </c>
      <c r="FA1372">
        <v>20.3826</v>
      </c>
      <c r="FB1372">
        <v>5.21594</v>
      </c>
      <c r="FC1372">
        <v>12.0099</v>
      </c>
      <c r="FD1372">
        <v>4.9894</v>
      </c>
      <c r="FE1372">
        <v>3.28842</v>
      </c>
      <c r="FF1372">
        <v>9999</v>
      </c>
      <c r="FG1372">
        <v>9999</v>
      </c>
      <c r="FH1372">
        <v>9999</v>
      </c>
      <c r="FI1372">
        <v>262.2</v>
      </c>
      <c r="FJ1372">
        <v>1.86698</v>
      </c>
      <c r="FK1372">
        <v>1.86613</v>
      </c>
      <c r="FL1372">
        <v>1.86554</v>
      </c>
      <c r="FM1372">
        <v>1.86553</v>
      </c>
      <c r="FN1372">
        <v>1.86725</v>
      </c>
      <c r="FO1372">
        <v>1.86981</v>
      </c>
      <c r="FP1372">
        <v>1.86844</v>
      </c>
      <c r="FQ1372">
        <v>1.86996</v>
      </c>
      <c r="FR1372">
        <v>0</v>
      </c>
      <c r="FS1372">
        <v>0</v>
      </c>
      <c r="FT1372">
        <v>0</v>
      </c>
      <c r="FU1372">
        <v>0</v>
      </c>
      <c r="FV1372" t="s">
        <v>358</v>
      </c>
      <c r="FW1372" t="s">
        <v>359</v>
      </c>
      <c r="FX1372" t="s">
        <v>360</v>
      </c>
      <c r="FY1372" t="s">
        <v>360</v>
      </c>
      <c r="FZ1372" t="s">
        <v>360</v>
      </c>
      <c r="GA1372" t="s">
        <v>360</v>
      </c>
      <c r="GB1372">
        <v>0</v>
      </c>
      <c r="GC1372">
        <v>100</v>
      </c>
      <c r="GD1372">
        <v>100</v>
      </c>
      <c r="GE1372">
        <v>-2.944</v>
      </c>
      <c r="GF1372">
        <v>-0.1644</v>
      </c>
      <c r="GG1372">
        <v>-2.0192013485273</v>
      </c>
      <c r="GH1372">
        <v>-0.003354295288503095</v>
      </c>
      <c r="GI1372">
        <v>8.998442100416266E-07</v>
      </c>
      <c r="GJ1372">
        <v>-2.632750781261316E-10</v>
      </c>
      <c r="GK1372">
        <v>-0.1771344180573433</v>
      </c>
      <c r="GL1372">
        <v>-0.01811282044437078</v>
      </c>
      <c r="GM1372">
        <v>0.001479480632228601</v>
      </c>
      <c r="GN1372">
        <v>-2.527498020886067E-05</v>
      </c>
      <c r="GO1372">
        <v>3</v>
      </c>
      <c r="GP1372">
        <v>2311</v>
      </c>
      <c r="GQ1372">
        <v>1</v>
      </c>
      <c r="GR1372">
        <v>23</v>
      </c>
      <c r="GS1372">
        <v>7481.7</v>
      </c>
      <c r="GT1372">
        <v>7481.8</v>
      </c>
      <c r="GU1372">
        <v>0.7141110000000001</v>
      </c>
      <c r="GV1372">
        <v>2.23267</v>
      </c>
      <c r="GW1372">
        <v>1.39648</v>
      </c>
      <c r="GX1372">
        <v>2.33643</v>
      </c>
      <c r="GY1372">
        <v>1.49536</v>
      </c>
      <c r="GZ1372">
        <v>2.37793</v>
      </c>
      <c r="HA1372">
        <v>32.976</v>
      </c>
      <c r="HB1372">
        <v>14.027</v>
      </c>
      <c r="HC1372">
        <v>18</v>
      </c>
      <c r="HD1372">
        <v>524.022</v>
      </c>
      <c r="HE1372">
        <v>449.351</v>
      </c>
      <c r="HF1372">
        <v>21.6249</v>
      </c>
      <c r="HG1372">
        <v>25.0377</v>
      </c>
      <c r="HH1372">
        <v>30.0001</v>
      </c>
      <c r="HI1372">
        <v>25.0536</v>
      </c>
      <c r="HJ1372">
        <v>25.0055</v>
      </c>
      <c r="HK1372">
        <v>14.3023</v>
      </c>
      <c r="HL1372">
        <v>20.8661</v>
      </c>
      <c r="HM1372">
        <v>52.4838</v>
      </c>
      <c r="HN1372">
        <v>21.5996</v>
      </c>
      <c r="HO1372">
        <v>246.241</v>
      </c>
      <c r="HP1372">
        <v>18.0982</v>
      </c>
      <c r="HQ1372">
        <v>100.991</v>
      </c>
      <c r="HR1372">
        <v>100.985</v>
      </c>
    </row>
    <row r="1373" spans="1:226">
      <c r="A1373">
        <v>1357</v>
      </c>
      <c r="B1373">
        <v>1664308227.1</v>
      </c>
      <c r="C1373">
        <v>14996.59999990463</v>
      </c>
      <c r="D1373" t="s">
        <v>3085</v>
      </c>
      <c r="E1373" t="s">
        <v>3086</v>
      </c>
      <c r="F1373">
        <v>5</v>
      </c>
      <c r="G1373" t="s">
        <v>3064</v>
      </c>
      <c r="H1373" t="s">
        <v>354</v>
      </c>
      <c r="I1373">
        <v>1664308219.6</v>
      </c>
      <c r="J1373">
        <f>(K1373)/1000</f>
        <v>0</v>
      </c>
      <c r="K1373">
        <f>IF(BF1373, AN1373, AH1373)</f>
        <v>0</v>
      </c>
      <c r="L1373">
        <f>IF(BF1373, AI1373, AG1373)</f>
        <v>0</v>
      </c>
      <c r="M1373">
        <f>BH1373 - IF(AU1373&gt;1, L1373*BB1373*100.0/(AW1373*BV1373), 0)</f>
        <v>0</v>
      </c>
      <c r="N1373">
        <f>((T1373-J1373/2)*M1373-L1373)/(T1373+J1373/2)</f>
        <v>0</v>
      </c>
      <c r="O1373">
        <f>N1373*(BO1373+BP1373)/1000.0</f>
        <v>0</v>
      </c>
      <c r="P1373">
        <f>(BH1373 - IF(AU1373&gt;1, L1373*BB1373*100.0/(AW1373*BV1373), 0))*(BO1373+BP1373)/1000.0</f>
        <v>0</v>
      </c>
      <c r="Q1373">
        <f>2.0/((1/S1373-1/R1373)+SIGN(S1373)*SQRT((1/S1373-1/R1373)*(1/S1373-1/R1373) + 4*BC1373/((BC1373+1)*(BC1373+1))*(2*1/S1373*1/R1373-1/R1373*1/R1373)))</f>
        <v>0</v>
      </c>
      <c r="R1373">
        <f>IF(LEFT(BD1373,1)&lt;&gt;"0",IF(LEFT(BD1373,1)="1",3.0,BE1373),$D$5+$E$5*(BV1373*BO1373/($K$5*1000))+$F$5*(BV1373*BO1373/($K$5*1000))*MAX(MIN(BB1373,$J$5),$I$5)*MAX(MIN(BB1373,$J$5),$I$5)+$G$5*MAX(MIN(BB1373,$J$5),$I$5)*(BV1373*BO1373/($K$5*1000))+$H$5*(BV1373*BO1373/($K$5*1000))*(BV1373*BO1373/($K$5*1000)))</f>
        <v>0</v>
      </c>
      <c r="S1373">
        <f>J1373*(1000-(1000*0.61365*exp(17.502*W1373/(240.97+W1373))/(BO1373+BP1373)+BJ1373)/2)/(1000*0.61365*exp(17.502*W1373/(240.97+W1373))/(BO1373+BP1373)-BJ1373)</f>
        <v>0</v>
      </c>
      <c r="T1373">
        <f>1/((BC1373+1)/(Q1373/1.6)+1/(R1373/1.37)) + BC1373/((BC1373+1)/(Q1373/1.6) + BC1373/(R1373/1.37))</f>
        <v>0</v>
      </c>
      <c r="U1373">
        <f>(AX1373*BA1373)</f>
        <v>0</v>
      </c>
      <c r="V1373">
        <f>(BQ1373+(U1373+2*0.95*5.67E-8*(((BQ1373+$B$7)+273)^4-(BQ1373+273)^4)-44100*J1373)/(1.84*29.3*R1373+8*0.95*5.67E-8*(BQ1373+273)^3))</f>
        <v>0</v>
      </c>
      <c r="W1373">
        <f>($C$7*BR1373+$D$7*BS1373+$E$7*V1373)</f>
        <v>0</v>
      </c>
      <c r="X1373">
        <f>0.61365*exp(17.502*W1373/(240.97+W1373))</f>
        <v>0</v>
      </c>
      <c r="Y1373">
        <f>(Z1373/AA1373*100)</f>
        <v>0</v>
      </c>
      <c r="Z1373">
        <f>BJ1373*(BO1373+BP1373)/1000</f>
        <v>0</v>
      </c>
      <c r="AA1373">
        <f>0.61365*exp(17.502*BQ1373/(240.97+BQ1373))</f>
        <v>0</v>
      </c>
      <c r="AB1373">
        <f>(X1373-BJ1373*(BO1373+BP1373)/1000)</f>
        <v>0</v>
      </c>
      <c r="AC1373">
        <f>(-J1373*44100)</f>
        <v>0</v>
      </c>
      <c r="AD1373">
        <f>2*29.3*R1373*0.92*(BQ1373-W1373)</f>
        <v>0</v>
      </c>
      <c r="AE1373">
        <f>2*0.95*5.67E-8*(((BQ1373+$B$7)+273)^4-(W1373+273)^4)</f>
        <v>0</v>
      </c>
      <c r="AF1373">
        <f>U1373+AE1373+AC1373+AD1373</f>
        <v>0</v>
      </c>
      <c r="AG1373">
        <f>BN1373*AU1373*(BI1373-BH1373*(1000-AU1373*BK1373)/(1000-AU1373*BJ1373))/(100*BB1373)</f>
        <v>0</v>
      </c>
      <c r="AH1373">
        <f>1000*BN1373*AU1373*(BJ1373-BK1373)/(100*BB1373*(1000-AU1373*BJ1373))</f>
        <v>0</v>
      </c>
      <c r="AI1373">
        <f>(AJ1373 - AK1373 - BO1373*1E3/(8.314*(BQ1373+273.15)) * AM1373/BN1373 * AL1373) * BN1373/(100*BB1373) * (1000 - BK1373)/1000</f>
        <v>0</v>
      </c>
      <c r="AJ1373">
        <v>270.5388550366848</v>
      </c>
      <c r="AK1373">
        <v>284.9959636363638</v>
      </c>
      <c r="AL1373">
        <v>-3.341559035067221</v>
      </c>
      <c r="AM1373">
        <v>64.57552425666056</v>
      </c>
      <c r="AN1373">
        <f>(AP1373 - AO1373 + BO1373*1E3/(8.314*(BQ1373+273.15)) * AR1373/BN1373 * AQ1373) * BN1373/(100*BB1373) * 1000/(1000 - AP1373)</f>
        <v>0</v>
      </c>
      <c r="AO1373">
        <v>18.15952319044955</v>
      </c>
      <c r="AP1373">
        <v>18.48021609022555</v>
      </c>
      <c r="AQ1373">
        <v>-3.068521665415215E-05</v>
      </c>
      <c r="AR1373">
        <v>112.27</v>
      </c>
      <c r="AS1373">
        <v>8</v>
      </c>
      <c r="AT1373">
        <v>2</v>
      </c>
      <c r="AU1373">
        <f>IF(AS1373*$H$13&gt;=AW1373,1.0,(AW1373/(AW1373-AS1373*$H$13)))</f>
        <v>0</v>
      </c>
      <c r="AV1373">
        <f>(AU1373-1)*100</f>
        <v>0</v>
      </c>
      <c r="AW1373">
        <f>MAX(0,($B$13+$C$13*BV1373)/(1+$D$13*BV1373)*BO1373/(BQ1373+273)*$E$13)</f>
        <v>0</v>
      </c>
      <c r="AX1373">
        <f>$B$11*BW1373+$C$11*BX1373+$F$11*CI1373*(1-CL1373)</f>
        <v>0</v>
      </c>
      <c r="AY1373">
        <f>AX1373*AZ1373</f>
        <v>0</v>
      </c>
      <c r="AZ1373">
        <f>($B$11*$D$9+$C$11*$D$9+$F$11*((CV1373+CN1373)/MAX(CV1373+CN1373+CW1373, 0.1)*$I$9+CW1373/MAX(CV1373+CN1373+CW1373, 0.1)*$J$9))/($B$11+$C$11+$F$11)</f>
        <v>0</v>
      </c>
      <c r="BA1373">
        <f>($B$11*$K$9+$C$11*$K$9+$F$11*((CV1373+CN1373)/MAX(CV1373+CN1373+CW1373, 0.1)*$P$9+CW1373/MAX(CV1373+CN1373+CW1373, 0.1)*$Q$9))/($B$11+$C$11+$F$11)</f>
        <v>0</v>
      </c>
      <c r="BB1373">
        <v>6</v>
      </c>
      <c r="BC1373">
        <v>0.5</v>
      </c>
      <c r="BD1373" t="s">
        <v>355</v>
      </c>
      <c r="BE1373">
        <v>2</v>
      </c>
      <c r="BF1373" t="b">
        <v>1</v>
      </c>
      <c r="BG1373">
        <v>1664308219.6</v>
      </c>
      <c r="BH1373">
        <v>302.6897407407408</v>
      </c>
      <c r="BI1373">
        <v>280.6327777777778</v>
      </c>
      <c r="BJ1373">
        <v>18.47645185185185</v>
      </c>
      <c r="BK1373">
        <v>18.1671</v>
      </c>
      <c r="BL1373">
        <v>305.6574444444445</v>
      </c>
      <c r="BM1373">
        <v>18.64084814814815</v>
      </c>
      <c r="BN1373">
        <v>500.0719259259259</v>
      </c>
      <c r="BO1373">
        <v>90.94221481481482</v>
      </c>
      <c r="BP1373">
        <v>0.1000321777777778</v>
      </c>
      <c r="BQ1373">
        <v>24.5914962962963</v>
      </c>
      <c r="BR1373">
        <v>25.02932222222222</v>
      </c>
      <c r="BS1373">
        <v>999.9000000000001</v>
      </c>
      <c r="BT1373">
        <v>0</v>
      </c>
      <c r="BU1373">
        <v>0</v>
      </c>
      <c r="BV1373">
        <v>10000.69222222222</v>
      </c>
      <c r="BW1373">
        <v>0</v>
      </c>
      <c r="BX1373">
        <v>6.011134814814814</v>
      </c>
      <c r="BY1373">
        <v>22.05685925925926</v>
      </c>
      <c r="BZ1373">
        <v>308.3876296296297</v>
      </c>
      <c r="CA1373">
        <v>285.8253703703703</v>
      </c>
      <c r="CB1373">
        <v>0.3093578518518519</v>
      </c>
      <c r="CC1373">
        <v>280.6327777777778</v>
      </c>
      <c r="CD1373">
        <v>18.1671</v>
      </c>
      <c r="CE1373">
        <v>1.68028925925926</v>
      </c>
      <c r="CF1373">
        <v>1.652156296296296</v>
      </c>
      <c r="CG1373">
        <v>14.71552592592593</v>
      </c>
      <c r="CH1373">
        <v>14.45406296296296</v>
      </c>
      <c r="CI1373">
        <v>2000.007407407408</v>
      </c>
      <c r="CJ1373">
        <v>0.9799961111111114</v>
      </c>
      <c r="CK1373">
        <v>0.02000421851851852</v>
      </c>
      <c r="CL1373">
        <v>0</v>
      </c>
      <c r="CM1373">
        <v>121.7443703703704</v>
      </c>
      <c r="CN1373">
        <v>5.00097</v>
      </c>
      <c r="CO1373">
        <v>2625.121481481482</v>
      </c>
      <c r="CP1373">
        <v>16707.61481481482</v>
      </c>
      <c r="CQ1373">
        <v>37.75</v>
      </c>
      <c r="CR1373">
        <v>38.25</v>
      </c>
      <c r="CS1373">
        <v>37.75</v>
      </c>
      <c r="CT1373">
        <v>37.94866666666667</v>
      </c>
      <c r="CU1373">
        <v>38.25</v>
      </c>
      <c r="CV1373">
        <v>1955.097407407407</v>
      </c>
      <c r="CW1373">
        <v>39.91</v>
      </c>
      <c r="CX1373">
        <v>0</v>
      </c>
      <c r="CY1373">
        <v>1664308231.7</v>
      </c>
      <c r="CZ1373">
        <v>0</v>
      </c>
      <c r="DA1373">
        <v>0</v>
      </c>
      <c r="DB1373" t="s">
        <v>356</v>
      </c>
      <c r="DC1373">
        <v>1663859321.1</v>
      </c>
      <c r="DD1373">
        <v>1663859315.6</v>
      </c>
      <c r="DE1373">
        <v>0</v>
      </c>
      <c r="DF1373">
        <v>0.196</v>
      </c>
      <c r="DG1373">
        <v>-0.001</v>
      </c>
      <c r="DH1373">
        <v>-5.941</v>
      </c>
      <c r="DI1373">
        <v>-0.174</v>
      </c>
      <c r="DJ1373">
        <v>1500</v>
      </c>
      <c r="DK1373">
        <v>17</v>
      </c>
      <c r="DL1373">
        <v>0.13</v>
      </c>
      <c r="DM1373">
        <v>0.04</v>
      </c>
      <c r="DN1373">
        <v>21.96450487804878</v>
      </c>
      <c r="DO1373">
        <v>1.453285714285718</v>
      </c>
      <c r="DP1373">
        <v>0.1473727544585243</v>
      </c>
      <c r="DQ1373">
        <v>0</v>
      </c>
      <c r="DR1373">
        <v>0.3181061707317073</v>
      </c>
      <c r="DS1373">
        <v>-0.1034543205574913</v>
      </c>
      <c r="DT1373">
        <v>0.0133570263466278</v>
      </c>
      <c r="DU1373">
        <v>0</v>
      </c>
      <c r="DV1373">
        <v>0</v>
      </c>
      <c r="DW1373">
        <v>2</v>
      </c>
      <c r="DX1373" t="s">
        <v>357</v>
      </c>
      <c r="DY1373">
        <v>2.98519</v>
      </c>
      <c r="DZ1373">
        <v>2.71569</v>
      </c>
      <c r="EA1373">
        <v>0.06921380000000001</v>
      </c>
      <c r="EB1373">
        <v>0.0633785</v>
      </c>
      <c r="EC1373">
        <v>0.09047529999999999</v>
      </c>
      <c r="ED1373">
        <v>0.08756120000000001</v>
      </c>
      <c r="EE1373">
        <v>29576.6</v>
      </c>
      <c r="EF1373">
        <v>29888.4</v>
      </c>
      <c r="EG1373">
        <v>29523.3</v>
      </c>
      <c r="EH1373">
        <v>29505.5</v>
      </c>
      <c r="EI1373">
        <v>35593.2</v>
      </c>
      <c r="EJ1373">
        <v>35794.6</v>
      </c>
      <c r="EK1373">
        <v>41608.1</v>
      </c>
      <c r="EL1373">
        <v>42049.8</v>
      </c>
      <c r="EM1373">
        <v>1.98517</v>
      </c>
      <c r="EN1373">
        <v>1.93677</v>
      </c>
      <c r="EO1373">
        <v>0.07101150000000001</v>
      </c>
      <c r="EP1373">
        <v>0</v>
      </c>
      <c r="EQ1373">
        <v>23.8563</v>
      </c>
      <c r="ER1373">
        <v>999.9</v>
      </c>
      <c r="ES1373">
        <v>47.5</v>
      </c>
      <c r="ET1373">
        <v>28.9</v>
      </c>
      <c r="EU1373">
        <v>20.8834</v>
      </c>
      <c r="EV1373">
        <v>63.0862</v>
      </c>
      <c r="EW1373">
        <v>32.4319</v>
      </c>
      <c r="EX1373">
        <v>1</v>
      </c>
      <c r="EY1373">
        <v>-0.190531</v>
      </c>
      <c r="EZ1373">
        <v>1.42556</v>
      </c>
      <c r="FA1373">
        <v>20.3829</v>
      </c>
      <c r="FB1373">
        <v>5.21669</v>
      </c>
      <c r="FC1373">
        <v>12.0099</v>
      </c>
      <c r="FD1373">
        <v>4.9897</v>
      </c>
      <c r="FE1373">
        <v>3.28855</v>
      </c>
      <c r="FF1373">
        <v>9999</v>
      </c>
      <c r="FG1373">
        <v>9999</v>
      </c>
      <c r="FH1373">
        <v>9999</v>
      </c>
      <c r="FI1373">
        <v>262.2</v>
      </c>
      <c r="FJ1373">
        <v>1.86703</v>
      </c>
      <c r="FK1373">
        <v>1.86613</v>
      </c>
      <c r="FL1373">
        <v>1.86554</v>
      </c>
      <c r="FM1373">
        <v>1.86553</v>
      </c>
      <c r="FN1373">
        <v>1.86724</v>
      </c>
      <c r="FO1373">
        <v>1.86981</v>
      </c>
      <c r="FP1373">
        <v>1.86844</v>
      </c>
      <c r="FQ1373">
        <v>1.86996</v>
      </c>
      <c r="FR1373">
        <v>0</v>
      </c>
      <c r="FS1373">
        <v>0</v>
      </c>
      <c r="FT1373">
        <v>0</v>
      </c>
      <c r="FU1373">
        <v>0</v>
      </c>
      <c r="FV1373" t="s">
        <v>358</v>
      </c>
      <c r="FW1373" t="s">
        <v>359</v>
      </c>
      <c r="FX1373" t="s">
        <v>360</v>
      </c>
      <c r="FY1373" t="s">
        <v>360</v>
      </c>
      <c r="FZ1373" t="s">
        <v>360</v>
      </c>
      <c r="GA1373" t="s">
        <v>360</v>
      </c>
      <c r="GB1373">
        <v>0</v>
      </c>
      <c r="GC1373">
        <v>100</v>
      </c>
      <c r="GD1373">
        <v>100</v>
      </c>
      <c r="GE1373">
        <v>-2.896</v>
      </c>
      <c r="GF1373">
        <v>-0.1644</v>
      </c>
      <c r="GG1373">
        <v>-2.0192013485273</v>
      </c>
      <c r="GH1373">
        <v>-0.003354295288503095</v>
      </c>
      <c r="GI1373">
        <v>8.998442100416266E-07</v>
      </c>
      <c r="GJ1373">
        <v>-2.632750781261316E-10</v>
      </c>
      <c r="GK1373">
        <v>-0.1771344180573433</v>
      </c>
      <c r="GL1373">
        <v>-0.01811282044437078</v>
      </c>
      <c r="GM1373">
        <v>0.001479480632228601</v>
      </c>
      <c r="GN1373">
        <v>-2.527498020886067E-05</v>
      </c>
      <c r="GO1373">
        <v>3</v>
      </c>
      <c r="GP1373">
        <v>2311</v>
      </c>
      <c r="GQ1373">
        <v>1</v>
      </c>
      <c r="GR1373">
        <v>23</v>
      </c>
      <c r="GS1373">
        <v>7481.8</v>
      </c>
      <c r="GT1373">
        <v>7481.9</v>
      </c>
      <c r="GU1373">
        <v>0.67749</v>
      </c>
      <c r="GV1373">
        <v>2.23267</v>
      </c>
      <c r="GW1373">
        <v>1.39771</v>
      </c>
      <c r="GX1373">
        <v>2.33643</v>
      </c>
      <c r="GY1373">
        <v>1.49536</v>
      </c>
      <c r="GZ1373">
        <v>2.4231</v>
      </c>
      <c r="HA1373">
        <v>32.9537</v>
      </c>
      <c r="HB1373">
        <v>14.0357</v>
      </c>
      <c r="HC1373">
        <v>18</v>
      </c>
      <c r="HD1373">
        <v>523.891</v>
      </c>
      <c r="HE1373">
        <v>449.244</v>
      </c>
      <c r="HF1373">
        <v>21.5957</v>
      </c>
      <c r="HG1373">
        <v>25.0376</v>
      </c>
      <c r="HH1373">
        <v>30.0001</v>
      </c>
      <c r="HI1373">
        <v>25.0536</v>
      </c>
      <c r="HJ1373">
        <v>25.0037</v>
      </c>
      <c r="HK1373">
        <v>13.5572</v>
      </c>
      <c r="HL1373">
        <v>21.1607</v>
      </c>
      <c r="HM1373">
        <v>52.4838</v>
      </c>
      <c r="HN1373">
        <v>21.5766</v>
      </c>
      <c r="HO1373">
        <v>232.88</v>
      </c>
      <c r="HP1373">
        <v>18.0982</v>
      </c>
      <c r="HQ1373">
        <v>100.992</v>
      </c>
      <c r="HR1373">
        <v>100.985</v>
      </c>
    </row>
    <row r="1374" spans="1:226">
      <c r="A1374">
        <v>1358</v>
      </c>
      <c r="B1374">
        <v>1664308232.1</v>
      </c>
      <c r="C1374">
        <v>15001.59999990463</v>
      </c>
      <c r="D1374" t="s">
        <v>3087</v>
      </c>
      <c r="E1374" t="s">
        <v>3088</v>
      </c>
      <c r="F1374">
        <v>5</v>
      </c>
      <c r="G1374" t="s">
        <v>3064</v>
      </c>
      <c r="H1374" t="s">
        <v>354</v>
      </c>
      <c r="I1374">
        <v>1664308224.314285</v>
      </c>
      <c r="J1374">
        <f>(K1374)/1000</f>
        <v>0</v>
      </c>
      <c r="K1374">
        <f>IF(BF1374, AN1374, AH1374)</f>
        <v>0</v>
      </c>
      <c r="L1374">
        <f>IF(BF1374, AI1374, AG1374)</f>
        <v>0</v>
      </c>
      <c r="M1374">
        <f>BH1374 - IF(AU1374&gt;1, L1374*BB1374*100.0/(AW1374*BV1374), 0)</f>
        <v>0</v>
      </c>
      <c r="N1374">
        <f>((T1374-J1374/2)*M1374-L1374)/(T1374+J1374/2)</f>
        <v>0</v>
      </c>
      <c r="O1374">
        <f>N1374*(BO1374+BP1374)/1000.0</f>
        <v>0</v>
      </c>
      <c r="P1374">
        <f>(BH1374 - IF(AU1374&gt;1, L1374*BB1374*100.0/(AW1374*BV1374), 0))*(BO1374+BP1374)/1000.0</f>
        <v>0</v>
      </c>
      <c r="Q1374">
        <f>2.0/((1/S1374-1/R1374)+SIGN(S1374)*SQRT((1/S1374-1/R1374)*(1/S1374-1/R1374) + 4*BC1374/((BC1374+1)*(BC1374+1))*(2*1/S1374*1/R1374-1/R1374*1/R1374)))</f>
        <v>0</v>
      </c>
      <c r="R1374">
        <f>IF(LEFT(BD1374,1)&lt;&gt;"0",IF(LEFT(BD1374,1)="1",3.0,BE1374),$D$5+$E$5*(BV1374*BO1374/($K$5*1000))+$F$5*(BV1374*BO1374/($K$5*1000))*MAX(MIN(BB1374,$J$5),$I$5)*MAX(MIN(BB1374,$J$5),$I$5)+$G$5*MAX(MIN(BB1374,$J$5),$I$5)*(BV1374*BO1374/($K$5*1000))+$H$5*(BV1374*BO1374/($K$5*1000))*(BV1374*BO1374/($K$5*1000)))</f>
        <v>0</v>
      </c>
      <c r="S1374">
        <f>J1374*(1000-(1000*0.61365*exp(17.502*W1374/(240.97+W1374))/(BO1374+BP1374)+BJ1374)/2)/(1000*0.61365*exp(17.502*W1374/(240.97+W1374))/(BO1374+BP1374)-BJ1374)</f>
        <v>0</v>
      </c>
      <c r="T1374">
        <f>1/((BC1374+1)/(Q1374/1.6)+1/(R1374/1.37)) + BC1374/((BC1374+1)/(Q1374/1.6) + BC1374/(R1374/1.37))</f>
        <v>0</v>
      </c>
      <c r="U1374">
        <f>(AX1374*BA1374)</f>
        <v>0</v>
      </c>
      <c r="V1374">
        <f>(BQ1374+(U1374+2*0.95*5.67E-8*(((BQ1374+$B$7)+273)^4-(BQ1374+273)^4)-44100*J1374)/(1.84*29.3*R1374+8*0.95*5.67E-8*(BQ1374+273)^3))</f>
        <v>0</v>
      </c>
      <c r="W1374">
        <f>($C$7*BR1374+$D$7*BS1374+$E$7*V1374)</f>
        <v>0</v>
      </c>
      <c r="X1374">
        <f>0.61365*exp(17.502*W1374/(240.97+W1374))</f>
        <v>0</v>
      </c>
      <c r="Y1374">
        <f>(Z1374/AA1374*100)</f>
        <v>0</v>
      </c>
      <c r="Z1374">
        <f>BJ1374*(BO1374+BP1374)/1000</f>
        <v>0</v>
      </c>
      <c r="AA1374">
        <f>0.61365*exp(17.502*BQ1374/(240.97+BQ1374))</f>
        <v>0</v>
      </c>
      <c r="AB1374">
        <f>(X1374-BJ1374*(BO1374+BP1374)/1000)</f>
        <v>0</v>
      </c>
      <c r="AC1374">
        <f>(-J1374*44100)</f>
        <v>0</v>
      </c>
      <c r="AD1374">
        <f>2*29.3*R1374*0.92*(BQ1374-W1374)</f>
        <v>0</v>
      </c>
      <c r="AE1374">
        <f>2*0.95*5.67E-8*(((BQ1374+$B$7)+273)^4-(W1374+273)^4)</f>
        <v>0</v>
      </c>
      <c r="AF1374">
        <f>U1374+AE1374+AC1374+AD1374</f>
        <v>0</v>
      </c>
      <c r="AG1374">
        <f>BN1374*AU1374*(BI1374-BH1374*(1000-AU1374*BK1374)/(1000-AU1374*BJ1374))/(100*BB1374)</f>
        <v>0</v>
      </c>
      <c r="AH1374">
        <f>1000*BN1374*AU1374*(BJ1374-BK1374)/(100*BB1374*(1000-AU1374*BJ1374))</f>
        <v>0</v>
      </c>
      <c r="AI1374">
        <f>(AJ1374 - AK1374 - BO1374*1E3/(8.314*(BQ1374+273.15)) * AM1374/BN1374 * AL1374) * BN1374/(100*BB1374) * (1000 - BK1374)/1000</f>
        <v>0</v>
      </c>
      <c r="AJ1374">
        <v>253.6494842515309</v>
      </c>
      <c r="AK1374">
        <v>268.2268363636363</v>
      </c>
      <c r="AL1374">
        <v>-3.354011353013256</v>
      </c>
      <c r="AM1374">
        <v>64.57552425666056</v>
      </c>
      <c r="AN1374">
        <f>(AP1374 - AO1374 + BO1374*1E3/(8.314*(BQ1374+273.15)) * AR1374/BN1374 * AQ1374) * BN1374/(100*BB1374) * 1000/(1000 - AP1374)</f>
        <v>0</v>
      </c>
      <c r="AO1374">
        <v>18.18680987066933</v>
      </c>
      <c r="AP1374">
        <v>18.48250406015037</v>
      </c>
      <c r="AQ1374">
        <v>0.0001337565159605181</v>
      </c>
      <c r="AR1374">
        <v>112.27</v>
      </c>
      <c r="AS1374">
        <v>8</v>
      </c>
      <c r="AT1374">
        <v>2</v>
      </c>
      <c r="AU1374">
        <f>IF(AS1374*$H$13&gt;=AW1374,1.0,(AW1374/(AW1374-AS1374*$H$13)))</f>
        <v>0</v>
      </c>
      <c r="AV1374">
        <f>(AU1374-1)*100</f>
        <v>0</v>
      </c>
      <c r="AW1374">
        <f>MAX(0,($B$13+$C$13*BV1374)/(1+$D$13*BV1374)*BO1374/(BQ1374+273)*$E$13)</f>
        <v>0</v>
      </c>
      <c r="AX1374">
        <f>$B$11*BW1374+$C$11*BX1374+$F$11*CI1374*(1-CL1374)</f>
        <v>0</v>
      </c>
      <c r="AY1374">
        <f>AX1374*AZ1374</f>
        <v>0</v>
      </c>
      <c r="AZ1374">
        <f>($B$11*$D$9+$C$11*$D$9+$F$11*((CV1374+CN1374)/MAX(CV1374+CN1374+CW1374, 0.1)*$I$9+CW1374/MAX(CV1374+CN1374+CW1374, 0.1)*$J$9))/($B$11+$C$11+$F$11)</f>
        <v>0</v>
      </c>
      <c r="BA1374">
        <f>($B$11*$K$9+$C$11*$K$9+$F$11*((CV1374+CN1374)/MAX(CV1374+CN1374+CW1374, 0.1)*$P$9+CW1374/MAX(CV1374+CN1374+CW1374, 0.1)*$Q$9))/($B$11+$C$11+$F$11)</f>
        <v>0</v>
      </c>
      <c r="BB1374">
        <v>6</v>
      </c>
      <c r="BC1374">
        <v>0.5</v>
      </c>
      <c r="BD1374" t="s">
        <v>355</v>
      </c>
      <c r="BE1374">
        <v>2</v>
      </c>
      <c r="BF1374" t="b">
        <v>1</v>
      </c>
      <c r="BG1374">
        <v>1664308224.314285</v>
      </c>
      <c r="BH1374">
        <v>287.21525</v>
      </c>
      <c r="BI1374">
        <v>265.0272857142857</v>
      </c>
      <c r="BJ1374">
        <v>18.47967142857143</v>
      </c>
      <c r="BK1374">
        <v>18.16252142857143</v>
      </c>
      <c r="BL1374">
        <v>290.1380714285714</v>
      </c>
      <c r="BM1374">
        <v>18.64403928571429</v>
      </c>
      <c r="BN1374">
        <v>500.0739642857143</v>
      </c>
      <c r="BO1374">
        <v>90.94054642857142</v>
      </c>
      <c r="BP1374">
        <v>0.1000207678571429</v>
      </c>
      <c r="BQ1374">
        <v>24.58506071428571</v>
      </c>
      <c r="BR1374">
        <v>25.02431428571429</v>
      </c>
      <c r="BS1374">
        <v>999.9000000000002</v>
      </c>
      <c r="BT1374">
        <v>0</v>
      </c>
      <c r="BU1374">
        <v>0</v>
      </c>
      <c r="BV1374">
        <v>10000.48571428571</v>
      </c>
      <c r="BW1374">
        <v>0</v>
      </c>
      <c r="BX1374">
        <v>6.114023571428571</v>
      </c>
      <c r="BY1374">
        <v>22.18779642857143</v>
      </c>
      <c r="BZ1374">
        <v>292.6226428571429</v>
      </c>
      <c r="CA1374">
        <v>269.9299999999999</v>
      </c>
      <c r="CB1374">
        <v>0.3171563214285714</v>
      </c>
      <c r="CC1374">
        <v>265.0272857142857</v>
      </c>
      <c r="CD1374">
        <v>18.16252142857143</v>
      </c>
      <c r="CE1374">
        <v>1.680551428571429</v>
      </c>
      <c r="CF1374">
        <v>1.65171</v>
      </c>
      <c r="CG1374">
        <v>14.71795</v>
      </c>
      <c r="CH1374">
        <v>14.44988571428572</v>
      </c>
      <c r="CI1374">
        <v>2000.011428571428</v>
      </c>
      <c r="CJ1374">
        <v>0.979996142857143</v>
      </c>
      <c r="CK1374">
        <v>0.02000418571428571</v>
      </c>
      <c r="CL1374">
        <v>0</v>
      </c>
      <c r="CM1374">
        <v>121.0081071428572</v>
      </c>
      <c r="CN1374">
        <v>5.00097</v>
      </c>
      <c r="CO1374">
        <v>2610.921071428571</v>
      </c>
      <c r="CP1374">
        <v>16707.64642857143</v>
      </c>
      <c r="CQ1374">
        <v>37.75</v>
      </c>
      <c r="CR1374">
        <v>38.2455</v>
      </c>
      <c r="CS1374">
        <v>37.75</v>
      </c>
      <c r="CT1374">
        <v>37.94599999999999</v>
      </c>
      <c r="CU1374">
        <v>38.25</v>
      </c>
      <c r="CV1374">
        <v>1955.101428571428</v>
      </c>
      <c r="CW1374">
        <v>39.91</v>
      </c>
      <c r="CX1374">
        <v>0</v>
      </c>
      <c r="CY1374">
        <v>1664308236.5</v>
      </c>
      <c r="CZ1374">
        <v>0</v>
      </c>
      <c r="DA1374">
        <v>0</v>
      </c>
      <c r="DB1374" t="s">
        <v>356</v>
      </c>
      <c r="DC1374">
        <v>1663859321.1</v>
      </c>
      <c r="DD1374">
        <v>1663859315.6</v>
      </c>
      <c r="DE1374">
        <v>0</v>
      </c>
      <c r="DF1374">
        <v>0.196</v>
      </c>
      <c r="DG1374">
        <v>-0.001</v>
      </c>
      <c r="DH1374">
        <v>-5.941</v>
      </c>
      <c r="DI1374">
        <v>-0.174</v>
      </c>
      <c r="DJ1374">
        <v>1500</v>
      </c>
      <c r="DK1374">
        <v>17</v>
      </c>
      <c r="DL1374">
        <v>0.13</v>
      </c>
      <c r="DM1374">
        <v>0.04</v>
      </c>
      <c r="DN1374">
        <v>22.109075</v>
      </c>
      <c r="DO1374">
        <v>1.552063789868661</v>
      </c>
      <c r="DP1374">
        <v>0.151956221902889</v>
      </c>
      <c r="DQ1374">
        <v>0</v>
      </c>
      <c r="DR1374">
        <v>0.314054125</v>
      </c>
      <c r="DS1374">
        <v>0.04712207504690388</v>
      </c>
      <c r="DT1374">
        <v>0.0132586007032935</v>
      </c>
      <c r="DU1374">
        <v>1</v>
      </c>
      <c r="DV1374">
        <v>1</v>
      </c>
      <c r="DW1374">
        <v>2</v>
      </c>
      <c r="DX1374" t="s">
        <v>471</v>
      </c>
      <c r="DY1374">
        <v>2.98515</v>
      </c>
      <c r="DZ1374">
        <v>2.71557</v>
      </c>
      <c r="EA1374">
        <v>0.0657958</v>
      </c>
      <c r="EB1374">
        <v>0.0598434</v>
      </c>
      <c r="EC1374">
        <v>0.09046269999999999</v>
      </c>
      <c r="ED1374">
        <v>0.0873631</v>
      </c>
      <c r="EE1374">
        <v>29685.4</v>
      </c>
      <c r="EF1374">
        <v>30001.2</v>
      </c>
      <c r="EG1374">
        <v>29523.6</v>
      </c>
      <c r="EH1374">
        <v>29505.4</v>
      </c>
      <c r="EI1374">
        <v>35593.8</v>
      </c>
      <c r="EJ1374">
        <v>35802.5</v>
      </c>
      <c r="EK1374">
        <v>41608.3</v>
      </c>
      <c r="EL1374">
        <v>42049.9</v>
      </c>
      <c r="EM1374">
        <v>1.98517</v>
      </c>
      <c r="EN1374">
        <v>1.93683</v>
      </c>
      <c r="EO1374">
        <v>0.070475</v>
      </c>
      <c r="EP1374">
        <v>0</v>
      </c>
      <c r="EQ1374">
        <v>23.8596</v>
      </c>
      <c r="ER1374">
        <v>999.9</v>
      </c>
      <c r="ES1374">
        <v>47.5</v>
      </c>
      <c r="ET1374">
        <v>28.9</v>
      </c>
      <c r="EU1374">
        <v>20.8854</v>
      </c>
      <c r="EV1374">
        <v>62.8562</v>
      </c>
      <c r="EW1374">
        <v>32.3277</v>
      </c>
      <c r="EX1374">
        <v>1</v>
      </c>
      <c r="EY1374">
        <v>-0.190323</v>
      </c>
      <c r="EZ1374">
        <v>1.41185</v>
      </c>
      <c r="FA1374">
        <v>20.3831</v>
      </c>
      <c r="FB1374">
        <v>5.21699</v>
      </c>
      <c r="FC1374">
        <v>12.0099</v>
      </c>
      <c r="FD1374">
        <v>4.99</v>
      </c>
      <c r="FE1374">
        <v>3.28865</v>
      </c>
      <c r="FF1374">
        <v>9999</v>
      </c>
      <c r="FG1374">
        <v>9999</v>
      </c>
      <c r="FH1374">
        <v>9999</v>
      </c>
      <c r="FI1374">
        <v>262.2</v>
      </c>
      <c r="FJ1374">
        <v>1.86696</v>
      </c>
      <c r="FK1374">
        <v>1.86612</v>
      </c>
      <c r="FL1374">
        <v>1.86554</v>
      </c>
      <c r="FM1374">
        <v>1.86551</v>
      </c>
      <c r="FN1374">
        <v>1.86725</v>
      </c>
      <c r="FO1374">
        <v>1.86981</v>
      </c>
      <c r="FP1374">
        <v>1.86844</v>
      </c>
      <c r="FQ1374">
        <v>1.86996</v>
      </c>
      <c r="FR1374">
        <v>0</v>
      </c>
      <c r="FS1374">
        <v>0</v>
      </c>
      <c r="FT1374">
        <v>0</v>
      </c>
      <c r="FU1374">
        <v>0</v>
      </c>
      <c r="FV1374" t="s">
        <v>358</v>
      </c>
      <c r="FW1374" t="s">
        <v>359</v>
      </c>
      <c r="FX1374" t="s">
        <v>360</v>
      </c>
      <c r="FY1374" t="s">
        <v>360</v>
      </c>
      <c r="FZ1374" t="s">
        <v>360</v>
      </c>
      <c r="GA1374" t="s">
        <v>360</v>
      </c>
      <c r="GB1374">
        <v>0</v>
      </c>
      <c r="GC1374">
        <v>100</v>
      </c>
      <c r="GD1374">
        <v>100</v>
      </c>
      <c r="GE1374">
        <v>-2.848</v>
      </c>
      <c r="GF1374">
        <v>-0.1644</v>
      </c>
      <c r="GG1374">
        <v>-2.0192013485273</v>
      </c>
      <c r="GH1374">
        <v>-0.003354295288503095</v>
      </c>
      <c r="GI1374">
        <v>8.998442100416266E-07</v>
      </c>
      <c r="GJ1374">
        <v>-2.632750781261316E-10</v>
      </c>
      <c r="GK1374">
        <v>-0.1771344180573433</v>
      </c>
      <c r="GL1374">
        <v>-0.01811282044437078</v>
      </c>
      <c r="GM1374">
        <v>0.001479480632228601</v>
      </c>
      <c r="GN1374">
        <v>-2.527498020886067E-05</v>
      </c>
      <c r="GO1374">
        <v>3</v>
      </c>
      <c r="GP1374">
        <v>2311</v>
      </c>
      <c r="GQ1374">
        <v>1</v>
      </c>
      <c r="GR1374">
        <v>23</v>
      </c>
      <c r="GS1374">
        <v>7481.9</v>
      </c>
      <c r="GT1374">
        <v>7481.9</v>
      </c>
      <c r="GU1374">
        <v>0.644531</v>
      </c>
      <c r="GV1374">
        <v>2.23755</v>
      </c>
      <c r="GW1374">
        <v>1.39648</v>
      </c>
      <c r="GX1374">
        <v>2.33643</v>
      </c>
      <c r="GY1374">
        <v>1.49536</v>
      </c>
      <c r="GZ1374">
        <v>2.43042</v>
      </c>
      <c r="HA1374">
        <v>32.9537</v>
      </c>
      <c r="HB1374">
        <v>14.0357</v>
      </c>
      <c r="HC1374">
        <v>18</v>
      </c>
      <c r="HD1374">
        <v>523.8869999999999</v>
      </c>
      <c r="HE1374">
        <v>449.275</v>
      </c>
      <c r="HF1374">
        <v>21.5719</v>
      </c>
      <c r="HG1374">
        <v>25.0376</v>
      </c>
      <c r="HH1374">
        <v>30.0001</v>
      </c>
      <c r="HI1374">
        <v>25.0532</v>
      </c>
      <c r="HJ1374">
        <v>25.0037</v>
      </c>
      <c r="HK1374">
        <v>12.8896</v>
      </c>
      <c r="HL1374">
        <v>21.1607</v>
      </c>
      <c r="HM1374">
        <v>52.4838</v>
      </c>
      <c r="HN1374">
        <v>21.5557</v>
      </c>
      <c r="HO1374">
        <v>212.846</v>
      </c>
      <c r="HP1374">
        <v>18.0982</v>
      </c>
      <c r="HQ1374">
        <v>100.992</v>
      </c>
      <c r="HR1374">
        <v>100.986</v>
      </c>
    </row>
    <row r="1375" spans="1:226">
      <c r="A1375">
        <v>1359</v>
      </c>
      <c r="B1375">
        <v>1664308237.1</v>
      </c>
      <c r="C1375">
        <v>15006.59999990463</v>
      </c>
      <c r="D1375" t="s">
        <v>3089</v>
      </c>
      <c r="E1375" t="s">
        <v>3090</v>
      </c>
      <c r="F1375">
        <v>5</v>
      </c>
      <c r="G1375" t="s">
        <v>3064</v>
      </c>
      <c r="H1375" t="s">
        <v>354</v>
      </c>
      <c r="I1375">
        <v>1664308229.6</v>
      </c>
      <c r="J1375">
        <f>(K1375)/1000</f>
        <v>0</v>
      </c>
      <c r="K1375">
        <f>IF(BF1375, AN1375, AH1375)</f>
        <v>0</v>
      </c>
      <c r="L1375">
        <f>IF(BF1375, AI1375, AG1375)</f>
        <v>0</v>
      </c>
      <c r="M1375">
        <f>BH1375 - IF(AU1375&gt;1, L1375*BB1375*100.0/(AW1375*BV1375), 0)</f>
        <v>0</v>
      </c>
      <c r="N1375">
        <f>((T1375-J1375/2)*M1375-L1375)/(T1375+J1375/2)</f>
        <v>0</v>
      </c>
      <c r="O1375">
        <f>N1375*(BO1375+BP1375)/1000.0</f>
        <v>0</v>
      </c>
      <c r="P1375">
        <f>(BH1375 - IF(AU1375&gt;1, L1375*BB1375*100.0/(AW1375*BV1375), 0))*(BO1375+BP1375)/1000.0</f>
        <v>0</v>
      </c>
      <c r="Q1375">
        <f>2.0/((1/S1375-1/R1375)+SIGN(S1375)*SQRT((1/S1375-1/R1375)*(1/S1375-1/R1375) + 4*BC1375/((BC1375+1)*(BC1375+1))*(2*1/S1375*1/R1375-1/R1375*1/R1375)))</f>
        <v>0</v>
      </c>
      <c r="R1375">
        <f>IF(LEFT(BD1375,1)&lt;&gt;"0",IF(LEFT(BD1375,1)="1",3.0,BE1375),$D$5+$E$5*(BV1375*BO1375/($K$5*1000))+$F$5*(BV1375*BO1375/($K$5*1000))*MAX(MIN(BB1375,$J$5),$I$5)*MAX(MIN(BB1375,$J$5),$I$5)+$G$5*MAX(MIN(BB1375,$J$5),$I$5)*(BV1375*BO1375/($K$5*1000))+$H$5*(BV1375*BO1375/($K$5*1000))*(BV1375*BO1375/($K$5*1000)))</f>
        <v>0</v>
      </c>
      <c r="S1375">
        <f>J1375*(1000-(1000*0.61365*exp(17.502*W1375/(240.97+W1375))/(BO1375+BP1375)+BJ1375)/2)/(1000*0.61365*exp(17.502*W1375/(240.97+W1375))/(BO1375+BP1375)-BJ1375)</f>
        <v>0</v>
      </c>
      <c r="T1375">
        <f>1/((BC1375+1)/(Q1375/1.6)+1/(R1375/1.37)) + BC1375/((BC1375+1)/(Q1375/1.6) + BC1375/(R1375/1.37))</f>
        <v>0</v>
      </c>
      <c r="U1375">
        <f>(AX1375*BA1375)</f>
        <v>0</v>
      </c>
      <c r="V1375">
        <f>(BQ1375+(U1375+2*0.95*5.67E-8*(((BQ1375+$B$7)+273)^4-(BQ1375+273)^4)-44100*J1375)/(1.84*29.3*R1375+8*0.95*5.67E-8*(BQ1375+273)^3))</f>
        <v>0</v>
      </c>
      <c r="W1375">
        <f>($C$7*BR1375+$D$7*BS1375+$E$7*V1375)</f>
        <v>0</v>
      </c>
      <c r="X1375">
        <f>0.61365*exp(17.502*W1375/(240.97+W1375))</f>
        <v>0</v>
      </c>
      <c r="Y1375">
        <f>(Z1375/AA1375*100)</f>
        <v>0</v>
      </c>
      <c r="Z1375">
        <f>BJ1375*(BO1375+BP1375)/1000</f>
        <v>0</v>
      </c>
      <c r="AA1375">
        <f>0.61365*exp(17.502*BQ1375/(240.97+BQ1375))</f>
        <v>0</v>
      </c>
      <c r="AB1375">
        <f>(X1375-BJ1375*(BO1375+BP1375)/1000)</f>
        <v>0</v>
      </c>
      <c r="AC1375">
        <f>(-J1375*44100)</f>
        <v>0</v>
      </c>
      <c r="AD1375">
        <f>2*29.3*R1375*0.92*(BQ1375-W1375)</f>
        <v>0</v>
      </c>
      <c r="AE1375">
        <f>2*0.95*5.67E-8*(((BQ1375+$B$7)+273)^4-(W1375+273)^4)</f>
        <v>0</v>
      </c>
      <c r="AF1375">
        <f>U1375+AE1375+AC1375+AD1375</f>
        <v>0</v>
      </c>
      <c r="AG1375">
        <f>BN1375*AU1375*(BI1375-BH1375*(1000-AU1375*BK1375)/(1000-AU1375*BJ1375))/(100*BB1375)</f>
        <v>0</v>
      </c>
      <c r="AH1375">
        <f>1000*BN1375*AU1375*(BJ1375-BK1375)/(100*BB1375*(1000-AU1375*BJ1375))</f>
        <v>0</v>
      </c>
      <c r="AI1375">
        <f>(AJ1375 - AK1375 - BO1375*1E3/(8.314*(BQ1375+273.15)) * AM1375/BN1375 * AL1375) * BN1375/(100*BB1375) * (1000 - BK1375)/1000</f>
        <v>0</v>
      </c>
      <c r="AJ1375">
        <v>236.8324112806093</v>
      </c>
      <c r="AK1375">
        <v>251.4482121212122</v>
      </c>
      <c r="AL1375">
        <v>-3.351870451004392</v>
      </c>
      <c r="AM1375">
        <v>64.57552425666056</v>
      </c>
      <c r="AN1375">
        <f>(AP1375 - AO1375 + BO1375*1E3/(8.314*(BQ1375+273.15)) * AR1375/BN1375 * AQ1375) * BN1375/(100*BB1375) * 1000/(1000 - AP1375)</f>
        <v>0</v>
      </c>
      <c r="AO1375">
        <v>18.12991779824176</v>
      </c>
      <c r="AP1375">
        <v>18.45802872180451</v>
      </c>
      <c r="AQ1375">
        <v>-3.319170347576142E-05</v>
      </c>
      <c r="AR1375">
        <v>112.27</v>
      </c>
      <c r="AS1375">
        <v>8</v>
      </c>
      <c r="AT1375">
        <v>2</v>
      </c>
      <c r="AU1375">
        <f>IF(AS1375*$H$13&gt;=AW1375,1.0,(AW1375/(AW1375-AS1375*$H$13)))</f>
        <v>0</v>
      </c>
      <c r="AV1375">
        <f>(AU1375-1)*100</f>
        <v>0</v>
      </c>
      <c r="AW1375">
        <f>MAX(0,($B$13+$C$13*BV1375)/(1+$D$13*BV1375)*BO1375/(BQ1375+273)*$E$13)</f>
        <v>0</v>
      </c>
      <c r="AX1375">
        <f>$B$11*BW1375+$C$11*BX1375+$F$11*CI1375*(1-CL1375)</f>
        <v>0</v>
      </c>
      <c r="AY1375">
        <f>AX1375*AZ1375</f>
        <v>0</v>
      </c>
      <c r="AZ1375">
        <f>($B$11*$D$9+$C$11*$D$9+$F$11*((CV1375+CN1375)/MAX(CV1375+CN1375+CW1375, 0.1)*$I$9+CW1375/MAX(CV1375+CN1375+CW1375, 0.1)*$J$9))/($B$11+$C$11+$F$11)</f>
        <v>0</v>
      </c>
      <c r="BA1375">
        <f>($B$11*$K$9+$C$11*$K$9+$F$11*((CV1375+CN1375)/MAX(CV1375+CN1375+CW1375, 0.1)*$P$9+CW1375/MAX(CV1375+CN1375+CW1375, 0.1)*$Q$9))/($B$11+$C$11+$F$11)</f>
        <v>0</v>
      </c>
      <c r="BB1375">
        <v>6</v>
      </c>
      <c r="BC1375">
        <v>0.5</v>
      </c>
      <c r="BD1375" t="s">
        <v>355</v>
      </c>
      <c r="BE1375">
        <v>2</v>
      </c>
      <c r="BF1375" t="b">
        <v>1</v>
      </c>
      <c r="BG1375">
        <v>1664308229.6</v>
      </c>
      <c r="BH1375">
        <v>269.840962962963</v>
      </c>
      <c r="BI1375">
        <v>247.5371481481481</v>
      </c>
      <c r="BJ1375">
        <v>18.4767037037037</v>
      </c>
      <c r="BK1375">
        <v>18.14888888888889</v>
      </c>
      <c r="BL1375">
        <v>272.7131481481481</v>
      </c>
      <c r="BM1375">
        <v>18.6411</v>
      </c>
      <c r="BN1375">
        <v>500.0604814814815</v>
      </c>
      <c r="BO1375">
        <v>90.93961111111112</v>
      </c>
      <c r="BP1375">
        <v>0.1000269851851852</v>
      </c>
      <c r="BQ1375">
        <v>24.5777037037037</v>
      </c>
      <c r="BR1375">
        <v>25.01681111111111</v>
      </c>
      <c r="BS1375">
        <v>999.9000000000001</v>
      </c>
      <c r="BT1375">
        <v>0</v>
      </c>
      <c r="BU1375">
        <v>0</v>
      </c>
      <c r="BV1375">
        <v>10002.0362962963</v>
      </c>
      <c r="BW1375">
        <v>0</v>
      </c>
      <c r="BX1375">
        <v>6.127192592592593</v>
      </c>
      <c r="BY1375">
        <v>22.30374074074074</v>
      </c>
      <c r="BZ1375">
        <v>274.9205555555556</v>
      </c>
      <c r="CA1375">
        <v>252.113</v>
      </c>
      <c r="CB1375">
        <v>0.3278195185185185</v>
      </c>
      <c r="CC1375">
        <v>247.5371481481481</v>
      </c>
      <c r="CD1375">
        <v>18.14888888888889</v>
      </c>
      <c r="CE1375">
        <v>1.680264074074074</v>
      </c>
      <c r="CF1375">
        <v>1.650452962962963</v>
      </c>
      <c r="CG1375">
        <v>14.7153</v>
      </c>
      <c r="CH1375">
        <v>14.43809259259259</v>
      </c>
      <c r="CI1375">
        <v>2000.027037037037</v>
      </c>
      <c r="CJ1375">
        <v>0.9799962222222225</v>
      </c>
      <c r="CK1375">
        <v>0.0200041037037037</v>
      </c>
      <c r="CL1375">
        <v>0</v>
      </c>
      <c r="CM1375">
        <v>120.2375555555556</v>
      </c>
      <c r="CN1375">
        <v>5.00097</v>
      </c>
      <c r="CO1375">
        <v>2595.872592592592</v>
      </c>
      <c r="CP1375">
        <v>16707.78518518518</v>
      </c>
      <c r="CQ1375">
        <v>37.75</v>
      </c>
      <c r="CR1375">
        <v>38.24533333333333</v>
      </c>
      <c r="CS1375">
        <v>37.75</v>
      </c>
      <c r="CT1375">
        <v>37.94166666666666</v>
      </c>
      <c r="CU1375">
        <v>38.25</v>
      </c>
      <c r="CV1375">
        <v>1955.117037037037</v>
      </c>
      <c r="CW1375">
        <v>39.91</v>
      </c>
      <c r="CX1375">
        <v>0</v>
      </c>
      <c r="CY1375">
        <v>1664308241.3</v>
      </c>
      <c r="CZ1375">
        <v>0</v>
      </c>
      <c r="DA1375">
        <v>0</v>
      </c>
      <c r="DB1375" t="s">
        <v>356</v>
      </c>
      <c r="DC1375">
        <v>1663859321.1</v>
      </c>
      <c r="DD1375">
        <v>1663859315.6</v>
      </c>
      <c r="DE1375">
        <v>0</v>
      </c>
      <c r="DF1375">
        <v>0.196</v>
      </c>
      <c r="DG1375">
        <v>-0.001</v>
      </c>
      <c r="DH1375">
        <v>-5.941</v>
      </c>
      <c r="DI1375">
        <v>-0.174</v>
      </c>
      <c r="DJ1375">
        <v>1500</v>
      </c>
      <c r="DK1375">
        <v>17</v>
      </c>
      <c r="DL1375">
        <v>0.13</v>
      </c>
      <c r="DM1375">
        <v>0.04</v>
      </c>
      <c r="DN1375">
        <v>22.2238975</v>
      </c>
      <c r="DO1375">
        <v>1.416305065665982</v>
      </c>
      <c r="DP1375">
        <v>0.1404208593612432</v>
      </c>
      <c r="DQ1375">
        <v>0</v>
      </c>
      <c r="DR1375">
        <v>0.3235013</v>
      </c>
      <c r="DS1375">
        <v>0.1411525553470912</v>
      </c>
      <c r="DT1375">
        <v>0.01949703071008506</v>
      </c>
      <c r="DU1375">
        <v>0</v>
      </c>
      <c r="DV1375">
        <v>0</v>
      </c>
      <c r="DW1375">
        <v>2</v>
      </c>
      <c r="DX1375" t="s">
        <v>357</v>
      </c>
      <c r="DY1375">
        <v>2.98523</v>
      </c>
      <c r="DZ1375">
        <v>2.71574</v>
      </c>
      <c r="EA1375">
        <v>0.0622985</v>
      </c>
      <c r="EB1375">
        <v>0.0562422</v>
      </c>
      <c r="EC1375">
        <v>0.0903921</v>
      </c>
      <c r="ED1375">
        <v>0.0873348</v>
      </c>
      <c r="EE1375">
        <v>29796.5</v>
      </c>
      <c r="EF1375">
        <v>30116.2</v>
      </c>
      <c r="EG1375">
        <v>29523.5</v>
      </c>
      <c r="EH1375">
        <v>29505.5</v>
      </c>
      <c r="EI1375">
        <v>35596.3</v>
      </c>
      <c r="EJ1375">
        <v>35803.6</v>
      </c>
      <c r="EK1375">
        <v>41608</v>
      </c>
      <c r="EL1375">
        <v>42049.9</v>
      </c>
      <c r="EM1375">
        <v>1.98517</v>
      </c>
      <c r="EN1375">
        <v>1.93685</v>
      </c>
      <c r="EO1375">
        <v>0.069771</v>
      </c>
      <c r="EP1375">
        <v>0</v>
      </c>
      <c r="EQ1375">
        <v>23.8615</v>
      </c>
      <c r="ER1375">
        <v>999.9</v>
      </c>
      <c r="ES1375">
        <v>47.5</v>
      </c>
      <c r="ET1375">
        <v>28.9</v>
      </c>
      <c r="EU1375">
        <v>20.8849</v>
      </c>
      <c r="EV1375">
        <v>62.8662</v>
      </c>
      <c r="EW1375">
        <v>32.4199</v>
      </c>
      <c r="EX1375">
        <v>1</v>
      </c>
      <c r="EY1375">
        <v>-0.190716</v>
      </c>
      <c r="EZ1375">
        <v>1.41004</v>
      </c>
      <c r="FA1375">
        <v>20.3831</v>
      </c>
      <c r="FB1375">
        <v>5.21714</v>
      </c>
      <c r="FC1375">
        <v>12.0099</v>
      </c>
      <c r="FD1375">
        <v>4.99</v>
      </c>
      <c r="FE1375">
        <v>3.28865</v>
      </c>
      <c r="FF1375">
        <v>9999</v>
      </c>
      <c r="FG1375">
        <v>9999</v>
      </c>
      <c r="FH1375">
        <v>9999</v>
      </c>
      <c r="FI1375">
        <v>262.2</v>
      </c>
      <c r="FJ1375">
        <v>1.86697</v>
      </c>
      <c r="FK1375">
        <v>1.86615</v>
      </c>
      <c r="FL1375">
        <v>1.86554</v>
      </c>
      <c r="FM1375">
        <v>1.86553</v>
      </c>
      <c r="FN1375">
        <v>1.86726</v>
      </c>
      <c r="FO1375">
        <v>1.86981</v>
      </c>
      <c r="FP1375">
        <v>1.86844</v>
      </c>
      <c r="FQ1375">
        <v>1.86996</v>
      </c>
      <c r="FR1375">
        <v>0</v>
      </c>
      <c r="FS1375">
        <v>0</v>
      </c>
      <c r="FT1375">
        <v>0</v>
      </c>
      <c r="FU1375">
        <v>0</v>
      </c>
      <c r="FV1375" t="s">
        <v>358</v>
      </c>
      <c r="FW1375" t="s">
        <v>359</v>
      </c>
      <c r="FX1375" t="s">
        <v>360</v>
      </c>
      <c r="FY1375" t="s">
        <v>360</v>
      </c>
      <c r="FZ1375" t="s">
        <v>360</v>
      </c>
      <c r="GA1375" t="s">
        <v>360</v>
      </c>
      <c r="GB1375">
        <v>0</v>
      </c>
      <c r="GC1375">
        <v>100</v>
      </c>
      <c r="GD1375">
        <v>100</v>
      </c>
      <c r="GE1375">
        <v>-2.8</v>
      </c>
      <c r="GF1375">
        <v>-0.1646</v>
      </c>
      <c r="GG1375">
        <v>-2.0192013485273</v>
      </c>
      <c r="GH1375">
        <v>-0.003354295288503095</v>
      </c>
      <c r="GI1375">
        <v>8.998442100416266E-07</v>
      </c>
      <c r="GJ1375">
        <v>-2.632750781261316E-10</v>
      </c>
      <c r="GK1375">
        <v>-0.1771344180573433</v>
      </c>
      <c r="GL1375">
        <v>-0.01811282044437078</v>
      </c>
      <c r="GM1375">
        <v>0.001479480632228601</v>
      </c>
      <c r="GN1375">
        <v>-2.527498020886067E-05</v>
      </c>
      <c r="GO1375">
        <v>3</v>
      </c>
      <c r="GP1375">
        <v>2311</v>
      </c>
      <c r="GQ1375">
        <v>1</v>
      </c>
      <c r="GR1375">
        <v>23</v>
      </c>
      <c r="GS1375">
        <v>7481.9</v>
      </c>
      <c r="GT1375">
        <v>7482</v>
      </c>
      <c r="GU1375">
        <v>0.609131</v>
      </c>
      <c r="GV1375">
        <v>2.23267</v>
      </c>
      <c r="GW1375">
        <v>1.39648</v>
      </c>
      <c r="GX1375">
        <v>2.33643</v>
      </c>
      <c r="GY1375">
        <v>1.49536</v>
      </c>
      <c r="GZ1375">
        <v>2.47437</v>
      </c>
      <c r="HA1375">
        <v>32.9537</v>
      </c>
      <c r="HB1375">
        <v>14.0445</v>
      </c>
      <c r="HC1375">
        <v>18</v>
      </c>
      <c r="HD1375">
        <v>523.871</v>
      </c>
      <c r="HE1375">
        <v>449.279</v>
      </c>
      <c r="HF1375">
        <v>21.5528</v>
      </c>
      <c r="HG1375">
        <v>25.0376</v>
      </c>
      <c r="HH1375">
        <v>30</v>
      </c>
      <c r="HI1375">
        <v>25.0515</v>
      </c>
      <c r="HJ1375">
        <v>25.0023</v>
      </c>
      <c r="HK1375">
        <v>12.1347</v>
      </c>
      <c r="HL1375">
        <v>21.1607</v>
      </c>
      <c r="HM1375">
        <v>52.8656</v>
      </c>
      <c r="HN1375">
        <v>21.5495</v>
      </c>
      <c r="HO1375">
        <v>199.488</v>
      </c>
      <c r="HP1375">
        <v>18.0982</v>
      </c>
      <c r="HQ1375">
        <v>100.992</v>
      </c>
      <c r="HR1375">
        <v>100.986</v>
      </c>
    </row>
    <row r="1376" spans="1:226">
      <c r="A1376">
        <v>1360</v>
      </c>
      <c r="B1376">
        <v>1664308242.1</v>
      </c>
      <c r="C1376">
        <v>15011.59999990463</v>
      </c>
      <c r="D1376" t="s">
        <v>3091</v>
      </c>
      <c r="E1376" t="s">
        <v>3092</v>
      </c>
      <c r="F1376">
        <v>5</v>
      </c>
      <c r="G1376" t="s">
        <v>3064</v>
      </c>
      <c r="H1376" t="s">
        <v>354</v>
      </c>
      <c r="I1376">
        <v>1664308234.314285</v>
      </c>
      <c r="J1376">
        <f>(K1376)/1000</f>
        <v>0</v>
      </c>
      <c r="K1376">
        <f>IF(BF1376, AN1376, AH1376)</f>
        <v>0</v>
      </c>
      <c r="L1376">
        <f>IF(BF1376, AI1376, AG1376)</f>
        <v>0</v>
      </c>
      <c r="M1376">
        <f>BH1376 - IF(AU1376&gt;1, L1376*BB1376*100.0/(AW1376*BV1376), 0)</f>
        <v>0</v>
      </c>
      <c r="N1376">
        <f>((T1376-J1376/2)*M1376-L1376)/(T1376+J1376/2)</f>
        <v>0</v>
      </c>
      <c r="O1376">
        <f>N1376*(BO1376+BP1376)/1000.0</f>
        <v>0</v>
      </c>
      <c r="P1376">
        <f>(BH1376 - IF(AU1376&gt;1, L1376*BB1376*100.0/(AW1376*BV1376), 0))*(BO1376+BP1376)/1000.0</f>
        <v>0</v>
      </c>
      <c r="Q1376">
        <f>2.0/((1/S1376-1/R1376)+SIGN(S1376)*SQRT((1/S1376-1/R1376)*(1/S1376-1/R1376) + 4*BC1376/((BC1376+1)*(BC1376+1))*(2*1/S1376*1/R1376-1/R1376*1/R1376)))</f>
        <v>0</v>
      </c>
      <c r="R1376">
        <f>IF(LEFT(BD1376,1)&lt;&gt;"0",IF(LEFT(BD1376,1)="1",3.0,BE1376),$D$5+$E$5*(BV1376*BO1376/($K$5*1000))+$F$5*(BV1376*BO1376/($K$5*1000))*MAX(MIN(BB1376,$J$5),$I$5)*MAX(MIN(BB1376,$J$5),$I$5)+$G$5*MAX(MIN(BB1376,$J$5),$I$5)*(BV1376*BO1376/($K$5*1000))+$H$5*(BV1376*BO1376/($K$5*1000))*(BV1376*BO1376/($K$5*1000)))</f>
        <v>0</v>
      </c>
      <c r="S1376">
        <f>J1376*(1000-(1000*0.61365*exp(17.502*W1376/(240.97+W1376))/(BO1376+BP1376)+BJ1376)/2)/(1000*0.61365*exp(17.502*W1376/(240.97+W1376))/(BO1376+BP1376)-BJ1376)</f>
        <v>0</v>
      </c>
      <c r="T1376">
        <f>1/((BC1376+1)/(Q1376/1.6)+1/(R1376/1.37)) + BC1376/((BC1376+1)/(Q1376/1.6) + BC1376/(R1376/1.37))</f>
        <v>0</v>
      </c>
      <c r="U1376">
        <f>(AX1376*BA1376)</f>
        <v>0</v>
      </c>
      <c r="V1376">
        <f>(BQ1376+(U1376+2*0.95*5.67E-8*(((BQ1376+$B$7)+273)^4-(BQ1376+273)^4)-44100*J1376)/(1.84*29.3*R1376+8*0.95*5.67E-8*(BQ1376+273)^3))</f>
        <v>0</v>
      </c>
      <c r="W1376">
        <f>($C$7*BR1376+$D$7*BS1376+$E$7*V1376)</f>
        <v>0</v>
      </c>
      <c r="X1376">
        <f>0.61365*exp(17.502*W1376/(240.97+W1376))</f>
        <v>0</v>
      </c>
      <c r="Y1376">
        <f>(Z1376/AA1376*100)</f>
        <v>0</v>
      </c>
      <c r="Z1376">
        <f>BJ1376*(BO1376+BP1376)/1000</f>
        <v>0</v>
      </c>
      <c r="AA1376">
        <f>0.61365*exp(17.502*BQ1376/(240.97+BQ1376))</f>
        <v>0</v>
      </c>
      <c r="AB1376">
        <f>(X1376-BJ1376*(BO1376+BP1376)/1000)</f>
        <v>0</v>
      </c>
      <c r="AC1376">
        <f>(-J1376*44100)</f>
        <v>0</v>
      </c>
      <c r="AD1376">
        <f>2*29.3*R1376*0.92*(BQ1376-W1376)</f>
        <v>0</v>
      </c>
      <c r="AE1376">
        <f>2*0.95*5.67E-8*(((BQ1376+$B$7)+273)^4-(W1376+273)^4)</f>
        <v>0</v>
      </c>
      <c r="AF1376">
        <f>U1376+AE1376+AC1376+AD1376</f>
        <v>0</v>
      </c>
      <c r="AG1376">
        <f>BN1376*AU1376*(BI1376-BH1376*(1000-AU1376*BK1376)/(1000-AU1376*BJ1376))/(100*BB1376)</f>
        <v>0</v>
      </c>
      <c r="AH1376">
        <f>1000*BN1376*AU1376*(BJ1376-BK1376)/(100*BB1376*(1000-AU1376*BJ1376))</f>
        <v>0</v>
      </c>
      <c r="AI1376">
        <f>(AJ1376 - AK1376 - BO1376*1E3/(8.314*(BQ1376+273.15)) * AM1376/BN1376 * AL1376) * BN1376/(100*BB1376) * (1000 - BK1376)/1000</f>
        <v>0</v>
      </c>
      <c r="AJ1376">
        <v>219.827704313581</v>
      </c>
      <c r="AK1376">
        <v>234.6144909090909</v>
      </c>
      <c r="AL1376">
        <v>-3.373386095332027</v>
      </c>
      <c r="AM1376">
        <v>64.57552425666056</v>
      </c>
      <c r="AN1376">
        <f>(AP1376 - AO1376 + BO1376*1E3/(8.314*(BQ1376+273.15)) * AR1376/BN1376 * AQ1376) * BN1376/(100*BB1376) * 1000/(1000 - AP1376)</f>
        <v>0</v>
      </c>
      <c r="AO1376">
        <v>18.11837573768231</v>
      </c>
      <c r="AP1376">
        <v>18.44945593984961</v>
      </c>
      <c r="AQ1376">
        <v>-0.0002136406330228803</v>
      </c>
      <c r="AR1376">
        <v>112.27</v>
      </c>
      <c r="AS1376">
        <v>8</v>
      </c>
      <c r="AT1376">
        <v>2</v>
      </c>
      <c r="AU1376">
        <f>IF(AS1376*$H$13&gt;=AW1376,1.0,(AW1376/(AW1376-AS1376*$H$13)))</f>
        <v>0</v>
      </c>
      <c r="AV1376">
        <f>(AU1376-1)*100</f>
        <v>0</v>
      </c>
      <c r="AW1376">
        <f>MAX(0,($B$13+$C$13*BV1376)/(1+$D$13*BV1376)*BO1376/(BQ1376+273)*$E$13)</f>
        <v>0</v>
      </c>
      <c r="AX1376">
        <f>$B$11*BW1376+$C$11*BX1376+$F$11*CI1376*(1-CL1376)</f>
        <v>0</v>
      </c>
      <c r="AY1376">
        <f>AX1376*AZ1376</f>
        <v>0</v>
      </c>
      <c r="AZ1376">
        <f>($B$11*$D$9+$C$11*$D$9+$F$11*((CV1376+CN1376)/MAX(CV1376+CN1376+CW1376, 0.1)*$I$9+CW1376/MAX(CV1376+CN1376+CW1376, 0.1)*$J$9))/($B$11+$C$11+$F$11)</f>
        <v>0</v>
      </c>
      <c r="BA1376">
        <f>($B$11*$K$9+$C$11*$K$9+$F$11*((CV1376+CN1376)/MAX(CV1376+CN1376+CW1376, 0.1)*$P$9+CW1376/MAX(CV1376+CN1376+CW1376, 0.1)*$Q$9))/($B$11+$C$11+$F$11)</f>
        <v>0</v>
      </c>
      <c r="BB1376">
        <v>6</v>
      </c>
      <c r="BC1376">
        <v>0.5</v>
      </c>
      <c r="BD1376" t="s">
        <v>355</v>
      </c>
      <c r="BE1376">
        <v>2</v>
      </c>
      <c r="BF1376" t="b">
        <v>1</v>
      </c>
      <c r="BG1376">
        <v>1664308234.314285</v>
      </c>
      <c r="BH1376">
        <v>254.3241071428571</v>
      </c>
      <c r="BI1376">
        <v>231.8960714285714</v>
      </c>
      <c r="BJ1376">
        <v>18.46866785714285</v>
      </c>
      <c r="BK1376">
        <v>18.13267142857143</v>
      </c>
      <c r="BL1376">
        <v>257.1507142857143</v>
      </c>
      <c r="BM1376">
        <v>18.63314642857143</v>
      </c>
      <c r="BN1376">
        <v>500.0677142857143</v>
      </c>
      <c r="BO1376">
        <v>90.93928214285712</v>
      </c>
      <c r="BP1376">
        <v>0.1000007285714286</v>
      </c>
      <c r="BQ1376">
        <v>24.57132142857143</v>
      </c>
      <c r="BR1376">
        <v>25.01028571428571</v>
      </c>
      <c r="BS1376">
        <v>999.9000000000002</v>
      </c>
      <c r="BT1376">
        <v>0</v>
      </c>
      <c r="BU1376">
        <v>0</v>
      </c>
      <c r="BV1376">
        <v>10002.47607142857</v>
      </c>
      <c r="BW1376">
        <v>0</v>
      </c>
      <c r="BX1376">
        <v>6.126620000000001</v>
      </c>
      <c r="BY1376">
        <v>22.42801785714286</v>
      </c>
      <c r="BZ1376">
        <v>259.1095714285714</v>
      </c>
      <c r="CA1376">
        <v>236.1787857142857</v>
      </c>
      <c r="CB1376">
        <v>0.3359894285714286</v>
      </c>
      <c r="CC1376">
        <v>231.8960714285714</v>
      </c>
      <c r="CD1376">
        <v>18.13267142857143</v>
      </c>
      <c r="CE1376">
        <v>1.679527142857143</v>
      </c>
      <c r="CF1376">
        <v>1.648972857142857</v>
      </c>
      <c r="CG1376">
        <v>14.7085</v>
      </c>
      <c r="CH1376">
        <v>14.424225</v>
      </c>
      <c r="CI1376">
        <v>2000.016428571428</v>
      </c>
      <c r="CJ1376">
        <v>0.9799959285714287</v>
      </c>
      <c r="CK1376">
        <v>0.02000440714285714</v>
      </c>
      <c r="CL1376">
        <v>0</v>
      </c>
      <c r="CM1376">
        <v>119.6198571428571</v>
      </c>
      <c r="CN1376">
        <v>5.00097</v>
      </c>
      <c r="CO1376">
        <v>2583.6975</v>
      </c>
      <c r="CP1376">
        <v>16707.69642857143</v>
      </c>
      <c r="CQ1376">
        <v>37.75</v>
      </c>
      <c r="CR1376">
        <v>38.241</v>
      </c>
      <c r="CS1376">
        <v>37.75</v>
      </c>
      <c r="CT1376">
        <v>37.9415</v>
      </c>
      <c r="CU1376">
        <v>38.25</v>
      </c>
      <c r="CV1376">
        <v>1955.106071428572</v>
      </c>
      <c r="CW1376">
        <v>39.91035714285714</v>
      </c>
      <c r="CX1376">
        <v>0</v>
      </c>
      <c r="CY1376">
        <v>1664308246.7</v>
      </c>
      <c r="CZ1376">
        <v>0</v>
      </c>
      <c r="DA1376">
        <v>0</v>
      </c>
      <c r="DB1376" t="s">
        <v>356</v>
      </c>
      <c r="DC1376">
        <v>1663859321.1</v>
      </c>
      <c r="DD1376">
        <v>1663859315.6</v>
      </c>
      <c r="DE1376">
        <v>0</v>
      </c>
      <c r="DF1376">
        <v>0.196</v>
      </c>
      <c r="DG1376">
        <v>-0.001</v>
      </c>
      <c r="DH1376">
        <v>-5.941</v>
      </c>
      <c r="DI1376">
        <v>-0.174</v>
      </c>
      <c r="DJ1376">
        <v>1500</v>
      </c>
      <c r="DK1376">
        <v>17</v>
      </c>
      <c r="DL1376">
        <v>0.13</v>
      </c>
      <c r="DM1376">
        <v>0.04</v>
      </c>
      <c r="DN1376">
        <v>22.35881707317073</v>
      </c>
      <c r="DO1376">
        <v>1.479980487804913</v>
      </c>
      <c r="DP1376">
        <v>0.1508009427777333</v>
      </c>
      <c r="DQ1376">
        <v>0</v>
      </c>
      <c r="DR1376">
        <v>0.3283742926829268</v>
      </c>
      <c r="DS1376">
        <v>0.109726181184669</v>
      </c>
      <c r="DT1376">
        <v>0.01928159272118245</v>
      </c>
      <c r="DU1376">
        <v>0</v>
      </c>
      <c r="DV1376">
        <v>0</v>
      </c>
      <c r="DW1376">
        <v>2</v>
      </c>
      <c r="DX1376" t="s">
        <v>357</v>
      </c>
      <c r="DY1376">
        <v>2.98502</v>
      </c>
      <c r="DZ1376">
        <v>2.71554</v>
      </c>
      <c r="EA1376">
        <v>0.0586953</v>
      </c>
      <c r="EB1376">
        <v>0.052542</v>
      </c>
      <c r="EC1376">
        <v>0.0903597</v>
      </c>
      <c r="ED1376">
        <v>0.0874069</v>
      </c>
      <c r="EE1376">
        <v>29911.2</v>
      </c>
      <c r="EF1376">
        <v>30234.1</v>
      </c>
      <c r="EG1376">
        <v>29523.7</v>
      </c>
      <c r="EH1376">
        <v>29505.4</v>
      </c>
      <c r="EI1376">
        <v>35597.8</v>
      </c>
      <c r="EJ1376">
        <v>35800.5</v>
      </c>
      <c r="EK1376">
        <v>41608.3</v>
      </c>
      <c r="EL1376">
        <v>42049.7</v>
      </c>
      <c r="EM1376">
        <v>1.9852</v>
      </c>
      <c r="EN1376">
        <v>1.93677</v>
      </c>
      <c r="EO1376">
        <v>0.06926060000000001</v>
      </c>
      <c r="EP1376">
        <v>0</v>
      </c>
      <c r="EQ1376">
        <v>23.8635</v>
      </c>
      <c r="ER1376">
        <v>999.9</v>
      </c>
      <c r="ES1376">
        <v>47.6</v>
      </c>
      <c r="ET1376">
        <v>28.9</v>
      </c>
      <c r="EU1376">
        <v>20.9303</v>
      </c>
      <c r="EV1376">
        <v>62.9662</v>
      </c>
      <c r="EW1376">
        <v>32.6202</v>
      </c>
      <c r="EX1376">
        <v>1</v>
      </c>
      <c r="EY1376">
        <v>-0.190655</v>
      </c>
      <c r="EZ1376">
        <v>1.36039</v>
      </c>
      <c r="FA1376">
        <v>20.3834</v>
      </c>
      <c r="FB1376">
        <v>5.21729</v>
      </c>
      <c r="FC1376">
        <v>12.0099</v>
      </c>
      <c r="FD1376">
        <v>4.9897</v>
      </c>
      <c r="FE1376">
        <v>3.28865</v>
      </c>
      <c r="FF1376">
        <v>9999</v>
      </c>
      <c r="FG1376">
        <v>9999</v>
      </c>
      <c r="FH1376">
        <v>9999</v>
      </c>
      <c r="FI1376">
        <v>262.2</v>
      </c>
      <c r="FJ1376">
        <v>1.86702</v>
      </c>
      <c r="FK1376">
        <v>1.86612</v>
      </c>
      <c r="FL1376">
        <v>1.86554</v>
      </c>
      <c r="FM1376">
        <v>1.86552</v>
      </c>
      <c r="FN1376">
        <v>1.86726</v>
      </c>
      <c r="FO1376">
        <v>1.86981</v>
      </c>
      <c r="FP1376">
        <v>1.86844</v>
      </c>
      <c r="FQ1376">
        <v>1.86996</v>
      </c>
      <c r="FR1376">
        <v>0</v>
      </c>
      <c r="FS1376">
        <v>0</v>
      </c>
      <c r="FT1376">
        <v>0</v>
      </c>
      <c r="FU1376">
        <v>0</v>
      </c>
      <c r="FV1376" t="s">
        <v>358</v>
      </c>
      <c r="FW1376" t="s">
        <v>359</v>
      </c>
      <c r="FX1376" t="s">
        <v>360</v>
      </c>
      <c r="FY1376" t="s">
        <v>360</v>
      </c>
      <c r="FZ1376" t="s">
        <v>360</v>
      </c>
      <c r="GA1376" t="s">
        <v>360</v>
      </c>
      <c r="GB1376">
        <v>0</v>
      </c>
      <c r="GC1376">
        <v>100</v>
      </c>
      <c r="GD1376">
        <v>100</v>
      </c>
      <c r="GE1376">
        <v>-2.75</v>
      </c>
      <c r="GF1376">
        <v>-0.1647</v>
      </c>
      <c r="GG1376">
        <v>-2.0192013485273</v>
      </c>
      <c r="GH1376">
        <v>-0.003354295288503095</v>
      </c>
      <c r="GI1376">
        <v>8.998442100416266E-07</v>
      </c>
      <c r="GJ1376">
        <v>-2.632750781261316E-10</v>
      </c>
      <c r="GK1376">
        <v>-0.1771344180573433</v>
      </c>
      <c r="GL1376">
        <v>-0.01811282044437078</v>
      </c>
      <c r="GM1376">
        <v>0.001479480632228601</v>
      </c>
      <c r="GN1376">
        <v>-2.527498020886067E-05</v>
      </c>
      <c r="GO1376">
        <v>3</v>
      </c>
      <c r="GP1376">
        <v>2311</v>
      </c>
      <c r="GQ1376">
        <v>1</v>
      </c>
      <c r="GR1376">
        <v>23</v>
      </c>
      <c r="GS1376">
        <v>7482</v>
      </c>
      <c r="GT1376">
        <v>7482.1</v>
      </c>
      <c r="GU1376">
        <v>0.57251</v>
      </c>
      <c r="GV1376">
        <v>2.23633</v>
      </c>
      <c r="GW1376">
        <v>1.39648</v>
      </c>
      <c r="GX1376">
        <v>2.33643</v>
      </c>
      <c r="GY1376">
        <v>1.49536</v>
      </c>
      <c r="GZ1376">
        <v>2.4707</v>
      </c>
      <c r="HA1376">
        <v>32.9537</v>
      </c>
      <c r="HB1376">
        <v>14.0445</v>
      </c>
      <c r="HC1376">
        <v>18</v>
      </c>
      <c r="HD1376">
        <v>523.888</v>
      </c>
      <c r="HE1376">
        <v>449.227</v>
      </c>
      <c r="HF1376">
        <v>21.5419</v>
      </c>
      <c r="HG1376">
        <v>25.0376</v>
      </c>
      <c r="HH1376">
        <v>30.0001</v>
      </c>
      <c r="HI1376">
        <v>25.0515</v>
      </c>
      <c r="HJ1376">
        <v>25.0016</v>
      </c>
      <c r="HK1376">
        <v>11.4563</v>
      </c>
      <c r="HL1376">
        <v>21.1607</v>
      </c>
      <c r="HM1376">
        <v>52.8656</v>
      </c>
      <c r="HN1376">
        <v>21.5476</v>
      </c>
      <c r="HO1376">
        <v>179.453</v>
      </c>
      <c r="HP1376">
        <v>18.0982</v>
      </c>
      <c r="HQ1376">
        <v>100.992</v>
      </c>
      <c r="HR1376">
        <v>100.985</v>
      </c>
    </row>
    <row r="1377" spans="1:226">
      <c r="A1377">
        <v>1361</v>
      </c>
      <c r="B1377">
        <v>1664308247.1</v>
      </c>
      <c r="C1377">
        <v>15016.59999990463</v>
      </c>
      <c r="D1377" t="s">
        <v>3093</v>
      </c>
      <c r="E1377" t="s">
        <v>3094</v>
      </c>
      <c r="F1377">
        <v>5</v>
      </c>
      <c r="G1377" t="s">
        <v>3064</v>
      </c>
      <c r="H1377" t="s">
        <v>354</v>
      </c>
      <c r="I1377">
        <v>1664308239.6</v>
      </c>
      <c r="J1377">
        <f>(K1377)/1000</f>
        <v>0</v>
      </c>
      <c r="K1377">
        <f>IF(BF1377, AN1377, AH1377)</f>
        <v>0</v>
      </c>
      <c r="L1377">
        <f>IF(BF1377, AI1377, AG1377)</f>
        <v>0</v>
      </c>
      <c r="M1377">
        <f>BH1377 - IF(AU1377&gt;1, L1377*BB1377*100.0/(AW1377*BV1377), 0)</f>
        <v>0</v>
      </c>
      <c r="N1377">
        <f>((T1377-J1377/2)*M1377-L1377)/(T1377+J1377/2)</f>
        <v>0</v>
      </c>
      <c r="O1377">
        <f>N1377*(BO1377+BP1377)/1000.0</f>
        <v>0</v>
      </c>
      <c r="P1377">
        <f>(BH1377 - IF(AU1377&gt;1, L1377*BB1377*100.0/(AW1377*BV1377), 0))*(BO1377+BP1377)/1000.0</f>
        <v>0</v>
      </c>
      <c r="Q1377">
        <f>2.0/((1/S1377-1/R1377)+SIGN(S1377)*SQRT((1/S1377-1/R1377)*(1/S1377-1/R1377) + 4*BC1377/((BC1377+1)*(BC1377+1))*(2*1/S1377*1/R1377-1/R1377*1/R1377)))</f>
        <v>0</v>
      </c>
      <c r="R1377">
        <f>IF(LEFT(BD1377,1)&lt;&gt;"0",IF(LEFT(BD1377,1)="1",3.0,BE1377),$D$5+$E$5*(BV1377*BO1377/($K$5*1000))+$F$5*(BV1377*BO1377/($K$5*1000))*MAX(MIN(BB1377,$J$5),$I$5)*MAX(MIN(BB1377,$J$5),$I$5)+$G$5*MAX(MIN(BB1377,$J$5),$I$5)*(BV1377*BO1377/($K$5*1000))+$H$5*(BV1377*BO1377/($K$5*1000))*(BV1377*BO1377/($K$5*1000)))</f>
        <v>0</v>
      </c>
      <c r="S1377">
        <f>J1377*(1000-(1000*0.61365*exp(17.502*W1377/(240.97+W1377))/(BO1377+BP1377)+BJ1377)/2)/(1000*0.61365*exp(17.502*W1377/(240.97+W1377))/(BO1377+BP1377)-BJ1377)</f>
        <v>0</v>
      </c>
      <c r="T1377">
        <f>1/((BC1377+1)/(Q1377/1.6)+1/(R1377/1.37)) + BC1377/((BC1377+1)/(Q1377/1.6) + BC1377/(R1377/1.37))</f>
        <v>0</v>
      </c>
      <c r="U1377">
        <f>(AX1377*BA1377)</f>
        <v>0</v>
      </c>
      <c r="V1377">
        <f>(BQ1377+(U1377+2*0.95*5.67E-8*(((BQ1377+$B$7)+273)^4-(BQ1377+273)^4)-44100*J1377)/(1.84*29.3*R1377+8*0.95*5.67E-8*(BQ1377+273)^3))</f>
        <v>0</v>
      </c>
      <c r="W1377">
        <f>($C$7*BR1377+$D$7*BS1377+$E$7*V1377)</f>
        <v>0</v>
      </c>
      <c r="X1377">
        <f>0.61365*exp(17.502*W1377/(240.97+W1377))</f>
        <v>0</v>
      </c>
      <c r="Y1377">
        <f>(Z1377/AA1377*100)</f>
        <v>0</v>
      </c>
      <c r="Z1377">
        <f>BJ1377*(BO1377+BP1377)/1000</f>
        <v>0</v>
      </c>
      <c r="AA1377">
        <f>0.61365*exp(17.502*BQ1377/(240.97+BQ1377))</f>
        <v>0</v>
      </c>
      <c r="AB1377">
        <f>(X1377-BJ1377*(BO1377+BP1377)/1000)</f>
        <v>0</v>
      </c>
      <c r="AC1377">
        <f>(-J1377*44100)</f>
        <v>0</v>
      </c>
      <c r="AD1377">
        <f>2*29.3*R1377*0.92*(BQ1377-W1377)</f>
        <v>0</v>
      </c>
      <c r="AE1377">
        <f>2*0.95*5.67E-8*(((BQ1377+$B$7)+273)^4-(W1377+273)^4)</f>
        <v>0</v>
      </c>
      <c r="AF1377">
        <f>U1377+AE1377+AC1377+AD1377</f>
        <v>0</v>
      </c>
      <c r="AG1377">
        <f>BN1377*AU1377*(BI1377-BH1377*(1000-AU1377*BK1377)/(1000-AU1377*BJ1377))/(100*BB1377)</f>
        <v>0</v>
      </c>
      <c r="AH1377">
        <f>1000*BN1377*AU1377*(BJ1377-BK1377)/(100*BB1377*(1000-AU1377*BJ1377))</f>
        <v>0</v>
      </c>
      <c r="AI1377">
        <f>(AJ1377 - AK1377 - BO1377*1E3/(8.314*(BQ1377+273.15)) * AM1377/BN1377 * AL1377) * BN1377/(100*BB1377) * (1000 - BK1377)/1000</f>
        <v>0</v>
      </c>
      <c r="AJ1377">
        <v>203.1221125491521</v>
      </c>
      <c r="AK1377">
        <v>217.8263636363637</v>
      </c>
      <c r="AL1377">
        <v>-3.351132213311766</v>
      </c>
      <c r="AM1377">
        <v>64.57552425666056</v>
      </c>
      <c r="AN1377">
        <f>(AP1377 - AO1377 + BO1377*1E3/(8.314*(BQ1377+273.15)) * AR1377/BN1377 * AQ1377) * BN1377/(100*BB1377) * 1000/(1000 - AP1377)</f>
        <v>0</v>
      </c>
      <c r="AO1377">
        <v>18.13177084721279</v>
      </c>
      <c r="AP1377">
        <v>18.45775157894735</v>
      </c>
      <c r="AQ1377">
        <v>-0.0001366358771398096</v>
      </c>
      <c r="AR1377">
        <v>112.27</v>
      </c>
      <c r="AS1377">
        <v>8</v>
      </c>
      <c r="AT1377">
        <v>2</v>
      </c>
      <c r="AU1377">
        <f>IF(AS1377*$H$13&gt;=AW1377,1.0,(AW1377/(AW1377-AS1377*$H$13)))</f>
        <v>0</v>
      </c>
      <c r="AV1377">
        <f>(AU1377-1)*100</f>
        <v>0</v>
      </c>
      <c r="AW1377">
        <f>MAX(0,($B$13+$C$13*BV1377)/(1+$D$13*BV1377)*BO1377/(BQ1377+273)*$E$13)</f>
        <v>0</v>
      </c>
      <c r="AX1377">
        <f>$B$11*BW1377+$C$11*BX1377+$F$11*CI1377*(1-CL1377)</f>
        <v>0</v>
      </c>
      <c r="AY1377">
        <f>AX1377*AZ1377</f>
        <v>0</v>
      </c>
      <c r="AZ1377">
        <f>($B$11*$D$9+$C$11*$D$9+$F$11*((CV1377+CN1377)/MAX(CV1377+CN1377+CW1377, 0.1)*$I$9+CW1377/MAX(CV1377+CN1377+CW1377, 0.1)*$J$9))/($B$11+$C$11+$F$11)</f>
        <v>0</v>
      </c>
      <c r="BA1377">
        <f>($B$11*$K$9+$C$11*$K$9+$F$11*((CV1377+CN1377)/MAX(CV1377+CN1377+CW1377, 0.1)*$P$9+CW1377/MAX(CV1377+CN1377+CW1377, 0.1)*$Q$9))/($B$11+$C$11+$F$11)</f>
        <v>0</v>
      </c>
      <c r="BB1377">
        <v>6</v>
      </c>
      <c r="BC1377">
        <v>0.5</v>
      </c>
      <c r="BD1377" t="s">
        <v>355</v>
      </c>
      <c r="BE1377">
        <v>2</v>
      </c>
      <c r="BF1377" t="b">
        <v>1</v>
      </c>
      <c r="BG1377">
        <v>1664308239.6</v>
      </c>
      <c r="BH1377">
        <v>236.8925555555556</v>
      </c>
      <c r="BI1377">
        <v>214.405962962963</v>
      </c>
      <c r="BJ1377">
        <v>18.45781851851852</v>
      </c>
      <c r="BK1377">
        <v>18.13161481481481</v>
      </c>
      <c r="BL1377">
        <v>239.6675555555556</v>
      </c>
      <c r="BM1377">
        <v>18.62241111111111</v>
      </c>
      <c r="BN1377">
        <v>500.0664444444444</v>
      </c>
      <c r="BO1377">
        <v>90.93918888888886</v>
      </c>
      <c r="BP1377">
        <v>0.09997777407407409</v>
      </c>
      <c r="BQ1377">
        <v>24.56295185185185</v>
      </c>
      <c r="BR1377">
        <v>25.0055925925926</v>
      </c>
      <c r="BS1377">
        <v>999.9000000000001</v>
      </c>
      <c r="BT1377">
        <v>0</v>
      </c>
      <c r="BU1377">
        <v>0</v>
      </c>
      <c r="BV1377">
        <v>10001.47925925926</v>
      </c>
      <c r="BW1377">
        <v>0</v>
      </c>
      <c r="BX1377">
        <v>6.126620000000001</v>
      </c>
      <c r="BY1377">
        <v>22.4867074074074</v>
      </c>
      <c r="BZ1377">
        <v>241.3474074074074</v>
      </c>
      <c r="CA1377">
        <v>218.365</v>
      </c>
      <c r="CB1377">
        <v>0.3261923333333333</v>
      </c>
      <c r="CC1377">
        <v>214.405962962963</v>
      </c>
      <c r="CD1377">
        <v>18.13161481481481</v>
      </c>
      <c r="CE1377">
        <v>1.678539259259259</v>
      </c>
      <c r="CF1377">
        <v>1.648874074074074</v>
      </c>
      <c r="CG1377">
        <v>14.69937037037037</v>
      </c>
      <c r="CH1377">
        <v>14.42331111111111</v>
      </c>
      <c r="CI1377">
        <v>2000.008888888889</v>
      </c>
      <c r="CJ1377">
        <v>0.9799957777777778</v>
      </c>
      <c r="CK1377">
        <v>0.02000456296296296</v>
      </c>
      <c r="CL1377">
        <v>0</v>
      </c>
      <c r="CM1377">
        <v>119.0511481481482</v>
      </c>
      <c r="CN1377">
        <v>5.00097</v>
      </c>
      <c r="CO1377">
        <v>2571.147037037038</v>
      </c>
      <c r="CP1377">
        <v>16707.63703703704</v>
      </c>
      <c r="CQ1377">
        <v>37.75</v>
      </c>
      <c r="CR1377">
        <v>38.24533333333333</v>
      </c>
      <c r="CS1377">
        <v>37.74533333333333</v>
      </c>
      <c r="CT1377">
        <v>37.937</v>
      </c>
      <c r="CU1377">
        <v>38.25</v>
      </c>
      <c r="CV1377">
        <v>1955.098518518518</v>
      </c>
      <c r="CW1377">
        <v>39.91037037037037</v>
      </c>
      <c r="CX1377">
        <v>0</v>
      </c>
      <c r="CY1377">
        <v>1664308251.5</v>
      </c>
      <c r="CZ1377">
        <v>0</v>
      </c>
      <c r="DA1377">
        <v>0</v>
      </c>
      <c r="DB1377" t="s">
        <v>356</v>
      </c>
      <c r="DC1377">
        <v>1663859321.1</v>
      </c>
      <c r="DD1377">
        <v>1663859315.6</v>
      </c>
      <c r="DE1377">
        <v>0</v>
      </c>
      <c r="DF1377">
        <v>0.196</v>
      </c>
      <c r="DG1377">
        <v>-0.001</v>
      </c>
      <c r="DH1377">
        <v>-5.941</v>
      </c>
      <c r="DI1377">
        <v>-0.174</v>
      </c>
      <c r="DJ1377">
        <v>1500</v>
      </c>
      <c r="DK1377">
        <v>17</v>
      </c>
      <c r="DL1377">
        <v>0.13</v>
      </c>
      <c r="DM1377">
        <v>0.04</v>
      </c>
      <c r="DN1377">
        <v>22.44082926829268</v>
      </c>
      <c r="DO1377">
        <v>0.8905714285714216</v>
      </c>
      <c r="DP1377">
        <v>0.1081914343210226</v>
      </c>
      <c r="DQ1377">
        <v>0</v>
      </c>
      <c r="DR1377">
        <v>0.3270930243902439</v>
      </c>
      <c r="DS1377">
        <v>-0.09106356794425026</v>
      </c>
      <c r="DT1377">
        <v>0.02031708570479513</v>
      </c>
      <c r="DU1377">
        <v>1</v>
      </c>
      <c r="DV1377">
        <v>1</v>
      </c>
      <c r="DW1377">
        <v>2</v>
      </c>
      <c r="DX1377" t="s">
        <v>471</v>
      </c>
      <c r="DY1377">
        <v>2.98512</v>
      </c>
      <c r="DZ1377">
        <v>2.71562</v>
      </c>
      <c r="EA1377">
        <v>0.055025</v>
      </c>
      <c r="EB1377">
        <v>0.0487606</v>
      </c>
      <c r="EC1377">
        <v>0.0903933</v>
      </c>
      <c r="ED1377">
        <v>0.0874665</v>
      </c>
      <c r="EE1377">
        <v>30027.4</v>
      </c>
      <c r="EF1377">
        <v>30355</v>
      </c>
      <c r="EG1377">
        <v>29523.3</v>
      </c>
      <c r="EH1377">
        <v>29505.6</v>
      </c>
      <c r="EI1377">
        <v>35596</v>
      </c>
      <c r="EJ1377">
        <v>35798.3</v>
      </c>
      <c r="EK1377">
        <v>41607.8</v>
      </c>
      <c r="EL1377">
        <v>42050</v>
      </c>
      <c r="EM1377">
        <v>1.9853</v>
      </c>
      <c r="EN1377">
        <v>1.9366</v>
      </c>
      <c r="EO1377">
        <v>0.0694022</v>
      </c>
      <c r="EP1377">
        <v>0</v>
      </c>
      <c r="EQ1377">
        <v>23.8655</v>
      </c>
      <c r="ER1377">
        <v>999.9</v>
      </c>
      <c r="ES1377">
        <v>47.7</v>
      </c>
      <c r="ET1377">
        <v>28.9</v>
      </c>
      <c r="EU1377">
        <v>20.9741</v>
      </c>
      <c r="EV1377">
        <v>63.0662</v>
      </c>
      <c r="EW1377">
        <v>32.4319</v>
      </c>
      <c r="EX1377">
        <v>1</v>
      </c>
      <c r="EY1377">
        <v>-0.190762</v>
      </c>
      <c r="EZ1377">
        <v>1.32413</v>
      </c>
      <c r="FA1377">
        <v>20.3838</v>
      </c>
      <c r="FB1377">
        <v>5.21729</v>
      </c>
      <c r="FC1377">
        <v>12.0099</v>
      </c>
      <c r="FD1377">
        <v>4.9899</v>
      </c>
      <c r="FE1377">
        <v>3.28865</v>
      </c>
      <c r="FF1377">
        <v>9999</v>
      </c>
      <c r="FG1377">
        <v>9999</v>
      </c>
      <c r="FH1377">
        <v>9999</v>
      </c>
      <c r="FI1377">
        <v>262.2</v>
      </c>
      <c r="FJ1377">
        <v>1.86698</v>
      </c>
      <c r="FK1377">
        <v>1.86611</v>
      </c>
      <c r="FL1377">
        <v>1.86554</v>
      </c>
      <c r="FM1377">
        <v>1.86552</v>
      </c>
      <c r="FN1377">
        <v>1.86725</v>
      </c>
      <c r="FO1377">
        <v>1.86981</v>
      </c>
      <c r="FP1377">
        <v>1.86844</v>
      </c>
      <c r="FQ1377">
        <v>1.86996</v>
      </c>
      <c r="FR1377">
        <v>0</v>
      </c>
      <c r="FS1377">
        <v>0</v>
      </c>
      <c r="FT1377">
        <v>0</v>
      </c>
      <c r="FU1377">
        <v>0</v>
      </c>
      <c r="FV1377" t="s">
        <v>358</v>
      </c>
      <c r="FW1377" t="s">
        <v>359</v>
      </c>
      <c r="FX1377" t="s">
        <v>360</v>
      </c>
      <c r="FY1377" t="s">
        <v>360</v>
      </c>
      <c r="FZ1377" t="s">
        <v>360</v>
      </c>
      <c r="GA1377" t="s">
        <v>360</v>
      </c>
      <c r="GB1377">
        <v>0</v>
      </c>
      <c r="GC1377">
        <v>100</v>
      </c>
      <c r="GD1377">
        <v>100</v>
      </c>
      <c r="GE1377">
        <v>-2.701</v>
      </c>
      <c r="GF1377">
        <v>-0.1646</v>
      </c>
      <c r="GG1377">
        <v>-2.0192013485273</v>
      </c>
      <c r="GH1377">
        <v>-0.003354295288503095</v>
      </c>
      <c r="GI1377">
        <v>8.998442100416266E-07</v>
      </c>
      <c r="GJ1377">
        <v>-2.632750781261316E-10</v>
      </c>
      <c r="GK1377">
        <v>-0.1771344180573433</v>
      </c>
      <c r="GL1377">
        <v>-0.01811282044437078</v>
      </c>
      <c r="GM1377">
        <v>0.001479480632228601</v>
      </c>
      <c r="GN1377">
        <v>-2.527498020886067E-05</v>
      </c>
      <c r="GO1377">
        <v>3</v>
      </c>
      <c r="GP1377">
        <v>2311</v>
      </c>
      <c r="GQ1377">
        <v>1</v>
      </c>
      <c r="GR1377">
        <v>23</v>
      </c>
      <c r="GS1377">
        <v>7482.1</v>
      </c>
      <c r="GT1377">
        <v>7482.2</v>
      </c>
      <c r="GU1377">
        <v>0.534668</v>
      </c>
      <c r="GV1377">
        <v>2.24365</v>
      </c>
      <c r="GW1377">
        <v>1.39648</v>
      </c>
      <c r="GX1377">
        <v>2.33643</v>
      </c>
      <c r="GY1377">
        <v>1.49536</v>
      </c>
      <c r="GZ1377">
        <v>2.43896</v>
      </c>
      <c r="HA1377">
        <v>32.9537</v>
      </c>
      <c r="HB1377">
        <v>14.0445</v>
      </c>
      <c r="HC1377">
        <v>18</v>
      </c>
      <c r="HD1377">
        <v>523.952</v>
      </c>
      <c r="HE1377">
        <v>449.12</v>
      </c>
      <c r="HF1377">
        <v>21.5403</v>
      </c>
      <c r="HG1377">
        <v>25.0376</v>
      </c>
      <c r="HH1377">
        <v>30</v>
      </c>
      <c r="HI1377">
        <v>25.0515</v>
      </c>
      <c r="HJ1377">
        <v>25.0016</v>
      </c>
      <c r="HK1377">
        <v>10.6913</v>
      </c>
      <c r="HL1377">
        <v>21.1607</v>
      </c>
      <c r="HM1377">
        <v>52.8656</v>
      </c>
      <c r="HN1377">
        <v>21.5392</v>
      </c>
      <c r="HO1377">
        <v>166.091</v>
      </c>
      <c r="HP1377">
        <v>18.0982</v>
      </c>
      <c r="HQ1377">
        <v>100.991</v>
      </c>
      <c r="HR1377">
        <v>100.986</v>
      </c>
    </row>
    <row r="1378" spans="1:226">
      <c r="A1378">
        <v>1362</v>
      </c>
      <c r="B1378">
        <v>1664308252.1</v>
      </c>
      <c r="C1378">
        <v>15021.59999990463</v>
      </c>
      <c r="D1378" t="s">
        <v>3095</v>
      </c>
      <c r="E1378" t="s">
        <v>3096</v>
      </c>
      <c r="F1378">
        <v>5</v>
      </c>
      <c r="G1378" t="s">
        <v>3064</v>
      </c>
      <c r="H1378" t="s">
        <v>354</v>
      </c>
      <c r="I1378">
        <v>1664308244.314285</v>
      </c>
      <c r="J1378">
        <f>(K1378)/1000</f>
        <v>0</v>
      </c>
      <c r="K1378">
        <f>IF(BF1378, AN1378, AH1378)</f>
        <v>0</v>
      </c>
      <c r="L1378">
        <f>IF(BF1378, AI1378, AG1378)</f>
        <v>0</v>
      </c>
      <c r="M1378">
        <f>BH1378 - IF(AU1378&gt;1, L1378*BB1378*100.0/(AW1378*BV1378), 0)</f>
        <v>0</v>
      </c>
      <c r="N1378">
        <f>((T1378-J1378/2)*M1378-L1378)/(T1378+J1378/2)</f>
        <v>0</v>
      </c>
      <c r="O1378">
        <f>N1378*(BO1378+BP1378)/1000.0</f>
        <v>0</v>
      </c>
      <c r="P1378">
        <f>(BH1378 - IF(AU1378&gt;1, L1378*BB1378*100.0/(AW1378*BV1378), 0))*(BO1378+BP1378)/1000.0</f>
        <v>0</v>
      </c>
      <c r="Q1378">
        <f>2.0/((1/S1378-1/R1378)+SIGN(S1378)*SQRT((1/S1378-1/R1378)*(1/S1378-1/R1378) + 4*BC1378/((BC1378+1)*(BC1378+1))*(2*1/S1378*1/R1378-1/R1378*1/R1378)))</f>
        <v>0</v>
      </c>
      <c r="R1378">
        <f>IF(LEFT(BD1378,1)&lt;&gt;"0",IF(LEFT(BD1378,1)="1",3.0,BE1378),$D$5+$E$5*(BV1378*BO1378/($K$5*1000))+$F$5*(BV1378*BO1378/($K$5*1000))*MAX(MIN(BB1378,$J$5),$I$5)*MAX(MIN(BB1378,$J$5),$I$5)+$G$5*MAX(MIN(BB1378,$J$5),$I$5)*(BV1378*BO1378/($K$5*1000))+$H$5*(BV1378*BO1378/($K$5*1000))*(BV1378*BO1378/($K$5*1000)))</f>
        <v>0</v>
      </c>
      <c r="S1378">
        <f>J1378*(1000-(1000*0.61365*exp(17.502*W1378/(240.97+W1378))/(BO1378+BP1378)+BJ1378)/2)/(1000*0.61365*exp(17.502*W1378/(240.97+W1378))/(BO1378+BP1378)-BJ1378)</f>
        <v>0</v>
      </c>
      <c r="T1378">
        <f>1/((BC1378+1)/(Q1378/1.6)+1/(R1378/1.37)) + BC1378/((BC1378+1)/(Q1378/1.6) + BC1378/(R1378/1.37))</f>
        <v>0</v>
      </c>
      <c r="U1378">
        <f>(AX1378*BA1378)</f>
        <v>0</v>
      </c>
      <c r="V1378">
        <f>(BQ1378+(U1378+2*0.95*5.67E-8*(((BQ1378+$B$7)+273)^4-(BQ1378+273)^4)-44100*J1378)/(1.84*29.3*R1378+8*0.95*5.67E-8*(BQ1378+273)^3))</f>
        <v>0</v>
      </c>
      <c r="W1378">
        <f>($C$7*BR1378+$D$7*BS1378+$E$7*V1378)</f>
        <v>0</v>
      </c>
      <c r="X1378">
        <f>0.61365*exp(17.502*W1378/(240.97+W1378))</f>
        <v>0</v>
      </c>
      <c r="Y1378">
        <f>(Z1378/AA1378*100)</f>
        <v>0</v>
      </c>
      <c r="Z1378">
        <f>BJ1378*(BO1378+BP1378)/1000</f>
        <v>0</v>
      </c>
      <c r="AA1378">
        <f>0.61365*exp(17.502*BQ1378/(240.97+BQ1378))</f>
        <v>0</v>
      </c>
      <c r="AB1378">
        <f>(X1378-BJ1378*(BO1378+BP1378)/1000)</f>
        <v>0</v>
      </c>
      <c r="AC1378">
        <f>(-J1378*44100)</f>
        <v>0</v>
      </c>
      <c r="AD1378">
        <f>2*29.3*R1378*0.92*(BQ1378-W1378)</f>
        <v>0</v>
      </c>
      <c r="AE1378">
        <f>2*0.95*5.67E-8*(((BQ1378+$B$7)+273)^4-(W1378+273)^4)</f>
        <v>0</v>
      </c>
      <c r="AF1378">
        <f>U1378+AE1378+AC1378+AD1378</f>
        <v>0</v>
      </c>
      <c r="AG1378">
        <f>BN1378*AU1378*(BI1378-BH1378*(1000-AU1378*BK1378)/(1000-AU1378*BJ1378))/(100*BB1378)</f>
        <v>0</v>
      </c>
      <c r="AH1378">
        <f>1000*BN1378*AU1378*(BJ1378-BK1378)/(100*BB1378*(1000-AU1378*BJ1378))</f>
        <v>0</v>
      </c>
      <c r="AI1378">
        <f>(AJ1378 - AK1378 - BO1378*1E3/(8.314*(BQ1378+273.15)) * AM1378/BN1378 * AL1378) * BN1378/(100*BB1378) * (1000 - BK1378)/1000</f>
        <v>0</v>
      </c>
      <c r="AJ1378">
        <v>186.1362473431414</v>
      </c>
      <c r="AK1378">
        <v>201.0739393939393</v>
      </c>
      <c r="AL1378">
        <v>-3.35198208567137</v>
      </c>
      <c r="AM1378">
        <v>64.57552425666056</v>
      </c>
      <c r="AN1378">
        <f>(AP1378 - AO1378 + BO1378*1E3/(8.314*(BQ1378+273.15)) * AR1378/BN1378 * AQ1378) * BN1378/(100*BB1378) * 1000/(1000 - AP1378)</f>
        <v>0</v>
      </c>
      <c r="AO1378">
        <v>18.15579274181818</v>
      </c>
      <c r="AP1378">
        <v>18.465504962406</v>
      </c>
      <c r="AQ1378">
        <v>9.683860007337043E-05</v>
      </c>
      <c r="AR1378">
        <v>112.27</v>
      </c>
      <c r="AS1378">
        <v>8</v>
      </c>
      <c r="AT1378">
        <v>2</v>
      </c>
      <c r="AU1378">
        <f>IF(AS1378*$H$13&gt;=AW1378,1.0,(AW1378/(AW1378-AS1378*$H$13)))</f>
        <v>0</v>
      </c>
      <c r="AV1378">
        <f>(AU1378-1)*100</f>
        <v>0</v>
      </c>
      <c r="AW1378">
        <f>MAX(0,($B$13+$C$13*BV1378)/(1+$D$13*BV1378)*BO1378/(BQ1378+273)*$E$13)</f>
        <v>0</v>
      </c>
      <c r="AX1378">
        <f>$B$11*BW1378+$C$11*BX1378+$F$11*CI1378*(1-CL1378)</f>
        <v>0</v>
      </c>
      <c r="AY1378">
        <f>AX1378*AZ1378</f>
        <v>0</v>
      </c>
      <c r="AZ1378">
        <f>($B$11*$D$9+$C$11*$D$9+$F$11*((CV1378+CN1378)/MAX(CV1378+CN1378+CW1378, 0.1)*$I$9+CW1378/MAX(CV1378+CN1378+CW1378, 0.1)*$J$9))/($B$11+$C$11+$F$11)</f>
        <v>0</v>
      </c>
      <c r="BA1378">
        <f>($B$11*$K$9+$C$11*$K$9+$F$11*((CV1378+CN1378)/MAX(CV1378+CN1378+CW1378, 0.1)*$P$9+CW1378/MAX(CV1378+CN1378+CW1378, 0.1)*$Q$9))/($B$11+$C$11+$F$11)</f>
        <v>0</v>
      </c>
      <c r="BB1378">
        <v>6</v>
      </c>
      <c r="BC1378">
        <v>0.5</v>
      </c>
      <c r="BD1378" t="s">
        <v>355</v>
      </c>
      <c r="BE1378">
        <v>2</v>
      </c>
      <c r="BF1378" t="b">
        <v>1</v>
      </c>
      <c r="BG1378">
        <v>1664308244.314285</v>
      </c>
      <c r="BH1378">
        <v>221.3555357142857</v>
      </c>
      <c r="BI1378">
        <v>198.7641071428572</v>
      </c>
      <c r="BJ1378">
        <v>18.45624285714286</v>
      </c>
      <c r="BK1378">
        <v>18.14237142857143</v>
      </c>
      <c r="BL1378">
        <v>224.0839642857142</v>
      </c>
      <c r="BM1378">
        <v>18.62086071428572</v>
      </c>
      <c r="BN1378">
        <v>500.075</v>
      </c>
      <c r="BO1378">
        <v>90.93922857142857</v>
      </c>
      <c r="BP1378">
        <v>0.09997212857142858</v>
      </c>
      <c r="BQ1378">
        <v>24.555625</v>
      </c>
      <c r="BR1378">
        <v>25.00432142857143</v>
      </c>
      <c r="BS1378">
        <v>999.9000000000002</v>
      </c>
      <c r="BT1378">
        <v>0</v>
      </c>
      <c r="BU1378">
        <v>0</v>
      </c>
      <c r="BV1378">
        <v>10000.64071428572</v>
      </c>
      <c r="BW1378">
        <v>0</v>
      </c>
      <c r="BX1378">
        <v>6.126620000000001</v>
      </c>
      <c r="BY1378">
        <v>22.59149285714286</v>
      </c>
      <c r="BZ1378">
        <v>225.5175357142857</v>
      </c>
      <c r="CA1378">
        <v>202.4364642857143</v>
      </c>
      <c r="CB1378">
        <v>0.31385975</v>
      </c>
      <c r="CC1378">
        <v>198.7641071428572</v>
      </c>
      <c r="CD1378">
        <v>18.14237142857143</v>
      </c>
      <c r="CE1378">
        <v>1.678396785714286</v>
      </c>
      <c r="CF1378">
        <v>1.649853214285714</v>
      </c>
      <c r="CG1378">
        <v>14.69805714285714</v>
      </c>
      <c r="CH1378">
        <v>14.43249642857143</v>
      </c>
      <c r="CI1378">
        <v>2000.000357142857</v>
      </c>
      <c r="CJ1378">
        <v>0.9799957142857145</v>
      </c>
      <c r="CK1378">
        <v>0.02000462857142857</v>
      </c>
      <c r="CL1378">
        <v>0</v>
      </c>
      <c r="CM1378">
        <v>118.5990714285714</v>
      </c>
      <c r="CN1378">
        <v>5.00097</v>
      </c>
      <c r="CO1378">
        <v>2561.426428571428</v>
      </c>
      <c r="CP1378">
        <v>16707.56071428572</v>
      </c>
      <c r="CQ1378">
        <v>37.7455</v>
      </c>
      <c r="CR1378">
        <v>38.241</v>
      </c>
      <c r="CS1378">
        <v>37.73425</v>
      </c>
      <c r="CT1378">
        <v>37.937</v>
      </c>
      <c r="CU1378">
        <v>38.25</v>
      </c>
      <c r="CV1378">
        <v>1955.09</v>
      </c>
      <c r="CW1378">
        <v>39.91035714285714</v>
      </c>
      <c r="CX1378">
        <v>0</v>
      </c>
      <c r="CY1378">
        <v>1664308256.9</v>
      </c>
      <c r="CZ1378">
        <v>0</v>
      </c>
      <c r="DA1378">
        <v>0</v>
      </c>
      <c r="DB1378" t="s">
        <v>356</v>
      </c>
      <c r="DC1378">
        <v>1663859321.1</v>
      </c>
      <c r="DD1378">
        <v>1663859315.6</v>
      </c>
      <c r="DE1378">
        <v>0</v>
      </c>
      <c r="DF1378">
        <v>0.196</v>
      </c>
      <c r="DG1378">
        <v>-0.001</v>
      </c>
      <c r="DH1378">
        <v>-5.941</v>
      </c>
      <c r="DI1378">
        <v>-0.174</v>
      </c>
      <c r="DJ1378">
        <v>1500</v>
      </c>
      <c r="DK1378">
        <v>17</v>
      </c>
      <c r="DL1378">
        <v>0.13</v>
      </c>
      <c r="DM1378">
        <v>0.04</v>
      </c>
      <c r="DN1378">
        <v>22.53111</v>
      </c>
      <c r="DO1378">
        <v>1.0207744840525</v>
      </c>
      <c r="DP1378">
        <v>0.1180196059983253</v>
      </c>
      <c r="DQ1378">
        <v>0</v>
      </c>
      <c r="DR1378">
        <v>0.32287595</v>
      </c>
      <c r="DS1378">
        <v>-0.1891338911819892</v>
      </c>
      <c r="DT1378">
        <v>0.02005292507459946</v>
      </c>
      <c r="DU1378">
        <v>0</v>
      </c>
      <c r="DV1378">
        <v>0</v>
      </c>
      <c r="DW1378">
        <v>2</v>
      </c>
      <c r="DX1378" t="s">
        <v>357</v>
      </c>
      <c r="DY1378">
        <v>2.98503</v>
      </c>
      <c r="DZ1378">
        <v>2.71576</v>
      </c>
      <c r="EA1378">
        <v>0.051261</v>
      </c>
      <c r="EB1378">
        <v>0.0448724</v>
      </c>
      <c r="EC1378">
        <v>0.0904177</v>
      </c>
      <c r="ED1378">
        <v>0.087467</v>
      </c>
      <c r="EE1378">
        <v>30146.6</v>
      </c>
      <c r="EF1378">
        <v>30479.2</v>
      </c>
      <c r="EG1378">
        <v>29522.9</v>
      </c>
      <c r="EH1378">
        <v>29505.8</v>
      </c>
      <c r="EI1378">
        <v>35594.3</v>
      </c>
      <c r="EJ1378">
        <v>35798.5</v>
      </c>
      <c r="EK1378">
        <v>41607</v>
      </c>
      <c r="EL1378">
        <v>42050.3</v>
      </c>
      <c r="EM1378">
        <v>1.98535</v>
      </c>
      <c r="EN1378">
        <v>1.93673</v>
      </c>
      <c r="EO1378">
        <v>0.0691898</v>
      </c>
      <c r="EP1378">
        <v>0</v>
      </c>
      <c r="EQ1378">
        <v>23.8655</v>
      </c>
      <c r="ER1378">
        <v>999.9</v>
      </c>
      <c r="ES1378">
        <v>47.7</v>
      </c>
      <c r="ET1378">
        <v>28.9</v>
      </c>
      <c r="EU1378">
        <v>20.9737</v>
      </c>
      <c r="EV1378">
        <v>62.8962</v>
      </c>
      <c r="EW1378">
        <v>32.5921</v>
      </c>
      <c r="EX1378">
        <v>1</v>
      </c>
      <c r="EY1378">
        <v>-0.190775</v>
      </c>
      <c r="EZ1378">
        <v>1.3331</v>
      </c>
      <c r="FA1378">
        <v>20.3839</v>
      </c>
      <c r="FB1378">
        <v>5.21624</v>
      </c>
      <c r="FC1378">
        <v>12.0099</v>
      </c>
      <c r="FD1378">
        <v>4.9896</v>
      </c>
      <c r="FE1378">
        <v>3.2885</v>
      </c>
      <c r="FF1378">
        <v>9999</v>
      </c>
      <c r="FG1378">
        <v>9999</v>
      </c>
      <c r="FH1378">
        <v>9999</v>
      </c>
      <c r="FI1378">
        <v>262.2</v>
      </c>
      <c r="FJ1378">
        <v>1.86699</v>
      </c>
      <c r="FK1378">
        <v>1.86612</v>
      </c>
      <c r="FL1378">
        <v>1.86554</v>
      </c>
      <c r="FM1378">
        <v>1.86554</v>
      </c>
      <c r="FN1378">
        <v>1.86726</v>
      </c>
      <c r="FO1378">
        <v>1.86981</v>
      </c>
      <c r="FP1378">
        <v>1.86844</v>
      </c>
      <c r="FQ1378">
        <v>1.86996</v>
      </c>
      <c r="FR1378">
        <v>0</v>
      </c>
      <c r="FS1378">
        <v>0</v>
      </c>
      <c r="FT1378">
        <v>0</v>
      </c>
      <c r="FU1378">
        <v>0</v>
      </c>
      <c r="FV1378" t="s">
        <v>358</v>
      </c>
      <c r="FW1378" t="s">
        <v>359</v>
      </c>
      <c r="FX1378" t="s">
        <v>360</v>
      </c>
      <c r="FY1378" t="s">
        <v>360</v>
      </c>
      <c r="FZ1378" t="s">
        <v>360</v>
      </c>
      <c r="GA1378" t="s">
        <v>360</v>
      </c>
      <c r="GB1378">
        <v>0</v>
      </c>
      <c r="GC1378">
        <v>100</v>
      </c>
      <c r="GD1378">
        <v>100</v>
      </c>
      <c r="GE1378">
        <v>-2.651</v>
      </c>
      <c r="GF1378">
        <v>-0.1646</v>
      </c>
      <c r="GG1378">
        <v>-2.0192013485273</v>
      </c>
      <c r="GH1378">
        <v>-0.003354295288503095</v>
      </c>
      <c r="GI1378">
        <v>8.998442100416266E-07</v>
      </c>
      <c r="GJ1378">
        <v>-2.632750781261316E-10</v>
      </c>
      <c r="GK1378">
        <v>-0.1771344180573433</v>
      </c>
      <c r="GL1378">
        <v>-0.01811282044437078</v>
      </c>
      <c r="GM1378">
        <v>0.001479480632228601</v>
      </c>
      <c r="GN1378">
        <v>-2.527498020886067E-05</v>
      </c>
      <c r="GO1378">
        <v>3</v>
      </c>
      <c r="GP1378">
        <v>2311</v>
      </c>
      <c r="GQ1378">
        <v>1</v>
      </c>
      <c r="GR1378">
        <v>23</v>
      </c>
      <c r="GS1378">
        <v>7482.2</v>
      </c>
      <c r="GT1378">
        <v>7482.3</v>
      </c>
      <c r="GU1378">
        <v>0.500488</v>
      </c>
      <c r="GV1378">
        <v>2.24731</v>
      </c>
      <c r="GW1378">
        <v>1.39648</v>
      </c>
      <c r="GX1378">
        <v>2.33643</v>
      </c>
      <c r="GY1378">
        <v>1.49536</v>
      </c>
      <c r="GZ1378">
        <v>2.45361</v>
      </c>
      <c r="HA1378">
        <v>32.9537</v>
      </c>
      <c r="HB1378">
        <v>14.0357</v>
      </c>
      <c r="HC1378">
        <v>18</v>
      </c>
      <c r="HD1378">
        <v>523.965</v>
      </c>
      <c r="HE1378">
        <v>449.185</v>
      </c>
      <c r="HF1378">
        <v>21.537</v>
      </c>
      <c r="HG1378">
        <v>25.0376</v>
      </c>
      <c r="HH1378">
        <v>30</v>
      </c>
      <c r="HI1378">
        <v>25.0494</v>
      </c>
      <c r="HJ1378">
        <v>25.0001</v>
      </c>
      <c r="HK1378">
        <v>10.0035</v>
      </c>
      <c r="HL1378">
        <v>21.1607</v>
      </c>
      <c r="HM1378">
        <v>52.8656</v>
      </c>
      <c r="HN1378">
        <v>21.537</v>
      </c>
      <c r="HO1378">
        <v>146.056</v>
      </c>
      <c r="HP1378">
        <v>18.0982</v>
      </c>
      <c r="HQ1378">
        <v>100.99</v>
      </c>
      <c r="HR1378">
        <v>100.987</v>
      </c>
    </row>
    <row r="1379" spans="1:226">
      <c r="A1379">
        <v>1363</v>
      </c>
      <c r="B1379">
        <v>1664308257.1</v>
      </c>
      <c r="C1379">
        <v>15026.59999990463</v>
      </c>
      <c r="D1379" t="s">
        <v>3097</v>
      </c>
      <c r="E1379" t="s">
        <v>3098</v>
      </c>
      <c r="F1379">
        <v>5</v>
      </c>
      <c r="G1379" t="s">
        <v>3064</v>
      </c>
      <c r="H1379" t="s">
        <v>354</v>
      </c>
      <c r="I1379">
        <v>1664308249.6</v>
      </c>
      <c r="J1379">
        <f>(K1379)/1000</f>
        <v>0</v>
      </c>
      <c r="K1379">
        <f>IF(BF1379, AN1379, AH1379)</f>
        <v>0</v>
      </c>
      <c r="L1379">
        <f>IF(BF1379, AI1379, AG1379)</f>
        <v>0</v>
      </c>
      <c r="M1379">
        <f>BH1379 - IF(AU1379&gt;1, L1379*BB1379*100.0/(AW1379*BV1379), 0)</f>
        <v>0</v>
      </c>
      <c r="N1379">
        <f>((T1379-J1379/2)*M1379-L1379)/(T1379+J1379/2)</f>
        <v>0</v>
      </c>
      <c r="O1379">
        <f>N1379*(BO1379+BP1379)/1000.0</f>
        <v>0</v>
      </c>
      <c r="P1379">
        <f>(BH1379 - IF(AU1379&gt;1, L1379*BB1379*100.0/(AW1379*BV1379), 0))*(BO1379+BP1379)/1000.0</f>
        <v>0</v>
      </c>
      <c r="Q1379">
        <f>2.0/((1/S1379-1/R1379)+SIGN(S1379)*SQRT((1/S1379-1/R1379)*(1/S1379-1/R1379) + 4*BC1379/((BC1379+1)*(BC1379+1))*(2*1/S1379*1/R1379-1/R1379*1/R1379)))</f>
        <v>0</v>
      </c>
      <c r="R1379">
        <f>IF(LEFT(BD1379,1)&lt;&gt;"0",IF(LEFT(BD1379,1)="1",3.0,BE1379),$D$5+$E$5*(BV1379*BO1379/($K$5*1000))+$F$5*(BV1379*BO1379/($K$5*1000))*MAX(MIN(BB1379,$J$5),$I$5)*MAX(MIN(BB1379,$J$5),$I$5)+$G$5*MAX(MIN(BB1379,$J$5),$I$5)*(BV1379*BO1379/($K$5*1000))+$H$5*(BV1379*BO1379/($K$5*1000))*(BV1379*BO1379/($K$5*1000)))</f>
        <v>0</v>
      </c>
      <c r="S1379">
        <f>J1379*(1000-(1000*0.61365*exp(17.502*W1379/(240.97+W1379))/(BO1379+BP1379)+BJ1379)/2)/(1000*0.61365*exp(17.502*W1379/(240.97+W1379))/(BO1379+BP1379)-BJ1379)</f>
        <v>0</v>
      </c>
      <c r="T1379">
        <f>1/((BC1379+1)/(Q1379/1.6)+1/(R1379/1.37)) + BC1379/((BC1379+1)/(Q1379/1.6) + BC1379/(R1379/1.37))</f>
        <v>0</v>
      </c>
      <c r="U1379">
        <f>(AX1379*BA1379)</f>
        <v>0</v>
      </c>
      <c r="V1379">
        <f>(BQ1379+(U1379+2*0.95*5.67E-8*(((BQ1379+$B$7)+273)^4-(BQ1379+273)^4)-44100*J1379)/(1.84*29.3*R1379+8*0.95*5.67E-8*(BQ1379+273)^3))</f>
        <v>0</v>
      </c>
      <c r="W1379">
        <f>($C$7*BR1379+$D$7*BS1379+$E$7*V1379)</f>
        <v>0</v>
      </c>
      <c r="X1379">
        <f>0.61365*exp(17.502*W1379/(240.97+W1379))</f>
        <v>0</v>
      </c>
      <c r="Y1379">
        <f>(Z1379/AA1379*100)</f>
        <v>0</v>
      </c>
      <c r="Z1379">
        <f>BJ1379*(BO1379+BP1379)/1000</f>
        <v>0</v>
      </c>
      <c r="AA1379">
        <f>0.61365*exp(17.502*BQ1379/(240.97+BQ1379))</f>
        <v>0</v>
      </c>
      <c r="AB1379">
        <f>(X1379-BJ1379*(BO1379+BP1379)/1000)</f>
        <v>0</v>
      </c>
      <c r="AC1379">
        <f>(-J1379*44100)</f>
        <v>0</v>
      </c>
      <c r="AD1379">
        <f>2*29.3*R1379*0.92*(BQ1379-W1379)</f>
        <v>0</v>
      </c>
      <c r="AE1379">
        <f>2*0.95*5.67E-8*(((BQ1379+$B$7)+273)^4-(W1379+273)^4)</f>
        <v>0</v>
      </c>
      <c r="AF1379">
        <f>U1379+AE1379+AC1379+AD1379</f>
        <v>0</v>
      </c>
      <c r="AG1379">
        <f>BN1379*AU1379*(BI1379-BH1379*(1000-AU1379*BK1379)/(1000-AU1379*BJ1379))/(100*BB1379)</f>
        <v>0</v>
      </c>
      <c r="AH1379">
        <f>1000*BN1379*AU1379*(BJ1379-BK1379)/(100*BB1379*(1000-AU1379*BJ1379))</f>
        <v>0</v>
      </c>
      <c r="AI1379">
        <f>(AJ1379 - AK1379 - BO1379*1E3/(8.314*(BQ1379+273.15)) * AM1379/BN1379 * AL1379) * BN1379/(100*BB1379) * (1000 - BK1379)/1000</f>
        <v>0</v>
      </c>
      <c r="AJ1379">
        <v>169.2634112308414</v>
      </c>
      <c r="AK1379">
        <v>184.2496424242424</v>
      </c>
      <c r="AL1379">
        <v>-3.366788865716541</v>
      </c>
      <c r="AM1379">
        <v>64.57552425666056</v>
      </c>
      <c r="AN1379">
        <f>(AP1379 - AO1379 + BO1379*1E3/(8.314*(BQ1379+273.15)) * AR1379/BN1379 * AQ1379) * BN1379/(100*BB1379) * 1000/(1000 - AP1379)</f>
        <v>0</v>
      </c>
      <c r="AO1379">
        <v>18.15609346031968</v>
      </c>
      <c r="AP1379">
        <v>18.46659428571427</v>
      </c>
      <c r="AQ1379">
        <v>5.739277303352465E-05</v>
      </c>
      <c r="AR1379">
        <v>112.27</v>
      </c>
      <c r="AS1379">
        <v>8</v>
      </c>
      <c r="AT1379">
        <v>2</v>
      </c>
      <c r="AU1379">
        <f>IF(AS1379*$H$13&gt;=AW1379,1.0,(AW1379/(AW1379-AS1379*$H$13)))</f>
        <v>0</v>
      </c>
      <c r="AV1379">
        <f>(AU1379-1)*100</f>
        <v>0</v>
      </c>
      <c r="AW1379">
        <f>MAX(0,($B$13+$C$13*BV1379)/(1+$D$13*BV1379)*BO1379/(BQ1379+273)*$E$13)</f>
        <v>0</v>
      </c>
      <c r="AX1379">
        <f>$B$11*BW1379+$C$11*BX1379+$F$11*CI1379*(1-CL1379)</f>
        <v>0</v>
      </c>
      <c r="AY1379">
        <f>AX1379*AZ1379</f>
        <v>0</v>
      </c>
      <c r="AZ1379">
        <f>($B$11*$D$9+$C$11*$D$9+$F$11*((CV1379+CN1379)/MAX(CV1379+CN1379+CW1379, 0.1)*$I$9+CW1379/MAX(CV1379+CN1379+CW1379, 0.1)*$J$9))/($B$11+$C$11+$F$11)</f>
        <v>0</v>
      </c>
      <c r="BA1379">
        <f>($B$11*$K$9+$C$11*$K$9+$F$11*((CV1379+CN1379)/MAX(CV1379+CN1379+CW1379, 0.1)*$P$9+CW1379/MAX(CV1379+CN1379+CW1379, 0.1)*$Q$9))/($B$11+$C$11+$F$11)</f>
        <v>0</v>
      </c>
      <c r="BB1379">
        <v>6</v>
      </c>
      <c r="BC1379">
        <v>0.5</v>
      </c>
      <c r="BD1379" t="s">
        <v>355</v>
      </c>
      <c r="BE1379">
        <v>2</v>
      </c>
      <c r="BF1379" t="b">
        <v>1</v>
      </c>
      <c r="BG1379">
        <v>1664308249.6</v>
      </c>
      <c r="BH1379">
        <v>203.9264814814815</v>
      </c>
      <c r="BI1379">
        <v>181.2628148148148</v>
      </c>
      <c r="BJ1379">
        <v>18.46068518518519</v>
      </c>
      <c r="BK1379">
        <v>18.15454814814814</v>
      </c>
      <c r="BL1379">
        <v>206.6024074074074</v>
      </c>
      <c r="BM1379">
        <v>18.62525925925926</v>
      </c>
      <c r="BN1379">
        <v>500.0616666666666</v>
      </c>
      <c r="BO1379">
        <v>90.93883333333333</v>
      </c>
      <c r="BP1379">
        <v>0.09997886666666667</v>
      </c>
      <c r="BQ1379">
        <v>24.54971851851852</v>
      </c>
      <c r="BR1379">
        <v>25.00327037037037</v>
      </c>
      <c r="BS1379">
        <v>999.9000000000001</v>
      </c>
      <c r="BT1379">
        <v>0</v>
      </c>
      <c r="BU1379">
        <v>0</v>
      </c>
      <c r="BV1379">
        <v>10004.58222222222</v>
      </c>
      <c r="BW1379">
        <v>0</v>
      </c>
      <c r="BX1379">
        <v>6.126620000000001</v>
      </c>
      <c r="BY1379">
        <v>22.66375555555555</v>
      </c>
      <c r="BZ1379">
        <v>207.7617407407407</v>
      </c>
      <c r="CA1379">
        <v>184.6142962962963</v>
      </c>
      <c r="CB1379">
        <v>0.306130925925926</v>
      </c>
      <c r="CC1379">
        <v>181.2628148148148</v>
      </c>
      <c r="CD1379">
        <v>18.15454814814814</v>
      </c>
      <c r="CE1379">
        <v>1.678793703703704</v>
      </c>
      <c r="CF1379">
        <v>1.650953703703704</v>
      </c>
      <c r="CG1379">
        <v>14.70171851851852</v>
      </c>
      <c r="CH1379">
        <v>14.4428037037037</v>
      </c>
      <c r="CI1379">
        <v>1999.978518518519</v>
      </c>
      <c r="CJ1379">
        <v>0.9799956666666667</v>
      </c>
      <c r="CK1379">
        <v>0.02000467777777778</v>
      </c>
      <c r="CL1379">
        <v>0</v>
      </c>
      <c r="CM1379">
        <v>118.1620740740741</v>
      </c>
      <c r="CN1379">
        <v>5.00097</v>
      </c>
      <c r="CO1379">
        <v>2551.701111111111</v>
      </c>
      <c r="CP1379">
        <v>16707.38888888889</v>
      </c>
      <c r="CQ1379">
        <v>37.74533333333333</v>
      </c>
      <c r="CR1379">
        <v>38.24533333333333</v>
      </c>
      <c r="CS1379">
        <v>37.71266666666666</v>
      </c>
      <c r="CT1379">
        <v>37.937</v>
      </c>
      <c r="CU1379">
        <v>38.25</v>
      </c>
      <c r="CV1379">
        <v>1955.068518518518</v>
      </c>
      <c r="CW1379">
        <v>39.91</v>
      </c>
      <c r="CX1379">
        <v>0</v>
      </c>
      <c r="CY1379">
        <v>1664308261.7</v>
      </c>
      <c r="CZ1379">
        <v>0</v>
      </c>
      <c r="DA1379">
        <v>0</v>
      </c>
      <c r="DB1379" t="s">
        <v>356</v>
      </c>
      <c r="DC1379">
        <v>1663859321.1</v>
      </c>
      <c r="DD1379">
        <v>1663859315.6</v>
      </c>
      <c r="DE1379">
        <v>0</v>
      </c>
      <c r="DF1379">
        <v>0.196</v>
      </c>
      <c r="DG1379">
        <v>-0.001</v>
      </c>
      <c r="DH1379">
        <v>-5.941</v>
      </c>
      <c r="DI1379">
        <v>-0.174</v>
      </c>
      <c r="DJ1379">
        <v>1500</v>
      </c>
      <c r="DK1379">
        <v>17</v>
      </c>
      <c r="DL1379">
        <v>0.13</v>
      </c>
      <c r="DM1379">
        <v>0.04</v>
      </c>
      <c r="DN1379">
        <v>22.6299575</v>
      </c>
      <c r="DO1379">
        <v>1.008723827392067</v>
      </c>
      <c r="DP1379">
        <v>0.1166159506403389</v>
      </c>
      <c r="DQ1379">
        <v>0</v>
      </c>
      <c r="DR1379">
        <v>0.313549575</v>
      </c>
      <c r="DS1379">
        <v>-0.08297613883677281</v>
      </c>
      <c r="DT1379">
        <v>0.01361740961763195</v>
      </c>
      <c r="DU1379">
        <v>1</v>
      </c>
      <c r="DV1379">
        <v>1</v>
      </c>
      <c r="DW1379">
        <v>2</v>
      </c>
      <c r="DX1379" t="s">
        <v>471</v>
      </c>
      <c r="DY1379">
        <v>2.9851</v>
      </c>
      <c r="DZ1379">
        <v>2.71574</v>
      </c>
      <c r="EA1379">
        <v>0.0473993</v>
      </c>
      <c r="EB1379">
        <v>0.0409101</v>
      </c>
      <c r="EC1379">
        <v>0.09042260000000001</v>
      </c>
      <c r="ED1379">
        <v>0.0874612</v>
      </c>
      <c r="EE1379">
        <v>30269.8</v>
      </c>
      <c r="EF1379">
        <v>30606</v>
      </c>
      <c r="EG1379">
        <v>29523.4</v>
      </c>
      <c r="EH1379">
        <v>29506</v>
      </c>
      <c r="EI1379">
        <v>35594.7</v>
      </c>
      <c r="EJ1379">
        <v>35798.9</v>
      </c>
      <c r="EK1379">
        <v>41607.8</v>
      </c>
      <c r="EL1379">
        <v>42050.6</v>
      </c>
      <c r="EM1379">
        <v>1.98517</v>
      </c>
      <c r="EN1379">
        <v>1.93665</v>
      </c>
      <c r="EO1379">
        <v>0.0685714</v>
      </c>
      <c r="EP1379">
        <v>0</v>
      </c>
      <c r="EQ1379">
        <v>23.8655</v>
      </c>
      <c r="ER1379">
        <v>999.9</v>
      </c>
      <c r="ES1379">
        <v>47.7</v>
      </c>
      <c r="ET1379">
        <v>28.9</v>
      </c>
      <c r="EU1379">
        <v>20.9756</v>
      </c>
      <c r="EV1379">
        <v>62.7562</v>
      </c>
      <c r="EW1379">
        <v>32.48</v>
      </c>
      <c r="EX1379">
        <v>1</v>
      </c>
      <c r="EY1379">
        <v>-0.190841</v>
      </c>
      <c r="EZ1379">
        <v>1.31847</v>
      </c>
      <c r="FA1379">
        <v>20.3839</v>
      </c>
      <c r="FB1379">
        <v>5.21684</v>
      </c>
      <c r="FC1379">
        <v>12.0099</v>
      </c>
      <c r="FD1379">
        <v>4.98965</v>
      </c>
      <c r="FE1379">
        <v>3.2885</v>
      </c>
      <c r="FF1379">
        <v>9999</v>
      </c>
      <c r="FG1379">
        <v>9999</v>
      </c>
      <c r="FH1379">
        <v>9999</v>
      </c>
      <c r="FI1379">
        <v>262.2</v>
      </c>
      <c r="FJ1379">
        <v>1.86703</v>
      </c>
      <c r="FK1379">
        <v>1.86612</v>
      </c>
      <c r="FL1379">
        <v>1.86554</v>
      </c>
      <c r="FM1379">
        <v>1.86553</v>
      </c>
      <c r="FN1379">
        <v>1.86727</v>
      </c>
      <c r="FO1379">
        <v>1.86981</v>
      </c>
      <c r="FP1379">
        <v>1.86844</v>
      </c>
      <c r="FQ1379">
        <v>1.86996</v>
      </c>
      <c r="FR1379">
        <v>0</v>
      </c>
      <c r="FS1379">
        <v>0</v>
      </c>
      <c r="FT1379">
        <v>0</v>
      </c>
      <c r="FU1379">
        <v>0</v>
      </c>
      <c r="FV1379" t="s">
        <v>358</v>
      </c>
      <c r="FW1379" t="s">
        <v>359</v>
      </c>
      <c r="FX1379" t="s">
        <v>360</v>
      </c>
      <c r="FY1379" t="s">
        <v>360</v>
      </c>
      <c r="FZ1379" t="s">
        <v>360</v>
      </c>
      <c r="GA1379" t="s">
        <v>360</v>
      </c>
      <c r="GB1379">
        <v>0</v>
      </c>
      <c r="GC1379">
        <v>100</v>
      </c>
      <c r="GD1379">
        <v>100</v>
      </c>
      <c r="GE1379">
        <v>-2.601</v>
      </c>
      <c r="GF1379">
        <v>-0.1645</v>
      </c>
      <c r="GG1379">
        <v>-2.0192013485273</v>
      </c>
      <c r="GH1379">
        <v>-0.003354295288503095</v>
      </c>
      <c r="GI1379">
        <v>8.998442100416266E-07</v>
      </c>
      <c r="GJ1379">
        <v>-2.632750781261316E-10</v>
      </c>
      <c r="GK1379">
        <v>-0.1771344180573433</v>
      </c>
      <c r="GL1379">
        <v>-0.01811282044437078</v>
      </c>
      <c r="GM1379">
        <v>0.001479480632228601</v>
      </c>
      <c r="GN1379">
        <v>-2.527498020886067E-05</v>
      </c>
      <c r="GO1379">
        <v>3</v>
      </c>
      <c r="GP1379">
        <v>2311</v>
      </c>
      <c r="GQ1379">
        <v>1</v>
      </c>
      <c r="GR1379">
        <v>23</v>
      </c>
      <c r="GS1379">
        <v>7482.3</v>
      </c>
      <c r="GT1379">
        <v>7482.4</v>
      </c>
      <c r="GU1379">
        <v>0.461426</v>
      </c>
      <c r="GV1379">
        <v>2.24976</v>
      </c>
      <c r="GW1379">
        <v>1.39648</v>
      </c>
      <c r="GX1379">
        <v>2.33643</v>
      </c>
      <c r="GY1379">
        <v>1.49536</v>
      </c>
      <c r="GZ1379">
        <v>2.47925</v>
      </c>
      <c r="HA1379">
        <v>32.9537</v>
      </c>
      <c r="HB1379">
        <v>14.0357</v>
      </c>
      <c r="HC1379">
        <v>18</v>
      </c>
      <c r="HD1379">
        <v>523.851</v>
      </c>
      <c r="HE1379">
        <v>449.134</v>
      </c>
      <c r="HF1379">
        <v>21.5344</v>
      </c>
      <c r="HG1379">
        <v>25.0376</v>
      </c>
      <c r="HH1379">
        <v>29.9999</v>
      </c>
      <c r="HI1379">
        <v>25.0494</v>
      </c>
      <c r="HJ1379">
        <v>24.9995</v>
      </c>
      <c r="HK1379">
        <v>9.22786</v>
      </c>
      <c r="HL1379">
        <v>21.1607</v>
      </c>
      <c r="HM1379">
        <v>53.2438</v>
      </c>
      <c r="HN1379">
        <v>21.8019</v>
      </c>
      <c r="HO1379">
        <v>132.688</v>
      </c>
      <c r="HP1379">
        <v>18.0982</v>
      </c>
      <c r="HQ1379">
        <v>100.991</v>
      </c>
      <c r="HR1379">
        <v>100.987</v>
      </c>
    </row>
    <row r="1380" spans="1:226">
      <c r="A1380">
        <v>1364</v>
      </c>
      <c r="B1380">
        <v>1664308262.1</v>
      </c>
      <c r="C1380">
        <v>15031.59999990463</v>
      </c>
      <c r="D1380" t="s">
        <v>3099</v>
      </c>
      <c r="E1380" t="s">
        <v>3100</v>
      </c>
      <c r="F1380">
        <v>5</v>
      </c>
      <c r="G1380" t="s">
        <v>3064</v>
      </c>
      <c r="H1380" t="s">
        <v>354</v>
      </c>
      <c r="I1380">
        <v>1664308254.314285</v>
      </c>
      <c r="J1380">
        <f>(K1380)/1000</f>
        <v>0</v>
      </c>
      <c r="K1380">
        <f>IF(BF1380, AN1380, AH1380)</f>
        <v>0</v>
      </c>
      <c r="L1380">
        <f>IF(BF1380, AI1380, AG1380)</f>
        <v>0</v>
      </c>
      <c r="M1380">
        <f>BH1380 - IF(AU1380&gt;1, L1380*BB1380*100.0/(AW1380*BV1380), 0)</f>
        <v>0</v>
      </c>
      <c r="N1380">
        <f>((T1380-J1380/2)*M1380-L1380)/(T1380+J1380/2)</f>
        <v>0</v>
      </c>
      <c r="O1380">
        <f>N1380*(BO1380+BP1380)/1000.0</f>
        <v>0</v>
      </c>
      <c r="P1380">
        <f>(BH1380 - IF(AU1380&gt;1, L1380*BB1380*100.0/(AW1380*BV1380), 0))*(BO1380+BP1380)/1000.0</f>
        <v>0</v>
      </c>
      <c r="Q1380">
        <f>2.0/((1/S1380-1/R1380)+SIGN(S1380)*SQRT((1/S1380-1/R1380)*(1/S1380-1/R1380) + 4*BC1380/((BC1380+1)*(BC1380+1))*(2*1/S1380*1/R1380-1/R1380*1/R1380)))</f>
        <v>0</v>
      </c>
      <c r="R1380">
        <f>IF(LEFT(BD1380,1)&lt;&gt;"0",IF(LEFT(BD1380,1)="1",3.0,BE1380),$D$5+$E$5*(BV1380*BO1380/($K$5*1000))+$F$5*(BV1380*BO1380/($K$5*1000))*MAX(MIN(BB1380,$J$5),$I$5)*MAX(MIN(BB1380,$J$5),$I$5)+$G$5*MAX(MIN(BB1380,$J$5),$I$5)*(BV1380*BO1380/($K$5*1000))+$H$5*(BV1380*BO1380/($K$5*1000))*(BV1380*BO1380/($K$5*1000)))</f>
        <v>0</v>
      </c>
      <c r="S1380">
        <f>J1380*(1000-(1000*0.61365*exp(17.502*W1380/(240.97+W1380))/(BO1380+BP1380)+BJ1380)/2)/(1000*0.61365*exp(17.502*W1380/(240.97+W1380))/(BO1380+BP1380)-BJ1380)</f>
        <v>0</v>
      </c>
      <c r="T1380">
        <f>1/((BC1380+1)/(Q1380/1.6)+1/(R1380/1.37)) + BC1380/((BC1380+1)/(Q1380/1.6) + BC1380/(R1380/1.37))</f>
        <v>0</v>
      </c>
      <c r="U1380">
        <f>(AX1380*BA1380)</f>
        <v>0</v>
      </c>
      <c r="V1380">
        <f>(BQ1380+(U1380+2*0.95*5.67E-8*(((BQ1380+$B$7)+273)^4-(BQ1380+273)^4)-44100*J1380)/(1.84*29.3*R1380+8*0.95*5.67E-8*(BQ1380+273)^3))</f>
        <v>0</v>
      </c>
      <c r="W1380">
        <f>($C$7*BR1380+$D$7*BS1380+$E$7*V1380)</f>
        <v>0</v>
      </c>
      <c r="X1380">
        <f>0.61365*exp(17.502*W1380/(240.97+W1380))</f>
        <v>0</v>
      </c>
      <c r="Y1380">
        <f>(Z1380/AA1380*100)</f>
        <v>0</v>
      </c>
      <c r="Z1380">
        <f>BJ1380*(BO1380+BP1380)/1000</f>
        <v>0</v>
      </c>
      <c r="AA1380">
        <f>0.61365*exp(17.502*BQ1380/(240.97+BQ1380))</f>
        <v>0</v>
      </c>
      <c r="AB1380">
        <f>(X1380-BJ1380*(BO1380+BP1380)/1000)</f>
        <v>0</v>
      </c>
      <c r="AC1380">
        <f>(-J1380*44100)</f>
        <v>0</v>
      </c>
      <c r="AD1380">
        <f>2*29.3*R1380*0.92*(BQ1380-W1380)</f>
        <v>0</v>
      </c>
      <c r="AE1380">
        <f>2*0.95*5.67E-8*(((BQ1380+$B$7)+273)^4-(W1380+273)^4)</f>
        <v>0</v>
      </c>
      <c r="AF1380">
        <f>U1380+AE1380+AC1380+AD1380</f>
        <v>0</v>
      </c>
      <c r="AG1380">
        <f>BN1380*AU1380*(BI1380-BH1380*(1000-AU1380*BK1380)/(1000-AU1380*BJ1380))/(100*BB1380)</f>
        <v>0</v>
      </c>
      <c r="AH1380">
        <f>1000*BN1380*AU1380*(BJ1380-BK1380)/(100*BB1380*(1000-AU1380*BJ1380))</f>
        <v>0</v>
      </c>
      <c r="AI1380">
        <f>(AJ1380 - AK1380 - BO1380*1E3/(8.314*(BQ1380+273.15)) * AM1380/BN1380 * AL1380) * BN1380/(100*BB1380) * (1000 - BK1380)/1000</f>
        <v>0</v>
      </c>
      <c r="AJ1380">
        <v>152.3701244858878</v>
      </c>
      <c r="AK1380">
        <v>167.4895939393939</v>
      </c>
      <c r="AL1380">
        <v>-3.351660549403968</v>
      </c>
      <c r="AM1380">
        <v>64.57552425666056</v>
      </c>
      <c r="AN1380">
        <f>(AP1380 - AO1380 + BO1380*1E3/(8.314*(BQ1380+273.15)) * AR1380/BN1380 * AQ1380) * BN1380/(100*BB1380) * 1000/(1000 - AP1380)</f>
        <v>0</v>
      </c>
      <c r="AO1380">
        <v>18.15442762353647</v>
      </c>
      <c r="AP1380">
        <v>18.46876676691728</v>
      </c>
      <c r="AQ1380">
        <v>-4.366209641771713E-06</v>
      </c>
      <c r="AR1380">
        <v>112.27</v>
      </c>
      <c r="AS1380">
        <v>8</v>
      </c>
      <c r="AT1380">
        <v>2</v>
      </c>
      <c r="AU1380">
        <f>IF(AS1380*$H$13&gt;=AW1380,1.0,(AW1380/(AW1380-AS1380*$H$13)))</f>
        <v>0</v>
      </c>
      <c r="AV1380">
        <f>(AU1380-1)*100</f>
        <v>0</v>
      </c>
      <c r="AW1380">
        <f>MAX(0,($B$13+$C$13*BV1380)/(1+$D$13*BV1380)*BO1380/(BQ1380+273)*$E$13)</f>
        <v>0</v>
      </c>
      <c r="AX1380">
        <f>$B$11*BW1380+$C$11*BX1380+$F$11*CI1380*(1-CL1380)</f>
        <v>0</v>
      </c>
      <c r="AY1380">
        <f>AX1380*AZ1380</f>
        <v>0</v>
      </c>
      <c r="AZ1380">
        <f>($B$11*$D$9+$C$11*$D$9+$F$11*((CV1380+CN1380)/MAX(CV1380+CN1380+CW1380, 0.1)*$I$9+CW1380/MAX(CV1380+CN1380+CW1380, 0.1)*$J$9))/($B$11+$C$11+$F$11)</f>
        <v>0</v>
      </c>
      <c r="BA1380">
        <f>($B$11*$K$9+$C$11*$K$9+$F$11*((CV1380+CN1380)/MAX(CV1380+CN1380+CW1380, 0.1)*$P$9+CW1380/MAX(CV1380+CN1380+CW1380, 0.1)*$Q$9))/($B$11+$C$11+$F$11)</f>
        <v>0</v>
      </c>
      <c r="BB1380">
        <v>6</v>
      </c>
      <c r="BC1380">
        <v>0.5</v>
      </c>
      <c r="BD1380" t="s">
        <v>355</v>
      </c>
      <c r="BE1380">
        <v>2</v>
      </c>
      <c r="BF1380" t="b">
        <v>1</v>
      </c>
      <c r="BG1380">
        <v>1664308254.314285</v>
      </c>
      <c r="BH1380">
        <v>188.3999642857143</v>
      </c>
      <c r="BI1380">
        <v>165.6093571428571</v>
      </c>
      <c r="BJ1380">
        <v>18.46539642857143</v>
      </c>
      <c r="BK1380">
        <v>18.15619285714286</v>
      </c>
      <c r="BL1380">
        <v>191.0287857142857</v>
      </c>
      <c r="BM1380">
        <v>18.62991785714286</v>
      </c>
      <c r="BN1380">
        <v>500.0553928571427</v>
      </c>
      <c r="BO1380">
        <v>90.93783571428571</v>
      </c>
      <c r="BP1380">
        <v>0.09998172857142858</v>
      </c>
      <c r="BQ1380">
        <v>24.54493214285714</v>
      </c>
      <c r="BR1380">
        <v>24.99314642857143</v>
      </c>
      <c r="BS1380">
        <v>999.9000000000002</v>
      </c>
      <c r="BT1380">
        <v>0</v>
      </c>
      <c r="BU1380">
        <v>0</v>
      </c>
      <c r="BV1380">
        <v>10012.99035714286</v>
      </c>
      <c r="BW1380">
        <v>0</v>
      </c>
      <c r="BX1380">
        <v>6.126620000000001</v>
      </c>
      <c r="BY1380">
        <v>22.79068928571428</v>
      </c>
      <c r="BZ1380">
        <v>191.94425</v>
      </c>
      <c r="CA1380">
        <v>168.6717857142857</v>
      </c>
      <c r="CB1380">
        <v>0.3092001071428571</v>
      </c>
      <c r="CC1380">
        <v>165.6093571428571</v>
      </c>
      <c r="CD1380">
        <v>18.15619285714286</v>
      </c>
      <c r="CE1380">
        <v>1.679203928571428</v>
      </c>
      <c r="CF1380">
        <v>1.651085714285714</v>
      </c>
      <c r="CG1380">
        <v>14.70550714285714</v>
      </c>
      <c r="CH1380">
        <v>14.44402857142857</v>
      </c>
      <c r="CI1380">
        <v>1999.9625</v>
      </c>
      <c r="CJ1380">
        <v>0.979995392857143</v>
      </c>
      <c r="CK1380">
        <v>0.02000496071428571</v>
      </c>
      <c r="CL1380">
        <v>0</v>
      </c>
      <c r="CM1380">
        <v>117.7551785714286</v>
      </c>
      <c r="CN1380">
        <v>5.00097</v>
      </c>
      <c r="CO1380">
        <v>2544.296785714286</v>
      </c>
      <c r="CP1380">
        <v>16707.24642857143</v>
      </c>
      <c r="CQ1380">
        <v>37.72975</v>
      </c>
      <c r="CR1380">
        <v>38.2455</v>
      </c>
      <c r="CS1380">
        <v>37.7005</v>
      </c>
      <c r="CT1380">
        <v>37.937</v>
      </c>
      <c r="CU1380">
        <v>38.25</v>
      </c>
      <c r="CV1380">
        <v>1955.052142857143</v>
      </c>
      <c r="CW1380">
        <v>39.91035714285714</v>
      </c>
      <c r="CX1380">
        <v>0</v>
      </c>
      <c r="CY1380">
        <v>1664308266.5</v>
      </c>
      <c r="CZ1380">
        <v>0</v>
      </c>
      <c r="DA1380">
        <v>0</v>
      </c>
      <c r="DB1380" t="s">
        <v>356</v>
      </c>
      <c r="DC1380">
        <v>1663859321.1</v>
      </c>
      <c r="DD1380">
        <v>1663859315.6</v>
      </c>
      <c r="DE1380">
        <v>0</v>
      </c>
      <c r="DF1380">
        <v>0.196</v>
      </c>
      <c r="DG1380">
        <v>-0.001</v>
      </c>
      <c r="DH1380">
        <v>-5.941</v>
      </c>
      <c r="DI1380">
        <v>-0.174</v>
      </c>
      <c r="DJ1380">
        <v>1500</v>
      </c>
      <c r="DK1380">
        <v>17</v>
      </c>
      <c r="DL1380">
        <v>0.13</v>
      </c>
      <c r="DM1380">
        <v>0.04</v>
      </c>
      <c r="DN1380">
        <v>22.71492682926829</v>
      </c>
      <c r="DO1380">
        <v>1.436816027874569</v>
      </c>
      <c r="DP1380">
        <v>0.1485382467366739</v>
      </c>
      <c r="DQ1380">
        <v>0</v>
      </c>
      <c r="DR1380">
        <v>0.3074976585365853</v>
      </c>
      <c r="DS1380">
        <v>0.03045119163763116</v>
      </c>
      <c r="DT1380">
        <v>0.004773162497219866</v>
      </c>
      <c r="DU1380">
        <v>1</v>
      </c>
      <c r="DV1380">
        <v>1</v>
      </c>
      <c r="DW1380">
        <v>2</v>
      </c>
      <c r="DX1380" t="s">
        <v>471</v>
      </c>
      <c r="DY1380">
        <v>2.98527</v>
      </c>
      <c r="DZ1380">
        <v>2.71578</v>
      </c>
      <c r="EA1380">
        <v>0.0434577</v>
      </c>
      <c r="EB1380">
        <v>0.036837</v>
      </c>
      <c r="EC1380">
        <v>0.0904312</v>
      </c>
      <c r="ED1380">
        <v>0.08749369999999999</v>
      </c>
      <c r="EE1380">
        <v>30395.2</v>
      </c>
      <c r="EF1380">
        <v>30735.9</v>
      </c>
      <c r="EG1380">
        <v>29523.5</v>
      </c>
      <c r="EH1380">
        <v>29505.9</v>
      </c>
      <c r="EI1380">
        <v>35594.3</v>
      </c>
      <c r="EJ1380">
        <v>35797.8</v>
      </c>
      <c r="EK1380">
        <v>41607.9</v>
      </c>
      <c r="EL1380">
        <v>42050.9</v>
      </c>
      <c r="EM1380">
        <v>1.98538</v>
      </c>
      <c r="EN1380">
        <v>1.9363</v>
      </c>
      <c r="EO1380">
        <v>0.06745379999999999</v>
      </c>
      <c r="EP1380">
        <v>0</v>
      </c>
      <c r="EQ1380">
        <v>23.8636</v>
      </c>
      <c r="ER1380">
        <v>999.9</v>
      </c>
      <c r="ES1380">
        <v>47.7</v>
      </c>
      <c r="ET1380">
        <v>28.9</v>
      </c>
      <c r="EU1380">
        <v>20.9723</v>
      </c>
      <c r="EV1380">
        <v>62.7662</v>
      </c>
      <c r="EW1380">
        <v>32.3117</v>
      </c>
      <c r="EX1380">
        <v>1</v>
      </c>
      <c r="EY1380">
        <v>-0.192426</v>
      </c>
      <c r="EZ1380">
        <v>0.322184</v>
      </c>
      <c r="FA1380">
        <v>20.389</v>
      </c>
      <c r="FB1380">
        <v>5.21729</v>
      </c>
      <c r="FC1380">
        <v>12.0099</v>
      </c>
      <c r="FD1380">
        <v>4.9894</v>
      </c>
      <c r="FE1380">
        <v>3.28848</v>
      </c>
      <c r="FF1380">
        <v>9999</v>
      </c>
      <c r="FG1380">
        <v>9999</v>
      </c>
      <c r="FH1380">
        <v>9999</v>
      </c>
      <c r="FI1380">
        <v>262.2</v>
      </c>
      <c r="FJ1380">
        <v>1.86702</v>
      </c>
      <c r="FK1380">
        <v>1.86614</v>
      </c>
      <c r="FL1380">
        <v>1.86554</v>
      </c>
      <c r="FM1380">
        <v>1.86552</v>
      </c>
      <c r="FN1380">
        <v>1.86729</v>
      </c>
      <c r="FO1380">
        <v>1.86981</v>
      </c>
      <c r="FP1380">
        <v>1.86844</v>
      </c>
      <c r="FQ1380">
        <v>1.86996</v>
      </c>
      <c r="FR1380">
        <v>0</v>
      </c>
      <c r="FS1380">
        <v>0</v>
      </c>
      <c r="FT1380">
        <v>0</v>
      </c>
      <c r="FU1380">
        <v>0</v>
      </c>
      <c r="FV1380" t="s">
        <v>358</v>
      </c>
      <c r="FW1380" t="s">
        <v>359</v>
      </c>
      <c r="FX1380" t="s">
        <v>360</v>
      </c>
      <c r="FY1380" t="s">
        <v>360</v>
      </c>
      <c r="FZ1380" t="s">
        <v>360</v>
      </c>
      <c r="GA1380" t="s">
        <v>360</v>
      </c>
      <c r="GB1380">
        <v>0</v>
      </c>
      <c r="GC1380">
        <v>100</v>
      </c>
      <c r="GD1380">
        <v>100</v>
      </c>
      <c r="GE1380">
        <v>-2.55</v>
      </c>
      <c r="GF1380">
        <v>-0.1645</v>
      </c>
      <c r="GG1380">
        <v>-2.0192013485273</v>
      </c>
      <c r="GH1380">
        <v>-0.003354295288503095</v>
      </c>
      <c r="GI1380">
        <v>8.998442100416266E-07</v>
      </c>
      <c r="GJ1380">
        <v>-2.632750781261316E-10</v>
      </c>
      <c r="GK1380">
        <v>-0.1771344180573433</v>
      </c>
      <c r="GL1380">
        <v>-0.01811282044437078</v>
      </c>
      <c r="GM1380">
        <v>0.001479480632228601</v>
      </c>
      <c r="GN1380">
        <v>-2.527498020886067E-05</v>
      </c>
      <c r="GO1380">
        <v>3</v>
      </c>
      <c r="GP1380">
        <v>2311</v>
      </c>
      <c r="GQ1380">
        <v>1</v>
      </c>
      <c r="GR1380">
        <v>23</v>
      </c>
      <c r="GS1380">
        <v>7482.4</v>
      </c>
      <c r="GT1380">
        <v>7482.4</v>
      </c>
      <c r="GU1380">
        <v>0.427246</v>
      </c>
      <c r="GV1380">
        <v>2.26196</v>
      </c>
      <c r="GW1380">
        <v>1.39648</v>
      </c>
      <c r="GX1380">
        <v>2.33643</v>
      </c>
      <c r="GY1380">
        <v>1.49536</v>
      </c>
      <c r="GZ1380">
        <v>2.45728</v>
      </c>
      <c r="HA1380">
        <v>32.9537</v>
      </c>
      <c r="HB1380">
        <v>14.027</v>
      </c>
      <c r="HC1380">
        <v>18</v>
      </c>
      <c r="HD1380">
        <v>523.982</v>
      </c>
      <c r="HE1380">
        <v>448.918</v>
      </c>
      <c r="HF1380">
        <v>21.6988</v>
      </c>
      <c r="HG1380">
        <v>25.0376</v>
      </c>
      <c r="HH1380">
        <v>29.9992</v>
      </c>
      <c r="HI1380">
        <v>25.0494</v>
      </c>
      <c r="HJ1380">
        <v>24.9992</v>
      </c>
      <c r="HK1380">
        <v>8.530950000000001</v>
      </c>
      <c r="HL1380">
        <v>21.4374</v>
      </c>
      <c r="HM1380">
        <v>53.2438</v>
      </c>
      <c r="HN1380">
        <v>21.8186</v>
      </c>
      <c r="HO1380">
        <v>112.651</v>
      </c>
      <c r="HP1380">
        <v>18.0982</v>
      </c>
      <c r="HQ1380">
        <v>100.992</v>
      </c>
      <c r="HR1380">
        <v>100.988</v>
      </c>
    </row>
    <row r="1381" spans="1:226">
      <c r="A1381">
        <v>1365</v>
      </c>
      <c r="B1381">
        <v>1664308267.1</v>
      </c>
      <c r="C1381">
        <v>15036.59999990463</v>
      </c>
      <c r="D1381" t="s">
        <v>3101</v>
      </c>
      <c r="E1381" t="s">
        <v>3102</v>
      </c>
      <c r="F1381">
        <v>5</v>
      </c>
      <c r="G1381" t="s">
        <v>3064</v>
      </c>
      <c r="H1381" t="s">
        <v>354</v>
      </c>
      <c r="I1381">
        <v>1664308259.6</v>
      </c>
      <c r="J1381">
        <f>(K1381)/1000</f>
        <v>0</v>
      </c>
      <c r="K1381">
        <f>IF(BF1381, AN1381, AH1381)</f>
        <v>0</v>
      </c>
      <c r="L1381">
        <f>IF(BF1381, AI1381, AG1381)</f>
        <v>0</v>
      </c>
      <c r="M1381">
        <f>BH1381 - IF(AU1381&gt;1, L1381*BB1381*100.0/(AW1381*BV1381), 0)</f>
        <v>0</v>
      </c>
      <c r="N1381">
        <f>((T1381-J1381/2)*M1381-L1381)/(T1381+J1381/2)</f>
        <v>0</v>
      </c>
      <c r="O1381">
        <f>N1381*(BO1381+BP1381)/1000.0</f>
        <v>0</v>
      </c>
      <c r="P1381">
        <f>(BH1381 - IF(AU1381&gt;1, L1381*BB1381*100.0/(AW1381*BV1381), 0))*(BO1381+BP1381)/1000.0</f>
        <v>0</v>
      </c>
      <c r="Q1381">
        <f>2.0/((1/S1381-1/R1381)+SIGN(S1381)*SQRT((1/S1381-1/R1381)*(1/S1381-1/R1381) + 4*BC1381/((BC1381+1)*(BC1381+1))*(2*1/S1381*1/R1381-1/R1381*1/R1381)))</f>
        <v>0</v>
      </c>
      <c r="R1381">
        <f>IF(LEFT(BD1381,1)&lt;&gt;"0",IF(LEFT(BD1381,1)="1",3.0,BE1381),$D$5+$E$5*(BV1381*BO1381/($K$5*1000))+$F$5*(BV1381*BO1381/($K$5*1000))*MAX(MIN(BB1381,$J$5),$I$5)*MAX(MIN(BB1381,$J$5),$I$5)+$G$5*MAX(MIN(BB1381,$J$5),$I$5)*(BV1381*BO1381/($K$5*1000))+$H$5*(BV1381*BO1381/($K$5*1000))*(BV1381*BO1381/($K$5*1000)))</f>
        <v>0</v>
      </c>
      <c r="S1381">
        <f>J1381*(1000-(1000*0.61365*exp(17.502*W1381/(240.97+W1381))/(BO1381+BP1381)+BJ1381)/2)/(1000*0.61365*exp(17.502*W1381/(240.97+W1381))/(BO1381+BP1381)-BJ1381)</f>
        <v>0</v>
      </c>
      <c r="T1381">
        <f>1/((BC1381+1)/(Q1381/1.6)+1/(R1381/1.37)) + BC1381/((BC1381+1)/(Q1381/1.6) + BC1381/(R1381/1.37))</f>
        <v>0</v>
      </c>
      <c r="U1381">
        <f>(AX1381*BA1381)</f>
        <v>0</v>
      </c>
      <c r="V1381">
        <f>(BQ1381+(U1381+2*0.95*5.67E-8*(((BQ1381+$B$7)+273)^4-(BQ1381+273)^4)-44100*J1381)/(1.84*29.3*R1381+8*0.95*5.67E-8*(BQ1381+273)^3))</f>
        <v>0</v>
      </c>
      <c r="W1381">
        <f>($C$7*BR1381+$D$7*BS1381+$E$7*V1381)</f>
        <v>0</v>
      </c>
      <c r="X1381">
        <f>0.61365*exp(17.502*W1381/(240.97+W1381))</f>
        <v>0</v>
      </c>
      <c r="Y1381">
        <f>(Z1381/AA1381*100)</f>
        <v>0</v>
      </c>
      <c r="Z1381">
        <f>BJ1381*(BO1381+BP1381)/1000</f>
        <v>0</v>
      </c>
      <c r="AA1381">
        <f>0.61365*exp(17.502*BQ1381/(240.97+BQ1381))</f>
        <v>0</v>
      </c>
      <c r="AB1381">
        <f>(X1381-BJ1381*(BO1381+BP1381)/1000)</f>
        <v>0</v>
      </c>
      <c r="AC1381">
        <f>(-J1381*44100)</f>
        <v>0</v>
      </c>
      <c r="AD1381">
        <f>2*29.3*R1381*0.92*(BQ1381-W1381)</f>
        <v>0</v>
      </c>
      <c r="AE1381">
        <f>2*0.95*5.67E-8*(((BQ1381+$B$7)+273)^4-(W1381+273)^4)</f>
        <v>0</v>
      </c>
      <c r="AF1381">
        <f>U1381+AE1381+AC1381+AD1381</f>
        <v>0</v>
      </c>
      <c r="AG1381">
        <f>BN1381*AU1381*(BI1381-BH1381*(1000-AU1381*BK1381)/(1000-AU1381*BJ1381))/(100*BB1381)</f>
        <v>0</v>
      </c>
      <c r="AH1381">
        <f>1000*BN1381*AU1381*(BJ1381-BK1381)/(100*BB1381*(1000-AU1381*BJ1381))</f>
        <v>0</v>
      </c>
      <c r="AI1381">
        <f>(AJ1381 - AK1381 - BO1381*1E3/(8.314*(BQ1381+273.15)) * AM1381/BN1381 * AL1381) * BN1381/(100*BB1381) * (1000 - BK1381)/1000</f>
        <v>0</v>
      </c>
      <c r="AJ1381">
        <v>135.429636648355</v>
      </c>
      <c r="AK1381">
        <v>150.6524060606061</v>
      </c>
      <c r="AL1381">
        <v>-3.374049527781931</v>
      </c>
      <c r="AM1381">
        <v>64.57552425666056</v>
      </c>
      <c r="AN1381">
        <f>(AP1381 - AO1381 + BO1381*1E3/(8.314*(BQ1381+273.15)) * AR1381/BN1381 * AQ1381) * BN1381/(100*BB1381) * 1000/(1000 - AP1381)</f>
        <v>0</v>
      </c>
      <c r="AO1381">
        <v>18.16219996937063</v>
      </c>
      <c r="AP1381">
        <v>18.48451954887219</v>
      </c>
      <c r="AQ1381">
        <v>-1.148065526808112E-06</v>
      </c>
      <c r="AR1381">
        <v>112.27</v>
      </c>
      <c r="AS1381">
        <v>8</v>
      </c>
      <c r="AT1381">
        <v>2</v>
      </c>
      <c r="AU1381">
        <f>IF(AS1381*$H$13&gt;=AW1381,1.0,(AW1381/(AW1381-AS1381*$H$13)))</f>
        <v>0</v>
      </c>
      <c r="AV1381">
        <f>(AU1381-1)*100</f>
        <v>0</v>
      </c>
      <c r="AW1381">
        <f>MAX(0,($B$13+$C$13*BV1381)/(1+$D$13*BV1381)*BO1381/(BQ1381+273)*$E$13)</f>
        <v>0</v>
      </c>
      <c r="AX1381">
        <f>$B$11*BW1381+$C$11*BX1381+$F$11*CI1381*(1-CL1381)</f>
        <v>0</v>
      </c>
      <c r="AY1381">
        <f>AX1381*AZ1381</f>
        <v>0</v>
      </c>
      <c r="AZ1381">
        <f>($B$11*$D$9+$C$11*$D$9+$F$11*((CV1381+CN1381)/MAX(CV1381+CN1381+CW1381, 0.1)*$I$9+CW1381/MAX(CV1381+CN1381+CW1381, 0.1)*$J$9))/($B$11+$C$11+$F$11)</f>
        <v>0</v>
      </c>
      <c r="BA1381">
        <f>($B$11*$K$9+$C$11*$K$9+$F$11*((CV1381+CN1381)/MAX(CV1381+CN1381+CW1381, 0.1)*$P$9+CW1381/MAX(CV1381+CN1381+CW1381, 0.1)*$Q$9))/($B$11+$C$11+$F$11)</f>
        <v>0</v>
      </c>
      <c r="BB1381">
        <v>6</v>
      </c>
      <c r="BC1381">
        <v>0.5</v>
      </c>
      <c r="BD1381" t="s">
        <v>355</v>
      </c>
      <c r="BE1381">
        <v>2</v>
      </c>
      <c r="BF1381" t="b">
        <v>1</v>
      </c>
      <c r="BG1381">
        <v>1664308259.6</v>
      </c>
      <c r="BH1381">
        <v>170.9748148148148</v>
      </c>
      <c r="BI1381">
        <v>148.0626296296296</v>
      </c>
      <c r="BJ1381">
        <v>18.47060740740741</v>
      </c>
      <c r="BK1381">
        <v>18.15977037037037</v>
      </c>
      <c r="BL1381">
        <v>173.5502592592593</v>
      </c>
      <c r="BM1381">
        <v>18.63506666666667</v>
      </c>
      <c r="BN1381">
        <v>500.0754814814814</v>
      </c>
      <c r="BO1381">
        <v>90.93721481481481</v>
      </c>
      <c r="BP1381">
        <v>0.1000308518518518</v>
      </c>
      <c r="BQ1381">
        <v>24.54112962962963</v>
      </c>
      <c r="BR1381">
        <v>24.98417407407408</v>
      </c>
      <c r="BS1381">
        <v>999.9000000000001</v>
      </c>
      <c r="BT1381">
        <v>0</v>
      </c>
      <c r="BU1381">
        <v>0</v>
      </c>
      <c r="BV1381">
        <v>10002.45259259259</v>
      </c>
      <c r="BW1381">
        <v>0</v>
      </c>
      <c r="BX1381">
        <v>6.126620000000001</v>
      </c>
      <c r="BY1381">
        <v>22.9122037037037</v>
      </c>
      <c r="BZ1381">
        <v>174.1922592592593</v>
      </c>
      <c r="CA1381">
        <v>150.8011111111111</v>
      </c>
      <c r="CB1381">
        <v>0.3108358888888889</v>
      </c>
      <c r="CC1381">
        <v>148.0626296296296</v>
      </c>
      <c r="CD1381">
        <v>18.15977037037037</v>
      </c>
      <c r="CE1381">
        <v>1.679666296296296</v>
      </c>
      <c r="CF1381">
        <v>1.651399259259259</v>
      </c>
      <c r="CG1381">
        <v>14.70977407407407</v>
      </c>
      <c r="CH1381">
        <v>14.44696666666667</v>
      </c>
      <c r="CI1381">
        <v>1999.942222222222</v>
      </c>
      <c r="CJ1381">
        <v>0.9799948888888891</v>
      </c>
      <c r="CK1381">
        <v>0.02000548148148148</v>
      </c>
      <c r="CL1381">
        <v>0</v>
      </c>
      <c r="CM1381">
        <v>117.346</v>
      </c>
      <c r="CN1381">
        <v>5.00097</v>
      </c>
      <c r="CO1381">
        <v>2537.17925925926</v>
      </c>
      <c r="CP1381">
        <v>16707.06666666667</v>
      </c>
      <c r="CQ1381">
        <v>37.71266666666666</v>
      </c>
      <c r="CR1381">
        <v>38.24766666666666</v>
      </c>
      <c r="CS1381">
        <v>37.68933333333333</v>
      </c>
      <c r="CT1381">
        <v>37.9301111111111</v>
      </c>
      <c r="CU1381">
        <v>38.24533333333333</v>
      </c>
      <c r="CV1381">
        <v>1955.031111111111</v>
      </c>
      <c r="CW1381">
        <v>39.9111111111111</v>
      </c>
      <c r="CX1381">
        <v>0</v>
      </c>
      <c r="CY1381">
        <v>1664308271.3</v>
      </c>
      <c r="CZ1381">
        <v>0</v>
      </c>
      <c r="DA1381">
        <v>0</v>
      </c>
      <c r="DB1381" t="s">
        <v>356</v>
      </c>
      <c r="DC1381">
        <v>1663859321.1</v>
      </c>
      <c r="DD1381">
        <v>1663859315.6</v>
      </c>
      <c r="DE1381">
        <v>0</v>
      </c>
      <c r="DF1381">
        <v>0.196</v>
      </c>
      <c r="DG1381">
        <v>-0.001</v>
      </c>
      <c r="DH1381">
        <v>-5.941</v>
      </c>
      <c r="DI1381">
        <v>-0.174</v>
      </c>
      <c r="DJ1381">
        <v>1500</v>
      </c>
      <c r="DK1381">
        <v>17</v>
      </c>
      <c r="DL1381">
        <v>0.13</v>
      </c>
      <c r="DM1381">
        <v>0.04</v>
      </c>
      <c r="DN1381">
        <v>22.82134878048781</v>
      </c>
      <c r="DO1381">
        <v>1.431942857142913</v>
      </c>
      <c r="DP1381">
        <v>0.145620221260566</v>
      </c>
      <c r="DQ1381">
        <v>0</v>
      </c>
      <c r="DR1381">
        <v>0.3081923414634146</v>
      </c>
      <c r="DS1381">
        <v>0.01449094076655055</v>
      </c>
      <c r="DT1381">
        <v>0.00377325999705215</v>
      </c>
      <c r="DU1381">
        <v>1</v>
      </c>
      <c r="DV1381">
        <v>1</v>
      </c>
      <c r="DW1381">
        <v>2</v>
      </c>
      <c r="DX1381" t="s">
        <v>471</v>
      </c>
      <c r="DY1381">
        <v>2.98504</v>
      </c>
      <c r="DZ1381">
        <v>2.71559</v>
      </c>
      <c r="EA1381">
        <v>0.0394032</v>
      </c>
      <c r="EB1381">
        <v>0.0326632</v>
      </c>
      <c r="EC1381">
        <v>0.0904836</v>
      </c>
      <c r="ED1381">
        <v>0.0874559</v>
      </c>
      <c r="EE1381">
        <v>30523.7</v>
      </c>
      <c r="EF1381">
        <v>30869.5</v>
      </c>
      <c r="EG1381">
        <v>29523.2</v>
      </c>
      <c r="EH1381">
        <v>29506.3</v>
      </c>
      <c r="EI1381">
        <v>35592</v>
      </c>
      <c r="EJ1381">
        <v>35799.6</v>
      </c>
      <c r="EK1381">
        <v>41607.7</v>
      </c>
      <c r="EL1381">
        <v>42051.4</v>
      </c>
      <c r="EM1381">
        <v>1.98542</v>
      </c>
      <c r="EN1381">
        <v>1.93648</v>
      </c>
      <c r="EO1381">
        <v>0.0681616</v>
      </c>
      <c r="EP1381">
        <v>0</v>
      </c>
      <c r="EQ1381">
        <v>23.8654</v>
      </c>
      <c r="ER1381">
        <v>999.9</v>
      </c>
      <c r="ES1381">
        <v>47.8</v>
      </c>
      <c r="ET1381">
        <v>28.9</v>
      </c>
      <c r="EU1381">
        <v>21.0182</v>
      </c>
      <c r="EV1381">
        <v>62.9262</v>
      </c>
      <c r="EW1381">
        <v>32.5401</v>
      </c>
      <c r="EX1381">
        <v>1</v>
      </c>
      <c r="EY1381">
        <v>-0.192175</v>
      </c>
      <c r="EZ1381">
        <v>0.7524729999999999</v>
      </c>
      <c r="FA1381">
        <v>20.3878</v>
      </c>
      <c r="FB1381">
        <v>5.21684</v>
      </c>
      <c r="FC1381">
        <v>12.0099</v>
      </c>
      <c r="FD1381">
        <v>4.9895</v>
      </c>
      <c r="FE1381">
        <v>3.28848</v>
      </c>
      <c r="FF1381">
        <v>9999</v>
      </c>
      <c r="FG1381">
        <v>9999</v>
      </c>
      <c r="FH1381">
        <v>9999</v>
      </c>
      <c r="FI1381">
        <v>262.2</v>
      </c>
      <c r="FJ1381">
        <v>1.86703</v>
      </c>
      <c r="FK1381">
        <v>1.86611</v>
      </c>
      <c r="FL1381">
        <v>1.86554</v>
      </c>
      <c r="FM1381">
        <v>1.86553</v>
      </c>
      <c r="FN1381">
        <v>1.8673</v>
      </c>
      <c r="FO1381">
        <v>1.86981</v>
      </c>
      <c r="FP1381">
        <v>1.86844</v>
      </c>
      <c r="FQ1381">
        <v>1.86996</v>
      </c>
      <c r="FR1381">
        <v>0</v>
      </c>
      <c r="FS1381">
        <v>0</v>
      </c>
      <c r="FT1381">
        <v>0</v>
      </c>
      <c r="FU1381">
        <v>0</v>
      </c>
      <c r="FV1381" t="s">
        <v>358</v>
      </c>
      <c r="FW1381" t="s">
        <v>359</v>
      </c>
      <c r="FX1381" t="s">
        <v>360</v>
      </c>
      <c r="FY1381" t="s">
        <v>360</v>
      </c>
      <c r="FZ1381" t="s">
        <v>360</v>
      </c>
      <c r="GA1381" t="s">
        <v>360</v>
      </c>
      <c r="GB1381">
        <v>0</v>
      </c>
      <c r="GC1381">
        <v>100</v>
      </c>
      <c r="GD1381">
        <v>100</v>
      </c>
      <c r="GE1381">
        <v>-2.499</v>
      </c>
      <c r="GF1381">
        <v>-0.1643</v>
      </c>
      <c r="GG1381">
        <v>-2.0192013485273</v>
      </c>
      <c r="GH1381">
        <v>-0.003354295288503095</v>
      </c>
      <c r="GI1381">
        <v>8.998442100416266E-07</v>
      </c>
      <c r="GJ1381">
        <v>-2.632750781261316E-10</v>
      </c>
      <c r="GK1381">
        <v>-0.1771344180573433</v>
      </c>
      <c r="GL1381">
        <v>-0.01811282044437078</v>
      </c>
      <c r="GM1381">
        <v>0.001479480632228601</v>
      </c>
      <c r="GN1381">
        <v>-2.527498020886067E-05</v>
      </c>
      <c r="GO1381">
        <v>3</v>
      </c>
      <c r="GP1381">
        <v>2311</v>
      </c>
      <c r="GQ1381">
        <v>1</v>
      </c>
      <c r="GR1381">
        <v>23</v>
      </c>
      <c r="GS1381">
        <v>7482.4</v>
      </c>
      <c r="GT1381">
        <v>7482.5</v>
      </c>
      <c r="GU1381">
        <v>0.390625</v>
      </c>
      <c r="GV1381">
        <v>2.26562</v>
      </c>
      <c r="GW1381">
        <v>1.39648</v>
      </c>
      <c r="GX1381">
        <v>2.33521</v>
      </c>
      <c r="GY1381">
        <v>1.49536</v>
      </c>
      <c r="GZ1381">
        <v>2.40845</v>
      </c>
      <c r="HA1381">
        <v>32.9537</v>
      </c>
      <c r="HB1381">
        <v>14.0357</v>
      </c>
      <c r="HC1381">
        <v>18</v>
      </c>
      <c r="HD1381">
        <v>523.996</v>
      </c>
      <c r="HE1381">
        <v>449.01</v>
      </c>
      <c r="HF1381">
        <v>21.8316</v>
      </c>
      <c r="HG1381">
        <v>25.0376</v>
      </c>
      <c r="HH1381">
        <v>29.9998</v>
      </c>
      <c r="HI1381">
        <v>25.0473</v>
      </c>
      <c r="HJ1381">
        <v>24.9974</v>
      </c>
      <c r="HK1381">
        <v>7.75131</v>
      </c>
      <c r="HL1381">
        <v>21.4374</v>
      </c>
      <c r="HM1381">
        <v>53.2438</v>
      </c>
      <c r="HN1381">
        <v>21.8341</v>
      </c>
      <c r="HO1381">
        <v>99.2894</v>
      </c>
      <c r="HP1381">
        <v>18.0982</v>
      </c>
      <c r="HQ1381">
        <v>100.991</v>
      </c>
      <c r="HR1381">
        <v>100.989</v>
      </c>
    </row>
    <row r="1382" spans="1:226">
      <c r="A1382">
        <v>1366</v>
      </c>
      <c r="B1382">
        <v>1664308272.1</v>
      </c>
      <c r="C1382">
        <v>15041.59999990463</v>
      </c>
      <c r="D1382" t="s">
        <v>3103</v>
      </c>
      <c r="E1382" t="s">
        <v>3104</v>
      </c>
      <c r="F1382">
        <v>5</v>
      </c>
      <c r="G1382" t="s">
        <v>3064</v>
      </c>
      <c r="H1382" t="s">
        <v>354</v>
      </c>
      <c r="I1382">
        <v>1664308264.314285</v>
      </c>
      <c r="J1382">
        <f>(K1382)/1000</f>
        <v>0</v>
      </c>
      <c r="K1382">
        <f>IF(BF1382, AN1382, AH1382)</f>
        <v>0</v>
      </c>
      <c r="L1382">
        <f>IF(BF1382, AI1382, AG1382)</f>
        <v>0</v>
      </c>
      <c r="M1382">
        <f>BH1382 - IF(AU1382&gt;1, L1382*BB1382*100.0/(AW1382*BV1382), 0)</f>
        <v>0</v>
      </c>
      <c r="N1382">
        <f>((T1382-J1382/2)*M1382-L1382)/(T1382+J1382/2)</f>
        <v>0</v>
      </c>
      <c r="O1382">
        <f>N1382*(BO1382+BP1382)/1000.0</f>
        <v>0</v>
      </c>
      <c r="P1382">
        <f>(BH1382 - IF(AU1382&gt;1, L1382*BB1382*100.0/(AW1382*BV1382), 0))*(BO1382+BP1382)/1000.0</f>
        <v>0</v>
      </c>
      <c r="Q1382">
        <f>2.0/((1/S1382-1/R1382)+SIGN(S1382)*SQRT((1/S1382-1/R1382)*(1/S1382-1/R1382) + 4*BC1382/((BC1382+1)*(BC1382+1))*(2*1/S1382*1/R1382-1/R1382*1/R1382)))</f>
        <v>0</v>
      </c>
      <c r="R1382">
        <f>IF(LEFT(BD1382,1)&lt;&gt;"0",IF(LEFT(BD1382,1)="1",3.0,BE1382),$D$5+$E$5*(BV1382*BO1382/($K$5*1000))+$F$5*(BV1382*BO1382/($K$5*1000))*MAX(MIN(BB1382,$J$5),$I$5)*MAX(MIN(BB1382,$J$5),$I$5)+$G$5*MAX(MIN(BB1382,$J$5),$I$5)*(BV1382*BO1382/($K$5*1000))+$H$5*(BV1382*BO1382/($K$5*1000))*(BV1382*BO1382/($K$5*1000)))</f>
        <v>0</v>
      </c>
      <c r="S1382">
        <f>J1382*(1000-(1000*0.61365*exp(17.502*W1382/(240.97+W1382))/(BO1382+BP1382)+BJ1382)/2)/(1000*0.61365*exp(17.502*W1382/(240.97+W1382))/(BO1382+BP1382)-BJ1382)</f>
        <v>0</v>
      </c>
      <c r="T1382">
        <f>1/((BC1382+1)/(Q1382/1.6)+1/(R1382/1.37)) + BC1382/((BC1382+1)/(Q1382/1.6) + BC1382/(R1382/1.37))</f>
        <v>0</v>
      </c>
      <c r="U1382">
        <f>(AX1382*BA1382)</f>
        <v>0</v>
      </c>
      <c r="V1382">
        <f>(BQ1382+(U1382+2*0.95*5.67E-8*(((BQ1382+$B$7)+273)^4-(BQ1382+273)^4)-44100*J1382)/(1.84*29.3*R1382+8*0.95*5.67E-8*(BQ1382+273)^3))</f>
        <v>0</v>
      </c>
      <c r="W1382">
        <f>($C$7*BR1382+$D$7*BS1382+$E$7*V1382)</f>
        <v>0</v>
      </c>
      <c r="X1382">
        <f>0.61365*exp(17.502*W1382/(240.97+W1382))</f>
        <v>0</v>
      </c>
      <c r="Y1382">
        <f>(Z1382/AA1382*100)</f>
        <v>0</v>
      </c>
      <c r="Z1382">
        <f>BJ1382*(BO1382+BP1382)/1000</f>
        <v>0</v>
      </c>
      <c r="AA1382">
        <f>0.61365*exp(17.502*BQ1382/(240.97+BQ1382))</f>
        <v>0</v>
      </c>
      <c r="AB1382">
        <f>(X1382-BJ1382*(BO1382+BP1382)/1000)</f>
        <v>0</v>
      </c>
      <c r="AC1382">
        <f>(-J1382*44100)</f>
        <v>0</v>
      </c>
      <c r="AD1382">
        <f>2*29.3*R1382*0.92*(BQ1382-W1382)</f>
        <v>0</v>
      </c>
      <c r="AE1382">
        <f>2*0.95*5.67E-8*(((BQ1382+$B$7)+273)^4-(W1382+273)^4)</f>
        <v>0</v>
      </c>
      <c r="AF1382">
        <f>U1382+AE1382+AC1382+AD1382</f>
        <v>0</v>
      </c>
      <c r="AG1382">
        <f>BN1382*AU1382*(BI1382-BH1382*(1000-AU1382*BK1382)/(1000-AU1382*BJ1382))/(100*BB1382)</f>
        <v>0</v>
      </c>
      <c r="AH1382">
        <f>1000*BN1382*AU1382*(BJ1382-BK1382)/(100*BB1382*(1000-AU1382*BJ1382))</f>
        <v>0</v>
      </c>
      <c r="AI1382">
        <f>(AJ1382 - AK1382 - BO1382*1E3/(8.314*(BQ1382+273.15)) * AM1382/BN1382 * AL1382) * BN1382/(100*BB1382) * (1000 - BK1382)/1000</f>
        <v>0</v>
      </c>
      <c r="AJ1382">
        <v>118.4691423730853</v>
      </c>
      <c r="AK1382">
        <v>133.7991030303029</v>
      </c>
      <c r="AL1382">
        <v>-3.374582204926022</v>
      </c>
      <c r="AM1382">
        <v>64.57552425666056</v>
      </c>
      <c r="AN1382">
        <f>(AP1382 - AO1382 + BO1382*1E3/(8.314*(BQ1382+273.15)) * AR1382/BN1382 * AQ1382) * BN1382/(100*BB1382) * 1000/(1000 - AP1382)</f>
        <v>0</v>
      </c>
      <c r="AO1382">
        <v>18.15947061934067</v>
      </c>
      <c r="AP1382">
        <v>18.47896676691729</v>
      </c>
      <c r="AQ1382">
        <v>0.0001319276422347955</v>
      </c>
      <c r="AR1382">
        <v>112.27</v>
      </c>
      <c r="AS1382">
        <v>8</v>
      </c>
      <c r="AT1382">
        <v>2</v>
      </c>
      <c r="AU1382">
        <f>IF(AS1382*$H$13&gt;=AW1382,1.0,(AW1382/(AW1382-AS1382*$H$13)))</f>
        <v>0</v>
      </c>
      <c r="AV1382">
        <f>(AU1382-1)*100</f>
        <v>0</v>
      </c>
      <c r="AW1382">
        <f>MAX(0,($B$13+$C$13*BV1382)/(1+$D$13*BV1382)*BO1382/(BQ1382+273)*$E$13)</f>
        <v>0</v>
      </c>
      <c r="AX1382">
        <f>$B$11*BW1382+$C$11*BX1382+$F$11*CI1382*(1-CL1382)</f>
        <v>0</v>
      </c>
      <c r="AY1382">
        <f>AX1382*AZ1382</f>
        <v>0</v>
      </c>
      <c r="AZ1382">
        <f>($B$11*$D$9+$C$11*$D$9+$F$11*((CV1382+CN1382)/MAX(CV1382+CN1382+CW1382, 0.1)*$I$9+CW1382/MAX(CV1382+CN1382+CW1382, 0.1)*$J$9))/($B$11+$C$11+$F$11)</f>
        <v>0</v>
      </c>
      <c r="BA1382">
        <f>($B$11*$K$9+$C$11*$K$9+$F$11*((CV1382+CN1382)/MAX(CV1382+CN1382+CW1382, 0.1)*$P$9+CW1382/MAX(CV1382+CN1382+CW1382, 0.1)*$Q$9))/($B$11+$C$11+$F$11)</f>
        <v>0</v>
      </c>
      <c r="BB1382">
        <v>6</v>
      </c>
      <c r="BC1382">
        <v>0.5</v>
      </c>
      <c r="BD1382" t="s">
        <v>355</v>
      </c>
      <c r="BE1382">
        <v>2</v>
      </c>
      <c r="BF1382" t="b">
        <v>1</v>
      </c>
      <c r="BG1382">
        <v>1664308264.314285</v>
      </c>
      <c r="BH1382">
        <v>155.4184642857143</v>
      </c>
      <c r="BI1382">
        <v>132.3772857142857</v>
      </c>
      <c r="BJ1382">
        <v>18.47576785714286</v>
      </c>
      <c r="BK1382">
        <v>18.153675</v>
      </c>
      <c r="BL1382">
        <v>157.9458214285714</v>
      </c>
      <c r="BM1382">
        <v>18.64017857142857</v>
      </c>
      <c r="BN1382">
        <v>500.0707857142857</v>
      </c>
      <c r="BO1382">
        <v>90.93728214285716</v>
      </c>
      <c r="BP1382">
        <v>0.0999966</v>
      </c>
      <c r="BQ1382">
        <v>24.54131428571429</v>
      </c>
      <c r="BR1382">
        <v>24.98043571428571</v>
      </c>
      <c r="BS1382">
        <v>999.9000000000002</v>
      </c>
      <c r="BT1382">
        <v>0</v>
      </c>
      <c r="BU1382">
        <v>0</v>
      </c>
      <c r="BV1382">
        <v>10001.39857142857</v>
      </c>
      <c r="BW1382">
        <v>0</v>
      </c>
      <c r="BX1382">
        <v>6.126620000000001</v>
      </c>
      <c r="BY1382">
        <v>23.04108571428571</v>
      </c>
      <c r="BZ1382">
        <v>158.3439642857143</v>
      </c>
      <c r="CA1382">
        <v>134.8251071428571</v>
      </c>
      <c r="CB1382">
        <v>0.3220935357142857</v>
      </c>
      <c r="CC1382">
        <v>132.3772857142857</v>
      </c>
      <c r="CD1382">
        <v>18.153675</v>
      </c>
      <c r="CE1382">
        <v>1.6801375</v>
      </c>
      <c r="CF1382">
        <v>1.650846785714286</v>
      </c>
      <c r="CG1382">
        <v>14.71411428571429</v>
      </c>
      <c r="CH1382">
        <v>14.44178928571429</v>
      </c>
      <c r="CI1382">
        <v>1999.956428571429</v>
      </c>
      <c r="CJ1382">
        <v>0.9799948571428574</v>
      </c>
      <c r="CK1382">
        <v>0.02000551428571428</v>
      </c>
      <c r="CL1382">
        <v>0</v>
      </c>
      <c r="CM1382">
        <v>117.0994285714286</v>
      </c>
      <c r="CN1382">
        <v>5.00097</v>
      </c>
      <c r="CO1382">
        <v>2531.901071428571</v>
      </c>
      <c r="CP1382">
        <v>16707.17857142857</v>
      </c>
      <c r="CQ1382">
        <v>37.69375</v>
      </c>
      <c r="CR1382">
        <v>38.23649999999999</v>
      </c>
      <c r="CS1382">
        <v>37.68925</v>
      </c>
      <c r="CT1382">
        <v>37.91928571428571</v>
      </c>
      <c r="CU1382">
        <v>38.24099999999999</v>
      </c>
      <c r="CV1382">
        <v>1955.045</v>
      </c>
      <c r="CW1382">
        <v>39.91142857142857</v>
      </c>
      <c r="CX1382">
        <v>0</v>
      </c>
      <c r="CY1382">
        <v>1664308276.7</v>
      </c>
      <c r="CZ1382">
        <v>0</v>
      </c>
      <c r="DA1382">
        <v>0</v>
      </c>
      <c r="DB1382" t="s">
        <v>356</v>
      </c>
      <c r="DC1382">
        <v>1663859321.1</v>
      </c>
      <c r="DD1382">
        <v>1663859315.6</v>
      </c>
      <c r="DE1382">
        <v>0</v>
      </c>
      <c r="DF1382">
        <v>0.196</v>
      </c>
      <c r="DG1382">
        <v>-0.001</v>
      </c>
      <c r="DH1382">
        <v>-5.941</v>
      </c>
      <c r="DI1382">
        <v>-0.174</v>
      </c>
      <c r="DJ1382">
        <v>1500</v>
      </c>
      <c r="DK1382">
        <v>17</v>
      </c>
      <c r="DL1382">
        <v>0.13</v>
      </c>
      <c r="DM1382">
        <v>0.04</v>
      </c>
      <c r="DN1382">
        <v>22.9629825</v>
      </c>
      <c r="DO1382">
        <v>1.600837148217619</v>
      </c>
      <c r="DP1382">
        <v>0.1569383507742769</v>
      </c>
      <c r="DQ1382">
        <v>0</v>
      </c>
      <c r="DR1382">
        <v>0.31824625</v>
      </c>
      <c r="DS1382">
        <v>0.1109937410881797</v>
      </c>
      <c r="DT1382">
        <v>0.01499615250447594</v>
      </c>
      <c r="DU1382">
        <v>0</v>
      </c>
      <c r="DV1382">
        <v>0</v>
      </c>
      <c r="DW1382">
        <v>2</v>
      </c>
      <c r="DX1382" t="s">
        <v>357</v>
      </c>
      <c r="DY1382">
        <v>2.98495</v>
      </c>
      <c r="DZ1382">
        <v>2.7156</v>
      </c>
      <c r="EA1382">
        <v>0.0352525</v>
      </c>
      <c r="EB1382">
        <v>0.0283814</v>
      </c>
      <c r="EC1382">
        <v>0.0904594</v>
      </c>
      <c r="ED1382">
        <v>0.0873766</v>
      </c>
      <c r="EE1382">
        <v>30655.4</v>
      </c>
      <c r="EF1382">
        <v>31006.4</v>
      </c>
      <c r="EG1382">
        <v>29523</v>
      </c>
      <c r="EH1382">
        <v>29506.5</v>
      </c>
      <c r="EI1382">
        <v>35592.7</v>
      </c>
      <c r="EJ1382">
        <v>35802.8</v>
      </c>
      <c r="EK1382">
        <v>41607.5</v>
      </c>
      <c r="EL1382">
        <v>42051.5</v>
      </c>
      <c r="EM1382">
        <v>1.98512</v>
      </c>
      <c r="EN1382">
        <v>1.93635</v>
      </c>
      <c r="EO1382">
        <v>0.0682808</v>
      </c>
      <c r="EP1382">
        <v>0</v>
      </c>
      <c r="EQ1382">
        <v>23.8655</v>
      </c>
      <c r="ER1382">
        <v>999.9</v>
      </c>
      <c r="ES1382">
        <v>47.8</v>
      </c>
      <c r="ET1382">
        <v>28.9</v>
      </c>
      <c r="EU1382">
        <v>21.0169</v>
      </c>
      <c r="EV1382">
        <v>63.1162</v>
      </c>
      <c r="EW1382">
        <v>32.5841</v>
      </c>
      <c r="EX1382">
        <v>1</v>
      </c>
      <c r="EY1382">
        <v>-0.191875</v>
      </c>
      <c r="EZ1382">
        <v>0.924257</v>
      </c>
      <c r="FA1382">
        <v>20.3871</v>
      </c>
      <c r="FB1382">
        <v>5.21774</v>
      </c>
      <c r="FC1382">
        <v>12.0099</v>
      </c>
      <c r="FD1382">
        <v>4.9894</v>
      </c>
      <c r="FE1382">
        <v>3.28848</v>
      </c>
      <c r="FF1382">
        <v>9999</v>
      </c>
      <c r="FG1382">
        <v>9999</v>
      </c>
      <c r="FH1382">
        <v>9999</v>
      </c>
      <c r="FI1382">
        <v>262.2</v>
      </c>
      <c r="FJ1382">
        <v>1.86699</v>
      </c>
      <c r="FK1382">
        <v>1.8661</v>
      </c>
      <c r="FL1382">
        <v>1.86554</v>
      </c>
      <c r="FM1382">
        <v>1.86553</v>
      </c>
      <c r="FN1382">
        <v>1.86729</v>
      </c>
      <c r="FO1382">
        <v>1.86981</v>
      </c>
      <c r="FP1382">
        <v>1.86844</v>
      </c>
      <c r="FQ1382">
        <v>1.86996</v>
      </c>
      <c r="FR1382">
        <v>0</v>
      </c>
      <c r="FS1382">
        <v>0</v>
      </c>
      <c r="FT1382">
        <v>0</v>
      </c>
      <c r="FU1382">
        <v>0</v>
      </c>
      <c r="FV1382" t="s">
        <v>358</v>
      </c>
      <c r="FW1382" t="s">
        <v>359</v>
      </c>
      <c r="FX1382" t="s">
        <v>360</v>
      </c>
      <c r="FY1382" t="s">
        <v>360</v>
      </c>
      <c r="FZ1382" t="s">
        <v>360</v>
      </c>
      <c r="GA1382" t="s">
        <v>360</v>
      </c>
      <c r="GB1382">
        <v>0</v>
      </c>
      <c r="GC1382">
        <v>100</v>
      </c>
      <c r="GD1382">
        <v>100</v>
      </c>
      <c r="GE1382">
        <v>-2.447</v>
      </c>
      <c r="GF1382">
        <v>-0.1644</v>
      </c>
      <c r="GG1382">
        <v>-2.0192013485273</v>
      </c>
      <c r="GH1382">
        <v>-0.003354295288503095</v>
      </c>
      <c r="GI1382">
        <v>8.998442100416266E-07</v>
      </c>
      <c r="GJ1382">
        <v>-2.632750781261316E-10</v>
      </c>
      <c r="GK1382">
        <v>-0.1771344180573433</v>
      </c>
      <c r="GL1382">
        <v>-0.01811282044437078</v>
      </c>
      <c r="GM1382">
        <v>0.001479480632228601</v>
      </c>
      <c r="GN1382">
        <v>-2.527498020886067E-05</v>
      </c>
      <c r="GO1382">
        <v>3</v>
      </c>
      <c r="GP1382">
        <v>2311</v>
      </c>
      <c r="GQ1382">
        <v>1</v>
      </c>
      <c r="GR1382">
        <v>23</v>
      </c>
      <c r="GS1382">
        <v>7482.5</v>
      </c>
      <c r="GT1382">
        <v>7482.6</v>
      </c>
      <c r="GU1382">
        <v>0.352783</v>
      </c>
      <c r="GV1382">
        <v>2.26685</v>
      </c>
      <c r="GW1382">
        <v>1.39648</v>
      </c>
      <c r="GX1382">
        <v>2.33521</v>
      </c>
      <c r="GY1382">
        <v>1.49536</v>
      </c>
      <c r="GZ1382">
        <v>2.44263</v>
      </c>
      <c r="HA1382">
        <v>32.9537</v>
      </c>
      <c r="HB1382">
        <v>14.0445</v>
      </c>
      <c r="HC1382">
        <v>18</v>
      </c>
      <c r="HD1382">
        <v>523.799</v>
      </c>
      <c r="HE1382">
        <v>448.934</v>
      </c>
      <c r="HF1382">
        <v>21.8616</v>
      </c>
      <c r="HG1382">
        <v>25.0365</v>
      </c>
      <c r="HH1382">
        <v>30.0001</v>
      </c>
      <c r="HI1382">
        <v>25.0473</v>
      </c>
      <c r="HJ1382">
        <v>24.9974</v>
      </c>
      <c r="HK1382">
        <v>7.05476</v>
      </c>
      <c r="HL1382">
        <v>21.4374</v>
      </c>
      <c r="HM1382">
        <v>53.2438</v>
      </c>
      <c r="HN1382">
        <v>21.8438</v>
      </c>
      <c r="HO1382">
        <v>79.2353</v>
      </c>
      <c r="HP1382">
        <v>18.0982</v>
      </c>
      <c r="HQ1382">
        <v>100.99</v>
      </c>
      <c r="HR1382">
        <v>100.989</v>
      </c>
    </row>
    <row r="1383" spans="1:226">
      <c r="A1383">
        <v>1367</v>
      </c>
      <c r="B1383">
        <v>1664308277.1</v>
      </c>
      <c r="C1383">
        <v>15046.59999990463</v>
      </c>
      <c r="D1383" t="s">
        <v>3105</v>
      </c>
      <c r="E1383" t="s">
        <v>3106</v>
      </c>
      <c r="F1383">
        <v>5</v>
      </c>
      <c r="G1383" t="s">
        <v>3064</v>
      </c>
      <c r="H1383" t="s">
        <v>354</v>
      </c>
      <c r="I1383">
        <v>1664308269.6</v>
      </c>
      <c r="J1383">
        <f>(K1383)/1000</f>
        <v>0</v>
      </c>
      <c r="K1383">
        <f>IF(BF1383, AN1383, AH1383)</f>
        <v>0</v>
      </c>
      <c r="L1383">
        <f>IF(BF1383, AI1383, AG1383)</f>
        <v>0</v>
      </c>
      <c r="M1383">
        <f>BH1383 - IF(AU1383&gt;1, L1383*BB1383*100.0/(AW1383*BV1383), 0)</f>
        <v>0</v>
      </c>
      <c r="N1383">
        <f>((T1383-J1383/2)*M1383-L1383)/(T1383+J1383/2)</f>
        <v>0</v>
      </c>
      <c r="O1383">
        <f>N1383*(BO1383+BP1383)/1000.0</f>
        <v>0</v>
      </c>
      <c r="P1383">
        <f>(BH1383 - IF(AU1383&gt;1, L1383*BB1383*100.0/(AW1383*BV1383), 0))*(BO1383+BP1383)/1000.0</f>
        <v>0</v>
      </c>
      <c r="Q1383">
        <f>2.0/((1/S1383-1/R1383)+SIGN(S1383)*SQRT((1/S1383-1/R1383)*(1/S1383-1/R1383) + 4*BC1383/((BC1383+1)*(BC1383+1))*(2*1/S1383*1/R1383-1/R1383*1/R1383)))</f>
        <v>0</v>
      </c>
      <c r="R1383">
        <f>IF(LEFT(BD1383,1)&lt;&gt;"0",IF(LEFT(BD1383,1)="1",3.0,BE1383),$D$5+$E$5*(BV1383*BO1383/($K$5*1000))+$F$5*(BV1383*BO1383/($K$5*1000))*MAX(MIN(BB1383,$J$5),$I$5)*MAX(MIN(BB1383,$J$5),$I$5)+$G$5*MAX(MIN(BB1383,$J$5),$I$5)*(BV1383*BO1383/($K$5*1000))+$H$5*(BV1383*BO1383/($K$5*1000))*(BV1383*BO1383/($K$5*1000)))</f>
        <v>0</v>
      </c>
      <c r="S1383">
        <f>J1383*(1000-(1000*0.61365*exp(17.502*W1383/(240.97+W1383))/(BO1383+BP1383)+BJ1383)/2)/(1000*0.61365*exp(17.502*W1383/(240.97+W1383))/(BO1383+BP1383)-BJ1383)</f>
        <v>0</v>
      </c>
      <c r="T1383">
        <f>1/((BC1383+1)/(Q1383/1.6)+1/(R1383/1.37)) + BC1383/((BC1383+1)/(Q1383/1.6) + BC1383/(R1383/1.37))</f>
        <v>0</v>
      </c>
      <c r="U1383">
        <f>(AX1383*BA1383)</f>
        <v>0</v>
      </c>
      <c r="V1383">
        <f>(BQ1383+(U1383+2*0.95*5.67E-8*(((BQ1383+$B$7)+273)^4-(BQ1383+273)^4)-44100*J1383)/(1.84*29.3*R1383+8*0.95*5.67E-8*(BQ1383+273)^3))</f>
        <v>0</v>
      </c>
      <c r="W1383">
        <f>($C$7*BR1383+$D$7*BS1383+$E$7*V1383)</f>
        <v>0</v>
      </c>
      <c r="X1383">
        <f>0.61365*exp(17.502*W1383/(240.97+W1383))</f>
        <v>0</v>
      </c>
      <c r="Y1383">
        <f>(Z1383/AA1383*100)</f>
        <v>0</v>
      </c>
      <c r="Z1383">
        <f>BJ1383*(BO1383+BP1383)/1000</f>
        <v>0</v>
      </c>
      <c r="AA1383">
        <f>0.61365*exp(17.502*BQ1383/(240.97+BQ1383))</f>
        <v>0</v>
      </c>
      <c r="AB1383">
        <f>(X1383-BJ1383*(BO1383+BP1383)/1000)</f>
        <v>0</v>
      </c>
      <c r="AC1383">
        <f>(-J1383*44100)</f>
        <v>0</v>
      </c>
      <c r="AD1383">
        <f>2*29.3*R1383*0.92*(BQ1383-W1383)</f>
        <v>0</v>
      </c>
      <c r="AE1383">
        <f>2*0.95*5.67E-8*(((BQ1383+$B$7)+273)^4-(W1383+273)^4)</f>
        <v>0</v>
      </c>
      <c r="AF1383">
        <f>U1383+AE1383+AC1383+AD1383</f>
        <v>0</v>
      </c>
      <c r="AG1383">
        <f>BN1383*AU1383*(BI1383-BH1383*(1000-AU1383*BK1383)/(1000-AU1383*BJ1383))/(100*BB1383)</f>
        <v>0</v>
      </c>
      <c r="AH1383">
        <f>1000*BN1383*AU1383*(BJ1383-BK1383)/(100*BB1383*(1000-AU1383*BJ1383))</f>
        <v>0</v>
      </c>
      <c r="AI1383">
        <f>(AJ1383 - AK1383 - BO1383*1E3/(8.314*(BQ1383+273.15)) * AM1383/BN1383 * AL1383) * BN1383/(100*BB1383) * (1000 - BK1383)/1000</f>
        <v>0</v>
      </c>
      <c r="AJ1383">
        <v>101.3487107083871</v>
      </c>
      <c r="AK1383">
        <v>116.9320545454546</v>
      </c>
      <c r="AL1383">
        <v>-3.371881797424437</v>
      </c>
      <c r="AM1383">
        <v>64.57552425666056</v>
      </c>
      <c r="AN1383">
        <f>(AP1383 - AO1383 + BO1383*1E3/(8.314*(BQ1383+273.15)) * AR1383/BN1383 * AQ1383) * BN1383/(100*BB1383) * 1000/(1000 - AP1383)</f>
        <v>0</v>
      </c>
      <c r="AO1383">
        <v>18.13076491148852</v>
      </c>
      <c r="AP1383">
        <v>18.46733999999999</v>
      </c>
      <c r="AQ1383">
        <v>-5.133970933337209E-05</v>
      </c>
      <c r="AR1383">
        <v>112.27</v>
      </c>
      <c r="AS1383">
        <v>8</v>
      </c>
      <c r="AT1383">
        <v>2</v>
      </c>
      <c r="AU1383">
        <f>IF(AS1383*$H$13&gt;=AW1383,1.0,(AW1383/(AW1383-AS1383*$H$13)))</f>
        <v>0</v>
      </c>
      <c r="AV1383">
        <f>(AU1383-1)*100</f>
        <v>0</v>
      </c>
      <c r="AW1383">
        <f>MAX(0,($B$13+$C$13*BV1383)/(1+$D$13*BV1383)*BO1383/(BQ1383+273)*$E$13)</f>
        <v>0</v>
      </c>
      <c r="AX1383">
        <f>$B$11*BW1383+$C$11*BX1383+$F$11*CI1383*(1-CL1383)</f>
        <v>0</v>
      </c>
      <c r="AY1383">
        <f>AX1383*AZ1383</f>
        <v>0</v>
      </c>
      <c r="AZ1383">
        <f>($B$11*$D$9+$C$11*$D$9+$F$11*((CV1383+CN1383)/MAX(CV1383+CN1383+CW1383, 0.1)*$I$9+CW1383/MAX(CV1383+CN1383+CW1383, 0.1)*$J$9))/($B$11+$C$11+$F$11)</f>
        <v>0</v>
      </c>
      <c r="BA1383">
        <f>($B$11*$K$9+$C$11*$K$9+$F$11*((CV1383+CN1383)/MAX(CV1383+CN1383+CW1383, 0.1)*$P$9+CW1383/MAX(CV1383+CN1383+CW1383, 0.1)*$Q$9))/($B$11+$C$11+$F$11)</f>
        <v>0</v>
      </c>
      <c r="BB1383">
        <v>6</v>
      </c>
      <c r="BC1383">
        <v>0.5</v>
      </c>
      <c r="BD1383" t="s">
        <v>355</v>
      </c>
      <c r="BE1383">
        <v>2</v>
      </c>
      <c r="BF1383" t="b">
        <v>1</v>
      </c>
      <c r="BG1383">
        <v>1664308269.6</v>
      </c>
      <c r="BH1383">
        <v>137.9462222222222</v>
      </c>
      <c r="BI1383">
        <v>114.7227962962963</v>
      </c>
      <c r="BJ1383">
        <v>18.47751851851852</v>
      </c>
      <c r="BK1383">
        <v>18.14346666666667</v>
      </c>
      <c r="BL1383">
        <v>140.4191481481482</v>
      </c>
      <c r="BM1383">
        <v>18.6419037037037</v>
      </c>
      <c r="BN1383">
        <v>500.0796666666666</v>
      </c>
      <c r="BO1383">
        <v>90.93924074074074</v>
      </c>
      <c r="BP1383">
        <v>0.09997667407407407</v>
      </c>
      <c r="BQ1383">
        <v>24.54396666666666</v>
      </c>
      <c r="BR1383">
        <v>24.98368148148148</v>
      </c>
      <c r="BS1383">
        <v>999.9000000000001</v>
      </c>
      <c r="BT1383">
        <v>0</v>
      </c>
      <c r="BU1383">
        <v>0</v>
      </c>
      <c r="BV1383">
        <v>9994.414444444445</v>
      </c>
      <c r="BW1383">
        <v>0</v>
      </c>
      <c r="BX1383">
        <v>6.128753703703705</v>
      </c>
      <c r="BY1383">
        <v>23.22328518518518</v>
      </c>
      <c r="BZ1383">
        <v>140.5431111111111</v>
      </c>
      <c r="CA1383">
        <v>116.843037037037</v>
      </c>
      <c r="CB1383">
        <v>0.334050111111111</v>
      </c>
      <c r="CC1383">
        <v>114.7227962962963</v>
      </c>
      <c r="CD1383">
        <v>18.14346666666667</v>
      </c>
      <c r="CE1383">
        <v>1.680332222222222</v>
      </c>
      <c r="CF1383">
        <v>1.649954444444445</v>
      </c>
      <c r="CG1383">
        <v>14.71591481481481</v>
      </c>
      <c r="CH1383">
        <v>14.43342222222222</v>
      </c>
      <c r="CI1383">
        <v>1999.990740740741</v>
      </c>
      <c r="CJ1383">
        <v>0.9799950000000002</v>
      </c>
      <c r="CK1383">
        <v>0.02000536666666667</v>
      </c>
      <c r="CL1383">
        <v>0</v>
      </c>
      <c r="CM1383">
        <v>116.901</v>
      </c>
      <c r="CN1383">
        <v>5.00097</v>
      </c>
      <c r="CO1383">
        <v>2527.019259259259</v>
      </c>
      <c r="CP1383">
        <v>16707.45925925926</v>
      </c>
      <c r="CQ1383">
        <v>37.687</v>
      </c>
      <c r="CR1383">
        <v>38.215</v>
      </c>
      <c r="CS1383">
        <v>37.687</v>
      </c>
      <c r="CT1383">
        <v>37.90485185185185</v>
      </c>
      <c r="CU1383">
        <v>38.21966666666666</v>
      </c>
      <c r="CV1383">
        <v>1955.078888888889</v>
      </c>
      <c r="CW1383">
        <v>39.91185185185185</v>
      </c>
      <c r="CX1383">
        <v>0</v>
      </c>
      <c r="CY1383">
        <v>1664308281.5</v>
      </c>
      <c r="CZ1383">
        <v>0</v>
      </c>
      <c r="DA1383">
        <v>0</v>
      </c>
      <c r="DB1383" t="s">
        <v>356</v>
      </c>
      <c r="DC1383">
        <v>1663859321.1</v>
      </c>
      <c r="DD1383">
        <v>1663859315.6</v>
      </c>
      <c r="DE1383">
        <v>0</v>
      </c>
      <c r="DF1383">
        <v>0.196</v>
      </c>
      <c r="DG1383">
        <v>-0.001</v>
      </c>
      <c r="DH1383">
        <v>-5.941</v>
      </c>
      <c r="DI1383">
        <v>-0.174</v>
      </c>
      <c r="DJ1383">
        <v>1500</v>
      </c>
      <c r="DK1383">
        <v>17</v>
      </c>
      <c r="DL1383">
        <v>0.13</v>
      </c>
      <c r="DM1383">
        <v>0.04</v>
      </c>
      <c r="DN1383">
        <v>23.1159675</v>
      </c>
      <c r="DO1383">
        <v>2.028151969981165</v>
      </c>
      <c r="DP1383">
        <v>0.1965467570166194</v>
      </c>
      <c r="DQ1383">
        <v>0</v>
      </c>
      <c r="DR1383">
        <v>0.32697065</v>
      </c>
      <c r="DS1383">
        <v>0.1621161500938088</v>
      </c>
      <c r="DT1383">
        <v>0.01810314270444499</v>
      </c>
      <c r="DU1383">
        <v>0</v>
      </c>
      <c r="DV1383">
        <v>0</v>
      </c>
      <c r="DW1383">
        <v>2</v>
      </c>
      <c r="DX1383" t="s">
        <v>357</v>
      </c>
      <c r="DY1383">
        <v>2.9849</v>
      </c>
      <c r="DZ1383">
        <v>2.71561</v>
      </c>
      <c r="EA1383">
        <v>0.0310153</v>
      </c>
      <c r="EB1383">
        <v>0.0240237</v>
      </c>
      <c r="EC1383">
        <v>0.0904268</v>
      </c>
      <c r="ED1383">
        <v>0.0873659</v>
      </c>
      <c r="EE1383">
        <v>30789.8</v>
      </c>
      <c r="EF1383">
        <v>31145.2</v>
      </c>
      <c r="EG1383">
        <v>29522.7</v>
      </c>
      <c r="EH1383">
        <v>29506.2</v>
      </c>
      <c r="EI1383">
        <v>35593.4</v>
      </c>
      <c r="EJ1383">
        <v>35802.6</v>
      </c>
      <c r="EK1383">
        <v>41606.9</v>
      </c>
      <c r="EL1383">
        <v>42050.9</v>
      </c>
      <c r="EM1383">
        <v>1.98547</v>
      </c>
      <c r="EN1383">
        <v>1.9364</v>
      </c>
      <c r="EO1383">
        <v>0.0686124</v>
      </c>
      <c r="EP1383">
        <v>0</v>
      </c>
      <c r="EQ1383">
        <v>23.8655</v>
      </c>
      <c r="ER1383">
        <v>999.9</v>
      </c>
      <c r="ES1383">
        <v>47.8</v>
      </c>
      <c r="ET1383">
        <v>28.9</v>
      </c>
      <c r="EU1383">
        <v>21.0156</v>
      </c>
      <c r="EV1383">
        <v>62.7662</v>
      </c>
      <c r="EW1383">
        <v>32.8806</v>
      </c>
      <c r="EX1383">
        <v>1</v>
      </c>
      <c r="EY1383">
        <v>-0.191895</v>
      </c>
      <c r="EZ1383">
        <v>1.02067</v>
      </c>
      <c r="FA1383">
        <v>20.3862</v>
      </c>
      <c r="FB1383">
        <v>5.21864</v>
      </c>
      <c r="FC1383">
        <v>12.0099</v>
      </c>
      <c r="FD1383">
        <v>4.98965</v>
      </c>
      <c r="FE1383">
        <v>3.28853</v>
      </c>
      <c r="FF1383">
        <v>9999</v>
      </c>
      <c r="FG1383">
        <v>9999</v>
      </c>
      <c r="FH1383">
        <v>9999</v>
      </c>
      <c r="FI1383">
        <v>262.2</v>
      </c>
      <c r="FJ1383">
        <v>1.86702</v>
      </c>
      <c r="FK1383">
        <v>1.86612</v>
      </c>
      <c r="FL1383">
        <v>1.86554</v>
      </c>
      <c r="FM1383">
        <v>1.86553</v>
      </c>
      <c r="FN1383">
        <v>1.86727</v>
      </c>
      <c r="FO1383">
        <v>1.86981</v>
      </c>
      <c r="FP1383">
        <v>1.86844</v>
      </c>
      <c r="FQ1383">
        <v>1.86996</v>
      </c>
      <c r="FR1383">
        <v>0</v>
      </c>
      <c r="FS1383">
        <v>0</v>
      </c>
      <c r="FT1383">
        <v>0</v>
      </c>
      <c r="FU1383">
        <v>0</v>
      </c>
      <c r="FV1383" t="s">
        <v>358</v>
      </c>
      <c r="FW1383" t="s">
        <v>359</v>
      </c>
      <c r="FX1383" t="s">
        <v>360</v>
      </c>
      <c r="FY1383" t="s">
        <v>360</v>
      </c>
      <c r="FZ1383" t="s">
        <v>360</v>
      </c>
      <c r="GA1383" t="s">
        <v>360</v>
      </c>
      <c r="GB1383">
        <v>0</v>
      </c>
      <c r="GC1383">
        <v>100</v>
      </c>
      <c r="GD1383">
        <v>100</v>
      </c>
      <c r="GE1383">
        <v>-2.395</v>
      </c>
      <c r="GF1383">
        <v>-0.1645</v>
      </c>
      <c r="GG1383">
        <v>-2.0192013485273</v>
      </c>
      <c r="GH1383">
        <v>-0.003354295288503095</v>
      </c>
      <c r="GI1383">
        <v>8.998442100416266E-07</v>
      </c>
      <c r="GJ1383">
        <v>-2.632750781261316E-10</v>
      </c>
      <c r="GK1383">
        <v>-0.1771344180573433</v>
      </c>
      <c r="GL1383">
        <v>-0.01811282044437078</v>
      </c>
      <c r="GM1383">
        <v>0.001479480632228601</v>
      </c>
      <c r="GN1383">
        <v>-2.527498020886067E-05</v>
      </c>
      <c r="GO1383">
        <v>3</v>
      </c>
      <c r="GP1383">
        <v>2311</v>
      </c>
      <c r="GQ1383">
        <v>1</v>
      </c>
      <c r="GR1383">
        <v>23</v>
      </c>
      <c r="GS1383">
        <v>7482.6</v>
      </c>
      <c r="GT1383">
        <v>7482.7</v>
      </c>
      <c r="GU1383">
        <v>0.313721</v>
      </c>
      <c r="GV1383">
        <v>2.28149</v>
      </c>
      <c r="GW1383">
        <v>1.39648</v>
      </c>
      <c r="GX1383">
        <v>2.33521</v>
      </c>
      <c r="GY1383">
        <v>1.49536</v>
      </c>
      <c r="GZ1383">
        <v>2.41455</v>
      </c>
      <c r="HA1383">
        <v>32.9537</v>
      </c>
      <c r="HB1383">
        <v>14.0357</v>
      </c>
      <c r="HC1383">
        <v>18</v>
      </c>
      <c r="HD1383">
        <v>524.028</v>
      </c>
      <c r="HE1383">
        <v>448.957</v>
      </c>
      <c r="HF1383">
        <v>21.866</v>
      </c>
      <c r="HG1383">
        <v>25.0355</v>
      </c>
      <c r="HH1383">
        <v>30.0001</v>
      </c>
      <c r="HI1383">
        <v>25.0473</v>
      </c>
      <c r="HJ1383">
        <v>24.9966</v>
      </c>
      <c r="HK1383">
        <v>6.27838</v>
      </c>
      <c r="HL1383">
        <v>21.4374</v>
      </c>
      <c r="HM1383">
        <v>53.2438</v>
      </c>
      <c r="HN1383">
        <v>21.852</v>
      </c>
      <c r="HO1383">
        <v>65.8573</v>
      </c>
      <c r="HP1383">
        <v>18.0982</v>
      </c>
      <c r="HQ1383">
        <v>100.989</v>
      </c>
      <c r="HR1383">
        <v>100.988</v>
      </c>
    </row>
    <row r="1384" spans="1:226">
      <c r="A1384">
        <v>1368</v>
      </c>
      <c r="B1384">
        <v>1664308282.1</v>
      </c>
      <c r="C1384">
        <v>15051.59999990463</v>
      </c>
      <c r="D1384" t="s">
        <v>3107</v>
      </c>
      <c r="E1384" t="s">
        <v>3108</v>
      </c>
      <c r="F1384">
        <v>5</v>
      </c>
      <c r="G1384" t="s">
        <v>3064</v>
      </c>
      <c r="H1384" t="s">
        <v>354</v>
      </c>
      <c r="I1384">
        <v>1664308274.314285</v>
      </c>
      <c r="J1384">
        <f>(K1384)/1000</f>
        <v>0</v>
      </c>
      <c r="K1384">
        <f>IF(BF1384, AN1384, AH1384)</f>
        <v>0</v>
      </c>
      <c r="L1384">
        <f>IF(BF1384, AI1384, AG1384)</f>
        <v>0</v>
      </c>
      <c r="M1384">
        <f>BH1384 - IF(AU1384&gt;1, L1384*BB1384*100.0/(AW1384*BV1384), 0)</f>
        <v>0</v>
      </c>
      <c r="N1384">
        <f>((T1384-J1384/2)*M1384-L1384)/(T1384+J1384/2)</f>
        <v>0</v>
      </c>
      <c r="O1384">
        <f>N1384*(BO1384+BP1384)/1000.0</f>
        <v>0</v>
      </c>
      <c r="P1384">
        <f>(BH1384 - IF(AU1384&gt;1, L1384*BB1384*100.0/(AW1384*BV1384), 0))*(BO1384+BP1384)/1000.0</f>
        <v>0</v>
      </c>
      <c r="Q1384">
        <f>2.0/((1/S1384-1/R1384)+SIGN(S1384)*SQRT((1/S1384-1/R1384)*(1/S1384-1/R1384) + 4*BC1384/((BC1384+1)*(BC1384+1))*(2*1/S1384*1/R1384-1/R1384*1/R1384)))</f>
        <v>0</v>
      </c>
      <c r="R1384">
        <f>IF(LEFT(BD1384,1)&lt;&gt;"0",IF(LEFT(BD1384,1)="1",3.0,BE1384),$D$5+$E$5*(BV1384*BO1384/($K$5*1000))+$F$5*(BV1384*BO1384/($K$5*1000))*MAX(MIN(BB1384,$J$5),$I$5)*MAX(MIN(BB1384,$J$5),$I$5)+$G$5*MAX(MIN(BB1384,$J$5),$I$5)*(BV1384*BO1384/($K$5*1000))+$H$5*(BV1384*BO1384/($K$5*1000))*(BV1384*BO1384/($K$5*1000)))</f>
        <v>0</v>
      </c>
      <c r="S1384">
        <f>J1384*(1000-(1000*0.61365*exp(17.502*W1384/(240.97+W1384))/(BO1384+BP1384)+BJ1384)/2)/(1000*0.61365*exp(17.502*W1384/(240.97+W1384))/(BO1384+BP1384)-BJ1384)</f>
        <v>0</v>
      </c>
      <c r="T1384">
        <f>1/((BC1384+1)/(Q1384/1.6)+1/(R1384/1.37)) + BC1384/((BC1384+1)/(Q1384/1.6) + BC1384/(R1384/1.37))</f>
        <v>0</v>
      </c>
      <c r="U1384">
        <f>(AX1384*BA1384)</f>
        <v>0</v>
      </c>
      <c r="V1384">
        <f>(BQ1384+(U1384+2*0.95*5.67E-8*(((BQ1384+$B$7)+273)^4-(BQ1384+273)^4)-44100*J1384)/(1.84*29.3*R1384+8*0.95*5.67E-8*(BQ1384+273)^3))</f>
        <v>0</v>
      </c>
      <c r="W1384">
        <f>($C$7*BR1384+$D$7*BS1384+$E$7*V1384)</f>
        <v>0</v>
      </c>
      <c r="X1384">
        <f>0.61365*exp(17.502*W1384/(240.97+W1384))</f>
        <v>0</v>
      </c>
      <c r="Y1384">
        <f>(Z1384/AA1384*100)</f>
        <v>0</v>
      </c>
      <c r="Z1384">
        <f>BJ1384*(BO1384+BP1384)/1000</f>
        <v>0</v>
      </c>
      <c r="AA1384">
        <f>0.61365*exp(17.502*BQ1384/(240.97+BQ1384))</f>
        <v>0</v>
      </c>
      <c r="AB1384">
        <f>(X1384-BJ1384*(BO1384+BP1384)/1000)</f>
        <v>0</v>
      </c>
      <c r="AC1384">
        <f>(-J1384*44100)</f>
        <v>0</v>
      </c>
      <c r="AD1384">
        <f>2*29.3*R1384*0.92*(BQ1384-W1384)</f>
        <v>0</v>
      </c>
      <c r="AE1384">
        <f>2*0.95*5.67E-8*(((BQ1384+$B$7)+273)^4-(W1384+273)^4)</f>
        <v>0</v>
      </c>
      <c r="AF1384">
        <f>U1384+AE1384+AC1384+AD1384</f>
        <v>0</v>
      </c>
      <c r="AG1384">
        <f>BN1384*AU1384*(BI1384-BH1384*(1000-AU1384*BK1384)/(1000-AU1384*BJ1384))/(100*BB1384)</f>
        <v>0</v>
      </c>
      <c r="AH1384">
        <f>1000*BN1384*AU1384*(BJ1384-BK1384)/(100*BB1384*(1000-AU1384*BJ1384))</f>
        <v>0</v>
      </c>
      <c r="AI1384">
        <f>(AJ1384 - AK1384 - BO1384*1E3/(8.314*(BQ1384+273.15)) * AM1384/BN1384 * AL1384) * BN1384/(100*BB1384) * (1000 - BK1384)/1000</f>
        <v>0</v>
      </c>
      <c r="AJ1384">
        <v>84.31238215468251</v>
      </c>
      <c r="AK1384">
        <v>100.0522484848485</v>
      </c>
      <c r="AL1384">
        <v>-3.379480021213655</v>
      </c>
      <c r="AM1384">
        <v>64.57552425666056</v>
      </c>
      <c r="AN1384">
        <f>(AP1384 - AO1384 + BO1384*1E3/(8.314*(BQ1384+273.15)) * AR1384/BN1384 * AQ1384) * BN1384/(100*BB1384) * 1000/(1000 - AP1384)</f>
        <v>0</v>
      </c>
      <c r="AO1384">
        <v>18.12555637128871</v>
      </c>
      <c r="AP1384">
        <v>18.4608392481203</v>
      </c>
      <c r="AQ1384">
        <v>-5.18629154784319E-05</v>
      </c>
      <c r="AR1384">
        <v>112.27</v>
      </c>
      <c r="AS1384">
        <v>8</v>
      </c>
      <c r="AT1384">
        <v>2</v>
      </c>
      <c r="AU1384">
        <f>IF(AS1384*$H$13&gt;=AW1384,1.0,(AW1384/(AW1384-AS1384*$H$13)))</f>
        <v>0</v>
      </c>
      <c r="AV1384">
        <f>(AU1384-1)*100</f>
        <v>0</v>
      </c>
      <c r="AW1384">
        <f>MAX(0,($B$13+$C$13*BV1384)/(1+$D$13*BV1384)*BO1384/(BQ1384+273)*$E$13)</f>
        <v>0</v>
      </c>
      <c r="AX1384">
        <f>$B$11*BW1384+$C$11*BX1384+$F$11*CI1384*(1-CL1384)</f>
        <v>0</v>
      </c>
      <c r="AY1384">
        <f>AX1384*AZ1384</f>
        <v>0</v>
      </c>
      <c r="AZ1384">
        <f>($B$11*$D$9+$C$11*$D$9+$F$11*((CV1384+CN1384)/MAX(CV1384+CN1384+CW1384, 0.1)*$I$9+CW1384/MAX(CV1384+CN1384+CW1384, 0.1)*$J$9))/($B$11+$C$11+$F$11)</f>
        <v>0</v>
      </c>
      <c r="BA1384">
        <f>($B$11*$K$9+$C$11*$K$9+$F$11*((CV1384+CN1384)/MAX(CV1384+CN1384+CW1384, 0.1)*$P$9+CW1384/MAX(CV1384+CN1384+CW1384, 0.1)*$Q$9))/($B$11+$C$11+$F$11)</f>
        <v>0</v>
      </c>
      <c r="BB1384">
        <v>6</v>
      </c>
      <c r="BC1384">
        <v>0.5</v>
      </c>
      <c r="BD1384" t="s">
        <v>355</v>
      </c>
      <c r="BE1384">
        <v>2</v>
      </c>
      <c r="BF1384" t="b">
        <v>1</v>
      </c>
      <c r="BG1384">
        <v>1664308274.314285</v>
      </c>
      <c r="BH1384">
        <v>122.3404571428571</v>
      </c>
      <c r="BI1384">
        <v>98.95026071428572</v>
      </c>
      <c r="BJ1384">
        <v>18.47325</v>
      </c>
      <c r="BK1384">
        <v>18.13143571428571</v>
      </c>
      <c r="BL1384">
        <v>124.7644285714286</v>
      </c>
      <c r="BM1384">
        <v>18.63768214285715</v>
      </c>
      <c r="BN1384">
        <v>500.0638571428571</v>
      </c>
      <c r="BO1384">
        <v>90.94043571428571</v>
      </c>
      <c r="BP1384">
        <v>0.09997875000000002</v>
      </c>
      <c r="BQ1384">
        <v>24.54793214285714</v>
      </c>
      <c r="BR1384">
        <v>24.98891428571429</v>
      </c>
      <c r="BS1384">
        <v>999.9000000000002</v>
      </c>
      <c r="BT1384">
        <v>0</v>
      </c>
      <c r="BU1384">
        <v>0</v>
      </c>
      <c r="BV1384">
        <v>9997.920357142857</v>
      </c>
      <c r="BW1384">
        <v>0</v>
      </c>
      <c r="BX1384">
        <v>6.143633571428571</v>
      </c>
      <c r="BY1384">
        <v>23.39006071428571</v>
      </c>
      <c r="BZ1384">
        <v>124.6430714285714</v>
      </c>
      <c r="CA1384">
        <v>100.7776571428571</v>
      </c>
      <c r="CB1384">
        <v>0.3418057142857144</v>
      </c>
      <c r="CC1384">
        <v>98.95026071428572</v>
      </c>
      <c r="CD1384">
        <v>18.13143571428571</v>
      </c>
      <c r="CE1384">
        <v>1.679965714285714</v>
      </c>
      <c r="CF1384">
        <v>1.648882857142857</v>
      </c>
      <c r="CG1384">
        <v>14.71253571428572</v>
      </c>
      <c r="CH1384">
        <v>14.42337142857143</v>
      </c>
      <c r="CI1384">
        <v>2000.015357142857</v>
      </c>
      <c r="CJ1384">
        <v>0.979995392857143</v>
      </c>
      <c r="CK1384">
        <v>0.02000496071428571</v>
      </c>
      <c r="CL1384">
        <v>0</v>
      </c>
      <c r="CM1384">
        <v>116.7731071428571</v>
      </c>
      <c r="CN1384">
        <v>5.00097</v>
      </c>
      <c r="CO1384">
        <v>2523.500714285714</v>
      </c>
      <c r="CP1384">
        <v>16707.67142857143</v>
      </c>
      <c r="CQ1384">
        <v>37.687</v>
      </c>
      <c r="CR1384">
        <v>38.19824999999999</v>
      </c>
      <c r="CS1384">
        <v>37.687</v>
      </c>
      <c r="CT1384">
        <v>37.8905</v>
      </c>
      <c r="CU1384">
        <v>38.21625</v>
      </c>
      <c r="CV1384">
        <v>1955.103928571429</v>
      </c>
      <c r="CW1384">
        <v>39.91142857142857</v>
      </c>
      <c r="CX1384">
        <v>0</v>
      </c>
      <c r="CY1384">
        <v>1664308286.3</v>
      </c>
      <c r="CZ1384">
        <v>0</v>
      </c>
      <c r="DA1384">
        <v>0</v>
      </c>
      <c r="DB1384" t="s">
        <v>356</v>
      </c>
      <c r="DC1384">
        <v>1663859321.1</v>
      </c>
      <c r="DD1384">
        <v>1663859315.6</v>
      </c>
      <c r="DE1384">
        <v>0</v>
      </c>
      <c r="DF1384">
        <v>0.196</v>
      </c>
      <c r="DG1384">
        <v>-0.001</v>
      </c>
      <c r="DH1384">
        <v>-5.941</v>
      </c>
      <c r="DI1384">
        <v>-0.174</v>
      </c>
      <c r="DJ1384">
        <v>1500</v>
      </c>
      <c r="DK1384">
        <v>17</v>
      </c>
      <c r="DL1384">
        <v>0.13</v>
      </c>
      <c r="DM1384">
        <v>0.04</v>
      </c>
      <c r="DN1384">
        <v>23.2978243902439</v>
      </c>
      <c r="DO1384">
        <v>2.15645435540075</v>
      </c>
      <c r="DP1384">
        <v>0.2142088504246217</v>
      </c>
      <c r="DQ1384">
        <v>0</v>
      </c>
      <c r="DR1384">
        <v>0.3334858292682926</v>
      </c>
      <c r="DS1384">
        <v>0.09622020209059332</v>
      </c>
      <c r="DT1384">
        <v>0.01578947962179084</v>
      </c>
      <c r="DU1384">
        <v>1</v>
      </c>
      <c r="DV1384">
        <v>1</v>
      </c>
      <c r="DW1384">
        <v>2</v>
      </c>
      <c r="DX1384" t="s">
        <v>471</v>
      </c>
      <c r="DY1384">
        <v>2.98485</v>
      </c>
      <c r="DZ1384">
        <v>2.71539</v>
      </c>
      <c r="EA1384">
        <v>0.0266898</v>
      </c>
      <c r="EB1384">
        <v>0.0196198</v>
      </c>
      <c r="EC1384">
        <v>0.0904047</v>
      </c>
      <c r="ED1384">
        <v>0.0874209</v>
      </c>
      <c r="EE1384">
        <v>30927.9</v>
      </c>
      <c r="EF1384">
        <v>31286.1</v>
      </c>
      <c r="EG1384">
        <v>29523.4</v>
      </c>
      <c r="EH1384">
        <v>29506.6</v>
      </c>
      <c r="EI1384">
        <v>35595.2</v>
      </c>
      <c r="EJ1384">
        <v>35800.8</v>
      </c>
      <c r="EK1384">
        <v>41608</v>
      </c>
      <c r="EL1384">
        <v>42051.4</v>
      </c>
      <c r="EM1384">
        <v>1.98547</v>
      </c>
      <c r="EN1384">
        <v>1.93642</v>
      </c>
      <c r="EO1384">
        <v>0.0687093</v>
      </c>
      <c r="EP1384">
        <v>0</v>
      </c>
      <c r="EQ1384">
        <v>23.8668</v>
      </c>
      <c r="ER1384">
        <v>999.9</v>
      </c>
      <c r="ES1384">
        <v>47.9</v>
      </c>
      <c r="ET1384">
        <v>28.9</v>
      </c>
      <c r="EU1384">
        <v>21.0608</v>
      </c>
      <c r="EV1384">
        <v>62.9262</v>
      </c>
      <c r="EW1384">
        <v>32.9207</v>
      </c>
      <c r="EX1384">
        <v>1</v>
      </c>
      <c r="EY1384">
        <v>-0.191819</v>
      </c>
      <c r="EZ1384">
        <v>1.05056</v>
      </c>
      <c r="FA1384">
        <v>20.3859</v>
      </c>
      <c r="FB1384">
        <v>5.21774</v>
      </c>
      <c r="FC1384">
        <v>12.0099</v>
      </c>
      <c r="FD1384">
        <v>4.9889</v>
      </c>
      <c r="FE1384">
        <v>3.28848</v>
      </c>
      <c r="FF1384">
        <v>9999</v>
      </c>
      <c r="FG1384">
        <v>9999</v>
      </c>
      <c r="FH1384">
        <v>9999</v>
      </c>
      <c r="FI1384">
        <v>262.2</v>
      </c>
      <c r="FJ1384">
        <v>1.86705</v>
      </c>
      <c r="FK1384">
        <v>1.86612</v>
      </c>
      <c r="FL1384">
        <v>1.86554</v>
      </c>
      <c r="FM1384">
        <v>1.86553</v>
      </c>
      <c r="FN1384">
        <v>1.86724</v>
      </c>
      <c r="FO1384">
        <v>1.86981</v>
      </c>
      <c r="FP1384">
        <v>1.86844</v>
      </c>
      <c r="FQ1384">
        <v>1.86995</v>
      </c>
      <c r="FR1384">
        <v>0</v>
      </c>
      <c r="FS1384">
        <v>0</v>
      </c>
      <c r="FT1384">
        <v>0</v>
      </c>
      <c r="FU1384">
        <v>0</v>
      </c>
      <c r="FV1384" t="s">
        <v>358</v>
      </c>
      <c r="FW1384" t="s">
        <v>359</v>
      </c>
      <c r="FX1384" t="s">
        <v>360</v>
      </c>
      <c r="FY1384" t="s">
        <v>360</v>
      </c>
      <c r="FZ1384" t="s">
        <v>360</v>
      </c>
      <c r="GA1384" t="s">
        <v>360</v>
      </c>
      <c r="GB1384">
        <v>0</v>
      </c>
      <c r="GC1384">
        <v>100</v>
      </c>
      <c r="GD1384">
        <v>100</v>
      </c>
      <c r="GE1384">
        <v>-2.342</v>
      </c>
      <c r="GF1384">
        <v>-0.1646</v>
      </c>
      <c r="GG1384">
        <v>-2.0192013485273</v>
      </c>
      <c r="GH1384">
        <v>-0.003354295288503095</v>
      </c>
      <c r="GI1384">
        <v>8.998442100416266E-07</v>
      </c>
      <c r="GJ1384">
        <v>-2.632750781261316E-10</v>
      </c>
      <c r="GK1384">
        <v>-0.1771344180573433</v>
      </c>
      <c r="GL1384">
        <v>-0.01811282044437078</v>
      </c>
      <c r="GM1384">
        <v>0.001479480632228601</v>
      </c>
      <c r="GN1384">
        <v>-2.527498020886067E-05</v>
      </c>
      <c r="GO1384">
        <v>3</v>
      </c>
      <c r="GP1384">
        <v>2311</v>
      </c>
      <c r="GQ1384">
        <v>1</v>
      </c>
      <c r="GR1384">
        <v>23</v>
      </c>
      <c r="GS1384">
        <v>7482.7</v>
      </c>
      <c r="GT1384">
        <v>7482.8</v>
      </c>
      <c r="GU1384">
        <v>0.280762</v>
      </c>
      <c r="GV1384">
        <v>2.29858</v>
      </c>
      <c r="GW1384">
        <v>1.39648</v>
      </c>
      <c r="GX1384">
        <v>2.33643</v>
      </c>
      <c r="GY1384">
        <v>1.49536</v>
      </c>
      <c r="GZ1384">
        <v>2.33398</v>
      </c>
      <c r="HA1384">
        <v>32.9537</v>
      </c>
      <c r="HB1384">
        <v>14.027</v>
      </c>
      <c r="HC1384">
        <v>18</v>
      </c>
      <c r="HD1384">
        <v>524.019</v>
      </c>
      <c r="HE1384">
        <v>448.962</v>
      </c>
      <c r="HF1384">
        <v>21.8641</v>
      </c>
      <c r="HG1384">
        <v>25.0355</v>
      </c>
      <c r="HH1384">
        <v>30.0002</v>
      </c>
      <c r="HI1384">
        <v>25.0463</v>
      </c>
      <c r="HJ1384">
        <v>24.9954</v>
      </c>
      <c r="HK1384">
        <v>5.58348</v>
      </c>
      <c r="HL1384">
        <v>21.4374</v>
      </c>
      <c r="HM1384">
        <v>53.6212</v>
      </c>
      <c r="HN1384">
        <v>21.8565</v>
      </c>
      <c r="HO1384">
        <v>52.5005</v>
      </c>
      <c r="HP1384">
        <v>18.0982</v>
      </c>
      <c r="HQ1384">
        <v>100.991</v>
      </c>
      <c r="HR1384">
        <v>100.989</v>
      </c>
    </row>
    <row r="1385" spans="1:226">
      <c r="A1385">
        <v>1369</v>
      </c>
      <c r="B1385">
        <v>1664308287.1</v>
      </c>
      <c r="C1385">
        <v>15056.59999990463</v>
      </c>
      <c r="D1385" t="s">
        <v>3109</v>
      </c>
      <c r="E1385" t="s">
        <v>3110</v>
      </c>
      <c r="F1385">
        <v>5</v>
      </c>
      <c r="G1385" t="s">
        <v>3064</v>
      </c>
      <c r="H1385" t="s">
        <v>354</v>
      </c>
      <c r="I1385">
        <v>1664308279.6</v>
      </c>
      <c r="J1385">
        <f>(K1385)/1000</f>
        <v>0</v>
      </c>
      <c r="K1385">
        <f>IF(BF1385, AN1385, AH1385)</f>
        <v>0</v>
      </c>
      <c r="L1385">
        <f>IF(BF1385, AI1385, AG1385)</f>
        <v>0</v>
      </c>
      <c r="M1385">
        <f>BH1385 - IF(AU1385&gt;1, L1385*BB1385*100.0/(AW1385*BV1385), 0)</f>
        <v>0</v>
      </c>
      <c r="N1385">
        <f>((T1385-J1385/2)*M1385-L1385)/(T1385+J1385/2)</f>
        <v>0</v>
      </c>
      <c r="O1385">
        <f>N1385*(BO1385+BP1385)/1000.0</f>
        <v>0</v>
      </c>
      <c r="P1385">
        <f>(BH1385 - IF(AU1385&gt;1, L1385*BB1385*100.0/(AW1385*BV1385), 0))*(BO1385+BP1385)/1000.0</f>
        <v>0</v>
      </c>
      <c r="Q1385">
        <f>2.0/((1/S1385-1/R1385)+SIGN(S1385)*SQRT((1/S1385-1/R1385)*(1/S1385-1/R1385) + 4*BC1385/((BC1385+1)*(BC1385+1))*(2*1/S1385*1/R1385-1/R1385*1/R1385)))</f>
        <v>0</v>
      </c>
      <c r="R1385">
        <f>IF(LEFT(BD1385,1)&lt;&gt;"0",IF(LEFT(BD1385,1)="1",3.0,BE1385),$D$5+$E$5*(BV1385*BO1385/($K$5*1000))+$F$5*(BV1385*BO1385/($K$5*1000))*MAX(MIN(BB1385,$J$5),$I$5)*MAX(MIN(BB1385,$J$5),$I$5)+$G$5*MAX(MIN(BB1385,$J$5),$I$5)*(BV1385*BO1385/($K$5*1000))+$H$5*(BV1385*BO1385/($K$5*1000))*(BV1385*BO1385/($K$5*1000)))</f>
        <v>0</v>
      </c>
      <c r="S1385">
        <f>J1385*(1000-(1000*0.61365*exp(17.502*W1385/(240.97+W1385))/(BO1385+BP1385)+BJ1385)/2)/(1000*0.61365*exp(17.502*W1385/(240.97+W1385))/(BO1385+BP1385)-BJ1385)</f>
        <v>0</v>
      </c>
      <c r="T1385">
        <f>1/((BC1385+1)/(Q1385/1.6)+1/(R1385/1.37)) + BC1385/((BC1385+1)/(Q1385/1.6) + BC1385/(R1385/1.37))</f>
        <v>0</v>
      </c>
      <c r="U1385">
        <f>(AX1385*BA1385)</f>
        <v>0</v>
      </c>
      <c r="V1385">
        <f>(BQ1385+(U1385+2*0.95*5.67E-8*(((BQ1385+$B$7)+273)^4-(BQ1385+273)^4)-44100*J1385)/(1.84*29.3*R1385+8*0.95*5.67E-8*(BQ1385+273)^3))</f>
        <v>0</v>
      </c>
      <c r="W1385">
        <f>($C$7*BR1385+$D$7*BS1385+$E$7*V1385)</f>
        <v>0</v>
      </c>
      <c r="X1385">
        <f>0.61365*exp(17.502*W1385/(240.97+W1385))</f>
        <v>0</v>
      </c>
      <c r="Y1385">
        <f>(Z1385/AA1385*100)</f>
        <v>0</v>
      </c>
      <c r="Z1385">
        <f>BJ1385*(BO1385+BP1385)/1000</f>
        <v>0</v>
      </c>
      <c r="AA1385">
        <f>0.61365*exp(17.502*BQ1385/(240.97+BQ1385))</f>
        <v>0</v>
      </c>
      <c r="AB1385">
        <f>(X1385-BJ1385*(BO1385+BP1385)/1000)</f>
        <v>0</v>
      </c>
      <c r="AC1385">
        <f>(-J1385*44100)</f>
        <v>0</v>
      </c>
      <c r="AD1385">
        <f>2*29.3*R1385*0.92*(BQ1385-W1385)</f>
        <v>0</v>
      </c>
      <c r="AE1385">
        <f>2*0.95*5.67E-8*(((BQ1385+$B$7)+273)^4-(W1385+273)^4)</f>
        <v>0</v>
      </c>
      <c r="AF1385">
        <f>U1385+AE1385+AC1385+AD1385</f>
        <v>0</v>
      </c>
      <c r="AG1385">
        <f>BN1385*AU1385*(BI1385-BH1385*(1000-AU1385*BK1385)/(1000-AU1385*BJ1385))/(100*BB1385)</f>
        <v>0</v>
      </c>
      <c r="AH1385">
        <f>1000*BN1385*AU1385*(BJ1385-BK1385)/(100*BB1385*(1000-AU1385*BJ1385))</f>
        <v>0</v>
      </c>
      <c r="AI1385">
        <f>(AJ1385 - AK1385 - BO1385*1E3/(8.314*(BQ1385+273.15)) * AM1385/BN1385 * AL1385) * BN1385/(100*BB1385) * (1000 - BK1385)/1000</f>
        <v>0</v>
      </c>
      <c r="AJ1385">
        <v>67.24748111878083</v>
      </c>
      <c r="AK1385">
        <v>83.13032545454547</v>
      </c>
      <c r="AL1385">
        <v>-3.389458225050129</v>
      </c>
      <c r="AM1385">
        <v>64.57552425666056</v>
      </c>
      <c r="AN1385">
        <f>(AP1385 - AO1385 + BO1385*1E3/(8.314*(BQ1385+273.15)) * AR1385/BN1385 * AQ1385) * BN1385/(100*BB1385) * 1000/(1000 - AP1385)</f>
        <v>0</v>
      </c>
      <c r="AO1385">
        <v>18.13538108373627</v>
      </c>
      <c r="AP1385">
        <v>18.47124105263155</v>
      </c>
      <c r="AQ1385">
        <v>-5.513891075327939E-05</v>
      </c>
      <c r="AR1385">
        <v>112.27</v>
      </c>
      <c r="AS1385">
        <v>8</v>
      </c>
      <c r="AT1385">
        <v>2</v>
      </c>
      <c r="AU1385">
        <f>IF(AS1385*$H$13&gt;=AW1385,1.0,(AW1385/(AW1385-AS1385*$H$13)))</f>
        <v>0</v>
      </c>
      <c r="AV1385">
        <f>(AU1385-1)*100</f>
        <v>0</v>
      </c>
      <c r="AW1385">
        <f>MAX(0,($B$13+$C$13*BV1385)/(1+$D$13*BV1385)*BO1385/(BQ1385+273)*$E$13)</f>
        <v>0</v>
      </c>
      <c r="AX1385">
        <f>$B$11*BW1385+$C$11*BX1385+$F$11*CI1385*(1-CL1385)</f>
        <v>0</v>
      </c>
      <c r="AY1385">
        <f>AX1385*AZ1385</f>
        <v>0</v>
      </c>
      <c r="AZ1385">
        <f>($B$11*$D$9+$C$11*$D$9+$F$11*((CV1385+CN1385)/MAX(CV1385+CN1385+CW1385, 0.1)*$I$9+CW1385/MAX(CV1385+CN1385+CW1385, 0.1)*$J$9))/($B$11+$C$11+$F$11)</f>
        <v>0</v>
      </c>
      <c r="BA1385">
        <f>($B$11*$K$9+$C$11*$K$9+$F$11*((CV1385+CN1385)/MAX(CV1385+CN1385+CW1385, 0.1)*$P$9+CW1385/MAX(CV1385+CN1385+CW1385, 0.1)*$Q$9))/($B$11+$C$11+$F$11)</f>
        <v>0</v>
      </c>
      <c r="BB1385">
        <v>6</v>
      </c>
      <c r="BC1385">
        <v>0.5</v>
      </c>
      <c r="BD1385" t="s">
        <v>355</v>
      </c>
      <c r="BE1385">
        <v>2</v>
      </c>
      <c r="BF1385" t="b">
        <v>1</v>
      </c>
      <c r="BG1385">
        <v>1664308279.6</v>
      </c>
      <c r="BH1385">
        <v>104.8286814814815</v>
      </c>
      <c r="BI1385">
        <v>81.22593703703704</v>
      </c>
      <c r="BJ1385">
        <v>18.4670037037037</v>
      </c>
      <c r="BK1385">
        <v>18.13897777777778</v>
      </c>
      <c r="BL1385">
        <v>107.1972592592593</v>
      </c>
      <c r="BM1385">
        <v>18.63149629629629</v>
      </c>
      <c r="BN1385">
        <v>500.0725925925926</v>
      </c>
      <c r="BO1385">
        <v>90.94021111111111</v>
      </c>
      <c r="BP1385">
        <v>0.09999342962962962</v>
      </c>
      <c r="BQ1385">
        <v>24.5517</v>
      </c>
      <c r="BR1385">
        <v>24.99522962962963</v>
      </c>
      <c r="BS1385">
        <v>999.9000000000001</v>
      </c>
      <c r="BT1385">
        <v>0</v>
      </c>
      <c r="BU1385">
        <v>0</v>
      </c>
      <c r="BV1385">
        <v>9999.562222222223</v>
      </c>
      <c r="BW1385">
        <v>0</v>
      </c>
      <c r="BX1385">
        <v>6.16300037037037</v>
      </c>
      <c r="BY1385">
        <v>23.60269259259259</v>
      </c>
      <c r="BZ1385">
        <v>106.8009</v>
      </c>
      <c r="CA1385">
        <v>82.72627407407408</v>
      </c>
      <c r="CB1385">
        <v>0.3280186666666667</v>
      </c>
      <c r="CC1385">
        <v>81.22593703703704</v>
      </c>
      <c r="CD1385">
        <v>18.13897777777778</v>
      </c>
      <c r="CE1385">
        <v>1.679392962962963</v>
      </c>
      <c r="CF1385">
        <v>1.649563703703703</v>
      </c>
      <c r="CG1385">
        <v>14.70725555555556</v>
      </c>
      <c r="CH1385">
        <v>14.42975925925926</v>
      </c>
      <c r="CI1385">
        <v>2000.012592592593</v>
      </c>
      <c r="CJ1385">
        <v>0.9799953333333334</v>
      </c>
      <c r="CK1385">
        <v>0.02000502222222222</v>
      </c>
      <c r="CL1385">
        <v>0</v>
      </c>
      <c r="CM1385">
        <v>116.5826666666667</v>
      </c>
      <c r="CN1385">
        <v>5.00097</v>
      </c>
      <c r="CO1385">
        <v>2520.358148148148</v>
      </c>
      <c r="CP1385">
        <v>16707.63703703704</v>
      </c>
      <c r="CQ1385">
        <v>37.687</v>
      </c>
      <c r="CR1385">
        <v>38.187</v>
      </c>
      <c r="CS1385">
        <v>37.687</v>
      </c>
      <c r="CT1385">
        <v>37.88188888888889</v>
      </c>
      <c r="CU1385">
        <v>38.20566666666667</v>
      </c>
      <c r="CV1385">
        <v>1955.101111111111</v>
      </c>
      <c r="CW1385">
        <v>39.91148148148148</v>
      </c>
      <c r="CX1385">
        <v>0</v>
      </c>
      <c r="CY1385">
        <v>1664308291.7</v>
      </c>
      <c r="CZ1385">
        <v>0</v>
      </c>
      <c r="DA1385">
        <v>0</v>
      </c>
      <c r="DB1385" t="s">
        <v>356</v>
      </c>
      <c r="DC1385">
        <v>1663859321.1</v>
      </c>
      <c r="DD1385">
        <v>1663859315.6</v>
      </c>
      <c r="DE1385">
        <v>0</v>
      </c>
      <c r="DF1385">
        <v>0.196</v>
      </c>
      <c r="DG1385">
        <v>-0.001</v>
      </c>
      <c r="DH1385">
        <v>-5.941</v>
      </c>
      <c r="DI1385">
        <v>-0.174</v>
      </c>
      <c r="DJ1385">
        <v>1500</v>
      </c>
      <c r="DK1385">
        <v>17</v>
      </c>
      <c r="DL1385">
        <v>0.13</v>
      </c>
      <c r="DM1385">
        <v>0.04</v>
      </c>
      <c r="DN1385">
        <v>23.4694</v>
      </c>
      <c r="DO1385">
        <v>2.330271669793611</v>
      </c>
      <c r="DP1385">
        <v>0.2258351389841715</v>
      </c>
      <c r="DQ1385">
        <v>0</v>
      </c>
      <c r="DR1385">
        <v>0.3335512</v>
      </c>
      <c r="DS1385">
        <v>-0.132305628517825</v>
      </c>
      <c r="DT1385">
        <v>0.01653079741603532</v>
      </c>
      <c r="DU1385">
        <v>0</v>
      </c>
      <c r="DV1385">
        <v>0</v>
      </c>
      <c r="DW1385">
        <v>2</v>
      </c>
      <c r="DX1385" t="s">
        <v>357</v>
      </c>
      <c r="DY1385">
        <v>2.98505</v>
      </c>
      <c r="DZ1385">
        <v>2.71575</v>
      </c>
      <c r="EA1385">
        <v>0.0222861</v>
      </c>
      <c r="EB1385">
        <v>0.0150899</v>
      </c>
      <c r="EC1385">
        <v>0.09043809999999999</v>
      </c>
      <c r="ED1385">
        <v>0.08752070000000001</v>
      </c>
      <c r="EE1385">
        <v>31067.7</v>
      </c>
      <c r="EF1385">
        <v>31430.8</v>
      </c>
      <c r="EG1385">
        <v>29523.2</v>
      </c>
      <c r="EH1385">
        <v>29506.7</v>
      </c>
      <c r="EI1385">
        <v>35593.6</v>
      </c>
      <c r="EJ1385">
        <v>35796.8</v>
      </c>
      <c r="EK1385">
        <v>41607.8</v>
      </c>
      <c r="EL1385">
        <v>42051.5</v>
      </c>
      <c r="EM1385">
        <v>1.98538</v>
      </c>
      <c r="EN1385">
        <v>1.93638</v>
      </c>
      <c r="EO1385">
        <v>0.0694655</v>
      </c>
      <c r="EP1385">
        <v>0</v>
      </c>
      <c r="EQ1385">
        <v>23.8678</v>
      </c>
      <c r="ER1385">
        <v>999.9</v>
      </c>
      <c r="ES1385">
        <v>47.9</v>
      </c>
      <c r="ET1385">
        <v>28.9</v>
      </c>
      <c r="EU1385">
        <v>21.0614</v>
      </c>
      <c r="EV1385">
        <v>63.1462</v>
      </c>
      <c r="EW1385">
        <v>32.9207</v>
      </c>
      <c r="EX1385">
        <v>1</v>
      </c>
      <c r="EY1385">
        <v>-0.191692</v>
      </c>
      <c r="EZ1385">
        <v>1.06097</v>
      </c>
      <c r="FA1385">
        <v>20.3859</v>
      </c>
      <c r="FB1385">
        <v>5.21894</v>
      </c>
      <c r="FC1385">
        <v>12.0099</v>
      </c>
      <c r="FD1385">
        <v>4.98975</v>
      </c>
      <c r="FE1385">
        <v>3.28845</v>
      </c>
      <c r="FF1385">
        <v>9999</v>
      </c>
      <c r="FG1385">
        <v>9999</v>
      </c>
      <c r="FH1385">
        <v>9999</v>
      </c>
      <c r="FI1385">
        <v>262.2</v>
      </c>
      <c r="FJ1385">
        <v>1.867</v>
      </c>
      <c r="FK1385">
        <v>1.86612</v>
      </c>
      <c r="FL1385">
        <v>1.86554</v>
      </c>
      <c r="FM1385">
        <v>1.86553</v>
      </c>
      <c r="FN1385">
        <v>1.86728</v>
      </c>
      <c r="FO1385">
        <v>1.86981</v>
      </c>
      <c r="FP1385">
        <v>1.86844</v>
      </c>
      <c r="FQ1385">
        <v>1.86996</v>
      </c>
      <c r="FR1385">
        <v>0</v>
      </c>
      <c r="FS1385">
        <v>0</v>
      </c>
      <c r="FT1385">
        <v>0</v>
      </c>
      <c r="FU1385">
        <v>0</v>
      </c>
      <c r="FV1385" t="s">
        <v>358</v>
      </c>
      <c r="FW1385" t="s">
        <v>359</v>
      </c>
      <c r="FX1385" t="s">
        <v>360</v>
      </c>
      <c r="FY1385" t="s">
        <v>360</v>
      </c>
      <c r="FZ1385" t="s">
        <v>360</v>
      </c>
      <c r="GA1385" t="s">
        <v>360</v>
      </c>
      <c r="GB1385">
        <v>0</v>
      </c>
      <c r="GC1385">
        <v>100</v>
      </c>
      <c r="GD1385">
        <v>100</v>
      </c>
      <c r="GE1385">
        <v>-2.289</v>
      </c>
      <c r="GF1385">
        <v>-0.1644</v>
      </c>
      <c r="GG1385">
        <v>-2.0192013485273</v>
      </c>
      <c r="GH1385">
        <v>-0.003354295288503095</v>
      </c>
      <c r="GI1385">
        <v>8.998442100416266E-07</v>
      </c>
      <c r="GJ1385">
        <v>-2.632750781261316E-10</v>
      </c>
      <c r="GK1385">
        <v>-0.1771344180573433</v>
      </c>
      <c r="GL1385">
        <v>-0.01811282044437078</v>
      </c>
      <c r="GM1385">
        <v>0.001479480632228601</v>
      </c>
      <c r="GN1385">
        <v>-2.527498020886067E-05</v>
      </c>
      <c r="GO1385">
        <v>3</v>
      </c>
      <c r="GP1385">
        <v>2311</v>
      </c>
      <c r="GQ1385">
        <v>1</v>
      </c>
      <c r="GR1385">
        <v>23</v>
      </c>
      <c r="GS1385">
        <v>7482.8</v>
      </c>
      <c r="GT1385">
        <v>7482.9</v>
      </c>
      <c r="GU1385">
        <v>0.240479</v>
      </c>
      <c r="GV1385">
        <v>2.30713</v>
      </c>
      <c r="GW1385">
        <v>1.39648</v>
      </c>
      <c r="GX1385">
        <v>2.33643</v>
      </c>
      <c r="GY1385">
        <v>1.49536</v>
      </c>
      <c r="GZ1385">
        <v>2.39624</v>
      </c>
      <c r="HA1385">
        <v>32.9537</v>
      </c>
      <c r="HB1385">
        <v>14.0357</v>
      </c>
      <c r="HC1385">
        <v>18</v>
      </c>
      <c r="HD1385">
        <v>523.943</v>
      </c>
      <c r="HE1385">
        <v>448.932</v>
      </c>
      <c r="HF1385">
        <v>21.8624</v>
      </c>
      <c r="HG1385">
        <v>25.0355</v>
      </c>
      <c r="HH1385">
        <v>30.0002</v>
      </c>
      <c r="HI1385">
        <v>25.0452</v>
      </c>
      <c r="HJ1385">
        <v>24.9954</v>
      </c>
      <c r="HK1385">
        <v>4.81644</v>
      </c>
      <c r="HL1385">
        <v>21.4374</v>
      </c>
      <c r="HM1385">
        <v>53.6212</v>
      </c>
      <c r="HN1385">
        <v>21.8321</v>
      </c>
      <c r="HO1385">
        <v>32.4648</v>
      </c>
      <c r="HP1385">
        <v>18.0982</v>
      </c>
      <c r="HQ1385">
        <v>100.991</v>
      </c>
      <c r="HR1385">
        <v>100.99</v>
      </c>
    </row>
    <row r="1386" spans="1:226">
      <c r="A1386">
        <v>1370</v>
      </c>
      <c r="B1386">
        <v>1664308384.1</v>
      </c>
      <c r="C1386">
        <v>15153.59999990463</v>
      </c>
      <c r="D1386" t="s">
        <v>3111</v>
      </c>
      <c r="E1386" t="s">
        <v>3112</v>
      </c>
      <c r="F1386">
        <v>5</v>
      </c>
      <c r="G1386" t="s">
        <v>3064</v>
      </c>
      <c r="H1386" t="s">
        <v>354</v>
      </c>
      <c r="I1386">
        <v>1664308376.099999</v>
      </c>
      <c r="J1386">
        <f>(K1386)/1000</f>
        <v>0</v>
      </c>
      <c r="K1386">
        <f>IF(BF1386, AN1386, AH1386)</f>
        <v>0</v>
      </c>
      <c r="L1386">
        <f>IF(BF1386, AI1386, AG1386)</f>
        <v>0</v>
      </c>
      <c r="M1386">
        <f>BH1386 - IF(AU1386&gt;1, L1386*BB1386*100.0/(AW1386*BV1386), 0)</f>
        <v>0</v>
      </c>
      <c r="N1386">
        <f>((T1386-J1386/2)*M1386-L1386)/(T1386+J1386/2)</f>
        <v>0</v>
      </c>
      <c r="O1386">
        <f>N1386*(BO1386+BP1386)/1000.0</f>
        <v>0</v>
      </c>
      <c r="P1386">
        <f>(BH1386 - IF(AU1386&gt;1, L1386*BB1386*100.0/(AW1386*BV1386), 0))*(BO1386+BP1386)/1000.0</f>
        <v>0</v>
      </c>
      <c r="Q1386">
        <f>2.0/((1/S1386-1/R1386)+SIGN(S1386)*SQRT((1/S1386-1/R1386)*(1/S1386-1/R1386) + 4*BC1386/((BC1386+1)*(BC1386+1))*(2*1/S1386*1/R1386-1/R1386*1/R1386)))</f>
        <v>0</v>
      </c>
      <c r="R1386">
        <f>IF(LEFT(BD1386,1)&lt;&gt;"0",IF(LEFT(BD1386,1)="1",3.0,BE1386),$D$5+$E$5*(BV1386*BO1386/($K$5*1000))+$F$5*(BV1386*BO1386/($K$5*1000))*MAX(MIN(BB1386,$J$5),$I$5)*MAX(MIN(BB1386,$J$5),$I$5)+$G$5*MAX(MIN(BB1386,$J$5),$I$5)*(BV1386*BO1386/($K$5*1000))+$H$5*(BV1386*BO1386/($K$5*1000))*(BV1386*BO1386/($K$5*1000)))</f>
        <v>0</v>
      </c>
      <c r="S1386">
        <f>J1386*(1000-(1000*0.61365*exp(17.502*W1386/(240.97+W1386))/(BO1386+BP1386)+BJ1386)/2)/(1000*0.61365*exp(17.502*W1386/(240.97+W1386))/(BO1386+BP1386)-BJ1386)</f>
        <v>0</v>
      </c>
      <c r="T1386">
        <f>1/((BC1386+1)/(Q1386/1.6)+1/(R1386/1.37)) + BC1386/((BC1386+1)/(Q1386/1.6) + BC1386/(R1386/1.37))</f>
        <v>0</v>
      </c>
      <c r="U1386">
        <f>(AX1386*BA1386)</f>
        <v>0</v>
      </c>
      <c r="V1386">
        <f>(BQ1386+(U1386+2*0.95*5.67E-8*(((BQ1386+$B$7)+273)^4-(BQ1386+273)^4)-44100*J1386)/(1.84*29.3*R1386+8*0.95*5.67E-8*(BQ1386+273)^3))</f>
        <v>0</v>
      </c>
      <c r="W1386">
        <f>($C$7*BR1386+$D$7*BS1386+$E$7*V1386)</f>
        <v>0</v>
      </c>
      <c r="X1386">
        <f>0.61365*exp(17.502*W1386/(240.97+W1386))</f>
        <v>0</v>
      </c>
      <c r="Y1386">
        <f>(Z1386/AA1386*100)</f>
        <v>0</v>
      </c>
      <c r="Z1386">
        <f>BJ1386*(BO1386+BP1386)/1000</f>
        <v>0</v>
      </c>
      <c r="AA1386">
        <f>0.61365*exp(17.502*BQ1386/(240.97+BQ1386))</f>
        <v>0</v>
      </c>
      <c r="AB1386">
        <f>(X1386-BJ1386*(BO1386+BP1386)/1000)</f>
        <v>0</v>
      </c>
      <c r="AC1386">
        <f>(-J1386*44100)</f>
        <v>0</v>
      </c>
      <c r="AD1386">
        <f>2*29.3*R1386*0.92*(BQ1386-W1386)</f>
        <v>0</v>
      </c>
      <c r="AE1386">
        <f>2*0.95*5.67E-8*(((BQ1386+$B$7)+273)^4-(W1386+273)^4)</f>
        <v>0</v>
      </c>
      <c r="AF1386">
        <f>U1386+AE1386+AC1386+AD1386</f>
        <v>0</v>
      </c>
      <c r="AG1386">
        <f>BN1386*AU1386*(BI1386-BH1386*(1000-AU1386*BK1386)/(1000-AU1386*BJ1386))/(100*BB1386)</f>
        <v>0</v>
      </c>
      <c r="AH1386">
        <f>1000*BN1386*AU1386*(BJ1386-BK1386)/(100*BB1386*(1000-AU1386*BJ1386))</f>
        <v>0</v>
      </c>
      <c r="AI1386">
        <f>(AJ1386 - AK1386 - BO1386*1E3/(8.314*(BQ1386+273.15)) * AM1386/BN1386 * AL1386) * BN1386/(100*BB1386) * (1000 - BK1386)/1000</f>
        <v>0</v>
      </c>
      <c r="AJ1386">
        <v>427.7775781999969</v>
      </c>
      <c r="AK1386">
        <v>425.7528727272726</v>
      </c>
      <c r="AL1386">
        <v>0.0001421259009172923</v>
      </c>
      <c r="AM1386">
        <v>64.57552425666056</v>
      </c>
      <c r="AN1386">
        <f>(AP1386 - AO1386 + BO1386*1E3/(8.314*(BQ1386+273.15)) * AR1386/BN1386 * AQ1386) * BN1386/(100*BB1386) * 1000/(1000 - AP1386)</f>
        <v>0</v>
      </c>
      <c r="AO1386">
        <v>18.14057945716284</v>
      </c>
      <c r="AP1386">
        <v>18.4655479699248</v>
      </c>
      <c r="AQ1386">
        <v>-2.109461890037254E-05</v>
      </c>
      <c r="AR1386">
        <v>112.27</v>
      </c>
      <c r="AS1386">
        <v>8</v>
      </c>
      <c r="AT1386">
        <v>2</v>
      </c>
      <c r="AU1386">
        <f>IF(AS1386*$H$13&gt;=AW1386,1.0,(AW1386/(AW1386-AS1386*$H$13)))</f>
        <v>0</v>
      </c>
      <c r="AV1386">
        <f>(AU1386-1)*100</f>
        <v>0</v>
      </c>
      <c r="AW1386">
        <f>MAX(0,($B$13+$C$13*BV1386)/(1+$D$13*BV1386)*BO1386/(BQ1386+273)*$E$13)</f>
        <v>0</v>
      </c>
      <c r="AX1386">
        <f>$B$11*BW1386+$C$11*BX1386+$F$11*CI1386*(1-CL1386)</f>
        <v>0</v>
      </c>
      <c r="AY1386">
        <f>AX1386*AZ1386</f>
        <v>0</v>
      </c>
      <c r="AZ1386">
        <f>($B$11*$D$9+$C$11*$D$9+$F$11*((CV1386+CN1386)/MAX(CV1386+CN1386+CW1386, 0.1)*$I$9+CW1386/MAX(CV1386+CN1386+CW1386, 0.1)*$J$9))/($B$11+$C$11+$F$11)</f>
        <v>0</v>
      </c>
      <c r="BA1386">
        <f>($B$11*$K$9+$C$11*$K$9+$F$11*((CV1386+CN1386)/MAX(CV1386+CN1386+CW1386, 0.1)*$P$9+CW1386/MAX(CV1386+CN1386+CW1386, 0.1)*$Q$9))/($B$11+$C$11+$F$11)</f>
        <v>0</v>
      </c>
      <c r="BB1386">
        <v>6</v>
      </c>
      <c r="BC1386">
        <v>0.5</v>
      </c>
      <c r="BD1386" t="s">
        <v>355</v>
      </c>
      <c r="BE1386">
        <v>2</v>
      </c>
      <c r="BF1386" t="b">
        <v>1</v>
      </c>
      <c r="BG1386">
        <v>1664308376.099999</v>
      </c>
      <c r="BH1386">
        <v>417.8911612903225</v>
      </c>
      <c r="BI1386">
        <v>419.977935483871</v>
      </c>
      <c r="BJ1386">
        <v>18.47063548387097</v>
      </c>
      <c r="BK1386">
        <v>18.14114193548387</v>
      </c>
      <c r="BL1386">
        <v>421.1831935483872</v>
      </c>
      <c r="BM1386">
        <v>18.63510322580645</v>
      </c>
      <c r="BN1386">
        <v>500.0625806451613</v>
      </c>
      <c r="BO1386">
        <v>90.93390322580645</v>
      </c>
      <c r="BP1386">
        <v>0.09998932580645163</v>
      </c>
      <c r="BQ1386">
        <v>24.5280129032258</v>
      </c>
      <c r="BR1386">
        <v>24.98074838709677</v>
      </c>
      <c r="BS1386">
        <v>999.9000000000003</v>
      </c>
      <c r="BT1386">
        <v>0</v>
      </c>
      <c r="BU1386">
        <v>0</v>
      </c>
      <c r="BV1386">
        <v>9995.320322580645</v>
      </c>
      <c r="BW1386">
        <v>0</v>
      </c>
      <c r="BX1386">
        <v>6.051058064516128</v>
      </c>
      <c r="BY1386">
        <v>-2.08665</v>
      </c>
      <c r="BZ1386">
        <v>425.7552903225806</v>
      </c>
      <c r="CA1386">
        <v>427.7374838709678</v>
      </c>
      <c r="CB1386">
        <v>0.3295</v>
      </c>
      <c r="CC1386">
        <v>419.977935483871</v>
      </c>
      <c r="CD1386">
        <v>18.14114193548387</v>
      </c>
      <c r="CE1386">
        <v>1.679607741935484</v>
      </c>
      <c r="CF1386">
        <v>1.649644838709677</v>
      </c>
      <c r="CG1386">
        <v>14.70922903225807</v>
      </c>
      <c r="CH1386">
        <v>14.43053548387097</v>
      </c>
      <c r="CI1386">
        <v>2000.00870967742</v>
      </c>
      <c r="CJ1386">
        <v>0.9799947741935486</v>
      </c>
      <c r="CK1386">
        <v>0.02000558709677419</v>
      </c>
      <c r="CL1386">
        <v>0</v>
      </c>
      <c r="CM1386">
        <v>121.8310967741936</v>
      </c>
      <c r="CN1386">
        <v>5.000969999999999</v>
      </c>
      <c r="CO1386">
        <v>2625.990000000001</v>
      </c>
      <c r="CP1386">
        <v>16707.6064516129</v>
      </c>
      <c r="CQ1386">
        <v>37.59248387096773</v>
      </c>
      <c r="CR1386">
        <v>38.10874193548387</v>
      </c>
      <c r="CS1386">
        <v>37.625</v>
      </c>
      <c r="CT1386">
        <v>37.776</v>
      </c>
      <c r="CU1386">
        <v>38.125</v>
      </c>
      <c r="CV1386">
        <v>1955.10064516129</v>
      </c>
      <c r="CW1386">
        <v>39.90806451612904</v>
      </c>
      <c r="CX1386">
        <v>0</v>
      </c>
      <c r="CY1386">
        <v>1664308388.3</v>
      </c>
      <c r="CZ1386">
        <v>0</v>
      </c>
      <c r="DA1386">
        <v>0</v>
      </c>
      <c r="DB1386" t="s">
        <v>356</v>
      </c>
      <c r="DC1386">
        <v>1663859321.1</v>
      </c>
      <c r="DD1386">
        <v>1663859315.6</v>
      </c>
      <c r="DE1386">
        <v>0</v>
      </c>
      <c r="DF1386">
        <v>0.196</v>
      </c>
      <c r="DG1386">
        <v>-0.001</v>
      </c>
      <c r="DH1386">
        <v>-5.941</v>
      </c>
      <c r="DI1386">
        <v>-0.174</v>
      </c>
      <c r="DJ1386">
        <v>1500</v>
      </c>
      <c r="DK1386">
        <v>17</v>
      </c>
      <c r="DL1386">
        <v>0.13</v>
      </c>
      <c r="DM1386">
        <v>0.04</v>
      </c>
      <c r="DN1386">
        <v>-2.088663414634146</v>
      </c>
      <c r="DO1386">
        <v>-0.04146000000000462</v>
      </c>
      <c r="DP1386">
        <v>0.03247344818649167</v>
      </c>
      <c r="DQ1386">
        <v>1</v>
      </c>
      <c r="DR1386">
        <v>0.33041</v>
      </c>
      <c r="DS1386">
        <v>-0.009708836236933881</v>
      </c>
      <c r="DT1386">
        <v>0.001154007714392779</v>
      </c>
      <c r="DU1386">
        <v>1</v>
      </c>
      <c r="DV1386">
        <v>2</v>
      </c>
      <c r="DW1386">
        <v>2</v>
      </c>
      <c r="DX1386" t="s">
        <v>1121</v>
      </c>
      <c r="DY1386">
        <v>2.98479</v>
      </c>
      <c r="DZ1386">
        <v>2.71532</v>
      </c>
      <c r="EA1386">
        <v>0.0954676</v>
      </c>
      <c r="EB1386">
        <v>0.0943508</v>
      </c>
      <c r="EC1386">
        <v>0.09042509999999999</v>
      </c>
      <c r="ED1386">
        <v>0.08745790000000001</v>
      </c>
      <c r="EE1386">
        <v>28742.7</v>
      </c>
      <c r="EF1386">
        <v>28901.2</v>
      </c>
      <c r="EG1386">
        <v>29523.3</v>
      </c>
      <c r="EH1386">
        <v>29506.3</v>
      </c>
      <c r="EI1386">
        <v>35595.7</v>
      </c>
      <c r="EJ1386">
        <v>35800.3</v>
      </c>
      <c r="EK1386">
        <v>41608.1</v>
      </c>
      <c r="EL1386">
        <v>42050.9</v>
      </c>
      <c r="EM1386">
        <v>1.98545</v>
      </c>
      <c r="EN1386">
        <v>1.93803</v>
      </c>
      <c r="EO1386">
        <v>0.067994</v>
      </c>
      <c r="EP1386">
        <v>0</v>
      </c>
      <c r="EQ1386">
        <v>23.8581</v>
      </c>
      <c r="ER1386">
        <v>999.9</v>
      </c>
      <c r="ES1386">
        <v>48.4</v>
      </c>
      <c r="ET1386">
        <v>28.9</v>
      </c>
      <c r="EU1386">
        <v>21.2807</v>
      </c>
      <c r="EV1386">
        <v>62.7162</v>
      </c>
      <c r="EW1386">
        <v>32.7965</v>
      </c>
      <c r="EX1386">
        <v>1</v>
      </c>
      <c r="EY1386">
        <v>-0.192617</v>
      </c>
      <c r="EZ1386">
        <v>0.908981</v>
      </c>
      <c r="FA1386">
        <v>20.3874</v>
      </c>
      <c r="FB1386">
        <v>5.22208</v>
      </c>
      <c r="FC1386">
        <v>12.0099</v>
      </c>
      <c r="FD1386">
        <v>4.99075</v>
      </c>
      <c r="FE1386">
        <v>3.2891</v>
      </c>
      <c r="FF1386">
        <v>9999</v>
      </c>
      <c r="FG1386">
        <v>9999</v>
      </c>
      <c r="FH1386">
        <v>9999</v>
      </c>
      <c r="FI1386">
        <v>262.2</v>
      </c>
      <c r="FJ1386">
        <v>1.86695</v>
      </c>
      <c r="FK1386">
        <v>1.86611</v>
      </c>
      <c r="FL1386">
        <v>1.86554</v>
      </c>
      <c r="FM1386">
        <v>1.86551</v>
      </c>
      <c r="FN1386">
        <v>1.86725</v>
      </c>
      <c r="FO1386">
        <v>1.86981</v>
      </c>
      <c r="FP1386">
        <v>1.86844</v>
      </c>
      <c r="FQ1386">
        <v>1.86996</v>
      </c>
      <c r="FR1386">
        <v>0</v>
      </c>
      <c r="FS1386">
        <v>0</v>
      </c>
      <c r="FT1386">
        <v>0</v>
      </c>
      <c r="FU1386">
        <v>0</v>
      </c>
      <c r="FV1386" t="s">
        <v>358</v>
      </c>
      <c r="FW1386" t="s">
        <v>359</v>
      </c>
      <c r="FX1386" t="s">
        <v>360</v>
      </c>
      <c r="FY1386" t="s">
        <v>360</v>
      </c>
      <c r="FZ1386" t="s">
        <v>360</v>
      </c>
      <c r="GA1386" t="s">
        <v>360</v>
      </c>
      <c r="GB1386">
        <v>0</v>
      </c>
      <c r="GC1386">
        <v>100</v>
      </c>
      <c r="GD1386">
        <v>100</v>
      </c>
      <c r="GE1386">
        <v>-3.292</v>
      </c>
      <c r="GF1386">
        <v>-0.1645</v>
      </c>
      <c r="GG1386">
        <v>-2.0192013485273</v>
      </c>
      <c r="GH1386">
        <v>-0.003354295288503095</v>
      </c>
      <c r="GI1386">
        <v>8.998442100416266E-07</v>
      </c>
      <c r="GJ1386">
        <v>-2.632750781261316E-10</v>
      </c>
      <c r="GK1386">
        <v>-0.1771344180573433</v>
      </c>
      <c r="GL1386">
        <v>-0.01811282044437078</v>
      </c>
      <c r="GM1386">
        <v>0.001479480632228601</v>
      </c>
      <c r="GN1386">
        <v>-2.527498020886067E-05</v>
      </c>
      <c r="GO1386">
        <v>3</v>
      </c>
      <c r="GP1386">
        <v>2311</v>
      </c>
      <c r="GQ1386">
        <v>1</v>
      </c>
      <c r="GR1386">
        <v>23</v>
      </c>
      <c r="GS1386">
        <v>7484.4</v>
      </c>
      <c r="GT1386">
        <v>7484.5</v>
      </c>
      <c r="GU1386">
        <v>1.04126</v>
      </c>
      <c r="GV1386">
        <v>2.229</v>
      </c>
      <c r="GW1386">
        <v>1.39648</v>
      </c>
      <c r="GX1386">
        <v>2.33643</v>
      </c>
      <c r="GY1386">
        <v>1.49536</v>
      </c>
      <c r="GZ1386">
        <v>2.4353</v>
      </c>
      <c r="HA1386">
        <v>32.9315</v>
      </c>
      <c r="HB1386">
        <v>14.027</v>
      </c>
      <c r="HC1386">
        <v>18</v>
      </c>
      <c r="HD1386">
        <v>523.827</v>
      </c>
      <c r="HE1386">
        <v>449.783</v>
      </c>
      <c r="HF1386">
        <v>21.9224</v>
      </c>
      <c r="HG1386">
        <v>25.0144</v>
      </c>
      <c r="HH1386">
        <v>30</v>
      </c>
      <c r="HI1386">
        <v>25.0274</v>
      </c>
      <c r="HJ1386">
        <v>24.9763</v>
      </c>
      <c r="HK1386">
        <v>20.8387</v>
      </c>
      <c r="HL1386">
        <v>22.2672</v>
      </c>
      <c r="HM1386">
        <v>54.7468</v>
      </c>
      <c r="HN1386">
        <v>21.9362</v>
      </c>
      <c r="HO1386">
        <v>426.666</v>
      </c>
      <c r="HP1386">
        <v>18.0982</v>
      </c>
      <c r="HQ1386">
        <v>100.992</v>
      </c>
      <c r="HR1386">
        <v>100.988</v>
      </c>
    </row>
    <row r="1387" spans="1:226">
      <c r="A1387">
        <v>1371</v>
      </c>
      <c r="B1387">
        <v>1664308389.1</v>
      </c>
      <c r="C1387">
        <v>15158.59999990463</v>
      </c>
      <c r="D1387" t="s">
        <v>3113</v>
      </c>
      <c r="E1387" t="s">
        <v>3114</v>
      </c>
      <c r="F1387">
        <v>5</v>
      </c>
      <c r="G1387" t="s">
        <v>3064</v>
      </c>
      <c r="H1387" t="s">
        <v>354</v>
      </c>
      <c r="I1387">
        <v>1664308381.255172</v>
      </c>
      <c r="J1387">
        <f>(K1387)/1000</f>
        <v>0</v>
      </c>
      <c r="K1387">
        <f>IF(BF1387, AN1387, AH1387)</f>
        <v>0</v>
      </c>
      <c r="L1387">
        <f>IF(BF1387, AI1387, AG1387)</f>
        <v>0</v>
      </c>
      <c r="M1387">
        <f>BH1387 - IF(AU1387&gt;1, L1387*BB1387*100.0/(AW1387*BV1387), 0)</f>
        <v>0</v>
      </c>
      <c r="N1387">
        <f>((T1387-J1387/2)*M1387-L1387)/(T1387+J1387/2)</f>
        <v>0</v>
      </c>
      <c r="O1387">
        <f>N1387*(BO1387+BP1387)/1000.0</f>
        <v>0</v>
      </c>
      <c r="P1387">
        <f>(BH1387 - IF(AU1387&gt;1, L1387*BB1387*100.0/(AW1387*BV1387), 0))*(BO1387+BP1387)/1000.0</f>
        <v>0</v>
      </c>
      <c r="Q1387">
        <f>2.0/((1/S1387-1/R1387)+SIGN(S1387)*SQRT((1/S1387-1/R1387)*(1/S1387-1/R1387) + 4*BC1387/((BC1387+1)*(BC1387+1))*(2*1/S1387*1/R1387-1/R1387*1/R1387)))</f>
        <v>0</v>
      </c>
      <c r="R1387">
        <f>IF(LEFT(BD1387,1)&lt;&gt;"0",IF(LEFT(BD1387,1)="1",3.0,BE1387),$D$5+$E$5*(BV1387*BO1387/($K$5*1000))+$F$5*(BV1387*BO1387/($K$5*1000))*MAX(MIN(BB1387,$J$5),$I$5)*MAX(MIN(BB1387,$J$5),$I$5)+$G$5*MAX(MIN(BB1387,$J$5),$I$5)*(BV1387*BO1387/($K$5*1000))+$H$5*(BV1387*BO1387/($K$5*1000))*(BV1387*BO1387/($K$5*1000)))</f>
        <v>0</v>
      </c>
      <c r="S1387">
        <f>J1387*(1000-(1000*0.61365*exp(17.502*W1387/(240.97+W1387))/(BO1387+BP1387)+BJ1387)/2)/(1000*0.61365*exp(17.502*W1387/(240.97+W1387))/(BO1387+BP1387)-BJ1387)</f>
        <v>0</v>
      </c>
      <c r="T1387">
        <f>1/((BC1387+1)/(Q1387/1.6)+1/(R1387/1.37)) + BC1387/((BC1387+1)/(Q1387/1.6) + BC1387/(R1387/1.37))</f>
        <v>0</v>
      </c>
      <c r="U1387">
        <f>(AX1387*BA1387)</f>
        <v>0</v>
      </c>
      <c r="V1387">
        <f>(BQ1387+(U1387+2*0.95*5.67E-8*(((BQ1387+$B$7)+273)^4-(BQ1387+273)^4)-44100*J1387)/(1.84*29.3*R1387+8*0.95*5.67E-8*(BQ1387+273)^3))</f>
        <v>0</v>
      </c>
      <c r="W1387">
        <f>($C$7*BR1387+$D$7*BS1387+$E$7*V1387)</f>
        <v>0</v>
      </c>
      <c r="X1387">
        <f>0.61365*exp(17.502*W1387/(240.97+W1387))</f>
        <v>0</v>
      </c>
      <c r="Y1387">
        <f>(Z1387/AA1387*100)</f>
        <v>0</v>
      </c>
      <c r="Z1387">
        <f>BJ1387*(BO1387+BP1387)/1000</f>
        <v>0</v>
      </c>
      <c r="AA1387">
        <f>0.61365*exp(17.502*BQ1387/(240.97+BQ1387))</f>
        <v>0</v>
      </c>
      <c r="AB1387">
        <f>(X1387-BJ1387*(BO1387+BP1387)/1000)</f>
        <v>0</v>
      </c>
      <c r="AC1387">
        <f>(-J1387*44100)</f>
        <v>0</v>
      </c>
      <c r="AD1387">
        <f>2*29.3*R1387*0.92*(BQ1387-W1387)</f>
        <v>0</v>
      </c>
      <c r="AE1387">
        <f>2*0.95*5.67E-8*(((BQ1387+$B$7)+273)^4-(W1387+273)^4)</f>
        <v>0</v>
      </c>
      <c r="AF1387">
        <f>U1387+AE1387+AC1387+AD1387</f>
        <v>0</v>
      </c>
      <c r="AG1387">
        <f>BN1387*AU1387*(BI1387-BH1387*(1000-AU1387*BK1387)/(1000-AU1387*BJ1387))/(100*BB1387)</f>
        <v>0</v>
      </c>
      <c r="AH1387">
        <f>1000*BN1387*AU1387*(BJ1387-BK1387)/(100*BB1387*(1000-AU1387*BJ1387))</f>
        <v>0</v>
      </c>
      <c r="AI1387">
        <f>(AJ1387 - AK1387 - BO1387*1E3/(8.314*(BQ1387+273.15)) * AM1387/BN1387 * AL1387) * BN1387/(100*BB1387) * (1000 - BK1387)/1000</f>
        <v>0</v>
      </c>
      <c r="AJ1387">
        <v>427.7456379083839</v>
      </c>
      <c r="AK1387">
        <v>425.8558969696969</v>
      </c>
      <c r="AL1387">
        <v>0.02453592454721423</v>
      </c>
      <c r="AM1387">
        <v>64.57552425666056</v>
      </c>
      <c r="AN1387">
        <f>(AP1387 - AO1387 + BO1387*1E3/(8.314*(BQ1387+273.15)) * AR1387/BN1387 * AQ1387) * BN1387/(100*BB1387) * 1000/(1000 - AP1387)</f>
        <v>0</v>
      </c>
      <c r="AO1387">
        <v>18.14503404055944</v>
      </c>
      <c r="AP1387">
        <v>18.47990992481202</v>
      </c>
      <c r="AQ1387">
        <v>-5.948204966209848E-05</v>
      </c>
      <c r="AR1387">
        <v>112.27</v>
      </c>
      <c r="AS1387">
        <v>8</v>
      </c>
      <c r="AT1387">
        <v>2</v>
      </c>
      <c r="AU1387">
        <f>IF(AS1387*$H$13&gt;=AW1387,1.0,(AW1387/(AW1387-AS1387*$H$13)))</f>
        <v>0</v>
      </c>
      <c r="AV1387">
        <f>(AU1387-1)*100</f>
        <v>0</v>
      </c>
      <c r="AW1387">
        <f>MAX(0,($B$13+$C$13*BV1387)/(1+$D$13*BV1387)*BO1387/(BQ1387+273)*$E$13)</f>
        <v>0</v>
      </c>
      <c r="AX1387">
        <f>$B$11*BW1387+$C$11*BX1387+$F$11*CI1387*(1-CL1387)</f>
        <v>0</v>
      </c>
      <c r="AY1387">
        <f>AX1387*AZ1387</f>
        <v>0</v>
      </c>
      <c r="AZ1387">
        <f>($B$11*$D$9+$C$11*$D$9+$F$11*((CV1387+CN1387)/MAX(CV1387+CN1387+CW1387, 0.1)*$I$9+CW1387/MAX(CV1387+CN1387+CW1387, 0.1)*$J$9))/($B$11+$C$11+$F$11)</f>
        <v>0</v>
      </c>
      <c r="BA1387">
        <f>($B$11*$K$9+$C$11*$K$9+$F$11*((CV1387+CN1387)/MAX(CV1387+CN1387+CW1387, 0.1)*$P$9+CW1387/MAX(CV1387+CN1387+CW1387, 0.1)*$Q$9))/($B$11+$C$11+$F$11)</f>
        <v>0</v>
      </c>
      <c r="BB1387">
        <v>6</v>
      </c>
      <c r="BC1387">
        <v>0.5</v>
      </c>
      <c r="BD1387" t="s">
        <v>355</v>
      </c>
      <c r="BE1387">
        <v>2</v>
      </c>
      <c r="BF1387" t="b">
        <v>1</v>
      </c>
      <c r="BG1387">
        <v>1664308381.255172</v>
      </c>
      <c r="BH1387">
        <v>417.9039655172414</v>
      </c>
      <c r="BI1387">
        <v>420.1405517241379</v>
      </c>
      <c r="BJ1387">
        <v>18.47006206896552</v>
      </c>
      <c r="BK1387">
        <v>18.15304482758621</v>
      </c>
      <c r="BL1387">
        <v>421.1959655172413</v>
      </c>
      <c r="BM1387">
        <v>18.63453448275862</v>
      </c>
      <c r="BN1387">
        <v>500.0463103448276</v>
      </c>
      <c r="BO1387">
        <v>90.93558275862068</v>
      </c>
      <c r="BP1387">
        <v>0.09991837931034482</v>
      </c>
      <c r="BQ1387">
        <v>24.52610344827587</v>
      </c>
      <c r="BR1387">
        <v>24.97447931034483</v>
      </c>
      <c r="BS1387">
        <v>999.9000000000002</v>
      </c>
      <c r="BT1387">
        <v>0</v>
      </c>
      <c r="BU1387">
        <v>0</v>
      </c>
      <c r="BV1387">
        <v>10001.2924137931</v>
      </c>
      <c r="BW1387">
        <v>0</v>
      </c>
      <c r="BX1387">
        <v>6.025884482758621</v>
      </c>
      <c r="BY1387">
        <v>-2.236529655172414</v>
      </c>
      <c r="BZ1387">
        <v>425.7681034482758</v>
      </c>
      <c r="CA1387">
        <v>427.9083793103448</v>
      </c>
      <c r="CB1387">
        <v>0.3170275172413793</v>
      </c>
      <c r="CC1387">
        <v>420.1405517241379</v>
      </c>
      <c r="CD1387">
        <v>18.15304482758621</v>
      </c>
      <c r="CE1387">
        <v>1.679586551724138</v>
      </c>
      <c r="CF1387">
        <v>1.650758275862069</v>
      </c>
      <c r="CG1387">
        <v>14.70903793103448</v>
      </c>
      <c r="CH1387">
        <v>14.44095517241379</v>
      </c>
      <c r="CI1387">
        <v>2000.009655172414</v>
      </c>
      <c r="CJ1387">
        <v>0.9799948275862072</v>
      </c>
      <c r="CK1387">
        <v>0.02000553103448276</v>
      </c>
      <c r="CL1387">
        <v>0</v>
      </c>
      <c r="CM1387">
        <v>121.6809310344828</v>
      </c>
      <c r="CN1387">
        <v>5.000969999999999</v>
      </c>
      <c r="CO1387">
        <v>2623.408620689655</v>
      </c>
      <c r="CP1387">
        <v>16707.61379310345</v>
      </c>
      <c r="CQ1387">
        <v>37.57286206896551</v>
      </c>
      <c r="CR1387">
        <v>38.09458620689654</v>
      </c>
      <c r="CS1387">
        <v>37.625</v>
      </c>
      <c r="CT1387">
        <v>37.75855172413793</v>
      </c>
      <c r="CU1387">
        <v>38.125</v>
      </c>
      <c r="CV1387">
        <v>1955.101724137931</v>
      </c>
      <c r="CW1387">
        <v>39.90793103448276</v>
      </c>
      <c r="CX1387">
        <v>0</v>
      </c>
      <c r="CY1387">
        <v>1664308393.7</v>
      </c>
      <c r="CZ1387">
        <v>0</v>
      </c>
      <c r="DA1387">
        <v>0</v>
      </c>
      <c r="DB1387" t="s">
        <v>356</v>
      </c>
      <c r="DC1387">
        <v>1663859321.1</v>
      </c>
      <c r="DD1387">
        <v>1663859315.6</v>
      </c>
      <c r="DE1387">
        <v>0</v>
      </c>
      <c r="DF1387">
        <v>0.196</v>
      </c>
      <c r="DG1387">
        <v>-0.001</v>
      </c>
      <c r="DH1387">
        <v>-5.941</v>
      </c>
      <c r="DI1387">
        <v>-0.174</v>
      </c>
      <c r="DJ1387">
        <v>1500</v>
      </c>
      <c r="DK1387">
        <v>17</v>
      </c>
      <c r="DL1387">
        <v>0.13</v>
      </c>
      <c r="DM1387">
        <v>0.04</v>
      </c>
      <c r="DN1387">
        <v>-2.190090487804878</v>
      </c>
      <c r="DO1387">
        <v>-1.758529965156791</v>
      </c>
      <c r="DP1387">
        <v>0.3635550811218544</v>
      </c>
      <c r="DQ1387">
        <v>0</v>
      </c>
      <c r="DR1387">
        <v>0.3207062195121951</v>
      </c>
      <c r="DS1387">
        <v>-0.1333466550522646</v>
      </c>
      <c r="DT1387">
        <v>0.01648638819104902</v>
      </c>
      <c r="DU1387">
        <v>0</v>
      </c>
      <c r="DV1387">
        <v>0</v>
      </c>
      <c r="DW1387">
        <v>2</v>
      </c>
      <c r="DX1387" t="s">
        <v>357</v>
      </c>
      <c r="DY1387">
        <v>2.98516</v>
      </c>
      <c r="DZ1387">
        <v>2.71571</v>
      </c>
      <c r="EA1387">
        <v>0.0954967</v>
      </c>
      <c r="EB1387">
        <v>0.0948364</v>
      </c>
      <c r="EC1387">
        <v>0.0904789</v>
      </c>
      <c r="ED1387">
        <v>0.08760560000000001</v>
      </c>
      <c r="EE1387">
        <v>28742.3</v>
      </c>
      <c r="EF1387">
        <v>28886.3</v>
      </c>
      <c r="EG1387">
        <v>29523.8</v>
      </c>
      <c r="EH1387">
        <v>29506.9</v>
      </c>
      <c r="EI1387">
        <v>35594</v>
      </c>
      <c r="EJ1387">
        <v>35795</v>
      </c>
      <c r="EK1387">
        <v>41608.6</v>
      </c>
      <c r="EL1387">
        <v>42051.7</v>
      </c>
      <c r="EM1387">
        <v>1.98585</v>
      </c>
      <c r="EN1387">
        <v>1.93795</v>
      </c>
      <c r="EO1387">
        <v>0.06806479999999999</v>
      </c>
      <c r="EP1387">
        <v>0</v>
      </c>
      <c r="EQ1387">
        <v>23.8556</v>
      </c>
      <c r="ER1387">
        <v>999.9</v>
      </c>
      <c r="ES1387">
        <v>48.5</v>
      </c>
      <c r="ET1387">
        <v>28.9</v>
      </c>
      <c r="EU1387">
        <v>21.3259</v>
      </c>
      <c r="EV1387">
        <v>62.8162</v>
      </c>
      <c r="EW1387">
        <v>32.6603</v>
      </c>
      <c r="EX1387">
        <v>1</v>
      </c>
      <c r="EY1387">
        <v>-0.19281</v>
      </c>
      <c r="EZ1387">
        <v>0.876955</v>
      </c>
      <c r="FA1387">
        <v>20.3871</v>
      </c>
      <c r="FB1387">
        <v>5.21894</v>
      </c>
      <c r="FC1387">
        <v>12.0099</v>
      </c>
      <c r="FD1387">
        <v>4.9898</v>
      </c>
      <c r="FE1387">
        <v>3.2885</v>
      </c>
      <c r="FF1387">
        <v>9999</v>
      </c>
      <c r="FG1387">
        <v>9999</v>
      </c>
      <c r="FH1387">
        <v>9999</v>
      </c>
      <c r="FI1387">
        <v>262.2</v>
      </c>
      <c r="FJ1387">
        <v>1.86697</v>
      </c>
      <c r="FK1387">
        <v>1.86608</v>
      </c>
      <c r="FL1387">
        <v>1.86554</v>
      </c>
      <c r="FM1387">
        <v>1.8655</v>
      </c>
      <c r="FN1387">
        <v>1.86726</v>
      </c>
      <c r="FO1387">
        <v>1.86981</v>
      </c>
      <c r="FP1387">
        <v>1.86844</v>
      </c>
      <c r="FQ1387">
        <v>1.86996</v>
      </c>
      <c r="FR1387">
        <v>0</v>
      </c>
      <c r="FS1387">
        <v>0</v>
      </c>
      <c r="FT1387">
        <v>0</v>
      </c>
      <c r="FU1387">
        <v>0</v>
      </c>
      <c r="FV1387" t="s">
        <v>358</v>
      </c>
      <c r="FW1387" t="s">
        <v>359</v>
      </c>
      <c r="FX1387" t="s">
        <v>360</v>
      </c>
      <c r="FY1387" t="s">
        <v>360</v>
      </c>
      <c r="FZ1387" t="s">
        <v>360</v>
      </c>
      <c r="GA1387" t="s">
        <v>360</v>
      </c>
      <c r="GB1387">
        <v>0</v>
      </c>
      <c r="GC1387">
        <v>100</v>
      </c>
      <c r="GD1387">
        <v>100</v>
      </c>
      <c r="GE1387">
        <v>-3.292</v>
      </c>
      <c r="GF1387">
        <v>-0.1644</v>
      </c>
      <c r="GG1387">
        <v>-2.0192013485273</v>
      </c>
      <c r="GH1387">
        <v>-0.003354295288503095</v>
      </c>
      <c r="GI1387">
        <v>8.998442100416266E-07</v>
      </c>
      <c r="GJ1387">
        <v>-2.632750781261316E-10</v>
      </c>
      <c r="GK1387">
        <v>-0.1771344180573433</v>
      </c>
      <c r="GL1387">
        <v>-0.01811282044437078</v>
      </c>
      <c r="GM1387">
        <v>0.001479480632228601</v>
      </c>
      <c r="GN1387">
        <v>-2.527498020886067E-05</v>
      </c>
      <c r="GO1387">
        <v>3</v>
      </c>
      <c r="GP1387">
        <v>2311</v>
      </c>
      <c r="GQ1387">
        <v>1</v>
      </c>
      <c r="GR1387">
        <v>23</v>
      </c>
      <c r="GS1387">
        <v>7484.5</v>
      </c>
      <c r="GT1387">
        <v>7484.6</v>
      </c>
      <c r="GU1387">
        <v>1.06812</v>
      </c>
      <c r="GV1387">
        <v>2.23145</v>
      </c>
      <c r="GW1387">
        <v>1.39648</v>
      </c>
      <c r="GX1387">
        <v>2.33643</v>
      </c>
      <c r="GY1387">
        <v>1.49536</v>
      </c>
      <c r="GZ1387">
        <v>2.37061</v>
      </c>
      <c r="HA1387">
        <v>32.9315</v>
      </c>
      <c r="HB1387">
        <v>14.0182</v>
      </c>
      <c r="HC1387">
        <v>18</v>
      </c>
      <c r="HD1387">
        <v>524.078</v>
      </c>
      <c r="HE1387">
        <v>449.722</v>
      </c>
      <c r="HF1387">
        <v>21.9395</v>
      </c>
      <c r="HG1387">
        <v>25.0129</v>
      </c>
      <c r="HH1387">
        <v>30</v>
      </c>
      <c r="HI1387">
        <v>25.0263</v>
      </c>
      <c r="HJ1387">
        <v>24.9746</v>
      </c>
      <c r="HK1387">
        <v>21.3718</v>
      </c>
      <c r="HL1387">
        <v>22.5567</v>
      </c>
      <c r="HM1387">
        <v>54.7468</v>
      </c>
      <c r="HN1387">
        <v>21.9567</v>
      </c>
      <c r="HO1387">
        <v>440.23</v>
      </c>
      <c r="HP1387">
        <v>18.0982</v>
      </c>
      <c r="HQ1387">
        <v>100.993</v>
      </c>
      <c r="HR1387">
        <v>100.99</v>
      </c>
    </row>
    <row r="1388" spans="1:226">
      <c r="A1388">
        <v>1372</v>
      </c>
      <c r="B1388">
        <v>1664308394.1</v>
      </c>
      <c r="C1388">
        <v>15163.59999990463</v>
      </c>
      <c r="D1388" t="s">
        <v>3115</v>
      </c>
      <c r="E1388" t="s">
        <v>3116</v>
      </c>
      <c r="F1388">
        <v>5</v>
      </c>
      <c r="G1388" t="s">
        <v>3064</v>
      </c>
      <c r="H1388" t="s">
        <v>354</v>
      </c>
      <c r="I1388">
        <v>1664308386.332142</v>
      </c>
      <c r="J1388">
        <f>(K1388)/1000</f>
        <v>0</v>
      </c>
      <c r="K1388">
        <f>IF(BF1388, AN1388, AH1388)</f>
        <v>0</v>
      </c>
      <c r="L1388">
        <f>IF(BF1388, AI1388, AG1388)</f>
        <v>0</v>
      </c>
      <c r="M1388">
        <f>BH1388 - IF(AU1388&gt;1, L1388*BB1388*100.0/(AW1388*BV1388), 0)</f>
        <v>0</v>
      </c>
      <c r="N1388">
        <f>((T1388-J1388/2)*M1388-L1388)/(T1388+J1388/2)</f>
        <v>0</v>
      </c>
      <c r="O1388">
        <f>N1388*(BO1388+BP1388)/1000.0</f>
        <v>0</v>
      </c>
      <c r="P1388">
        <f>(BH1388 - IF(AU1388&gt;1, L1388*BB1388*100.0/(AW1388*BV1388), 0))*(BO1388+BP1388)/1000.0</f>
        <v>0</v>
      </c>
      <c r="Q1388">
        <f>2.0/((1/S1388-1/R1388)+SIGN(S1388)*SQRT((1/S1388-1/R1388)*(1/S1388-1/R1388) + 4*BC1388/((BC1388+1)*(BC1388+1))*(2*1/S1388*1/R1388-1/R1388*1/R1388)))</f>
        <v>0</v>
      </c>
      <c r="R1388">
        <f>IF(LEFT(BD1388,1)&lt;&gt;"0",IF(LEFT(BD1388,1)="1",3.0,BE1388),$D$5+$E$5*(BV1388*BO1388/($K$5*1000))+$F$5*(BV1388*BO1388/($K$5*1000))*MAX(MIN(BB1388,$J$5),$I$5)*MAX(MIN(BB1388,$J$5),$I$5)+$G$5*MAX(MIN(BB1388,$J$5),$I$5)*(BV1388*BO1388/($K$5*1000))+$H$5*(BV1388*BO1388/($K$5*1000))*(BV1388*BO1388/($K$5*1000)))</f>
        <v>0</v>
      </c>
      <c r="S1388">
        <f>J1388*(1000-(1000*0.61365*exp(17.502*W1388/(240.97+W1388))/(BO1388+BP1388)+BJ1388)/2)/(1000*0.61365*exp(17.502*W1388/(240.97+W1388))/(BO1388+BP1388)-BJ1388)</f>
        <v>0</v>
      </c>
      <c r="T1388">
        <f>1/((BC1388+1)/(Q1388/1.6)+1/(R1388/1.37)) + BC1388/((BC1388+1)/(Q1388/1.6) + BC1388/(R1388/1.37))</f>
        <v>0</v>
      </c>
      <c r="U1388">
        <f>(AX1388*BA1388)</f>
        <v>0</v>
      </c>
      <c r="V1388">
        <f>(BQ1388+(U1388+2*0.95*5.67E-8*(((BQ1388+$B$7)+273)^4-(BQ1388+273)^4)-44100*J1388)/(1.84*29.3*R1388+8*0.95*5.67E-8*(BQ1388+273)^3))</f>
        <v>0</v>
      </c>
      <c r="W1388">
        <f>($C$7*BR1388+$D$7*BS1388+$E$7*V1388)</f>
        <v>0</v>
      </c>
      <c r="X1388">
        <f>0.61365*exp(17.502*W1388/(240.97+W1388))</f>
        <v>0</v>
      </c>
      <c r="Y1388">
        <f>(Z1388/AA1388*100)</f>
        <v>0</v>
      </c>
      <c r="Z1388">
        <f>BJ1388*(BO1388+BP1388)/1000</f>
        <v>0</v>
      </c>
      <c r="AA1388">
        <f>0.61365*exp(17.502*BQ1388/(240.97+BQ1388))</f>
        <v>0</v>
      </c>
      <c r="AB1388">
        <f>(X1388-BJ1388*(BO1388+BP1388)/1000)</f>
        <v>0</v>
      </c>
      <c r="AC1388">
        <f>(-J1388*44100)</f>
        <v>0</v>
      </c>
      <c r="AD1388">
        <f>2*29.3*R1388*0.92*(BQ1388-W1388)</f>
        <v>0</v>
      </c>
      <c r="AE1388">
        <f>2*0.95*5.67E-8*(((BQ1388+$B$7)+273)^4-(W1388+273)^4)</f>
        <v>0</v>
      </c>
      <c r="AF1388">
        <f>U1388+AE1388+AC1388+AD1388</f>
        <v>0</v>
      </c>
      <c r="AG1388">
        <f>BN1388*AU1388*(BI1388-BH1388*(1000-AU1388*BK1388)/(1000-AU1388*BJ1388))/(100*BB1388)</f>
        <v>0</v>
      </c>
      <c r="AH1388">
        <f>1000*BN1388*AU1388*(BJ1388-BK1388)/(100*BB1388*(1000-AU1388*BJ1388))</f>
        <v>0</v>
      </c>
      <c r="AI1388">
        <f>(AJ1388 - AK1388 - BO1388*1E3/(8.314*(BQ1388+273.15)) * AM1388/BN1388 * AL1388) * BN1388/(100*BB1388) * (1000 - BK1388)/1000</f>
        <v>0</v>
      </c>
      <c r="AJ1388">
        <v>435.5345762784556</v>
      </c>
      <c r="AK1388">
        <v>429.2962424242422</v>
      </c>
      <c r="AL1388">
        <v>0.8521484755460476</v>
      </c>
      <c r="AM1388">
        <v>64.57552425666056</v>
      </c>
      <c r="AN1388">
        <f>(AP1388 - AO1388 + BO1388*1E3/(8.314*(BQ1388+273.15)) * AR1388/BN1388 * AQ1388) * BN1388/(100*BB1388) * 1000/(1000 - AP1388)</f>
        <v>0</v>
      </c>
      <c r="AO1388">
        <v>18.19487613862139</v>
      </c>
      <c r="AP1388">
        <v>18.49421458646616</v>
      </c>
      <c r="AQ1388">
        <v>0.0001258415843529623</v>
      </c>
      <c r="AR1388">
        <v>112.27</v>
      </c>
      <c r="AS1388">
        <v>8</v>
      </c>
      <c r="AT1388">
        <v>2</v>
      </c>
      <c r="AU1388">
        <f>IF(AS1388*$H$13&gt;=AW1388,1.0,(AW1388/(AW1388-AS1388*$H$13)))</f>
        <v>0</v>
      </c>
      <c r="AV1388">
        <f>(AU1388-1)*100</f>
        <v>0</v>
      </c>
      <c r="AW1388">
        <f>MAX(0,($B$13+$C$13*BV1388)/(1+$D$13*BV1388)*BO1388/(BQ1388+273)*$E$13)</f>
        <v>0</v>
      </c>
      <c r="AX1388">
        <f>$B$11*BW1388+$C$11*BX1388+$F$11*CI1388*(1-CL1388)</f>
        <v>0</v>
      </c>
      <c r="AY1388">
        <f>AX1388*AZ1388</f>
        <v>0</v>
      </c>
      <c r="AZ1388">
        <f>($B$11*$D$9+$C$11*$D$9+$F$11*((CV1388+CN1388)/MAX(CV1388+CN1388+CW1388, 0.1)*$I$9+CW1388/MAX(CV1388+CN1388+CW1388, 0.1)*$J$9))/($B$11+$C$11+$F$11)</f>
        <v>0</v>
      </c>
      <c r="BA1388">
        <f>($B$11*$K$9+$C$11*$K$9+$F$11*((CV1388+CN1388)/MAX(CV1388+CN1388+CW1388, 0.1)*$P$9+CW1388/MAX(CV1388+CN1388+CW1388, 0.1)*$Q$9))/($B$11+$C$11+$F$11)</f>
        <v>0</v>
      </c>
      <c r="BB1388">
        <v>6</v>
      </c>
      <c r="BC1388">
        <v>0.5</v>
      </c>
      <c r="BD1388" t="s">
        <v>355</v>
      </c>
      <c r="BE1388">
        <v>2</v>
      </c>
      <c r="BF1388" t="b">
        <v>1</v>
      </c>
      <c r="BG1388">
        <v>1664308386.332142</v>
      </c>
      <c r="BH1388">
        <v>418.4093571428571</v>
      </c>
      <c r="BI1388">
        <v>423.0508214285715</v>
      </c>
      <c r="BJ1388">
        <v>18.47619642857143</v>
      </c>
      <c r="BK1388">
        <v>18.16370357142857</v>
      </c>
      <c r="BL1388">
        <v>421.7027857142857</v>
      </c>
      <c r="BM1388">
        <v>18.64059642857143</v>
      </c>
      <c r="BN1388">
        <v>500.0454642857143</v>
      </c>
      <c r="BO1388">
        <v>90.93651785714287</v>
      </c>
      <c r="BP1388">
        <v>0.09988651428571428</v>
      </c>
      <c r="BQ1388">
        <v>24.52484285714286</v>
      </c>
      <c r="BR1388">
        <v>24.97395</v>
      </c>
      <c r="BS1388">
        <v>999.9000000000002</v>
      </c>
      <c r="BT1388">
        <v>0</v>
      </c>
      <c r="BU1388">
        <v>0</v>
      </c>
      <c r="BV1388">
        <v>10003.72321428571</v>
      </c>
      <c r="BW1388">
        <v>0</v>
      </c>
      <c r="BX1388">
        <v>6.034883571428573</v>
      </c>
      <c r="BY1388">
        <v>-4.641363214285714</v>
      </c>
      <c r="BZ1388">
        <v>426.2856071428572</v>
      </c>
      <c r="CA1388">
        <v>430.8770357142857</v>
      </c>
      <c r="CB1388">
        <v>0.3124961785714286</v>
      </c>
      <c r="CC1388">
        <v>423.0508214285715</v>
      </c>
      <c r="CD1388">
        <v>18.16370357142857</v>
      </c>
      <c r="CE1388">
        <v>1.68016</v>
      </c>
      <c r="CF1388">
        <v>1.651744642857143</v>
      </c>
      <c r="CG1388">
        <v>14.71433928571429</v>
      </c>
      <c r="CH1388">
        <v>14.45018928571428</v>
      </c>
      <c r="CI1388">
        <v>2000</v>
      </c>
      <c r="CJ1388">
        <v>0.9799948571428574</v>
      </c>
      <c r="CK1388">
        <v>0.0200055</v>
      </c>
      <c r="CL1388">
        <v>0</v>
      </c>
      <c r="CM1388">
        <v>121.5106428571428</v>
      </c>
      <c r="CN1388">
        <v>5.00097</v>
      </c>
      <c r="CO1388">
        <v>2620.933571428571</v>
      </c>
      <c r="CP1388">
        <v>16707.53571428571</v>
      </c>
      <c r="CQ1388">
        <v>37.56425</v>
      </c>
      <c r="CR1388">
        <v>38.08224999999999</v>
      </c>
      <c r="CS1388">
        <v>37.6205</v>
      </c>
      <c r="CT1388">
        <v>37.75</v>
      </c>
      <c r="CU1388">
        <v>38.1205</v>
      </c>
      <c r="CV1388">
        <v>1955.092142857143</v>
      </c>
      <c r="CW1388">
        <v>39.90785714285715</v>
      </c>
      <c r="CX1388">
        <v>0</v>
      </c>
      <c r="CY1388">
        <v>1664308398.5</v>
      </c>
      <c r="CZ1388">
        <v>0</v>
      </c>
      <c r="DA1388">
        <v>0</v>
      </c>
      <c r="DB1388" t="s">
        <v>356</v>
      </c>
      <c r="DC1388">
        <v>1663859321.1</v>
      </c>
      <c r="DD1388">
        <v>1663859315.6</v>
      </c>
      <c r="DE1388">
        <v>0</v>
      </c>
      <c r="DF1388">
        <v>0.196</v>
      </c>
      <c r="DG1388">
        <v>-0.001</v>
      </c>
      <c r="DH1388">
        <v>-5.941</v>
      </c>
      <c r="DI1388">
        <v>-0.174</v>
      </c>
      <c r="DJ1388">
        <v>1500</v>
      </c>
      <c r="DK1388">
        <v>17</v>
      </c>
      <c r="DL1388">
        <v>0.13</v>
      </c>
      <c r="DM1388">
        <v>0.04</v>
      </c>
      <c r="DN1388">
        <v>-3.65587125</v>
      </c>
      <c r="DO1388">
        <v>-22.69859133208255</v>
      </c>
      <c r="DP1388">
        <v>2.931637693141998</v>
      </c>
      <c r="DQ1388">
        <v>0</v>
      </c>
      <c r="DR1388">
        <v>0.31597425</v>
      </c>
      <c r="DS1388">
        <v>-0.1052976810506573</v>
      </c>
      <c r="DT1388">
        <v>0.01784446596111803</v>
      </c>
      <c r="DU1388">
        <v>0</v>
      </c>
      <c r="DV1388">
        <v>0</v>
      </c>
      <c r="DW1388">
        <v>2</v>
      </c>
      <c r="DX1388" t="s">
        <v>357</v>
      </c>
      <c r="DY1388">
        <v>2.98509</v>
      </c>
      <c r="DZ1388">
        <v>2.71554</v>
      </c>
      <c r="EA1388">
        <v>0.0961791</v>
      </c>
      <c r="EB1388">
        <v>0.0970781</v>
      </c>
      <c r="EC1388">
        <v>0.09050850000000001</v>
      </c>
      <c r="ED1388">
        <v>0.0874289</v>
      </c>
      <c r="EE1388">
        <v>28720.5</v>
      </c>
      <c r="EF1388">
        <v>28814.9</v>
      </c>
      <c r="EG1388">
        <v>29523.7</v>
      </c>
      <c r="EH1388">
        <v>29507</v>
      </c>
      <c r="EI1388">
        <v>35592.9</v>
      </c>
      <c r="EJ1388">
        <v>35802.3</v>
      </c>
      <c r="EK1388">
        <v>41608.8</v>
      </c>
      <c r="EL1388">
        <v>42051.8</v>
      </c>
      <c r="EM1388">
        <v>1.9857</v>
      </c>
      <c r="EN1388">
        <v>1.93848</v>
      </c>
      <c r="EO1388">
        <v>0.0684932</v>
      </c>
      <c r="EP1388">
        <v>0</v>
      </c>
      <c r="EQ1388">
        <v>23.8535</v>
      </c>
      <c r="ER1388">
        <v>999.9</v>
      </c>
      <c r="ES1388">
        <v>48.5</v>
      </c>
      <c r="ET1388">
        <v>28.9</v>
      </c>
      <c r="EU1388">
        <v>21.3264</v>
      </c>
      <c r="EV1388">
        <v>62.5862</v>
      </c>
      <c r="EW1388">
        <v>32.5721</v>
      </c>
      <c r="EX1388">
        <v>1</v>
      </c>
      <c r="EY1388">
        <v>-0.192589</v>
      </c>
      <c r="EZ1388">
        <v>0.85707</v>
      </c>
      <c r="FA1388">
        <v>20.3872</v>
      </c>
      <c r="FB1388">
        <v>5.21879</v>
      </c>
      <c r="FC1388">
        <v>12.0099</v>
      </c>
      <c r="FD1388">
        <v>4.9894</v>
      </c>
      <c r="FE1388">
        <v>3.28842</v>
      </c>
      <c r="FF1388">
        <v>9999</v>
      </c>
      <c r="FG1388">
        <v>9999</v>
      </c>
      <c r="FH1388">
        <v>9999</v>
      </c>
      <c r="FI1388">
        <v>262.2</v>
      </c>
      <c r="FJ1388">
        <v>1.86693</v>
      </c>
      <c r="FK1388">
        <v>1.86613</v>
      </c>
      <c r="FL1388">
        <v>1.86553</v>
      </c>
      <c r="FM1388">
        <v>1.86551</v>
      </c>
      <c r="FN1388">
        <v>1.86726</v>
      </c>
      <c r="FO1388">
        <v>1.86981</v>
      </c>
      <c r="FP1388">
        <v>1.86844</v>
      </c>
      <c r="FQ1388">
        <v>1.86996</v>
      </c>
      <c r="FR1388">
        <v>0</v>
      </c>
      <c r="FS1388">
        <v>0</v>
      </c>
      <c r="FT1388">
        <v>0</v>
      </c>
      <c r="FU1388">
        <v>0</v>
      </c>
      <c r="FV1388" t="s">
        <v>358</v>
      </c>
      <c r="FW1388" t="s">
        <v>359</v>
      </c>
      <c r="FX1388" t="s">
        <v>360</v>
      </c>
      <c r="FY1388" t="s">
        <v>360</v>
      </c>
      <c r="FZ1388" t="s">
        <v>360</v>
      </c>
      <c r="GA1388" t="s">
        <v>360</v>
      </c>
      <c r="GB1388">
        <v>0</v>
      </c>
      <c r="GC1388">
        <v>100</v>
      </c>
      <c r="GD1388">
        <v>100</v>
      </c>
      <c r="GE1388">
        <v>-3.304</v>
      </c>
      <c r="GF1388">
        <v>-0.1642</v>
      </c>
      <c r="GG1388">
        <v>-2.0192013485273</v>
      </c>
      <c r="GH1388">
        <v>-0.003354295288503095</v>
      </c>
      <c r="GI1388">
        <v>8.998442100416266E-07</v>
      </c>
      <c r="GJ1388">
        <v>-2.632750781261316E-10</v>
      </c>
      <c r="GK1388">
        <v>-0.1771344180573433</v>
      </c>
      <c r="GL1388">
        <v>-0.01811282044437078</v>
      </c>
      <c r="GM1388">
        <v>0.001479480632228601</v>
      </c>
      <c r="GN1388">
        <v>-2.527498020886067E-05</v>
      </c>
      <c r="GO1388">
        <v>3</v>
      </c>
      <c r="GP1388">
        <v>2311</v>
      </c>
      <c r="GQ1388">
        <v>1</v>
      </c>
      <c r="GR1388">
        <v>23</v>
      </c>
      <c r="GS1388">
        <v>7484.6</v>
      </c>
      <c r="GT1388">
        <v>7484.6</v>
      </c>
      <c r="GU1388">
        <v>1.09619</v>
      </c>
      <c r="GV1388">
        <v>2.229</v>
      </c>
      <c r="GW1388">
        <v>1.39648</v>
      </c>
      <c r="GX1388">
        <v>2.33643</v>
      </c>
      <c r="GY1388">
        <v>1.49536</v>
      </c>
      <c r="GZ1388">
        <v>2.37671</v>
      </c>
      <c r="HA1388">
        <v>32.9315</v>
      </c>
      <c r="HB1388">
        <v>14.0095</v>
      </c>
      <c r="HC1388">
        <v>18</v>
      </c>
      <c r="HD1388">
        <v>523.966</v>
      </c>
      <c r="HE1388">
        <v>450.041</v>
      </c>
      <c r="HF1388">
        <v>21.9607</v>
      </c>
      <c r="HG1388">
        <v>25.0119</v>
      </c>
      <c r="HH1388">
        <v>30.0001</v>
      </c>
      <c r="HI1388">
        <v>25.0248</v>
      </c>
      <c r="HJ1388">
        <v>24.9742</v>
      </c>
      <c r="HK1388">
        <v>21.9543</v>
      </c>
      <c r="HL1388">
        <v>22.5567</v>
      </c>
      <c r="HM1388">
        <v>54.7468</v>
      </c>
      <c r="HN1388">
        <v>21.9744</v>
      </c>
      <c r="HO1388">
        <v>460.291</v>
      </c>
      <c r="HP1388">
        <v>18.0982</v>
      </c>
      <c r="HQ1388">
        <v>100.993</v>
      </c>
      <c r="HR1388">
        <v>100.991</v>
      </c>
    </row>
    <row r="1389" spans="1:226">
      <c r="A1389">
        <v>1373</v>
      </c>
      <c r="B1389">
        <v>1664308399.1</v>
      </c>
      <c r="C1389">
        <v>15168.59999990463</v>
      </c>
      <c r="D1389" t="s">
        <v>3117</v>
      </c>
      <c r="E1389" t="s">
        <v>3118</v>
      </c>
      <c r="F1389">
        <v>5</v>
      </c>
      <c r="G1389" t="s">
        <v>3064</v>
      </c>
      <c r="H1389" t="s">
        <v>354</v>
      </c>
      <c r="I1389">
        <v>1664308391.6</v>
      </c>
      <c r="J1389">
        <f>(K1389)/1000</f>
        <v>0</v>
      </c>
      <c r="K1389">
        <f>IF(BF1389, AN1389, AH1389)</f>
        <v>0</v>
      </c>
      <c r="L1389">
        <f>IF(BF1389, AI1389, AG1389)</f>
        <v>0</v>
      </c>
      <c r="M1389">
        <f>BH1389 - IF(AU1389&gt;1, L1389*BB1389*100.0/(AW1389*BV1389), 0)</f>
        <v>0</v>
      </c>
      <c r="N1389">
        <f>((T1389-J1389/2)*M1389-L1389)/(T1389+J1389/2)</f>
        <v>0</v>
      </c>
      <c r="O1389">
        <f>N1389*(BO1389+BP1389)/1000.0</f>
        <v>0</v>
      </c>
      <c r="P1389">
        <f>(BH1389 - IF(AU1389&gt;1, L1389*BB1389*100.0/(AW1389*BV1389), 0))*(BO1389+BP1389)/1000.0</f>
        <v>0</v>
      </c>
      <c r="Q1389">
        <f>2.0/((1/S1389-1/R1389)+SIGN(S1389)*SQRT((1/S1389-1/R1389)*(1/S1389-1/R1389) + 4*BC1389/((BC1389+1)*(BC1389+1))*(2*1/S1389*1/R1389-1/R1389*1/R1389)))</f>
        <v>0</v>
      </c>
      <c r="R1389">
        <f>IF(LEFT(BD1389,1)&lt;&gt;"0",IF(LEFT(BD1389,1)="1",3.0,BE1389),$D$5+$E$5*(BV1389*BO1389/($K$5*1000))+$F$5*(BV1389*BO1389/($K$5*1000))*MAX(MIN(BB1389,$J$5),$I$5)*MAX(MIN(BB1389,$J$5),$I$5)+$G$5*MAX(MIN(BB1389,$J$5),$I$5)*(BV1389*BO1389/($K$5*1000))+$H$5*(BV1389*BO1389/($K$5*1000))*(BV1389*BO1389/($K$5*1000)))</f>
        <v>0</v>
      </c>
      <c r="S1389">
        <f>J1389*(1000-(1000*0.61365*exp(17.502*W1389/(240.97+W1389))/(BO1389+BP1389)+BJ1389)/2)/(1000*0.61365*exp(17.502*W1389/(240.97+W1389))/(BO1389+BP1389)-BJ1389)</f>
        <v>0</v>
      </c>
      <c r="T1389">
        <f>1/((BC1389+1)/(Q1389/1.6)+1/(R1389/1.37)) + BC1389/((BC1389+1)/(Q1389/1.6) + BC1389/(R1389/1.37))</f>
        <v>0</v>
      </c>
      <c r="U1389">
        <f>(AX1389*BA1389)</f>
        <v>0</v>
      </c>
      <c r="V1389">
        <f>(BQ1389+(U1389+2*0.95*5.67E-8*(((BQ1389+$B$7)+273)^4-(BQ1389+273)^4)-44100*J1389)/(1.84*29.3*R1389+8*0.95*5.67E-8*(BQ1389+273)^3))</f>
        <v>0</v>
      </c>
      <c r="W1389">
        <f>($C$7*BR1389+$D$7*BS1389+$E$7*V1389)</f>
        <v>0</v>
      </c>
      <c r="X1389">
        <f>0.61365*exp(17.502*W1389/(240.97+W1389))</f>
        <v>0</v>
      </c>
      <c r="Y1389">
        <f>(Z1389/AA1389*100)</f>
        <v>0</v>
      </c>
      <c r="Z1389">
        <f>BJ1389*(BO1389+BP1389)/1000</f>
        <v>0</v>
      </c>
      <c r="AA1389">
        <f>0.61365*exp(17.502*BQ1389/(240.97+BQ1389))</f>
        <v>0</v>
      </c>
      <c r="AB1389">
        <f>(X1389-BJ1389*(BO1389+BP1389)/1000)</f>
        <v>0</v>
      </c>
      <c r="AC1389">
        <f>(-J1389*44100)</f>
        <v>0</v>
      </c>
      <c r="AD1389">
        <f>2*29.3*R1389*0.92*(BQ1389-W1389)</f>
        <v>0</v>
      </c>
      <c r="AE1389">
        <f>2*0.95*5.67E-8*(((BQ1389+$B$7)+273)^4-(W1389+273)^4)</f>
        <v>0</v>
      </c>
      <c r="AF1389">
        <f>U1389+AE1389+AC1389+AD1389</f>
        <v>0</v>
      </c>
      <c r="AG1389">
        <f>BN1389*AU1389*(BI1389-BH1389*(1000-AU1389*BK1389)/(1000-AU1389*BJ1389))/(100*BB1389)</f>
        <v>0</v>
      </c>
      <c r="AH1389">
        <f>1000*BN1389*AU1389*(BJ1389-BK1389)/(100*BB1389*(1000-AU1389*BJ1389))</f>
        <v>0</v>
      </c>
      <c r="AI1389">
        <f>(AJ1389 - AK1389 - BO1389*1E3/(8.314*(BQ1389+273.15)) * AM1389/BN1389 * AL1389) * BN1389/(100*BB1389) * (1000 - BK1389)/1000</f>
        <v>0</v>
      </c>
      <c r="AJ1389">
        <v>450.764978990609</v>
      </c>
      <c r="AK1389">
        <v>438.8599878787877</v>
      </c>
      <c r="AL1389">
        <v>2.055271132412153</v>
      </c>
      <c r="AM1389">
        <v>64.57552425666056</v>
      </c>
      <c r="AN1389">
        <f>(AP1389 - AO1389 + BO1389*1E3/(8.314*(BQ1389+273.15)) * AR1389/BN1389 * AQ1389) * BN1389/(100*BB1389) * 1000/(1000 - AP1389)</f>
        <v>0</v>
      </c>
      <c r="AO1389">
        <v>18.15159854105895</v>
      </c>
      <c r="AP1389">
        <v>18.47991203007516</v>
      </c>
      <c r="AQ1389">
        <v>0.001081697773843307</v>
      </c>
      <c r="AR1389">
        <v>112.27</v>
      </c>
      <c r="AS1389">
        <v>8</v>
      </c>
      <c r="AT1389">
        <v>2</v>
      </c>
      <c r="AU1389">
        <f>IF(AS1389*$H$13&gt;=AW1389,1.0,(AW1389/(AW1389-AS1389*$H$13)))</f>
        <v>0</v>
      </c>
      <c r="AV1389">
        <f>(AU1389-1)*100</f>
        <v>0</v>
      </c>
      <c r="AW1389">
        <f>MAX(0,($B$13+$C$13*BV1389)/(1+$D$13*BV1389)*BO1389/(BQ1389+273)*$E$13)</f>
        <v>0</v>
      </c>
      <c r="AX1389">
        <f>$B$11*BW1389+$C$11*BX1389+$F$11*CI1389*(1-CL1389)</f>
        <v>0</v>
      </c>
      <c r="AY1389">
        <f>AX1389*AZ1389</f>
        <v>0</v>
      </c>
      <c r="AZ1389">
        <f>($B$11*$D$9+$C$11*$D$9+$F$11*((CV1389+CN1389)/MAX(CV1389+CN1389+CW1389, 0.1)*$I$9+CW1389/MAX(CV1389+CN1389+CW1389, 0.1)*$J$9))/($B$11+$C$11+$F$11)</f>
        <v>0</v>
      </c>
      <c r="BA1389">
        <f>($B$11*$K$9+$C$11*$K$9+$F$11*((CV1389+CN1389)/MAX(CV1389+CN1389+CW1389, 0.1)*$P$9+CW1389/MAX(CV1389+CN1389+CW1389, 0.1)*$Q$9))/($B$11+$C$11+$F$11)</f>
        <v>0</v>
      </c>
      <c r="BB1389">
        <v>6</v>
      </c>
      <c r="BC1389">
        <v>0.5</v>
      </c>
      <c r="BD1389" t="s">
        <v>355</v>
      </c>
      <c r="BE1389">
        <v>2</v>
      </c>
      <c r="BF1389" t="b">
        <v>1</v>
      </c>
      <c r="BG1389">
        <v>1664308391.6</v>
      </c>
      <c r="BH1389">
        <v>421.3223333333333</v>
      </c>
      <c r="BI1389">
        <v>431.1943333333333</v>
      </c>
      <c r="BJ1389">
        <v>18.48265555555556</v>
      </c>
      <c r="BK1389">
        <v>18.16332592592593</v>
      </c>
      <c r="BL1389">
        <v>424.6237037037037</v>
      </c>
      <c r="BM1389">
        <v>18.64698518518518</v>
      </c>
      <c r="BN1389">
        <v>500.0586666666667</v>
      </c>
      <c r="BO1389">
        <v>90.93638148148148</v>
      </c>
      <c r="BP1389">
        <v>0.09996279259259257</v>
      </c>
      <c r="BQ1389">
        <v>24.52565555555556</v>
      </c>
      <c r="BR1389">
        <v>24.97558518518518</v>
      </c>
      <c r="BS1389">
        <v>999.9000000000001</v>
      </c>
      <c r="BT1389">
        <v>0</v>
      </c>
      <c r="BU1389">
        <v>0</v>
      </c>
      <c r="BV1389">
        <v>9996.060740740741</v>
      </c>
      <c r="BW1389">
        <v>0</v>
      </c>
      <c r="BX1389">
        <v>6.086341481481482</v>
      </c>
      <c r="BY1389">
        <v>-9.871921481481483</v>
      </c>
      <c r="BZ1389">
        <v>429.2562592592593</v>
      </c>
      <c r="CA1389">
        <v>439.1708148148148</v>
      </c>
      <c r="CB1389">
        <v>0.3193286666666666</v>
      </c>
      <c r="CC1389">
        <v>431.1943333333333</v>
      </c>
      <c r="CD1389">
        <v>18.16332592592593</v>
      </c>
      <c r="CE1389">
        <v>1.680744814814815</v>
      </c>
      <c r="CF1389">
        <v>1.651707777777778</v>
      </c>
      <c r="CG1389">
        <v>14.71972962962963</v>
      </c>
      <c r="CH1389">
        <v>14.44984444444445</v>
      </c>
      <c r="CI1389">
        <v>2000.007777777778</v>
      </c>
      <c r="CJ1389">
        <v>0.9799940000000001</v>
      </c>
      <c r="CK1389">
        <v>0.0200064</v>
      </c>
      <c r="CL1389">
        <v>0</v>
      </c>
      <c r="CM1389">
        <v>121.361</v>
      </c>
      <c r="CN1389">
        <v>5.00097</v>
      </c>
      <c r="CO1389">
        <v>2618.921111111111</v>
      </c>
      <c r="CP1389">
        <v>16707.61111111111</v>
      </c>
      <c r="CQ1389">
        <v>37.56433333333333</v>
      </c>
      <c r="CR1389">
        <v>38.07366666666667</v>
      </c>
      <c r="CS1389">
        <v>37.60633333333333</v>
      </c>
      <c r="CT1389">
        <v>37.75</v>
      </c>
      <c r="CU1389">
        <v>38.111</v>
      </c>
      <c r="CV1389">
        <v>1955.097777777778</v>
      </c>
      <c r="CW1389">
        <v>39.91</v>
      </c>
      <c r="CX1389">
        <v>0</v>
      </c>
      <c r="CY1389">
        <v>1664308403.3</v>
      </c>
      <c r="CZ1389">
        <v>0</v>
      </c>
      <c r="DA1389">
        <v>0</v>
      </c>
      <c r="DB1389" t="s">
        <v>356</v>
      </c>
      <c r="DC1389">
        <v>1663859321.1</v>
      </c>
      <c r="DD1389">
        <v>1663859315.6</v>
      </c>
      <c r="DE1389">
        <v>0</v>
      </c>
      <c r="DF1389">
        <v>0.196</v>
      </c>
      <c r="DG1389">
        <v>-0.001</v>
      </c>
      <c r="DH1389">
        <v>-5.941</v>
      </c>
      <c r="DI1389">
        <v>-0.174</v>
      </c>
      <c r="DJ1389">
        <v>1500</v>
      </c>
      <c r="DK1389">
        <v>17</v>
      </c>
      <c r="DL1389">
        <v>0.13</v>
      </c>
      <c r="DM1389">
        <v>0.04</v>
      </c>
      <c r="DN1389">
        <v>-7.2714935</v>
      </c>
      <c r="DO1389">
        <v>-58.4527983489681</v>
      </c>
      <c r="DP1389">
        <v>6.102523679650719</v>
      </c>
      <c r="DQ1389">
        <v>0</v>
      </c>
      <c r="DR1389">
        <v>0.32052905</v>
      </c>
      <c r="DS1389">
        <v>0.08654402251407099</v>
      </c>
      <c r="DT1389">
        <v>0.02263169126242005</v>
      </c>
      <c r="DU1389">
        <v>1</v>
      </c>
      <c r="DV1389">
        <v>1</v>
      </c>
      <c r="DW1389">
        <v>2</v>
      </c>
      <c r="DX1389" t="s">
        <v>471</v>
      </c>
      <c r="DY1389">
        <v>2.98519</v>
      </c>
      <c r="DZ1389">
        <v>2.71548</v>
      </c>
      <c r="EA1389">
        <v>0.0978615</v>
      </c>
      <c r="EB1389">
        <v>0.0997384</v>
      </c>
      <c r="EC1389">
        <v>0.09047239999999999</v>
      </c>
      <c r="ED1389">
        <v>0.0873896</v>
      </c>
      <c r="EE1389">
        <v>28666.6</v>
      </c>
      <c r="EF1389">
        <v>28729.8</v>
      </c>
      <c r="EG1389">
        <v>29523.2</v>
      </c>
      <c r="EH1389">
        <v>29506.8</v>
      </c>
      <c r="EI1389">
        <v>35594</v>
      </c>
      <c r="EJ1389">
        <v>35803.7</v>
      </c>
      <c r="EK1389">
        <v>41608.3</v>
      </c>
      <c r="EL1389">
        <v>42051.6</v>
      </c>
      <c r="EM1389">
        <v>1.98573</v>
      </c>
      <c r="EN1389">
        <v>1.93803</v>
      </c>
      <c r="EO1389">
        <v>0.0685528</v>
      </c>
      <c r="EP1389">
        <v>0</v>
      </c>
      <c r="EQ1389">
        <v>23.8506</v>
      </c>
      <c r="ER1389">
        <v>999.9</v>
      </c>
      <c r="ES1389">
        <v>48.5</v>
      </c>
      <c r="ET1389">
        <v>28.9</v>
      </c>
      <c r="EU1389">
        <v>21.3252</v>
      </c>
      <c r="EV1389">
        <v>62.8962</v>
      </c>
      <c r="EW1389">
        <v>32.528</v>
      </c>
      <c r="EX1389">
        <v>1</v>
      </c>
      <c r="EY1389">
        <v>-0.192871</v>
      </c>
      <c r="EZ1389">
        <v>0.862323</v>
      </c>
      <c r="FA1389">
        <v>20.3872</v>
      </c>
      <c r="FB1389">
        <v>5.21939</v>
      </c>
      <c r="FC1389">
        <v>12.0099</v>
      </c>
      <c r="FD1389">
        <v>4.9897</v>
      </c>
      <c r="FE1389">
        <v>3.2885</v>
      </c>
      <c r="FF1389">
        <v>9999</v>
      </c>
      <c r="FG1389">
        <v>9999</v>
      </c>
      <c r="FH1389">
        <v>9999</v>
      </c>
      <c r="FI1389">
        <v>262.2</v>
      </c>
      <c r="FJ1389">
        <v>1.86693</v>
      </c>
      <c r="FK1389">
        <v>1.86611</v>
      </c>
      <c r="FL1389">
        <v>1.86554</v>
      </c>
      <c r="FM1389">
        <v>1.86549</v>
      </c>
      <c r="FN1389">
        <v>1.86724</v>
      </c>
      <c r="FO1389">
        <v>1.86981</v>
      </c>
      <c r="FP1389">
        <v>1.86844</v>
      </c>
      <c r="FQ1389">
        <v>1.86996</v>
      </c>
      <c r="FR1389">
        <v>0</v>
      </c>
      <c r="FS1389">
        <v>0</v>
      </c>
      <c r="FT1389">
        <v>0</v>
      </c>
      <c r="FU1389">
        <v>0</v>
      </c>
      <c r="FV1389" t="s">
        <v>358</v>
      </c>
      <c r="FW1389" t="s">
        <v>359</v>
      </c>
      <c r="FX1389" t="s">
        <v>360</v>
      </c>
      <c r="FY1389" t="s">
        <v>360</v>
      </c>
      <c r="FZ1389" t="s">
        <v>360</v>
      </c>
      <c r="GA1389" t="s">
        <v>360</v>
      </c>
      <c r="GB1389">
        <v>0</v>
      </c>
      <c r="GC1389">
        <v>100</v>
      </c>
      <c r="GD1389">
        <v>100</v>
      </c>
      <c r="GE1389">
        <v>-3.331</v>
      </c>
      <c r="GF1389">
        <v>-0.1644</v>
      </c>
      <c r="GG1389">
        <v>-2.0192013485273</v>
      </c>
      <c r="GH1389">
        <v>-0.003354295288503095</v>
      </c>
      <c r="GI1389">
        <v>8.998442100416266E-07</v>
      </c>
      <c r="GJ1389">
        <v>-2.632750781261316E-10</v>
      </c>
      <c r="GK1389">
        <v>-0.1771344180573433</v>
      </c>
      <c r="GL1389">
        <v>-0.01811282044437078</v>
      </c>
      <c r="GM1389">
        <v>0.001479480632228601</v>
      </c>
      <c r="GN1389">
        <v>-2.527498020886067E-05</v>
      </c>
      <c r="GO1389">
        <v>3</v>
      </c>
      <c r="GP1389">
        <v>2311</v>
      </c>
      <c r="GQ1389">
        <v>1</v>
      </c>
      <c r="GR1389">
        <v>23</v>
      </c>
      <c r="GS1389">
        <v>7484.6</v>
      </c>
      <c r="GT1389">
        <v>7484.7</v>
      </c>
      <c r="GU1389">
        <v>1.12793</v>
      </c>
      <c r="GV1389">
        <v>2.22534</v>
      </c>
      <c r="GW1389">
        <v>1.39648</v>
      </c>
      <c r="GX1389">
        <v>2.33643</v>
      </c>
      <c r="GY1389">
        <v>1.49536</v>
      </c>
      <c r="GZ1389">
        <v>2.46216</v>
      </c>
      <c r="HA1389">
        <v>32.9315</v>
      </c>
      <c r="HB1389">
        <v>14.027</v>
      </c>
      <c r="HC1389">
        <v>18</v>
      </c>
      <c r="HD1389">
        <v>523.976</v>
      </c>
      <c r="HE1389">
        <v>449.751</v>
      </c>
      <c r="HF1389">
        <v>21.9802</v>
      </c>
      <c r="HG1389">
        <v>25.0102</v>
      </c>
      <c r="HH1389">
        <v>30.0002</v>
      </c>
      <c r="HI1389">
        <v>25.0242</v>
      </c>
      <c r="HJ1389">
        <v>24.9725</v>
      </c>
      <c r="HK1389">
        <v>22.6365</v>
      </c>
      <c r="HL1389">
        <v>22.5567</v>
      </c>
      <c r="HM1389">
        <v>54.7468</v>
      </c>
      <c r="HN1389">
        <v>21.9881</v>
      </c>
      <c r="HO1389">
        <v>473.654</v>
      </c>
      <c r="HP1389">
        <v>18.0982</v>
      </c>
      <c r="HQ1389">
        <v>100.992</v>
      </c>
      <c r="HR1389">
        <v>100.99</v>
      </c>
    </row>
    <row r="1390" spans="1:226">
      <c r="A1390">
        <v>1374</v>
      </c>
      <c r="B1390">
        <v>1664308404.1</v>
      </c>
      <c r="C1390">
        <v>15173.59999990463</v>
      </c>
      <c r="D1390" t="s">
        <v>3119</v>
      </c>
      <c r="E1390" t="s">
        <v>3120</v>
      </c>
      <c r="F1390">
        <v>5</v>
      </c>
      <c r="G1390" t="s">
        <v>3064</v>
      </c>
      <c r="H1390" t="s">
        <v>354</v>
      </c>
      <c r="I1390">
        <v>1664308396.314285</v>
      </c>
      <c r="J1390">
        <f>(K1390)/1000</f>
        <v>0</v>
      </c>
      <c r="K1390">
        <f>IF(BF1390, AN1390, AH1390)</f>
        <v>0</v>
      </c>
      <c r="L1390">
        <f>IF(BF1390, AI1390, AG1390)</f>
        <v>0</v>
      </c>
      <c r="M1390">
        <f>BH1390 - IF(AU1390&gt;1, L1390*BB1390*100.0/(AW1390*BV1390), 0)</f>
        <v>0</v>
      </c>
      <c r="N1390">
        <f>((T1390-J1390/2)*M1390-L1390)/(T1390+J1390/2)</f>
        <v>0</v>
      </c>
      <c r="O1390">
        <f>N1390*(BO1390+BP1390)/1000.0</f>
        <v>0</v>
      </c>
      <c r="P1390">
        <f>(BH1390 - IF(AU1390&gt;1, L1390*BB1390*100.0/(AW1390*BV1390), 0))*(BO1390+BP1390)/1000.0</f>
        <v>0</v>
      </c>
      <c r="Q1390">
        <f>2.0/((1/S1390-1/R1390)+SIGN(S1390)*SQRT((1/S1390-1/R1390)*(1/S1390-1/R1390) + 4*BC1390/((BC1390+1)*(BC1390+1))*(2*1/S1390*1/R1390-1/R1390*1/R1390)))</f>
        <v>0</v>
      </c>
      <c r="R1390">
        <f>IF(LEFT(BD1390,1)&lt;&gt;"0",IF(LEFT(BD1390,1)="1",3.0,BE1390),$D$5+$E$5*(BV1390*BO1390/($K$5*1000))+$F$5*(BV1390*BO1390/($K$5*1000))*MAX(MIN(BB1390,$J$5),$I$5)*MAX(MIN(BB1390,$J$5),$I$5)+$G$5*MAX(MIN(BB1390,$J$5),$I$5)*(BV1390*BO1390/($K$5*1000))+$H$5*(BV1390*BO1390/($K$5*1000))*(BV1390*BO1390/($K$5*1000)))</f>
        <v>0</v>
      </c>
      <c r="S1390">
        <f>J1390*(1000-(1000*0.61365*exp(17.502*W1390/(240.97+W1390))/(BO1390+BP1390)+BJ1390)/2)/(1000*0.61365*exp(17.502*W1390/(240.97+W1390))/(BO1390+BP1390)-BJ1390)</f>
        <v>0</v>
      </c>
      <c r="T1390">
        <f>1/((BC1390+1)/(Q1390/1.6)+1/(R1390/1.37)) + BC1390/((BC1390+1)/(Q1390/1.6) + BC1390/(R1390/1.37))</f>
        <v>0</v>
      </c>
      <c r="U1390">
        <f>(AX1390*BA1390)</f>
        <v>0</v>
      </c>
      <c r="V1390">
        <f>(BQ1390+(U1390+2*0.95*5.67E-8*(((BQ1390+$B$7)+273)^4-(BQ1390+273)^4)-44100*J1390)/(1.84*29.3*R1390+8*0.95*5.67E-8*(BQ1390+273)^3))</f>
        <v>0</v>
      </c>
      <c r="W1390">
        <f>($C$7*BR1390+$D$7*BS1390+$E$7*V1390)</f>
        <v>0</v>
      </c>
      <c r="X1390">
        <f>0.61365*exp(17.502*W1390/(240.97+W1390))</f>
        <v>0</v>
      </c>
      <c r="Y1390">
        <f>(Z1390/AA1390*100)</f>
        <v>0</v>
      </c>
      <c r="Z1390">
        <f>BJ1390*(BO1390+BP1390)/1000</f>
        <v>0</v>
      </c>
      <c r="AA1390">
        <f>0.61365*exp(17.502*BQ1390/(240.97+BQ1390))</f>
        <v>0</v>
      </c>
      <c r="AB1390">
        <f>(X1390-BJ1390*(BO1390+BP1390)/1000)</f>
        <v>0</v>
      </c>
      <c r="AC1390">
        <f>(-J1390*44100)</f>
        <v>0</v>
      </c>
      <c r="AD1390">
        <f>2*29.3*R1390*0.92*(BQ1390-W1390)</f>
        <v>0</v>
      </c>
      <c r="AE1390">
        <f>2*0.95*5.67E-8*(((BQ1390+$B$7)+273)^4-(W1390+273)^4)</f>
        <v>0</v>
      </c>
      <c r="AF1390">
        <f>U1390+AE1390+AC1390+AD1390</f>
        <v>0</v>
      </c>
      <c r="AG1390">
        <f>BN1390*AU1390*(BI1390-BH1390*(1000-AU1390*BK1390)/(1000-AU1390*BJ1390))/(100*BB1390)</f>
        <v>0</v>
      </c>
      <c r="AH1390">
        <f>1000*BN1390*AU1390*(BJ1390-BK1390)/(100*BB1390*(1000-AU1390*BJ1390))</f>
        <v>0</v>
      </c>
      <c r="AI1390">
        <f>(AJ1390 - AK1390 - BO1390*1E3/(8.314*(BQ1390+273.15)) * AM1390/BN1390 * AL1390) * BN1390/(100*BB1390) * (1000 - BK1390)/1000</f>
        <v>0</v>
      </c>
      <c r="AJ1390">
        <v>467.4969922752823</v>
      </c>
      <c r="AK1390">
        <v>452.2956484848484</v>
      </c>
      <c r="AL1390">
        <v>2.771523225612301</v>
      </c>
      <c r="AM1390">
        <v>64.57552425666056</v>
      </c>
      <c r="AN1390">
        <f>(AP1390 - AO1390 + BO1390*1E3/(8.314*(BQ1390+273.15)) * AR1390/BN1390 * AQ1390) * BN1390/(100*BB1390) * 1000/(1000 - AP1390)</f>
        <v>0</v>
      </c>
      <c r="AO1390">
        <v>18.13365301222778</v>
      </c>
      <c r="AP1390">
        <v>18.47309954887218</v>
      </c>
      <c r="AQ1390">
        <v>-0.0004581589922530917</v>
      </c>
      <c r="AR1390">
        <v>112.27</v>
      </c>
      <c r="AS1390">
        <v>8</v>
      </c>
      <c r="AT1390">
        <v>2</v>
      </c>
      <c r="AU1390">
        <f>IF(AS1390*$H$13&gt;=AW1390,1.0,(AW1390/(AW1390-AS1390*$H$13)))</f>
        <v>0</v>
      </c>
      <c r="AV1390">
        <f>(AU1390-1)*100</f>
        <v>0</v>
      </c>
      <c r="AW1390">
        <f>MAX(0,($B$13+$C$13*BV1390)/(1+$D$13*BV1390)*BO1390/(BQ1390+273)*$E$13)</f>
        <v>0</v>
      </c>
      <c r="AX1390">
        <f>$B$11*BW1390+$C$11*BX1390+$F$11*CI1390*(1-CL1390)</f>
        <v>0</v>
      </c>
      <c r="AY1390">
        <f>AX1390*AZ1390</f>
        <v>0</v>
      </c>
      <c r="AZ1390">
        <f>($B$11*$D$9+$C$11*$D$9+$F$11*((CV1390+CN1390)/MAX(CV1390+CN1390+CW1390, 0.1)*$I$9+CW1390/MAX(CV1390+CN1390+CW1390, 0.1)*$J$9))/($B$11+$C$11+$F$11)</f>
        <v>0</v>
      </c>
      <c r="BA1390">
        <f>($B$11*$K$9+$C$11*$K$9+$F$11*((CV1390+CN1390)/MAX(CV1390+CN1390+CW1390, 0.1)*$P$9+CW1390/MAX(CV1390+CN1390+CW1390, 0.1)*$Q$9))/($B$11+$C$11+$F$11)</f>
        <v>0</v>
      </c>
      <c r="BB1390">
        <v>6</v>
      </c>
      <c r="BC1390">
        <v>0.5</v>
      </c>
      <c r="BD1390" t="s">
        <v>355</v>
      </c>
      <c r="BE1390">
        <v>2</v>
      </c>
      <c r="BF1390" t="b">
        <v>1</v>
      </c>
      <c r="BG1390">
        <v>1664308396.314285</v>
      </c>
      <c r="BH1390">
        <v>427.7916071428571</v>
      </c>
      <c r="BI1390">
        <v>443.7513571428572</v>
      </c>
      <c r="BJ1390">
        <v>18.48392142857143</v>
      </c>
      <c r="BK1390">
        <v>18.1486</v>
      </c>
      <c r="BL1390">
        <v>431.1106428571428</v>
      </c>
      <c r="BM1390">
        <v>18.64823928571429</v>
      </c>
      <c r="BN1390">
        <v>500.065</v>
      </c>
      <c r="BO1390">
        <v>90.93512142857142</v>
      </c>
      <c r="BP1390">
        <v>0.1000081571428572</v>
      </c>
      <c r="BQ1390">
        <v>24.52935357142857</v>
      </c>
      <c r="BR1390">
        <v>24.97853928571428</v>
      </c>
      <c r="BS1390">
        <v>999.9000000000002</v>
      </c>
      <c r="BT1390">
        <v>0</v>
      </c>
      <c r="BU1390">
        <v>0</v>
      </c>
      <c r="BV1390">
        <v>9991.402142857143</v>
      </c>
      <c r="BW1390">
        <v>0</v>
      </c>
      <c r="BX1390">
        <v>6.0885325</v>
      </c>
      <c r="BY1390">
        <v>-15.95968392857143</v>
      </c>
      <c r="BZ1390">
        <v>435.8478571428571</v>
      </c>
      <c r="CA1390">
        <v>451.9533214285715</v>
      </c>
      <c r="CB1390">
        <v>0.33532375</v>
      </c>
      <c r="CC1390">
        <v>443.7513571428572</v>
      </c>
      <c r="CD1390">
        <v>18.1486</v>
      </c>
      <c r="CE1390">
        <v>1.680837142857143</v>
      </c>
      <c r="CF1390">
        <v>1.650345714285715</v>
      </c>
      <c r="CG1390">
        <v>14.720575</v>
      </c>
      <c r="CH1390">
        <v>14.43708571428571</v>
      </c>
      <c r="CI1390">
        <v>2000.003928571429</v>
      </c>
      <c r="CJ1390">
        <v>0.9799940000000003</v>
      </c>
      <c r="CK1390">
        <v>0.0200064</v>
      </c>
      <c r="CL1390">
        <v>0</v>
      </c>
      <c r="CM1390">
        <v>121.3951785714286</v>
      </c>
      <c r="CN1390">
        <v>5.00097</v>
      </c>
      <c r="CO1390">
        <v>2618.270357142857</v>
      </c>
      <c r="CP1390">
        <v>16707.58928571428</v>
      </c>
      <c r="CQ1390">
        <v>37.562</v>
      </c>
      <c r="CR1390">
        <v>38.0665</v>
      </c>
      <c r="CS1390">
        <v>37.58674999999999</v>
      </c>
      <c r="CT1390">
        <v>37.75</v>
      </c>
      <c r="CU1390">
        <v>38.1115</v>
      </c>
      <c r="CV1390">
        <v>1955.093928571428</v>
      </c>
      <c r="CW1390">
        <v>39.91</v>
      </c>
      <c r="CX1390">
        <v>0</v>
      </c>
      <c r="CY1390">
        <v>1664308408.7</v>
      </c>
      <c r="CZ1390">
        <v>0</v>
      </c>
      <c r="DA1390">
        <v>0</v>
      </c>
      <c r="DB1390" t="s">
        <v>356</v>
      </c>
      <c r="DC1390">
        <v>1663859321.1</v>
      </c>
      <c r="DD1390">
        <v>1663859315.6</v>
      </c>
      <c r="DE1390">
        <v>0</v>
      </c>
      <c r="DF1390">
        <v>0.196</v>
      </c>
      <c r="DG1390">
        <v>-0.001</v>
      </c>
      <c r="DH1390">
        <v>-5.941</v>
      </c>
      <c r="DI1390">
        <v>-0.174</v>
      </c>
      <c r="DJ1390">
        <v>1500</v>
      </c>
      <c r="DK1390">
        <v>17</v>
      </c>
      <c r="DL1390">
        <v>0.13</v>
      </c>
      <c r="DM1390">
        <v>0.04</v>
      </c>
      <c r="DN1390">
        <v>-12.41980487804878</v>
      </c>
      <c r="DO1390">
        <v>-77.62023240418117</v>
      </c>
      <c r="DP1390">
        <v>7.752301324062682</v>
      </c>
      <c r="DQ1390">
        <v>0</v>
      </c>
      <c r="DR1390">
        <v>0.3253360975609756</v>
      </c>
      <c r="DS1390">
        <v>0.2055339721254355</v>
      </c>
      <c r="DT1390">
        <v>0.0250597970324493</v>
      </c>
      <c r="DU1390">
        <v>0</v>
      </c>
      <c r="DV1390">
        <v>0</v>
      </c>
      <c r="DW1390">
        <v>2</v>
      </c>
      <c r="DX1390" t="s">
        <v>357</v>
      </c>
      <c r="DY1390">
        <v>2.98509</v>
      </c>
      <c r="DZ1390">
        <v>2.71566</v>
      </c>
      <c r="EA1390">
        <v>0.100124</v>
      </c>
      <c r="EB1390">
        <v>0.102469</v>
      </c>
      <c r="EC1390">
        <v>0.09044190000000001</v>
      </c>
      <c r="ED1390">
        <v>0.0873781</v>
      </c>
      <c r="EE1390">
        <v>28594.8</v>
      </c>
      <c r="EF1390">
        <v>28642.8</v>
      </c>
      <c r="EG1390">
        <v>29523.3</v>
      </c>
      <c r="EH1390">
        <v>29506.9</v>
      </c>
      <c r="EI1390">
        <v>35595.1</v>
      </c>
      <c r="EJ1390">
        <v>35804.4</v>
      </c>
      <c r="EK1390">
        <v>41608.1</v>
      </c>
      <c r="EL1390">
        <v>42051.9</v>
      </c>
      <c r="EM1390">
        <v>1.98582</v>
      </c>
      <c r="EN1390">
        <v>1.93805</v>
      </c>
      <c r="EO1390">
        <v>0.0691749</v>
      </c>
      <c r="EP1390">
        <v>0</v>
      </c>
      <c r="EQ1390">
        <v>23.8477</v>
      </c>
      <c r="ER1390">
        <v>999.9</v>
      </c>
      <c r="ES1390">
        <v>48.5</v>
      </c>
      <c r="ET1390">
        <v>28.9</v>
      </c>
      <c r="EU1390">
        <v>21.3271</v>
      </c>
      <c r="EV1390">
        <v>63.0562</v>
      </c>
      <c r="EW1390">
        <v>32.504</v>
      </c>
      <c r="EX1390">
        <v>1</v>
      </c>
      <c r="EY1390">
        <v>-0.193034</v>
      </c>
      <c r="EZ1390">
        <v>0.854532</v>
      </c>
      <c r="FA1390">
        <v>20.3871</v>
      </c>
      <c r="FB1390">
        <v>5.21939</v>
      </c>
      <c r="FC1390">
        <v>12.0099</v>
      </c>
      <c r="FD1390">
        <v>4.9898</v>
      </c>
      <c r="FE1390">
        <v>3.28865</v>
      </c>
      <c r="FF1390">
        <v>9999</v>
      </c>
      <c r="FG1390">
        <v>9999</v>
      </c>
      <c r="FH1390">
        <v>9999</v>
      </c>
      <c r="FI1390">
        <v>262.2</v>
      </c>
      <c r="FJ1390">
        <v>1.86698</v>
      </c>
      <c r="FK1390">
        <v>1.86611</v>
      </c>
      <c r="FL1390">
        <v>1.86553</v>
      </c>
      <c r="FM1390">
        <v>1.86552</v>
      </c>
      <c r="FN1390">
        <v>1.86726</v>
      </c>
      <c r="FO1390">
        <v>1.86981</v>
      </c>
      <c r="FP1390">
        <v>1.86844</v>
      </c>
      <c r="FQ1390">
        <v>1.86996</v>
      </c>
      <c r="FR1390">
        <v>0</v>
      </c>
      <c r="FS1390">
        <v>0</v>
      </c>
      <c r="FT1390">
        <v>0</v>
      </c>
      <c r="FU1390">
        <v>0</v>
      </c>
      <c r="FV1390" t="s">
        <v>358</v>
      </c>
      <c r="FW1390" t="s">
        <v>359</v>
      </c>
      <c r="FX1390" t="s">
        <v>360</v>
      </c>
      <c r="FY1390" t="s">
        <v>360</v>
      </c>
      <c r="FZ1390" t="s">
        <v>360</v>
      </c>
      <c r="GA1390" t="s">
        <v>360</v>
      </c>
      <c r="GB1390">
        <v>0</v>
      </c>
      <c r="GC1390">
        <v>100</v>
      </c>
      <c r="GD1390">
        <v>100</v>
      </c>
      <c r="GE1390">
        <v>-3.367</v>
      </c>
      <c r="GF1390">
        <v>-0.1644</v>
      </c>
      <c r="GG1390">
        <v>-2.0192013485273</v>
      </c>
      <c r="GH1390">
        <v>-0.003354295288503095</v>
      </c>
      <c r="GI1390">
        <v>8.998442100416266E-07</v>
      </c>
      <c r="GJ1390">
        <v>-2.632750781261316E-10</v>
      </c>
      <c r="GK1390">
        <v>-0.1771344180573433</v>
      </c>
      <c r="GL1390">
        <v>-0.01811282044437078</v>
      </c>
      <c r="GM1390">
        <v>0.001479480632228601</v>
      </c>
      <c r="GN1390">
        <v>-2.527498020886067E-05</v>
      </c>
      <c r="GO1390">
        <v>3</v>
      </c>
      <c r="GP1390">
        <v>2311</v>
      </c>
      <c r="GQ1390">
        <v>1</v>
      </c>
      <c r="GR1390">
        <v>23</v>
      </c>
      <c r="GS1390">
        <v>7484.7</v>
      </c>
      <c r="GT1390">
        <v>7484.8</v>
      </c>
      <c r="GU1390">
        <v>1.16089</v>
      </c>
      <c r="GV1390">
        <v>2.22656</v>
      </c>
      <c r="GW1390">
        <v>1.39648</v>
      </c>
      <c r="GX1390">
        <v>2.33643</v>
      </c>
      <c r="GY1390">
        <v>1.49536</v>
      </c>
      <c r="GZ1390">
        <v>2.40479</v>
      </c>
      <c r="HA1390">
        <v>32.9315</v>
      </c>
      <c r="HB1390">
        <v>14.0182</v>
      </c>
      <c r="HC1390">
        <v>18</v>
      </c>
      <c r="HD1390">
        <v>524.023</v>
      </c>
      <c r="HE1390">
        <v>449.767</v>
      </c>
      <c r="HF1390">
        <v>21.9942</v>
      </c>
      <c r="HG1390">
        <v>25.0087</v>
      </c>
      <c r="HH1390">
        <v>30</v>
      </c>
      <c r="HI1390">
        <v>25.0222</v>
      </c>
      <c r="HJ1390">
        <v>24.9725</v>
      </c>
      <c r="HK1390">
        <v>23.2409</v>
      </c>
      <c r="HL1390">
        <v>22.5567</v>
      </c>
      <c r="HM1390">
        <v>54.7468</v>
      </c>
      <c r="HN1390">
        <v>22.004</v>
      </c>
      <c r="HO1390">
        <v>493.69</v>
      </c>
      <c r="HP1390">
        <v>18.0982</v>
      </c>
      <c r="HQ1390">
        <v>100.992</v>
      </c>
      <c r="HR1390">
        <v>100.99</v>
      </c>
    </row>
    <row r="1391" spans="1:226">
      <c r="A1391">
        <v>1375</v>
      </c>
      <c r="B1391">
        <v>1664308409.1</v>
      </c>
      <c r="C1391">
        <v>15178.59999990463</v>
      </c>
      <c r="D1391" t="s">
        <v>3121</v>
      </c>
      <c r="E1391" t="s">
        <v>3122</v>
      </c>
      <c r="F1391">
        <v>5</v>
      </c>
      <c r="G1391" t="s">
        <v>3064</v>
      </c>
      <c r="H1391" t="s">
        <v>354</v>
      </c>
      <c r="I1391">
        <v>1664308401.6</v>
      </c>
      <c r="J1391">
        <f>(K1391)/1000</f>
        <v>0</v>
      </c>
      <c r="K1391">
        <f>IF(BF1391, AN1391, AH1391)</f>
        <v>0</v>
      </c>
      <c r="L1391">
        <f>IF(BF1391, AI1391, AG1391)</f>
        <v>0</v>
      </c>
      <c r="M1391">
        <f>BH1391 - IF(AU1391&gt;1, L1391*BB1391*100.0/(AW1391*BV1391), 0)</f>
        <v>0</v>
      </c>
      <c r="N1391">
        <f>((T1391-J1391/2)*M1391-L1391)/(T1391+J1391/2)</f>
        <v>0</v>
      </c>
      <c r="O1391">
        <f>N1391*(BO1391+BP1391)/1000.0</f>
        <v>0</v>
      </c>
      <c r="P1391">
        <f>(BH1391 - IF(AU1391&gt;1, L1391*BB1391*100.0/(AW1391*BV1391), 0))*(BO1391+BP1391)/1000.0</f>
        <v>0</v>
      </c>
      <c r="Q1391">
        <f>2.0/((1/S1391-1/R1391)+SIGN(S1391)*SQRT((1/S1391-1/R1391)*(1/S1391-1/R1391) + 4*BC1391/((BC1391+1)*(BC1391+1))*(2*1/S1391*1/R1391-1/R1391*1/R1391)))</f>
        <v>0</v>
      </c>
      <c r="R1391">
        <f>IF(LEFT(BD1391,1)&lt;&gt;"0",IF(LEFT(BD1391,1)="1",3.0,BE1391),$D$5+$E$5*(BV1391*BO1391/($K$5*1000))+$F$5*(BV1391*BO1391/($K$5*1000))*MAX(MIN(BB1391,$J$5),$I$5)*MAX(MIN(BB1391,$J$5),$I$5)+$G$5*MAX(MIN(BB1391,$J$5),$I$5)*(BV1391*BO1391/($K$5*1000))+$H$5*(BV1391*BO1391/($K$5*1000))*(BV1391*BO1391/($K$5*1000)))</f>
        <v>0</v>
      </c>
      <c r="S1391">
        <f>J1391*(1000-(1000*0.61365*exp(17.502*W1391/(240.97+W1391))/(BO1391+BP1391)+BJ1391)/2)/(1000*0.61365*exp(17.502*W1391/(240.97+W1391))/(BO1391+BP1391)-BJ1391)</f>
        <v>0</v>
      </c>
      <c r="T1391">
        <f>1/((BC1391+1)/(Q1391/1.6)+1/(R1391/1.37)) + BC1391/((BC1391+1)/(Q1391/1.6) + BC1391/(R1391/1.37))</f>
        <v>0</v>
      </c>
      <c r="U1391">
        <f>(AX1391*BA1391)</f>
        <v>0</v>
      </c>
      <c r="V1391">
        <f>(BQ1391+(U1391+2*0.95*5.67E-8*(((BQ1391+$B$7)+273)^4-(BQ1391+273)^4)-44100*J1391)/(1.84*29.3*R1391+8*0.95*5.67E-8*(BQ1391+273)^3))</f>
        <v>0</v>
      </c>
      <c r="W1391">
        <f>($C$7*BR1391+$D$7*BS1391+$E$7*V1391)</f>
        <v>0</v>
      </c>
      <c r="X1391">
        <f>0.61365*exp(17.502*W1391/(240.97+W1391))</f>
        <v>0</v>
      </c>
      <c r="Y1391">
        <f>(Z1391/AA1391*100)</f>
        <v>0</v>
      </c>
      <c r="Z1391">
        <f>BJ1391*(BO1391+BP1391)/1000</f>
        <v>0</v>
      </c>
      <c r="AA1391">
        <f>0.61365*exp(17.502*BQ1391/(240.97+BQ1391))</f>
        <v>0</v>
      </c>
      <c r="AB1391">
        <f>(X1391-BJ1391*(BO1391+BP1391)/1000)</f>
        <v>0</v>
      </c>
      <c r="AC1391">
        <f>(-J1391*44100)</f>
        <v>0</v>
      </c>
      <c r="AD1391">
        <f>2*29.3*R1391*0.92*(BQ1391-W1391)</f>
        <v>0</v>
      </c>
      <c r="AE1391">
        <f>2*0.95*5.67E-8*(((BQ1391+$B$7)+273)^4-(W1391+273)^4)</f>
        <v>0</v>
      </c>
      <c r="AF1391">
        <f>U1391+AE1391+AC1391+AD1391</f>
        <v>0</v>
      </c>
      <c r="AG1391">
        <f>BN1391*AU1391*(BI1391-BH1391*(1000-AU1391*BK1391)/(1000-AU1391*BJ1391))/(100*BB1391)</f>
        <v>0</v>
      </c>
      <c r="AH1391">
        <f>1000*BN1391*AU1391*(BJ1391-BK1391)/(100*BB1391*(1000-AU1391*BJ1391))</f>
        <v>0</v>
      </c>
      <c r="AI1391">
        <f>(AJ1391 - AK1391 - BO1391*1E3/(8.314*(BQ1391+273.15)) * AM1391/BN1391 * AL1391) * BN1391/(100*BB1391) * (1000 - BK1391)/1000</f>
        <v>0</v>
      </c>
      <c r="AJ1391">
        <v>484.5690232820677</v>
      </c>
      <c r="AK1391">
        <v>467.6725515151516</v>
      </c>
      <c r="AL1391">
        <v>3.10739404814435</v>
      </c>
      <c r="AM1391">
        <v>64.57552425666056</v>
      </c>
      <c r="AN1391">
        <f>(AP1391 - AO1391 + BO1391*1E3/(8.314*(BQ1391+273.15)) * AR1391/BN1391 * AQ1391) * BN1391/(100*BB1391) * 1000/(1000 - AP1391)</f>
        <v>0</v>
      </c>
      <c r="AO1391">
        <v>18.13063484643357</v>
      </c>
      <c r="AP1391">
        <v>18.46735729323308</v>
      </c>
      <c r="AQ1391">
        <v>-0.0002649384806554378</v>
      </c>
      <c r="AR1391">
        <v>112.27</v>
      </c>
      <c r="AS1391">
        <v>8</v>
      </c>
      <c r="AT1391">
        <v>2</v>
      </c>
      <c r="AU1391">
        <f>IF(AS1391*$H$13&gt;=AW1391,1.0,(AW1391/(AW1391-AS1391*$H$13)))</f>
        <v>0</v>
      </c>
      <c r="AV1391">
        <f>(AU1391-1)*100</f>
        <v>0</v>
      </c>
      <c r="AW1391">
        <f>MAX(0,($B$13+$C$13*BV1391)/(1+$D$13*BV1391)*BO1391/(BQ1391+273)*$E$13)</f>
        <v>0</v>
      </c>
      <c r="AX1391">
        <f>$B$11*BW1391+$C$11*BX1391+$F$11*CI1391*(1-CL1391)</f>
        <v>0</v>
      </c>
      <c r="AY1391">
        <f>AX1391*AZ1391</f>
        <v>0</v>
      </c>
      <c r="AZ1391">
        <f>($B$11*$D$9+$C$11*$D$9+$F$11*((CV1391+CN1391)/MAX(CV1391+CN1391+CW1391, 0.1)*$I$9+CW1391/MAX(CV1391+CN1391+CW1391, 0.1)*$J$9))/($B$11+$C$11+$F$11)</f>
        <v>0</v>
      </c>
      <c r="BA1391">
        <f>($B$11*$K$9+$C$11*$K$9+$F$11*((CV1391+CN1391)/MAX(CV1391+CN1391+CW1391, 0.1)*$P$9+CW1391/MAX(CV1391+CN1391+CW1391, 0.1)*$Q$9))/($B$11+$C$11+$F$11)</f>
        <v>0</v>
      </c>
      <c r="BB1391">
        <v>6</v>
      </c>
      <c r="BC1391">
        <v>0.5</v>
      </c>
      <c r="BD1391" t="s">
        <v>355</v>
      </c>
      <c r="BE1391">
        <v>2</v>
      </c>
      <c r="BF1391" t="b">
        <v>1</v>
      </c>
      <c r="BG1391">
        <v>1664308401.6</v>
      </c>
      <c r="BH1391">
        <v>439.2947777777778</v>
      </c>
      <c r="BI1391">
        <v>460.6685925925926</v>
      </c>
      <c r="BJ1391">
        <v>18.47719259259259</v>
      </c>
      <c r="BK1391">
        <v>18.13234074074074</v>
      </c>
      <c r="BL1391">
        <v>442.645074074074</v>
      </c>
      <c r="BM1391">
        <v>18.64158888888889</v>
      </c>
      <c r="BN1391">
        <v>500.0568148148148</v>
      </c>
      <c r="BO1391">
        <v>90.93414814814814</v>
      </c>
      <c r="BP1391">
        <v>0.09996404074074074</v>
      </c>
      <c r="BQ1391">
        <v>24.53336666666667</v>
      </c>
      <c r="BR1391">
        <v>24.98266666666667</v>
      </c>
      <c r="BS1391">
        <v>999.9000000000001</v>
      </c>
      <c r="BT1391">
        <v>0</v>
      </c>
      <c r="BU1391">
        <v>0</v>
      </c>
      <c r="BV1391">
        <v>9996.872962962963</v>
      </c>
      <c r="BW1391">
        <v>0</v>
      </c>
      <c r="BX1391">
        <v>6.087434074074075</v>
      </c>
      <c r="BY1391">
        <v>-21.3738037037037</v>
      </c>
      <c r="BZ1391">
        <v>447.5645555555556</v>
      </c>
      <c r="CA1391">
        <v>469.1758518518519</v>
      </c>
      <c r="CB1391">
        <v>0.3448505185185184</v>
      </c>
      <c r="CC1391">
        <v>460.6685925925926</v>
      </c>
      <c r="CD1391">
        <v>18.13234074074074</v>
      </c>
      <c r="CE1391">
        <v>1.680208518518518</v>
      </c>
      <c r="CF1391">
        <v>1.64885</v>
      </c>
      <c r="CG1391">
        <v>14.71477407407407</v>
      </c>
      <c r="CH1391">
        <v>14.42307407407407</v>
      </c>
      <c r="CI1391">
        <v>1999.995925925926</v>
      </c>
      <c r="CJ1391">
        <v>0.9799940000000001</v>
      </c>
      <c r="CK1391">
        <v>0.0200064</v>
      </c>
      <c r="CL1391">
        <v>0</v>
      </c>
      <c r="CM1391">
        <v>121.4505555555556</v>
      </c>
      <c r="CN1391">
        <v>5.00097</v>
      </c>
      <c r="CO1391">
        <v>2619.534814814815</v>
      </c>
      <c r="CP1391">
        <v>16707.51851851852</v>
      </c>
      <c r="CQ1391">
        <v>37.562</v>
      </c>
      <c r="CR1391">
        <v>38.062</v>
      </c>
      <c r="CS1391">
        <v>37.569</v>
      </c>
      <c r="CT1391">
        <v>37.75</v>
      </c>
      <c r="CU1391">
        <v>38.111</v>
      </c>
      <c r="CV1391">
        <v>1955.085925925926</v>
      </c>
      <c r="CW1391">
        <v>39.91</v>
      </c>
      <c r="CX1391">
        <v>0</v>
      </c>
      <c r="CY1391">
        <v>1664308413.5</v>
      </c>
      <c r="CZ1391">
        <v>0</v>
      </c>
      <c r="DA1391">
        <v>0</v>
      </c>
      <c r="DB1391" t="s">
        <v>356</v>
      </c>
      <c r="DC1391">
        <v>1663859321.1</v>
      </c>
      <c r="DD1391">
        <v>1663859315.6</v>
      </c>
      <c r="DE1391">
        <v>0</v>
      </c>
      <c r="DF1391">
        <v>0.196</v>
      </c>
      <c r="DG1391">
        <v>-0.001</v>
      </c>
      <c r="DH1391">
        <v>-5.941</v>
      </c>
      <c r="DI1391">
        <v>-0.174</v>
      </c>
      <c r="DJ1391">
        <v>1500</v>
      </c>
      <c r="DK1391">
        <v>17</v>
      </c>
      <c r="DL1391">
        <v>0.13</v>
      </c>
      <c r="DM1391">
        <v>0.04</v>
      </c>
      <c r="DN1391">
        <v>-16.72532219512195</v>
      </c>
      <c r="DO1391">
        <v>-68.08697435540071</v>
      </c>
      <c r="DP1391">
        <v>6.929189205287354</v>
      </c>
      <c r="DQ1391">
        <v>0</v>
      </c>
      <c r="DR1391">
        <v>0.3333480243902439</v>
      </c>
      <c r="DS1391">
        <v>0.1498704041811853</v>
      </c>
      <c r="DT1391">
        <v>0.02143472023005825</v>
      </c>
      <c r="DU1391">
        <v>0</v>
      </c>
      <c r="DV1391">
        <v>0</v>
      </c>
      <c r="DW1391">
        <v>2</v>
      </c>
      <c r="DX1391" t="s">
        <v>357</v>
      </c>
      <c r="DY1391">
        <v>2.98511</v>
      </c>
      <c r="DZ1391">
        <v>2.71578</v>
      </c>
      <c r="EA1391">
        <v>0.102646</v>
      </c>
      <c r="EB1391">
        <v>0.105155</v>
      </c>
      <c r="EC1391">
        <v>0.09042269999999999</v>
      </c>
      <c r="ED1391">
        <v>0.08737209999999999</v>
      </c>
      <c r="EE1391">
        <v>28514.6</v>
      </c>
      <c r="EF1391">
        <v>28557.1</v>
      </c>
      <c r="EG1391">
        <v>29523.2</v>
      </c>
      <c r="EH1391">
        <v>29506.8</v>
      </c>
      <c r="EI1391">
        <v>35595.6</v>
      </c>
      <c r="EJ1391">
        <v>35804.5</v>
      </c>
      <c r="EK1391">
        <v>41607.8</v>
      </c>
      <c r="EL1391">
        <v>42051.7</v>
      </c>
      <c r="EM1391">
        <v>1.9858</v>
      </c>
      <c r="EN1391">
        <v>1.93838</v>
      </c>
      <c r="EO1391">
        <v>0.0694245</v>
      </c>
      <c r="EP1391">
        <v>0</v>
      </c>
      <c r="EQ1391">
        <v>23.8446</v>
      </c>
      <c r="ER1391">
        <v>999.9</v>
      </c>
      <c r="ES1391">
        <v>48.6</v>
      </c>
      <c r="ET1391">
        <v>28.9</v>
      </c>
      <c r="EU1391">
        <v>21.3704</v>
      </c>
      <c r="EV1391">
        <v>62.4962</v>
      </c>
      <c r="EW1391">
        <v>32.4639</v>
      </c>
      <c r="EX1391">
        <v>1</v>
      </c>
      <c r="EY1391">
        <v>-0.193003</v>
      </c>
      <c r="EZ1391">
        <v>0.867015</v>
      </c>
      <c r="FA1391">
        <v>20.3872</v>
      </c>
      <c r="FB1391">
        <v>5.21969</v>
      </c>
      <c r="FC1391">
        <v>12.0099</v>
      </c>
      <c r="FD1391">
        <v>4.98975</v>
      </c>
      <c r="FE1391">
        <v>3.28865</v>
      </c>
      <c r="FF1391">
        <v>9999</v>
      </c>
      <c r="FG1391">
        <v>9999</v>
      </c>
      <c r="FH1391">
        <v>9999</v>
      </c>
      <c r="FI1391">
        <v>262.2</v>
      </c>
      <c r="FJ1391">
        <v>1.86694</v>
      </c>
      <c r="FK1391">
        <v>1.86613</v>
      </c>
      <c r="FL1391">
        <v>1.86554</v>
      </c>
      <c r="FM1391">
        <v>1.86552</v>
      </c>
      <c r="FN1391">
        <v>1.86725</v>
      </c>
      <c r="FO1391">
        <v>1.86981</v>
      </c>
      <c r="FP1391">
        <v>1.86844</v>
      </c>
      <c r="FQ1391">
        <v>1.86996</v>
      </c>
      <c r="FR1391">
        <v>0</v>
      </c>
      <c r="FS1391">
        <v>0</v>
      </c>
      <c r="FT1391">
        <v>0</v>
      </c>
      <c r="FU1391">
        <v>0</v>
      </c>
      <c r="FV1391" t="s">
        <v>358</v>
      </c>
      <c r="FW1391" t="s">
        <v>359</v>
      </c>
      <c r="FX1391" t="s">
        <v>360</v>
      </c>
      <c r="FY1391" t="s">
        <v>360</v>
      </c>
      <c r="FZ1391" t="s">
        <v>360</v>
      </c>
      <c r="GA1391" t="s">
        <v>360</v>
      </c>
      <c r="GB1391">
        <v>0</v>
      </c>
      <c r="GC1391">
        <v>100</v>
      </c>
      <c r="GD1391">
        <v>100</v>
      </c>
      <c r="GE1391">
        <v>-3.408</v>
      </c>
      <c r="GF1391">
        <v>-0.1645</v>
      </c>
      <c r="GG1391">
        <v>-2.0192013485273</v>
      </c>
      <c r="GH1391">
        <v>-0.003354295288503095</v>
      </c>
      <c r="GI1391">
        <v>8.998442100416266E-07</v>
      </c>
      <c r="GJ1391">
        <v>-2.632750781261316E-10</v>
      </c>
      <c r="GK1391">
        <v>-0.1771344180573433</v>
      </c>
      <c r="GL1391">
        <v>-0.01811282044437078</v>
      </c>
      <c r="GM1391">
        <v>0.001479480632228601</v>
      </c>
      <c r="GN1391">
        <v>-2.527498020886067E-05</v>
      </c>
      <c r="GO1391">
        <v>3</v>
      </c>
      <c r="GP1391">
        <v>2311</v>
      </c>
      <c r="GQ1391">
        <v>1</v>
      </c>
      <c r="GR1391">
        <v>23</v>
      </c>
      <c r="GS1391">
        <v>7484.8</v>
      </c>
      <c r="GT1391">
        <v>7484.9</v>
      </c>
      <c r="GU1391">
        <v>1.19385</v>
      </c>
      <c r="GV1391">
        <v>2.2229</v>
      </c>
      <c r="GW1391">
        <v>1.39648</v>
      </c>
      <c r="GX1391">
        <v>2.33643</v>
      </c>
      <c r="GY1391">
        <v>1.49536</v>
      </c>
      <c r="GZ1391">
        <v>2.41577</v>
      </c>
      <c r="HA1391">
        <v>32.9315</v>
      </c>
      <c r="HB1391">
        <v>14.0182</v>
      </c>
      <c r="HC1391">
        <v>18</v>
      </c>
      <c r="HD1391">
        <v>524.005</v>
      </c>
      <c r="HE1391">
        <v>449.948</v>
      </c>
      <c r="HF1391">
        <v>22.01</v>
      </c>
      <c r="HG1391">
        <v>25.0081</v>
      </c>
      <c r="HH1391">
        <v>30</v>
      </c>
      <c r="HI1391">
        <v>25.0221</v>
      </c>
      <c r="HJ1391">
        <v>24.9704</v>
      </c>
      <c r="HK1391">
        <v>23.9179</v>
      </c>
      <c r="HL1391">
        <v>22.5567</v>
      </c>
      <c r="HM1391">
        <v>54.7468</v>
      </c>
      <c r="HN1391">
        <v>22.0133</v>
      </c>
      <c r="HO1391">
        <v>507.051</v>
      </c>
      <c r="HP1391">
        <v>18.0982</v>
      </c>
      <c r="HQ1391">
        <v>100.991</v>
      </c>
      <c r="HR1391">
        <v>100.99</v>
      </c>
    </row>
    <row r="1392" spans="1:226">
      <c r="A1392">
        <v>1376</v>
      </c>
      <c r="B1392">
        <v>1664308414.1</v>
      </c>
      <c r="C1392">
        <v>15183.59999990463</v>
      </c>
      <c r="D1392" t="s">
        <v>3123</v>
      </c>
      <c r="E1392" t="s">
        <v>3124</v>
      </c>
      <c r="F1392">
        <v>5</v>
      </c>
      <c r="G1392" t="s">
        <v>3064</v>
      </c>
      <c r="H1392" t="s">
        <v>354</v>
      </c>
      <c r="I1392">
        <v>1664308406.314285</v>
      </c>
      <c r="J1392">
        <f>(K1392)/1000</f>
        <v>0</v>
      </c>
      <c r="K1392">
        <f>IF(BF1392, AN1392, AH1392)</f>
        <v>0</v>
      </c>
      <c r="L1392">
        <f>IF(BF1392, AI1392, AG1392)</f>
        <v>0</v>
      </c>
      <c r="M1392">
        <f>BH1392 - IF(AU1392&gt;1, L1392*BB1392*100.0/(AW1392*BV1392), 0)</f>
        <v>0</v>
      </c>
      <c r="N1392">
        <f>((T1392-J1392/2)*M1392-L1392)/(T1392+J1392/2)</f>
        <v>0</v>
      </c>
      <c r="O1392">
        <f>N1392*(BO1392+BP1392)/1000.0</f>
        <v>0</v>
      </c>
      <c r="P1392">
        <f>(BH1392 - IF(AU1392&gt;1, L1392*BB1392*100.0/(AW1392*BV1392), 0))*(BO1392+BP1392)/1000.0</f>
        <v>0</v>
      </c>
      <c r="Q1392">
        <f>2.0/((1/S1392-1/R1392)+SIGN(S1392)*SQRT((1/S1392-1/R1392)*(1/S1392-1/R1392) + 4*BC1392/((BC1392+1)*(BC1392+1))*(2*1/S1392*1/R1392-1/R1392*1/R1392)))</f>
        <v>0</v>
      </c>
      <c r="R1392">
        <f>IF(LEFT(BD1392,1)&lt;&gt;"0",IF(LEFT(BD1392,1)="1",3.0,BE1392),$D$5+$E$5*(BV1392*BO1392/($K$5*1000))+$F$5*(BV1392*BO1392/($K$5*1000))*MAX(MIN(BB1392,$J$5),$I$5)*MAX(MIN(BB1392,$J$5),$I$5)+$G$5*MAX(MIN(BB1392,$J$5),$I$5)*(BV1392*BO1392/($K$5*1000))+$H$5*(BV1392*BO1392/($K$5*1000))*(BV1392*BO1392/($K$5*1000)))</f>
        <v>0</v>
      </c>
      <c r="S1392">
        <f>J1392*(1000-(1000*0.61365*exp(17.502*W1392/(240.97+W1392))/(BO1392+BP1392)+BJ1392)/2)/(1000*0.61365*exp(17.502*W1392/(240.97+W1392))/(BO1392+BP1392)-BJ1392)</f>
        <v>0</v>
      </c>
      <c r="T1392">
        <f>1/((BC1392+1)/(Q1392/1.6)+1/(R1392/1.37)) + BC1392/((BC1392+1)/(Q1392/1.6) + BC1392/(R1392/1.37))</f>
        <v>0</v>
      </c>
      <c r="U1392">
        <f>(AX1392*BA1392)</f>
        <v>0</v>
      </c>
      <c r="V1392">
        <f>(BQ1392+(U1392+2*0.95*5.67E-8*(((BQ1392+$B$7)+273)^4-(BQ1392+273)^4)-44100*J1392)/(1.84*29.3*R1392+8*0.95*5.67E-8*(BQ1392+273)^3))</f>
        <v>0</v>
      </c>
      <c r="W1392">
        <f>($C$7*BR1392+$D$7*BS1392+$E$7*V1392)</f>
        <v>0</v>
      </c>
      <c r="X1392">
        <f>0.61365*exp(17.502*W1392/(240.97+W1392))</f>
        <v>0</v>
      </c>
      <c r="Y1392">
        <f>(Z1392/AA1392*100)</f>
        <v>0</v>
      </c>
      <c r="Z1392">
        <f>BJ1392*(BO1392+BP1392)/1000</f>
        <v>0</v>
      </c>
      <c r="AA1392">
        <f>0.61365*exp(17.502*BQ1392/(240.97+BQ1392))</f>
        <v>0</v>
      </c>
      <c r="AB1392">
        <f>(X1392-BJ1392*(BO1392+BP1392)/1000)</f>
        <v>0</v>
      </c>
      <c r="AC1392">
        <f>(-J1392*44100)</f>
        <v>0</v>
      </c>
      <c r="AD1392">
        <f>2*29.3*R1392*0.92*(BQ1392-W1392)</f>
        <v>0</v>
      </c>
      <c r="AE1392">
        <f>2*0.95*5.67E-8*(((BQ1392+$B$7)+273)^4-(W1392+273)^4)</f>
        <v>0</v>
      </c>
      <c r="AF1392">
        <f>U1392+AE1392+AC1392+AD1392</f>
        <v>0</v>
      </c>
      <c r="AG1392">
        <f>BN1392*AU1392*(BI1392-BH1392*(1000-AU1392*BK1392)/(1000-AU1392*BJ1392))/(100*BB1392)</f>
        <v>0</v>
      </c>
      <c r="AH1392">
        <f>1000*BN1392*AU1392*(BJ1392-BK1392)/(100*BB1392*(1000-AU1392*BJ1392))</f>
        <v>0</v>
      </c>
      <c r="AI1392">
        <f>(AJ1392 - AK1392 - BO1392*1E3/(8.314*(BQ1392+273.15)) * AM1392/BN1392 * AL1392) * BN1392/(100*BB1392) * (1000 - BK1392)/1000</f>
        <v>0</v>
      </c>
      <c r="AJ1392">
        <v>501.6809082416007</v>
      </c>
      <c r="AK1392">
        <v>484.0027151515151</v>
      </c>
      <c r="AL1392">
        <v>3.279127110002328</v>
      </c>
      <c r="AM1392">
        <v>64.57552425666056</v>
      </c>
      <c r="AN1392">
        <f>(AP1392 - AO1392 + BO1392*1E3/(8.314*(BQ1392+273.15)) * AR1392/BN1392 * AQ1392) * BN1392/(100*BB1392) * 1000/(1000 - AP1392)</f>
        <v>0</v>
      </c>
      <c r="AO1392">
        <v>18.12838371466534</v>
      </c>
      <c r="AP1392">
        <v>18.46653338345864</v>
      </c>
      <c r="AQ1392">
        <v>-0.0001398119447228868</v>
      </c>
      <c r="AR1392">
        <v>112.27</v>
      </c>
      <c r="AS1392">
        <v>8</v>
      </c>
      <c r="AT1392">
        <v>2</v>
      </c>
      <c r="AU1392">
        <f>IF(AS1392*$H$13&gt;=AW1392,1.0,(AW1392/(AW1392-AS1392*$H$13)))</f>
        <v>0</v>
      </c>
      <c r="AV1392">
        <f>(AU1392-1)*100</f>
        <v>0</v>
      </c>
      <c r="AW1392">
        <f>MAX(0,($B$13+$C$13*BV1392)/(1+$D$13*BV1392)*BO1392/(BQ1392+273)*$E$13)</f>
        <v>0</v>
      </c>
      <c r="AX1392">
        <f>$B$11*BW1392+$C$11*BX1392+$F$11*CI1392*(1-CL1392)</f>
        <v>0</v>
      </c>
      <c r="AY1392">
        <f>AX1392*AZ1392</f>
        <v>0</v>
      </c>
      <c r="AZ1392">
        <f>($B$11*$D$9+$C$11*$D$9+$F$11*((CV1392+CN1392)/MAX(CV1392+CN1392+CW1392, 0.1)*$I$9+CW1392/MAX(CV1392+CN1392+CW1392, 0.1)*$J$9))/($B$11+$C$11+$F$11)</f>
        <v>0</v>
      </c>
      <c r="BA1392">
        <f>($B$11*$K$9+$C$11*$K$9+$F$11*((CV1392+CN1392)/MAX(CV1392+CN1392+CW1392, 0.1)*$P$9+CW1392/MAX(CV1392+CN1392+CW1392, 0.1)*$Q$9))/($B$11+$C$11+$F$11)</f>
        <v>0</v>
      </c>
      <c r="BB1392">
        <v>6</v>
      </c>
      <c r="BC1392">
        <v>0.5</v>
      </c>
      <c r="BD1392" t="s">
        <v>355</v>
      </c>
      <c r="BE1392">
        <v>2</v>
      </c>
      <c r="BF1392" t="b">
        <v>1</v>
      </c>
      <c r="BG1392">
        <v>1664308406.314285</v>
      </c>
      <c r="BH1392">
        <v>452.5066071428572</v>
      </c>
      <c r="BI1392">
        <v>476.3963214285714</v>
      </c>
      <c r="BJ1392">
        <v>18.47126428571429</v>
      </c>
      <c r="BK1392">
        <v>18.12968928571429</v>
      </c>
      <c r="BL1392">
        <v>455.8927857142857</v>
      </c>
      <c r="BM1392">
        <v>18.63571785714286</v>
      </c>
      <c r="BN1392">
        <v>500.0530357142857</v>
      </c>
      <c r="BO1392">
        <v>90.93346428571429</v>
      </c>
      <c r="BP1392">
        <v>0.09995275714285713</v>
      </c>
      <c r="BQ1392">
        <v>24.53643928571429</v>
      </c>
      <c r="BR1392">
        <v>24.98428928571428</v>
      </c>
      <c r="BS1392">
        <v>999.9000000000002</v>
      </c>
      <c r="BT1392">
        <v>0</v>
      </c>
      <c r="BU1392">
        <v>0</v>
      </c>
      <c r="BV1392">
        <v>10005.89071428572</v>
      </c>
      <c r="BW1392">
        <v>0</v>
      </c>
      <c r="BX1392">
        <v>6.087830000000001</v>
      </c>
      <c r="BY1392">
        <v>-23.88973214285715</v>
      </c>
      <c r="BZ1392">
        <v>461.02225</v>
      </c>
      <c r="CA1392">
        <v>485.1927857142857</v>
      </c>
      <c r="CB1392">
        <v>0.3415694285714286</v>
      </c>
      <c r="CC1392">
        <v>476.3963214285714</v>
      </c>
      <c r="CD1392">
        <v>18.12968928571429</v>
      </c>
      <c r="CE1392">
        <v>1.679656428571428</v>
      </c>
      <c r="CF1392">
        <v>1.648596428571429</v>
      </c>
      <c r="CG1392">
        <v>14.70968214285714</v>
      </c>
      <c r="CH1392">
        <v>14.42069642857143</v>
      </c>
      <c r="CI1392">
        <v>1999.987142857143</v>
      </c>
      <c r="CJ1392">
        <v>0.9799940000000003</v>
      </c>
      <c r="CK1392">
        <v>0.0200064</v>
      </c>
      <c r="CL1392">
        <v>0</v>
      </c>
      <c r="CM1392">
        <v>121.6475714285715</v>
      </c>
      <c r="CN1392">
        <v>5.00097</v>
      </c>
      <c r="CO1392">
        <v>2622.860357142857</v>
      </c>
      <c r="CP1392">
        <v>16707.44285714286</v>
      </c>
      <c r="CQ1392">
        <v>37.562</v>
      </c>
      <c r="CR1392">
        <v>38.062</v>
      </c>
      <c r="CS1392">
        <v>37.56425</v>
      </c>
      <c r="CT1392">
        <v>37.75</v>
      </c>
      <c r="CU1392">
        <v>38.10925</v>
      </c>
      <c r="CV1392">
        <v>1955.077142857143</v>
      </c>
      <c r="CW1392">
        <v>39.91</v>
      </c>
      <c r="CX1392">
        <v>0</v>
      </c>
      <c r="CY1392">
        <v>1664308418.3</v>
      </c>
      <c r="CZ1392">
        <v>0</v>
      </c>
      <c r="DA1392">
        <v>0</v>
      </c>
      <c r="DB1392" t="s">
        <v>356</v>
      </c>
      <c r="DC1392">
        <v>1663859321.1</v>
      </c>
      <c r="DD1392">
        <v>1663859315.6</v>
      </c>
      <c r="DE1392">
        <v>0</v>
      </c>
      <c r="DF1392">
        <v>0.196</v>
      </c>
      <c r="DG1392">
        <v>-0.001</v>
      </c>
      <c r="DH1392">
        <v>-5.941</v>
      </c>
      <c r="DI1392">
        <v>-0.174</v>
      </c>
      <c r="DJ1392">
        <v>1500</v>
      </c>
      <c r="DK1392">
        <v>17</v>
      </c>
      <c r="DL1392">
        <v>0.13</v>
      </c>
      <c r="DM1392">
        <v>0.04</v>
      </c>
      <c r="DN1392">
        <v>-22.02751463414634</v>
      </c>
      <c r="DO1392">
        <v>-34.40188222996517</v>
      </c>
      <c r="DP1392">
        <v>3.600772277636507</v>
      </c>
      <c r="DQ1392">
        <v>0</v>
      </c>
      <c r="DR1392">
        <v>0.3433635609756098</v>
      </c>
      <c r="DS1392">
        <v>-0.03844352613240356</v>
      </c>
      <c r="DT1392">
        <v>0.004094469083477156</v>
      </c>
      <c r="DU1392">
        <v>1</v>
      </c>
      <c r="DV1392">
        <v>1</v>
      </c>
      <c r="DW1392">
        <v>2</v>
      </c>
      <c r="DX1392" t="s">
        <v>471</v>
      </c>
      <c r="DY1392">
        <v>2.98504</v>
      </c>
      <c r="DZ1392">
        <v>2.71568</v>
      </c>
      <c r="EA1392">
        <v>0.105266</v>
      </c>
      <c r="EB1392">
        <v>0.107811</v>
      </c>
      <c r="EC1392">
        <v>0.09041730000000001</v>
      </c>
      <c r="ED1392">
        <v>0.087365</v>
      </c>
      <c r="EE1392">
        <v>28431.5</v>
      </c>
      <c r="EF1392">
        <v>28472.5</v>
      </c>
      <c r="EG1392">
        <v>29523.3</v>
      </c>
      <c r="EH1392">
        <v>29506.9</v>
      </c>
      <c r="EI1392">
        <v>35596.1</v>
      </c>
      <c r="EJ1392">
        <v>35805.1</v>
      </c>
      <c r="EK1392">
        <v>41608.1</v>
      </c>
      <c r="EL1392">
        <v>42051.9</v>
      </c>
      <c r="EM1392">
        <v>1.9861</v>
      </c>
      <c r="EN1392">
        <v>1.93808</v>
      </c>
      <c r="EO1392">
        <v>0.0699311</v>
      </c>
      <c r="EP1392">
        <v>0</v>
      </c>
      <c r="EQ1392">
        <v>23.8415</v>
      </c>
      <c r="ER1392">
        <v>999.9</v>
      </c>
      <c r="ES1392">
        <v>48.6</v>
      </c>
      <c r="ET1392">
        <v>28.9</v>
      </c>
      <c r="EU1392">
        <v>21.3714</v>
      </c>
      <c r="EV1392">
        <v>63.0762</v>
      </c>
      <c r="EW1392">
        <v>32.9167</v>
      </c>
      <c r="EX1392">
        <v>1</v>
      </c>
      <c r="EY1392">
        <v>-0.192907</v>
      </c>
      <c r="EZ1392">
        <v>0.876547</v>
      </c>
      <c r="FA1392">
        <v>20.387</v>
      </c>
      <c r="FB1392">
        <v>5.21909</v>
      </c>
      <c r="FC1392">
        <v>12.0099</v>
      </c>
      <c r="FD1392">
        <v>4.99</v>
      </c>
      <c r="FE1392">
        <v>3.28865</v>
      </c>
      <c r="FF1392">
        <v>9999</v>
      </c>
      <c r="FG1392">
        <v>9999</v>
      </c>
      <c r="FH1392">
        <v>9999</v>
      </c>
      <c r="FI1392">
        <v>262.2</v>
      </c>
      <c r="FJ1392">
        <v>1.86695</v>
      </c>
      <c r="FK1392">
        <v>1.86611</v>
      </c>
      <c r="FL1392">
        <v>1.86554</v>
      </c>
      <c r="FM1392">
        <v>1.86552</v>
      </c>
      <c r="FN1392">
        <v>1.86725</v>
      </c>
      <c r="FO1392">
        <v>1.86981</v>
      </c>
      <c r="FP1392">
        <v>1.86844</v>
      </c>
      <c r="FQ1392">
        <v>1.86996</v>
      </c>
      <c r="FR1392">
        <v>0</v>
      </c>
      <c r="FS1392">
        <v>0</v>
      </c>
      <c r="FT1392">
        <v>0</v>
      </c>
      <c r="FU1392">
        <v>0</v>
      </c>
      <c r="FV1392" t="s">
        <v>358</v>
      </c>
      <c r="FW1392" t="s">
        <v>359</v>
      </c>
      <c r="FX1392" t="s">
        <v>360</v>
      </c>
      <c r="FY1392" t="s">
        <v>360</v>
      </c>
      <c r="FZ1392" t="s">
        <v>360</v>
      </c>
      <c r="GA1392" t="s">
        <v>360</v>
      </c>
      <c r="GB1392">
        <v>0</v>
      </c>
      <c r="GC1392">
        <v>100</v>
      </c>
      <c r="GD1392">
        <v>100</v>
      </c>
      <c r="GE1392">
        <v>-3.452</v>
      </c>
      <c r="GF1392">
        <v>-0.1645</v>
      </c>
      <c r="GG1392">
        <v>-2.0192013485273</v>
      </c>
      <c r="GH1392">
        <v>-0.003354295288503095</v>
      </c>
      <c r="GI1392">
        <v>8.998442100416266E-07</v>
      </c>
      <c r="GJ1392">
        <v>-2.632750781261316E-10</v>
      </c>
      <c r="GK1392">
        <v>-0.1771344180573433</v>
      </c>
      <c r="GL1392">
        <v>-0.01811282044437078</v>
      </c>
      <c r="GM1392">
        <v>0.001479480632228601</v>
      </c>
      <c r="GN1392">
        <v>-2.527498020886067E-05</v>
      </c>
      <c r="GO1392">
        <v>3</v>
      </c>
      <c r="GP1392">
        <v>2311</v>
      </c>
      <c r="GQ1392">
        <v>1</v>
      </c>
      <c r="GR1392">
        <v>23</v>
      </c>
      <c r="GS1392">
        <v>7484.9</v>
      </c>
      <c r="GT1392">
        <v>7485</v>
      </c>
      <c r="GU1392">
        <v>1.22437</v>
      </c>
      <c r="GV1392">
        <v>2.22168</v>
      </c>
      <c r="GW1392">
        <v>1.39648</v>
      </c>
      <c r="GX1392">
        <v>2.33643</v>
      </c>
      <c r="GY1392">
        <v>1.49536</v>
      </c>
      <c r="GZ1392">
        <v>2.44507</v>
      </c>
      <c r="HA1392">
        <v>32.9315</v>
      </c>
      <c r="HB1392">
        <v>14.0182</v>
      </c>
      <c r="HC1392">
        <v>18</v>
      </c>
      <c r="HD1392">
        <v>524.189</v>
      </c>
      <c r="HE1392">
        <v>449.765</v>
      </c>
      <c r="HF1392">
        <v>22.0191</v>
      </c>
      <c r="HG1392">
        <v>25.0062</v>
      </c>
      <c r="HH1392">
        <v>30.0001</v>
      </c>
      <c r="HI1392">
        <v>25.0208</v>
      </c>
      <c r="HJ1392">
        <v>24.9704</v>
      </c>
      <c r="HK1392">
        <v>24.513</v>
      </c>
      <c r="HL1392">
        <v>22.5567</v>
      </c>
      <c r="HM1392">
        <v>54.7468</v>
      </c>
      <c r="HN1392">
        <v>22.0233</v>
      </c>
      <c r="HO1392">
        <v>527.112</v>
      </c>
      <c r="HP1392">
        <v>18.0982</v>
      </c>
      <c r="HQ1392">
        <v>100.992</v>
      </c>
      <c r="HR1392">
        <v>100.991</v>
      </c>
    </row>
    <row r="1393" spans="1:226">
      <c r="A1393">
        <v>1377</v>
      </c>
      <c r="B1393">
        <v>1664308418.6</v>
      </c>
      <c r="C1393">
        <v>15188.09999990463</v>
      </c>
      <c r="D1393" t="s">
        <v>3125</v>
      </c>
      <c r="E1393" t="s">
        <v>3126</v>
      </c>
      <c r="F1393">
        <v>5</v>
      </c>
      <c r="G1393" t="s">
        <v>3064</v>
      </c>
      <c r="H1393" t="s">
        <v>354</v>
      </c>
      <c r="I1393">
        <v>1664308410.760714</v>
      </c>
      <c r="J1393">
        <f>(K1393)/1000</f>
        <v>0</v>
      </c>
      <c r="K1393">
        <f>IF(BF1393, AN1393, AH1393)</f>
        <v>0</v>
      </c>
      <c r="L1393">
        <f>IF(BF1393, AI1393, AG1393)</f>
        <v>0</v>
      </c>
      <c r="M1393">
        <f>BH1393 - IF(AU1393&gt;1, L1393*BB1393*100.0/(AW1393*BV1393), 0)</f>
        <v>0</v>
      </c>
      <c r="N1393">
        <f>((T1393-J1393/2)*M1393-L1393)/(T1393+J1393/2)</f>
        <v>0</v>
      </c>
      <c r="O1393">
        <f>N1393*(BO1393+BP1393)/1000.0</f>
        <v>0</v>
      </c>
      <c r="P1393">
        <f>(BH1393 - IF(AU1393&gt;1, L1393*BB1393*100.0/(AW1393*BV1393), 0))*(BO1393+BP1393)/1000.0</f>
        <v>0</v>
      </c>
      <c r="Q1393">
        <f>2.0/((1/S1393-1/R1393)+SIGN(S1393)*SQRT((1/S1393-1/R1393)*(1/S1393-1/R1393) + 4*BC1393/((BC1393+1)*(BC1393+1))*(2*1/S1393*1/R1393-1/R1393*1/R1393)))</f>
        <v>0</v>
      </c>
      <c r="R1393">
        <f>IF(LEFT(BD1393,1)&lt;&gt;"0",IF(LEFT(BD1393,1)="1",3.0,BE1393),$D$5+$E$5*(BV1393*BO1393/($K$5*1000))+$F$5*(BV1393*BO1393/($K$5*1000))*MAX(MIN(BB1393,$J$5),$I$5)*MAX(MIN(BB1393,$J$5),$I$5)+$G$5*MAX(MIN(BB1393,$J$5),$I$5)*(BV1393*BO1393/($K$5*1000))+$H$5*(BV1393*BO1393/($K$5*1000))*(BV1393*BO1393/($K$5*1000)))</f>
        <v>0</v>
      </c>
      <c r="S1393">
        <f>J1393*(1000-(1000*0.61365*exp(17.502*W1393/(240.97+W1393))/(BO1393+BP1393)+BJ1393)/2)/(1000*0.61365*exp(17.502*W1393/(240.97+W1393))/(BO1393+BP1393)-BJ1393)</f>
        <v>0</v>
      </c>
      <c r="T1393">
        <f>1/((BC1393+1)/(Q1393/1.6)+1/(R1393/1.37)) + BC1393/((BC1393+1)/(Q1393/1.6) + BC1393/(R1393/1.37))</f>
        <v>0</v>
      </c>
      <c r="U1393">
        <f>(AX1393*BA1393)</f>
        <v>0</v>
      </c>
      <c r="V1393">
        <f>(BQ1393+(U1393+2*0.95*5.67E-8*(((BQ1393+$B$7)+273)^4-(BQ1393+273)^4)-44100*J1393)/(1.84*29.3*R1393+8*0.95*5.67E-8*(BQ1393+273)^3))</f>
        <v>0</v>
      </c>
      <c r="W1393">
        <f>($C$7*BR1393+$D$7*BS1393+$E$7*V1393)</f>
        <v>0</v>
      </c>
      <c r="X1393">
        <f>0.61365*exp(17.502*W1393/(240.97+W1393))</f>
        <v>0</v>
      </c>
      <c r="Y1393">
        <f>(Z1393/AA1393*100)</f>
        <v>0</v>
      </c>
      <c r="Z1393">
        <f>BJ1393*(BO1393+BP1393)/1000</f>
        <v>0</v>
      </c>
      <c r="AA1393">
        <f>0.61365*exp(17.502*BQ1393/(240.97+BQ1393))</f>
        <v>0</v>
      </c>
      <c r="AB1393">
        <f>(X1393-BJ1393*(BO1393+BP1393)/1000)</f>
        <v>0</v>
      </c>
      <c r="AC1393">
        <f>(-J1393*44100)</f>
        <v>0</v>
      </c>
      <c r="AD1393">
        <f>2*29.3*R1393*0.92*(BQ1393-W1393)</f>
        <v>0</v>
      </c>
      <c r="AE1393">
        <f>2*0.95*5.67E-8*(((BQ1393+$B$7)+273)^4-(W1393+273)^4)</f>
        <v>0</v>
      </c>
      <c r="AF1393">
        <f>U1393+AE1393+AC1393+AD1393</f>
        <v>0</v>
      </c>
      <c r="AG1393">
        <f>BN1393*AU1393*(BI1393-BH1393*(1000-AU1393*BK1393)/(1000-AU1393*BJ1393))/(100*BB1393)</f>
        <v>0</v>
      </c>
      <c r="AH1393">
        <f>1000*BN1393*AU1393*(BJ1393-BK1393)/(100*BB1393*(1000-AU1393*BJ1393))</f>
        <v>0</v>
      </c>
      <c r="AI1393">
        <f>(AJ1393 - AK1393 - BO1393*1E3/(8.314*(BQ1393+273.15)) * AM1393/BN1393 * AL1393) * BN1393/(100*BB1393) * (1000 - BK1393)/1000</f>
        <v>0</v>
      </c>
      <c r="AJ1393">
        <v>517.1512314615572</v>
      </c>
      <c r="AK1393">
        <v>499.1074969696971</v>
      </c>
      <c r="AL1393">
        <v>3.368654451920778</v>
      </c>
      <c r="AM1393">
        <v>64.57552425666056</v>
      </c>
      <c r="AN1393">
        <f>(AP1393 - AO1393 + BO1393*1E3/(8.314*(BQ1393+273.15)) * AR1393/BN1393 * AQ1393) * BN1393/(100*BB1393) * 1000/(1000 - AP1393)</f>
        <v>0</v>
      </c>
      <c r="AO1393">
        <v>18.12766047398602</v>
      </c>
      <c r="AP1393">
        <v>18.46267293233082</v>
      </c>
      <c r="AQ1393">
        <v>-2.357939906128369E-05</v>
      </c>
      <c r="AR1393">
        <v>112.27</v>
      </c>
      <c r="AS1393">
        <v>8</v>
      </c>
      <c r="AT1393">
        <v>2</v>
      </c>
      <c r="AU1393">
        <f>IF(AS1393*$H$13&gt;=AW1393,1.0,(AW1393/(AW1393-AS1393*$H$13)))</f>
        <v>0</v>
      </c>
      <c r="AV1393">
        <f>(AU1393-1)*100</f>
        <v>0</v>
      </c>
      <c r="AW1393">
        <f>MAX(0,($B$13+$C$13*BV1393)/(1+$D$13*BV1393)*BO1393/(BQ1393+273)*$E$13)</f>
        <v>0</v>
      </c>
      <c r="AX1393">
        <f>$B$11*BW1393+$C$11*BX1393+$F$11*CI1393*(1-CL1393)</f>
        <v>0</v>
      </c>
      <c r="AY1393">
        <f>AX1393*AZ1393</f>
        <v>0</v>
      </c>
      <c r="AZ1393">
        <f>($B$11*$D$9+$C$11*$D$9+$F$11*((CV1393+CN1393)/MAX(CV1393+CN1393+CW1393, 0.1)*$I$9+CW1393/MAX(CV1393+CN1393+CW1393, 0.1)*$J$9))/($B$11+$C$11+$F$11)</f>
        <v>0</v>
      </c>
      <c r="BA1393">
        <f>($B$11*$K$9+$C$11*$K$9+$F$11*((CV1393+CN1393)/MAX(CV1393+CN1393+CW1393, 0.1)*$P$9+CW1393/MAX(CV1393+CN1393+CW1393, 0.1)*$Q$9))/($B$11+$C$11+$F$11)</f>
        <v>0</v>
      </c>
      <c r="BB1393">
        <v>6</v>
      </c>
      <c r="BC1393">
        <v>0.5</v>
      </c>
      <c r="BD1393" t="s">
        <v>355</v>
      </c>
      <c r="BE1393">
        <v>2</v>
      </c>
      <c r="BF1393" t="b">
        <v>1</v>
      </c>
      <c r="BG1393">
        <v>1664308410.760714</v>
      </c>
      <c r="BH1393">
        <v>466.1710714285714</v>
      </c>
      <c r="BI1393">
        <v>491.3421785714286</v>
      </c>
      <c r="BJ1393">
        <v>18.467225</v>
      </c>
      <c r="BK1393">
        <v>18.12760714285714</v>
      </c>
      <c r="BL1393">
        <v>469.5941071428571</v>
      </c>
      <c r="BM1393">
        <v>18.63171071428571</v>
      </c>
      <c r="BN1393">
        <v>500.0653928571429</v>
      </c>
      <c r="BO1393">
        <v>90.93347499999997</v>
      </c>
      <c r="BP1393">
        <v>0.09996311428571428</v>
      </c>
      <c r="BQ1393">
        <v>24.5386</v>
      </c>
      <c r="BR1393">
        <v>24.98643928571429</v>
      </c>
      <c r="BS1393">
        <v>999.9000000000002</v>
      </c>
      <c r="BT1393">
        <v>0</v>
      </c>
      <c r="BU1393">
        <v>0</v>
      </c>
      <c r="BV1393">
        <v>10007.30214285714</v>
      </c>
      <c r="BW1393">
        <v>0</v>
      </c>
      <c r="BX1393">
        <v>6.093501428571429</v>
      </c>
      <c r="BY1393">
        <v>-25.17113928571428</v>
      </c>
      <c r="BZ1393">
        <v>474.9418928571428</v>
      </c>
      <c r="CA1393">
        <v>500.4135357142858</v>
      </c>
      <c r="CB1393">
        <v>0.3396029285714285</v>
      </c>
      <c r="CC1393">
        <v>491.3421785714286</v>
      </c>
      <c r="CD1393">
        <v>18.12760714285714</v>
      </c>
      <c r="CE1393">
        <v>1.679288928571428</v>
      </c>
      <c r="CF1393">
        <v>1.648407142857143</v>
      </c>
      <c r="CG1393">
        <v>14.70629285714286</v>
      </c>
      <c r="CH1393">
        <v>14.41893214285714</v>
      </c>
      <c r="CI1393">
        <v>1999.979642857143</v>
      </c>
      <c r="CJ1393">
        <v>0.9799940000000003</v>
      </c>
      <c r="CK1393">
        <v>0.0200064</v>
      </c>
      <c r="CL1393">
        <v>0</v>
      </c>
      <c r="CM1393">
        <v>121.8679642857143</v>
      </c>
      <c r="CN1393">
        <v>5.00097</v>
      </c>
      <c r="CO1393">
        <v>2627.646428571429</v>
      </c>
      <c r="CP1393">
        <v>16707.375</v>
      </c>
      <c r="CQ1393">
        <v>37.562</v>
      </c>
      <c r="CR1393">
        <v>38.062</v>
      </c>
      <c r="CS1393">
        <v>37.562</v>
      </c>
      <c r="CT1393">
        <v>37.75</v>
      </c>
      <c r="CU1393">
        <v>38.098</v>
      </c>
      <c r="CV1393">
        <v>1955.069642857143</v>
      </c>
      <c r="CW1393">
        <v>39.91</v>
      </c>
      <c r="CX1393">
        <v>0</v>
      </c>
      <c r="CY1393">
        <v>1664308423.1</v>
      </c>
      <c r="CZ1393">
        <v>0</v>
      </c>
      <c r="DA1393">
        <v>0</v>
      </c>
      <c r="DB1393" t="s">
        <v>356</v>
      </c>
      <c r="DC1393">
        <v>1663859321.1</v>
      </c>
      <c r="DD1393">
        <v>1663859315.6</v>
      </c>
      <c r="DE1393">
        <v>0</v>
      </c>
      <c r="DF1393">
        <v>0.196</v>
      </c>
      <c r="DG1393">
        <v>-0.001</v>
      </c>
      <c r="DH1393">
        <v>-5.941</v>
      </c>
      <c r="DI1393">
        <v>-0.174</v>
      </c>
      <c r="DJ1393">
        <v>1500</v>
      </c>
      <c r="DK1393">
        <v>17</v>
      </c>
      <c r="DL1393">
        <v>0.13</v>
      </c>
      <c r="DM1393">
        <v>0.04</v>
      </c>
      <c r="DN1393">
        <v>-24.00912195121951</v>
      </c>
      <c r="DO1393">
        <v>-19.75291149825792</v>
      </c>
      <c r="DP1393">
        <v>2.079162299007873</v>
      </c>
      <c r="DQ1393">
        <v>0</v>
      </c>
      <c r="DR1393">
        <v>0.3414787073170731</v>
      </c>
      <c r="DS1393">
        <v>-0.03135357491289215</v>
      </c>
      <c r="DT1393">
        <v>0.003427940726099821</v>
      </c>
      <c r="DU1393">
        <v>1</v>
      </c>
      <c r="DV1393">
        <v>1</v>
      </c>
      <c r="DW1393">
        <v>2</v>
      </c>
      <c r="DX1393" t="s">
        <v>471</v>
      </c>
      <c r="DY1393">
        <v>2.98507</v>
      </c>
      <c r="DZ1393">
        <v>2.71576</v>
      </c>
      <c r="EA1393">
        <v>0.107649</v>
      </c>
      <c r="EB1393">
        <v>0.110151</v>
      </c>
      <c r="EC1393">
        <v>0.0904099</v>
      </c>
      <c r="ED1393">
        <v>0.0873579</v>
      </c>
      <c r="EE1393">
        <v>28356.3</v>
      </c>
      <c r="EF1393">
        <v>28398.2</v>
      </c>
      <c r="EG1393">
        <v>29523.8</v>
      </c>
      <c r="EH1393">
        <v>29507.3</v>
      </c>
      <c r="EI1393">
        <v>35596.9</v>
      </c>
      <c r="EJ1393">
        <v>35805.8</v>
      </c>
      <c r="EK1393">
        <v>41608.7</v>
      </c>
      <c r="EL1393">
        <v>42052.4</v>
      </c>
      <c r="EM1393">
        <v>1.9857</v>
      </c>
      <c r="EN1393">
        <v>1.93832</v>
      </c>
      <c r="EO1393">
        <v>0.0696629</v>
      </c>
      <c r="EP1393">
        <v>0</v>
      </c>
      <c r="EQ1393">
        <v>23.8383</v>
      </c>
      <c r="ER1393">
        <v>999.9</v>
      </c>
      <c r="ES1393">
        <v>48.6</v>
      </c>
      <c r="ET1393">
        <v>28.9</v>
      </c>
      <c r="EU1393">
        <v>21.3712</v>
      </c>
      <c r="EV1393">
        <v>62.7962</v>
      </c>
      <c r="EW1393">
        <v>32.4079</v>
      </c>
      <c r="EX1393">
        <v>1</v>
      </c>
      <c r="EY1393">
        <v>-0.193133</v>
      </c>
      <c r="EZ1393">
        <v>0.8801330000000001</v>
      </c>
      <c r="FA1393">
        <v>20.3871</v>
      </c>
      <c r="FB1393">
        <v>5.21894</v>
      </c>
      <c r="FC1393">
        <v>12.0099</v>
      </c>
      <c r="FD1393">
        <v>4.98985</v>
      </c>
      <c r="FE1393">
        <v>3.28855</v>
      </c>
      <c r="FF1393">
        <v>9999</v>
      </c>
      <c r="FG1393">
        <v>9999</v>
      </c>
      <c r="FH1393">
        <v>9999</v>
      </c>
      <c r="FI1393">
        <v>262.2</v>
      </c>
      <c r="FJ1393">
        <v>1.86695</v>
      </c>
      <c r="FK1393">
        <v>1.86612</v>
      </c>
      <c r="FL1393">
        <v>1.86554</v>
      </c>
      <c r="FM1393">
        <v>1.86554</v>
      </c>
      <c r="FN1393">
        <v>1.86726</v>
      </c>
      <c r="FO1393">
        <v>1.86981</v>
      </c>
      <c r="FP1393">
        <v>1.86844</v>
      </c>
      <c r="FQ1393">
        <v>1.86996</v>
      </c>
      <c r="FR1393">
        <v>0</v>
      </c>
      <c r="FS1393">
        <v>0</v>
      </c>
      <c r="FT1393">
        <v>0</v>
      </c>
      <c r="FU1393">
        <v>0</v>
      </c>
      <c r="FV1393" t="s">
        <v>358</v>
      </c>
      <c r="FW1393" t="s">
        <v>359</v>
      </c>
      <c r="FX1393" t="s">
        <v>360</v>
      </c>
      <c r="FY1393" t="s">
        <v>360</v>
      </c>
      <c r="FZ1393" t="s">
        <v>360</v>
      </c>
      <c r="GA1393" t="s">
        <v>360</v>
      </c>
      <c r="GB1393">
        <v>0</v>
      </c>
      <c r="GC1393">
        <v>100</v>
      </c>
      <c r="GD1393">
        <v>100</v>
      </c>
      <c r="GE1393">
        <v>-3.491</v>
      </c>
      <c r="GF1393">
        <v>-0.1645</v>
      </c>
      <c r="GG1393">
        <v>-2.0192013485273</v>
      </c>
      <c r="GH1393">
        <v>-0.003354295288503095</v>
      </c>
      <c r="GI1393">
        <v>8.998442100416266E-07</v>
      </c>
      <c r="GJ1393">
        <v>-2.632750781261316E-10</v>
      </c>
      <c r="GK1393">
        <v>-0.1771344180573433</v>
      </c>
      <c r="GL1393">
        <v>-0.01811282044437078</v>
      </c>
      <c r="GM1393">
        <v>0.001479480632228601</v>
      </c>
      <c r="GN1393">
        <v>-2.527498020886067E-05</v>
      </c>
      <c r="GO1393">
        <v>3</v>
      </c>
      <c r="GP1393">
        <v>2311</v>
      </c>
      <c r="GQ1393">
        <v>1</v>
      </c>
      <c r="GR1393">
        <v>23</v>
      </c>
      <c r="GS1393">
        <v>7485</v>
      </c>
      <c r="GT1393">
        <v>7485.1</v>
      </c>
      <c r="GU1393">
        <v>1.25488</v>
      </c>
      <c r="GV1393">
        <v>2.21558</v>
      </c>
      <c r="GW1393">
        <v>1.39648</v>
      </c>
      <c r="GX1393">
        <v>2.33765</v>
      </c>
      <c r="GY1393">
        <v>1.49536</v>
      </c>
      <c r="GZ1393">
        <v>2.45483</v>
      </c>
      <c r="HA1393">
        <v>32.9315</v>
      </c>
      <c r="HB1393">
        <v>14.027</v>
      </c>
      <c r="HC1393">
        <v>18</v>
      </c>
      <c r="HD1393">
        <v>523.921</v>
      </c>
      <c r="HE1393">
        <v>449.917</v>
      </c>
      <c r="HF1393">
        <v>22.0279</v>
      </c>
      <c r="HG1393">
        <v>25.006</v>
      </c>
      <c r="HH1393">
        <v>30</v>
      </c>
      <c r="HI1393">
        <v>25.0201</v>
      </c>
      <c r="HJ1393">
        <v>24.9703</v>
      </c>
      <c r="HK1393">
        <v>25.1309</v>
      </c>
      <c r="HL1393">
        <v>22.5567</v>
      </c>
      <c r="HM1393">
        <v>54.7468</v>
      </c>
      <c r="HN1393">
        <v>22.0324</v>
      </c>
      <c r="HO1393">
        <v>540.472</v>
      </c>
      <c r="HP1393">
        <v>18.0982</v>
      </c>
      <c r="HQ1393">
        <v>100.993</v>
      </c>
      <c r="HR1393">
        <v>100.992</v>
      </c>
    </row>
    <row r="1394" spans="1:226">
      <c r="A1394">
        <v>1378</v>
      </c>
      <c r="B1394">
        <v>1664308424.1</v>
      </c>
      <c r="C1394">
        <v>15193.59999990463</v>
      </c>
      <c r="D1394" t="s">
        <v>3127</v>
      </c>
      <c r="E1394" t="s">
        <v>3128</v>
      </c>
      <c r="F1394">
        <v>5</v>
      </c>
      <c r="G1394" t="s">
        <v>3064</v>
      </c>
      <c r="H1394" t="s">
        <v>354</v>
      </c>
      <c r="I1394">
        <v>1664308416.332142</v>
      </c>
      <c r="J1394">
        <f>(K1394)/1000</f>
        <v>0</v>
      </c>
      <c r="K1394">
        <f>IF(BF1394, AN1394, AH1394)</f>
        <v>0</v>
      </c>
      <c r="L1394">
        <f>IF(BF1394, AI1394, AG1394)</f>
        <v>0</v>
      </c>
      <c r="M1394">
        <f>BH1394 - IF(AU1394&gt;1, L1394*BB1394*100.0/(AW1394*BV1394), 0)</f>
        <v>0</v>
      </c>
      <c r="N1394">
        <f>((T1394-J1394/2)*M1394-L1394)/(T1394+J1394/2)</f>
        <v>0</v>
      </c>
      <c r="O1394">
        <f>N1394*(BO1394+BP1394)/1000.0</f>
        <v>0</v>
      </c>
      <c r="P1394">
        <f>(BH1394 - IF(AU1394&gt;1, L1394*BB1394*100.0/(AW1394*BV1394), 0))*(BO1394+BP1394)/1000.0</f>
        <v>0</v>
      </c>
      <c r="Q1394">
        <f>2.0/((1/S1394-1/R1394)+SIGN(S1394)*SQRT((1/S1394-1/R1394)*(1/S1394-1/R1394) + 4*BC1394/((BC1394+1)*(BC1394+1))*(2*1/S1394*1/R1394-1/R1394*1/R1394)))</f>
        <v>0</v>
      </c>
      <c r="R1394">
        <f>IF(LEFT(BD1394,1)&lt;&gt;"0",IF(LEFT(BD1394,1)="1",3.0,BE1394),$D$5+$E$5*(BV1394*BO1394/($K$5*1000))+$F$5*(BV1394*BO1394/($K$5*1000))*MAX(MIN(BB1394,$J$5),$I$5)*MAX(MIN(BB1394,$J$5),$I$5)+$G$5*MAX(MIN(BB1394,$J$5),$I$5)*(BV1394*BO1394/($K$5*1000))+$H$5*(BV1394*BO1394/($K$5*1000))*(BV1394*BO1394/($K$5*1000)))</f>
        <v>0</v>
      </c>
      <c r="S1394">
        <f>J1394*(1000-(1000*0.61365*exp(17.502*W1394/(240.97+W1394))/(BO1394+BP1394)+BJ1394)/2)/(1000*0.61365*exp(17.502*W1394/(240.97+W1394))/(BO1394+BP1394)-BJ1394)</f>
        <v>0</v>
      </c>
      <c r="T1394">
        <f>1/((BC1394+1)/(Q1394/1.6)+1/(R1394/1.37)) + BC1394/((BC1394+1)/(Q1394/1.6) + BC1394/(R1394/1.37))</f>
        <v>0</v>
      </c>
      <c r="U1394">
        <f>(AX1394*BA1394)</f>
        <v>0</v>
      </c>
      <c r="V1394">
        <f>(BQ1394+(U1394+2*0.95*5.67E-8*(((BQ1394+$B$7)+273)^4-(BQ1394+273)^4)-44100*J1394)/(1.84*29.3*R1394+8*0.95*5.67E-8*(BQ1394+273)^3))</f>
        <v>0</v>
      </c>
      <c r="W1394">
        <f>($C$7*BR1394+$D$7*BS1394+$E$7*V1394)</f>
        <v>0</v>
      </c>
      <c r="X1394">
        <f>0.61365*exp(17.502*W1394/(240.97+W1394))</f>
        <v>0</v>
      </c>
      <c r="Y1394">
        <f>(Z1394/AA1394*100)</f>
        <v>0</v>
      </c>
      <c r="Z1394">
        <f>BJ1394*(BO1394+BP1394)/1000</f>
        <v>0</v>
      </c>
      <c r="AA1394">
        <f>0.61365*exp(17.502*BQ1394/(240.97+BQ1394))</f>
        <v>0</v>
      </c>
      <c r="AB1394">
        <f>(X1394-BJ1394*(BO1394+BP1394)/1000)</f>
        <v>0</v>
      </c>
      <c r="AC1394">
        <f>(-J1394*44100)</f>
        <v>0</v>
      </c>
      <c r="AD1394">
        <f>2*29.3*R1394*0.92*(BQ1394-W1394)</f>
        <v>0</v>
      </c>
      <c r="AE1394">
        <f>2*0.95*5.67E-8*(((BQ1394+$B$7)+273)^4-(W1394+273)^4)</f>
        <v>0</v>
      </c>
      <c r="AF1394">
        <f>U1394+AE1394+AC1394+AD1394</f>
        <v>0</v>
      </c>
      <c r="AG1394">
        <f>BN1394*AU1394*(BI1394-BH1394*(1000-AU1394*BK1394)/(1000-AU1394*BJ1394))/(100*BB1394)</f>
        <v>0</v>
      </c>
      <c r="AH1394">
        <f>1000*BN1394*AU1394*(BJ1394-BK1394)/(100*BB1394*(1000-AU1394*BJ1394))</f>
        <v>0</v>
      </c>
      <c r="AI1394">
        <f>(AJ1394 - AK1394 - BO1394*1E3/(8.314*(BQ1394+273.15)) * AM1394/BN1394 * AL1394) * BN1394/(100*BB1394) * (1000 - BK1394)/1000</f>
        <v>0</v>
      </c>
      <c r="AJ1394">
        <v>535.9678005489684</v>
      </c>
      <c r="AK1394">
        <v>517.6043939393936</v>
      </c>
      <c r="AL1394">
        <v>3.36921782144667</v>
      </c>
      <c r="AM1394">
        <v>64.57552425666056</v>
      </c>
      <c r="AN1394">
        <f>(AP1394 - AO1394 + BO1394*1E3/(8.314*(BQ1394+273.15)) * AR1394/BN1394 * AQ1394) * BN1394/(100*BB1394) * 1000/(1000 - AP1394)</f>
        <v>0</v>
      </c>
      <c r="AO1394">
        <v>18.12438727076923</v>
      </c>
      <c r="AP1394">
        <v>18.45814451127818</v>
      </c>
      <c r="AQ1394">
        <v>1.029620704845717E-05</v>
      </c>
      <c r="AR1394">
        <v>112.27</v>
      </c>
      <c r="AS1394">
        <v>8</v>
      </c>
      <c r="AT1394">
        <v>2</v>
      </c>
      <c r="AU1394">
        <f>IF(AS1394*$H$13&gt;=AW1394,1.0,(AW1394/(AW1394-AS1394*$H$13)))</f>
        <v>0</v>
      </c>
      <c r="AV1394">
        <f>(AU1394-1)*100</f>
        <v>0</v>
      </c>
      <c r="AW1394">
        <f>MAX(0,($B$13+$C$13*BV1394)/(1+$D$13*BV1394)*BO1394/(BQ1394+273)*$E$13)</f>
        <v>0</v>
      </c>
      <c r="AX1394">
        <f>$B$11*BW1394+$C$11*BX1394+$F$11*CI1394*(1-CL1394)</f>
        <v>0</v>
      </c>
      <c r="AY1394">
        <f>AX1394*AZ1394</f>
        <v>0</v>
      </c>
      <c r="AZ1394">
        <f>($B$11*$D$9+$C$11*$D$9+$F$11*((CV1394+CN1394)/MAX(CV1394+CN1394+CW1394, 0.1)*$I$9+CW1394/MAX(CV1394+CN1394+CW1394, 0.1)*$J$9))/($B$11+$C$11+$F$11)</f>
        <v>0</v>
      </c>
      <c r="BA1394">
        <f>($B$11*$K$9+$C$11*$K$9+$F$11*((CV1394+CN1394)/MAX(CV1394+CN1394+CW1394, 0.1)*$P$9+CW1394/MAX(CV1394+CN1394+CW1394, 0.1)*$Q$9))/($B$11+$C$11+$F$11)</f>
        <v>0</v>
      </c>
      <c r="BB1394">
        <v>6</v>
      </c>
      <c r="BC1394">
        <v>0.5</v>
      </c>
      <c r="BD1394" t="s">
        <v>355</v>
      </c>
      <c r="BE1394">
        <v>2</v>
      </c>
      <c r="BF1394" t="b">
        <v>1</v>
      </c>
      <c r="BG1394">
        <v>1664308416.332142</v>
      </c>
      <c r="BH1394">
        <v>484.1189285714286</v>
      </c>
      <c r="BI1394">
        <v>510.0796785714285</v>
      </c>
      <c r="BJ1394">
        <v>18.463825</v>
      </c>
      <c r="BK1394">
        <v>18.1252</v>
      </c>
      <c r="BL1394">
        <v>487.5901071428571</v>
      </c>
      <c r="BM1394">
        <v>18.62833928571429</v>
      </c>
      <c r="BN1394">
        <v>500.0712857142858</v>
      </c>
      <c r="BO1394">
        <v>90.93281071428571</v>
      </c>
      <c r="BP1394">
        <v>0.09998781785714286</v>
      </c>
      <c r="BQ1394">
        <v>24.54090357142857</v>
      </c>
      <c r="BR1394">
        <v>24.98555714285714</v>
      </c>
      <c r="BS1394">
        <v>999.9000000000002</v>
      </c>
      <c r="BT1394">
        <v>0</v>
      </c>
      <c r="BU1394">
        <v>0</v>
      </c>
      <c r="BV1394">
        <v>10008.59392857143</v>
      </c>
      <c r="BW1394">
        <v>0</v>
      </c>
      <c r="BX1394">
        <v>6.084617857142858</v>
      </c>
      <c r="BY1394">
        <v>-25.96084642857143</v>
      </c>
      <c r="BZ1394">
        <v>493.2257142857142</v>
      </c>
      <c r="CA1394">
        <v>519.4956428571428</v>
      </c>
      <c r="CB1394">
        <v>0.3386103928571428</v>
      </c>
      <c r="CC1394">
        <v>510.0796785714285</v>
      </c>
      <c r="CD1394">
        <v>18.1252</v>
      </c>
      <c r="CE1394">
        <v>1.6789675</v>
      </c>
      <c r="CF1394">
        <v>1.648175357142857</v>
      </c>
      <c r="CG1394">
        <v>14.70332142857143</v>
      </c>
      <c r="CH1394">
        <v>14.41676071428572</v>
      </c>
      <c r="CI1394">
        <v>1999.985714285714</v>
      </c>
      <c r="CJ1394">
        <v>0.9799941071428574</v>
      </c>
      <c r="CK1394">
        <v>0.02000628928571429</v>
      </c>
      <c r="CL1394">
        <v>0</v>
      </c>
      <c r="CM1394">
        <v>122.221</v>
      </c>
      <c r="CN1394">
        <v>5.00097</v>
      </c>
      <c r="CO1394">
        <v>2635.232857142857</v>
      </c>
      <c r="CP1394">
        <v>16707.43571428572</v>
      </c>
      <c r="CQ1394">
        <v>37.562</v>
      </c>
      <c r="CR1394">
        <v>38.062</v>
      </c>
      <c r="CS1394">
        <v>37.562</v>
      </c>
      <c r="CT1394">
        <v>37.75</v>
      </c>
      <c r="CU1394">
        <v>38.08899999999999</v>
      </c>
      <c r="CV1394">
        <v>1955.075714285714</v>
      </c>
      <c r="CW1394">
        <v>39.91</v>
      </c>
      <c r="CX1394">
        <v>0</v>
      </c>
      <c r="CY1394">
        <v>1664308428.5</v>
      </c>
      <c r="CZ1394">
        <v>0</v>
      </c>
      <c r="DA1394">
        <v>0</v>
      </c>
      <c r="DB1394" t="s">
        <v>356</v>
      </c>
      <c r="DC1394">
        <v>1663859321.1</v>
      </c>
      <c r="DD1394">
        <v>1663859315.6</v>
      </c>
      <c r="DE1394">
        <v>0</v>
      </c>
      <c r="DF1394">
        <v>0.196</v>
      </c>
      <c r="DG1394">
        <v>-0.001</v>
      </c>
      <c r="DH1394">
        <v>-5.941</v>
      </c>
      <c r="DI1394">
        <v>-0.174</v>
      </c>
      <c r="DJ1394">
        <v>1500</v>
      </c>
      <c r="DK1394">
        <v>17</v>
      </c>
      <c r="DL1394">
        <v>0.13</v>
      </c>
      <c r="DM1394">
        <v>0.04</v>
      </c>
      <c r="DN1394">
        <v>-25.4878</v>
      </c>
      <c r="DO1394">
        <v>-8.520866791744773</v>
      </c>
      <c r="DP1394">
        <v>0.8682414914642123</v>
      </c>
      <c r="DQ1394">
        <v>0</v>
      </c>
      <c r="DR1394">
        <v>0.33929775</v>
      </c>
      <c r="DS1394">
        <v>-0.009176577861163967</v>
      </c>
      <c r="DT1394">
        <v>0.001279943392302961</v>
      </c>
      <c r="DU1394">
        <v>1</v>
      </c>
      <c r="DV1394">
        <v>1</v>
      </c>
      <c r="DW1394">
        <v>2</v>
      </c>
      <c r="DX1394" t="s">
        <v>471</v>
      </c>
      <c r="DY1394">
        <v>2.98516</v>
      </c>
      <c r="DZ1394">
        <v>2.71567</v>
      </c>
      <c r="EA1394">
        <v>0.110521</v>
      </c>
      <c r="EB1394">
        <v>0.112973</v>
      </c>
      <c r="EC1394">
        <v>0.0903914</v>
      </c>
      <c r="ED1394">
        <v>0.08734550000000001</v>
      </c>
      <c r="EE1394">
        <v>28265.3</v>
      </c>
      <c r="EF1394">
        <v>28308</v>
      </c>
      <c r="EG1394">
        <v>29524.1</v>
      </c>
      <c r="EH1394">
        <v>29507.2</v>
      </c>
      <c r="EI1394">
        <v>35597.8</v>
      </c>
      <c r="EJ1394">
        <v>35806</v>
      </c>
      <c r="EK1394">
        <v>41608.8</v>
      </c>
      <c r="EL1394">
        <v>42051.9</v>
      </c>
      <c r="EM1394">
        <v>1.98577</v>
      </c>
      <c r="EN1394">
        <v>1.93848</v>
      </c>
      <c r="EO1394">
        <v>0.06992370000000001</v>
      </c>
      <c r="EP1394">
        <v>0</v>
      </c>
      <c r="EQ1394">
        <v>23.8347</v>
      </c>
      <c r="ER1394">
        <v>999.9</v>
      </c>
      <c r="ES1394">
        <v>48.6</v>
      </c>
      <c r="ET1394">
        <v>28.9</v>
      </c>
      <c r="EU1394">
        <v>21.3714</v>
      </c>
      <c r="EV1394">
        <v>62.7662</v>
      </c>
      <c r="EW1394">
        <v>32.3397</v>
      </c>
      <c r="EX1394">
        <v>1</v>
      </c>
      <c r="EY1394">
        <v>-0.193079</v>
      </c>
      <c r="EZ1394">
        <v>0.870368</v>
      </c>
      <c r="FA1394">
        <v>20.387</v>
      </c>
      <c r="FB1394">
        <v>5.21909</v>
      </c>
      <c r="FC1394">
        <v>12.0099</v>
      </c>
      <c r="FD1394">
        <v>4.98965</v>
      </c>
      <c r="FE1394">
        <v>3.2885</v>
      </c>
      <c r="FF1394">
        <v>9999</v>
      </c>
      <c r="FG1394">
        <v>9999</v>
      </c>
      <c r="FH1394">
        <v>9999</v>
      </c>
      <c r="FI1394">
        <v>262.2</v>
      </c>
      <c r="FJ1394">
        <v>1.86695</v>
      </c>
      <c r="FK1394">
        <v>1.86614</v>
      </c>
      <c r="FL1394">
        <v>1.86554</v>
      </c>
      <c r="FM1394">
        <v>1.86552</v>
      </c>
      <c r="FN1394">
        <v>1.86729</v>
      </c>
      <c r="FO1394">
        <v>1.86981</v>
      </c>
      <c r="FP1394">
        <v>1.86844</v>
      </c>
      <c r="FQ1394">
        <v>1.86996</v>
      </c>
      <c r="FR1394">
        <v>0</v>
      </c>
      <c r="FS1394">
        <v>0</v>
      </c>
      <c r="FT1394">
        <v>0</v>
      </c>
      <c r="FU1394">
        <v>0</v>
      </c>
      <c r="FV1394" t="s">
        <v>358</v>
      </c>
      <c r="FW1394" t="s">
        <v>359</v>
      </c>
      <c r="FX1394" t="s">
        <v>360</v>
      </c>
      <c r="FY1394" t="s">
        <v>360</v>
      </c>
      <c r="FZ1394" t="s">
        <v>360</v>
      </c>
      <c r="GA1394" t="s">
        <v>360</v>
      </c>
      <c r="GB1394">
        <v>0</v>
      </c>
      <c r="GC1394">
        <v>100</v>
      </c>
      <c r="GD1394">
        <v>100</v>
      </c>
      <c r="GE1394">
        <v>-3.54</v>
      </c>
      <c r="GF1394">
        <v>-0.1645</v>
      </c>
      <c r="GG1394">
        <v>-2.0192013485273</v>
      </c>
      <c r="GH1394">
        <v>-0.003354295288503095</v>
      </c>
      <c r="GI1394">
        <v>8.998442100416266E-07</v>
      </c>
      <c r="GJ1394">
        <v>-2.632750781261316E-10</v>
      </c>
      <c r="GK1394">
        <v>-0.1771344180573433</v>
      </c>
      <c r="GL1394">
        <v>-0.01811282044437078</v>
      </c>
      <c r="GM1394">
        <v>0.001479480632228601</v>
      </c>
      <c r="GN1394">
        <v>-2.527498020886067E-05</v>
      </c>
      <c r="GO1394">
        <v>3</v>
      </c>
      <c r="GP1394">
        <v>2311</v>
      </c>
      <c r="GQ1394">
        <v>1</v>
      </c>
      <c r="GR1394">
        <v>23</v>
      </c>
      <c r="GS1394">
        <v>7485.1</v>
      </c>
      <c r="GT1394">
        <v>7485.1</v>
      </c>
      <c r="GU1394">
        <v>1.28662</v>
      </c>
      <c r="GV1394">
        <v>2.21924</v>
      </c>
      <c r="GW1394">
        <v>1.39648</v>
      </c>
      <c r="GX1394">
        <v>2.33643</v>
      </c>
      <c r="GY1394">
        <v>1.49536</v>
      </c>
      <c r="GZ1394">
        <v>2.44751</v>
      </c>
      <c r="HA1394">
        <v>32.9315</v>
      </c>
      <c r="HB1394">
        <v>14.0182</v>
      </c>
      <c r="HC1394">
        <v>18</v>
      </c>
      <c r="HD1394">
        <v>523.97</v>
      </c>
      <c r="HE1394">
        <v>449.992</v>
      </c>
      <c r="HF1394">
        <v>22.036</v>
      </c>
      <c r="HG1394">
        <v>25.006</v>
      </c>
      <c r="HH1394">
        <v>30.0001</v>
      </c>
      <c r="HI1394">
        <v>25.0201</v>
      </c>
      <c r="HJ1394">
        <v>24.9683</v>
      </c>
      <c r="HK1394">
        <v>25.7665</v>
      </c>
      <c r="HL1394">
        <v>22.5567</v>
      </c>
      <c r="HM1394">
        <v>54.7468</v>
      </c>
      <c r="HN1394">
        <v>22.0427</v>
      </c>
      <c r="HO1394">
        <v>560.514</v>
      </c>
      <c r="HP1394">
        <v>18.0982</v>
      </c>
      <c r="HQ1394">
        <v>100.994</v>
      </c>
      <c r="HR1394">
        <v>100.991</v>
      </c>
    </row>
    <row r="1395" spans="1:226">
      <c r="A1395">
        <v>1379</v>
      </c>
      <c r="B1395">
        <v>1664308429.1</v>
      </c>
      <c r="C1395">
        <v>15198.59999990463</v>
      </c>
      <c r="D1395" t="s">
        <v>3129</v>
      </c>
      <c r="E1395" t="s">
        <v>3130</v>
      </c>
      <c r="F1395">
        <v>5</v>
      </c>
      <c r="G1395" t="s">
        <v>3064</v>
      </c>
      <c r="H1395" t="s">
        <v>354</v>
      </c>
      <c r="I1395">
        <v>1664308421.618518</v>
      </c>
      <c r="J1395">
        <f>(K1395)/1000</f>
        <v>0</v>
      </c>
      <c r="K1395">
        <f>IF(BF1395, AN1395, AH1395)</f>
        <v>0</v>
      </c>
      <c r="L1395">
        <f>IF(BF1395, AI1395, AG1395)</f>
        <v>0</v>
      </c>
      <c r="M1395">
        <f>BH1395 - IF(AU1395&gt;1, L1395*BB1395*100.0/(AW1395*BV1395), 0)</f>
        <v>0</v>
      </c>
      <c r="N1395">
        <f>((T1395-J1395/2)*M1395-L1395)/(T1395+J1395/2)</f>
        <v>0</v>
      </c>
      <c r="O1395">
        <f>N1395*(BO1395+BP1395)/1000.0</f>
        <v>0</v>
      </c>
      <c r="P1395">
        <f>(BH1395 - IF(AU1395&gt;1, L1395*BB1395*100.0/(AW1395*BV1395), 0))*(BO1395+BP1395)/1000.0</f>
        <v>0</v>
      </c>
      <c r="Q1395">
        <f>2.0/((1/S1395-1/R1395)+SIGN(S1395)*SQRT((1/S1395-1/R1395)*(1/S1395-1/R1395) + 4*BC1395/((BC1395+1)*(BC1395+1))*(2*1/S1395*1/R1395-1/R1395*1/R1395)))</f>
        <v>0</v>
      </c>
      <c r="R1395">
        <f>IF(LEFT(BD1395,1)&lt;&gt;"0",IF(LEFT(BD1395,1)="1",3.0,BE1395),$D$5+$E$5*(BV1395*BO1395/($K$5*1000))+$F$5*(BV1395*BO1395/($K$5*1000))*MAX(MIN(BB1395,$J$5),$I$5)*MAX(MIN(BB1395,$J$5),$I$5)+$G$5*MAX(MIN(BB1395,$J$5),$I$5)*(BV1395*BO1395/($K$5*1000))+$H$5*(BV1395*BO1395/($K$5*1000))*(BV1395*BO1395/($K$5*1000)))</f>
        <v>0</v>
      </c>
      <c r="S1395">
        <f>J1395*(1000-(1000*0.61365*exp(17.502*W1395/(240.97+W1395))/(BO1395+BP1395)+BJ1395)/2)/(1000*0.61365*exp(17.502*W1395/(240.97+W1395))/(BO1395+BP1395)-BJ1395)</f>
        <v>0</v>
      </c>
      <c r="T1395">
        <f>1/((BC1395+1)/(Q1395/1.6)+1/(R1395/1.37)) + BC1395/((BC1395+1)/(Q1395/1.6) + BC1395/(R1395/1.37))</f>
        <v>0</v>
      </c>
      <c r="U1395">
        <f>(AX1395*BA1395)</f>
        <v>0</v>
      </c>
      <c r="V1395">
        <f>(BQ1395+(U1395+2*0.95*5.67E-8*(((BQ1395+$B$7)+273)^4-(BQ1395+273)^4)-44100*J1395)/(1.84*29.3*R1395+8*0.95*5.67E-8*(BQ1395+273)^3))</f>
        <v>0</v>
      </c>
      <c r="W1395">
        <f>($C$7*BR1395+$D$7*BS1395+$E$7*V1395)</f>
        <v>0</v>
      </c>
      <c r="X1395">
        <f>0.61365*exp(17.502*W1395/(240.97+W1395))</f>
        <v>0</v>
      </c>
      <c r="Y1395">
        <f>(Z1395/AA1395*100)</f>
        <v>0</v>
      </c>
      <c r="Z1395">
        <f>BJ1395*(BO1395+BP1395)/1000</f>
        <v>0</v>
      </c>
      <c r="AA1395">
        <f>0.61365*exp(17.502*BQ1395/(240.97+BQ1395))</f>
        <v>0</v>
      </c>
      <c r="AB1395">
        <f>(X1395-BJ1395*(BO1395+BP1395)/1000)</f>
        <v>0</v>
      </c>
      <c r="AC1395">
        <f>(-J1395*44100)</f>
        <v>0</v>
      </c>
      <c r="AD1395">
        <f>2*29.3*R1395*0.92*(BQ1395-W1395)</f>
        <v>0</v>
      </c>
      <c r="AE1395">
        <f>2*0.95*5.67E-8*(((BQ1395+$B$7)+273)^4-(W1395+273)^4)</f>
        <v>0</v>
      </c>
      <c r="AF1395">
        <f>U1395+AE1395+AC1395+AD1395</f>
        <v>0</v>
      </c>
      <c r="AG1395">
        <f>BN1395*AU1395*(BI1395-BH1395*(1000-AU1395*BK1395)/(1000-AU1395*BJ1395))/(100*BB1395)</f>
        <v>0</v>
      </c>
      <c r="AH1395">
        <f>1000*BN1395*AU1395*(BJ1395-BK1395)/(100*BB1395*(1000-AU1395*BJ1395))</f>
        <v>0</v>
      </c>
      <c r="AI1395">
        <f>(AJ1395 - AK1395 - BO1395*1E3/(8.314*(BQ1395+273.15)) * AM1395/BN1395 * AL1395) * BN1395/(100*BB1395) * (1000 - BK1395)/1000</f>
        <v>0</v>
      </c>
      <c r="AJ1395">
        <v>553.0740329790888</v>
      </c>
      <c r="AK1395">
        <v>534.6381393939392</v>
      </c>
      <c r="AL1395">
        <v>3.405525201350421</v>
      </c>
      <c r="AM1395">
        <v>64.57552425666056</v>
      </c>
      <c r="AN1395">
        <f>(AP1395 - AO1395 + BO1395*1E3/(8.314*(BQ1395+273.15)) * AR1395/BN1395 * AQ1395) * BN1395/(100*BB1395) * 1000/(1000 - AP1395)</f>
        <v>0</v>
      </c>
      <c r="AO1395">
        <v>18.12139310307693</v>
      </c>
      <c r="AP1395">
        <v>18.45805654135338</v>
      </c>
      <c r="AQ1395">
        <v>-8.865457762083611E-05</v>
      </c>
      <c r="AR1395">
        <v>112.27</v>
      </c>
      <c r="AS1395">
        <v>8</v>
      </c>
      <c r="AT1395">
        <v>2</v>
      </c>
      <c r="AU1395">
        <f>IF(AS1395*$H$13&gt;=AW1395,1.0,(AW1395/(AW1395-AS1395*$H$13)))</f>
        <v>0</v>
      </c>
      <c r="AV1395">
        <f>(AU1395-1)*100</f>
        <v>0</v>
      </c>
      <c r="AW1395">
        <f>MAX(0,($B$13+$C$13*BV1395)/(1+$D$13*BV1395)*BO1395/(BQ1395+273)*$E$13)</f>
        <v>0</v>
      </c>
      <c r="AX1395">
        <f>$B$11*BW1395+$C$11*BX1395+$F$11*CI1395*(1-CL1395)</f>
        <v>0</v>
      </c>
      <c r="AY1395">
        <f>AX1395*AZ1395</f>
        <v>0</v>
      </c>
      <c r="AZ1395">
        <f>($B$11*$D$9+$C$11*$D$9+$F$11*((CV1395+CN1395)/MAX(CV1395+CN1395+CW1395, 0.1)*$I$9+CW1395/MAX(CV1395+CN1395+CW1395, 0.1)*$J$9))/($B$11+$C$11+$F$11)</f>
        <v>0</v>
      </c>
      <c r="BA1395">
        <f>($B$11*$K$9+$C$11*$K$9+$F$11*((CV1395+CN1395)/MAX(CV1395+CN1395+CW1395, 0.1)*$P$9+CW1395/MAX(CV1395+CN1395+CW1395, 0.1)*$Q$9))/($B$11+$C$11+$F$11)</f>
        <v>0</v>
      </c>
      <c r="BB1395">
        <v>6</v>
      </c>
      <c r="BC1395">
        <v>0.5</v>
      </c>
      <c r="BD1395" t="s">
        <v>355</v>
      </c>
      <c r="BE1395">
        <v>2</v>
      </c>
      <c r="BF1395" t="b">
        <v>1</v>
      </c>
      <c r="BG1395">
        <v>1664308421.618518</v>
      </c>
      <c r="BH1395">
        <v>501.5367777777778</v>
      </c>
      <c r="BI1395">
        <v>527.8628518518518</v>
      </c>
      <c r="BJ1395">
        <v>18.4608</v>
      </c>
      <c r="BK1395">
        <v>18.12254074074074</v>
      </c>
      <c r="BL1395">
        <v>505.0542592592593</v>
      </c>
      <c r="BM1395">
        <v>18.62534814814815</v>
      </c>
      <c r="BN1395">
        <v>500.073962962963</v>
      </c>
      <c r="BO1395">
        <v>90.93151111111112</v>
      </c>
      <c r="BP1395">
        <v>0.1000184148148148</v>
      </c>
      <c r="BQ1395">
        <v>24.54246666666667</v>
      </c>
      <c r="BR1395">
        <v>24.98652962962963</v>
      </c>
      <c r="BS1395">
        <v>999.9000000000001</v>
      </c>
      <c r="BT1395">
        <v>0</v>
      </c>
      <c r="BU1395">
        <v>0</v>
      </c>
      <c r="BV1395">
        <v>10001.69074074074</v>
      </c>
      <c r="BW1395">
        <v>0</v>
      </c>
      <c r="BX1395">
        <v>6.08353037037037</v>
      </c>
      <c r="BY1395">
        <v>-26.32616666666667</v>
      </c>
      <c r="BZ1395">
        <v>510.9696296296297</v>
      </c>
      <c r="CA1395">
        <v>537.6055555555555</v>
      </c>
      <c r="CB1395">
        <v>0.3382483333333334</v>
      </c>
      <c r="CC1395">
        <v>527.8628518518518</v>
      </c>
      <c r="CD1395">
        <v>18.12254074074074</v>
      </c>
      <c r="CE1395">
        <v>1.678667777777777</v>
      </c>
      <c r="CF1395">
        <v>1.647909259259259</v>
      </c>
      <c r="CG1395">
        <v>14.70055925925926</v>
      </c>
      <c r="CH1395">
        <v>14.41427037037037</v>
      </c>
      <c r="CI1395">
        <v>1999.984074074074</v>
      </c>
      <c r="CJ1395">
        <v>0.9799941111111115</v>
      </c>
      <c r="CK1395">
        <v>0.02000628518518519</v>
      </c>
      <c r="CL1395">
        <v>0</v>
      </c>
      <c r="CM1395">
        <v>122.6238518518519</v>
      </c>
      <c r="CN1395">
        <v>5.00097</v>
      </c>
      <c r="CO1395">
        <v>2643.572962962963</v>
      </c>
      <c r="CP1395">
        <v>16707.41851851852</v>
      </c>
      <c r="CQ1395">
        <v>37.562</v>
      </c>
      <c r="CR1395">
        <v>38.062</v>
      </c>
      <c r="CS1395">
        <v>37.562</v>
      </c>
      <c r="CT1395">
        <v>37.75</v>
      </c>
      <c r="CU1395">
        <v>38.07833333333333</v>
      </c>
      <c r="CV1395">
        <v>1955.074074074074</v>
      </c>
      <c r="CW1395">
        <v>39.91</v>
      </c>
      <c r="CX1395">
        <v>0</v>
      </c>
      <c r="CY1395">
        <v>1664308433.3</v>
      </c>
      <c r="CZ1395">
        <v>0</v>
      </c>
      <c r="DA1395">
        <v>0</v>
      </c>
      <c r="DB1395" t="s">
        <v>356</v>
      </c>
      <c r="DC1395">
        <v>1663859321.1</v>
      </c>
      <c r="DD1395">
        <v>1663859315.6</v>
      </c>
      <c r="DE1395">
        <v>0</v>
      </c>
      <c r="DF1395">
        <v>0.196</v>
      </c>
      <c r="DG1395">
        <v>-0.001</v>
      </c>
      <c r="DH1395">
        <v>-5.941</v>
      </c>
      <c r="DI1395">
        <v>-0.174</v>
      </c>
      <c r="DJ1395">
        <v>1500</v>
      </c>
      <c r="DK1395">
        <v>17</v>
      </c>
      <c r="DL1395">
        <v>0.13</v>
      </c>
      <c r="DM1395">
        <v>0.04</v>
      </c>
      <c r="DN1395">
        <v>-26.0653875</v>
      </c>
      <c r="DO1395">
        <v>-4.319287429643537</v>
      </c>
      <c r="DP1395">
        <v>0.4388699324330046</v>
      </c>
      <c r="DQ1395">
        <v>0</v>
      </c>
      <c r="DR1395">
        <v>0.338378625</v>
      </c>
      <c r="DS1395">
        <v>-0.004254833020638637</v>
      </c>
      <c r="DT1395">
        <v>0.0007798249062289557</v>
      </c>
      <c r="DU1395">
        <v>1</v>
      </c>
      <c r="DV1395">
        <v>1</v>
      </c>
      <c r="DW1395">
        <v>2</v>
      </c>
      <c r="DX1395" t="s">
        <v>471</v>
      </c>
      <c r="DY1395">
        <v>2.98521</v>
      </c>
      <c r="DZ1395">
        <v>2.71555</v>
      </c>
      <c r="EA1395">
        <v>0.113109</v>
      </c>
      <c r="EB1395">
        <v>0.115501</v>
      </c>
      <c r="EC1395">
        <v>0.0903862</v>
      </c>
      <c r="ED1395">
        <v>0.0873404</v>
      </c>
      <c r="EE1395">
        <v>28182.5</v>
      </c>
      <c r="EF1395">
        <v>28227.3</v>
      </c>
      <c r="EG1395">
        <v>29523.4</v>
      </c>
      <c r="EH1395">
        <v>29507</v>
      </c>
      <c r="EI1395">
        <v>35597.2</v>
      </c>
      <c r="EJ1395">
        <v>35806</v>
      </c>
      <c r="EK1395">
        <v>41607.8</v>
      </c>
      <c r="EL1395">
        <v>42051.7</v>
      </c>
      <c r="EM1395">
        <v>1.98595</v>
      </c>
      <c r="EN1395">
        <v>1.93838</v>
      </c>
      <c r="EO1395">
        <v>0.0707656</v>
      </c>
      <c r="EP1395">
        <v>0</v>
      </c>
      <c r="EQ1395">
        <v>23.832</v>
      </c>
      <c r="ER1395">
        <v>999.9</v>
      </c>
      <c r="ES1395">
        <v>48.6</v>
      </c>
      <c r="ET1395">
        <v>28.9</v>
      </c>
      <c r="EU1395">
        <v>21.3722</v>
      </c>
      <c r="EV1395">
        <v>62.8062</v>
      </c>
      <c r="EW1395">
        <v>32.3558</v>
      </c>
      <c r="EX1395">
        <v>1</v>
      </c>
      <c r="EY1395">
        <v>-0.193133</v>
      </c>
      <c r="EZ1395">
        <v>0.867609</v>
      </c>
      <c r="FA1395">
        <v>20.3869</v>
      </c>
      <c r="FB1395">
        <v>5.21864</v>
      </c>
      <c r="FC1395">
        <v>12.0099</v>
      </c>
      <c r="FD1395">
        <v>4.9895</v>
      </c>
      <c r="FE1395">
        <v>3.28848</v>
      </c>
      <c r="FF1395">
        <v>9999</v>
      </c>
      <c r="FG1395">
        <v>9999</v>
      </c>
      <c r="FH1395">
        <v>9999</v>
      </c>
      <c r="FI1395">
        <v>262.2</v>
      </c>
      <c r="FJ1395">
        <v>1.86695</v>
      </c>
      <c r="FK1395">
        <v>1.86615</v>
      </c>
      <c r="FL1395">
        <v>1.86554</v>
      </c>
      <c r="FM1395">
        <v>1.86549</v>
      </c>
      <c r="FN1395">
        <v>1.86728</v>
      </c>
      <c r="FO1395">
        <v>1.86981</v>
      </c>
      <c r="FP1395">
        <v>1.86844</v>
      </c>
      <c r="FQ1395">
        <v>1.86996</v>
      </c>
      <c r="FR1395">
        <v>0</v>
      </c>
      <c r="FS1395">
        <v>0</v>
      </c>
      <c r="FT1395">
        <v>0</v>
      </c>
      <c r="FU1395">
        <v>0</v>
      </c>
      <c r="FV1395" t="s">
        <v>358</v>
      </c>
      <c r="FW1395" t="s">
        <v>359</v>
      </c>
      <c r="FX1395" t="s">
        <v>360</v>
      </c>
      <c r="FY1395" t="s">
        <v>360</v>
      </c>
      <c r="FZ1395" t="s">
        <v>360</v>
      </c>
      <c r="GA1395" t="s">
        <v>360</v>
      </c>
      <c r="GB1395">
        <v>0</v>
      </c>
      <c r="GC1395">
        <v>100</v>
      </c>
      <c r="GD1395">
        <v>100</v>
      </c>
      <c r="GE1395">
        <v>-3.584</v>
      </c>
      <c r="GF1395">
        <v>-0.1646</v>
      </c>
      <c r="GG1395">
        <v>-2.0192013485273</v>
      </c>
      <c r="GH1395">
        <v>-0.003354295288503095</v>
      </c>
      <c r="GI1395">
        <v>8.998442100416266E-07</v>
      </c>
      <c r="GJ1395">
        <v>-2.632750781261316E-10</v>
      </c>
      <c r="GK1395">
        <v>-0.1771344180573433</v>
      </c>
      <c r="GL1395">
        <v>-0.01811282044437078</v>
      </c>
      <c r="GM1395">
        <v>0.001479480632228601</v>
      </c>
      <c r="GN1395">
        <v>-2.527498020886067E-05</v>
      </c>
      <c r="GO1395">
        <v>3</v>
      </c>
      <c r="GP1395">
        <v>2311</v>
      </c>
      <c r="GQ1395">
        <v>1</v>
      </c>
      <c r="GR1395">
        <v>23</v>
      </c>
      <c r="GS1395">
        <v>7485.1</v>
      </c>
      <c r="GT1395">
        <v>7485.2</v>
      </c>
      <c r="GU1395">
        <v>1.31714</v>
      </c>
      <c r="GV1395">
        <v>2.21313</v>
      </c>
      <c r="GW1395">
        <v>1.39648</v>
      </c>
      <c r="GX1395">
        <v>2.33765</v>
      </c>
      <c r="GY1395">
        <v>1.49536</v>
      </c>
      <c r="GZ1395">
        <v>2.46216</v>
      </c>
      <c r="HA1395">
        <v>32.9315</v>
      </c>
      <c r="HB1395">
        <v>14.027</v>
      </c>
      <c r="HC1395">
        <v>18</v>
      </c>
      <c r="HD1395">
        <v>524.064</v>
      </c>
      <c r="HE1395">
        <v>449.93</v>
      </c>
      <c r="HF1395">
        <v>22.0468</v>
      </c>
      <c r="HG1395">
        <v>25.0039</v>
      </c>
      <c r="HH1395">
        <v>30</v>
      </c>
      <c r="HI1395">
        <v>25.018</v>
      </c>
      <c r="HJ1395">
        <v>24.9683</v>
      </c>
      <c r="HK1395">
        <v>26.4264</v>
      </c>
      <c r="HL1395">
        <v>22.5567</v>
      </c>
      <c r="HM1395">
        <v>54.7468</v>
      </c>
      <c r="HN1395">
        <v>22.0527</v>
      </c>
      <c r="HO1395">
        <v>573.881</v>
      </c>
      <c r="HP1395">
        <v>18.0982</v>
      </c>
      <c r="HQ1395">
        <v>100.991</v>
      </c>
      <c r="HR1395">
        <v>100.99</v>
      </c>
    </row>
    <row r="1396" spans="1:226">
      <c r="A1396">
        <v>1380</v>
      </c>
      <c r="B1396">
        <v>1664308433.6</v>
      </c>
      <c r="C1396">
        <v>15203.09999990463</v>
      </c>
      <c r="D1396" t="s">
        <v>3131</v>
      </c>
      <c r="E1396" t="s">
        <v>3132</v>
      </c>
      <c r="F1396">
        <v>5</v>
      </c>
      <c r="G1396" t="s">
        <v>3064</v>
      </c>
      <c r="H1396" t="s">
        <v>354</v>
      </c>
      <c r="I1396">
        <v>1664308426.062963</v>
      </c>
      <c r="J1396">
        <f>(K1396)/1000</f>
        <v>0</v>
      </c>
      <c r="K1396">
        <f>IF(BF1396, AN1396, AH1396)</f>
        <v>0</v>
      </c>
      <c r="L1396">
        <f>IF(BF1396, AI1396, AG1396)</f>
        <v>0</v>
      </c>
      <c r="M1396">
        <f>BH1396 - IF(AU1396&gt;1, L1396*BB1396*100.0/(AW1396*BV1396), 0)</f>
        <v>0</v>
      </c>
      <c r="N1396">
        <f>((T1396-J1396/2)*M1396-L1396)/(T1396+J1396/2)</f>
        <v>0</v>
      </c>
      <c r="O1396">
        <f>N1396*(BO1396+BP1396)/1000.0</f>
        <v>0</v>
      </c>
      <c r="P1396">
        <f>(BH1396 - IF(AU1396&gt;1, L1396*BB1396*100.0/(AW1396*BV1396), 0))*(BO1396+BP1396)/1000.0</f>
        <v>0</v>
      </c>
      <c r="Q1396">
        <f>2.0/((1/S1396-1/R1396)+SIGN(S1396)*SQRT((1/S1396-1/R1396)*(1/S1396-1/R1396) + 4*BC1396/((BC1396+1)*(BC1396+1))*(2*1/S1396*1/R1396-1/R1396*1/R1396)))</f>
        <v>0</v>
      </c>
      <c r="R1396">
        <f>IF(LEFT(BD1396,1)&lt;&gt;"0",IF(LEFT(BD1396,1)="1",3.0,BE1396),$D$5+$E$5*(BV1396*BO1396/($K$5*1000))+$F$5*(BV1396*BO1396/($K$5*1000))*MAX(MIN(BB1396,$J$5),$I$5)*MAX(MIN(BB1396,$J$5),$I$5)+$G$5*MAX(MIN(BB1396,$J$5),$I$5)*(BV1396*BO1396/($K$5*1000))+$H$5*(BV1396*BO1396/($K$5*1000))*(BV1396*BO1396/($K$5*1000)))</f>
        <v>0</v>
      </c>
      <c r="S1396">
        <f>J1396*(1000-(1000*0.61365*exp(17.502*W1396/(240.97+W1396))/(BO1396+BP1396)+BJ1396)/2)/(1000*0.61365*exp(17.502*W1396/(240.97+W1396))/(BO1396+BP1396)-BJ1396)</f>
        <v>0</v>
      </c>
      <c r="T1396">
        <f>1/((BC1396+1)/(Q1396/1.6)+1/(R1396/1.37)) + BC1396/((BC1396+1)/(Q1396/1.6) + BC1396/(R1396/1.37))</f>
        <v>0</v>
      </c>
      <c r="U1396">
        <f>(AX1396*BA1396)</f>
        <v>0</v>
      </c>
      <c r="V1396">
        <f>(BQ1396+(U1396+2*0.95*5.67E-8*(((BQ1396+$B$7)+273)^4-(BQ1396+273)^4)-44100*J1396)/(1.84*29.3*R1396+8*0.95*5.67E-8*(BQ1396+273)^3))</f>
        <v>0</v>
      </c>
      <c r="W1396">
        <f>($C$7*BR1396+$D$7*BS1396+$E$7*V1396)</f>
        <v>0</v>
      </c>
      <c r="X1396">
        <f>0.61365*exp(17.502*W1396/(240.97+W1396))</f>
        <v>0</v>
      </c>
      <c r="Y1396">
        <f>(Z1396/AA1396*100)</f>
        <v>0</v>
      </c>
      <c r="Z1396">
        <f>BJ1396*(BO1396+BP1396)/1000</f>
        <v>0</v>
      </c>
      <c r="AA1396">
        <f>0.61365*exp(17.502*BQ1396/(240.97+BQ1396))</f>
        <v>0</v>
      </c>
      <c r="AB1396">
        <f>(X1396-BJ1396*(BO1396+BP1396)/1000)</f>
        <v>0</v>
      </c>
      <c r="AC1396">
        <f>(-J1396*44100)</f>
        <v>0</v>
      </c>
      <c r="AD1396">
        <f>2*29.3*R1396*0.92*(BQ1396-W1396)</f>
        <v>0</v>
      </c>
      <c r="AE1396">
        <f>2*0.95*5.67E-8*(((BQ1396+$B$7)+273)^4-(W1396+273)^4)</f>
        <v>0</v>
      </c>
      <c r="AF1396">
        <f>U1396+AE1396+AC1396+AD1396</f>
        <v>0</v>
      </c>
      <c r="AG1396">
        <f>BN1396*AU1396*(BI1396-BH1396*(1000-AU1396*BK1396)/(1000-AU1396*BJ1396))/(100*BB1396)</f>
        <v>0</v>
      </c>
      <c r="AH1396">
        <f>1000*BN1396*AU1396*(BJ1396-BK1396)/(100*BB1396*(1000-AU1396*BJ1396))</f>
        <v>0</v>
      </c>
      <c r="AI1396">
        <f>(AJ1396 - AK1396 - BO1396*1E3/(8.314*(BQ1396+273.15)) * AM1396/BN1396 * AL1396) * BN1396/(100*BB1396) * (1000 - BK1396)/1000</f>
        <v>0</v>
      </c>
      <c r="AJ1396">
        <v>568.4748724157454</v>
      </c>
      <c r="AK1396">
        <v>549.8566969696971</v>
      </c>
      <c r="AL1396">
        <v>3.385391430557562</v>
      </c>
      <c r="AM1396">
        <v>64.57552425666056</v>
      </c>
      <c r="AN1396">
        <f>(AP1396 - AO1396 + BO1396*1E3/(8.314*(BQ1396+273.15)) * AR1396/BN1396 * AQ1396) * BN1396/(100*BB1396) * 1000/(1000 - AP1396)</f>
        <v>0</v>
      </c>
      <c r="AO1396">
        <v>18.12001040173826</v>
      </c>
      <c r="AP1396">
        <v>18.45688436090225</v>
      </c>
      <c r="AQ1396">
        <v>-8.210074460400288E-06</v>
      </c>
      <c r="AR1396">
        <v>112.27</v>
      </c>
      <c r="AS1396">
        <v>8</v>
      </c>
      <c r="AT1396">
        <v>2</v>
      </c>
      <c r="AU1396">
        <f>IF(AS1396*$H$13&gt;=AW1396,1.0,(AW1396/(AW1396-AS1396*$H$13)))</f>
        <v>0</v>
      </c>
      <c r="AV1396">
        <f>(AU1396-1)*100</f>
        <v>0</v>
      </c>
      <c r="AW1396">
        <f>MAX(0,($B$13+$C$13*BV1396)/(1+$D$13*BV1396)*BO1396/(BQ1396+273)*$E$13)</f>
        <v>0</v>
      </c>
      <c r="AX1396">
        <f>$B$11*BW1396+$C$11*BX1396+$F$11*CI1396*(1-CL1396)</f>
        <v>0</v>
      </c>
      <c r="AY1396">
        <f>AX1396*AZ1396</f>
        <v>0</v>
      </c>
      <c r="AZ1396">
        <f>($B$11*$D$9+$C$11*$D$9+$F$11*((CV1396+CN1396)/MAX(CV1396+CN1396+CW1396, 0.1)*$I$9+CW1396/MAX(CV1396+CN1396+CW1396, 0.1)*$J$9))/($B$11+$C$11+$F$11)</f>
        <v>0</v>
      </c>
      <c r="BA1396">
        <f>($B$11*$K$9+$C$11*$K$9+$F$11*((CV1396+CN1396)/MAX(CV1396+CN1396+CW1396, 0.1)*$P$9+CW1396/MAX(CV1396+CN1396+CW1396, 0.1)*$Q$9))/($B$11+$C$11+$F$11)</f>
        <v>0</v>
      </c>
      <c r="BB1396">
        <v>6</v>
      </c>
      <c r="BC1396">
        <v>0.5</v>
      </c>
      <c r="BD1396" t="s">
        <v>355</v>
      </c>
      <c r="BE1396">
        <v>2</v>
      </c>
      <c r="BF1396" t="b">
        <v>1</v>
      </c>
      <c r="BG1396">
        <v>1664308426.062963</v>
      </c>
      <c r="BH1396">
        <v>516.2948888888889</v>
      </c>
      <c r="BI1396">
        <v>542.7941111111112</v>
      </c>
      <c r="BJ1396">
        <v>18.45884814814815</v>
      </c>
      <c r="BK1396">
        <v>18.12055925925926</v>
      </c>
      <c r="BL1396">
        <v>519.8514814814815</v>
      </c>
      <c r="BM1396">
        <v>18.62342592592593</v>
      </c>
      <c r="BN1396">
        <v>500.0639629629629</v>
      </c>
      <c r="BO1396">
        <v>90.93082962962963</v>
      </c>
      <c r="BP1396">
        <v>0.0999848148148148</v>
      </c>
      <c r="BQ1396">
        <v>24.54405185185185</v>
      </c>
      <c r="BR1396">
        <v>24.98978148148148</v>
      </c>
      <c r="BS1396">
        <v>999.9000000000001</v>
      </c>
      <c r="BT1396">
        <v>0</v>
      </c>
      <c r="BU1396">
        <v>0</v>
      </c>
      <c r="BV1396">
        <v>10002.72777777778</v>
      </c>
      <c r="BW1396">
        <v>0</v>
      </c>
      <c r="BX1396">
        <v>6.082801851851853</v>
      </c>
      <c r="BY1396">
        <v>-26.49922962962964</v>
      </c>
      <c r="BZ1396">
        <v>526.0043333333333</v>
      </c>
      <c r="CA1396">
        <v>552.8111851851852</v>
      </c>
      <c r="CB1396">
        <v>0.3382810370370369</v>
      </c>
      <c r="CC1396">
        <v>542.7941111111112</v>
      </c>
      <c r="CD1396">
        <v>18.12055925925926</v>
      </c>
      <c r="CE1396">
        <v>1.678477407407407</v>
      </c>
      <c r="CF1396">
        <v>1.647716666666666</v>
      </c>
      <c r="CG1396">
        <v>14.6988</v>
      </c>
      <c r="CH1396">
        <v>14.41245555555555</v>
      </c>
      <c r="CI1396">
        <v>1999.988518518518</v>
      </c>
      <c r="CJ1396">
        <v>0.9799942222222225</v>
      </c>
      <c r="CK1396">
        <v>0.02000617037037037</v>
      </c>
      <c r="CL1396">
        <v>0</v>
      </c>
      <c r="CM1396">
        <v>123.0027777777778</v>
      </c>
      <c r="CN1396">
        <v>5.00097</v>
      </c>
      <c r="CO1396">
        <v>2651.071851851852</v>
      </c>
      <c r="CP1396">
        <v>16707.45555555556</v>
      </c>
      <c r="CQ1396">
        <v>37.56666666666667</v>
      </c>
      <c r="CR1396">
        <v>38.062</v>
      </c>
      <c r="CS1396">
        <v>37.562</v>
      </c>
      <c r="CT1396">
        <v>37.75</v>
      </c>
      <c r="CU1396">
        <v>38.08066666666667</v>
      </c>
      <c r="CV1396">
        <v>1955.078518518519</v>
      </c>
      <c r="CW1396">
        <v>39.91</v>
      </c>
      <c r="CX1396">
        <v>0</v>
      </c>
      <c r="CY1396">
        <v>1664308438.1</v>
      </c>
      <c r="CZ1396">
        <v>0</v>
      </c>
      <c r="DA1396">
        <v>0</v>
      </c>
      <c r="DB1396" t="s">
        <v>356</v>
      </c>
      <c r="DC1396">
        <v>1663859321.1</v>
      </c>
      <c r="DD1396">
        <v>1663859315.6</v>
      </c>
      <c r="DE1396">
        <v>0</v>
      </c>
      <c r="DF1396">
        <v>0.196</v>
      </c>
      <c r="DG1396">
        <v>-0.001</v>
      </c>
      <c r="DH1396">
        <v>-5.941</v>
      </c>
      <c r="DI1396">
        <v>-0.174</v>
      </c>
      <c r="DJ1396">
        <v>1500</v>
      </c>
      <c r="DK1396">
        <v>17</v>
      </c>
      <c r="DL1396">
        <v>0.13</v>
      </c>
      <c r="DM1396">
        <v>0.04</v>
      </c>
      <c r="DN1396">
        <v>-26.328935</v>
      </c>
      <c r="DO1396">
        <v>-2.675347091932367</v>
      </c>
      <c r="DP1396">
        <v>0.2653020284034784</v>
      </c>
      <c r="DQ1396">
        <v>0</v>
      </c>
      <c r="DR1396">
        <v>0.3383308</v>
      </c>
      <c r="DS1396">
        <v>-0.003525928705441374</v>
      </c>
      <c r="DT1396">
        <v>0.000826250573373478</v>
      </c>
      <c r="DU1396">
        <v>1</v>
      </c>
      <c r="DV1396">
        <v>1</v>
      </c>
      <c r="DW1396">
        <v>2</v>
      </c>
      <c r="DX1396" t="s">
        <v>471</v>
      </c>
      <c r="DY1396">
        <v>2.98496</v>
      </c>
      <c r="DZ1396">
        <v>2.71584</v>
      </c>
      <c r="EA1396">
        <v>0.115403</v>
      </c>
      <c r="EB1396">
        <v>0.117732</v>
      </c>
      <c r="EC1396">
        <v>0.09038880000000001</v>
      </c>
      <c r="ED1396">
        <v>0.0873343</v>
      </c>
      <c r="EE1396">
        <v>28110</v>
      </c>
      <c r="EF1396">
        <v>28156.5</v>
      </c>
      <c r="EG1396">
        <v>29523.7</v>
      </c>
      <c r="EH1396">
        <v>29507.4</v>
      </c>
      <c r="EI1396">
        <v>35598.1</v>
      </c>
      <c r="EJ1396">
        <v>35806.6</v>
      </c>
      <c r="EK1396">
        <v>41608.9</v>
      </c>
      <c r="EL1396">
        <v>42052.1</v>
      </c>
      <c r="EM1396">
        <v>1.9856</v>
      </c>
      <c r="EN1396">
        <v>1.93858</v>
      </c>
      <c r="EO1396">
        <v>0.0710934</v>
      </c>
      <c r="EP1396">
        <v>0</v>
      </c>
      <c r="EQ1396">
        <v>23.8297</v>
      </c>
      <c r="ER1396">
        <v>999.9</v>
      </c>
      <c r="ES1396">
        <v>48.6</v>
      </c>
      <c r="ET1396">
        <v>28.9</v>
      </c>
      <c r="EU1396">
        <v>21.3689</v>
      </c>
      <c r="EV1396">
        <v>62.7062</v>
      </c>
      <c r="EW1396">
        <v>32.4079</v>
      </c>
      <c r="EX1396">
        <v>1</v>
      </c>
      <c r="EY1396">
        <v>-0.193155</v>
      </c>
      <c r="EZ1396">
        <v>0.878742</v>
      </c>
      <c r="FA1396">
        <v>20.3869</v>
      </c>
      <c r="FB1396">
        <v>5.21924</v>
      </c>
      <c r="FC1396">
        <v>12.0099</v>
      </c>
      <c r="FD1396">
        <v>4.98965</v>
      </c>
      <c r="FE1396">
        <v>3.2885</v>
      </c>
      <c r="FF1396">
        <v>9999</v>
      </c>
      <c r="FG1396">
        <v>9999</v>
      </c>
      <c r="FH1396">
        <v>9999</v>
      </c>
      <c r="FI1396">
        <v>262.2</v>
      </c>
      <c r="FJ1396">
        <v>1.86699</v>
      </c>
      <c r="FK1396">
        <v>1.86614</v>
      </c>
      <c r="FL1396">
        <v>1.86554</v>
      </c>
      <c r="FM1396">
        <v>1.86549</v>
      </c>
      <c r="FN1396">
        <v>1.86726</v>
      </c>
      <c r="FO1396">
        <v>1.86981</v>
      </c>
      <c r="FP1396">
        <v>1.86844</v>
      </c>
      <c r="FQ1396">
        <v>1.86996</v>
      </c>
      <c r="FR1396">
        <v>0</v>
      </c>
      <c r="FS1396">
        <v>0</v>
      </c>
      <c r="FT1396">
        <v>0</v>
      </c>
      <c r="FU1396">
        <v>0</v>
      </c>
      <c r="FV1396" t="s">
        <v>358</v>
      </c>
      <c r="FW1396" t="s">
        <v>359</v>
      </c>
      <c r="FX1396" t="s">
        <v>360</v>
      </c>
      <c r="FY1396" t="s">
        <v>360</v>
      </c>
      <c r="FZ1396" t="s">
        <v>360</v>
      </c>
      <c r="GA1396" t="s">
        <v>360</v>
      </c>
      <c r="GB1396">
        <v>0</v>
      </c>
      <c r="GC1396">
        <v>100</v>
      </c>
      <c r="GD1396">
        <v>100</v>
      </c>
      <c r="GE1396">
        <v>-3.622</v>
      </c>
      <c r="GF1396">
        <v>-0.1646</v>
      </c>
      <c r="GG1396">
        <v>-2.0192013485273</v>
      </c>
      <c r="GH1396">
        <v>-0.003354295288503095</v>
      </c>
      <c r="GI1396">
        <v>8.998442100416266E-07</v>
      </c>
      <c r="GJ1396">
        <v>-2.632750781261316E-10</v>
      </c>
      <c r="GK1396">
        <v>-0.1771344180573433</v>
      </c>
      <c r="GL1396">
        <v>-0.01811282044437078</v>
      </c>
      <c r="GM1396">
        <v>0.001479480632228601</v>
      </c>
      <c r="GN1396">
        <v>-2.527498020886067E-05</v>
      </c>
      <c r="GO1396">
        <v>3</v>
      </c>
      <c r="GP1396">
        <v>2311</v>
      </c>
      <c r="GQ1396">
        <v>1</v>
      </c>
      <c r="GR1396">
        <v>23</v>
      </c>
      <c r="GS1396">
        <v>7485.2</v>
      </c>
      <c r="GT1396">
        <v>7485.3</v>
      </c>
      <c r="GU1396">
        <v>1.34521</v>
      </c>
      <c r="GV1396">
        <v>2.21313</v>
      </c>
      <c r="GW1396">
        <v>1.39648</v>
      </c>
      <c r="GX1396">
        <v>2.33643</v>
      </c>
      <c r="GY1396">
        <v>1.49536</v>
      </c>
      <c r="GZ1396">
        <v>2.42798</v>
      </c>
      <c r="HA1396">
        <v>32.9315</v>
      </c>
      <c r="HB1396">
        <v>14.0182</v>
      </c>
      <c r="HC1396">
        <v>18</v>
      </c>
      <c r="HD1396">
        <v>523.836</v>
      </c>
      <c r="HE1396">
        <v>450.048</v>
      </c>
      <c r="HF1396">
        <v>22.0559</v>
      </c>
      <c r="HG1396">
        <v>25.0039</v>
      </c>
      <c r="HH1396">
        <v>30</v>
      </c>
      <c r="HI1396">
        <v>25.018</v>
      </c>
      <c r="HJ1396">
        <v>24.9677</v>
      </c>
      <c r="HK1396">
        <v>26.966</v>
      </c>
      <c r="HL1396">
        <v>22.5567</v>
      </c>
      <c r="HM1396">
        <v>54.7468</v>
      </c>
      <c r="HN1396">
        <v>22.0567</v>
      </c>
      <c r="HO1396">
        <v>587.234</v>
      </c>
      <c r="HP1396">
        <v>18.0982</v>
      </c>
      <c r="HQ1396">
        <v>100.993</v>
      </c>
      <c r="HR1396">
        <v>100.991</v>
      </c>
    </row>
    <row r="1397" spans="1:226">
      <c r="A1397">
        <v>1381</v>
      </c>
      <c r="B1397">
        <v>1664308438.6</v>
      </c>
      <c r="C1397">
        <v>15208.09999990463</v>
      </c>
      <c r="D1397" t="s">
        <v>3133</v>
      </c>
      <c r="E1397" t="s">
        <v>3134</v>
      </c>
      <c r="F1397">
        <v>5</v>
      </c>
      <c r="G1397" t="s">
        <v>3064</v>
      </c>
      <c r="H1397" t="s">
        <v>354</v>
      </c>
      <c r="I1397">
        <v>1664308430.778571</v>
      </c>
      <c r="J1397">
        <f>(K1397)/1000</f>
        <v>0</v>
      </c>
      <c r="K1397">
        <f>IF(BF1397, AN1397, AH1397)</f>
        <v>0</v>
      </c>
      <c r="L1397">
        <f>IF(BF1397, AI1397, AG1397)</f>
        <v>0</v>
      </c>
      <c r="M1397">
        <f>BH1397 - IF(AU1397&gt;1, L1397*BB1397*100.0/(AW1397*BV1397), 0)</f>
        <v>0</v>
      </c>
      <c r="N1397">
        <f>((T1397-J1397/2)*M1397-L1397)/(T1397+J1397/2)</f>
        <v>0</v>
      </c>
      <c r="O1397">
        <f>N1397*(BO1397+BP1397)/1000.0</f>
        <v>0</v>
      </c>
      <c r="P1397">
        <f>(BH1397 - IF(AU1397&gt;1, L1397*BB1397*100.0/(AW1397*BV1397), 0))*(BO1397+BP1397)/1000.0</f>
        <v>0</v>
      </c>
      <c r="Q1397">
        <f>2.0/((1/S1397-1/R1397)+SIGN(S1397)*SQRT((1/S1397-1/R1397)*(1/S1397-1/R1397) + 4*BC1397/((BC1397+1)*(BC1397+1))*(2*1/S1397*1/R1397-1/R1397*1/R1397)))</f>
        <v>0</v>
      </c>
      <c r="R1397">
        <f>IF(LEFT(BD1397,1)&lt;&gt;"0",IF(LEFT(BD1397,1)="1",3.0,BE1397),$D$5+$E$5*(BV1397*BO1397/($K$5*1000))+$F$5*(BV1397*BO1397/($K$5*1000))*MAX(MIN(BB1397,$J$5),$I$5)*MAX(MIN(BB1397,$J$5),$I$5)+$G$5*MAX(MIN(BB1397,$J$5),$I$5)*(BV1397*BO1397/($K$5*1000))+$H$5*(BV1397*BO1397/($K$5*1000))*(BV1397*BO1397/($K$5*1000)))</f>
        <v>0</v>
      </c>
      <c r="S1397">
        <f>J1397*(1000-(1000*0.61365*exp(17.502*W1397/(240.97+W1397))/(BO1397+BP1397)+BJ1397)/2)/(1000*0.61365*exp(17.502*W1397/(240.97+W1397))/(BO1397+BP1397)-BJ1397)</f>
        <v>0</v>
      </c>
      <c r="T1397">
        <f>1/((BC1397+1)/(Q1397/1.6)+1/(R1397/1.37)) + BC1397/((BC1397+1)/(Q1397/1.6) + BC1397/(R1397/1.37))</f>
        <v>0</v>
      </c>
      <c r="U1397">
        <f>(AX1397*BA1397)</f>
        <v>0</v>
      </c>
      <c r="V1397">
        <f>(BQ1397+(U1397+2*0.95*5.67E-8*(((BQ1397+$B$7)+273)^4-(BQ1397+273)^4)-44100*J1397)/(1.84*29.3*R1397+8*0.95*5.67E-8*(BQ1397+273)^3))</f>
        <v>0</v>
      </c>
      <c r="W1397">
        <f>($C$7*BR1397+$D$7*BS1397+$E$7*V1397)</f>
        <v>0</v>
      </c>
      <c r="X1397">
        <f>0.61365*exp(17.502*W1397/(240.97+W1397))</f>
        <v>0</v>
      </c>
      <c r="Y1397">
        <f>(Z1397/AA1397*100)</f>
        <v>0</v>
      </c>
      <c r="Z1397">
        <f>BJ1397*(BO1397+BP1397)/1000</f>
        <v>0</v>
      </c>
      <c r="AA1397">
        <f>0.61365*exp(17.502*BQ1397/(240.97+BQ1397))</f>
        <v>0</v>
      </c>
      <c r="AB1397">
        <f>(X1397-BJ1397*(BO1397+BP1397)/1000)</f>
        <v>0</v>
      </c>
      <c r="AC1397">
        <f>(-J1397*44100)</f>
        <v>0</v>
      </c>
      <c r="AD1397">
        <f>2*29.3*R1397*0.92*(BQ1397-W1397)</f>
        <v>0</v>
      </c>
      <c r="AE1397">
        <f>2*0.95*5.67E-8*(((BQ1397+$B$7)+273)^4-(W1397+273)^4)</f>
        <v>0</v>
      </c>
      <c r="AF1397">
        <f>U1397+AE1397+AC1397+AD1397</f>
        <v>0</v>
      </c>
      <c r="AG1397">
        <f>BN1397*AU1397*(BI1397-BH1397*(1000-AU1397*BK1397)/(1000-AU1397*BJ1397))/(100*BB1397)</f>
        <v>0</v>
      </c>
      <c r="AH1397">
        <f>1000*BN1397*AU1397*(BJ1397-BK1397)/(100*BB1397*(1000-AU1397*BJ1397))</f>
        <v>0</v>
      </c>
      <c r="AI1397">
        <f>(AJ1397 - AK1397 - BO1397*1E3/(8.314*(BQ1397+273.15)) * AM1397/BN1397 * AL1397) * BN1397/(100*BB1397) * (1000 - BK1397)/1000</f>
        <v>0</v>
      </c>
      <c r="AJ1397">
        <v>585.5505421220619</v>
      </c>
      <c r="AK1397">
        <v>566.8655090909089</v>
      </c>
      <c r="AL1397">
        <v>3.402342684812709</v>
      </c>
      <c r="AM1397">
        <v>64.57552425666056</v>
      </c>
      <c r="AN1397">
        <f>(AP1397 - AO1397 + BO1397*1E3/(8.314*(BQ1397+273.15)) * AR1397/BN1397 * AQ1397) * BN1397/(100*BB1397) * 1000/(1000 - AP1397)</f>
        <v>0</v>
      </c>
      <c r="AO1397">
        <v>18.11750203596403</v>
      </c>
      <c r="AP1397">
        <v>18.45672661654134</v>
      </c>
      <c r="AQ1397">
        <v>-1.105883030781197E-05</v>
      </c>
      <c r="AR1397">
        <v>112.27</v>
      </c>
      <c r="AS1397">
        <v>8</v>
      </c>
      <c r="AT1397">
        <v>2</v>
      </c>
      <c r="AU1397">
        <f>IF(AS1397*$H$13&gt;=AW1397,1.0,(AW1397/(AW1397-AS1397*$H$13)))</f>
        <v>0</v>
      </c>
      <c r="AV1397">
        <f>(AU1397-1)*100</f>
        <v>0</v>
      </c>
      <c r="AW1397">
        <f>MAX(0,($B$13+$C$13*BV1397)/(1+$D$13*BV1397)*BO1397/(BQ1397+273)*$E$13)</f>
        <v>0</v>
      </c>
      <c r="AX1397">
        <f>$B$11*BW1397+$C$11*BX1397+$F$11*CI1397*(1-CL1397)</f>
        <v>0</v>
      </c>
      <c r="AY1397">
        <f>AX1397*AZ1397</f>
        <v>0</v>
      </c>
      <c r="AZ1397">
        <f>($B$11*$D$9+$C$11*$D$9+$F$11*((CV1397+CN1397)/MAX(CV1397+CN1397+CW1397, 0.1)*$I$9+CW1397/MAX(CV1397+CN1397+CW1397, 0.1)*$J$9))/($B$11+$C$11+$F$11)</f>
        <v>0</v>
      </c>
      <c r="BA1397">
        <f>($B$11*$K$9+$C$11*$K$9+$F$11*((CV1397+CN1397)/MAX(CV1397+CN1397+CW1397, 0.1)*$P$9+CW1397/MAX(CV1397+CN1397+CW1397, 0.1)*$Q$9))/($B$11+$C$11+$F$11)</f>
        <v>0</v>
      </c>
      <c r="BB1397">
        <v>6</v>
      </c>
      <c r="BC1397">
        <v>0.5</v>
      </c>
      <c r="BD1397" t="s">
        <v>355</v>
      </c>
      <c r="BE1397">
        <v>2</v>
      </c>
      <c r="BF1397" t="b">
        <v>1</v>
      </c>
      <c r="BG1397">
        <v>1664308430.778571</v>
      </c>
      <c r="BH1397">
        <v>531.9957857142857</v>
      </c>
      <c r="BI1397">
        <v>558.6239285714286</v>
      </c>
      <c r="BJ1397">
        <v>18.45727857142857</v>
      </c>
      <c r="BK1397">
        <v>18.11856071428571</v>
      </c>
      <c r="BL1397">
        <v>535.5937142857142</v>
      </c>
      <c r="BM1397">
        <v>18.621875</v>
      </c>
      <c r="BN1397">
        <v>500.0682857142857</v>
      </c>
      <c r="BO1397">
        <v>90.93189285714286</v>
      </c>
      <c r="BP1397">
        <v>0.1000354964285714</v>
      </c>
      <c r="BQ1397">
        <v>24.54701785714286</v>
      </c>
      <c r="BR1397">
        <v>24.99176428571429</v>
      </c>
      <c r="BS1397">
        <v>999.9000000000002</v>
      </c>
      <c r="BT1397">
        <v>0</v>
      </c>
      <c r="BU1397">
        <v>0</v>
      </c>
      <c r="BV1397">
        <v>9996.91857142857</v>
      </c>
      <c r="BW1397">
        <v>0</v>
      </c>
      <c r="BX1397">
        <v>6.084015714285717</v>
      </c>
      <c r="BY1397">
        <v>-26.62807857142857</v>
      </c>
      <c r="BZ1397">
        <v>541.9995714285714</v>
      </c>
      <c r="CA1397">
        <v>568.932</v>
      </c>
      <c r="CB1397">
        <v>0.3387136071428571</v>
      </c>
      <c r="CC1397">
        <v>558.6239285714286</v>
      </c>
      <c r="CD1397">
        <v>18.11856071428571</v>
      </c>
      <c r="CE1397">
        <v>1.678354285714286</v>
      </c>
      <c r="CF1397">
        <v>1.647554285714286</v>
      </c>
      <c r="CG1397">
        <v>14.69766785714286</v>
      </c>
      <c r="CH1397">
        <v>14.41093214285714</v>
      </c>
      <c r="CI1397">
        <v>2000.002142857142</v>
      </c>
      <c r="CJ1397">
        <v>0.9799943214285717</v>
      </c>
      <c r="CK1397">
        <v>0.02000606785714286</v>
      </c>
      <c r="CL1397">
        <v>0</v>
      </c>
      <c r="CM1397">
        <v>123.4505357142857</v>
      </c>
      <c r="CN1397">
        <v>5.00097</v>
      </c>
      <c r="CO1397">
        <v>2659.468214285714</v>
      </c>
      <c r="CP1397">
        <v>16707.56428571428</v>
      </c>
      <c r="CQ1397">
        <v>37.56875000000001</v>
      </c>
      <c r="CR1397">
        <v>38.062</v>
      </c>
      <c r="CS1397">
        <v>37.562</v>
      </c>
      <c r="CT1397">
        <v>37.75</v>
      </c>
      <c r="CU1397">
        <v>38.07324999999999</v>
      </c>
      <c r="CV1397">
        <v>1955.091785714286</v>
      </c>
      <c r="CW1397">
        <v>39.91035714285714</v>
      </c>
      <c r="CX1397">
        <v>0</v>
      </c>
      <c r="CY1397">
        <v>1664308442.9</v>
      </c>
      <c r="CZ1397">
        <v>0</v>
      </c>
      <c r="DA1397">
        <v>0</v>
      </c>
      <c r="DB1397" t="s">
        <v>356</v>
      </c>
      <c r="DC1397">
        <v>1663859321.1</v>
      </c>
      <c r="DD1397">
        <v>1663859315.6</v>
      </c>
      <c r="DE1397">
        <v>0</v>
      </c>
      <c r="DF1397">
        <v>0.196</v>
      </c>
      <c r="DG1397">
        <v>-0.001</v>
      </c>
      <c r="DH1397">
        <v>-5.941</v>
      </c>
      <c r="DI1397">
        <v>-0.174</v>
      </c>
      <c r="DJ1397">
        <v>1500</v>
      </c>
      <c r="DK1397">
        <v>17</v>
      </c>
      <c r="DL1397">
        <v>0.13</v>
      </c>
      <c r="DM1397">
        <v>0.04</v>
      </c>
      <c r="DN1397">
        <v>-26.52905121951219</v>
      </c>
      <c r="DO1397">
        <v>-1.830079442508758</v>
      </c>
      <c r="DP1397">
        <v>0.185808154566453</v>
      </c>
      <c r="DQ1397">
        <v>0</v>
      </c>
      <c r="DR1397">
        <v>0.3386465853658537</v>
      </c>
      <c r="DS1397">
        <v>0.005077066202089869</v>
      </c>
      <c r="DT1397">
        <v>0.001106424012922356</v>
      </c>
      <c r="DU1397">
        <v>1</v>
      </c>
      <c r="DV1397">
        <v>1</v>
      </c>
      <c r="DW1397">
        <v>2</v>
      </c>
      <c r="DX1397" t="s">
        <v>471</v>
      </c>
      <c r="DY1397">
        <v>2.98498</v>
      </c>
      <c r="DZ1397">
        <v>2.71556</v>
      </c>
      <c r="EA1397">
        <v>0.117921</v>
      </c>
      <c r="EB1397">
        <v>0.120178</v>
      </c>
      <c r="EC1397">
        <v>0.0903905</v>
      </c>
      <c r="ED1397">
        <v>0.08733100000000001</v>
      </c>
      <c r="EE1397">
        <v>28029.9</v>
      </c>
      <c r="EF1397">
        <v>28078.3</v>
      </c>
      <c r="EG1397">
        <v>29523.6</v>
      </c>
      <c r="EH1397">
        <v>29507.2</v>
      </c>
      <c r="EI1397">
        <v>35597.9</v>
      </c>
      <c r="EJ1397">
        <v>35806.6</v>
      </c>
      <c r="EK1397">
        <v>41608.7</v>
      </c>
      <c r="EL1397">
        <v>42051.9</v>
      </c>
      <c r="EM1397">
        <v>1.98592</v>
      </c>
      <c r="EN1397">
        <v>1.93862</v>
      </c>
      <c r="EO1397">
        <v>0.0708178</v>
      </c>
      <c r="EP1397">
        <v>0</v>
      </c>
      <c r="EQ1397">
        <v>23.8274</v>
      </c>
      <c r="ER1397">
        <v>999.9</v>
      </c>
      <c r="ES1397">
        <v>48.6</v>
      </c>
      <c r="ET1397">
        <v>28.9</v>
      </c>
      <c r="EU1397">
        <v>21.3702</v>
      </c>
      <c r="EV1397">
        <v>62.7462</v>
      </c>
      <c r="EW1397">
        <v>32.524</v>
      </c>
      <c r="EX1397">
        <v>1</v>
      </c>
      <c r="EY1397">
        <v>-0.193234</v>
      </c>
      <c r="EZ1397">
        <v>0.89384</v>
      </c>
      <c r="FA1397">
        <v>20.3871</v>
      </c>
      <c r="FB1397">
        <v>5.21894</v>
      </c>
      <c r="FC1397">
        <v>12.0099</v>
      </c>
      <c r="FD1397">
        <v>4.9895</v>
      </c>
      <c r="FE1397">
        <v>3.28842</v>
      </c>
      <c r="FF1397">
        <v>9999</v>
      </c>
      <c r="FG1397">
        <v>9999</v>
      </c>
      <c r="FH1397">
        <v>9999</v>
      </c>
      <c r="FI1397">
        <v>262.2</v>
      </c>
      <c r="FJ1397">
        <v>1.86693</v>
      </c>
      <c r="FK1397">
        <v>1.86613</v>
      </c>
      <c r="FL1397">
        <v>1.86554</v>
      </c>
      <c r="FM1397">
        <v>1.86552</v>
      </c>
      <c r="FN1397">
        <v>1.86724</v>
      </c>
      <c r="FO1397">
        <v>1.86981</v>
      </c>
      <c r="FP1397">
        <v>1.86844</v>
      </c>
      <c r="FQ1397">
        <v>1.86996</v>
      </c>
      <c r="FR1397">
        <v>0</v>
      </c>
      <c r="FS1397">
        <v>0</v>
      </c>
      <c r="FT1397">
        <v>0</v>
      </c>
      <c r="FU1397">
        <v>0</v>
      </c>
      <c r="FV1397" t="s">
        <v>358</v>
      </c>
      <c r="FW1397" t="s">
        <v>359</v>
      </c>
      <c r="FX1397" t="s">
        <v>360</v>
      </c>
      <c r="FY1397" t="s">
        <v>360</v>
      </c>
      <c r="FZ1397" t="s">
        <v>360</v>
      </c>
      <c r="GA1397" t="s">
        <v>360</v>
      </c>
      <c r="GB1397">
        <v>0</v>
      </c>
      <c r="GC1397">
        <v>100</v>
      </c>
      <c r="GD1397">
        <v>100</v>
      </c>
      <c r="GE1397">
        <v>-3.666</v>
      </c>
      <c r="GF1397">
        <v>-0.1646</v>
      </c>
      <c r="GG1397">
        <v>-2.0192013485273</v>
      </c>
      <c r="GH1397">
        <v>-0.003354295288503095</v>
      </c>
      <c r="GI1397">
        <v>8.998442100416266E-07</v>
      </c>
      <c r="GJ1397">
        <v>-2.632750781261316E-10</v>
      </c>
      <c r="GK1397">
        <v>-0.1771344180573433</v>
      </c>
      <c r="GL1397">
        <v>-0.01811282044437078</v>
      </c>
      <c r="GM1397">
        <v>0.001479480632228601</v>
      </c>
      <c r="GN1397">
        <v>-2.527498020886067E-05</v>
      </c>
      <c r="GO1397">
        <v>3</v>
      </c>
      <c r="GP1397">
        <v>2311</v>
      </c>
      <c r="GQ1397">
        <v>1</v>
      </c>
      <c r="GR1397">
        <v>23</v>
      </c>
      <c r="GS1397">
        <v>7485.3</v>
      </c>
      <c r="GT1397">
        <v>7485.4</v>
      </c>
      <c r="GU1397">
        <v>1.37939</v>
      </c>
      <c r="GV1397">
        <v>2.21558</v>
      </c>
      <c r="GW1397">
        <v>1.39648</v>
      </c>
      <c r="GX1397">
        <v>2.33643</v>
      </c>
      <c r="GY1397">
        <v>1.49536</v>
      </c>
      <c r="GZ1397">
        <v>2.4646</v>
      </c>
      <c r="HA1397">
        <v>32.9092</v>
      </c>
      <c r="HB1397">
        <v>14.027</v>
      </c>
      <c r="HC1397">
        <v>18</v>
      </c>
      <c r="HD1397">
        <v>524.048</v>
      </c>
      <c r="HE1397">
        <v>450.066</v>
      </c>
      <c r="HF1397">
        <v>22.0606</v>
      </c>
      <c r="HG1397">
        <v>25.0039</v>
      </c>
      <c r="HH1397">
        <v>30</v>
      </c>
      <c r="HI1397">
        <v>25.018</v>
      </c>
      <c r="HJ1397">
        <v>24.9663</v>
      </c>
      <c r="HK1397">
        <v>27.6123</v>
      </c>
      <c r="HL1397">
        <v>22.5567</v>
      </c>
      <c r="HM1397">
        <v>54.7468</v>
      </c>
      <c r="HN1397">
        <v>22.06</v>
      </c>
      <c r="HO1397">
        <v>607.287</v>
      </c>
      <c r="HP1397">
        <v>18.0982</v>
      </c>
      <c r="HQ1397">
        <v>100.993</v>
      </c>
      <c r="HR1397">
        <v>100.991</v>
      </c>
    </row>
    <row r="1398" spans="1:226">
      <c r="A1398">
        <v>1382</v>
      </c>
      <c r="B1398">
        <v>1664308443.6</v>
      </c>
      <c r="C1398">
        <v>15213.09999990463</v>
      </c>
      <c r="D1398" t="s">
        <v>3135</v>
      </c>
      <c r="E1398" t="s">
        <v>3136</v>
      </c>
      <c r="F1398">
        <v>5</v>
      </c>
      <c r="G1398" t="s">
        <v>3064</v>
      </c>
      <c r="H1398" t="s">
        <v>354</v>
      </c>
      <c r="I1398">
        <v>1664308436.081481</v>
      </c>
      <c r="J1398">
        <f>(K1398)/1000</f>
        <v>0</v>
      </c>
      <c r="K1398">
        <f>IF(BF1398, AN1398, AH1398)</f>
        <v>0</v>
      </c>
      <c r="L1398">
        <f>IF(BF1398, AI1398, AG1398)</f>
        <v>0</v>
      </c>
      <c r="M1398">
        <f>BH1398 - IF(AU1398&gt;1, L1398*BB1398*100.0/(AW1398*BV1398), 0)</f>
        <v>0</v>
      </c>
      <c r="N1398">
        <f>((T1398-J1398/2)*M1398-L1398)/(T1398+J1398/2)</f>
        <v>0</v>
      </c>
      <c r="O1398">
        <f>N1398*(BO1398+BP1398)/1000.0</f>
        <v>0</v>
      </c>
      <c r="P1398">
        <f>(BH1398 - IF(AU1398&gt;1, L1398*BB1398*100.0/(AW1398*BV1398), 0))*(BO1398+BP1398)/1000.0</f>
        <v>0</v>
      </c>
      <c r="Q1398">
        <f>2.0/((1/S1398-1/R1398)+SIGN(S1398)*SQRT((1/S1398-1/R1398)*(1/S1398-1/R1398) + 4*BC1398/((BC1398+1)*(BC1398+1))*(2*1/S1398*1/R1398-1/R1398*1/R1398)))</f>
        <v>0</v>
      </c>
      <c r="R1398">
        <f>IF(LEFT(BD1398,1)&lt;&gt;"0",IF(LEFT(BD1398,1)="1",3.0,BE1398),$D$5+$E$5*(BV1398*BO1398/($K$5*1000))+$F$5*(BV1398*BO1398/($K$5*1000))*MAX(MIN(BB1398,$J$5),$I$5)*MAX(MIN(BB1398,$J$5),$I$5)+$G$5*MAX(MIN(BB1398,$J$5),$I$5)*(BV1398*BO1398/($K$5*1000))+$H$5*(BV1398*BO1398/($K$5*1000))*(BV1398*BO1398/($K$5*1000)))</f>
        <v>0</v>
      </c>
      <c r="S1398">
        <f>J1398*(1000-(1000*0.61365*exp(17.502*W1398/(240.97+W1398))/(BO1398+BP1398)+BJ1398)/2)/(1000*0.61365*exp(17.502*W1398/(240.97+W1398))/(BO1398+BP1398)-BJ1398)</f>
        <v>0</v>
      </c>
      <c r="T1398">
        <f>1/((BC1398+1)/(Q1398/1.6)+1/(R1398/1.37)) + BC1398/((BC1398+1)/(Q1398/1.6) + BC1398/(R1398/1.37))</f>
        <v>0</v>
      </c>
      <c r="U1398">
        <f>(AX1398*BA1398)</f>
        <v>0</v>
      </c>
      <c r="V1398">
        <f>(BQ1398+(U1398+2*0.95*5.67E-8*(((BQ1398+$B$7)+273)^4-(BQ1398+273)^4)-44100*J1398)/(1.84*29.3*R1398+8*0.95*5.67E-8*(BQ1398+273)^3))</f>
        <v>0</v>
      </c>
      <c r="W1398">
        <f>($C$7*BR1398+$D$7*BS1398+$E$7*V1398)</f>
        <v>0</v>
      </c>
      <c r="X1398">
        <f>0.61365*exp(17.502*W1398/(240.97+W1398))</f>
        <v>0</v>
      </c>
      <c r="Y1398">
        <f>(Z1398/AA1398*100)</f>
        <v>0</v>
      </c>
      <c r="Z1398">
        <f>BJ1398*(BO1398+BP1398)/1000</f>
        <v>0</v>
      </c>
      <c r="AA1398">
        <f>0.61365*exp(17.502*BQ1398/(240.97+BQ1398))</f>
        <v>0</v>
      </c>
      <c r="AB1398">
        <f>(X1398-BJ1398*(BO1398+BP1398)/1000)</f>
        <v>0</v>
      </c>
      <c r="AC1398">
        <f>(-J1398*44100)</f>
        <v>0</v>
      </c>
      <c r="AD1398">
        <f>2*29.3*R1398*0.92*(BQ1398-W1398)</f>
        <v>0</v>
      </c>
      <c r="AE1398">
        <f>2*0.95*5.67E-8*(((BQ1398+$B$7)+273)^4-(W1398+273)^4)</f>
        <v>0</v>
      </c>
      <c r="AF1398">
        <f>U1398+AE1398+AC1398+AD1398</f>
        <v>0</v>
      </c>
      <c r="AG1398">
        <f>BN1398*AU1398*(BI1398-BH1398*(1000-AU1398*BK1398)/(1000-AU1398*BJ1398))/(100*BB1398)</f>
        <v>0</v>
      </c>
      <c r="AH1398">
        <f>1000*BN1398*AU1398*(BJ1398-BK1398)/(100*BB1398*(1000-AU1398*BJ1398))</f>
        <v>0</v>
      </c>
      <c r="AI1398">
        <f>(AJ1398 - AK1398 - BO1398*1E3/(8.314*(BQ1398+273.15)) * AM1398/BN1398 * AL1398) * BN1398/(100*BB1398) * (1000 - BK1398)/1000</f>
        <v>0</v>
      </c>
      <c r="AJ1398">
        <v>602.6473291179706</v>
      </c>
      <c r="AK1398">
        <v>583.9211454545455</v>
      </c>
      <c r="AL1398">
        <v>3.415864433216824</v>
      </c>
      <c r="AM1398">
        <v>64.57552425666056</v>
      </c>
      <c r="AN1398">
        <f>(AP1398 - AO1398 + BO1398*1E3/(8.314*(BQ1398+273.15)) * AR1398/BN1398 * AQ1398) * BN1398/(100*BB1398) * 1000/(1000 - AP1398)</f>
        <v>0</v>
      </c>
      <c r="AO1398">
        <v>18.11600884549451</v>
      </c>
      <c r="AP1398">
        <v>18.45377503759398</v>
      </c>
      <c r="AQ1398">
        <v>1.122478725619169E-05</v>
      </c>
      <c r="AR1398">
        <v>112.27</v>
      </c>
      <c r="AS1398">
        <v>8</v>
      </c>
      <c r="AT1398">
        <v>2</v>
      </c>
      <c r="AU1398">
        <f>IF(AS1398*$H$13&gt;=AW1398,1.0,(AW1398/(AW1398-AS1398*$H$13)))</f>
        <v>0</v>
      </c>
      <c r="AV1398">
        <f>(AU1398-1)*100</f>
        <v>0</v>
      </c>
      <c r="AW1398">
        <f>MAX(0,($B$13+$C$13*BV1398)/(1+$D$13*BV1398)*BO1398/(BQ1398+273)*$E$13)</f>
        <v>0</v>
      </c>
      <c r="AX1398">
        <f>$B$11*BW1398+$C$11*BX1398+$F$11*CI1398*(1-CL1398)</f>
        <v>0</v>
      </c>
      <c r="AY1398">
        <f>AX1398*AZ1398</f>
        <v>0</v>
      </c>
      <c r="AZ1398">
        <f>($B$11*$D$9+$C$11*$D$9+$F$11*((CV1398+CN1398)/MAX(CV1398+CN1398+CW1398, 0.1)*$I$9+CW1398/MAX(CV1398+CN1398+CW1398, 0.1)*$J$9))/($B$11+$C$11+$F$11)</f>
        <v>0</v>
      </c>
      <c r="BA1398">
        <f>($B$11*$K$9+$C$11*$K$9+$F$11*((CV1398+CN1398)/MAX(CV1398+CN1398+CW1398, 0.1)*$P$9+CW1398/MAX(CV1398+CN1398+CW1398, 0.1)*$Q$9))/($B$11+$C$11+$F$11)</f>
        <v>0</v>
      </c>
      <c r="BB1398">
        <v>6</v>
      </c>
      <c r="BC1398">
        <v>0.5</v>
      </c>
      <c r="BD1398" t="s">
        <v>355</v>
      </c>
      <c r="BE1398">
        <v>2</v>
      </c>
      <c r="BF1398" t="b">
        <v>1</v>
      </c>
      <c r="BG1398">
        <v>1664308436.081481</v>
      </c>
      <c r="BH1398">
        <v>549.6815555555555</v>
      </c>
      <c r="BI1398">
        <v>576.4244444444444</v>
      </c>
      <c r="BJ1398">
        <v>18.45625925925926</v>
      </c>
      <c r="BK1398">
        <v>18.11645185185185</v>
      </c>
      <c r="BL1398">
        <v>553.3258148148147</v>
      </c>
      <c r="BM1398">
        <v>18.62086666666667</v>
      </c>
      <c r="BN1398">
        <v>500.068</v>
      </c>
      <c r="BO1398">
        <v>90.93365925925926</v>
      </c>
      <c r="BP1398">
        <v>0.09997562222222223</v>
      </c>
      <c r="BQ1398">
        <v>24.55018148148148</v>
      </c>
      <c r="BR1398">
        <v>24.99505185185185</v>
      </c>
      <c r="BS1398">
        <v>999.9000000000001</v>
      </c>
      <c r="BT1398">
        <v>0</v>
      </c>
      <c r="BU1398">
        <v>0</v>
      </c>
      <c r="BV1398">
        <v>9998.263703703704</v>
      </c>
      <c r="BW1398">
        <v>0</v>
      </c>
      <c r="BX1398">
        <v>6.08373888888889</v>
      </c>
      <c r="BY1398">
        <v>-26.74278888888889</v>
      </c>
      <c r="BZ1398">
        <v>560.0173333333332</v>
      </c>
      <c r="CA1398">
        <v>587.0597407407406</v>
      </c>
      <c r="CB1398">
        <v>0.3398070000000001</v>
      </c>
      <c r="CC1398">
        <v>576.4244444444444</v>
      </c>
      <c r="CD1398">
        <v>18.11645185185185</v>
      </c>
      <c r="CE1398">
        <v>1.678294074074074</v>
      </c>
      <c r="CF1398">
        <v>1.647394814814815</v>
      </c>
      <c r="CG1398">
        <v>14.69711111111111</v>
      </c>
      <c r="CH1398">
        <v>14.40942592592592</v>
      </c>
      <c r="CI1398">
        <v>2000.008148148148</v>
      </c>
      <c r="CJ1398">
        <v>0.9799943333333336</v>
      </c>
      <c r="CK1398">
        <v>0.02000605555555555</v>
      </c>
      <c r="CL1398">
        <v>0</v>
      </c>
      <c r="CM1398">
        <v>123.927</v>
      </c>
      <c r="CN1398">
        <v>5.00097</v>
      </c>
      <c r="CO1398">
        <v>2669.20037037037</v>
      </c>
      <c r="CP1398">
        <v>16707.61851851852</v>
      </c>
      <c r="CQ1398">
        <v>37.59</v>
      </c>
      <c r="CR1398">
        <v>38.062</v>
      </c>
      <c r="CS1398">
        <v>37.562</v>
      </c>
      <c r="CT1398">
        <v>37.75229629629629</v>
      </c>
      <c r="CU1398">
        <v>38.07366666666667</v>
      </c>
      <c r="CV1398">
        <v>1955.097407407408</v>
      </c>
      <c r="CW1398">
        <v>39.91074074074074</v>
      </c>
      <c r="CX1398">
        <v>0</v>
      </c>
      <c r="CY1398">
        <v>1664308447.7</v>
      </c>
      <c r="CZ1398">
        <v>0</v>
      </c>
      <c r="DA1398">
        <v>0</v>
      </c>
      <c r="DB1398" t="s">
        <v>356</v>
      </c>
      <c r="DC1398">
        <v>1663859321.1</v>
      </c>
      <c r="DD1398">
        <v>1663859315.6</v>
      </c>
      <c r="DE1398">
        <v>0</v>
      </c>
      <c r="DF1398">
        <v>0.196</v>
      </c>
      <c r="DG1398">
        <v>-0.001</v>
      </c>
      <c r="DH1398">
        <v>-5.941</v>
      </c>
      <c r="DI1398">
        <v>-0.174</v>
      </c>
      <c r="DJ1398">
        <v>1500</v>
      </c>
      <c r="DK1398">
        <v>17</v>
      </c>
      <c r="DL1398">
        <v>0.13</v>
      </c>
      <c r="DM1398">
        <v>0.04</v>
      </c>
      <c r="DN1398">
        <v>-26.677755</v>
      </c>
      <c r="DO1398">
        <v>-1.259801876172577</v>
      </c>
      <c r="DP1398">
        <v>0.1242538388742979</v>
      </c>
      <c r="DQ1398">
        <v>0</v>
      </c>
      <c r="DR1398">
        <v>0.339177625</v>
      </c>
      <c r="DS1398">
        <v>0.01319555347091809</v>
      </c>
      <c r="DT1398">
        <v>0.001379095621911328</v>
      </c>
      <c r="DU1398">
        <v>1</v>
      </c>
      <c r="DV1398">
        <v>1</v>
      </c>
      <c r="DW1398">
        <v>2</v>
      </c>
      <c r="DX1398" t="s">
        <v>471</v>
      </c>
      <c r="DY1398">
        <v>2.98493</v>
      </c>
      <c r="DZ1398">
        <v>2.71563</v>
      </c>
      <c r="EA1398">
        <v>0.12041</v>
      </c>
      <c r="EB1398">
        <v>0.122603</v>
      </c>
      <c r="EC1398">
        <v>0.09037920000000001</v>
      </c>
      <c r="ED1398">
        <v>0.0873239</v>
      </c>
      <c r="EE1398">
        <v>27951.5</v>
      </c>
      <c r="EF1398">
        <v>28000.8</v>
      </c>
      <c r="EG1398">
        <v>29524.3</v>
      </c>
      <c r="EH1398">
        <v>29507.1</v>
      </c>
      <c r="EI1398">
        <v>35599.1</v>
      </c>
      <c r="EJ1398">
        <v>35806.8</v>
      </c>
      <c r="EK1398">
        <v>41609.5</v>
      </c>
      <c r="EL1398">
        <v>42051.7</v>
      </c>
      <c r="EM1398">
        <v>1.9857</v>
      </c>
      <c r="EN1398">
        <v>1.93883</v>
      </c>
      <c r="EO1398">
        <v>0.07110089999999999</v>
      </c>
      <c r="EP1398">
        <v>0</v>
      </c>
      <c r="EQ1398">
        <v>23.8258</v>
      </c>
      <c r="ER1398">
        <v>999.9</v>
      </c>
      <c r="ES1398">
        <v>48.6</v>
      </c>
      <c r="ET1398">
        <v>28.9</v>
      </c>
      <c r="EU1398">
        <v>21.3707</v>
      </c>
      <c r="EV1398">
        <v>62.9662</v>
      </c>
      <c r="EW1398">
        <v>32.496</v>
      </c>
      <c r="EX1398">
        <v>1</v>
      </c>
      <c r="EY1398">
        <v>-0.193272</v>
      </c>
      <c r="EZ1398">
        <v>0.900773</v>
      </c>
      <c r="FA1398">
        <v>20.3869</v>
      </c>
      <c r="FB1398">
        <v>5.21984</v>
      </c>
      <c r="FC1398">
        <v>12.0099</v>
      </c>
      <c r="FD1398">
        <v>4.98995</v>
      </c>
      <c r="FE1398">
        <v>3.28863</v>
      </c>
      <c r="FF1398">
        <v>9999</v>
      </c>
      <c r="FG1398">
        <v>9999</v>
      </c>
      <c r="FH1398">
        <v>9999</v>
      </c>
      <c r="FI1398">
        <v>262.2</v>
      </c>
      <c r="FJ1398">
        <v>1.86697</v>
      </c>
      <c r="FK1398">
        <v>1.86614</v>
      </c>
      <c r="FL1398">
        <v>1.86554</v>
      </c>
      <c r="FM1398">
        <v>1.86552</v>
      </c>
      <c r="FN1398">
        <v>1.86724</v>
      </c>
      <c r="FO1398">
        <v>1.86981</v>
      </c>
      <c r="FP1398">
        <v>1.86844</v>
      </c>
      <c r="FQ1398">
        <v>1.86996</v>
      </c>
      <c r="FR1398">
        <v>0</v>
      </c>
      <c r="FS1398">
        <v>0</v>
      </c>
      <c r="FT1398">
        <v>0</v>
      </c>
      <c r="FU1398">
        <v>0</v>
      </c>
      <c r="FV1398" t="s">
        <v>358</v>
      </c>
      <c r="FW1398" t="s">
        <v>359</v>
      </c>
      <c r="FX1398" t="s">
        <v>360</v>
      </c>
      <c r="FY1398" t="s">
        <v>360</v>
      </c>
      <c r="FZ1398" t="s">
        <v>360</v>
      </c>
      <c r="GA1398" t="s">
        <v>360</v>
      </c>
      <c r="GB1398">
        <v>0</v>
      </c>
      <c r="GC1398">
        <v>100</v>
      </c>
      <c r="GD1398">
        <v>100</v>
      </c>
      <c r="GE1398">
        <v>-3.71</v>
      </c>
      <c r="GF1398">
        <v>-0.1646</v>
      </c>
      <c r="GG1398">
        <v>-2.0192013485273</v>
      </c>
      <c r="GH1398">
        <v>-0.003354295288503095</v>
      </c>
      <c r="GI1398">
        <v>8.998442100416266E-07</v>
      </c>
      <c r="GJ1398">
        <v>-2.632750781261316E-10</v>
      </c>
      <c r="GK1398">
        <v>-0.1771344180573433</v>
      </c>
      <c r="GL1398">
        <v>-0.01811282044437078</v>
      </c>
      <c r="GM1398">
        <v>0.001479480632228601</v>
      </c>
      <c r="GN1398">
        <v>-2.527498020886067E-05</v>
      </c>
      <c r="GO1398">
        <v>3</v>
      </c>
      <c r="GP1398">
        <v>2311</v>
      </c>
      <c r="GQ1398">
        <v>1</v>
      </c>
      <c r="GR1398">
        <v>23</v>
      </c>
      <c r="GS1398">
        <v>7485.4</v>
      </c>
      <c r="GT1398">
        <v>7485.5</v>
      </c>
      <c r="GU1398">
        <v>1.40869</v>
      </c>
      <c r="GV1398">
        <v>2.21069</v>
      </c>
      <c r="GW1398">
        <v>1.39648</v>
      </c>
      <c r="GX1398">
        <v>2.33643</v>
      </c>
      <c r="GY1398">
        <v>1.49536</v>
      </c>
      <c r="GZ1398">
        <v>2.45728</v>
      </c>
      <c r="HA1398">
        <v>32.9092</v>
      </c>
      <c r="HB1398">
        <v>14.027</v>
      </c>
      <c r="HC1398">
        <v>18</v>
      </c>
      <c r="HD1398">
        <v>523.89</v>
      </c>
      <c r="HE1398">
        <v>450.189</v>
      </c>
      <c r="HF1398">
        <v>22.0632</v>
      </c>
      <c r="HG1398">
        <v>25.0027</v>
      </c>
      <c r="HH1398">
        <v>29.9999</v>
      </c>
      <c r="HI1398">
        <v>25.0167</v>
      </c>
      <c r="HJ1398">
        <v>24.9663</v>
      </c>
      <c r="HK1398">
        <v>28.1965</v>
      </c>
      <c r="HL1398">
        <v>22.5567</v>
      </c>
      <c r="HM1398">
        <v>54.7468</v>
      </c>
      <c r="HN1398">
        <v>22.0641</v>
      </c>
      <c r="HO1398">
        <v>620.71</v>
      </c>
      <c r="HP1398">
        <v>18.0982</v>
      </c>
      <c r="HQ1398">
        <v>100.995</v>
      </c>
      <c r="HR1398">
        <v>100.99</v>
      </c>
    </row>
    <row r="1399" spans="1:226">
      <c r="A1399">
        <v>1383</v>
      </c>
      <c r="B1399">
        <v>1664308448.6</v>
      </c>
      <c r="C1399">
        <v>15218.09999990463</v>
      </c>
      <c r="D1399" t="s">
        <v>3137</v>
      </c>
      <c r="E1399" t="s">
        <v>3138</v>
      </c>
      <c r="F1399">
        <v>5</v>
      </c>
      <c r="G1399" t="s">
        <v>3064</v>
      </c>
      <c r="H1399" t="s">
        <v>354</v>
      </c>
      <c r="I1399">
        <v>1664308441.1</v>
      </c>
      <c r="J1399">
        <f>(K1399)/1000</f>
        <v>0</v>
      </c>
      <c r="K1399">
        <f>IF(BF1399, AN1399, AH1399)</f>
        <v>0</v>
      </c>
      <c r="L1399">
        <f>IF(BF1399, AI1399, AG1399)</f>
        <v>0</v>
      </c>
      <c r="M1399">
        <f>BH1399 - IF(AU1399&gt;1, L1399*BB1399*100.0/(AW1399*BV1399), 0)</f>
        <v>0</v>
      </c>
      <c r="N1399">
        <f>((T1399-J1399/2)*M1399-L1399)/(T1399+J1399/2)</f>
        <v>0</v>
      </c>
      <c r="O1399">
        <f>N1399*(BO1399+BP1399)/1000.0</f>
        <v>0</v>
      </c>
      <c r="P1399">
        <f>(BH1399 - IF(AU1399&gt;1, L1399*BB1399*100.0/(AW1399*BV1399), 0))*(BO1399+BP1399)/1000.0</f>
        <v>0</v>
      </c>
      <c r="Q1399">
        <f>2.0/((1/S1399-1/R1399)+SIGN(S1399)*SQRT((1/S1399-1/R1399)*(1/S1399-1/R1399) + 4*BC1399/((BC1399+1)*(BC1399+1))*(2*1/S1399*1/R1399-1/R1399*1/R1399)))</f>
        <v>0</v>
      </c>
      <c r="R1399">
        <f>IF(LEFT(BD1399,1)&lt;&gt;"0",IF(LEFT(BD1399,1)="1",3.0,BE1399),$D$5+$E$5*(BV1399*BO1399/($K$5*1000))+$F$5*(BV1399*BO1399/($K$5*1000))*MAX(MIN(BB1399,$J$5),$I$5)*MAX(MIN(BB1399,$J$5),$I$5)+$G$5*MAX(MIN(BB1399,$J$5),$I$5)*(BV1399*BO1399/($K$5*1000))+$H$5*(BV1399*BO1399/($K$5*1000))*(BV1399*BO1399/($K$5*1000)))</f>
        <v>0</v>
      </c>
      <c r="S1399">
        <f>J1399*(1000-(1000*0.61365*exp(17.502*W1399/(240.97+W1399))/(BO1399+BP1399)+BJ1399)/2)/(1000*0.61365*exp(17.502*W1399/(240.97+W1399))/(BO1399+BP1399)-BJ1399)</f>
        <v>0</v>
      </c>
      <c r="T1399">
        <f>1/((BC1399+1)/(Q1399/1.6)+1/(R1399/1.37)) + BC1399/((BC1399+1)/(Q1399/1.6) + BC1399/(R1399/1.37))</f>
        <v>0</v>
      </c>
      <c r="U1399">
        <f>(AX1399*BA1399)</f>
        <v>0</v>
      </c>
      <c r="V1399">
        <f>(BQ1399+(U1399+2*0.95*5.67E-8*(((BQ1399+$B$7)+273)^4-(BQ1399+273)^4)-44100*J1399)/(1.84*29.3*R1399+8*0.95*5.67E-8*(BQ1399+273)^3))</f>
        <v>0</v>
      </c>
      <c r="W1399">
        <f>($C$7*BR1399+$D$7*BS1399+$E$7*V1399)</f>
        <v>0</v>
      </c>
      <c r="X1399">
        <f>0.61365*exp(17.502*W1399/(240.97+W1399))</f>
        <v>0</v>
      </c>
      <c r="Y1399">
        <f>(Z1399/AA1399*100)</f>
        <v>0</v>
      </c>
      <c r="Z1399">
        <f>BJ1399*(BO1399+BP1399)/1000</f>
        <v>0</v>
      </c>
      <c r="AA1399">
        <f>0.61365*exp(17.502*BQ1399/(240.97+BQ1399))</f>
        <v>0</v>
      </c>
      <c r="AB1399">
        <f>(X1399-BJ1399*(BO1399+BP1399)/1000)</f>
        <v>0</v>
      </c>
      <c r="AC1399">
        <f>(-J1399*44100)</f>
        <v>0</v>
      </c>
      <c r="AD1399">
        <f>2*29.3*R1399*0.92*(BQ1399-W1399)</f>
        <v>0</v>
      </c>
      <c r="AE1399">
        <f>2*0.95*5.67E-8*(((BQ1399+$B$7)+273)^4-(W1399+273)^4)</f>
        <v>0</v>
      </c>
      <c r="AF1399">
        <f>U1399+AE1399+AC1399+AD1399</f>
        <v>0</v>
      </c>
      <c r="AG1399">
        <f>BN1399*AU1399*(BI1399-BH1399*(1000-AU1399*BK1399)/(1000-AU1399*BJ1399))/(100*BB1399)</f>
        <v>0</v>
      </c>
      <c r="AH1399">
        <f>1000*BN1399*AU1399*(BJ1399-BK1399)/(100*BB1399*(1000-AU1399*BJ1399))</f>
        <v>0</v>
      </c>
      <c r="AI1399">
        <f>(AJ1399 - AK1399 - BO1399*1E3/(8.314*(BQ1399+273.15)) * AM1399/BN1399 * AL1399) * BN1399/(100*BB1399) * (1000 - BK1399)/1000</f>
        <v>0</v>
      </c>
      <c r="AJ1399">
        <v>619.739269863397</v>
      </c>
      <c r="AK1399">
        <v>601.0075151515153</v>
      </c>
      <c r="AL1399">
        <v>3.425556721921901</v>
      </c>
      <c r="AM1399">
        <v>64.57552425666056</v>
      </c>
      <c r="AN1399">
        <f>(AP1399 - AO1399 + BO1399*1E3/(8.314*(BQ1399+273.15)) * AR1399/BN1399 * AQ1399) * BN1399/(100*BB1399) * 1000/(1000 - AP1399)</f>
        <v>0</v>
      </c>
      <c r="AO1399">
        <v>18.11401860363636</v>
      </c>
      <c r="AP1399">
        <v>18.45138827067668</v>
      </c>
      <c r="AQ1399">
        <v>-1.598500925220346E-05</v>
      </c>
      <c r="AR1399">
        <v>112.27</v>
      </c>
      <c r="AS1399">
        <v>8</v>
      </c>
      <c r="AT1399">
        <v>2</v>
      </c>
      <c r="AU1399">
        <f>IF(AS1399*$H$13&gt;=AW1399,1.0,(AW1399/(AW1399-AS1399*$H$13)))</f>
        <v>0</v>
      </c>
      <c r="AV1399">
        <f>(AU1399-1)*100</f>
        <v>0</v>
      </c>
      <c r="AW1399">
        <f>MAX(0,($B$13+$C$13*BV1399)/(1+$D$13*BV1399)*BO1399/(BQ1399+273)*$E$13)</f>
        <v>0</v>
      </c>
      <c r="AX1399">
        <f>$B$11*BW1399+$C$11*BX1399+$F$11*CI1399*(1-CL1399)</f>
        <v>0</v>
      </c>
      <c r="AY1399">
        <f>AX1399*AZ1399</f>
        <v>0</v>
      </c>
      <c r="AZ1399">
        <f>($B$11*$D$9+$C$11*$D$9+$F$11*((CV1399+CN1399)/MAX(CV1399+CN1399+CW1399, 0.1)*$I$9+CW1399/MAX(CV1399+CN1399+CW1399, 0.1)*$J$9))/($B$11+$C$11+$F$11)</f>
        <v>0</v>
      </c>
      <c r="BA1399">
        <f>($B$11*$K$9+$C$11*$K$9+$F$11*((CV1399+CN1399)/MAX(CV1399+CN1399+CW1399, 0.1)*$P$9+CW1399/MAX(CV1399+CN1399+CW1399, 0.1)*$Q$9))/($B$11+$C$11+$F$11)</f>
        <v>0</v>
      </c>
      <c r="BB1399">
        <v>6</v>
      </c>
      <c r="BC1399">
        <v>0.5</v>
      </c>
      <c r="BD1399" t="s">
        <v>355</v>
      </c>
      <c r="BE1399">
        <v>2</v>
      </c>
      <c r="BF1399" t="b">
        <v>1</v>
      </c>
      <c r="BG1399">
        <v>1664308441.1</v>
      </c>
      <c r="BH1399">
        <v>566.4497037037037</v>
      </c>
      <c r="BI1399">
        <v>593.2695185185185</v>
      </c>
      <c r="BJ1399">
        <v>18.45475185185185</v>
      </c>
      <c r="BK1399">
        <v>18.11458148148148</v>
      </c>
      <c r="BL1399">
        <v>570.1375555555555</v>
      </c>
      <c r="BM1399">
        <v>18.61937407407407</v>
      </c>
      <c r="BN1399">
        <v>500.0744074074074</v>
      </c>
      <c r="BO1399">
        <v>90.93455185185184</v>
      </c>
      <c r="BP1399">
        <v>0.1000291</v>
      </c>
      <c r="BQ1399">
        <v>24.55316296296296</v>
      </c>
      <c r="BR1399">
        <v>24.99349259259259</v>
      </c>
      <c r="BS1399">
        <v>999.9000000000001</v>
      </c>
      <c r="BT1399">
        <v>0</v>
      </c>
      <c r="BU1399">
        <v>0</v>
      </c>
      <c r="BV1399">
        <v>9995.814814814816</v>
      </c>
      <c r="BW1399">
        <v>0</v>
      </c>
      <c r="BX1399">
        <v>6.089098888888888</v>
      </c>
      <c r="BY1399">
        <v>-26.81975555555556</v>
      </c>
      <c r="BZ1399">
        <v>577.0998518518518</v>
      </c>
      <c r="CA1399">
        <v>604.2145185185185</v>
      </c>
      <c r="CB1399">
        <v>0.3401717037037038</v>
      </c>
      <c r="CC1399">
        <v>593.2695185185185</v>
      </c>
      <c r="CD1399">
        <v>18.11458148148148</v>
      </c>
      <c r="CE1399">
        <v>1.678174074074074</v>
      </c>
      <c r="CF1399">
        <v>1.647241111111111</v>
      </c>
      <c r="CG1399">
        <v>14.6959962962963</v>
      </c>
      <c r="CH1399">
        <v>14.40798148148148</v>
      </c>
      <c r="CI1399">
        <v>2000.006666666667</v>
      </c>
      <c r="CJ1399">
        <v>0.9799943333333336</v>
      </c>
      <c r="CK1399">
        <v>0.02000605555555555</v>
      </c>
      <c r="CL1399">
        <v>0</v>
      </c>
      <c r="CM1399">
        <v>124.3794444444444</v>
      </c>
      <c r="CN1399">
        <v>5.00097</v>
      </c>
      <c r="CO1399">
        <v>2678.492222222222</v>
      </c>
      <c r="CP1399">
        <v>16707.6037037037</v>
      </c>
      <c r="CQ1399">
        <v>37.60633333333333</v>
      </c>
      <c r="CR1399">
        <v>38.062</v>
      </c>
      <c r="CS1399">
        <v>37.562</v>
      </c>
      <c r="CT1399">
        <v>37.75459259259259</v>
      </c>
      <c r="CU1399">
        <v>38.07133333333333</v>
      </c>
      <c r="CV1399">
        <v>1955.095925925926</v>
      </c>
      <c r="CW1399">
        <v>39.91074074074074</v>
      </c>
      <c r="CX1399">
        <v>0</v>
      </c>
      <c r="CY1399">
        <v>1664308453.1</v>
      </c>
      <c r="CZ1399">
        <v>0</v>
      </c>
      <c r="DA1399">
        <v>0</v>
      </c>
      <c r="DB1399" t="s">
        <v>356</v>
      </c>
      <c r="DC1399">
        <v>1663859321.1</v>
      </c>
      <c r="DD1399">
        <v>1663859315.6</v>
      </c>
      <c r="DE1399">
        <v>0</v>
      </c>
      <c r="DF1399">
        <v>0.196</v>
      </c>
      <c r="DG1399">
        <v>-0.001</v>
      </c>
      <c r="DH1399">
        <v>-5.941</v>
      </c>
      <c r="DI1399">
        <v>-0.174</v>
      </c>
      <c r="DJ1399">
        <v>1500</v>
      </c>
      <c r="DK1399">
        <v>17</v>
      </c>
      <c r="DL1399">
        <v>0.13</v>
      </c>
      <c r="DM1399">
        <v>0.04</v>
      </c>
      <c r="DN1399">
        <v>-26.77301</v>
      </c>
      <c r="DO1399">
        <v>-0.9048337711068301</v>
      </c>
      <c r="DP1399">
        <v>0.09053538479511762</v>
      </c>
      <c r="DQ1399">
        <v>0</v>
      </c>
      <c r="DR1399">
        <v>0.339763525</v>
      </c>
      <c r="DS1399">
        <v>0.005030825515946575</v>
      </c>
      <c r="DT1399">
        <v>0.0009826074492771725</v>
      </c>
      <c r="DU1399">
        <v>1</v>
      </c>
      <c r="DV1399">
        <v>1</v>
      </c>
      <c r="DW1399">
        <v>2</v>
      </c>
      <c r="DX1399" t="s">
        <v>471</v>
      </c>
      <c r="DY1399">
        <v>2.98504</v>
      </c>
      <c r="DZ1399">
        <v>2.71567</v>
      </c>
      <c r="EA1399">
        <v>0.122865</v>
      </c>
      <c r="EB1399">
        <v>0.12498</v>
      </c>
      <c r="EC1399">
        <v>0.0903706</v>
      </c>
      <c r="ED1399">
        <v>0.0873182</v>
      </c>
      <c r="EE1399">
        <v>27873.2</v>
      </c>
      <c r="EF1399">
        <v>27925.2</v>
      </c>
      <c r="EG1399">
        <v>29523.9</v>
      </c>
      <c r="EH1399">
        <v>29507.3</v>
      </c>
      <c r="EI1399">
        <v>35598.8</v>
      </c>
      <c r="EJ1399">
        <v>35807.6</v>
      </c>
      <c r="EK1399">
        <v>41608.7</v>
      </c>
      <c r="EL1399">
        <v>42052.3</v>
      </c>
      <c r="EM1399">
        <v>1.98592</v>
      </c>
      <c r="EN1399">
        <v>1.93873</v>
      </c>
      <c r="EO1399">
        <v>0.0712872</v>
      </c>
      <c r="EP1399">
        <v>0</v>
      </c>
      <c r="EQ1399">
        <v>23.8253</v>
      </c>
      <c r="ER1399">
        <v>999.9</v>
      </c>
      <c r="ES1399">
        <v>48.6</v>
      </c>
      <c r="ET1399">
        <v>28.9</v>
      </c>
      <c r="EU1399">
        <v>21.37</v>
      </c>
      <c r="EV1399">
        <v>62.5262</v>
      </c>
      <c r="EW1399">
        <v>32.516</v>
      </c>
      <c r="EX1399">
        <v>1</v>
      </c>
      <c r="EY1399">
        <v>-0.193257</v>
      </c>
      <c r="EZ1399">
        <v>0.898186</v>
      </c>
      <c r="FA1399">
        <v>20.3869</v>
      </c>
      <c r="FB1399">
        <v>5.21969</v>
      </c>
      <c r="FC1399">
        <v>12.0099</v>
      </c>
      <c r="FD1399">
        <v>4.98995</v>
      </c>
      <c r="FE1399">
        <v>3.28865</v>
      </c>
      <c r="FF1399">
        <v>9999</v>
      </c>
      <c r="FG1399">
        <v>9999</v>
      </c>
      <c r="FH1399">
        <v>9999</v>
      </c>
      <c r="FI1399">
        <v>262.2</v>
      </c>
      <c r="FJ1399">
        <v>1.86697</v>
      </c>
      <c r="FK1399">
        <v>1.86614</v>
      </c>
      <c r="FL1399">
        <v>1.86554</v>
      </c>
      <c r="FM1399">
        <v>1.86553</v>
      </c>
      <c r="FN1399">
        <v>1.86729</v>
      </c>
      <c r="FO1399">
        <v>1.86981</v>
      </c>
      <c r="FP1399">
        <v>1.86844</v>
      </c>
      <c r="FQ1399">
        <v>1.86996</v>
      </c>
      <c r="FR1399">
        <v>0</v>
      </c>
      <c r="FS1399">
        <v>0</v>
      </c>
      <c r="FT1399">
        <v>0</v>
      </c>
      <c r="FU1399">
        <v>0</v>
      </c>
      <c r="FV1399" t="s">
        <v>358</v>
      </c>
      <c r="FW1399" t="s">
        <v>359</v>
      </c>
      <c r="FX1399" t="s">
        <v>360</v>
      </c>
      <c r="FY1399" t="s">
        <v>360</v>
      </c>
      <c r="FZ1399" t="s">
        <v>360</v>
      </c>
      <c r="GA1399" t="s">
        <v>360</v>
      </c>
      <c r="GB1399">
        <v>0</v>
      </c>
      <c r="GC1399">
        <v>100</v>
      </c>
      <c r="GD1399">
        <v>100</v>
      </c>
      <c r="GE1399">
        <v>-3.753</v>
      </c>
      <c r="GF1399">
        <v>-0.1647</v>
      </c>
      <c r="GG1399">
        <v>-2.0192013485273</v>
      </c>
      <c r="GH1399">
        <v>-0.003354295288503095</v>
      </c>
      <c r="GI1399">
        <v>8.998442100416266E-07</v>
      </c>
      <c r="GJ1399">
        <v>-2.632750781261316E-10</v>
      </c>
      <c r="GK1399">
        <v>-0.1771344180573433</v>
      </c>
      <c r="GL1399">
        <v>-0.01811282044437078</v>
      </c>
      <c r="GM1399">
        <v>0.001479480632228601</v>
      </c>
      <c r="GN1399">
        <v>-2.527498020886067E-05</v>
      </c>
      <c r="GO1399">
        <v>3</v>
      </c>
      <c r="GP1399">
        <v>2311</v>
      </c>
      <c r="GQ1399">
        <v>1</v>
      </c>
      <c r="GR1399">
        <v>23</v>
      </c>
      <c r="GS1399">
        <v>7485.5</v>
      </c>
      <c r="GT1399">
        <v>7485.6</v>
      </c>
      <c r="GU1399">
        <v>1.43555</v>
      </c>
      <c r="GV1399">
        <v>2.21191</v>
      </c>
      <c r="GW1399">
        <v>1.39648</v>
      </c>
      <c r="GX1399">
        <v>2.33643</v>
      </c>
      <c r="GY1399">
        <v>1.49536</v>
      </c>
      <c r="GZ1399">
        <v>2.40967</v>
      </c>
      <c r="HA1399">
        <v>32.9092</v>
      </c>
      <c r="HB1399">
        <v>14.0182</v>
      </c>
      <c r="HC1399">
        <v>18</v>
      </c>
      <c r="HD1399">
        <v>524.029</v>
      </c>
      <c r="HE1399">
        <v>450.127</v>
      </c>
      <c r="HF1399">
        <v>22.0663</v>
      </c>
      <c r="HG1399">
        <v>25.0018</v>
      </c>
      <c r="HH1399">
        <v>30</v>
      </c>
      <c r="HI1399">
        <v>25.0158</v>
      </c>
      <c r="HJ1399">
        <v>24.9662</v>
      </c>
      <c r="HK1399">
        <v>28.8385</v>
      </c>
      <c r="HL1399">
        <v>22.5567</v>
      </c>
      <c r="HM1399">
        <v>54.7468</v>
      </c>
      <c r="HN1399">
        <v>22.0697</v>
      </c>
      <c r="HO1399">
        <v>640.768</v>
      </c>
      <c r="HP1399">
        <v>18.0982</v>
      </c>
      <c r="HQ1399">
        <v>100.993</v>
      </c>
      <c r="HR1399">
        <v>100.992</v>
      </c>
    </row>
    <row r="1400" spans="1:226">
      <c r="A1400">
        <v>1384</v>
      </c>
      <c r="B1400">
        <v>1664308453.6</v>
      </c>
      <c r="C1400">
        <v>15223.09999990463</v>
      </c>
      <c r="D1400" t="s">
        <v>3139</v>
      </c>
      <c r="E1400" t="s">
        <v>3140</v>
      </c>
      <c r="F1400">
        <v>5</v>
      </c>
      <c r="G1400" t="s">
        <v>3064</v>
      </c>
      <c r="H1400" t="s">
        <v>354</v>
      </c>
      <c r="I1400">
        <v>1664308445.814285</v>
      </c>
      <c r="J1400">
        <f>(K1400)/1000</f>
        <v>0</v>
      </c>
      <c r="K1400">
        <f>IF(BF1400, AN1400, AH1400)</f>
        <v>0</v>
      </c>
      <c r="L1400">
        <f>IF(BF1400, AI1400, AG1400)</f>
        <v>0</v>
      </c>
      <c r="M1400">
        <f>BH1400 - IF(AU1400&gt;1, L1400*BB1400*100.0/(AW1400*BV1400), 0)</f>
        <v>0</v>
      </c>
      <c r="N1400">
        <f>((T1400-J1400/2)*M1400-L1400)/(T1400+J1400/2)</f>
        <v>0</v>
      </c>
      <c r="O1400">
        <f>N1400*(BO1400+BP1400)/1000.0</f>
        <v>0</v>
      </c>
      <c r="P1400">
        <f>(BH1400 - IF(AU1400&gt;1, L1400*BB1400*100.0/(AW1400*BV1400), 0))*(BO1400+BP1400)/1000.0</f>
        <v>0</v>
      </c>
      <c r="Q1400">
        <f>2.0/((1/S1400-1/R1400)+SIGN(S1400)*SQRT((1/S1400-1/R1400)*(1/S1400-1/R1400) + 4*BC1400/((BC1400+1)*(BC1400+1))*(2*1/S1400*1/R1400-1/R1400*1/R1400)))</f>
        <v>0</v>
      </c>
      <c r="R1400">
        <f>IF(LEFT(BD1400,1)&lt;&gt;"0",IF(LEFT(BD1400,1)="1",3.0,BE1400),$D$5+$E$5*(BV1400*BO1400/($K$5*1000))+$F$5*(BV1400*BO1400/($K$5*1000))*MAX(MIN(BB1400,$J$5),$I$5)*MAX(MIN(BB1400,$J$5),$I$5)+$G$5*MAX(MIN(BB1400,$J$5),$I$5)*(BV1400*BO1400/($K$5*1000))+$H$5*(BV1400*BO1400/($K$5*1000))*(BV1400*BO1400/($K$5*1000)))</f>
        <v>0</v>
      </c>
      <c r="S1400">
        <f>J1400*(1000-(1000*0.61365*exp(17.502*W1400/(240.97+W1400))/(BO1400+BP1400)+BJ1400)/2)/(1000*0.61365*exp(17.502*W1400/(240.97+W1400))/(BO1400+BP1400)-BJ1400)</f>
        <v>0</v>
      </c>
      <c r="T1400">
        <f>1/((BC1400+1)/(Q1400/1.6)+1/(R1400/1.37)) + BC1400/((BC1400+1)/(Q1400/1.6) + BC1400/(R1400/1.37))</f>
        <v>0</v>
      </c>
      <c r="U1400">
        <f>(AX1400*BA1400)</f>
        <v>0</v>
      </c>
      <c r="V1400">
        <f>(BQ1400+(U1400+2*0.95*5.67E-8*(((BQ1400+$B$7)+273)^4-(BQ1400+273)^4)-44100*J1400)/(1.84*29.3*R1400+8*0.95*5.67E-8*(BQ1400+273)^3))</f>
        <v>0</v>
      </c>
      <c r="W1400">
        <f>($C$7*BR1400+$D$7*BS1400+$E$7*V1400)</f>
        <v>0</v>
      </c>
      <c r="X1400">
        <f>0.61365*exp(17.502*W1400/(240.97+W1400))</f>
        <v>0</v>
      </c>
      <c r="Y1400">
        <f>(Z1400/AA1400*100)</f>
        <v>0</v>
      </c>
      <c r="Z1400">
        <f>BJ1400*(BO1400+BP1400)/1000</f>
        <v>0</v>
      </c>
      <c r="AA1400">
        <f>0.61365*exp(17.502*BQ1400/(240.97+BQ1400))</f>
        <v>0</v>
      </c>
      <c r="AB1400">
        <f>(X1400-BJ1400*(BO1400+BP1400)/1000)</f>
        <v>0</v>
      </c>
      <c r="AC1400">
        <f>(-J1400*44100)</f>
        <v>0</v>
      </c>
      <c r="AD1400">
        <f>2*29.3*R1400*0.92*(BQ1400-W1400)</f>
        <v>0</v>
      </c>
      <c r="AE1400">
        <f>2*0.95*5.67E-8*(((BQ1400+$B$7)+273)^4-(W1400+273)^4)</f>
        <v>0</v>
      </c>
      <c r="AF1400">
        <f>U1400+AE1400+AC1400+AD1400</f>
        <v>0</v>
      </c>
      <c r="AG1400">
        <f>BN1400*AU1400*(BI1400-BH1400*(1000-AU1400*BK1400)/(1000-AU1400*BJ1400))/(100*BB1400)</f>
        <v>0</v>
      </c>
      <c r="AH1400">
        <f>1000*BN1400*AU1400*(BJ1400-BK1400)/(100*BB1400*(1000-AU1400*BJ1400))</f>
        <v>0</v>
      </c>
      <c r="AI1400">
        <f>(AJ1400 - AK1400 - BO1400*1E3/(8.314*(BQ1400+273.15)) * AM1400/BN1400 * AL1400) * BN1400/(100*BB1400) * (1000 - BK1400)/1000</f>
        <v>0</v>
      </c>
      <c r="AJ1400">
        <v>636.8240858551675</v>
      </c>
      <c r="AK1400">
        <v>617.9300424242424</v>
      </c>
      <c r="AL1400">
        <v>3.380372608343919</v>
      </c>
      <c r="AM1400">
        <v>64.57552425666056</v>
      </c>
      <c r="AN1400">
        <f>(AP1400 - AO1400 + BO1400*1E3/(8.314*(BQ1400+273.15)) * AR1400/BN1400 * AQ1400) * BN1400/(100*BB1400) * 1000/(1000 - AP1400)</f>
        <v>0</v>
      </c>
      <c r="AO1400">
        <v>18.11245888753247</v>
      </c>
      <c r="AP1400">
        <v>18.45023503759397</v>
      </c>
      <c r="AQ1400">
        <v>-2.800459167034267E-05</v>
      </c>
      <c r="AR1400">
        <v>112.27</v>
      </c>
      <c r="AS1400">
        <v>8</v>
      </c>
      <c r="AT1400">
        <v>2</v>
      </c>
      <c r="AU1400">
        <f>IF(AS1400*$H$13&gt;=AW1400,1.0,(AW1400/(AW1400-AS1400*$H$13)))</f>
        <v>0</v>
      </c>
      <c r="AV1400">
        <f>(AU1400-1)*100</f>
        <v>0</v>
      </c>
      <c r="AW1400">
        <f>MAX(0,($B$13+$C$13*BV1400)/(1+$D$13*BV1400)*BO1400/(BQ1400+273)*$E$13)</f>
        <v>0</v>
      </c>
      <c r="AX1400">
        <f>$B$11*BW1400+$C$11*BX1400+$F$11*CI1400*(1-CL1400)</f>
        <v>0</v>
      </c>
      <c r="AY1400">
        <f>AX1400*AZ1400</f>
        <v>0</v>
      </c>
      <c r="AZ1400">
        <f>($B$11*$D$9+$C$11*$D$9+$F$11*((CV1400+CN1400)/MAX(CV1400+CN1400+CW1400, 0.1)*$I$9+CW1400/MAX(CV1400+CN1400+CW1400, 0.1)*$J$9))/($B$11+$C$11+$F$11)</f>
        <v>0</v>
      </c>
      <c r="BA1400">
        <f>($B$11*$K$9+$C$11*$K$9+$F$11*((CV1400+CN1400)/MAX(CV1400+CN1400+CW1400, 0.1)*$P$9+CW1400/MAX(CV1400+CN1400+CW1400, 0.1)*$Q$9))/($B$11+$C$11+$F$11)</f>
        <v>0</v>
      </c>
      <c r="BB1400">
        <v>6</v>
      </c>
      <c r="BC1400">
        <v>0.5</v>
      </c>
      <c r="BD1400" t="s">
        <v>355</v>
      </c>
      <c r="BE1400">
        <v>2</v>
      </c>
      <c r="BF1400" t="b">
        <v>1</v>
      </c>
      <c r="BG1400">
        <v>1664308445.814285</v>
      </c>
      <c r="BH1400">
        <v>582.2191428571429</v>
      </c>
      <c r="BI1400">
        <v>609.1020357142858</v>
      </c>
      <c r="BJ1400">
        <v>18.45287142857143</v>
      </c>
      <c r="BK1400">
        <v>18.11313928571428</v>
      </c>
      <c r="BL1400">
        <v>585.9478214285715</v>
      </c>
      <c r="BM1400">
        <v>18.61751785714286</v>
      </c>
      <c r="BN1400">
        <v>500.0668928571428</v>
      </c>
      <c r="BO1400">
        <v>90.93398571428573</v>
      </c>
      <c r="BP1400">
        <v>0.09995496071428571</v>
      </c>
      <c r="BQ1400">
        <v>24.55593571428572</v>
      </c>
      <c r="BR1400">
        <v>24.993275</v>
      </c>
      <c r="BS1400">
        <v>999.9000000000002</v>
      </c>
      <c r="BT1400">
        <v>0</v>
      </c>
      <c r="BU1400">
        <v>0</v>
      </c>
      <c r="BV1400">
        <v>10001.53714285714</v>
      </c>
      <c r="BW1400">
        <v>0</v>
      </c>
      <c r="BX1400">
        <v>6.099673214285715</v>
      </c>
      <c r="BY1400">
        <v>-26.88281071428571</v>
      </c>
      <c r="BZ1400">
        <v>593.1647499999999</v>
      </c>
      <c r="CA1400">
        <v>620.3381785714286</v>
      </c>
      <c r="CB1400">
        <v>0.3397341428571429</v>
      </c>
      <c r="CC1400">
        <v>609.1020357142858</v>
      </c>
      <c r="CD1400">
        <v>18.11313928571428</v>
      </c>
      <c r="CE1400">
        <v>1.6779925</v>
      </c>
      <c r="CF1400">
        <v>1.647100357142857</v>
      </c>
      <c r="CG1400">
        <v>14.69431785714285</v>
      </c>
      <c r="CH1400">
        <v>14.40665357142857</v>
      </c>
      <c r="CI1400">
        <v>1999.994285714285</v>
      </c>
      <c r="CJ1400">
        <v>0.9799943214285717</v>
      </c>
      <c r="CK1400">
        <v>0.02000606785714286</v>
      </c>
      <c r="CL1400">
        <v>0</v>
      </c>
      <c r="CM1400">
        <v>124.8409642857143</v>
      </c>
      <c r="CN1400">
        <v>5.00097</v>
      </c>
      <c r="CO1400">
        <v>2687.142142857143</v>
      </c>
      <c r="CP1400">
        <v>16707.49642857143</v>
      </c>
      <c r="CQ1400">
        <v>37.625</v>
      </c>
      <c r="CR1400">
        <v>38.062</v>
      </c>
      <c r="CS1400">
        <v>37.562</v>
      </c>
      <c r="CT1400">
        <v>37.75664285714286</v>
      </c>
      <c r="CU1400">
        <v>38.0845</v>
      </c>
      <c r="CV1400">
        <v>1955.083928571429</v>
      </c>
      <c r="CW1400">
        <v>39.91035714285714</v>
      </c>
      <c r="CX1400">
        <v>0</v>
      </c>
      <c r="CY1400">
        <v>1664308457.9</v>
      </c>
      <c r="CZ1400">
        <v>0</v>
      </c>
      <c r="DA1400">
        <v>0</v>
      </c>
      <c r="DB1400" t="s">
        <v>356</v>
      </c>
      <c r="DC1400">
        <v>1663859321.1</v>
      </c>
      <c r="DD1400">
        <v>1663859315.6</v>
      </c>
      <c r="DE1400">
        <v>0</v>
      </c>
      <c r="DF1400">
        <v>0.196</v>
      </c>
      <c r="DG1400">
        <v>-0.001</v>
      </c>
      <c r="DH1400">
        <v>-5.941</v>
      </c>
      <c r="DI1400">
        <v>-0.174</v>
      </c>
      <c r="DJ1400">
        <v>1500</v>
      </c>
      <c r="DK1400">
        <v>17</v>
      </c>
      <c r="DL1400">
        <v>0.13</v>
      </c>
      <c r="DM1400">
        <v>0.04</v>
      </c>
      <c r="DN1400">
        <v>-26.82759</v>
      </c>
      <c r="DO1400">
        <v>-0.7308450281425264</v>
      </c>
      <c r="DP1400">
        <v>0.07688209089248291</v>
      </c>
      <c r="DQ1400">
        <v>0</v>
      </c>
      <c r="DR1400">
        <v>0.3398326</v>
      </c>
      <c r="DS1400">
        <v>-0.004748465290806456</v>
      </c>
      <c r="DT1400">
        <v>0.0008418026728396586</v>
      </c>
      <c r="DU1400">
        <v>1</v>
      </c>
      <c r="DV1400">
        <v>1</v>
      </c>
      <c r="DW1400">
        <v>2</v>
      </c>
      <c r="DX1400" t="s">
        <v>471</v>
      </c>
      <c r="DY1400">
        <v>2.98502</v>
      </c>
      <c r="DZ1400">
        <v>2.71566</v>
      </c>
      <c r="EA1400">
        <v>0.125267</v>
      </c>
      <c r="EB1400">
        <v>0.127344</v>
      </c>
      <c r="EC1400">
        <v>0.0903677</v>
      </c>
      <c r="ED1400">
        <v>0.0873125</v>
      </c>
      <c r="EE1400">
        <v>27796.3</v>
      </c>
      <c r="EF1400">
        <v>27849.8</v>
      </c>
      <c r="EG1400">
        <v>29523.3</v>
      </c>
      <c r="EH1400">
        <v>29507.3</v>
      </c>
      <c r="EI1400">
        <v>35598.6</v>
      </c>
      <c r="EJ1400">
        <v>35807.7</v>
      </c>
      <c r="EK1400">
        <v>41608.3</v>
      </c>
      <c r="EL1400">
        <v>42052.1</v>
      </c>
      <c r="EM1400">
        <v>1.9857</v>
      </c>
      <c r="EN1400">
        <v>1.93883</v>
      </c>
      <c r="EO1400">
        <v>0.07103379999999999</v>
      </c>
      <c r="EP1400">
        <v>0</v>
      </c>
      <c r="EQ1400">
        <v>23.8233</v>
      </c>
      <c r="ER1400">
        <v>999.9</v>
      </c>
      <c r="ES1400">
        <v>48.7</v>
      </c>
      <c r="ET1400">
        <v>28.9</v>
      </c>
      <c r="EU1400">
        <v>21.414</v>
      </c>
      <c r="EV1400">
        <v>62.9562</v>
      </c>
      <c r="EW1400">
        <v>32.4479</v>
      </c>
      <c r="EX1400">
        <v>1</v>
      </c>
      <c r="EY1400">
        <v>-0.193664</v>
      </c>
      <c r="EZ1400">
        <v>0.897446</v>
      </c>
      <c r="FA1400">
        <v>20.3871</v>
      </c>
      <c r="FB1400">
        <v>5.21939</v>
      </c>
      <c r="FC1400">
        <v>12.0099</v>
      </c>
      <c r="FD1400">
        <v>4.98995</v>
      </c>
      <c r="FE1400">
        <v>3.28858</v>
      </c>
      <c r="FF1400">
        <v>9999</v>
      </c>
      <c r="FG1400">
        <v>9999</v>
      </c>
      <c r="FH1400">
        <v>9999</v>
      </c>
      <c r="FI1400">
        <v>262.2</v>
      </c>
      <c r="FJ1400">
        <v>1.86697</v>
      </c>
      <c r="FK1400">
        <v>1.86613</v>
      </c>
      <c r="FL1400">
        <v>1.86553</v>
      </c>
      <c r="FM1400">
        <v>1.86554</v>
      </c>
      <c r="FN1400">
        <v>1.86727</v>
      </c>
      <c r="FO1400">
        <v>1.86981</v>
      </c>
      <c r="FP1400">
        <v>1.86844</v>
      </c>
      <c r="FQ1400">
        <v>1.86995</v>
      </c>
      <c r="FR1400">
        <v>0</v>
      </c>
      <c r="FS1400">
        <v>0</v>
      </c>
      <c r="FT1400">
        <v>0</v>
      </c>
      <c r="FU1400">
        <v>0</v>
      </c>
      <c r="FV1400" t="s">
        <v>358</v>
      </c>
      <c r="FW1400" t="s">
        <v>359</v>
      </c>
      <c r="FX1400" t="s">
        <v>360</v>
      </c>
      <c r="FY1400" t="s">
        <v>360</v>
      </c>
      <c r="FZ1400" t="s">
        <v>360</v>
      </c>
      <c r="GA1400" t="s">
        <v>360</v>
      </c>
      <c r="GB1400">
        <v>0</v>
      </c>
      <c r="GC1400">
        <v>100</v>
      </c>
      <c r="GD1400">
        <v>100</v>
      </c>
      <c r="GE1400">
        <v>-3.795</v>
      </c>
      <c r="GF1400">
        <v>-0.1647</v>
      </c>
      <c r="GG1400">
        <v>-2.0192013485273</v>
      </c>
      <c r="GH1400">
        <v>-0.003354295288503095</v>
      </c>
      <c r="GI1400">
        <v>8.998442100416266E-07</v>
      </c>
      <c r="GJ1400">
        <v>-2.632750781261316E-10</v>
      </c>
      <c r="GK1400">
        <v>-0.1771344180573433</v>
      </c>
      <c r="GL1400">
        <v>-0.01811282044437078</v>
      </c>
      <c r="GM1400">
        <v>0.001479480632228601</v>
      </c>
      <c r="GN1400">
        <v>-2.527498020886067E-05</v>
      </c>
      <c r="GO1400">
        <v>3</v>
      </c>
      <c r="GP1400">
        <v>2311</v>
      </c>
      <c r="GQ1400">
        <v>1</v>
      </c>
      <c r="GR1400">
        <v>23</v>
      </c>
      <c r="GS1400">
        <v>7485.5</v>
      </c>
      <c r="GT1400">
        <v>7485.6</v>
      </c>
      <c r="GU1400">
        <v>1.46973</v>
      </c>
      <c r="GV1400">
        <v>2.21313</v>
      </c>
      <c r="GW1400">
        <v>1.39648</v>
      </c>
      <c r="GX1400">
        <v>2.33765</v>
      </c>
      <c r="GY1400">
        <v>1.49536</v>
      </c>
      <c r="GZ1400">
        <v>2.46826</v>
      </c>
      <c r="HA1400">
        <v>32.9315</v>
      </c>
      <c r="HB1400">
        <v>14.027</v>
      </c>
      <c r="HC1400">
        <v>18</v>
      </c>
      <c r="HD1400">
        <v>523.8819999999999</v>
      </c>
      <c r="HE1400">
        <v>450.171</v>
      </c>
      <c r="HF1400">
        <v>22.0713</v>
      </c>
      <c r="HG1400">
        <v>25.0018</v>
      </c>
      <c r="HH1400">
        <v>30.0001</v>
      </c>
      <c r="HI1400">
        <v>25.0158</v>
      </c>
      <c r="HJ1400">
        <v>24.9642</v>
      </c>
      <c r="HK1400">
        <v>29.4139</v>
      </c>
      <c r="HL1400">
        <v>22.5567</v>
      </c>
      <c r="HM1400">
        <v>54.7468</v>
      </c>
      <c r="HN1400">
        <v>22.0739</v>
      </c>
      <c r="HO1400">
        <v>654.124</v>
      </c>
      <c r="HP1400">
        <v>18.0982</v>
      </c>
      <c r="HQ1400">
        <v>100.992</v>
      </c>
      <c r="HR1400">
        <v>100.991</v>
      </c>
    </row>
    <row r="1401" spans="1:226">
      <c r="A1401">
        <v>1385</v>
      </c>
      <c r="B1401">
        <v>1664308458.6</v>
      </c>
      <c r="C1401">
        <v>15228.09999990463</v>
      </c>
      <c r="D1401" t="s">
        <v>3141</v>
      </c>
      <c r="E1401" t="s">
        <v>3142</v>
      </c>
      <c r="F1401">
        <v>5</v>
      </c>
      <c r="G1401" t="s">
        <v>3064</v>
      </c>
      <c r="H1401" t="s">
        <v>354</v>
      </c>
      <c r="I1401">
        <v>1664308451.1</v>
      </c>
      <c r="J1401">
        <f>(K1401)/1000</f>
        <v>0</v>
      </c>
      <c r="K1401">
        <f>IF(BF1401, AN1401, AH1401)</f>
        <v>0</v>
      </c>
      <c r="L1401">
        <f>IF(BF1401, AI1401, AG1401)</f>
        <v>0</v>
      </c>
      <c r="M1401">
        <f>BH1401 - IF(AU1401&gt;1, L1401*BB1401*100.0/(AW1401*BV1401), 0)</f>
        <v>0</v>
      </c>
      <c r="N1401">
        <f>((T1401-J1401/2)*M1401-L1401)/(T1401+J1401/2)</f>
        <v>0</v>
      </c>
      <c r="O1401">
        <f>N1401*(BO1401+BP1401)/1000.0</f>
        <v>0</v>
      </c>
      <c r="P1401">
        <f>(BH1401 - IF(AU1401&gt;1, L1401*BB1401*100.0/(AW1401*BV1401), 0))*(BO1401+BP1401)/1000.0</f>
        <v>0</v>
      </c>
      <c r="Q1401">
        <f>2.0/((1/S1401-1/R1401)+SIGN(S1401)*SQRT((1/S1401-1/R1401)*(1/S1401-1/R1401) + 4*BC1401/((BC1401+1)*(BC1401+1))*(2*1/S1401*1/R1401-1/R1401*1/R1401)))</f>
        <v>0</v>
      </c>
      <c r="R1401">
        <f>IF(LEFT(BD1401,1)&lt;&gt;"0",IF(LEFT(BD1401,1)="1",3.0,BE1401),$D$5+$E$5*(BV1401*BO1401/($K$5*1000))+$F$5*(BV1401*BO1401/($K$5*1000))*MAX(MIN(BB1401,$J$5),$I$5)*MAX(MIN(BB1401,$J$5),$I$5)+$G$5*MAX(MIN(BB1401,$J$5),$I$5)*(BV1401*BO1401/($K$5*1000))+$H$5*(BV1401*BO1401/($K$5*1000))*(BV1401*BO1401/($K$5*1000)))</f>
        <v>0</v>
      </c>
      <c r="S1401">
        <f>J1401*(1000-(1000*0.61365*exp(17.502*W1401/(240.97+W1401))/(BO1401+BP1401)+BJ1401)/2)/(1000*0.61365*exp(17.502*W1401/(240.97+W1401))/(BO1401+BP1401)-BJ1401)</f>
        <v>0</v>
      </c>
      <c r="T1401">
        <f>1/((BC1401+1)/(Q1401/1.6)+1/(R1401/1.37)) + BC1401/((BC1401+1)/(Q1401/1.6) + BC1401/(R1401/1.37))</f>
        <v>0</v>
      </c>
      <c r="U1401">
        <f>(AX1401*BA1401)</f>
        <v>0</v>
      </c>
      <c r="V1401">
        <f>(BQ1401+(U1401+2*0.95*5.67E-8*(((BQ1401+$B$7)+273)^4-(BQ1401+273)^4)-44100*J1401)/(1.84*29.3*R1401+8*0.95*5.67E-8*(BQ1401+273)^3))</f>
        <v>0</v>
      </c>
      <c r="W1401">
        <f>($C$7*BR1401+$D$7*BS1401+$E$7*V1401)</f>
        <v>0</v>
      </c>
      <c r="X1401">
        <f>0.61365*exp(17.502*W1401/(240.97+W1401))</f>
        <v>0</v>
      </c>
      <c r="Y1401">
        <f>(Z1401/AA1401*100)</f>
        <v>0</v>
      </c>
      <c r="Z1401">
        <f>BJ1401*(BO1401+BP1401)/1000</f>
        <v>0</v>
      </c>
      <c r="AA1401">
        <f>0.61365*exp(17.502*BQ1401/(240.97+BQ1401))</f>
        <v>0</v>
      </c>
      <c r="AB1401">
        <f>(X1401-BJ1401*(BO1401+BP1401)/1000)</f>
        <v>0</v>
      </c>
      <c r="AC1401">
        <f>(-J1401*44100)</f>
        <v>0</v>
      </c>
      <c r="AD1401">
        <f>2*29.3*R1401*0.92*(BQ1401-W1401)</f>
        <v>0</v>
      </c>
      <c r="AE1401">
        <f>2*0.95*5.67E-8*(((BQ1401+$B$7)+273)^4-(W1401+273)^4)</f>
        <v>0</v>
      </c>
      <c r="AF1401">
        <f>U1401+AE1401+AC1401+AD1401</f>
        <v>0</v>
      </c>
      <c r="AG1401">
        <f>BN1401*AU1401*(BI1401-BH1401*(1000-AU1401*BK1401)/(1000-AU1401*BJ1401))/(100*BB1401)</f>
        <v>0</v>
      </c>
      <c r="AH1401">
        <f>1000*BN1401*AU1401*(BJ1401-BK1401)/(100*BB1401*(1000-AU1401*BJ1401))</f>
        <v>0</v>
      </c>
      <c r="AI1401">
        <f>(AJ1401 - AK1401 - BO1401*1E3/(8.314*(BQ1401+273.15)) * AM1401/BN1401 * AL1401) * BN1401/(100*BB1401) * (1000 - BK1401)/1000</f>
        <v>0</v>
      </c>
      <c r="AJ1401">
        <v>653.9377732793411</v>
      </c>
      <c r="AK1401">
        <v>635.0679878787877</v>
      </c>
      <c r="AL1401">
        <v>3.421723862599106</v>
      </c>
      <c r="AM1401">
        <v>64.57552425666056</v>
      </c>
      <c r="AN1401">
        <f>(AP1401 - AO1401 + BO1401*1E3/(8.314*(BQ1401+273.15)) * AR1401/BN1401 * AQ1401) * BN1401/(100*BB1401) * 1000/(1000 - AP1401)</f>
        <v>0</v>
      </c>
      <c r="AO1401">
        <v>18.11087518183816</v>
      </c>
      <c r="AP1401">
        <v>18.4506427067669</v>
      </c>
      <c r="AQ1401">
        <v>-5.528039645365047E-06</v>
      </c>
      <c r="AR1401">
        <v>112.27</v>
      </c>
      <c r="AS1401">
        <v>8</v>
      </c>
      <c r="AT1401">
        <v>2</v>
      </c>
      <c r="AU1401">
        <f>IF(AS1401*$H$13&gt;=AW1401,1.0,(AW1401/(AW1401-AS1401*$H$13)))</f>
        <v>0</v>
      </c>
      <c r="AV1401">
        <f>(AU1401-1)*100</f>
        <v>0</v>
      </c>
      <c r="AW1401">
        <f>MAX(0,($B$13+$C$13*BV1401)/(1+$D$13*BV1401)*BO1401/(BQ1401+273)*$E$13)</f>
        <v>0</v>
      </c>
      <c r="AX1401">
        <f>$B$11*BW1401+$C$11*BX1401+$F$11*CI1401*(1-CL1401)</f>
        <v>0</v>
      </c>
      <c r="AY1401">
        <f>AX1401*AZ1401</f>
        <v>0</v>
      </c>
      <c r="AZ1401">
        <f>($B$11*$D$9+$C$11*$D$9+$F$11*((CV1401+CN1401)/MAX(CV1401+CN1401+CW1401, 0.1)*$I$9+CW1401/MAX(CV1401+CN1401+CW1401, 0.1)*$J$9))/($B$11+$C$11+$F$11)</f>
        <v>0</v>
      </c>
      <c r="BA1401">
        <f>($B$11*$K$9+$C$11*$K$9+$F$11*((CV1401+CN1401)/MAX(CV1401+CN1401+CW1401, 0.1)*$P$9+CW1401/MAX(CV1401+CN1401+CW1401, 0.1)*$Q$9))/($B$11+$C$11+$F$11)</f>
        <v>0</v>
      </c>
      <c r="BB1401">
        <v>6</v>
      </c>
      <c r="BC1401">
        <v>0.5</v>
      </c>
      <c r="BD1401" t="s">
        <v>355</v>
      </c>
      <c r="BE1401">
        <v>2</v>
      </c>
      <c r="BF1401" t="b">
        <v>1</v>
      </c>
      <c r="BG1401">
        <v>1664308451.1</v>
      </c>
      <c r="BH1401">
        <v>599.9077777777777</v>
      </c>
      <c r="BI1401">
        <v>626.857</v>
      </c>
      <c r="BJ1401">
        <v>18.45117777777778</v>
      </c>
      <c r="BK1401">
        <v>18.1113</v>
      </c>
      <c r="BL1401">
        <v>603.6818888888889</v>
      </c>
      <c r="BM1401">
        <v>18.61584074074074</v>
      </c>
      <c r="BN1401">
        <v>500.0662222222222</v>
      </c>
      <c r="BO1401">
        <v>90.93339629629629</v>
      </c>
      <c r="BP1401">
        <v>0.09997647407407408</v>
      </c>
      <c r="BQ1401">
        <v>24.55939259259259</v>
      </c>
      <c r="BR1401">
        <v>24.99449259259259</v>
      </c>
      <c r="BS1401">
        <v>999.9000000000001</v>
      </c>
      <c r="BT1401">
        <v>0</v>
      </c>
      <c r="BU1401">
        <v>0</v>
      </c>
      <c r="BV1401">
        <v>9999.280000000001</v>
      </c>
      <c r="BW1401">
        <v>0</v>
      </c>
      <c r="BX1401">
        <v>6.094927037037038</v>
      </c>
      <c r="BY1401">
        <v>-26.94922962962963</v>
      </c>
      <c r="BZ1401">
        <v>611.1848518518519</v>
      </c>
      <c r="CA1401">
        <v>638.4195185185184</v>
      </c>
      <c r="CB1401">
        <v>0.3398723333333333</v>
      </c>
      <c r="CC1401">
        <v>626.857</v>
      </c>
      <c r="CD1401">
        <v>18.1113</v>
      </c>
      <c r="CE1401">
        <v>1.677828148148148</v>
      </c>
      <c r="CF1401">
        <v>1.646923333333333</v>
      </c>
      <c r="CG1401">
        <v>14.6928037037037</v>
      </c>
      <c r="CH1401">
        <v>14.40498518518519</v>
      </c>
      <c r="CI1401">
        <v>1999.988888888889</v>
      </c>
      <c r="CJ1401">
        <v>0.9799943333333336</v>
      </c>
      <c r="CK1401">
        <v>0.02000605555555555</v>
      </c>
      <c r="CL1401">
        <v>0</v>
      </c>
      <c r="CM1401">
        <v>125.3062592592593</v>
      </c>
      <c r="CN1401">
        <v>5.00097</v>
      </c>
      <c r="CO1401">
        <v>2696.880370370371</v>
      </c>
      <c r="CP1401">
        <v>16707.44814814815</v>
      </c>
      <c r="CQ1401">
        <v>37.625</v>
      </c>
      <c r="CR1401">
        <v>38.062</v>
      </c>
      <c r="CS1401">
        <v>37.562</v>
      </c>
      <c r="CT1401">
        <v>37.75918518518519</v>
      </c>
      <c r="CU1401">
        <v>38.09933333333333</v>
      </c>
      <c r="CV1401">
        <v>1955.078888888889</v>
      </c>
      <c r="CW1401">
        <v>39.91</v>
      </c>
      <c r="CX1401">
        <v>0</v>
      </c>
      <c r="CY1401">
        <v>1664308462.7</v>
      </c>
      <c r="CZ1401">
        <v>0</v>
      </c>
      <c r="DA1401">
        <v>0</v>
      </c>
      <c r="DB1401" t="s">
        <v>356</v>
      </c>
      <c r="DC1401">
        <v>1663859321.1</v>
      </c>
      <c r="DD1401">
        <v>1663859315.6</v>
      </c>
      <c r="DE1401">
        <v>0</v>
      </c>
      <c r="DF1401">
        <v>0.196</v>
      </c>
      <c r="DG1401">
        <v>-0.001</v>
      </c>
      <c r="DH1401">
        <v>-5.941</v>
      </c>
      <c r="DI1401">
        <v>-0.174</v>
      </c>
      <c r="DJ1401">
        <v>1500</v>
      </c>
      <c r="DK1401">
        <v>17</v>
      </c>
      <c r="DL1401">
        <v>0.13</v>
      </c>
      <c r="DM1401">
        <v>0.04</v>
      </c>
      <c r="DN1401">
        <v>-26.90334390243903</v>
      </c>
      <c r="DO1401">
        <v>-0.8244857142857711</v>
      </c>
      <c r="DP1401">
        <v>0.09240191648519425</v>
      </c>
      <c r="DQ1401">
        <v>0</v>
      </c>
      <c r="DR1401">
        <v>0.340019512195122</v>
      </c>
      <c r="DS1401">
        <v>-0.001488480836236979</v>
      </c>
      <c r="DT1401">
        <v>0.0009513053963729779</v>
      </c>
      <c r="DU1401">
        <v>1</v>
      </c>
      <c r="DV1401">
        <v>1</v>
      </c>
      <c r="DW1401">
        <v>2</v>
      </c>
      <c r="DX1401" t="s">
        <v>471</v>
      </c>
      <c r="DY1401">
        <v>2.98509</v>
      </c>
      <c r="DZ1401">
        <v>2.7156</v>
      </c>
      <c r="EA1401">
        <v>0.127659</v>
      </c>
      <c r="EB1401">
        <v>0.129657</v>
      </c>
      <c r="EC1401">
        <v>0.09036760000000001</v>
      </c>
      <c r="ED1401">
        <v>0.08730599999999999</v>
      </c>
      <c r="EE1401">
        <v>27720.7</v>
      </c>
      <c r="EF1401">
        <v>27776</v>
      </c>
      <c r="EG1401">
        <v>29523.7</v>
      </c>
      <c r="EH1401">
        <v>29507.3</v>
      </c>
      <c r="EI1401">
        <v>35599.1</v>
      </c>
      <c r="EJ1401">
        <v>35807.9</v>
      </c>
      <c r="EK1401">
        <v>41608.8</v>
      </c>
      <c r="EL1401">
        <v>42052</v>
      </c>
      <c r="EM1401">
        <v>1.98592</v>
      </c>
      <c r="EN1401">
        <v>1.93875</v>
      </c>
      <c r="EO1401">
        <v>0.0719354</v>
      </c>
      <c r="EP1401">
        <v>0</v>
      </c>
      <c r="EQ1401">
        <v>23.8214</v>
      </c>
      <c r="ER1401">
        <v>999.9</v>
      </c>
      <c r="ES1401">
        <v>48.7</v>
      </c>
      <c r="ET1401">
        <v>28.9</v>
      </c>
      <c r="EU1401">
        <v>21.4136</v>
      </c>
      <c r="EV1401">
        <v>62.9662</v>
      </c>
      <c r="EW1401">
        <v>32.4079</v>
      </c>
      <c r="EX1401">
        <v>1</v>
      </c>
      <c r="EY1401">
        <v>-0.193529</v>
      </c>
      <c r="EZ1401">
        <v>0.899327</v>
      </c>
      <c r="FA1401">
        <v>20.3868</v>
      </c>
      <c r="FB1401">
        <v>5.21894</v>
      </c>
      <c r="FC1401">
        <v>12.0099</v>
      </c>
      <c r="FD1401">
        <v>4.98985</v>
      </c>
      <c r="FE1401">
        <v>3.2885</v>
      </c>
      <c r="FF1401">
        <v>9999</v>
      </c>
      <c r="FG1401">
        <v>9999</v>
      </c>
      <c r="FH1401">
        <v>9999</v>
      </c>
      <c r="FI1401">
        <v>262.2</v>
      </c>
      <c r="FJ1401">
        <v>1.86695</v>
      </c>
      <c r="FK1401">
        <v>1.86611</v>
      </c>
      <c r="FL1401">
        <v>1.86554</v>
      </c>
      <c r="FM1401">
        <v>1.86553</v>
      </c>
      <c r="FN1401">
        <v>1.86728</v>
      </c>
      <c r="FO1401">
        <v>1.86981</v>
      </c>
      <c r="FP1401">
        <v>1.86844</v>
      </c>
      <c r="FQ1401">
        <v>1.86996</v>
      </c>
      <c r="FR1401">
        <v>0</v>
      </c>
      <c r="FS1401">
        <v>0</v>
      </c>
      <c r="FT1401">
        <v>0</v>
      </c>
      <c r="FU1401">
        <v>0</v>
      </c>
      <c r="FV1401" t="s">
        <v>358</v>
      </c>
      <c r="FW1401" t="s">
        <v>359</v>
      </c>
      <c r="FX1401" t="s">
        <v>360</v>
      </c>
      <c r="FY1401" t="s">
        <v>360</v>
      </c>
      <c r="FZ1401" t="s">
        <v>360</v>
      </c>
      <c r="GA1401" t="s">
        <v>360</v>
      </c>
      <c r="GB1401">
        <v>0</v>
      </c>
      <c r="GC1401">
        <v>100</v>
      </c>
      <c r="GD1401">
        <v>100</v>
      </c>
      <c r="GE1401">
        <v>-3.838</v>
      </c>
      <c r="GF1401">
        <v>-0.1647</v>
      </c>
      <c r="GG1401">
        <v>-2.0192013485273</v>
      </c>
      <c r="GH1401">
        <v>-0.003354295288503095</v>
      </c>
      <c r="GI1401">
        <v>8.998442100416266E-07</v>
      </c>
      <c r="GJ1401">
        <v>-2.632750781261316E-10</v>
      </c>
      <c r="GK1401">
        <v>-0.1771344180573433</v>
      </c>
      <c r="GL1401">
        <v>-0.01811282044437078</v>
      </c>
      <c r="GM1401">
        <v>0.001479480632228601</v>
      </c>
      <c r="GN1401">
        <v>-2.527498020886067E-05</v>
      </c>
      <c r="GO1401">
        <v>3</v>
      </c>
      <c r="GP1401">
        <v>2311</v>
      </c>
      <c r="GQ1401">
        <v>1</v>
      </c>
      <c r="GR1401">
        <v>23</v>
      </c>
      <c r="GS1401">
        <v>7485.6</v>
      </c>
      <c r="GT1401">
        <v>7485.7</v>
      </c>
      <c r="GU1401">
        <v>1.50146</v>
      </c>
      <c r="GV1401">
        <v>2.20825</v>
      </c>
      <c r="GW1401">
        <v>1.39648</v>
      </c>
      <c r="GX1401">
        <v>2.33765</v>
      </c>
      <c r="GY1401">
        <v>1.49536</v>
      </c>
      <c r="GZ1401">
        <v>2.45239</v>
      </c>
      <c r="HA1401">
        <v>32.9092</v>
      </c>
      <c r="HB1401">
        <v>14.0182</v>
      </c>
      <c r="HC1401">
        <v>18</v>
      </c>
      <c r="HD1401">
        <v>524.0170000000001</v>
      </c>
      <c r="HE1401">
        <v>450.126</v>
      </c>
      <c r="HF1401">
        <v>22.0755</v>
      </c>
      <c r="HG1401">
        <v>25.0018</v>
      </c>
      <c r="HH1401">
        <v>30</v>
      </c>
      <c r="HI1401">
        <v>25.0146</v>
      </c>
      <c r="HJ1401">
        <v>24.9642</v>
      </c>
      <c r="HK1401">
        <v>30.0489</v>
      </c>
      <c r="HL1401">
        <v>22.5567</v>
      </c>
      <c r="HM1401">
        <v>54.7468</v>
      </c>
      <c r="HN1401">
        <v>22.0771</v>
      </c>
      <c r="HO1401">
        <v>674.1609999999999</v>
      </c>
      <c r="HP1401">
        <v>18.0982</v>
      </c>
      <c r="HQ1401">
        <v>100.993</v>
      </c>
      <c r="HR1401">
        <v>100.991</v>
      </c>
    </row>
    <row r="1402" spans="1:226">
      <c r="A1402">
        <v>1386</v>
      </c>
      <c r="B1402">
        <v>1664308463.6</v>
      </c>
      <c r="C1402">
        <v>15233.09999990463</v>
      </c>
      <c r="D1402" t="s">
        <v>3143</v>
      </c>
      <c r="E1402" t="s">
        <v>3144</v>
      </c>
      <c r="F1402">
        <v>5</v>
      </c>
      <c r="G1402" t="s">
        <v>3064</v>
      </c>
      <c r="H1402" t="s">
        <v>354</v>
      </c>
      <c r="I1402">
        <v>1664308455.814285</v>
      </c>
      <c r="J1402">
        <f>(K1402)/1000</f>
        <v>0</v>
      </c>
      <c r="K1402">
        <f>IF(BF1402, AN1402, AH1402)</f>
        <v>0</v>
      </c>
      <c r="L1402">
        <f>IF(BF1402, AI1402, AG1402)</f>
        <v>0</v>
      </c>
      <c r="M1402">
        <f>BH1402 - IF(AU1402&gt;1, L1402*BB1402*100.0/(AW1402*BV1402), 0)</f>
        <v>0</v>
      </c>
      <c r="N1402">
        <f>((T1402-J1402/2)*M1402-L1402)/(T1402+J1402/2)</f>
        <v>0</v>
      </c>
      <c r="O1402">
        <f>N1402*(BO1402+BP1402)/1000.0</f>
        <v>0</v>
      </c>
      <c r="P1402">
        <f>(BH1402 - IF(AU1402&gt;1, L1402*BB1402*100.0/(AW1402*BV1402), 0))*(BO1402+BP1402)/1000.0</f>
        <v>0</v>
      </c>
      <c r="Q1402">
        <f>2.0/((1/S1402-1/R1402)+SIGN(S1402)*SQRT((1/S1402-1/R1402)*(1/S1402-1/R1402) + 4*BC1402/((BC1402+1)*(BC1402+1))*(2*1/S1402*1/R1402-1/R1402*1/R1402)))</f>
        <v>0</v>
      </c>
      <c r="R1402">
        <f>IF(LEFT(BD1402,1)&lt;&gt;"0",IF(LEFT(BD1402,1)="1",3.0,BE1402),$D$5+$E$5*(BV1402*BO1402/($K$5*1000))+$F$5*(BV1402*BO1402/($K$5*1000))*MAX(MIN(BB1402,$J$5),$I$5)*MAX(MIN(BB1402,$J$5),$I$5)+$G$5*MAX(MIN(BB1402,$J$5),$I$5)*(BV1402*BO1402/($K$5*1000))+$H$5*(BV1402*BO1402/($K$5*1000))*(BV1402*BO1402/($K$5*1000)))</f>
        <v>0</v>
      </c>
      <c r="S1402">
        <f>J1402*(1000-(1000*0.61365*exp(17.502*W1402/(240.97+W1402))/(BO1402+BP1402)+BJ1402)/2)/(1000*0.61365*exp(17.502*W1402/(240.97+W1402))/(BO1402+BP1402)-BJ1402)</f>
        <v>0</v>
      </c>
      <c r="T1402">
        <f>1/((BC1402+1)/(Q1402/1.6)+1/(R1402/1.37)) + BC1402/((BC1402+1)/(Q1402/1.6) + BC1402/(R1402/1.37))</f>
        <v>0</v>
      </c>
      <c r="U1402">
        <f>(AX1402*BA1402)</f>
        <v>0</v>
      </c>
      <c r="V1402">
        <f>(BQ1402+(U1402+2*0.95*5.67E-8*(((BQ1402+$B$7)+273)^4-(BQ1402+273)^4)-44100*J1402)/(1.84*29.3*R1402+8*0.95*5.67E-8*(BQ1402+273)^3))</f>
        <v>0</v>
      </c>
      <c r="W1402">
        <f>($C$7*BR1402+$D$7*BS1402+$E$7*V1402)</f>
        <v>0</v>
      </c>
      <c r="X1402">
        <f>0.61365*exp(17.502*W1402/(240.97+W1402))</f>
        <v>0</v>
      </c>
      <c r="Y1402">
        <f>(Z1402/AA1402*100)</f>
        <v>0</v>
      </c>
      <c r="Z1402">
        <f>BJ1402*(BO1402+BP1402)/1000</f>
        <v>0</v>
      </c>
      <c r="AA1402">
        <f>0.61365*exp(17.502*BQ1402/(240.97+BQ1402))</f>
        <v>0</v>
      </c>
      <c r="AB1402">
        <f>(X1402-BJ1402*(BO1402+BP1402)/1000)</f>
        <v>0</v>
      </c>
      <c r="AC1402">
        <f>(-J1402*44100)</f>
        <v>0</v>
      </c>
      <c r="AD1402">
        <f>2*29.3*R1402*0.92*(BQ1402-W1402)</f>
        <v>0</v>
      </c>
      <c r="AE1402">
        <f>2*0.95*5.67E-8*(((BQ1402+$B$7)+273)^4-(W1402+273)^4)</f>
        <v>0</v>
      </c>
      <c r="AF1402">
        <f>U1402+AE1402+AC1402+AD1402</f>
        <v>0</v>
      </c>
      <c r="AG1402">
        <f>BN1402*AU1402*(BI1402-BH1402*(1000-AU1402*BK1402)/(1000-AU1402*BJ1402))/(100*BB1402)</f>
        <v>0</v>
      </c>
      <c r="AH1402">
        <f>1000*BN1402*AU1402*(BJ1402-BK1402)/(100*BB1402*(1000-AU1402*BJ1402))</f>
        <v>0</v>
      </c>
      <c r="AI1402">
        <f>(AJ1402 - AK1402 - BO1402*1E3/(8.314*(BQ1402+273.15)) * AM1402/BN1402 * AL1402) * BN1402/(100*BB1402) * (1000 - BK1402)/1000</f>
        <v>0</v>
      </c>
      <c r="AJ1402">
        <v>671.0009537936916</v>
      </c>
      <c r="AK1402">
        <v>652.0967333333332</v>
      </c>
      <c r="AL1402">
        <v>3.40372449900876</v>
      </c>
      <c r="AM1402">
        <v>64.57552425666056</v>
      </c>
      <c r="AN1402">
        <f>(AP1402 - AO1402 + BO1402*1E3/(8.314*(BQ1402+273.15)) * AR1402/BN1402 * AQ1402) * BN1402/(100*BB1402) * 1000/(1000 - AP1402)</f>
        <v>0</v>
      </c>
      <c r="AO1402">
        <v>18.10881224001997</v>
      </c>
      <c r="AP1402">
        <v>18.44970706766915</v>
      </c>
      <c r="AQ1402">
        <v>8.059633841804305E-06</v>
      </c>
      <c r="AR1402">
        <v>112.27</v>
      </c>
      <c r="AS1402">
        <v>8</v>
      </c>
      <c r="AT1402">
        <v>2</v>
      </c>
      <c r="AU1402">
        <f>IF(AS1402*$H$13&gt;=AW1402,1.0,(AW1402/(AW1402-AS1402*$H$13)))</f>
        <v>0</v>
      </c>
      <c r="AV1402">
        <f>(AU1402-1)*100</f>
        <v>0</v>
      </c>
      <c r="AW1402">
        <f>MAX(0,($B$13+$C$13*BV1402)/(1+$D$13*BV1402)*BO1402/(BQ1402+273)*$E$13)</f>
        <v>0</v>
      </c>
      <c r="AX1402">
        <f>$B$11*BW1402+$C$11*BX1402+$F$11*CI1402*(1-CL1402)</f>
        <v>0</v>
      </c>
      <c r="AY1402">
        <f>AX1402*AZ1402</f>
        <v>0</v>
      </c>
      <c r="AZ1402">
        <f>($B$11*$D$9+$C$11*$D$9+$F$11*((CV1402+CN1402)/MAX(CV1402+CN1402+CW1402, 0.1)*$I$9+CW1402/MAX(CV1402+CN1402+CW1402, 0.1)*$J$9))/($B$11+$C$11+$F$11)</f>
        <v>0</v>
      </c>
      <c r="BA1402">
        <f>($B$11*$K$9+$C$11*$K$9+$F$11*((CV1402+CN1402)/MAX(CV1402+CN1402+CW1402, 0.1)*$P$9+CW1402/MAX(CV1402+CN1402+CW1402, 0.1)*$Q$9))/($B$11+$C$11+$F$11)</f>
        <v>0</v>
      </c>
      <c r="BB1402">
        <v>6</v>
      </c>
      <c r="BC1402">
        <v>0.5</v>
      </c>
      <c r="BD1402" t="s">
        <v>355</v>
      </c>
      <c r="BE1402">
        <v>2</v>
      </c>
      <c r="BF1402" t="b">
        <v>1</v>
      </c>
      <c r="BG1402">
        <v>1664308455.814285</v>
      </c>
      <c r="BH1402">
        <v>615.6954642857144</v>
      </c>
      <c r="BI1402">
        <v>642.6751785714285</v>
      </c>
      <c r="BJ1402">
        <v>18.45046428571429</v>
      </c>
      <c r="BK1402">
        <v>18.110525</v>
      </c>
      <c r="BL1402">
        <v>619.5098928571427</v>
      </c>
      <c r="BM1402">
        <v>18.61513928571429</v>
      </c>
      <c r="BN1402">
        <v>500.0682499999999</v>
      </c>
      <c r="BO1402">
        <v>90.93328571428572</v>
      </c>
      <c r="BP1402">
        <v>0.09997842500000001</v>
      </c>
      <c r="BQ1402">
        <v>24.56126785714286</v>
      </c>
      <c r="BR1402">
        <v>24.99770357142857</v>
      </c>
      <c r="BS1402">
        <v>999.9000000000002</v>
      </c>
      <c r="BT1402">
        <v>0</v>
      </c>
      <c r="BU1402">
        <v>0</v>
      </c>
      <c r="BV1402">
        <v>9996.402142857141</v>
      </c>
      <c r="BW1402">
        <v>0</v>
      </c>
      <c r="BX1402">
        <v>6.092947857142859</v>
      </c>
      <c r="BY1402">
        <v>-26.9797</v>
      </c>
      <c r="BZ1402">
        <v>627.2688571428571</v>
      </c>
      <c r="CA1402">
        <v>654.5289999999999</v>
      </c>
      <c r="CB1402">
        <v>0.3399373928571429</v>
      </c>
      <c r="CC1402">
        <v>642.6751785714285</v>
      </c>
      <c r="CD1402">
        <v>18.110525</v>
      </c>
      <c r="CE1402">
        <v>1.677761071428571</v>
      </c>
      <c r="CF1402">
        <v>1.646850714285714</v>
      </c>
      <c r="CG1402">
        <v>14.69218928571428</v>
      </c>
      <c r="CH1402">
        <v>14.40430357142857</v>
      </c>
      <c r="CI1402">
        <v>1999.982142857143</v>
      </c>
      <c r="CJ1402">
        <v>0.9799942142857146</v>
      </c>
      <c r="CK1402">
        <v>0.02000617857142857</v>
      </c>
      <c r="CL1402">
        <v>0</v>
      </c>
      <c r="CM1402">
        <v>125.7461785714286</v>
      </c>
      <c r="CN1402">
        <v>5.00097</v>
      </c>
      <c r="CO1402">
        <v>2705.359642857143</v>
      </c>
      <c r="CP1402">
        <v>16707.38928571429</v>
      </c>
      <c r="CQ1402">
        <v>37.61375</v>
      </c>
      <c r="CR1402">
        <v>38.062</v>
      </c>
      <c r="CS1402">
        <v>37.562</v>
      </c>
      <c r="CT1402">
        <v>37.76328571428571</v>
      </c>
      <c r="CU1402">
        <v>38.10475</v>
      </c>
      <c r="CV1402">
        <v>1955.072142857143</v>
      </c>
      <c r="CW1402">
        <v>39.91</v>
      </c>
      <c r="CX1402">
        <v>0</v>
      </c>
      <c r="CY1402">
        <v>1664308468.1</v>
      </c>
      <c r="CZ1402">
        <v>0</v>
      </c>
      <c r="DA1402">
        <v>0</v>
      </c>
      <c r="DB1402" t="s">
        <v>356</v>
      </c>
      <c r="DC1402">
        <v>1663859321.1</v>
      </c>
      <c r="DD1402">
        <v>1663859315.6</v>
      </c>
      <c r="DE1402">
        <v>0</v>
      </c>
      <c r="DF1402">
        <v>0.196</v>
      </c>
      <c r="DG1402">
        <v>-0.001</v>
      </c>
      <c r="DH1402">
        <v>-5.941</v>
      </c>
      <c r="DI1402">
        <v>-0.174</v>
      </c>
      <c r="DJ1402">
        <v>1500</v>
      </c>
      <c r="DK1402">
        <v>17</v>
      </c>
      <c r="DL1402">
        <v>0.13</v>
      </c>
      <c r="DM1402">
        <v>0.04</v>
      </c>
      <c r="DN1402">
        <v>-26.958015</v>
      </c>
      <c r="DO1402">
        <v>-0.5052405253282516</v>
      </c>
      <c r="DP1402">
        <v>0.07164298133802077</v>
      </c>
      <c r="DQ1402">
        <v>0</v>
      </c>
      <c r="DR1402">
        <v>0.339946875</v>
      </c>
      <c r="DS1402">
        <v>0.002576386491556661</v>
      </c>
      <c r="DT1402">
        <v>0.001818392341980957</v>
      </c>
      <c r="DU1402">
        <v>1</v>
      </c>
      <c r="DV1402">
        <v>1</v>
      </c>
      <c r="DW1402">
        <v>2</v>
      </c>
      <c r="DX1402" t="s">
        <v>471</v>
      </c>
      <c r="DY1402">
        <v>2.98504</v>
      </c>
      <c r="DZ1402">
        <v>2.71565</v>
      </c>
      <c r="EA1402">
        <v>0.130009</v>
      </c>
      <c r="EB1402">
        <v>0.131946</v>
      </c>
      <c r="EC1402">
        <v>0.090366</v>
      </c>
      <c r="ED1402">
        <v>0.0873501</v>
      </c>
      <c r="EE1402">
        <v>27646.2</v>
      </c>
      <c r="EF1402">
        <v>27702.8</v>
      </c>
      <c r="EG1402">
        <v>29523.8</v>
      </c>
      <c r="EH1402">
        <v>29507</v>
      </c>
      <c r="EI1402">
        <v>35599.3</v>
      </c>
      <c r="EJ1402">
        <v>35805.8</v>
      </c>
      <c r="EK1402">
        <v>41609</v>
      </c>
      <c r="EL1402">
        <v>42051.5</v>
      </c>
      <c r="EM1402">
        <v>1.9858</v>
      </c>
      <c r="EN1402">
        <v>1.93887</v>
      </c>
      <c r="EO1402">
        <v>0.0719428</v>
      </c>
      <c r="EP1402">
        <v>0</v>
      </c>
      <c r="EQ1402">
        <v>23.8198</v>
      </c>
      <c r="ER1402">
        <v>999.9</v>
      </c>
      <c r="ES1402">
        <v>48.7</v>
      </c>
      <c r="ET1402">
        <v>28.9</v>
      </c>
      <c r="EU1402">
        <v>21.4156</v>
      </c>
      <c r="EV1402">
        <v>62.9462</v>
      </c>
      <c r="EW1402">
        <v>32.3237</v>
      </c>
      <c r="EX1402">
        <v>1</v>
      </c>
      <c r="EY1402">
        <v>-0.193255</v>
      </c>
      <c r="EZ1402">
        <v>1.13596</v>
      </c>
      <c r="FA1402">
        <v>20.3849</v>
      </c>
      <c r="FB1402">
        <v>5.21849</v>
      </c>
      <c r="FC1402">
        <v>12.0099</v>
      </c>
      <c r="FD1402">
        <v>4.98975</v>
      </c>
      <c r="FE1402">
        <v>3.2885</v>
      </c>
      <c r="FF1402">
        <v>9999</v>
      </c>
      <c r="FG1402">
        <v>9999</v>
      </c>
      <c r="FH1402">
        <v>9999</v>
      </c>
      <c r="FI1402">
        <v>262.2</v>
      </c>
      <c r="FJ1402">
        <v>1.86697</v>
      </c>
      <c r="FK1402">
        <v>1.86612</v>
      </c>
      <c r="FL1402">
        <v>1.86553</v>
      </c>
      <c r="FM1402">
        <v>1.86553</v>
      </c>
      <c r="FN1402">
        <v>1.86726</v>
      </c>
      <c r="FO1402">
        <v>1.86981</v>
      </c>
      <c r="FP1402">
        <v>1.86844</v>
      </c>
      <c r="FQ1402">
        <v>1.86996</v>
      </c>
      <c r="FR1402">
        <v>0</v>
      </c>
      <c r="FS1402">
        <v>0</v>
      </c>
      <c r="FT1402">
        <v>0</v>
      </c>
      <c r="FU1402">
        <v>0</v>
      </c>
      <c r="FV1402" t="s">
        <v>358</v>
      </c>
      <c r="FW1402" t="s">
        <v>359</v>
      </c>
      <c r="FX1402" t="s">
        <v>360</v>
      </c>
      <c r="FY1402" t="s">
        <v>360</v>
      </c>
      <c r="FZ1402" t="s">
        <v>360</v>
      </c>
      <c r="GA1402" t="s">
        <v>360</v>
      </c>
      <c r="GB1402">
        <v>0</v>
      </c>
      <c r="GC1402">
        <v>100</v>
      </c>
      <c r="GD1402">
        <v>100</v>
      </c>
      <c r="GE1402">
        <v>-3.88</v>
      </c>
      <c r="GF1402">
        <v>-0.1647</v>
      </c>
      <c r="GG1402">
        <v>-2.0192013485273</v>
      </c>
      <c r="GH1402">
        <v>-0.003354295288503095</v>
      </c>
      <c r="GI1402">
        <v>8.998442100416266E-07</v>
      </c>
      <c r="GJ1402">
        <v>-2.632750781261316E-10</v>
      </c>
      <c r="GK1402">
        <v>-0.1771344180573433</v>
      </c>
      <c r="GL1402">
        <v>-0.01811282044437078</v>
      </c>
      <c r="GM1402">
        <v>0.001479480632228601</v>
      </c>
      <c r="GN1402">
        <v>-2.527498020886067E-05</v>
      </c>
      <c r="GO1402">
        <v>3</v>
      </c>
      <c r="GP1402">
        <v>2311</v>
      </c>
      <c r="GQ1402">
        <v>1</v>
      </c>
      <c r="GR1402">
        <v>23</v>
      </c>
      <c r="GS1402">
        <v>7485.7</v>
      </c>
      <c r="GT1402">
        <v>7485.8</v>
      </c>
      <c r="GU1402">
        <v>1.5271</v>
      </c>
      <c r="GV1402">
        <v>2.20825</v>
      </c>
      <c r="GW1402">
        <v>1.39648</v>
      </c>
      <c r="GX1402">
        <v>2.33643</v>
      </c>
      <c r="GY1402">
        <v>1.49536</v>
      </c>
      <c r="GZ1402">
        <v>2.43408</v>
      </c>
      <c r="HA1402">
        <v>32.9092</v>
      </c>
      <c r="HB1402">
        <v>14.0182</v>
      </c>
      <c r="HC1402">
        <v>18</v>
      </c>
      <c r="HD1402">
        <v>523.927</v>
      </c>
      <c r="HE1402">
        <v>450.202</v>
      </c>
      <c r="HF1402">
        <v>22.0764</v>
      </c>
      <c r="HG1402">
        <v>25.0018</v>
      </c>
      <c r="HH1402">
        <v>30.0001</v>
      </c>
      <c r="HI1402">
        <v>25.0138</v>
      </c>
      <c r="HJ1402">
        <v>24.9642</v>
      </c>
      <c r="HK1402">
        <v>30.6232</v>
      </c>
      <c r="HL1402">
        <v>22.5567</v>
      </c>
      <c r="HM1402">
        <v>55.1187</v>
      </c>
      <c r="HN1402">
        <v>21.9452</v>
      </c>
      <c r="HO1402">
        <v>687.518</v>
      </c>
      <c r="HP1402">
        <v>18.0982</v>
      </c>
      <c r="HQ1402">
        <v>100.993</v>
      </c>
      <c r="HR1402">
        <v>100.99</v>
      </c>
    </row>
    <row r="1403" spans="1:226">
      <c r="A1403">
        <v>1387</v>
      </c>
      <c r="B1403">
        <v>1664308468.6</v>
      </c>
      <c r="C1403">
        <v>15238.09999990463</v>
      </c>
      <c r="D1403" t="s">
        <v>3145</v>
      </c>
      <c r="E1403" t="s">
        <v>3146</v>
      </c>
      <c r="F1403">
        <v>5</v>
      </c>
      <c r="G1403" t="s">
        <v>3064</v>
      </c>
      <c r="H1403" t="s">
        <v>354</v>
      </c>
      <c r="I1403">
        <v>1664308461.1</v>
      </c>
      <c r="J1403">
        <f>(K1403)/1000</f>
        <v>0</v>
      </c>
      <c r="K1403">
        <f>IF(BF1403, AN1403, AH1403)</f>
        <v>0</v>
      </c>
      <c r="L1403">
        <f>IF(BF1403, AI1403, AG1403)</f>
        <v>0</v>
      </c>
      <c r="M1403">
        <f>BH1403 - IF(AU1403&gt;1, L1403*BB1403*100.0/(AW1403*BV1403), 0)</f>
        <v>0</v>
      </c>
      <c r="N1403">
        <f>((T1403-J1403/2)*M1403-L1403)/(T1403+J1403/2)</f>
        <v>0</v>
      </c>
      <c r="O1403">
        <f>N1403*(BO1403+BP1403)/1000.0</f>
        <v>0</v>
      </c>
      <c r="P1403">
        <f>(BH1403 - IF(AU1403&gt;1, L1403*BB1403*100.0/(AW1403*BV1403), 0))*(BO1403+BP1403)/1000.0</f>
        <v>0</v>
      </c>
      <c r="Q1403">
        <f>2.0/((1/S1403-1/R1403)+SIGN(S1403)*SQRT((1/S1403-1/R1403)*(1/S1403-1/R1403) + 4*BC1403/((BC1403+1)*(BC1403+1))*(2*1/S1403*1/R1403-1/R1403*1/R1403)))</f>
        <v>0</v>
      </c>
      <c r="R1403">
        <f>IF(LEFT(BD1403,1)&lt;&gt;"0",IF(LEFT(BD1403,1)="1",3.0,BE1403),$D$5+$E$5*(BV1403*BO1403/($K$5*1000))+$F$5*(BV1403*BO1403/($K$5*1000))*MAX(MIN(BB1403,$J$5),$I$5)*MAX(MIN(BB1403,$J$5),$I$5)+$G$5*MAX(MIN(BB1403,$J$5),$I$5)*(BV1403*BO1403/($K$5*1000))+$H$5*(BV1403*BO1403/($K$5*1000))*(BV1403*BO1403/($K$5*1000)))</f>
        <v>0</v>
      </c>
      <c r="S1403">
        <f>J1403*(1000-(1000*0.61365*exp(17.502*W1403/(240.97+W1403))/(BO1403+BP1403)+BJ1403)/2)/(1000*0.61365*exp(17.502*W1403/(240.97+W1403))/(BO1403+BP1403)-BJ1403)</f>
        <v>0</v>
      </c>
      <c r="T1403">
        <f>1/((BC1403+1)/(Q1403/1.6)+1/(R1403/1.37)) + BC1403/((BC1403+1)/(Q1403/1.6) + BC1403/(R1403/1.37))</f>
        <v>0</v>
      </c>
      <c r="U1403">
        <f>(AX1403*BA1403)</f>
        <v>0</v>
      </c>
      <c r="V1403">
        <f>(BQ1403+(U1403+2*0.95*5.67E-8*(((BQ1403+$B$7)+273)^4-(BQ1403+273)^4)-44100*J1403)/(1.84*29.3*R1403+8*0.95*5.67E-8*(BQ1403+273)^3))</f>
        <v>0</v>
      </c>
      <c r="W1403">
        <f>($C$7*BR1403+$D$7*BS1403+$E$7*V1403)</f>
        <v>0</v>
      </c>
      <c r="X1403">
        <f>0.61365*exp(17.502*W1403/(240.97+W1403))</f>
        <v>0</v>
      </c>
      <c r="Y1403">
        <f>(Z1403/AA1403*100)</f>
        <v>0</v>
      </c>
      <c r="Z1403">
        <f>BJ1403*(BO1403+BP1403)/1000</f>
        <v>0</v>
      </c>
      <c r="AA1403">
        <f>0.61365*exp(17.502*BQ1403/(240.97+BQ1403))</f>
        <v>0</v>
      </c>
      <c r="AB1403">
        <f>(X1403-BJ1403*(BO1403+BP1403)/1000)</f>
        <v>0</v>
      </c>
      <c r="AC1403">
        <f>(-J1403*44100)</f>
        <v>0</v>
      </c>
      <c r="AD1403">
        <f>2*29.3*R1403*0.92*(BQ1403-W1403)</f>
        <v>0</v>
      </c>
      <c r="AE1403">
        <f>2*0.95*5.67E-8*(((BQ1403+$B$7)+273)^4-(W1403+273)^4)</f>
        <v>0</v>
      </c>
      <c r="AF1403">
        <f>U1403+AE1403+AC1403+AD1403</f>
        <v>0</v>
      </c>
      <c r="AG1403">
        <f>BN1403*AU1403*(BI1403-BH1403*(1000-AU1403*BK1403)/(1000-AU1403*BJ1403))/(100*BB1403)</f>
        <v>0</v>
      </c>
      <c r="AH1403">
        <f>1000*BN1403*AU1403*(BJ1403-BK1403)/(100*BB1403*(1000-AU1403*BJ1403))</f>
        <v>0</v>
      </c>
      <c r="AI1403">
        <f>(AJ1403 - AK1403 - BO1403*1E3/(8.314*(BQ1403+273.15)) * AM1403/BN1403 * AL1403) * BN1403/(100*BB1403) * (1000 - BK1403)/1000</f>
        <v>0</v>
      </c>
      <c r="AJ1403">
        <v>688.1458154495929</v>
      </c>
      <c r="AK1403">
        <v>668.9984666666667</v>
      </c>
      <c r="AL1403">
        <v>3.398435656079917</v>
      </c>
      <c r="AM1403">
        <v>64.57552425666056</v>
      </c>
      <c r="AN1403">
        <f>(AP1403 - AO1403 + BO1403*1E3/(8.314*(BQ1403+273.15)) * AR1403/BN1403 * AQ1403) * BN1403/(100*BB1403) * 1000/(1000 - AP1403)</f>
        <v>0</v>
      </c>
      <c r="AO1403">
        <v>18.11529898143857</v>
      </c>
      <c r="AP1403">
        <v>18.45939969924812</v>
      </c>
      <c r="AQ1403">
        <v>-3.986197586823191E-05</v>
      </c>
      <c r="AR1403">
        <v>112.27</v>
      </c>
      <c r="AS1403">
        <v>8</v>
      </c>
      <c r="AT1403">
        <v>2</v>
      </c>
      <c r="AU1403">
        <f>IF(AS1403*$H$13&gt;=AW1403,1.0,(AW1403/(AW1403-AS1403*$H$13)))</f>
        <v>0</v>
      </c>
      <c r="AV1403">
        <f>(AU1403-1)*100</f>
        <v>0</v>
      </c>
      <c r="AW1403">
        <f>MAX(0,($B$13+$C$13*BV1403)/(1+$D$13*BV1403)*BO1403/(BQ1403+273)*$E$13)</f>
        <v>0</v>
      </c>
      <c r="AX1403">
        <f>$B$11*BW1403+$C$11*BX1403+$F$11*CI1403*(1-CL1403)</f>
        <v>0</v>
      </c>
      <c r="AY1403">
        <f>AX1403*AZ1403</f>
        <v>0</v>
      </c>
      <c r="AZ1403">
        <f>($B$11*$D$9+$C$11*$D$9+$F$11*((CV1403+CN1403)/MAX(CV1403+CN1403+CW1403, 0.1)*$I$9+CW1403/MAX(CV1403+CN1403+CW1403, 0.1)*$J$9))/($B$11+$C$11+$F$11)</f>
        <v>0</v>
      </c>
      <c r="BA1403">
        <f>($B$11*$K$9+$C$11*$K$9+$F$11*((CV1403+CN1403)/MAX(CV1403+CN1403+CW1403, 0.1)*$P$9+CW1403/MAX(CV1403+CN1403+CW1403, 0.1)*$Q$9))/($B$11+$C$11+$F$11)</f>
        <v>0</v>
      </c>
      <c r="BB1403">
        <v>6</v>
      </c>
      <c r="BC1403">
        <v>0.5</v>
      </c>
      <c r="BD1403" t="s">
        <v>355</v>
      </c>
      <c r="BE1403">
        <v>2</v>
      </c>
      <c r="BF1403" t="b">
        <v>1</v>
      </c>
      <c r="BG1403">
        <v>1664308461.1</v>
      </c>
      <c r="BH1403">
        <v>633.3351851851852</v>
      </c>
      <c r="BI1403">
        <v>660.4126666666666</v>
      </c>
      <c r="BJ1403">
        <v>18.45158148148148</v>
      </c>
      <c r="BK1403">
        <v>18.12116666666667</v>
      </c>
      <c r="BL1403">
        <v>637.1944444444443</v>
      </c>
      <c r="BM1403">
        <v>18.61622962962963</v>
      </c>
      <c r="BN1403">
        <v>500.066</v>
      </c>
      <c r="BO1403">
        <v>90.93353703703703</v>
      </c>
      <c r="BP1403">
        <v>0.1000085518518519</v>
      </c>
      <c r="BQ1403">
        <v>24.56258888888889</v>
      </c>
      <c r="BR1403">
        <v>24.99861851851851</v>
      </c>
      <c r="BS1403">
        <v>999.9000000000001</v>
      </c>
      <c r="BT1403">
        <v>0</v>
      </c>
      <c r="BU1403">
        <v>0</v>
      </c>
      <c r="BV1403">
        <v>9997.448518518519</v>
      </c>
      <c r="BW1403">
        <v>0</v>
      </c>
      <c r="BX1403">
        <v>6.088994814814816</v>
      </c>
      <c r="BY1403">
        <v>-27.07757777777777</v>
      </c>
      <c r="BZ1403">
        <v>645.2408148148148</v>
      </c>
      <c r="CA1403">
        <v>672.6012222222222</v>
      </c>
      <c r="CB1403">
        <v>0.3304087407407407</v>
      </c>
      <c r="CC1403">
        <v>660.4126666666666</v>
      </c>
      <c r="CD1403">
        <v>18.12116666666667</v>
      </c>
      <c r="CE1403">
        <v>1.677866666666667</v>
      </c>
      <c r="CF1403">
        <v>1.647822222222223</v>
      </c>
      <c r="CG1403">
        <v>14.69317777777778</v>
      </c>
      <c r="CH1403">
        <v>14.41341851851852</v>
      </c>
      <c r="CI1403">
        <v>1999.999259259259</v>
      </c>
      <c r="CJ1403">
        <v>0.9799942222222225</v>
      </c>
      <c r="CK1403">
        <v>0.02000617037037037</v>
      </c>
      <c r="CL1403">
        <v>0</v>
      </c>
      <c r="CM1403">
        <v>126.2308518518519</v>
      </c>
      <c r="CN1403">
        <v>5.00097</v>
      </c>
      <c r="CO1403">
        <v>2714.703703703704</v>
      </c>
      <c r="CP1403">
        <v>16707.53703703704</v>
      </c>
      <c r="CQ1403">
        <v>37.59933333333333</v>
      </c>
      <c r="CR1403">
        <v>38.0574074074074</v>
      </c>
      <c r="CS1403">
        <v>37.562</v>
      </c>
      <c r="CT1403">
        <v>37.76837037037037</v>
      </c>
      <c r="CU1403">
        <v>38.09933333333333</v>
      </c>
      <c r="CV1403">
        <v>1955.088888888889</v>
      </c>
      <c r="CW1403">
        <v>39.91037037037037</v>
      </c>
      <c r="CX1403">
        <v>0</v>
      </c>
      <c r="CY1403">
        <v>1664308472.9</v>
      </c>
      <c r="CZ1403">
        <v>0</v>
      </c>
      <c r="DA1403">
        <v>0</v>
      </c>
      <c r="DB1403" t="s">
        <v>356</v>
      </c>
      <c r="DC1403">
        <v>1663859321.1</v>
      </c>
      <c r="DD1403">
        <v>1663859315.6</v>
      </c>
      <c r="DE1403">
        <v>0</v>
      </c>
      <c r="DF1403">
        <v>0.196</v>
      </c>
      <c r="DG1403">
        <v>-0.001</v>
      </c>
      <c r="DH1403">
        <v>-5.941</v>
      </c>
      <c r="DI1403">
        <v>-0.174</v>
      </c>
      <c r="DJ1403">
        <v>1500</v>
      </c>
      <c r="DK1403">
        <v>17</v>
      </c>
      <c r="DL1403">
        <v>0.13</v>
      </c>
      <c r="DM1403">
        <v>0.04</v>
      </c>
      <c r="DN1403">
        <v>-27.04257</v>
      </c>
      <c r="DO1403">
        <v>-0.9600247654784362</v>
      </c>
      <c r="DP1403">
        <v>0.118248755173152</v>
      </c>
      <c r="DQ1403">
        <v>0</v>
      </c>
      <c r="DR1403">
        <v>0.33296635</v>
      </c>
      <c r="DS1403">
        <v>-0.09803450656660528</v>
      </c>
      <c r="DT1403">
        <v>0.0130496162233799</v>
      </c>
      <c r="DU1403">
        <v>1</v>
      </c>
      <c r="DV1403">
        <v>1</v>
      </c>
      <c r="DW1403">
        <v>2</v>
      </c>
      <c r="DX1403" t="s">
        <v>471</v>
      </c>
      <c r="DY1403">
        <v>2.9852</v>
      </c>
      <c r="DZ1403">
        <v>2.71574</v>
      </c>
      <c r="EA1403">
        <v>0.132313</v>
      </c>
      <c r="EB1403">
        <v>0.134198</v>
      </c>
      <c r="EC1403">
        <v>0.09040380000000001</v>
      </c>
      <c r="ED1403">
        <v>0.0874732</v>
      </c>
      <c r="EE1403">
        <v>27572.4</v>
      </c>
      <c r="EF1403">
        <v>27631.1</v>
      </c>
      <c r="EG1403">
        <v>29523.1</v>
      </c>
      <c r="EH1403">
        <v>29507.1</v>
      </c>
      <c r="EI1403">
        <v>35597.4</v>
      </c>
      <c r="EJ1403">
        <v>35801.1</v>
      </c>
      <c r="EK1403">
        <v>41608.4</v>
      </c>
      <c r="EL1403">
        <v>42051.8</v>
      </c>
      <c r="EM1403">
        <v>1.9862</v>
      </c>
      <c r="EN1403">
        <v>1.93885</v>
      </c>
      <c r="EO1403">
        <v>0.0717044</v>
      </c>
      <c r="EP1403">
        <v>0</v>
      </c>
      <c r="EQ1403">
        <v>23.8195</v>
      </c>
      <c r="ER1403">
        <v>999.9</v>
      </c>
      <c r="ES1403">
        <v>48.7</v>
      </c>
      <c r="ET1403">
        <v>28.9</v>
      </c>
      <c r="EU1403">
        <v>21.4124</v>
      </c>
      <c r="EV1403">
        <v>62.8062</v>
      </c>
      <c r="EW1403">
        <v>32.3758</v>
      </c>
      <c r="EX1403">
        <v>1</v>
      </c>
      <c r="EY1403">
        <v>-0.192764</v>
      </c>
      <c r="EZ1403">
        <v>1.25392</v>
      </c>
      <c r="FA1403">
        <v>20.3844</v>
      </c>
      <c r="FB1403">
        <v>5.21849</v>
      </c>
      <c r="FC1403">
        <v>12.0099</v>
      </c>
      <c r="FD1403">
        <v>4.98995</v>
      </c>
      <c r="FE1403">
        <v>3.2885</v>
      </c>
      <c r="FF1403">
        <v>9999</v>
      </c>
      <c r="FG1403">
        <v>9999</v>
      </c>
      <c r="FH1403">
        <v>9999</v>
      </c>
      <c r="FI1403">
        <v>262.2</v>
      </c>
      <c r="FJ1403">
        <v>1.86697</v>
      </c>
      <c r="FK1403">
        <v>1.86611</v>
      </c>
      <c r="FL1403">
        <v>1.86551</v>
      </c>
      <c r="FM1403">
        <v>1.86553</v>
      </c>
      <c r="FN1403">
        <v>1.86726</v>
      </c>
      <c r="FO1403">
        <v>1.86981</v>
      </c>
      <c r="FP1403">
        <v>1.86844</v>
      </c>
      <c r="FQ1403">
        <v>1.86996</v>
      </c>
      <c r="FR1403">
        <v>0</v>
      </c>
      <c r="FS1403">
        <v>0</v>
      </c>
      <c r="FT1403">
        <v>0</v>
      </c>
      <c r="FU1403">
        <v>0</v>
      </c>
      <c r="FV1403" t="s">
        <v>358</v>
      </c>
      <c r="FW1403" t="s">
        <v>359</v>
      </c>
      <c r="FX1403" t="s">
        <v>360</v>
      </c>
      <c r="FY1403" t="s">
        <v>360</v>
      </c>
      <c r="FZ1403" t="s">
        <v>360</v>
      </c>
      <c r="GA1403" t="s">
        <v>360</v>
      </c>
      <c r="GB1403">
        <v>0</v>
      </c>
      <c r="GC1403">
        <v>100</v>
      </c>
      <c r="GD1403">
        <v>100</v>
      </c>
      <c r="GE1403">
        <v>-3.923</v>
      </c>
      <c r="GF1403">
        <v>-0.1646</v>
      </c>
      <c r="GG1403">
        <v>-2.0192013485273</v>
      </c>
      <c r="GH1403">
        <v>-0.003354295288503095</v>
      </c>
      <c r="GI1403">
        <v>8.998442100416266E-07</v>
      </c>
      <c r="GJ1403">
        <v>-2.632750781261316E-10</v>
      </c>
      <c r="GK1403">
        <v>-0.1771344180573433</v>
      </c>
      <c r="GL1403">
        <v>-0.01811282044437078</v>
      </c>
      <c r="GM1403">
        <v>0.001479480632228601</v>
      </c>
      <c r="GN1403">
        <v>-2.527498020886067E-05</v>
      </c>
      <c r="GO1403">
        <v>3</v>
      </c>
      <c r="GP1403">
        <v>2311</v>
      </c>
      <c r="GQ1403">
        <v>1</v>
      </c>
      <c r="GR1403">
        <v>23</v>
      </c>
      <c r="GS1403">
        <v>7485.8</v>
      </c>
      <c r="GT1403">
        <v>7485.9</v>
      </c>
      <c r="GU1403">
        <v>1.56128</v>
      </c>
      <c r="GV1403">
        <v>2.21313</v>
      </c>
      <c r="GW1403">
        <v>1.39648</v>
      </c>
      <c r="GX1403">
        <v>2.33521</v>
      </c>
      <c r="GY1403">
        <v>1.49536</v>
      </c>
      <c r="GZ1403">
        <v>2.44263</v>
      </c>
      <c r="HA1403">
        <v>32.9092</v>
      </c>
      <c r="HB1403">
        <v>14.0007</v>
      </c>
      <c r="HC1403">
        <v>18</v>
      </c>
      <c r="HD1403">
        <v>524.189</v>
      </c>
      <c r="HE1403">
        <v>450.178</v>
      </c>
      <c r="HF1403">
        <v>21.9668</v>
      </c>
      <c r="HG1403">
        <v>25.0006</v>
      </c>
      <c r="HH1403">
        <v>30.0004</v>
      </c>
      <c r="HI1403">
        <v>25.0138</v>
      </c>
      <c r="HJ1403">
        <v>24.963</v>
      </c>
      <c r="HK1403">
        <v>31.2521</v>
      </c>
      <c r="HL1403">
        <v>22.5567</v>
      </c>
      <c r="HM1403">
        <v>55.1187</v>
      </c>
      <c r="HN1403">
        <v>21.9736</v>
      </c>
      <c r="HO1403">
        <v>707.554</v>
      </c>
      <c r="HP1403">
        <v>18.0982</v>
      </c>
      <c r="HQ1403">
        <v>100.992</v>
      </c>
      <c r="HR1403">
        <v>100.991</v>
      </c>
    </row>
    <row r="1404" spans="1:226">
      <c r="A1404">
        <v>1388</v>
      </c>
      <c r="B1404">
        <v>1664308473.6</v>
      </c>
      <c r="C1404">
        <v>15243.09999990463</v>
      </c>
      <c r="D1404" t="s">
        <v>3147</v>
      </c>
      <c r="E1404" t="s">
        <v>3148</v>
      </c>
      <c r="F1404">
        <v>5</v>
      </c>
      <c r="G1404" t="s">
        <v>3064</v>
      </c>
      <c r="H1404" t="s">
        <v>354</v>
      </c>
      <c r="I1404">
        <v>1664308465.814285</v>
      </c>
      <c r="J1404">
        <f>(K1404)/1000</f>
        <v>0</v>
      </c>
      <c r="K1404">
        <f>IF(BF1404, AN1404, AH1404)</f>
        <v>0</v>
      </c>
      <c r="L1404">
        <f>IF(BF1404, AI1404, AG1404)</f>
        <v>0</v>
      </c>
      <c r="M1404">
        <f>BH1404 - IF(AU1404&gt;1, L1404*BB1404*100.0/(AW1404*BV1404), 0)</f>
        <v>0</v>
      </c>
      <c r="N1404">
        <f>((T1404-J1404/2)*M1404-L1404)/(T1404+J1404/2)</f>
        <v>0</v>
      </c>
      <c r="O1404">
        <f>N1404*(BO1404+BP1404)/1000.0</f>
        <v>0</v>
      </c>
      <c r="P1404">
        <f>(BH1404 - IF(AU1404&gt;1, L1404*BB1404*100.0/(AW1404*BV1404), 0))*(BO1404+BP1404)/1000.0</f>
        <v>0</v>
      </c>
      <c r="Q1404">
        <f>2.0/((1/S1404-1/R1404)+SIGN(S1404)*SQRT((1/S1404-1/R1404)*(1/S1404-1/R1404) + 4*BC1404/((BC1404+1)*(BC1404+1))*(2*1/S1404*1/R1404-1/R1404*1/R1404)))</f>
        <v>0</v>
      </c>
      <c r="R1404">
        <f>IF(LEFT(BD1404,1)&lt;&gt;"0",IF(LEFT(BD1404,1)="1",3.0,BE1404),$D$5+$E$5*(BV1404*BO1404/($K$5*1000))+$F$5*(BV1404*BO1404/($K$5*1000))*MAX(MIN(BB1404,$J$5),$I$5)*MAX(MIN(BB1404,$J$5),$I$5)+$G$5*MAX(MIN(BB1404,$J$5),$I$5)*(BV1404*BO1404/($K$5*1000))+$H$5*(BV1404*BO1404/($K$5*1000))*(BV1404*BO1404/($K$5*1000)))</f>
        <v>0</v>
      </c>
      <c r="S1404">
        <f>J1404*(1000-(1000*0.61365*exp(17.502*W1404/(240.97+W1404))/(BO1404+BP1404)+BJ1404)/2)/(1000*0.61365*exp(17.502*W1404/(240.97+W1404))/(BO1404+BP1404)-BJ1404)</f>
        <v>0</v>
      </c>
      <c r="T1404">
        <f>1/((BC1404+1)/(Q1404/1.6)+1/(R1404/1.37)) + BC1404/((BC1404+1)/(Q1404/1.6) + BC1404/(R1404/1.37))</f>
        <v>0</v>
      </c>
      <c r="U1404">
        <f>(AX1404*BA1404)</f>
        <v>0</v>
      </c>
      <c r="V1404">
        <f>(BQ1404+(U1404+2*0.95*5.67E-8*(((BQ1404+$B$7)+273)^4-(BQ1404+273)^4)-44100*J1404)/(1.84*29.3*R1404+8*0.95*5.67E-8*(BQ1404+273)^3))</f>
        <v>0</v>
      </c>
      <c r="W1404">
        <f>($C$7*BR1404+$D$7*BS1404+$E$7*V1404)</f>
        <v>0</v>
      </c>
      <c r="X1404">
        <f>0.61365*exp(17.502*W1404/(240.97+W1404))</f>
        <v>0</v>
      </c>
      <c r="Y1404">
        <f>(Z1404/AA1404*100)</f>
        <v>0</v>
      </c>
      <c r="Z1404">
        <f>BJ1404*(BO1404+BP1404)/1000</f>
        <v>0</v>
      </c>
      <c r="AA1404">
        <f>0.61365*exp(17.502*BQ1404/(240.97+BQ1404))</f>
        <v>0</v>
      </c>
      <c r="AB1404">
        <f>(X1404-BJ1404*(BO1404+BP1404)/1000)</f>
        <v>0</v>
      </c>
      <c r="AC1404">
        <f>(-J1404*44100)</f>
        <v>0</v>
      </c>
      <c r="AD1404">
        <f>2*29.3*R1404*0.92*(BQ1404-W1404)</f>
        <v>0</v>
      </c>
      <c r="AE1404">
        <f>2*0.95*5.67E-8*(((BQ1404+$B$7)+273)^4-(W1404+273)^4)</f>
        <v>0</v>
      </c>
      <c r="AF1404">
        <f>U1404+AE1404+AC1404+AD1404</f>
        <v>0</v>
      </c>
      <c r="AG1404">
        <f>BN1404*AU1404*(BI1404-BH1404*(1000-AU1404*BK1404)/(1000-AU1404*BJ1404))/(100*BB1404)</f>
        <v>0</v>
      </c>
      <c r="AH1404">
        <f>1000*BN1404*AU1404*(BJ1404-BK1404)/(100*BB1404*(1000-AU1404*BJ1404))</f>
        <v>0</v>
      </c>
      <c r="AI1404">
        <f>(AJ1404 - AK1404 - BO1404*1E3/(8.314*(BQ1404+273.15)) * AM1404/BN1404 * AL1404) * BN1404/(100*BB1404) * (1000 - BK1404)/1000</f>
        <v>0</v>
      </c>
      <c r="AJ1404">
        <v>705.1440919769817</v>
      </c>
      <c r="AK1404">
        <v>686.101296969697</v>
      </c>
      <c r="AL1404">
        <v>3.422199337217568</v>
      </c>
      <c r="AM1404">
        <v>64.57552425666056</v>
      </c>
      <c r="AN1404">
        <f>(AP1404 - AO1404 + BO1404*1E3/(8.314*(BQ1404+273.15)) * AR1404/BN1404 * AQ1404) * BN1404/(100*BB1404) * 1000/(1000 - AP1404)</f>
        <v>0</v>
      </c>
      <c r="AO1404">
        <v>18.1549724762038</v>
      </c>
      <c r="AP1404">
        <v>18.47331398496239</v>
      </c>
      <c r="AQ1404">
        <v>6.770220418031879E-05</v>
      </c>
      <c r="AR1404">
        <v>112.27</v>
      </c>
      <c r="AS1404">
        <v>8</v>
      </c>
      <c r="AT1404">
        <v>2</v>
      </c>
      <c r="AU1404">
        <f>IF(AS1404*$H$13&gt;=AW1404,1.0,(AW1404/(AW1404-AS1404*$H$13)))</f>
        <v>0</v>
      </c>
      <c r="AV1404">
        <f>(AU1404-1)*100</f>
        <v>0</v>
      </c>
      <c r="AW1404">
        <f>MAX(0,($B$13+$C$13*BV1404)/(1+$D$13*BV1404)*BO1404/(BQ1404+273)*$E$13)</f>
        <v>0</v>
      </c>
      <c r="AX1404">
        <f>$B$11*BW1404+$C$11*BX1404+$F$11*CI1404*(1-CL1404)</f>
        <v>0</v>
      </c>
      <c r="AY1404">
        <f>AX1404*AZ1404</f>
        <v>0</v>
      </c>
      <c r="AZ1404">
        <f>($B$11*$D$9+$C$11*$D$9+$F$11*((CV1404+CN1404)/MAX(CV1404+CN1404+CW1404, 0.1)*$I$9+CW1404/MAX(CV1404+CN1404+CW1404, 0.1)*$J$9))/($B$11+$C$11+$F$11)</f>
        <v>0</v>
      </c>
      <c r="BA1404">
        <f>($B$11*$K$9+$C$11*$K$9+$F$11*((CV1404+CN1404)/MAX(CV1404+CN1404+CW1404, 0.1)*$P$9+CW1404/MAX(CV1404+CN1404+CW1404, 0.1)*$Q$9))/($B$11+$C$11+$F$11)</f>
        <v>0</v>
      </c>
      <c r="BB1404">
        <v>6</v>
      </c>
      <c r="BC1404">
        <v>0.5</v>
      </c>
      <c r="BD1404" t="s">
        <v>355</v>
      </c>
      <c r="BE1404">
        <v>2</v>
      </c>
      <c r="BF1404" t="b">
        <v>1</v>
      </c>
      <c r="BG1404">
        <v>1664308465.814285</v>
      </c>
      <c r="BH1404">
        <v>649.0718571428571</v>
      </c>
      <c r="BI1404">
        <v>676.2114999999998</v>
      </c>
      <c r="BJ1404">
        <v>18.45711071428572</v>
      </c>
      <c r="BK1404">
        <v>18.13706071428572</v>
      </c>
      <c r="BL1404">
        <v>652.9708571428572</v>
      </c>
      <c r="BM1404">
        <v>18.62170714285714</v>
      </c>
      <c r="BN1404">
        <v>500.0616785714286</v>
      </c>
      <c r="BO1404">
        <v>90.93368928571429</v>
      </c>
      <c r="BP1404">
        <v>0.0999898642857143</v>
      </c>
      <c r="BQ1404">
        <v>24.56283571428571</v>
      </c>
      <c r="BR1404">
        <v>25.00162857142857</v>
      </c>
      <c r="BS1404">
        <v>999.9000000000002</v>
      </c>
      <c r="BT1404">
        <v>0</v>
      </c>
      <c r="BU1404">
        <v>0</v>
      </c>
      <c r="BV1404">
        <v>10002.11964285714</v>
      </c>
      <c r="BW1404">
        <v>0</v>
      </c>
      <c r="BX1404">
        <v>6.078395</v>
      </c>
      <c r="BY1404">
        <v>-27.13970714285714</v>
      </c>
      <c r="BZ1404">
        <v>661.2771785714286</v>
      </c>
      <c r="CA1404">
        <v>688.7028928571428</v>
      </c>
      <c r="CB1404">
        <v>0.3200539642857143</v>
      </c>
      <c r="CC1404">
        <v>676.2114999999998</v>
      </c>
      <c r="CD1404">
        <v>18.13706071428572</v>
      </c>
      <c r="CE1404">
        <v>1.678373214285714</v>
      </c>
      <c r="CF1404">
        <v>1.649269285714286</v>
      </c>
      <c r="CG1404">
        <v>14.69784285714286</v>
      </c>
      <c r="CH1404">
        <v>14.42699642857143</v>
      </c>
      <c r="CI1404">
        <v>2000.002857142857</v>
      </c>
      <c r="CJ1404">
        <v>0.9799942142857146</v>
      </c>
      <c r="CK1404">
        <v>0.02000617857142857</v>
      </c>
      <c r="CL1404">
        <v>0</v>
      </c>
      <c r="CM1404">
        <v>126.6511428571429</v>
      </c>
      <c r="CN1404">
        <v>5.00097</v>
      </c>
      <c r="CO1404">
        <v>2722.708214285714</v>
      </c>
      <c r="CP1404">
        <v>16707.56428571429</v>
      </c>
      <c r="CQ1404">
        <v>37.59575</v>
      </c>
      <c r="CR1404">
        <v>38.04649999999999</v>
      </c>
      <c r="CS1404">
        <v>37.562</v>
      </c>
      <c r="CT1404">
        <v>37.76771428571429</v>
      </c>
      <c r="CU1404">
        <v>38.10025</v>
      </c>
      <c r="CV1404">
        <v>1955.0925</v>
      </c>
      <c r="CW1404">
        <v>39.91035714285714</v>
      </c>
      <c r="CX1404">
        <v>0</v>
      </c>
      <c r="CY1404">
        <v>1664308477.7</v>
      </c>
      <c r="CZ1404">
        <v>0</v>
      </c>
      <c r="DA1404">
        <v>0</v>
      </c>
      <c r="DB1404" t="s">
        <v>356</v>
      </c>
      <c r="DC1404">
        <v>1663859321.1</v>
      </c>
      <c r="DD1404">
        <v>1663859315.6</v>
      </c>
      <c r="DE1404">
        <v>0</v>
      </c>
      <c r="DF1404">
        <v>0.196</v>
      </c>
      <c r="DG1404">
        <v>-0.001</v>
      </c>
      <c r="DH1404">
        <v>-5.941</v>
      </c>
      <c r="DI1404">
        <v>-0.174</v>
      </c>
      <c r="DJ1404">
        <v>1500</v>
      </c>
      <c r="DK1404">
        <v>17</v>
      </c>
      <c r="DL1404">
        <v>0.13</v>
      </c>
      <c r="DM1404">
        <v>0.04</v>
      </c>
      <c r="DN1404">
        <v>-27.097675</v>
      </c>
      <c r="DO1404">
        <v>-0.790045778611585</v>
      </c>
      <c r="DP1404">
        <v>0.1053304010008509</v>
      </c>
      <c r="DQ1404">
        <v>0</v>
      </c>
      <c r="DR1404">
        <v>0.3264787</v>
      </c>
      <c r="DS1404">
        <v>-0.1498064915572235</v>
      </c>
      <c r="DT1404">
        <v>0.01629918687112949</v>
      </c>
      <c r="DU1404">
        <v>0</v>
      </c>
      <c r="DV1404">
        <v>0</v>
      </c>
      <c r="DW1404">
        <v>2</v>
      </c>
      <c r="DX1404" t="s">
        <v>357</v>
      </c>
      <c r="DY1404">
        <v>2.98511</v>
      </c>
      <c r="DZ1404">
        <v>2.71563</v>
      </c>
      <c r="EA1404">
        <v>0.134613</v>
      </c>
      <c r="EB1404">
        <v>0.136447</v>
      </c>
      <c r="EC1404">
        <v>0.0904488</v>
      </c>
      <c r="ED1404">
        <v>0.087489</v>
      </c>
      <c r="EE1404">
        <v>27499.9</v>
      </c>
      <c r="EF1404">
        <v>27559.2</v>
      </c>
      <c r="EG1404">
        <v>29523.8</v>
      </c>
      <c r="EH1404">
        <v>29506.9</v>
      </c>
      <c r="EI1404">
        <v>35596.1</v>
      </c>
      <c r="EJ1404">
        <v>35800.6</v>
      </c>
      <c r="EK1404">
        <v>41608.9</v>
      </c>
      <c r="EL1404">
        <v>42051.9</v>
      </c>
      <c r="EM1404">
        <v>1.9858</v>
      </c>
      <c r="EN1404">
        <v>1.9389</v>
      </c>
      <c r="EO1404">
        <v>0.0726432</v>
      </c>
      <c r="EP1404">
        <v>0</v>
      </c>
      <c r="EQ1404">
        <v>23.8214</v>
      </c>
      <c r="ER1404">
        <v>999.9</v>
      </c>
      <c r="ES1404">
        <v>48.7</v>
      </c>
      <c r="ET1404">
        <v>28.9</v>
      </c>
      <c r="EU1404">
        <v>21.4129</v>
      </c>
      <c r="EV1404">
        <v>62.7862</v>
      </c>
      <c r="EW1404">
        <v>32.3397</v>
      </c>
      <c r="EX1404">
        <v>1</v>
      </c>
      <c r="EY1404">
        <v>-0.19328</v>
      </c>
      <c r="EZ1404">
        <v>1.07585</v>
      </c>
      <c r="FA1404">
        <v>20.3857</v>
      </c>
      <c r="FB1404">
        <v>5.21879</v>
      </c>
      <c r="FC1404">
        <v>12.0099</v>
      </c>
      <c r="FD1404">
        <v>4.98975</v>
      </c>
      <c r="FE1404">
        <v>3.28842</v>
      </c>
      <c r="FF1404">
        <v>9999</v>
      </c>
      <c r="FG1404">
        <v>9999</v>
      </c>
      <c r="FH1404">
        <v>9999</v>
      </c>
      <c r="FI1404">
        <v>262.2</v>
      </c>
      <c r="FJ1404">
        <v>1.86693</v>
      </c>
      <c r="FK1404">
        <v>1.86609</v>
      </c>
      <c r="FL1404">
        <v>1.86551</v>
      </c>
      <c r="FM1404">
        <v>1.86553</v>
      </c>
      <c r="FN1404">
        <v>1.86726</v>
      </c>
      <c r="FO1404">
        <v>1.86981</v>
      </c>
      <c r="FP1404">
        <v>1.86844</v>
      </c>
      <c r="FQ1404">
        <v>1.86996</v>
      </c>
      <c r="FR1404">
        <v>0</v>
      </c>
      <c r="FS1404">
        <v>0</v>
      </c>
      <c r="FT1404">
        <v>0</v>
      </c>
      <c r="FU1404">
        <v>0</v>
      </c>
      <c r="FV1404" t="s">
        <v>358</v>
      </c>
      <c r="FW1404" t="s">
        <v>359</v>
      </c>
      <c r="FX1404" t="s">
        <v>360</v>
      </c>
      <c r="FY1404" t="s">
        <v>360</v>
      </c>
      <c r="FZ1404" t="s">
        <v>360</v>
      </c>
      <c r="GA1404" t="s">
        <v>360</v>
      </c>
      <c r="GB1404">
        <v>0</v>
      </c>
      <c r="GC1404">
        <v>100</v>
      </c>
      <c r="GD1404">
        <v>100</v>
      </c>
      <c r="GE1404">
        <v>-3.965</v>
      </c>
      <c r="GF1404">
        <v>-0.1644</v>
      </c>
      <c r="GG1404">
        <v>-2.0192013485273</v>
      </c>
      <c r="GH1404">
        <v>-0.003354295288503095</v>
      </c>
      <c r="GI1404">
        <v>8.998442100416266E-07</v>
      </c>
      <c r="GJ1404">
        <v>-2.632750781261316E-10</v>
      </c>
      <c r="GK1404">
        <v>-0.1771344180573433</v>
      </c>
      <c r="GL1404">
        <v>-0.01811282044437078</v>
      </c>
      <c r="GM1404">
        <v>0.001479480632228601</v>
      </c>
      <c r="GN1404">
        <v>-2.527498020886067E-05</v>
      </c>
      <c r="GO1404">
        <v>3</v>
      </c>
      <c r="GP1404">
        <v>2311</v>
      </c>
      <c r="GQ1404">
        <v>1</v>
      </c>
      <c r="GR1404">
        <v>23</v>
      </c>
      <c r="GS1404">
        <v>7485.9</v>
      </c>
      <c r="GT1404">
        <v>7486</v>
      </c>
      <c r="GU1404">
        <v>1.58936</v>
      </c>
      <c r="GV1404">
        <v>2.20703</v>
      </c>
      <c r="GW1404">
        <v>1.39648</v>
      </c>
      <c r="GX1404">
        <v>2.33643</v>
      </c>
      <c r="GY1404">
        <v>1.49536</v>
      </c>
      <c r="GZ1404">
        <v>2.47559</v>
      </c>
      <c r="HA1404">
        <v>32.9092</v>
      </c>
      <c r="HB1404">
        <v>14.0095</v>
      </c>
      <c r="HC1404">
        <v>18</v>
      </c>
      <c r="HD1404">
        <v>523.928</v>
      </c>
      <c r="HE1404">
        <v>450.2</v>
      </c>
      <c r="HF1404">
        <v>21.9572</v>
      </c>
      <c r="HG1404">
        <v>24.9997</v>
      </c>
      <c r="HH1404">
        <v>29.9999</v>
      </c>
      <c r="HI1404">
        <v>25.0138</v>
      </c>
      <c r="HJ1404">
        <v>24.9621</v>
      </c>
      <c r="HK1404">
        <v>31.8159</v>
      </c>
      <c r="HL1404">
        <v>22.5567</v>
      </c>
      <c r="HM1404">
        <v>55.1187</v>
      </c>
      <c r="HN1404">
        <v>21.9638</v>
      </c>
      <c r="HO1404">
        <v>720.908</v>
      </c>
      <c r="HP1404">
        <v>18.0982</v>
      </c>
      <c r="HQ1404">
        <v>100.993</v>
      </c>
      <c r="HR1404">
        <v>100.991</v>
      </c>
    </row>
    <row r="1405" spans="1:226">
      <c r="A1405">
        <v>1389</v>
      </c>
      <c r="B1405">
        <v>1664308478.6</v>
      </c>
      <c r="C1405">
        <v>15248.09999990463</v>
      </c>
      <c r="D1405" t="s">
        <v>3149</v>
      </c>
      <c r="E1405" t="s">
        <v>3150</v>
      </c>
      <c r="F1405">
        <v>5</v>
      </c>
      <c r="G1405" t="s">
        <v>3064</v>
      </c>
      <c r="H1405" t="s">
        <v>354</v>
      </c>
      <c r="I1405">
        <v>1664308471.1</v>
      </c>
      <c r="J1405">
        <f>(K1405)/1000</f>
        <v>0</v>
      </c>
      <c r="K1405">
        <f>IF(BF1405, AN1405, AH1405)</f>
        <v>0</v>
      </c>
      <c r="L1405">
        <f>IF(BF1405, AI1405, AG1405)</f>
        <v>0</v>
      </c>
      <c r="M1405">
        <f>BH1405 - IF(AU1405&gt;1, L1405*BB1405*100.0/(AW1405*BV1405), 0)</f>
        <v>0</v>
      </c>
      <c r="N1405">
        <f>((T1405-J1405/2)*M1405-L1405)/(T1405+J1405/2)</f>
        <v>0</v>
      </c>
      <c r="O1405">
        <f>N1405*(BO1405+BP1405)/1000.0</f>
        <v>0</v>
      </c>
      <c r="P1405">
        <f>(BH1405 - IF(AU1405&gt;1, L1405*BB1405*100.0/(AW1405*BV1405), 0))*(BO1405+BP1405)/1000.0</f>
        <v>0</v>
      </c>
      <c r="Q1405">
        <f>2.0/((1/S1405-1/R1405)+SIGN(S1405)*SQRT((1/S1405-1/R1405)*(1/S1405-1/R1405) + 4*BC1405/((BC1405+1)*(BC1405+1))*(2*1/S1405*1/R1405-1/R1405*1/R1405)))</f>
        <v>0</v>
      </c>
      <c r="R1405">
        <f>IF(LEFT(BD1405,1)&lt;&gt;"0",IF(LEFT(BD1405,1)="1",3.0,BE1405),$D$5+$E$5*(BV1405*BO1405/($K$5*1000))+$F$5*(BV1405*BO1405/($K$5*1000))*MAX(MIN(BB1405,$J$5),$I$5)*MAX(MIN(BB1405,$J$5),$I$5)+$G$5*MAX(MIN(BB1405,$J$5),$I$5)*(BV1405*BO1405/($K$5*1000))+$H$5*(BV1405*BO1405/($K$5*1000))*(BV1405*BO1405/($K$5*1000)))</f>
        <v>0</v>
      </c>
      <c r="S1405">
        <f>J1405*(1000-(1000*0.61365*exp(17.502*W1405/(240.97+W1405))/(BO1405+BP1405)+BJ1405)/2)/(1000*0.61365*exp(17.502*W1405/(240.97+W1405))/(BO1405+BP1405)-BJ1405)</f>
        <v>0</v>
      </c>
      <c r="T1405">
        <f>1/((BC1405+1)/(Q1405/1.6)+1/(R1405/1.37)) + BC1405/((BC1405+1)/(Q1405/1.6) + BC1405/(R1405/1.37))</f>
        <v>0</v>
      </c>
      <c r="U1405">
        <f>(AX1405*BA1405)</f>
        <v>0</v>
      </c>
      <c r="V1405">
        <f>(BQ1405+(U1405+2*0.95*5.67E-8*(((BQ1405+$B$7)+273)^4-(BQ1405+273)^4)-44100*J1405)/(1.84*29.3*R1405+8*0.95*5.67E-8*(BQ1405+273)^3))</f>
        <v>0</v>
      </c>
      <c r="W1405">
        <f>($C$7*BR1405+$D$7*BS1405+$E$7*V1405)</f>
        <v>0</v>
      </c>
      <c r="X1405">
        <f>0.61365*exp(17.502*W1405/(240.97+W1405))</f>
        <v>0</v>
      </c>
      <c r="Y1405">
        <f>(Z1405/AA1405*100)</f>
        <v>0</v>
      </c>
      <c r="Z1405">
        <f>BJ1405*(BO1405+BP1405)/1000</f>
        <v>0</v>
      </c>
      <c r="AA1405">
        <f>0.61365*exp(17.502*BQ1405/(240.97+BQ1405))</f>
        <v>0</v>
      </c>
      <c r="AB1405">
        <f>(X1405-BJ1405*(BO1405+BP1405)/1000)</f>
        <v>0</v>
      </c>
      <c r="AC1405">
        <f>(-J1405*44100)</f>
        <v>0</v>
      </c>
      <c r="AD1405">
        <f>2*29.3*R1405*0.92*(BQ1405-W1405)</f>
        <v>0</v>
      </c>
      <c r="AE1405">
        <f>2*0.95*5.67E-8*(((BQ1405+$B$7)+273)^4-(W1405+273)^4)</f>
        <v>0</v>
      </c>
      <c r="AF1405">
        <f>U1405+AE1405+AC1405+AD1405</f>
        <v>0</v>
      </c>
      <c r="AG1405">
        <f>BN1405*AU1405*(BI1405-BH1405*(1000-AU1405*BK1405)/(1000-AU1405*BJ1405))/(100*BB1405)</f>
        <v>0</v>
      </c>
      <c r="AH1405">
        <f>1000*BN1405*AU1405*(BJ1405-BK1405)/(100*BB1405*(1000-AU1405*BJ1405))</f>
        <v>0</v>
      </c>
      <c r="AI1405">
        <f>(AJ1405 - AK1405 - BO1405*1E3/(8.314*(BQ1405+273.15)) * AM1405/BN1405 * AL1405) * BN1405/(100*BB1405) * (1000 - BK1405)/1000</f>
        <v>0</v>
      </c>
      <c r="AJ1405">
        <v>722.3174357223083</v>
      </c>
      <c r="AK1405">
        <v>703.1269636363635</v>
      </c>
      <c r="AL1405">
        <v>3.402481353371705</v>
      </c>
      <c r="AM1405">
        <v>64.57552425666056</v>
      </c>
      <c r="AN1405">
        <f>(AP1405 - AO1405 + BO1405*1E3/(8.314*(BQ1405+273.15)) * AR1405/BN1405 * AQ1405) * BN1405/(100*BB1405) * 1000/(1000 - AP1405)</f>
        <v>0</v>
      </c>
      <c r="AO1405">
        <v>18.16142765416584</v>
      </c>
      <c r="AP1405">
        <v>18.48160360902254</v>
      </c>
      <c r="AQ1405">
        <v>7.19546241438556E-05</v>
      </c>
      <c r="AR1405">
        <v>112.27</v>
      </c>
      <c r="AS1405">
        <v>8</v>
      </c>
      <c r="AT1405">
        <v>2</v>
      </c>
      <c r="AU1405">
        <f>IF(AS1405*$H$13&gt;=AW1405,1.0,(AW1405/(AW1405-AS1405*$H$13)))</f>
        <v>0</v>
      </c>
      <c r="AV1405">
        <f>(AU1405-1)*100</f>
        <v>0</v>
      </c>
      <c r="AW1405">
        <f>MAX(0,($B$13+$C$13*BV1405)/(1+$D$13*BV1405)*BO1405/(BQ1405+273)*$E$13)</f>
        <v>0</v>
      </c>
      <c r="AX1405">
        <f>$B$11*BW1405+$C$11*BX1405+$F$11*CI1405*(1-CL1405)</f>
        <v>0</v>
      </c>
      <c r="AY1405">
        <f>AX1405*AZ1405</f>
        <v>0</v>
      </c>
      <c r="AZ1405">
        <f>($B$11*$D$9+$C$11*$D$9+$F$11*((CV1405+CN1405)/MAX(CV1405+CN1405+CW1405, 0.1)*$I$9+CW1405/MAX(CV1405+CN1405+CW1405, 0.1)*$J$9))/($B$11+$C$11+$F$11)</f>
        <v>0</v>
      </c>
      <c r="BA1405">
        <f>($B$11*$K$9+$C$11*$K$9+$F$11*((CV1405+CN1405)/MAX(CV1405+CN1405+CW1405, 0.1)*$P$9+CW1405/MAX(CV1405+CN1405+CW1405, 0.1)*$Q$9))/($B$11+$C$11+$F$11)</f>
        <v>0</v>
      </c>
      <c r="BB1405">
        <v>6</v>
      </c>
      <c r="BC1405">
        <v>0.5</v>
      </c>
      <c r="BD1405" t="s">
        <v>355</v>
      </c>
      <c r="BE1405">
        <v>2</v>
      </c>
      <c r="BF1405" t="b">
        <v>1</v>
      </c>
      <c r="BG1405">
        <v>1664308471.1</v>
      </c>
      <c r="BH1405">
        <v>666.7078148148147</v>
      </c>
      <c r="BI1405">
        <v>693.9468518518518</v>
      </c>
      <c r="BJ1405">
        <v>18.46676296296296</v>
      </c>
      <c r="BK1405">
        <v>18.1551</v>
      </c>
      <c r="BL1405">
        <v>670.6512592592592</v>
      </c>
      <c r="BM1405">
        <v>18.63125555555555</v>
      </c>
      <c r="BN1405">
        <v>500.0732592592593</v>
      </c>
      <c r="BO1405">
        <v>90.93303333333333</v>
      </c>
      <c r="BP1405">
        <v>0.1000228777777778</v>
      </c>
      <c r="BQ1405">
        <v>24.56234814814814</v>
      </c>
      <c r="BR1405">
        <v>25.00395925925926</v>
      </c>
      <c r="BS1405">
        <v>999.9000000000001</v>
      </c>
      <c r="BT1405">
        <v>0</v>
      </c>
      <c r="BU1405">
        <v>0</v>
      </c>
      <c r="BV1405">
        <v>10002.63592592593</v>
      </c>
      <c r="BW1405">
        <v>0</v>
      </c>
      <c r="BX1405">
        <v>6.061983333333332</v>
      </c>
      <c r="BY1405">
        <v>-27.23914814814815</v>
      </c>
      <c r="BZ1405">
        <v>679.2514814814815</v>
      </c>
      <c r="CA1405">
        <v>706.7786666666666</v>
      </c>
      <c r="CB1405">
        <v>0.3116673333333334</v>
      </c>
      <c r="CC1405">
        <v>693.9468518518518</v>
      </c>
      <c r="CD1405">
        <v>18.1551</v>
      </c>
      <c r="CE1405">
        <v>1.679238148148148</v>
      </c>
      <c r="CF1405">
        <v>1.650897407407407</v>
      </c>
      <c r="CG1405">
        <v>14.70582592592593</v>
      </c>
      <c r="CH1405">
        <v>14.44227037037037</v>
      </c>
      <c r="CI1405">
        <v>2000.008518518519</v>
      </c>
      <c r="CJ1405">
        <v>0.9799942222222225</v>
      </c>
      <c r="CK1405">
        <v>0.02000617037037037</v>
      </c>
      <c r="CL1405">
        <v>0</v>
      </c>
      <c r="CM1405">
        <v>127.0758888888889</v>
      </c>
      <c r="CN1405">
        <v>5.00097</v>
      </c>
      <c r="CO1405">
        <v>2731.507407407407</v>
      </c>
      <c r="CP1405">
        <v>16707.61481481481</v>
      </c>
      <c r="CQ1405">
        <v>37.60166666666667</v>
      </c>
      <c r="CR1405">
        <v>38.04133333333333</v>
      </c>
      <c r="CS1405">
        <v>37.562</v>
      </c>
      <c r="CT1405">
        <v>37.76377777777778</v>
      </c>
      <c r="CU1405">
        <v>38.09233333333333</v>
      </c>
      <c r="CV1405">
        <v>1955.098148148148</v>
      </c>
      <c r="CW1405">
        <v>39.91037037037037</v>
      </c>
      <c r="CX1405">
        <v>0</v>
      </c>
      <c r="CY1405">
        <v>1664308483.1</v>
      </c>
      <c r="CZ1405">
        <v>0</v>
      </c>
      <c r="DA1405">
        <v>0</v>
      </c>
      <c r="DB1405" t="s">
        <v>356</v>
      </c>
      <c r="DC1405">
        <v>1663859321.1</v>
      </c>
      <c r="DD1405">
        <v>1663859315.6</v>
      </c>
      <c r="DE1405">
        <v>0</v>
      </c>
      <c r="DF1405">
        <v>0.196</v>
      </c>
      <c r="DG1405">
        <v>-0.001</v>
      </c>
      <c r="DH1405">
        <v>-5.941</v>
      </c>
      <c r="DI1405">
        <v>-0.174</v>
      </c>
      <c r="DJ1405">
        <v>1500</v>
      </c>
      <c r="DK1405">
        <v>17</v>
      </c>
      <c r="DL1405">
        <v>0.13</v>
      </c>
      <c r="DM1405">
        <v>0.04</v>
      </c>
      <c r="DN1405">
        <v>-27.16282926829269</v>
      </c>
      <c r="DO1405">
        <v>-1.012039024390319</v>
      </c>
      <c r="DP1405">
        <v>0.1178966253347327</v>
      </c>
      <c r="DQ1405">
        <v>0</v>
      </c>
      <c r="DR1405">
        <v>0.3201233170731707</v>
      </c>
      <c r="DS1405">
        <v>-0.1005172473867596</v>
      </c>
      <c r="DT1405">
        <v>0.01435358457386087</v>
      </c>
      <c r="DU1405">
        <v>0</v>
      </c>
      <c r="DV1405">
        <v>0</v>
      </c>
      <c r="DW1405">
        <v>2</v>
      </c>
      <c r="DX1405" t="s">
        <v>357</v>
      </c>
      <c r="DY1405">
        <v>2.98511</v>
      </c>
      <c r="DZ1405">
        <v>2.71545</v>
      </c>
      <c r="EA1405">
        <v>0.136867</v>
      </c>
      <c r="EB1405">
        <v>0.138639</v>
      </c>
      <c r="EC1405">
        <v>0.0904727</v>
      </c>
      <c r="ED1405">
        <v>0.0874829</v>
      </c>
      <c r="EE1405">
        <v>27428.4</v>
      </c>
      <c r="EF1405">
        <v>27489.3</v>
      </c>
      <c r="EG1405">
        <v>29523.8</v>
      </c>
      <c r="EH1405">
        <v>29507</v>
      </c>
      <c r="EI1405">
        <v>35595.2</v>
      </c>
      <c r="EJ1405">
        <v>35800.9</v>
      </c>
      <c r="EK1405">
        <v>41609</v>
      </c>
      <c r="EL1405">
        <v>42051.9</v>
      </c>
      <c r="EM1405">
        <v>1.98577</v>
      </c>
      <c r="EN1405">
        <v>1.93883</v>
      </c>
      <c r="EO1405">
        <v>0.0721291</v>
      </c>
      <c r="EP1405">
        <v>0</v>
      </c>
      <c r="EQ1405">
        <v>23.8214</v>
      </c>
      <c r="ER1405">
        <v>999.9</v>
      </c>
      <c r="ES1405">
        <v>48.8</v>
      </c>
      <c r="ET1405">
        <v>28.9</v>
      </c>
      <c r="EU1405">
        <v>21.4613</v>
      </c>
      <c r="EV1405">
        <v>62.6762</v>
      </c>
      <c r="EW1405">
        <v>32.5321</v>
      </c>
      <c r="EX1405">
        <v>1</v>
      </c>
      <c r="EY1405">
        <v>-0.193346</v>
      </c>
      <c r="EZ1405">
        <v>1.06143</v>
      </c>
      <c r="FA1405">
        <v>20.386</v>
      </c>
      <c r="FB1405">
        <v>5.21879</v>
      </c>
      <c r="FC1405">
        <v>12.0099</v>
      </c>
      <c r="FD1405">
        <v>4.9893</v>
      </c>
      <c r="FE1405">
        <v>3.2884</v>
      </c>
      <c r="FF1405">
        <v>9999</v>
      </c>
      <c r="FG1405">
        <v>9999</v>
      </c>
      <c r="FH1405">
        <v>9999</v>
      </c>
      <c r="FI1405">
        <v>262.2</v>
      </c>
      <c r="FJ1405">
        <v>1.86699</v>
      </c>
      <c r="FK1405">
        <v>1.86608</v>
      </c>
      <c r="FL1405">
        <v>1.86551</v>
      </c>
      <c r="FM1405">
        <v>1.86554</v>
      </c>
      <c r="FN1405">
        <v>1.86728</v>
      </c>
      <c r="FO1405">
        <v>1.86981</v>
      </c>
      <c r="FP1405">
        <v>1.86844</v>
      </c>
      <c r="FQ1405">
        <v>1.86996</v>
      </c>
      <c r="FR1405">
        <v>0</v>
      </c>
      <c r="FS1405">
        <v>0</v>
      </c>
      <c r="FT1405">
        <v>0</v>
      </c>
      <c r="FU1405">
        <v>0</v>
      </c>
      <c r="FV1405" t="s">
        <v>358</v>
      </c>
      <c r="FW1405" t="s">
        <v>359</v>
      </c>
      <c r="FX1405" t="s">
        <v>360</v>
      </c>
      <c r="FY1405" t="s">
        <v>360</v>
      </c>
      <c r="FZ1405" t="s">
        <v>360</v>
      </c>
      <c r="GA1405" t="s">
        <v>360</v>
      </c>
      <c r="GB1405">
        <v>0</v>
      </c>
      <c r="GC1405">
        <v>100</v>
      </c>
      <c r="GD1405">
        <v>100</v>
      </c>
      <c r="GE1405">
        <v>-4.006</v>
      </c>
      <c r="GF1405">
        <v>-0.1644</v>
      </c>
      <c r="GG1405">
        <v>-2.0192013485273</v>
      </c>
      <c r="GH1405">
        <v>-0.003354295288503095</v>
      </c>
      <c r="GI1405">
        <v>8.998442100416266E-07</v>
      </c>
      <c r="GJ1405">
        <v>-2.632750781261316E-10</v>
      </c>
      <c r="GK1405">
        <v>-0.1771344180573433</v>
      </c>
      <c r="GL1405">
        <v>-0.01811282044437078</v>
      </c>
      <c r="GM1405">
        <v>0.001479480632228601</v>
      </c>
      <c r="GN1405">
        <v>-2.527498020886067E-05</v>
      </c>
      <c r="GO1405">
        <v>3</v>
      </c>
      <c r="GP1405">
        <v>2311</v>
      </c>
      <c r="GQ1405">
        <v>1</v>
      </c>
      <c r="GR1405">
        <v>23</v>
      </c>
      <c r="GS1405">
        <v>7486</v>
      </c>
      <c r="GT1405">
        <v>7486.1</v>
      </c>
      <c r="GU1405">
        <v>1.61499</v>
      </c>
      <c r="GV1405">
        <v>2.20459</v>
      </c>
      <c r="GW1405">
        <v>1.39648</v>
      </c>
      <c r="GX1405">
        <v>2.33643</v>
      </c>
      <c r="GY1405">
        <v>1.49536</v>
      </c>
      <c r="GZ1405">
        <v>2.39746</v>
      </c>
      <c r="HA1405">
        <v>32.9092</v>
      </c>
      <c r="HB1405">
        <v>14.0095</v>
      </c>
      <c r="HC1405">
        <v>18</v>
      </c>
      <c r="HD1405">
        <v>523.905</v>
      </c>
      <c r="HE1405">
        <v>450.154</v>
      </c>
      <c r="HF1405">
        <v>21.953</v>
      </c>
      <c r="HG1405">
        <v>24.9997</v>
      </c>
      <c r="HH1405">
        <v>29.9999</v>
      </c>
      <c r="HI1405">
        <v>25.013</v>
      </c>
      <c r="HJ1405">
        <v>24.9621</v>
      </c>
      <c r="HK1405">
        <v>32.4419</v>
      </c>
      <c r="HL1405">
        <v>22.5567</v>
      </c>
      <c r="HM1405">
        <v>55.1187</v>
      </c>
      <c r="HN1405">
        <v>21.9529</v>
      </c>
      <c r="HO1405">
        <v>740.944</v>
      </c>
      <c r="HP1405">
        <v>18.0982</v>
      </c>
      <c r="HQ1405">
        <v>100.994</v>
      </c>
      <c r="HR1405">
        <v>100.991</v>
      </c>
    </row>
    <row r="1406" spans="1:226">
      <c r="A1406">
        <v>1390</v>
      </c>
      <c r="B1406">
        <v>1664308483.6</v>
      </c>
      <c r="C1406">
        <v>15253.09999990463</v>
      </c>
      <c r="D1406" t="s">
        <v>3151</v>
      </c>
      <c r="E1406" t="s">
        <v>3152</v>
      </c>
      <c r="F1406">
        <v>5</v>
      </c>
      <c r="G1406" t="s">
        <v>3064</v>
      </c>
      <c r="H1406" t="s">
        <v>354</v>
      </c>
      <c r="I1406">
        <v>1664308475.814285</v>
      </c>
      <c r="J1406">
        <f>(K1406)/1000</f>
        <v>0</v>
      </c>
      <c r="K1406">
        <f>IF(BF1406, AN1406, AH1406)</f>
        <v>0</v>
      </c>
      <c r="L1406">
        <f>IF(BF1406, AI1406, AG1406)</f>
        <v>0</v>
      </c>
      <c r="M1406">
        <f>BH1406 - IF(AU1406&gt;1, L1406*BB1406*100.0/(AW1406*BV1406), 0)</f>
        <v>0</v>
      </c>
      <c r="N1406">
        <f>((T1406-J1406/2)*M1406-L1406)/(T1406+J1406/2)</f>
        <v>0</v>
      </c>
      <c r="O1406">
        <f>N1406*(BO1406+BP1406)/1000.0</f>
        <v>0</v>
      </c>
      <c r="P1406">
        <f>(BH1406 - IF(AU1406&gt;1, L1406*BB1406*100.0/(AW1406*BV1406), 0))*(BO1406+BP1406)/1000.0</f>
        <v>0</v>
      </c>
      <c r="Q1406">
        <f>2.0/((1/S1406-1/R1406)+SIGN(S1406)*SQRT((1/S1406-1/R1406)*(1/S1406-1/R1406) + 4*BC1406/((BC1406+1)*(BC1406+1))*(2*1/S1406*1/R1406-1/R1406*1/R1406)))</f>
        <v>0</v>
      </c>
      <c r="R1406">
        <f>IF(LEFT(BD1406,1)&lt;&gt;"0",IF(LEFT(BD1406,1)="1",3.0,BE1406),$D$5+$E$5*(BV1406*BO1406/($K$5*1000))+$F$5*(BV1406*BO1406/($K$5*1000))*MAX(MIN(BB1406,$J$5),$I$5)*MAX(MIN(BB1406,$J$5),$I$5)+$G$5*MAX(MIN(BB1406,$J$5),$I$5)*(BV1406*BO1406/($K$5*1000))+$H$5*(BV1406*BO1406/($K$5*1000))*(BV1406*BO1406/($K$5*1000)))</f>
        <v>0</v>
      </c>
      <c r="S1406">
        <f>J1406*(1000-(1000*0.61365*exp(17.502*W1406/(240.97+W1406))/(BO1406+BP1406)+BJ1406)/2)/(1000*0.61365*exp(17.502*W1406/(240.97+W1406))/(BO1406+BP1406)-BJ1406)</f>
        <v>0</v>
      </c>
      <c r="T1406">
        <f>1/((BC1406+1)/(Q1406/1.6)+1/(R1406/1.37)) + BC1406/((BC1406+1)/(Q1406/1.6) + BC1406/(R1406/1.37))</f>
        <v>0</v>
      </c>
      <c r="U1406">
        <f>(AX1406*BA1406)</f>
        <v>0</v>
      </c>
      <c r="V1406">
        <f>(BQ1406+(U1406+2*0.95*5.67E-8*(((BQ1406+$B$7)+273)^4-(BQ1406+273)^4)-44100*J1406)/(1.84*29.3*R1406+8*0.95*5.67E-8*(BQ1406+273)^3))</f>
        <v>0</v>
      </c>
      <c r="W1406">
        <f>($C$7*BR1406+$D$7*BS1406+$E$7*V1406)</f>
        <v>0</v>
      </c>
      <c r="X1406">
        <f>0.61365*exp(17.502*W1406/(240.97+W1406))</f>
        <v>0</v>
      </c>
      <c r="Y1406">
        <f>(Z1406/AA1406*100)</f>
        <v>0</v>
      </c>
      <c r="Z1406">
        <f>BJ1406*(BO1406+BP1406)/1000</f>
        <v>0</v>
      </c>
      <c r="AA1406">
        <f>0.61365*exp(17.502*BQ1406/(240.97+BQ1406))</f>
        <v>0</v>
      </c>
      <c r="AB1406">
        <f>(X1406-BJ1406*(BO1406+BP1406)/1000)</f>
        <v>0</v>
      </c>
      <c r="AC1406">
        <f>(-J1406*44100)</f>
        <v>0</v>
      </c>
      <c r="AD1406">
        <f>2*29.3*R1406*0.92*(BQ1406-W1406)</f>
        <v>0</v>
      </c>
      <c r="AE1406">
        <f>2*0.95*5.67E-8*(((BQ1406+$B$7)+273)^4-(W1406+273)^4)</f>
        <v>0</v>
      </c>
      <c r="AF1406">
        <f>U1406+AE1406+AC1406+AD1406</f>
        <v>0</v>
      </c>
      <c r="AG1406">
        <f>BN1406*AU1406*(BI1406-BH1406*(1000-AU1406*BK1406)/(1000-AU1406*BJ1406))/(100*BB1406)</f>
        <v>0</v>
      </c>
      <c r="AH1406">
        <f>1000*BN1406*AU1406*(BJ1406-BK1406)/(100*BB1406*(1000-AU1406*BJ1406))</f>
        <v>0</v>
      </c>
      <c r="AI1406">
        <f>(AJ1406 - AK1406 - BO1406*1E3/(8.314*(BQ1406+273.15)) * AM1406/BN1406 * AL1406) * BN1406/(100*BB1406) * (1000 - BK1406)/1000</f>
        <v>0</v>
      </c>
      <c r="AJ1406">
        <v>739.3190382583277</v>
      </c>
      <c r="AK1406">
        <v>720.1044303030302</v>
      </c>
      <c r="AL1406">
        <v>3.394884375451877</v>
      </c>
      <c r="AM1406">
        <v>64.57552425666056</v>
      </c>
      <c r="AN1406">
        <f>(AP1406 - AO1406 + BO1406*1E3/(8.314*(BQ1406+273.15)) * AR1406/BN1406 * AQ1406) * BN1406/(100*BB1406) * 1000/(1000 - AP1406)</f>
        <v>0</v>
      </c>
      <c r="AO1406">
        <v>18.16095287098901</v>
      </c>
      <c r="AP1406">
        <v>18.48470812030076</v>
      </c>
      <c r="AQ1406">
        <v>3.631046376320602E-05</v>
      </c>
      <c r="AR1406">
        <v>112.27</v>
      </c>
      <c r="AS1406">
        <v>8</v>
      </c>
      <c r="AT1406">
        <v>2</v>
      </c>
      <c r="AU1406">
        <f>IF(AS1406*$H$13&gt;=AW1406,1.0,(AW1406/(AW1406-AS1406*$H$13)))</f>
        <v>0</v>
      </c>
      <c r="AV1406">
        <f>(AU1406-1)*100</f>
        <v>0</v>
      </c>
      <c r="AW1406">
        <f>MAX(0,($B$13+$C$13*BV1406)/(1+$D$13*BV1406)*BO1406/(BQ1406+273)*$E$13)</f>
        <v>0</v>
      </c>
      <c r="AX1406">
        <f>$B$11*BW1406+$C$11*BX1406+$F$11*CI1406*(1-CL1406)</f>
        <v>0</v>
      </c>
      <c r="AY1406">
        <f>AX1406*AZ1406</f>
        <v>0</v>
      </c>
      <c r="AZ1406">
        <f>($B$11*$D$9+$C$11*$D$9+$F$11*((CV1406+CN1406)/MAX(CV1406+CN1406+CW1406, 0.1)*$I$9+CW1406/MAX(CV1406+CN1406+CW1406, 0.1)*$J$9))/($B$11+$C$11+$F$11)</f>
        <v>0</v>
      </c>
      <c r="BA1406">
        <f>($B$11*$K$9+$C$11*$K$9+$F$11*((CV1406+CN1406)/MAX(CV1406+CN1406+CW1406, 0.1)*$P$9+CW1406/MAX(CV1406+CN1406+CW1406, 0.1)*$Q$9))/($B$11+$C$11+$F$11)</f>
        <v>0</v>
      </c>
      <c r="BB1406">
        <v>6</v>
      </c>
      <c r="BC1406">
        <v>0.5</v>
      </c>
      <c r="BD1406" t="s">
        <v>355</v>
      </c>
      <c r="BE1406">
        <v>2</v>
      </c>
      <c r="BF1406" t="b">
        <v>1</v>
      </c>
      <c r="BG1406">
        <v>1664308475.814285</v>
      </c>
      <c r="BH1406">
        <v>682.473357142857</v>
      </c>
      <c r="BI1406">
        <v>709.732357142857</v>
      </c>
      <c r="BJ1406">
        <v>18.47601428571429</v>
      </c>
      <c r="BK1406">
        <v>18.16046071428572</v>
      </c>
      <c r="BL1406">
        <v>686.4562142857143</v>
      </c>
      <c r="BM1406">
        <v>18.64041785714286</v>
      </c>
      <c r="BN1406">
        <v>500.0726071428572</v>
      </c>
      <c r="BO1406">
        <v>90.93298928571429</v>
      </c>
      <c r="BP1406">
        <v>0.1000064607142857</v>
      </c>
      <c r="BQ1406">
        <v>24.56036785714285</v>
      </c>
      <c r="BR1406">
        <v>25.00767857142857</v>
      </c>
      <c r="BS1406">
        <v>999.9000000000002</v>
      </c>
      <c r="BT1406">
        <v>0</v>
      </c>
      <c r="BU1406">
        <v>0</v>
      </c>
      <c r="BV1406">
        <v>9996.319642857143</v>
      </c>
      <c r="BW1406">
        <v>0</v>
      </c>
      <c r="BX1406">
        <v>6.081556071428571</v>
      </c>
      <c r="BY1406">
        <v>-27.25904285714286</v>
      </c>
      <c r="BZ1406">
        <v>695.3201785714285</v>
      </c>
      <c r="CA1406">
        <v>722.8598214285714</v>
      </c>
      <c r="CB1406">
        <v>0.3155555714285714</v>
      </c>
      <c r="CC1406">
        <v>709.732357142857</v>
      </c>
      <c r="CD1406">
        <v>18.16046071428572</v>
      </c>
      <c r="CE1406">
        <v>1.680079642857143</v>
      </c>
      <c r="CF1406">
        <v>1.651385</v>
      </c>
      <c r="CG1406">
        <v>14.71358214285714</v>
      </c>
      <c r="CH1406">
        <v>14.44683928571429</v>
      </c>
      <c r="CI1406">
        <v>1999.991428571429</v>
      </c>
      <c r="CJ1406">
        <v>0.9799941071428575</v>
      </c>
      <c r="CK1406">
        <v>0.02000628928571429</v>
      </c>
      <c r="CL1406">
        <v>0</v>
      </c>
      <c r="CM1406">
        <v>127.4488214285714</v>
      </c>
      <c r="CN1406">
        <v>5.00097</v>
      </c>
      <c r="CO1406">
        <v>2739.015</v>
      </c>
      <c r="CP1406">
        <v>16707.47142857143</v>
      </c>
      <c r="CQ1406">
        <v>37.60925</v>
      </c>
      <c r="CR1406">
        <v>38.03321428571428</v>
      </c>
      <c r="CS1406">
        <v>37.562</v>
      </c>
      <c r="CT1406">
        <v>37.76328571428571</v>
      </c>
      <c r="CU1406">
        <v>38.0935</v>
      </c>
      <c r="CV1406">
        <v>1955.081428571428</v>
      </c>
      <c r="CW1406">
        <v>39.91</v>
      </c>
      <c r="CX1406">
        <v>0</v>
      </c>
      <c r="CY1406">
        <v>1664308487.9</v>
      </c>
      <c r="CZ1406">
        <v>0</v>
      </c>
      <c r="DA1406">
        <v>0</v>
      </c>
      <c r="DB1406" t="s">
        <v>356</v>
      </c>
      <c r="DC1406">
        <v>1663859321.1</v>
      </c>
      <c r="DD1406">
        <v>1663859315.6</v>
      </c>
      <c r="DE1406">
        <v>0</v>
      </c>
      <c r="DF1406">
        <v>0.196</v>
      </c>
      <c r="DG1406">
        <v>-0.001</v>
      </c>
      <c r="DH1406">
        <v>-5.941</v>
      </c>
      <c r="DI1406">
        <v>-0.174</v>
      </c>
      <c r="DJ1406">
        <v>1500</v>
      </c>
      <c r="DK1406">
        <v>17</v>
      </c>
      <c r="DL1406">
        <v>0.13</v>
      </c>
      <c r="DM1406">
        <v>0.04</v>
      </c>
      <c r="DN1406">
        <v>-27.249375</v>
      </c>
      <c r="DO1406">
        <v>-0.400435272045048</v>
      </c>
      <c r="DP1406">
        <v>0.0554949355797448</v>
      </c>
      <c r="DQ1406">
        <v>0</v>
      </c>
      <c r="DR1406">
        <v>0.3146705</v>
      </c>
      <c r="DS1406">
        <v>0.04679536210131369</v>
      </c>
      <c r="DT1406">
        <v>0.007522001512230638</v>
      </c>
      <c r="DU1406">
        <v>1</v>
      </c>
      <c r="DV1406">
        <v>1</v>
      </c>
      <c r="DW1406">
        <v>2</v>
      </c>
      <c r="DX1406" t="s">
        <v>471</v>
      </c>
      <c r="DY1406">
        <v>2.98493</v>
      </c>
      <c r="DZ1406">
        <v>2.71562</v>
      </c>
      <c r="EA1406">
        <v>0.139101</v>
      </c>
      <c r="EB1406">
        <v>0.140807</v>
      </c>
      <c r="EC1406">
        <v>0.0904882</v>
      </c>
      <c r="ED1406">
        <v>0.0874825</v>
      </c>
      <c r="EE1406">
        <v>27357.5</v>
      </c>
      <c r="EF1406">
        <v>27420.4</v>
      </c>
      <c r="EG1406">
        <v>29523.9</v>
      </c>
      <c r="EH1406">
        <v>29507.2</v>
      </c>
      <c r="EI1406">
        <v>35594.8</v>
      </c>
      <c r="EJ1406">
        <v>35801.2</v>
      </c>
      <c r="EK1406">
        <v>41609.1</v>
      </c>
      <c r="EL1406">
        <v>42052.1</v>
      </c>
      <c r="EM1406">
        <v>1.98585</v>
      </c>
      <c r="EN1406">
        <v>1.93895</v>
      </c>
      <c r="EO1406">
        <v>0.0721961</v>
      </c>
      <c r="EP1406">
        <v>0</v>
      </c>
      <c r="EQ1406">
        <v>23.8214</v>
      </c>
      <c r="ER1406">
        <v>999.9</v>
      </c>
      <c r="ES1406">
        <v>48.8</v>
      </c>
      <c r="ET1406">
        <v>28.9</v>
      </c>
      <c r="EU1406">
        <v>21.4586</v>
      </c>
      <c r="EV1406">
        <v>62.7462</v>
      </c>
      <c r="EW1406">
        <v>32.7284</v>
      </c>
      <c r="EX1406">
        <v>1</v>
      </c>
      <c r="EY1406">
        <v>-0.193859</v>
      </c>
      <c r="EZ1406">
        <v>1.05472</v>
      </c>
      <c r="FA1406">
        <v>20.386</v>
      </c>
      <c r="FB1406">
        <v>5.21804</v>
      </c>
      <c r="FC1406">
        <v>12.0099</v>
      </c>
      <c r="FD1406">
        <v>4.98965</v>
      </c>
      <c r="FE1406">
        <v>3.28845</v>
      </c>
      <c r="FF1406">
        <v>9999</v>
      </c>
      <c r="FG1406">
        <v>9999</v>
      </c>
      <c r="FH1406">
        <v>9999</v>
      </c>
      <c r="FI1406">
        <v>262.2</v>
      </c>
      <c r="FJ1406">
        <v>1.86701</v>
      </c>
      <c r="FK1406">
        <v>1.8661</v>
      </c>
      <c r="FL1406">
        <v>1.86552</v>
      </c>
      <c r="FM1406">
        <v>1.86554</v>
      </c>
      <c r="FN1406">
        <v>1.86729</v>
      </c>
      <c r="FO1406">
        <v>1.86981</v>
      </c>
      <c r="FP1406">
        <v>1.86844</v>
      </c>
      <c r="FQ1406">
        <v>1.86996</v>
      </c>
      <c r="FR1406">
        <v>0</v>
      </c>
      <c r="FS1406">
        <v>0</v>
      </c>
      <c r="FT1406">
        <v>0</v>
      </c>
      <c r="FU1406">
        <v>0</v>
      </c>
      <c r="FV1406" t="s">
        <v>358</v>
      </c>
      <c r="FW1406" t="s">
        <v>359</v>
      </c>
      <c r="FX1406" t="s">
        <v>360</v>
      </c>
      <c r="FY1406" t="s">
        <v>360</v>
      </c>
      <c r="FZ1406" t="s">
        <v>360</v>
      </c>
      <c r="GA1406" t="s">
        <v>360</v>
      </c>
      <c r="GB1406">
        <v>0</v>
      </c>
      <c r="GC1406">
        <v>100</v>
      </c>
      <c r="GD1406">
        <v>100</v>
      </c>
      <c r="GE1406">
        <v>-4.048</v>
      </c>
      <c r="GF1406">
        <v>-0.1643</v>
      </c>
      <c r="GG1406">
        <v>-2.0192013485273</v>
      </c>
      <c r="GH1406">
        <v>-0.003354295288503095</v>
      </c>
      <c r="GI1406">
        <v>8.998442100416266E-07</v>
      </c>
      <c r="GJ1406">
        <v>-2.632750781261316E-10</v>
      </c>
      <c r="GK1406">
        <v>-0.1771344180573433</v>
      </c>
      <c r="GL1406">
        <v>-0.01811282044437078</v>
      </c>
      <c r="GM1406">
        <v>0.001479480632228601</v>
      </c>
      <c r="GN1406">
        <v>-2.527498020886067E-05</v>
      </c>
      <c r="GO1406">
        <v>3</v>
      </c>
      <c r="GP1406">
        <v>2311</v>
      </c>
      <c r="GQ1406">
        <v>1</v>
      </c>
      <c r="GR1406">
        <v>23</v>
      </c>
      <c r="GS1406">
        <v>7486</v>
      </c>
      <c r="GT1406">
        <v>7486.1</v>
      </c>
      <c r="GU1406">
        <v>1.64917</v>
      </c>
      <c r="GV1406">
        <v>2.20215</v>
      </c>
      <c r="GW1406">
        <v>1.39648</v>
      </c>
      <c r="GX1406">
        <v>2.33521</v>
      </c>
      <c r="GY1406">
        <v>1.49536</v>
      </c>
      <c r="GZ1406">
        <v>2.4353</v>
      </c>
      <c r="HA1406">
        <v>32.9092</v>
      </c>
      <c r="HB1406">
        <v>14.0095</v>
      </c>
      <c r="HC1406">
        <v>18</v>
      </c>
      <c r="HD1406">
        <v>523.9400000000001</v>
      </c>
      <c r="HE1406">
        <v>450.231</v>
      </c>
      <c r="HF1406">
        <v>21.9468</v>
      </c>
      <c r="HG1406">
        <v>24.9997</v>
      </c>
      <c r="HH1406">
        <v>29.9999</v>
      </c>
      <c r="HI1406">
        <v>25.0117</v>
      </c>
      <c r="HJ1406">
        <v>24.9621</v>
      </c>
      <c r="HK1406">
        <v>33.0061</v>
      </c>
      <c r="HL1406">
        <v>22.8412</v>
      </c>
      <c r="HM1406">
        <v>55.1187</v>
      </c>
      <c r="HN1406">
        <v>21.9462</v>
      </c>
      <c r="HO1406">
        <v>754.301</v>
      </c>
      <c r="HP1406">
        <v>18.0982</v>
      </c>
      <c r="HQ1406">
        <v>100.994</v>
      </c>
      <c r="HR1406">
        <v>100.991</v>
      </c>
    </row>
    <row r="1407" spans="1:226">
      <c r="A1407">
        <v>1391</v>
      </c>
      <c r="B1407">
        <v>1664308488.6</v>
      </c>
      <c r="C1407">
        <v>15258.09999990463</v>
      </c>
      <c r="D1407" t="s">
        <v>3153</v>
      </c>
      <c r="E1407" t="s">
        <v>3154</v>
      </c>
      <c r="F1407">
        <v>5</v>
      </c>
      <c r="G1407" t="s">
        <v>3064</v>
      </c>
      <c r="H1407" t="s">
        <v>354</v>
      </c>
      <c r="I1407">
        <v>1664308481.1</v>
      </c>
      <c r="J1407">
        <f>(K1407)/1000</f>
        <v>0</v>
      </c>
      <c r="K1407">
        <f>IF(BF1407, AN1407, AH1407)</f>
        <v>0</v>
      </c>
      <c r="L1407">
        <f>IF(BF1407, AI1407, AG1407)</f>
        <v>0</v>
      </c>
      <c r="M1407">
        <f>BH1407 - IF(AU1407&gt;1, L1407*BB1407*100.0/(AW1407*BV1407), 0)</f>
        <v>0</v>
      </c>
      <c r="N1407">
        <f>((T1407-J1407/2)*M1407-L1407)/(T1407+J1407/2)</f>
        <v>0</v>
      </c>
      <c r="O1407">
        <f>N1407*(BO1407+BP1407)/1000.0</f>
        <v>0</v>
      </c>
      <c r="P1407">
        <f>(BH1407 - IF(AU1407&gt;1, L1407*BB1407*100.0/(AW1407*BV1407), 0))*(BO1407+BP1407)/1000.0</f>
        <v>0</v>
      </c>
      <c r="Q1407">
        <f>2.0/((1/S1407-1/R1407)+SIGN(S1407)*SQRT((1/S1407-1/R1407)*(1/S1407-1/R1407) + 4*BC1407/((BC1407+1)*(BC1407+1))*(2*1/S1407*1/R1407-1/R1407*1/R1407)))</f>
        <v>0</v>
      </c>
      <c r="R1407">
        <f>IF(LEFT(BD1407,1)&lt;&gt;"0",IF(LEFT(BD1407,1)="1",3.0,BE1407),$D$5+$E$5*(BV1407*BO1407/($K$5*1000))+$F$5*(BV1407*BO1407/($K$5*1000))*MAX(MIN(BB1407,$J$5),$I$5)*MAX(MIN(BB1407,$J$5),$I$5)+$G$5*MAX(MIN(BB1407,$J$5),$I$5)*(BV1407*BO1407/($K$5*1000))+$H$5*(BV1407*BO1407/($K$5*1000))*(BV1407*BO1407/($K$5*1000)))</f>
        <v>0</v>
      </c>
      <c r="S1407">
        <f>J1407*(1000-(1000*0.61365*exp(17.502*W1407/(240.97+W1407))/(BO1407+BP1407)+BJ1407)/2)/(1000*0.61365*exp(17.502*W1407/(240.97+W1407))/(BO1407+BP1407)-BJ1407)</f>
        <v>0</v>
      </c>
      <c r="T1407">
        <f>1/((BC1407+1)/(Q1407/1.6)+1/(R1407/1.37)) + BC1407/((BC1407+1)/(Q1407/1.6) + BC1407/(R1407/1.37))</f>
        <v>0</v>
      </c>
      <c r="U1407">
        <f>(AX1407*BA1407)</f>
        <v>0</v>
      </c>
      <c r="V1407">
        <f>(BQ1407+(U1407+2*0.95*5.67E-8*(((BQ1407+$B$7)+273)^4-(BQ1407+273)^4)-44100*J1407)/(1.84*29.3*R1407+8*0.95*5.67E-8*(BQ1407+273)^3))</f>
        <v>0</v>
      </c>
      <c r="W1407">
        <f>($C$7*BR1407+$D$7*BS1407+$E$7*V1407)</f>
        <v>0</v>
      </c>
      <c r="X1407">
        <f>0.61365*exp(17.502*W1407/(240.97+W1407))</f>
        <v>0</v>
      </c>
      <c r="Y1407">
        <f>(Z1407/AA1407*100)</f>
        <v>0</v>
      </c>
      <c r="Z1407">
        <f>BJ1407*(BO1407+BP1407)/1000</f>
        <v>0</v>
      </c>
      <c r="AA1407">
        <f>0.61365*exp(17.502*BQ1407/(240.97+BQ1407))</f>
        <v>0</v>
      </c>
      <c r="AB1407">
        <f>(X1407-BJ1407*(BO1407+BP1407)/1000)</f>
        <v>0</v>
      </c>
      <c r="AC1407">
        <f>(-J1407*44100)</f>
        <v>0</v>
      </c>
      <c r="AD1407">
        <f>2*29.3*R1407*0.92*(BQ1407-W1407)</f>
        <v>0</v>
      </c>
      <c r="AE1407">
        <f>2*0.95*5.67E-8*(((BQ1407+$B$7)+273)^4-(W1407+273)^4)</f>
        <v>0</v>
      </c>
      <c r="AF1407">
        <f>U1407+AE1407+AC1407+AD1407</f>
        <v>0</v>
      </c>
      <c r="AG1407">
        <f>BN1407*AU1407*(BI1407-BH1407*(1000-AU1407*BK1407)/(1000-AU1407*BJ1407))/(100*BB1407)</f>
        <v>0</v>
      </c>
      <c r="AH1407">
        <f>1000*BN1407*AU1407*(BJ1407-BK1407)/(100*BB1407*(1000-AU1407*BJ1407))</f>
        <v>0</v>
      </c>
      <c r="AI1407">
        <f>(AJ1407 - AK1407 - BO1407*1E3/(8.314*(BQ1407+273.15)) * AM1407/BN1407 * AL1407) * BN1407/(100*BB1407) * (1000 - BK1407)/1000</f>
        <v>0</v>
      </c>
      <c r="AJ1407">
        <v>756.2725354764398</v>
      </c>
      <c r="AK1407">
        <v>737.144515151515</v>
      </c>
      <c r="AL1407">
        <v>3.406554707201664</v>
      </c>
      <c r="AM1407">
        <v>64.57552425666056</v>
      </c>
      <c r="AN1407">
        <f>(AP1407 - AO1407 + BO1407*1E3/(8.314*(BQ1407+273.15)) * AR1407/BN1407 * AQ1407) * BN1407/(100*BB1407) * 1000/(1000 - AP1407)</f>
        <v>0</v>
      </c>
      <c r="AO1407">
        <v>18.16033437676323</v>
      </c>
      <c r="AP1407">
        <v>18.48858375939849</v>
      </c>
      <c r="AQ1407">
        <v>2.310031763895387E-05</v>
      </c>
      <c r="AR1407">
        <v>112.27</v>
      </c>
      <c r="AS1407">
        <v>8</v>
      </c>
      <c r="AT1407">
        <v>2</v>
      </c>
      <c r="AU1407">
        <f>IF(AS1407*$H$13&gt;=AW1407,1.0,(AW1407/(AW1407-AS1407*$H$13)))</f>
        <v>0</v>
      </c>
      <c r="AV1407">
        <f>(AU1407-1)*100</f>
        <v>0</v>
      </c>
      <c r="AW1407">
        <f>MAX(0,($B$13+$C$13*BV1407)/(1+$D$13*BV1407)*BO1407/(BQ1407+273)*$E$13)</f>
        <v>0</v>
      </c>
      <c r="AX1407">
        <f>$B$11*BW1407+$C$11*BX1407+$F$11*CI1407*(1-CL1407)</f>
        <v>0</v>
      </c>
      <c r="AY1407">
        <f>AX1407*AZ1407</f>
        <v>0</v>
      </c>
      <c r="AZ1407">
        <f>($B$11*$D$9+$C$11*$D$9+$F$11*((CV1407+CN1407)/MAX(CV1407+CN1407+CW1407, 0.1)*$I$9+CW1407/MAX(CV1407+CN1407+CW1407, 0.1)*$J$9))/($B$11+$C$11+$F$11)</f>
        <v>0</v>
      </c>
      <c r="BA1407">
        <f>($B$11*$K$9+$C$11*$K$9+$F$11*((CV1407+CN1407)/MAX(CV1407+CN1407+CW1407, 0.1)*$P$9+CW1407/MAX(CV1407+CN1407+CW1407, 0.1)*$Q$9))/($B$11+$C$11+$F$11)</f>
        <v>0</v>
      </c>
      <c r="BB1407">
        <v>6</v>
      </c>
      <c r="BC1407">
        <v>0.5</v>
      </c>
      <c r="BD1407" t="s">
        <v>355</v>
      </c>
      <c r="BE1407">
        <v>2</v>
      </c>
      <c r="BF1407" t="b">
        <v>1</v>
      </c>
      <c r="BG1407">
        <v>1664308481.1</v>
      </c>
      <c r="BH1407">
        <v>700.1354444444443</v>
      </c>
      <c r="BI1407">
        <v>727.4274814814815</v>
      </c>
      <c r="BJ1407">
        <v>18.48323703703704</v>
      </c>
      <c r="BK1407">
        <v>18.15875185185185</v>
      </c>
      <c r="BL1407">
        <v>704.1622962962964</v>
      </c>
      <c r="BM1407">
        <v>18.64756296296297</v>
      </c>
      <c r="BN1407">
        <v>500.0832222222222</v>
      </c>
      <c r="BO1407">
        <v>90.93242962962962</v>
      </c>
      <c r="BP1407">
        <v>0.1000313444444444</v>
      </c>
      <c r="BQ1407">
        <v>24.55819629629629</v>
      </c>
      <c r="BR1407">
        <v>25.00718888888889</v>
      </c>
      <c r="BS1407">
        <v>999.9000000000001</v>
      </c>
      <c r="BT1407">
        <v>0</v>
      </c>
      <c r="BU1407">
        <v>0</v>
      </c>
      <c r="BV1407">
        <v>9998.581481481482</v>
      </c>
      <c r="BW1407">
        <v>0</v>
      </c>
      <c r="BX1407">
        <v>6.108510740740741</v>
      </c>
      <c r="BY1407">
        <v>-27.29208148148148</v>
      </c>
      <c r="BZ1407">
        <v>713.319962962963</v>
      </c>
      <c r="CA1407">
        <v>740.8808518518518</v>
      </c>
      <c r="CB1407">
        <v>0.3244867037037038</v>
      </c>
      <c r="CC1407">
        <v>727.4274814814815</v>
      </c>
      <c r="CD1407">
        <v>18.15875185185185</v>
      </c>
      <c r="CE1407">
        <v>1.680726296296296</v>
      </c>
      <c r="CF1407">
        <v>1.651218518518519</v>
      </c>
      <c r="CG1407">
        <v>14.71954444444444</v>
      </c>
      <c r="CH1407">
        <v>14.4453</v>
      </c>
      <c r="CI1407">
        <v>1999.997037037037</v>
      </c>
      <c r="CJ1407">
        <v>0.9799941111111112</v>
      </c>
      <c r="CK1407">
        <v>0.02000628518518519</v>
      </c>
      <c r="CL1407">
        <v>0</v>
      </c>
      <c r="CM1407">
        <v>127.8604814814815</v>
      </c>
      <c r="CN1407">
        <v>5.00097</v>
      </c>
      <c r="CO1407">
        <v>2747.18962962963</v>
      </c>
      <c r="CP1407">
        <v>16707.51851851852</v>
      </c>
      <c r="CQ1407">
        <v>37.604</v>
      </c>
      <c r="CR1407">
        <v>38.03444444444444</v>
      </c>
      <c r="CS1407">
        <v>37.562</v>
      </c>
      <c r="CT1407">
        <v>37.75918518518519</v>
      </c>
      <c r="CU1407">
        <v>38.09466666666667</v>
      </c>
      <c r="CV1407">
        <v>1955.087037037037</v>
      </c>
      <c r="CW1407">
        <v>39.91</v>
      </c>
      <c r="CX1407">
        <v>0</v>
      </c>
      <c r="CY1407">
        <v>1664308492.7</v>
      </c>
      <c r="CZ1407">
        <v>0</v>
      </c>
      <c r="DA1407">
        <v>0</v>
      </c>
      <c r="DB1407" t="s">
        <v>356</v>
      </c>
      <c r="DC1407">
        <v>1663859321.1</v>
      </c>
      <c r="DD1407">
        <v>1663859315.6</v>
      </c>
      <c r="DE1407">
        <v>0</v>
      </c>
      <c r="DF1407">
        <v>0.196</v>
      </c>
      <c r="DG1407">
        <v>-0.001</v>
      </c>
      <c r="DH1407">
        <v>-5.941</v>
      </c>
      <c r="DI1407">
        <v>-0.174</v>
      </c>
      <c r="DJ1407">
        <v>1500</v>
      </c>
      <c r="DK1407">
        <v>17</v>
      </c>
      <c r="DL1407">
        <v>0.13</v>
      </c>
      <c r="DM1407">
        <v>0.04</v>
      </c>
      <c r="DN1407">
        <v>-27.26923</v>
      </c>
      <c r="DO1407">
        <v>-0.3976210131331606</v>
      </c>
      <c r="DP1407">
        <v>0.0586278398032879</v>
      </c>
      <c r="DQ1407">
        <v>0</v>
      </c>
      <c r="DR1407">
        <v>0.31976035</v>
      </c>
      <c r="DS1407">
        <v>0.09951919699812323</v>
      </c>
      <c r="DT1407">
        <v>0.009827757133624129</v>
      </c>
      <c r="DU1407">
        <v>1</v>
      </c>
      <c r="DV1407">
        <v>1</v>
      </c>
      <c r="DW1407">
        <v>2</v>
      </c>
      <c r="DX1407" t="s">
        <v>471</v>
      </c>
      <c r="DY1407">
        <v>2.98508</v>
      </c>
      <c r="DZ1407">
        <v>2.71583</v>
      </c>
      <c r="EA1407">
        <v>0.141311</v>
      </c>
      <c r="EB1407">
        <v>0.142987</v>
      </c>
      <c r="EC1407">
        <v>0.0904959</v>
      </c>
      <c r="ED1407">
        <v>0.0874115</v>
      </c>
      <c r="EE1407">
        <v>27288.4</v>
      </c>
      <c r="EF1407">
        <v>27351.2</v>
      </c>
      <c r="EG1407">
        <v>29525</v>
      </c>
      <c r="EH1407">
        <v>29507.5</v>
      </c>
      <c r="EI1407">
        <v>35595.9</v>
      </c>
      <c r="EJ1407">
        <v>35804.2</v>
      </c>
      <c r="EK1407">
        <v>41610.8</v>
      </c>
      <c r="EL1407">
        <v>42052.4</v>
      </c>
      <c r="EM1407">
        <v>1.98605</v>
      </c>
      <c r="EN1407">
        <v>1.93883</v>
      </c>
      <c r="EO1407">
        <v>0.0720769</v>
      </c>
      <c r="EP1407">
        <v>0</v>
      </c>
      <c r="EQ1407">
        <v>23.8213</v>
      </c>
      <c r="ER1407">
        <v>999.9</v>
      </c>
      <c r="ES1407">
        <v>48.8</v>
      </c>
      <c r="ET1407">
        <v>28.9</v>
      </c>
      <c r="EU1407">
        <v>21.459</v>
      </c>
      <c r="EV1407">
        <v>63.1462</v>
      </c>
      <c r="EW1407">
        <v>32.8285</v>
      </c>
      <c r="EX1407">
        <v>1</v>
      </c>
      <c r="EY1407">
        <v>-0.19378</v>
      </c>
      <c r="EZ1407">
        <v>1.06352</v>
      </c>
      <c r="FA1407">
        <v>20.386</v>
      </c>
      <c r="FB1407">
        <v>5.21969</v>
      </c>
      <c r="FC1407">
        <v>12.0099</v>
      </c>
      <c r="FD1407">
        <v>4.98995</v>
      </c>
      <c r="FE1407">
        <v>3.28865</v>
      </c>
      <c r="FF1407">
        <v>9999</v>
      </c>
      <c r="FG1407">
        <v>9999</v>
      </c>
      <c r="FH1407">
        <v>9999</v>
      </c>
      <c r="FI1407">
        <v>262.2</v>
      </c>
      <c r="FJ1407">
        <v>1.86697</v>
      </c>
      <c r="FK1407">
        <v>1.8661</v>
      </c>
      <c r="FL1407">
        <v>1.86552</v>
      </c>
      <c r="FM1407">
        <v>1.86553</v>
      </c>
      <c r="FN1407">
        <v>1.8673</v>
      </c>
      <c r="FO1407">
        <v>1.86981</v>
      </c>
      <c r="FP1407">
        <v>1.86844</v>
      </c>
      <c r="FQ1407">
        <v>1.86996</v>
      </c>
      <c r="FR1407">
        <v>0</v>
      </c>
      <c r="FS1407">
        <v>0</v>
      </c>
      <c r="FT1407">
        <v>0</v>
      </c>
      <c r="FU1407">
        <v>0</v>
      </c>
      <c r="FV1407" t="s">
        <v>358</v>
      </c>
      <c r="FW1407" t="s">
        <v>359</v>
      </c>
      <c r="FX1407" t="s">
        <v>360</v>
      </c>
      <c r="FY1407" t="s">
        <v>360</v>
      </c>
      <c r="FZ1407" t="s">
        <v>360</v>
      </c>
      <c r="GA1407" t="s">
        <v>360</v>
      </c>
      <c r="GB1407">
        <v>0</v>
      </c>
      <c r="GC1407">
        <v>100</v>
      </c>
      <c r="GD1407">
        <v>100</v>
      </c>
      <c r="GE1407">
        <v>-4.089</v>
      </c>
      <c r="GF1407">
        <v>-0.1642</v>
      </c>
      <c r="GG1407">
        <v>-2.0192013485273</v>
      </c>
      <c r="GH1407">
        <v>-0.003354295288503095</v>
      </c>
      <c r="GI1407">
        <v>8.998442100416266E-07</v>
      </c>
      <c r="GJ1407">
        <v>-2.632750781261316E-10</v>
      </c>
      <c r="GK1407">
        <v>-0.1771344180573433</v>
      </c>
      <c r="GL1407">
        <v>-0.01811282044437078</v>
      </c>
      <c r="GM1407">
        <v>0.001479480632228601</v>
      </c>
      <c r="GN1407">
        <v>-2.527498020886067E-05</v>
      </c>
      <c r="GO1407">
        <v>3</v>
      </c>
      <c r="GP1407">
        <v>2311</v>
      </c>
      <c r="GQ1407">
        <v>1</v>
      </c>
      <c r="GR1407">
        <v>23</v>
      </c>
      <c r="GS1407">
        <v>7486.1</v>
      </c>
      <c r="GT1407">
        <v>7486.2</v>
      </c>
      <c r="GU1407">
        <v>1.67969</v>
      </c>
      <c r="GV1407">
        <v>2.20459</v>
      </c>
      <c r="GW1407">
        <v>1.39648</v>
      </c>
      <c r="GX1407">
        <v>2.33643</v>
      </c>
      <c r="GY1407">
        <v>1.49536</v>
      </c>
      <c r="GZ1407">
        <v>2.41455</v>
      </c>
      <c r="HA1407">
        <v>32.9092</v>
      </c>
      <c r="HB1407">
        <v>14.0007</v>
      </c>
      <c r="HC1407">
        <v>18</v>
      </c>
      <c r="HD1407">
        <v>524.072</v>
      </c>
      <c r="HE1407">
        <v>450.154</v>
      </c>
      <c r="HF1407">
        <v>21.9437</v>
      </c>
      <c r="HG1407">
        <v>24.9997</v>
      </c>
      <c r="HH1407">
        <v>30</v>
      </c>
      <c r="HI1407">
        <v>25.0117</v>
      </c>
      <c r="HJ1407">
        <v>24.9621</v>
      </c>
      <c r="HK1407">
        <v>33.6242</v>
      </c>
      <c r="HL1407">
        <v>22.8412</v>
      </c>
      <c r="HM1407">
        <v>55.1187</v>
      </c>
      <c r="HN1407">
        <v>21.94</v>
      </c>
      <c r="HO1407">
        <v>774.337</v>
      </c>
      <c r="HP1407">
        <v>18.0982</v>
      </c>
      <c r="HQ1407">
        <v>100.998</v>
      </c>
      <c r="HR1407">
        <v>100.992</v>
      </c>
    </row>
    <row r="1408" spans="1:226">
      <c r="A1408">
        <v>1392</v>
      </c>
      <c r="B1408">
        <v>1664308493.6</v>
      </c>
      <c r="C1408">
        <v>15263.09999990463</v>
      </c>
      <c r="D1408" t="s">
        <v>3155</v>
      </c>
      <c r="E1408" t="s">
        <v>3156</v>
      </c>
      <c r="F1408">
        <v>5</v>
      </c>
      <c r="G1408" t="s">
        <v>3064</v>
      </c>
      <c r="H1408" t="s">
        <v>354</v>
      </c>
      <c r="I1408">
        <v>1664308485.814285</v>
      </c>
      <c r="J1408">
        <f>(K1408)/1000</f>
        <v>0</v>
      </c>
      <c r="K1408">
        <f>IF(BF1408, AN1408, AH1408)</f>
        <v>0</v>
      </c>
      <c r="L1408">
        <f>IF(BF1408, AI1408, AG1408)</f>
        <v>0</v>
      </c>
      <c r="M1408">
        <f>BH1408 - IF(AU1408&gt;1, L1408*BB1408*100.0/(AW1408*BV1408), 0)</f>
        <v>0</v>
      </c>
      <c r="N1408">
        <f>((T1408-J1408/2)*M1408-L1408)/(T1408+J1408/2)</f>
        <v>0</v>
      </c>
      <c r="O1408">
        <f>N1408*(BO1408+BP1408)/1000.0</f>
        <v>0</v>
      </c>
      <c r="P1408">
        <f>(BH1408 - IF(AU1408&gt;1, L1408*BB1408*100.0/(AW1408*BV1408), 0))*(BO1408+BP1408)/1000.0</f>
        <v>0</v>
      </c>
      <c r="Q1408">
        <f>2.0/((1/S1408-1/R1408)+SIGN(S1408)*SQRT((1/S1408-1/R1408)*(1/S1408-1/R1408) + 4*BC1408/((BC1408+1)*(BC1408+1))*(2*1/S1408*1/R1408-1/R1408*1/R1408)))</f>
        <v>0</v>
      </c>
      <c r="R1408">
        <f>IF(LEFT(BD1408,1)&lt;&gt;"0",IF(LEFT(BD1408,1)="1",3.0,BE1408),$D$5+$E$5*(BV1408*BO1408/($K$5*1000))+$F$5*(BV1408*BO1408/($K$5*1000))*MAX(MIN(BB1408,$J$5),$I$5)*MAX(MIN(BB1408,$J$5),$I$5)+$G$5*MAX(MIN(BB1408,$J$5),$I$5)*(BV1408*BO1408/($K$5*1000))+$H$5*(BV1408*BO1408/($K$5*1000))*(BV1408*BO1408/($K$5*1000)))</f>
        <v>0</v>
      </c>
      <c r="S1408">
        <f>J1408*(1000-(1000*0.61365*exp(17.502*W1408/(240.97+W1408))/(BO1408+BP1408)+BJ1408)/2)/(1000*0.61365*exp(17.502*W1408/(240.97+W1408))/(BO1408+BP1408)-BJ1408)</f>
        <v>0</v>
      </c>
      <c r="T1408">
        <f>1/((BC1408+1)/(Q1408/1.6)+1/(R1408/1.37)) + BC1408/((BC1408+1)/(Q1408/1.6) + BC1408/(R1408/1.37))</f>
        <v>0</v>
      </c>
      <c r="U1408">
        <f>(AX1408*BA1408)</f>
        <v>0</v>
      </c>
      <c r="V1408">
        <f>(BQ1408+(U1408+2*0.95*5.67E-8*(((BQ1408+$B$7)+273)^4-(BQ1408+273)^4)-44100*J1408)/(1.84*29.3*R1408+8*0.95*5.67E-8*(BQ1408+273)^3))</f>
        <v>0</v>
      </c>
      <c r="W1408">
        <f>($C$7*BR1408+$D$7*BS1408+$E$7*V1408)</f>
        <v>0</v>
      </c>
      <c r="X1408">
        <f>0.61365*exp(17.502*W1408/(240.97+W1408))</f>
        <v>0</v>
      </c>
      <c r="Y1408">
        <f>(Z1408/AA1408*100)</f>
        <v>0</v>
      </c>
      <c r="Z1408">
        <f>BJ1408*(BO1408+BP1408)/1000</f>
        <v>0</v>
      </c>
      <c r="AA1408">
        <f>0.61365*exp(17.502*BQ1408/(240.97+BQ1408))</f>
        <v>0</v>
      </c>
      <c r="AB1408">
        <f>(X1408-BJ1408*(BO1408+BP1408)/1000)</f>
        <v>0</v>
      </c>
      <c r="AC1408">
        <f>(-J1408*44100)</f>
        <v>0</v>
      </c>
      <c r="AD1408">
        <f>2*29.3*R1408*0.92*(BQ1408-W1408)</f>
        <v>0</v>
      </c>
      <c r="AE1408">
        <f>2*0.95*5.67E-8*(((BQ1408+$B$7)+273)^4-(W1408+273)^4)</f>
        <v>0</v>
      </c>
      <c r="AF1408">
        <f>U1408+AE1408+AC1408+AD1408</f>
        <v>0</v>
      </c>
      <c r="AG1408">
        <f>BN1408*AU1408*(BI1408-BH1408*(1000-AU1408*BK1408)/(1000-AU1408*BJ1408))/(100*BB1408)</f>
        <v>0</v>
      </c>
      <c r="AH1408">
        <f>1000*BN1408*AU1408*(BJ1408-BK1408)/(100*BB1408*(1000-AU1408*BJ1408))</f>
        <v>0</v>
      </c>
      <c r="AI1408">
        <f>(AJ1408 - AK1408 - BO1408*1E3/(8.314*(BQ1408+273.15)) * AM1408/BN1408 * AL1408) * BN1408/(100*BB1408) * (1000 - BK1408)/1000</f>
        <v>0</v>
      </c>
      <c r="AJ1408">
        <v>773.5828739285579</v>
      </c>
      <c r="AK1408">
        <v>754.2272424242424</v>
      </c>
      <c r="AL1408">
        <v>3.413519972193019</v>
      </c>
      <c r="AM1408">
        <v>64.57552425666056</v>
      </c>
      <c r="AN1408">
        <f>(AP1408 - AO1408 + BO1408*1E3/(8.314*(BQ1408+273.15)) * AR1408/BN1408 * AQ1408) * BN1408/(100*BB1408) * 1000/(1000 - AP1408)</f>
        <v>0</v>
      </c>
      <c r="AO1408">
        <v>18.14535844837163</v>
      </c>
      <c r="AP1408">
        <v>18.47704330827067</v>
      </c>
      <c r="AQ1408">
        <v>2.247616054160602E-05</v>
      </c>
      <c r="AR1408">
        <v>112.27</v>
      </c>
      <c r="AS1408">
        <v>8</v>
      </c>
      <c r="AT1408">
        <v>2</v>
      </c>
      <c r="AU1408">
        <f>IF(AS1408*$H$13&gt;=AW1408,1.0,(AW1408/(AW1408-AS1408*$H$13)))</f>
        <v>0</v>
      </c>
      <c r="AV1408">
        <f>(AU1408-1)*100</f>
        <v>0</v>
      </c>
      <c r="AW1408">
        <f>MAX(0,($B$13+$C$13*BV1408)/(1+$D$13*BV1408)*BO1408/(BQ1408+273)*$E$13)</f>
        <v>0</v>
      </c>
      <c r="AX1408">
        <f>$B$11*BW1408+$C$11*BX1408+$F$11*CI1408*(1-CL1408)</f>
        <v>0</v>
      </c>
      <c r="AY1408">
        <f>AX1408*AZ1408</f>
        <v>0</v>
      </c>
      <c r="AZ1408">
        <f>($B$11*$D$9+$C$11*$D$9+$F$11*((CV1408+CN1408)/MAX(CV1408+CN1408+CW1408, 0.1)*$I$9+CW1408/MAX(CV1408+CN1408+CW1408, 0.1)*$J$9))/($B$11+$C$11+$F$11)</f>
        <v>0</v>
      </c>
      <c r="BA1408">
        <f>($B$11*$K$9+$C$11*$K$9+$F$11*((CV1408+CN1408)/MAX(CV1408+CN1408+CW1408, 0.1)*$P$9+CW1408/MAX(CV1408+CN1408+CW1408, 0.1)*$Q$9))/($B$11+$C$11+$F$11)</f>
        <v>0</v>
      </c>
      <c r="BB1408">
        <v>6</v>
      </c>
      <c r="BC1408">
        <v>0.5</v>
      </c>
      <c r="BD1408" t="s">
        <v>355</v>
      </c>
      <c r="BE1408">
        <v>2</v>
      </c>
      <c r="BF1408" t="b">
        <v>1</v>
      </c>
      <c r="BG1408">
        <v>1664308485.814285</v>
      </c>
      <c r="BH1408">
        <v>715.8923928571428</v>
      </c>
      <c r="BI1408">
        <v>743.2523928571428</v>
      </c>
      <c r="BJ1408">
        <v>18.48438571428571</v>
      </c>
      <c r="BK1408">
        <v>18.14747857142857</v>
      </c>
      <c r="BL1408">
        <v>719.9582499999998</v>
      </c>
      <c r="BM1408">
        <v>18.64870357142857</v>
      </c>
      <c r="BN1408">
        <v>500.0741071428571</v>
      </c>
      <c r="BO1408">
        <v>90.93252142857143</v>
      </c>
      <c r="BP1408">
        <v>0.09994373928571429</v>
      </c>
      <c r="BQ1408">
        <v>24.55676428571429</v>
      </c>
      <c r="BR1408">
        <v>25.00585357142857</v>
      </c>
      <c r="BS1408">
        <v>999.9000000000002</v>
      </c>
      <c r="BT1408">
        <v>0</v>
      </c>
      <c r="BU1408">
        <v>0</v>
      </c>
      <c r="BV1408">
        <v>10006.39392857143</v>
      </c>
      <c r="BW1408">
        <v>0</v>
      </c>
      <c r="BX1408">
        <v>6.147198571428571</v>
      </c>
      <c r="BY1408">
        <v>-27.36000714285714</v>
      </c>
      <c r="BZ1408">
        <v>729.374357142857</v>
      </c>
      <c r="CA1408">
        <v>756.9895357142857</v>
      </c>
      <c r="CB1408">
        <v>0.3369079642857143</v>
      </c>
      <c r="CC1408">
        <v>743.2523928571428</v>
      </c>
      <c r="CD1408">
        <v>18.14747857142857</v>
      </c>
      <c r="CE1408">
        <v>1.680832857142857</v>
      </c>
      <c r="CF1408">
        <v>1.650195357142857</v>
      </c>
      <c r="CG1408">
        <v>14.72052857142857</v>
      </c>
      <c r="CH1408">
        <v>14.4357</v>
      </c>
      <c r="CI1408">
        <v>1999.999285714286</v>
      </c>
      <c r="CJ1408">
        <v>0.9799941071428575</v>
      </c>
      <c r="CK1408">
        <v>0.02000628928571429</v>
      </c>
      <c r="CL1408">
        <v>0</v>
      </c>
      <c r="CM1408">
        <v>128.2325</v>
      </c>
      <c r="CN1408">
        <v>5.00097</v>
      </c>
      <c r="CO1408">
        <v>2754.290357142858</v>
      </c>
      <c r="CP1408">
        <v>16707.54285714286</v>
      </c>
      <c r="CQ1408">
        <v>37.60025</v>
      </c>
      <c r="CR1408">
        <v>38.031</v>
      </c>
      <c r="CS1408">
        <v>37.562</v>
      </c>
      <c r="CT1408">
        <v>37.75885714285715</v>
      </c>
      <c r="CU1408">
        <v>38.10475</v>
      </c>
      <c r="CV1408">
        <v>1955.089285714286</v>
      </c>
      <c r="CW1408">
        <v>39.91</v>
      </c>
      <c r="CX1408">
        <v>0</v>
      </c>
      <c r="CY1408">
        <v>1664308498.1</v>
      </c>
      <c r="CZ1408">
        <v>0</v>
      </c>
      <c r="DA1408">
        <v>0</v>
      </c>
      <c r="DB1408" t="s">
        <v>356</v>
      </c>
      <c r="DC1408">
        <v>1663859321.1</v>
      </c>
      <c r="DD1408">
        <v>1663859315.6</v>
      </c>
      <c r="DE1408">
        <v>0</v>
      </c>
      <c r="DF1408">
        <v>0.196</v>
      </c>
      <c r="DG1408">
        <v>-0.001</v>
      </c>
      <c r="DH1408">
        <v>-5.941</v>
      </c>
      <c r="DI1408">
        <v>-0.174</v>
      </c>
      <c r="DJ1408">
        <v>1500</v>
      </c>
      <c r="DK1408">
        <v>17</v>
      </c>
      <c r="DL1408">
        <v>0.13</v>
      </c>
      <c r="DM1408">
        <v>0.04</v>
      </c>
      <c r="DN1408">
        <v>-27.333525</v>
      </c>
      <c r="DO1408">
        <v>-0.7079842401499051</v>
      </c>
      <c r="DP1408">
        <v>0.09592683865842765</v>
      </c>
      <c r="DQ1408">
        <v>0</v>
      </c>
      <c r="DR1408">
        <v>0.329567325</v>
      </c>
      <c r="DS1408">
        <v>0.143700619136961</v>
      </c>
      <c r="DT1408">
        <v>0.01473591539468706</v>
      </c>
      <c r="DU1408">
        <v>0</v>
      </c>
      <c r="DV1408">
        <v>0</v>
      </c>
      <c r="DW1408">
        <v>2</v>
      </c>
      <c r="DX1408" t="s">
        <v>357</v>
      </c>
      <c r="DY1408">
        <v>2.98491</v>
      </c>
      <c r="DZ1408">
        <v>2.71572</v>
      </c>
      <c r="EA1408">
        <v>0.143498</v>
      </c>
      <c r="EB1408">
        <v>0.145103</v>
      </c>
      <c r="EC1408">
        <v>0.0904562</v>
      </c>
      <c r="ED1408">
        <v>0.08734169999999999</v>
      </c>
      <c r="EE1408">
        <v>27218</v>
      </c>
      <c r="EF1408">
        <v>27283.8</v>
      </c>
      <c r="EG1408">
        <v>29524</v>
      </c>
      <c r="EH1408">
        <v>29507.6</v>
      </c>
      <c r="EI1408">
        <v>35596.4</v>
      </c>
      <c r="EJ1408">
        <v>35807.1</v>
      </c>
      <c r="EK1408">
        <v>41609.4</v>
      </c>
      <c r="EL1408">
        <v>42052.4</v>
      </c>
      <c r="EM1408">
        <v>1.98595</v>
      </c>
      <c r="EN1408">
        <v>1.9392</v>
      </c>
      <c r="EO1408">
        <v>0.07252400000000001</v>
      </c>
      <c r="EP1408">
        <v>0</v>
      </c>
      <c r="EQ1408">
        <v>23.8193</v>
      </c>
      <c r="ER1408">
        <v>999.9</v>
      </c>
      <c r="ES1408">
        <v>48.8</v>
      </c>
      <c r="ET1408">
        <v>28.9</v>
      </c>
      <c r="EU1408">
        <v>21.4582</v>
      </c>
      <c r="EV1408">
        <v>62.8262</v>
      </c>
      <c r="EW1408">
        <v>32.9487</v>
      </c>
      <c r="EX1408">
        <v>1</v>
      </c>
      <c r="EY1408">
        <v>-0.19375</v>
      </c>
      <c r="EZ1408">
        <v>1.06071</v>
      </c>
      <c r="FA1408">
        <v>20.3858</v>
      </c>
      <c r="FB1408">
        <v>5.21909</v>
      </c>
      <c r="FC1408">
        <v>12.0099</v>
      </c>
      <c r="FD1408">
        <v>4.99</v>
      </c>
      <c r="FE1408">
        <v>3.28863</v>
      </c>
      <c r="FF1408">
        <v>9999</v>
      </c>
      <c r="FG1408">
        <v>9999</v>
      </c>
      <c r="FH1408">
        <v>9999</v>
      </c>
      <c r="FI1408">
        <v>262.2</v>
      </c>
      <c r="FJ1408">
        <v>1.86695</v>
      </c>
      <c r="FK1408">
        <v>1.86609</v>
      </c>
      <c r="FL1408">
        <v>1.86552</v>
      </c>
      <c r="FM1408">
        <v>1.86552</v>
      </c>
      <c r="FN1408">
        <v>1.86727</v>
      </c>
      <c r="FO1408">
        <v>1.86981</v>
      </c>
      <c r="FP1408">
        <v>1.86844</v>
      </c>
      <c r="FQ1408">
        <v>1.86996</v>
      </c>
      <c r="FR1408">
        <v>0</v>
      </c>
      <c r="FS1408">
        <v>0</v>
      </c>
      <c r="FT1408">
        <v>0</v>
      </c>
      <c r="FU1408">
        <v>0</v>
      </c>
      <c r="FV1408" t="s">
        <v>358</v>
      </c>
      <c r="FW1408" t="s">
        <v>359</v>
      </c>
      <c r="FX1408" t="s">
        <v>360</v>
      </c>
      <c r="FY1408" t="s">
        <v>360</v>
      </c>
      <c r="FZ1408" t="s">
        <v>360</v>
      </c>
      <c r="GA1408" t="s">
        <v>360</v>
      </c>
      <c r="GB1408">
        <v>0</v>
      </c>
      <c r="GC1408">
        <v>100</v>
      </c>
      <c r="GD1408">
        <v>100</v>
      </c>
      <c r="GE1408">
        <v>-4.13</v>
      </c>
      <c r="GF1408">
        <v>-0.1644</v>
      </c>
      <c r="GG1408">
        <v>-2.0192013485273</v>
      </c>
      <c r="GH1408">
        <v>-0.003354295288503095</v>
      </c>
      <c r="GI1408">
        <v>8.998442100416266E-07</v>
      </c>
      <c r="GJ1408">
        <v>-2.632750781261316E-10</v>
      </c>
      <c r="GK1408">
        <v>-0.1771344180573433</v>
      </c>
      <c r="GL1408">
        <v>-0.01811282044437078</v>
      </c>
      <c r="GM1408">
        <v>0.001479480632228601</v>
      </c>
      <c r="GN1408">
        <v>-2.527498020886067E-05</v>
      </c>
      <c r="GO1408">
        <v>3</v>
      </c>
      <c r="GP1408">
        <v>2311</v>
      </c>
      <c r="GQ1408">
        <v>1</v>
      </c>
      <c r="GR1408">
        <v>23</v>
      </c>
      <c r="GS1408">
        <v>7486.2</v>
      </c>
      <c r="GT1408">
        <v>7486.3</v>
      </c>
      <c r="GU1408">
        <v>1.70776</v>
      </c>
      <c r="GV1408">
        <v>2.20581</v>
      </c>
      <c r="GW1408">
        <v>1.39648</v>
      </c>
      <c r="GX1408">
        <v>2.33521</v>
      </c>
      <c r="GY1408">
        <v>1.49536</v>
      </c>
      <c r="GZ1408">
        <v>2.39136</v>
      </c>
      <c r="HA1408">
        <v>32.9092</v>
      </c>
      <c r="HB1408">
        <v>14.0007</v>
      </c>
      <c r="HC1408">
        <v>18</v>
      </c>
      <c r="HD1408">
        <v>524.006</v>
      </c>
      <c r="HE1408">
        <v>450.375</v>
      </c>
      <c r="HF1408">
        <v>21.9379</v>
      </c>
      <c r="HG1408">
        <v>24.9997</v>
      </c>
      <c r="HH1408">
        <v>30</v>
      </c>
      <c r="HI1408">
        <v>25.0117</v>
      </c>
      <c r="HJ1408">
        <v>24.961</v>
      </c>
      <c r="HK1408">
        <v>34.1769</v>
      </c>
      <c r="HL1408">
        <v>22.8412</v>
      </c>
      <c r="HM1408">
        <v>55.1187</v>
      </c>
      <c r="HN1408">
        <v>21.9363</v>
      </c>
      <c r="HO1408">
        <v>787.693</v>
      </c>
      <c r="HP1408">
        <v>18.0982</v>
      </c>
      <c r="HQ1408">
        <v>100.995</v>
      </c>
      <c r="HR1408">
        <v>100.992</v>
      </c>
    </row>
    <row r="1409" spans="1:226">
      <c r="A1409">
        <v>1393</v>
      </c>
      <c r="B1409">
        <v>1664308498.6</v>
      </c>
      <c r="C1409">
        <v>15268.09999990463</v>
      </c>
      <c r="D1409" t="s">
        <v>3157</v>
      </c>
      <c r="E1409" t="s">
        <v>3158</v>
      </c>
      <c r="F1409">
        <v>5</v>
      </c>
      <c r="G1409" t="s">
        <v>3064</v>
      </c>
      <c r="H1409" t="s">
        <v>354</v>
      </c>
      <c r="I1409">
        <v>1664308491.1</v>
      </c>
      <c r="J1409">
        <f>(K1409)/1000</f>
        <v>0</v>
      </c>
      <c r="K1409">
        <f>IF(BF1409, AN1409, AH1409)</f>
        <v>0</v>
      </c>
      <c r="L1409">
        <f>IF(BF1409, AI1409, AG1409)</f>
        <v>0</v>
      </c>
      <c r="M1409">
        <f>BH1409 - IF(AU1409&gt;1, L1409*BB1409*100.0/(AW1409*BV1409), 0)</f>
        <v>0</v>
      </c>
      <c r="N1409">
        <f>((T1409-J1409/2)*M1409-L1409)/(T1409+J1409/2)</f>
        <v>0</v>
      </c>
      <c r="O1409">
        <f>N1409*(BO1409+BP1409)/1000.0</f>
        <v>0</v>
      </c>
      <c r="P1409">
        <f>(BH1409 - IF(AU1409&gt;1, L1409*BB1409*100.0/(AW1409*BV1409), 0))*(BO1409+BP1409)/1000.0</f>
        <v>0</v>
      </c>
      <c r="Q1409">
        <f>2.0/((1/S1409-1/R1409)+SIGN(S1409)*SQRT((1/S1409-1/R1409)*(1/S1409-1/R1409) + 4*BC1409/((BC1409+1)*(BC1409+1))*(2*1/S1409*1/R1409-1/R1409*1/R1409)))</f>
        <v>0</v>
      </c>
      <c r="R1409">
        <f>IF(LEFT(BD1409,1)&lt;&gt;"0",IF(LEFT(BD1409,1)="1",3.0,BE1409),$D$5+$E$5*(BV1409*BO1409/($K$5*1000))+$F$5*(BV1409*BO1409/($K$5*1000))*MAX(MIN(BB1409,$J$5),$I$5)*MAX(MIN(BB1409,$J$5),$I$5)+$G$5*MAX(MIN(BB1409,$J$5),$I$5)*(BV1409*BO1409/($K$5*1000))+$H$5*(BV1409*BO1409/($K$5*1000))*(BV1409*BO1409/($K$5*1000)))</f>
        <v>0</v>
      </c>
      <c r="S1409">
        <f>J1409*(1000-(1000*0.61365*exp(17.502*W1409/(240.97+W1409))/(BO1409+BP1409)+BJ1409)/2)/(1000*0.61365*exp(17.502*W1409/(240.97+W1409))/(BO1409+BP1409)-BJ1409)</f>
        <v>0</v>
      </c>
      <c r="T1409">
        <f>1/((BC1409+1)/(Q1409/1.6)+1/(R1409/1.37)) + BC1409/((BC1409+1)/(Q1409/1.6) + BC1409/(R1409/1.37))</f>
        <v>0</v>
      </c>
      <c r="U1409">
        <f>(AX1409*BA1409)</f>
        <v>0</v>
      </c>
      <c r="V1409">
        <f>(BQ1409+(U1409+2*0.95*5.67E-8*(((BQ1409+$B$7)+273)^4-(BQ1409+273)^4)-44100*J1409)/(1.84*29.3*R1409+8*0.95*5.67E-8*(BQ1409+273)^3))</f>
        <v>0</v>
      </c>
      <c r="W1409">
        <f>($C$7*BR1409+$D$7*BS1409+$E$7*V1409)</f>
        <v>0</v>
      </c>
      <c r="X1409">
        <f>0.61365*exp(17.502*W1409/(240.97+W1409))</f>
        <v>0</v>
      </c>
      <c r="Y1409">
        <f>(Z1409/AA1409*100)</f>
        <v>0</v>
      </c>
      <c r="Z1409">
        <f>BJ1409*(BO1409+BP1409)/1000</f>
        <v>0</v>
      </c>
      <c r="AA1409">
        <f>0.61365*exp(17.502*BQ1409/(240.97+BQ1409))</f>
        <v>0</v>
      </c>
      <c r="AB1409">
        <f>(X1409-BJ1409*(BO1409+BP1409)/1000)</f>
        <v>0</v>
      </c>
      <c r="AC1409">
        <f>(-J1409*44100)</f>
        <v>0</v>
      </c>
      <c r="AD1409">
        <f>2*29.3*R1409*0.92*(BQ1409-W1409)</f>
        <v>0</v>
      </c>
      <c r="AE1409">
        <f>2*0.95*5.67E-8*(((BQ1409+$B$7)+273)^4-(W1409+273)^4)</f>
        <v>0</v>
      </c>
      <c r="AF1409">
        <f>U1409+AE1409+AC1409+AD1409</f>
        <v>0</v>
      </c>
      <c r="AG1409">
        <f>BN1409*AU1409*(BI1409-BH1409*(1000-AU1409*BK1409)/(1000-AU1409*BJ1409))/(100*BB1409)</f>
        <v>0</v>
      </c>
      <c r="AH1409">
        <f>1000*BN1409*AU1409*(BJ1409-BK1409)/(100*BB1409*(1000-AU1409*BJ1409))</f>
        <v>0</v>
      </c>
      <c r="AI1409">
        <f>(AJ1409 - AK1409 - BO1409*1E3/(8.314*(BQ1409+273.15)) * AM1409/BN1409 * AL1409) * BN1409/(100*BB1409) * (1000 - BK1409)/1000</f>
        <v>0</v>
      </c>
      <c r="AJ1409">
        <v>790.4971652356658</v>
      </c>
      <c r="AK1409">
        <v>771.2060242424241</v>
      </c>
      <c r="AL1409">
        <v>3.391980183612563</v>
      </c>
      <c r="AM1409">
        <v>64.57552425666056</v>
      </c>
      <c r="AN1409">
        <f>(AP1409 - AO1409 + BO1409*1E3/(8.314*(BQ1409+273.15)) * AR1409/BN1409 * AQ1409) * BN1409/(100*BB1409) * 1000/(1000 - AP1409)</f>
        <v>0</v>
      </c>
      <c r="AO1409">
        <v>18.12066714229769</v>
      </c>
      <c r="AP1409">
        <v>18.46669819548871</v>
      </c>
      <c r="AQ1409">
        <v>-4.944907879248659E-05</v>
      </c>
      <c r="AR1409">
        <v>112.27</v>
      </c>
      <c r="AS1409">
        <v>8</v>
      </c>
      <c r="AT1409">
        <v>2</v>
      </c>
      <c r="AU1409">
        <f>IF(AS1409*$H$13&gt;=AW1409,1.0,(AW1409/(AW1409-AS1409*$H$13)))</f>
        <v>0</v>
      </c>
      <c r="AV1409">
        <f>(AU1409-1)*100</f>
        <v>0</v>
      </c>
      <c r="AW1409">
        <f>MAX(0,($B$13+$C$13*BV1409)/(1+$D$13*BV1409)*BO1409/(BQ1409+273)*$E$13)</f>
        <v>0</v>
      </c>
      <c r="AX1409">
        <f>$B$11*BW1409+$C$11*BX1409+$F$11*CI1409*(1-CL1409)</f>
        <v>0</v>
      </c>
      <c r="AY1409">
        <f>AX1409*AZ1409</f>
        <v>0</v>
      </c>
      <c r="AZ1409">
        <f>($B$11*$D$9+$C$11*$D$9+$F$11*((CV1409+CN1409)/MAX(CV1409+CN1409+CW1409, 0.1)*$I$9+CW1409/MAX(CV1409+CN1409+CW1409, 0.1)*$J$9))/($B$11+$C$11+$F$11)</f>
        <v>0</v>
      </c>
      <c r="BA1409">
        <f>($B$11*$K$9+$C$11*$K$9+$F$11*((CV1409+CN1409)/MAX(CV1409+CN1409+CW1409, 0.1)*$P$9+CW1409/MAX(CV1409+CN1409+CW1409, 0.1)*$Q$9))/($B$11+$C$11+$F$11)</f>
        <v>0</v>
      </c>
      <c r="BB1409">
        <v>6</v>
      </c>
      <c r="BC1409">
        <v>0.5</v>
      </c>
      <c r="BD1409" t="s">
        <v>355</v>
      </c>
      <c r="BE1409">
        <v>2</v>
      </c>
      <c r="BF1409" t="b">
        <v>1</v>
      </c>
      <c r="BG1409">
        <v>1664308491.1</v>
      </c>
      <c r="BH1409">
        <v>733.5741851851851</v>
      </c>
      <c r="BI1409">
        <v>760.9754814814816</v>
      </c>
      <c r="BJ1409">
        <v>18.48027777777778</v>
      </c>
      <c r="BK1409">
        <v>18.13256666666667</v>
      </c>
      <c r="BL1409">
        <v>737.6835925925926</v>
      </c>
      <c r="BM1409">
        <v>18.64464074074074</v>
      </c>
      <c r="BN1409">
        <v>500.0754444444444</v>
      </c>
      <c r="BO1409">
        <v>90.93178518518518</v>
      </c>
      <c r="BP1409">
        <v>0.09996213703703703</v>
      </c>
      <c r="BQ1409">
        <v>24.55632222222222</v>
      </c>
      <c r="BR1409">
        <v>25.00202222222222</v>
      </c>
      <c r="BS1409">
        <v>999.9000000000001</v>
      </c>
      <c r="BT1409">
        <v>0</v>
      </c>
      <c r="BU1409">
        <v>0</v>
      </c>
      <c r="BV1409">
        <v>10012.14074074074</v>
      </c>
      <c r="BW1409">
        <v>0</v>
      </c>
      <c r="BX1409">
        <v>6.158524814814814</v>
      </c>
      <c r="BY1409">
        <v>-27.40134814814815</v>
      </c>
      <c r="BZ1409">
        <v>747.3858518518517</v>
      </c>
      <c r="CA1409">
        <v>775.0284814814817</v>
      </c>
      <c r="CB1409">
        <v>0.3477173333333334</v>
      </c>
      <c r="CC1409">
        <v>760.9754814814816</v>
      </c>
      <c r="CD1409">
        <v>18.13256666666667</v>
      </c>
      <c r="CE1409">
        <v>1.680445925925926</v>
      </c>
      <c r="CF1409">
        <v>1.648825555555555</v>
      </c>
      <c r="CG1409">
        <v>14.71695925925926</v>
      </c>
      <c r="CH1409">
        <v>14.42285555555555</v>
      </c>
      <c r="CI1409">
        <v>1999.999259259259</v>
      </c>
      <c r="CJ1409">
        <v>0.9799941111111115</v>
      </c>
      <c r="CK1409">
        <v>0.02000628518518519</v>
      </c>
      <c r="CL1409">
        <v>0</v>
      </c>
      <c r="CM1409">
        <v>128.6008148148148</v>
      </c>
      <c r="CN1409">
        <v>5.00097</v>
      </c>
      <c r="CO1409">
        <v>2761.841851851852</v>
      </c>
      <c r="CP1409">
        <v>16707.54074074074</v>
      </c>
      <c r="CQ1409">
        <v>37.60166666666667</v>
      </c>
      <c r="CR1409">
        <v>38.02755555555555</v>
      </c>
      <c r="CS1409">
        <v>37.562</v>
      </c>
      <c r="CT1409">
        <v>37.75</v>
      </c>
      <c r="CU1409">
        <v>38.111</v>
      </c>
      <c r="CV1409">
        <v>1955.089259259259</v>
      </c>
      <c r="CW1409">
        <v>39.91</v>
      </c>
      <c r="CX1409">
        <v>0</v>
      </c>
      <c r="CY1409">
        <v>1664308502.9</v>
      </c>
      <c r="CZ1409">
        <v>0</v>
      </c>
      <c r="DA1409">
        <v>0</v>
      </c>
      <c r="DB1409" t="s">
        <v>356</v>
      </c>
      <c r="DC1409">
        <v>1663859321.1</v>
      </c>
      <c r="DD1409">
        <v>1663859315.6</v>
      </c>
      <c r="DE1409">
        <v>0</v>
      </c>
      <c r="DF1409">
        <v>0.196</v>
      </c>
      <c r="DG1409">
        <v>-0.001</v>
      </c>
      <c r="DH1409">
        <v>-5.941</v>
      </c>
      <c r="DI1409">
        <v>-0.174</v>
      </c>
      <c r="DJ1409">
        <v>1500</v>
      </c>
      <c r="DK1409">
        <v>17</v>
      </c>
      <c r="DL1409">
        <v>0.13</v>
      </c>
      <c r="DM1409">
        <v>0.04</v>
      </c>
      <c r="DN1409">
        <v>-27.36781463414634</v>
      </c>
      <c r="DO1409">
        <v>-0.6323853658536803</v>
      </c>
      <c r="DP1409">
        <v>0.09346450626940285</v>
      </c>
      <c r="DQ1409">
        <v>0</v>
      </c>
      <c r="DR1409">
        <v>0.3398800975609756</v>
      </c>
      <c r="DS1409">
        <v>0.1395867595818823</v>
      </c>
      <c r="DT1409">
        <v>0.01495973322248906</v>
      </c>
      <c r="DU1409">
        <v>0</v>
      </c>
      <c r="DV1409">
        <v>0</v>
      </c>
      <c r="DW1409">
        <v>2</v>
      </c>
      <c r="DX1409" t="s">
        <v>357</v>
      </c>
      <c r="DY1409">
        <v>2.98501</v>
      </c>
      <c r="DZ1409">
        <v>2.71563</v>
      </c>
      <c r="EA1409">
        <v>0.145649</v>
      </c>
      <c r="EB1409">
        <v>0.147203</v>
      </c>
      <c r="EC1409">
        <v>0.09042210000000001</v>
      </c>
      <c r="ED1409">
        <v>0.0873303</v>
      </c>
      <c r="EE1409">
        <v>27149.6</v>
      </c>
      <c r="EF1409">
        <v>27216.5</v>
      </c>
      <c r="EG1409">
        <v>29523.8</v>
      </c>
      <c r="EH1409">
        <v>29507.3</v>
      </c>
      <c r="EI1409">
        <v>35597.3</v>
      </c>
      <c r="EJ1409">
        <v>35807.4</v>
      </c>
      <c r="EK1409">
        <v>41608.9</v>
      </c>
      <c r="EL1409">
        <v>42052.2</v>
      </c>
      <c r="EM1409">
        <v>1.98603</v>
      </c>
      <c r="EN1409">
        <v>1.93905</v>
      </c>
      <c r="EO1409">
        <v>0.0717714</v>
      </c>
      <c r="EP1409">
        <v>0</v>
      </c>
      <c r="EQ1409">
        <v>23.8168</v>
      </c>
      <c r="ER1409">
        <v>999.9</v>
      </c>
      <c r="ES1409">
        <v>48.8</v>
      </c>
      <c r="ET1409">
        <v>28.9</v>
      </c>
      <c r="EU1409">
        <v>21.4605</v>
      </c>
      <c r="EV1409">
        <v>62.7162</v>
      </c>
      <c r="EW1409">
        <v>32.9567</v>
      </c>
      <c r="EX1409">
        <v>1</v>
      </c>
      <c r="EY1409">
        <v>-0.193704</v>
      </c>
      <c r="EZ1409">
        <v>1.05476</v>
      </c>
      <c r="FA1409">
        <v>20.386</v>
      </c>
      <c r="FB1409">
        <v>5.21969</v>
      </c>
      <c r="FC1409">
        <v>12.0099</v>
      </c>
      <c r="FD1409">
        <v>4.99015</v>
      </c>
      <c r="FE1409">
        <v>3.28865</v>
      </c>
      <c r="FF1409">
        <v>9999</v>
      </c>
      <c r="FG1409">
        <v>9999</v>
      </c>
      <c r="FH1409">
        <v>9999</v>
      </c>
      <c r="FI1409">
        <v>262.2</v>
      </c>
      <c r="FJ1409">
        <v>1.86696</v>
      </c>
      <c r="FK1409">
        <v>1.86611</v>
      </c>
      <c r="FL1409">
        <v>1.86553</v>
      </c>
      <c r="FM1409">
        <v>1.8655</v>
      </c>
      <c r="FN1409">
        <v>1.86731</v>
      </c>
      <c r="FO1409">
        <v>1.86981</v>
      </c>
      <c r="FP1409">
        <v>1.86844</v>
      </c>
      <c r="FQ1409">
        <v>1.86996</v>
      </c>
      <c r="FR1409">
        <v>0</v>
      </c>
      <c r="FS1409">
        <v>0</v>
      </c>
      <c r="FT1409">
        <v>0</v>
      </c>
      <c r="FU1409">
        <v>0</v>
      </c>
      <c r="FV1409" t="s">
        <v>358</v>
      </c>
      <c r="FW1409" t="s">
        <v>359</v>
      </c>
      <c r="FX1409" t="s">
        <v>360</v>
      </c>
      <c r="FY1409" t="s">
        <v>360</v>
      </c>
      <c r="FZ1409" t="s">
        <v>360</v>
      </c>
      <c r="GA1409" t="s">
        <v>360</v>
      </c>
      <c r="GB1409">
        <v>0</v>
      </c>
      <c r="GC1409">
        <v>100</v>
      </c>
      <c r="GD1409">
        <v>100</v>
      </c>
      <c r="GE1409">
        <v>-4.171</v>
      </c>
      <c r="GF1409">
        <v>-0.1645</v>
      </c>
      <c r="GG1409">
        <v>-2.0192013485273</v>
      </c>
      <c r="GH1409">
        <v>-0.003354295288503095</v>
      </c>
      <c r="GI1409">
        <v>8.998442100416266E-07</v>
      </c>
      <c r="GJ1409">
        <v>-2.632750781261316E-10</v>
      </c>
      <c r="GK1409">
        <v>-0.1771344180573433</v>
      </c>
      <c r="GL1409">
        <v>-0.01811282044437078</v>
      </c>
      <c r="GM1409">
        <v>0.001479480632228601</v>
      </c>
      <c r="GN1409">
        <v>-2.527498020886067E-05</v>
      </c>
      <c r="GO1409">
        <v>3</v>
      </c>
      <c r="GP1409">
        <v>2311</v>
      </c>
      <c r="GQ1409">
        <v>1</v>
      </c>
      <c r="GR1409">
        <v>23</v>
      </c>
      <c r="GS1409">
        <v>7486.3</v>
      </c>
      <c r="GT1409">
        <v>7486.4</v>
      </c>
      <c r="GU1409">
        <v>1.73828</v>
      </c>
      <c r="GV1409">
        <v>2.20215</v>
      </c>
      <c r="GW1409">
        <v>1.39648</v>
      </c>
      <c r="GX1409">
        <v>2.33643</v>
      </c>
      <c r="GY1409">
        <v>1.49536</v>
      </c>
      <c r="GZ1409">
        <v>2.36572</v>
      </c>
      <c r="HA1409">
        <v>32.9092</v>
      </c>
      <c r="HB1409">
        <v>14.0007</v>
      </c>
      <c r="HC1409">
        <v>18</v>
      </c>
      <c r="HD1409">
        <v>524.0549999999999</v>
      </c>
      <c r="HE1409">
        <v>450.275</v>
      </c>
      <c r="HF1409">
        <v>21.9345</v>
      </c>
      <c r="HG1409">
        <v>24.9997</v>
      </c>
      <c r="HH1409">
        <v>30.0001</v>
      </c>
      <c r="HI1409">
        <v>25.0117</v>
      </c>
      <c r="HJ1409">
        <v>24.96</v>
      </c>
      <c r="HK1409">
        <v>34.793</v>
      </c>
      <c r="HL1409">
        <v>22.8412</v>
      </c>
      <c r="HM1409">
        <v>55.1187</v>
      </c>
      <c r="HN1409">
        <v>21.9353</v>
      </c>
      <c r="HO1409">
        <v>807.732</v>
      </c>
      <c r="HP1409">
        <v>18.0982</v>
      </c>
      <c r="HQ1409">
        <v>100.993</v>
      </c>
      <c r="HR1409">
        <v>100.991</v>
      </c>
    </row>
    <row r="1410" spans="1:226">
      <c r="A1410">
        <v>1394</v>
      </c>
      <c r="B1410">
        <v>1664308503.6</v>
      </c>
      <c r="C1410">
        <v>15273.09999990463</v>
      </c>
      <c r="D1410" t="s">
        <v>3159</v>
      </c>
      <c r="E1410" t="s">
        <v>3160</v>
      </c>
      <c r="F1410">
        <v>5</v>
      </c>
      <c r="G1410" t="s">
        <v>3064</v>
      </c>
      <c r="H1410" t="s">
        <v>354</v>
      </c>
      <c r="I1410">
        <v>1664308495.814285</v>
      </c>
      <c r="J1410">
        <f>(K1410)/1000</f>
        <v>0</v>
      </c>
      <c r="K1410">
        <f>IF(BF1410, AN1410, AH1410)</f>
        <v>0</v>
      </c>
      <c r="L1410">
        <f>IF(BF1410, AI1410, AG1410)</f>
        <v>0</v>
      </c>
      <c r="M1410">
        <f>BH1410 - IF(AU1410&gt;1, L1410*BB1410*100.0/(AW1410*BV1410), 0)</f>
        <v>0</v>
      </c>
      <c r="N1410">
        <f>((T1410-J1410/2)*M1410-L1410)/(T1410+J1410/2)</f>
        <v>0</v>
      </c>
      <c r="O1410">
        <f>N1410*(BO1410+BP1410)/1000.0</f>
        <v>0</v>
      </c>
      <c r="P1410">
        <f>(BH1410 - IF(AU1410&gt;1, L1410*BB1410*100.0/(AW1410*BV1410), 0))*(BO1410+BP1410)/1000.0</f>
        <v>0</v>
      </c>
      <c r="Q1410">
        <f>2.0/((1/S1410-1/R1410)+SIGN(S1410)*SQRT((1/S1410-1/R1410)*(1/S1410-1/R1410) + 4*BC1410/((BC1410+1)*(BC1410+1))*(2*1/S1410*1/R1410-1/R1410*1/R1410)))</f>
        <v>0</v>
      </c>
      <c r="R1410">
        <f>IF(LEFT(BD1410,1)&lt;&gt;"0",IF(LEFT(BD1410,1)="1",3.0,BE1410),$D$5+$E$5*(BV1410*BO1410/($K$5*1000))+$F$5*(BV1410*BO1410/($K$5*1000))*MAX(MIN(BB1410,$J$5),$I$5)*MAX(MIN(BB1410,$J$5),$I$5)+$G$5*MAX(MIN(BB1410,$J$5),$I$5)*(BV1410*BO1410/($K$5*1000))+$H$5*(BV1410*BO1410/($K$5*1000))*(BV1410*BO1410/($K$5*1000)))</f>
        <v>0</v>
      </c>
      <c r="S1410">
        <f>J1410*(1000-(1000*0.61365*exp(17.502*W1410/(240.97+W1410))/(BO1410+BP1410)+BJ1410)/2)/(1000*0.61365*exp(17.502*W1410/(240.97+W1410))/(BO1410+BP1410)-BJ1410)</f>
        <v>0</v>
      </c>
      <c r="T1410">
        <f>1/((BC1410+1)/(Q1410/1.6)+1/(R1410/1.37)) + BC1410/((BC1410+1)/(Q1410/1.6) + BC1410/(R1410/1.37))</f>
        <v>0</v>
      </c>
      <c r="U1410">
        <f>(AX1410*BA1410)</f>
        <v>0</v>
      </c>
      <c r="V1410">
        <f>(BQ1410+(U1410+2*0.95*5.67E-8*(((BQ1410+$B$7)+273)^4-(BQ1410+273)^4)-44100*J1410)/(1.84*29.3*R1410+8*0.95*5.67E-8*(BQ1410+273)^3))</f>
        <v>0</v>
      </c>
      <c r="W1410">
        <f>($C$7*BR1410+$D$7*BS1410+$E$7*V1410)</f>
        <v>0</v>
      </c>
      <c r="X1410">
        <f>0.61365*exp(17.502*W1410/(240.97+W1410))</f>
        <v>0</v>
      </c>
      <c r="Y1410">
        <f>(Z1410/AA1410*100)</f>
        <v>0</v>
      </c>
      <c r="Z1410">
        <f>BJ1410*(BO1410+BP1410)/1000</f>
        <v>0</v>
      </c>
      <c r="AA1410">
        <f>0.61365*exp(17.502*BQ1410/(240.97+BQ1410))</f>
        <v>0</v>
      </c>
      <c r="AB1410">
        <f>(X1410-BJ1410*(BO1410+BP1410)/1000)</f>
        <v>0</v>
      </c>
      <c r="AC1410">
        <f>(-J1410*44100)</f>
        <v>0</v>
      </c>
      <c r="AD1410">
        <f>2*29.3*R1410*0.92*(BQ1410-W1410)</f>
        <v>0</v>
      </c>
      <c r="AE1410">
        <f>2*0.95*5.67E-8*(((BQ1410+$B$7)+273)^4-(W1410+273)^4)</f>
        <v>0</v>
      </c>
      <c r="AF1410">
        <f>U1410+AE1410+AC1410+AD1410</f>
        <v>0</v>
      </c>
      <c r="AG1410">
        <f>BN1410*AU1410*(BI1410-BH1410*(1000-AU1410*BK1410)/(1000-AU1410*BJ1410))/(100*BB1410)</f>
        <v>0</v>
      </c>
      <c r="AH1410">
        <f>1000*BN1410*AU1410*(BJ1410-BK1410)/(100*BB1410*(1000-AU1410*BJ1410))</f>
        <v>0</v>
      </c>
      <c r="AI1410">
        <f>(AJ1410 - AK1410 - BO1410*1E3/(8.314*(BQ1410+273.15)) * AM1410/BN1410 * AL1410) * BN1410/(100*BB1410) * (1000 - BK1410)/1000</f>
        <v>0</v>
      </c>
      <c r="AJ1410">
        <v>807.5249192204939</v>
      </c>
      <c r="AK1410">
        <v>788.2128181818181</v>
      </c>
      <c r="AL1410">
        <v>3.401396997699396</v>
      </c>
      <c r="AM1410">
        <v>64.57552425666056</v>
      </c>
      <c r="AN1410">
        <f>(AP1410 - AO1410 + BO1410*1E3/(8.314*(BQ1410+273.15)) * AR1410/BN1410 * AQ1410) * BN1410/(100*BB1410) * 1000/(1000 - AP1410)</f>
        <v>0</v>
      </c>
      <c r="AO1410">
        <v>18.11629227328671</v>
      </c>
      <c r="AP1410">
        <v>18.45983759398495</v>
      </c>
      <c r="AQ1410">
        <v>-3.371295139461516E-05</v>
      </c>
      <c r="AR1410">
        <v>112.27</v>
      </c>
      <c r="AS1410">
        <v>8</v>
      </c>
      <c r="AT1410">
        <v>2</v>
      </c>
      <c r="AU1410">
        <f>IF(AS1410*$H$13&gt;=AW1410,1.0,(AW1410/(AW1410-AS1410*$H$13)))</f>
        <v>0</v>
      </c>
      <c r="AV1410">
        <f>(AU1410-1)*100</f>
        <v>0</v>
      </c>
      <c r="AW1410">
        <f>MAX(0,($B$13+$C$13*BV1410)/(1+$D$13*BV1410)*BO1410/(BQ1410+273)*$E$13)</f>
        <v>0</v>
      </c>
      <c r="AX1410">
        <f>$B$11*BW1410+$C$11*BX1410+$F$11*CI1410*(1-CL1410)</f>
        <v>0</v>
      </c>
      <c r="AY1410">
        <f>AX1410*AZ1410</f>
        <v>0</v>
      </c>
      <c r="AZ1410">
        <f>($B$11*$D$9+$C$11*$D$9+$F$11*((CV1410+CN1410)/MAX(CV1410+CN1410+CW1410, 0.1)*$I$9+CW1410/MAX(CV1410+CN1410+CW1410, 0.1)*$J$9))/($B$11+$C$11+$F$11)</f>
        <v>0</v>
      </c>
      <c r="BA1410">
        <f>($B$11*$K$9+$C$11*$K$9+$F$11*((CV1410+CN1410)/MAX(CV1410+CN1410+CW1410, 0.1)*$P$9+CW1410/MAX(CV1410+CN1410+CW1410, 0.1)*$Q$9))/($B$11+$C$11+$F$11)</f>
        <v>0</v>
      </c>
      <c r="BB1410">
        <v>6</v>
      </c>
      <c r="BC1410">
        <v>0.5</v>
      </c>
      <c r="BD1410" t="s">
        <v>355</v>
      </c>
      <c r="BE1410">
        <v>2</v>
      </c>
      <c r="BF1410" t="b">
        <v>1</v>
      </c>
      <c r="BG1410">
        <v>1664308495.814285</v>
      </c>
      <c r="BH1410">
        <v>749.3362142857143</v>
      </c>
      <c r="BI1410">
        <v>776.7914642857143</v>
      </c>
      <c r="BJ1410">
        <v>18.472625</v>
      </c>
      <c r="BK1410">
        <v>18.12035</v>
      </c>
      <c r="BL1410">
        <v>753.4845000000001</v>
      </c>
      <c r="BM1410">
        <v>18.63706428571428</v>
      </c>
      <c r="BN1410">
        <v>500.0664285714286</v>
      </c>
      <c r="BO1410">
        <v>90.93078571428573</v>
      </c>
      <c r="BP1410">
        <v>0.09997225000000001</v>
      </c>
      <c r="BQ1410">
        <v>24.55561071428571</v>
      </c>
      <c r="BR1410">
        <v>24.99708214285715</v>
      </c>
      <c r="BS1410">
        <v>999.9000000000002</v>
      </c>
      <c r="BT1410">
        <v>0</v>
      </c>
      <c r="BU1410">
        <v>0</v>
      </c>
      <c r="BV1410">
        <v>10009.85714285714</v>
      </c>
      <c r="BW1410">
        <v>0</v>
      </c>
      <c r="BX1410">
        <v>6.176205357142856</v>
      </c>
      <c r="BY1410">
        <v>-27.45521785714286</v>
      </c>
      <c r="BZ1410">
        <v>763.4386428571427</v>
      </c>
      <c r="CA1410">
        <v>791.1267857142857</v>
      </c>
      <c r="CB1410">
        <v>0.3522764642857143</v>
      </c>
      <c r="CC1410">
        <v>776.7914642857143</v>
      </c>
      <c r="CD1410">
        <v>18.12035</v>
      </c>
      <c r="CE1410">
        <v>1.679730714285714</v>
      </c>
      <c r="CF1410">
        <v>1.647697857142857</v>
      </c>
      <c r="CG1410">
        <v>14.71037142857143</v>
      </c>
      <c r="CH1410">
        <v>14.41226428571429</v>
      </c>
      <c r="CI1410">
        <v>1999.998571428572</v>
      </c>
      <c r="CJ1410">
        <v>0.9799941071428575</v>
      </c>
      <c r="CK1410">
        <v>0.02000628928571429</v>
      </c>
      <c r="CL1410">
        <v>0</v>
      </c>
      <c r="CM1410">
        <v>128.9596071428571</v>
      </c>
      <c r="CN1410">
        <v>5.00097</v>
      </c>
      <c r="CO1410">
        <v>2768.230714285714</v>
      </c>
      <c r="CP1410">
        <v>16707.53928571429</v>
      </c>
      <c r="CQ1410">
        <v>37.61149999999999</v>
      </c>
      <c r="CR1410">
        <v>38.02435714285713</v>
      </c>
      <c r="CS1410">
        <v>37.562</v>
      </c>
      <c r="CT1410">
        <v>37.75442857142857</v>
      </c>
      <c r="CU1410">
        <v>38.11149999999999</v>
      </c>
      <c r="CV1410">
        <v>1955.088571428571</v>
      </c>
      <c r="CW1410">
        <v>39.91</v>
      </c>
      <c r="CX1410">
        <v>0</v>
      </c>
      <c r="CY1410">
        <v>1664308507.7</v>
      </c>
      <c r="CZ1410">
        <v>0</v>
      </c>
      <c r="DA1410">
        <v>0</v>
      </c>
      <c r="DB1410" t="s">
        <v>356</v>
      </c>
      <c r="DC1410">
        <v>1663859321.1</v>
      </c>
      <c r="DD1410">
        <v>1663859315.6</v>
      </c>
      <c r="DE1410">
        <v>0</v>
      </c>
      <c r="DF1410">
        <v>0.196</v>
      </c>
      <c r="DG1410">
        <v>-0.001</v>
      </c>
      <c r="DH1410">
        <v>-5.941</v>
      </c>
      <c r="DI1410">
        <v>-0.174</v>
      </c>
      <c r="DJ1410">
        <v>1500</v>
      </c>
      <c r="DK1410">
        <v>17</v>
      </c>
      <c r="DL1410">
        <v>0.13</v>
      </c>
      <c r="DM1410">
        <v>0.04</v>
      </c>
      <c r="DN1410">
        <v>-27.415415</v>
      </c>
      <c r="DO1410">
        <v>-0.5010686679174854</v>
      </c>
      <c r="DP1410">
        <v>0.08618676682066706</v>
      </c>
      <c r="DQ1410">
        <v>0</v>
      </c>
      <c r="DR1410">
        <v>0.34743625</v>
      </c>
      <c r="DS1410">
        <v>0.05387918949343305</v>
      </c>
      <c r="DT1410">
        <v>0.009980622429863788</v>
      </c>
      <c r="DU1410">
        <v>1</v>
      </c>
      <c r="DV1410">
        <v>1</v>
      </c>
      <c r="DW1410">
        <v>2</v>
      </c>
      <c r="DX1410" t="s">
        <v>471</v>
      </c>
      <c r="DY1410">
        <v>2.9849</v>
      </c>
      <c r="DZ1410">
        <v>2.71579</v>
      </c>
      <c r="EA1410">
        <v>0.147779</v>
      </c>
      <c r="EB1410">
        <v>0.149292</v>
      </c>
      <c r="EC1410">
        <v>0.0903935</v>
      </c>
      <c r="ED1410">
        <v>0.0873215</v>
      </c>
      <c r="EE1410">
        <v>27082.2</v>
      </c>
      <c r="EF1410">
        <v>27149.7</v>
      </c>
      <c r="EG1410">
        <v>29524.1</v>
      </c>
      <c r="EH1410">
        <v>29507.1</v>
      </c>
      <c r="EI1410">
        <v>35598.5</v>
      </c>
      <c r="EJ1410">
        <v>35807.5</v>
      </c>
      <c r="EK1410">
        <v>41608.9</v>
      </c>
      <c r="EL1410">
        <v>42051.8</v>
      </c>
      <c r="EM1410">
        <v>1.98568</v>
      </c>
      <c r="EN1410">
        <v>1.9393</v>
      </c>
      <c r="EO1410">
        <v>0.07143620000000001</v>
      </c>
      <c r="EP1410">
        <v>0</v>
      </c>
      <c r="EQ1410">
        <v>23.8137</v>
      </c>
      <c r="ER1410">
        <v>999.9</v>
      </c>
      <c r="ES1410">
        <v>48.8</v>
      </c>
      <c r="ET1410">
        <v>28.9</v>
      </c>
      <c r="EU1410">
        <v>21.4605</v>
      </c>
      <c r="EV1410">
        <v>62.9662</v>
      </c>
      <c r="EW1410">
        <v>32.9327</v>
      </c>
      <c r="EX1410">
        <v>1</v>
      </c>
      <c r="EY1410">
        <v>-0.193755</v>
      </c>
      <c r="EZ1410">
        <v>1.02629</v>
      </c>
      <c r="FA1410">
        <v>20.3862</v>
      </c>
      <c r="FB1410">
        <v>5.21924</v>
      </c>
      <c r="FC1410">
        <v>12.0099</v>
      </c>
      <c r="FD1410">
        <v>4.99015</v>
      </c>
      <c r="FE1410">
        <v>3.28865</v>
      </c>
      <c r="FF1410">
        <v>9999</v>
      </c>
      <c r="FG1410">
        <v>9999</v>
      </c>
      <c r="FH1410">
        <v>9999</v>
      </c>
      <c r="FI1410">
        <v>262.2</v>
      </c>
      <c r="FJ1410">
        <v>1.86697</v>
      </c>
      <c r="FK1410">
        <v>1.86609</v>
      </c>
      <c r="FL1410">
        <v>1.86552</v>
      </c>
      <c r="FM1410">
        <v>1.86547</v>
      </c>
      <c r="FN1410">
        <v>1.86728</v>
      </c>
      <c r="FO1410">
        <v>1.86981</v>
      </c>
      <c r="FP1410">
        <v>1.86844</v>
      </c>
      <c r="FQ1410">
        <v>1.86996</v>
      </c>
      <c r="FR1410">
        <v>0</v>
      </c>
      <c r="FS1410">
        <v>0</v>
      </c>
      <c r="FT1410">
        <v>0</v>
      </c>
      <c r="FU1410">
        <v>0</v>
      </c>
      <c r="FV1410" t="s">
        <v>358</v>
      </c>
      <c r="FW1410" t="s">
        <v>359</v>
      </c>
      <c r="FX1410" t="s">
        <v>360</v>
      </c>
      <c r="FY1410" t="s">
        <v>360</v>
      </c>
      <c r="FZ1410" t="s">
        <v>360</v>
      </c>
      <c r="GA1410" t="s">
        <v>360</v>
      </c>
      <c r="GB1410">
        <v>0</v>
      </c>
      <c r="GC1410">
        <v>100</v>
      </c>
      <c r="GD1410">
        <v>100</v>
      </c>
      <c r="GE1410">
        <v>-4.212</v>
      </c>
      <c r="GF1410">
        <v>-0.1646</v>
      </c>
      <c r="GG1410">
        <v>-2.0192013485273</v>
      </c>
      <c r="GH1410">
        <v>-0.003354295288503095</v>
      </c>
      <c r="GI1410">
        <v>8.998442100416266E-07</v>
      </c>
      <c r="GJ1410">
        <v>-2.632750781261316E-10</v>
      </c>
      <c r="GK1410">
        <v>-0.1771344180573433</v>
      </c>
      <c r="GL1410">
        <v>-0.01811282044437078</v>
      </c>
      <c r="GM1410">
        <v>0.001479480632228601</v>
      </c>
      <c r="GN1410">
        <v>-2.527498020886067E-05</v>
      </c>
      <c r="GO1410">
        <v>3</v>
      </c>
      <c r="GP1410">
        <v>2311</v>
      </c>
      <c r="GQ1410">
        <v>1</v>
      </c>
      <c r="GR1410">
        <v>23</v>
      </c>
      <c r="GS1410">
        <v>7486.4</v>
      </c>
      <c r="GT1410">
        <v>7486.5</v>
      </c>
      <c r="GU1410">
        <v>1.76636</v>
      </c>
      <c r="GV1410">
        <v>2.20459</v>
      </c>
      <c r="GW1410">
        <v>1.39648</v>
      </c>
      <c r="GX1410">
        <v>2.33643</v>
      </c>
      <c r="GY1410">
        <v>1.49536</v>
      </c>
      <c r="GZ1410">
        <v>2.34619</v>
      </c>
      <c r="HA1410">
        <v>32.9092</v>
      </c>
      <c r="HB1410">
        <v>14.0007</v>
      </c>
      <c r="HC1410">
        <v>18</v>
      </c>
      <c r="HD1410">
        <v>523.826</v>
      </c>
      <c r="HE1410">
        <v>450.428</v>
      </c>
      <c r="HF1410">
        <v>21.9341</v>
      </c>
      <c r="HG1410">
        <v>24.9997</v>
      </c>
      <c r="HH1410">
        <v>30.0001</v>
      </c>
      <c r="HI1410">
        <v>25.0117</v>
      </c>
      <c r="HJ1410">
        <v>24.96</v>
      </c>
      <c r="HK1410">
        <v>35.3458</v>
      </c>
      <c r="HL1410">
        <v>22.8412</v>
      </c>
      <c r="HM1410">
        <v>55.1187</v>
      </c>
      <c r="HN1410">
        <v>21.9489</v>
      </c>
      <c r="HO1410">
        <v>821.093</v>
      </c>
      <c r="HP1410">
        <v>18.0982</v>
      </c>
      <c r="HQ1410">
        <v>100.994</v>
      </c>
      <c r="HR1410">
        <v>100.991</v>
      </c>
    </row>
    <row r="1411" spans="1:226">
      <c r="A1411">
        <v>1395</v>
      </c>
      <c r="B1411">
        <v>1664308508.6</v>
      </c>
      <c r="C1411">
        <v>15278.09999990463</v>
      </c>
      <c r="D1411" t="s">
        <v>3161</v>
      </c>
      <c r="E1411" t="s">
        <v>3162</v>
      </c>
      <c r="F1411">
        <v>5</v>
      </c>
      <c r="G1411" t="s">
        <v>3064</v>
      </c>
      <c r="H1411" t="s">
        <v>354</v>
      </c>
      <c r="I1411">
        <v>1664308501.1</v>
      </c>
      <c r="J1411">
        <f>(K1411)/1000</f>
        <v>0</v>
      </c>
      <c r="K1411">
        <f>IF(BF1411, AN1411, AH1411)</f>
        <v>0</v>
      </c>
      <c r="L1411">
        <f>IF(BF1411, AI1411, AG1411)</f>
        <v>0</v>
      </c>
      <c r="M1411">
        <f>BH1411 - IF(AU1411&gt;1, L1411*BB1411*100.0/(AW1411*BV1411), 0)</f>
        <v>0</v>
      </c>
      <c r="N1411">
        <f>((T1411-J1411/2)*M1411-L1411)/(T1411+J1411/2)</f>
        <v>0</v>
      </c>
      <c r="O1411">
        <f>N1411*(BO1411+BP1411)/1000.0</f>
        <v>0</v>
      </c>
      <c r="P1411">
        <f>(BH1411 - IF(AU1411&gt;1, L1411*BB1411*100.0/(AW1411*BV1411), 0))*(BO1411+BP1411)/1000.0</f>
        <v>0</v>
      </c>
      <c r="Q1411">
        <f>2.0/((1/S1411-1/R1411)+SIGN(S1411)*SQRT((1/S1411-1/R1411)*(1/S1411-1/R1411) + 4*BC1411/((BC1411+1)*(BC1411+1))*(2*1/S1411*1/R1411-1/R1411*1/R1411)))</f>
        <v>0</v>
      </c>
      <c r="R1411">
        <f>IF(LEFT(BD1411,1)&lt;&gt;"0",IF(LEFT(BD1411,1)="1",3.0,BE1411),$D$5+$E$5*(BV1411*BO1411/($K$5*1000))+$F$5*(BV1411*BO1411/($K$5*1000))*MAX(MIN(BB1411,$J$5),$I$5)*MAX(MIN(BB1411,$J$5),$I$5)+$G$5*MAX(MIN(BB1411,$J$5),$I$5)*(BV1411*BO1411/($K$5*1000))+$H$5*(BV1411*BO1411/($K$5*1000))*(BV1411*BO1411/($K$5*1000)))</f>
        <v>0</v>
      </c>
      <c r="S1411">
        <f>J1411*(1000-(1000*0.61365*exp(17.502*W1411/(240.97+W1411))/(BO1411+BP1411)+BJ1411)/2)/(1000*0.61365*exp(17.502*W1411/(240.97+W1411))/(BO1411+BP1411)-BJ1411)</f>
        <v>0</v>
      </c>
      <c r="T1411">
        <f>1/((BC1411+1)/(Q1411/1.6)+1/(R1411/1.37)) + BC1411/((BC1411+1)/(Q1411/1.6) + BC1411/(R1411/1.37))</f>
        <v>0</v>
      </c>
      <c r="U1411">
        <f>(AX1411*BA1411)</f>
        <v>0</v>
      </c>
      <c r="V1411">
        <f>(BQ1411+(U1411+2*0.95*5.67E-8*(((BQ1411+$B$7)+273)^4-(BQ1411+273)^4)-44100*J1411)/(1.84*29.3*R1411+8*0.95*5.67E-8*(BQ1411+273)^3))</f>
        <v>0</v>
      </c>
      <c r="W1411">
        <f>($C$7*BR1411+$D$7*BS1411+$E$7*V1411)</f>
        <v>0</v>
      </c>
      <c r="X1411">
        <f>0.61365*exp(17.502*W1411/(240.97+W1411))</f>
        <v>0</v>
      </c>
      <c r="Y1411">
        <f>(Z1411/AA1411*100)</f>
        <v>0</v>
      </c>
      <c r="Z1411">
        <f>BJ1411*(BO1411+BP1411)/1000</f>
        <v>0</v>
      </c>
      <c r="AA1411">
        <f>0.61365*exp(17.502*BQ1411/(240.97+BQ1411))</f>
        <v>0</v>
      </c>
      <c r="AB1411">
        <f>(X1411-BJ1411*(BO1411+BP1411)/1000)</f>
        <v>0</v>
      </c>
      <c r="AC1411">
        <f>(-J1411*44100)</f>
        <v>0</v>
      </c>
      <c r="AD1411">
        <f>2*29.3*R1411*0.92*(BQ1411-W1411)</f>
        <v>0</v>
      </c>
      <c r="AE1411">
        <f>2*0.95*5.67E-8*(((BQ1411+$B$7)+273)^4-(W1411+273)^4)</f>
        <v>0</v>
      </c>
      <c r="AF1411">
        <f>U1411+AE1411+AC1411+AD1411</f>
        <v>0</v>
      </c>
      <c r="AG1411">
        <f>BN1411*AU1411*(BI1411-BH1411*(1000-AU1411*BK1411)/(1000-AU1411*BJ1411))/(100*BB1411)</f>
        <v>0</v>
      </c>
      <c r="AH1411">
        <f>1000*BN1411*AU1411*(BJ1411-BK1411)/(100*BB1411*(1000-AU1411*BJ1411))</f>
        <v>0</v>
      </c>
      <c r="AI1411">
        <f>(AJ1411 - AK1411 - BO1411*1E3/(8.314*(BQ1411+273.15)) * AM1411/BN1411 * AL1411) * BN1411/(100*BB1411) * (1000 - BK1411)/1000</f>
        <v>0</v>
      </c>
      <c r="AJ1411">
        <v>824.6877243634549</v>
      </c>
      <c r="AK1411">
        <v>805.2161393939394</v>
      </c>
      <c r="AL1411">
        <v>3.407186983437508</v>
      </c>
      <c r="AM1411">
        <v>64.57552425666056</v>
      </c>
      <c r="AN1411">
        <f>(AP1411 - AO1411 + BO1411*1E3/(8.314*(BQ1411+273.15)) * AR1411/BN1411 * AQ1411) * BN1411/(100*BB1411) * 1000/(1000 - AP1411)</f>
        <v>0</v>
      </c>
      <c r="AO1411">
        <v>18.11434856263736</v>
      </c>
      <c r="AP1411">
        <v>18.45658736842105</v>
      </c>
      <c r="AQ1411">
        <v>-3.416480044381406E-05</v>
      </c>
      <c r="AR1411">
        <v>112.27</v>
      </c>
      <c r="AS1411">
        <v>8</v>
      </c>
      <c r="AT1411">
        <v>2</v>
      </c>
      <c r="AU1411">
        <f>IF(AS1411*$H$13&gt;=AW1411,1.0,(AW1411/(AW1411-AS1411*$H$13)))</f>
        <v>0</v>
      </c>
      <c r="AV1411">
        <f>(AU1411-1)*100</f>
        <v>0</v>
      </c>
      <c r="AW1411">
        <f>MAX(0,($B$13+$C$13*BV1411)/(1+$D$13*BV1411)*BO1411/(BQ1411+273)*$E$13)</f>
        <v>0</v>
      </c>
      <c r="AX1411">
        <f>$B$11*BW1411+$C$11*BX1411+$F$11*CI1411*(1-CL1411)</f>
        <v>0</v>
      </c>
      <c r="AY1411">
        <f>AX1411*AZ1411</f>
        <v>0</v>
      </c>
      <c r="AZ1411">
        <f>($B$11*$D$9+$C$11*$D$9+$F$11*((CV1411+CN1411)/MAX(CV1411+CN1411+CW1411, 0.1)*$I$9+CW1411/MAX(CV1411+CN1411+CW1411, 0.1)*$J$9))/($B$11+$C$11+$F$11)</f>
        <v>0</v>
      </c>
      <c r="BA1411">
        <f>($B$11*$K$9+$C$11*$K$9+$F$11*((CV1411+CN1411)/MAX(CV1411+CN1411+CW1411, 0.1)*$P$9+CW1411/MAX(CV1411+CN1411+CW1411, 0.1)*$Q$9))/($B$11+$C$11+$F$11)</f>
        <v>0</v>
      </c>
      <c r="BB1411">
        <v>6</v>
      </c>
      <c r="BC1411">
        <v>0.5</v>
      </c>
      <c r="BD1411" t="s">
        <v>355</v>
      </c>
      <c r="BE1411">
        <v>2</v>
      </c>
      <c r="BF1411" t="b">
        <v>1</v>
      </c>
      <c r="BG1411">
        <v>1664308501.1</v>
      </c>
      <c r="BH1411">
        <v>766.9831481481481</v>
      </c>
      <c r="BI1411">
        <v>794.4784814814814</v>
      </c>
      <c r="BJ1411">
        <v>18.46377777777778</v>
      </c>
      <c r="BK1411">
        <v>18.11515185185185</v>
      </c>
      <c r="BL1411">
        <v>771.1747407407407</v>
      </c>
      <c r="BM1411">
        <v>18.6283037037037</v>
      </c>
      <c r="BN1411">
        <v>500.0832222222223</v>
      </c>
      <c r="BO1411">
        <v>90.92918888888887</v>
      </c>
      <c r="BP1411">
        <v>0.1000230259259259</v>
      </c>
      <c r="BQ1411">
        <v>24.55394074074074</v>
      </c>
      <c r="BR1411">
        <v>24.9903</v>
      </c>
      <c r="BS1411">
        <v>999.9000000000001</v>
      </c>
      <c r="BT1411">
        <v>0</v>
      </c>
      <c r="BU1411">
        <v>0</v>
      </c>
      <c r="BV1411">
        <v>10008.02555555556</v>
      </c>
      <c r="BW1411">
        <v>0</v>
      </c>
      <c r="BX1411">
        <v>6.158681481481482</v>
      </c>
      <c r="BY1411">
        <v>-27.49526296296297</v>
      </c>
      <c r="BZ1411">
        <v>781.4108148148148</v>
      </c>
      <c r="CA1411">
        <v>809.1360370370371</v>
      </c>
      <c r="CB1411">
        <v>0.3486297407407407</v>
      </c>
      <c r="CC1411">
        <v>794.4784814814814</v>
      </c>
      <c r="CD1411">
        <v>18.11515185185185</v>
      </c>
      <c r="CE1411">
        <v>1.678896296296296</v>
      </c>
      <c r="CF1411">
        <v>1.647195925925926</v>
      </c>
      <c r="CG1411">
        <v>14.70267407407407</v>
      </c>
      <c r="CH1411">
        <v>14.40755925925926</v>
      </c>
      <c r="CI1411">
        <v>1999.995555555556</v>
      </c>
      <c r="CJ1411">
        <v>0.9799941111111112</v>
      </c>
      <c r="CK1411">
        <v>0.02000628518518519</v>
      </c>
      <c r="CL1411">
        <v>0</v>
      </c>
      <c r="CM1411">
        <v>129.3193703703704</v>
      </c>
      <c r="CN1411">
        <v>5.00097</v>
      </c>
      <c r="CO1411">
        <v>2774.935925925925</v>
      </c>
      <c r="CP1411">
        <v>16707.51111111111</v>
      </c>
      <c r="CQ1411">
        <v>37.61566666666667</v>
      </c>
      <c r="CR1411">
        <v>38.01148148148148</v>
      </c>
      <c r="CS1411">
        <v>37.562</v>
      </c>
      <c r="CT1411">
        <v>37.75918518518519</v>
      </c>
      <c r="CU1411">
        <v>38.111</v>
      </c>
      <c r="CV1411">
        <v>1955.085555555555</v>
      </c>
      <c r="CW1411">
        <v>39.91</v>
      </c>
      <c r="CX1411">
        <v>0</v>
      </c>
      <c r="CY1411">
        <v>1664308513.1</v>
      </c>
      <c r="CZ1411">
        <v>0</v>
      </c>
      <c r="DA1411">
        <v>0</v>
      </c>
      <c r="DB1411" t="s">
        <v>356</v>
      </c>
      <c r="DC1411">
        <v>1663859321.1</v>
      </c>
      <c r="DD1411">
        <v>1663859315.6</v>
      </c>
      <c r="DE1411">
        <v>0</v>
      </c>
      <c r="DF1411">
        <v>0.196</v>
      </c>
      <c r="DG1411">
        <v>-0.001</v>
      </c>
      <c r="DH1411">
        <v>-5.941</v>
      </c>
      <c r="DI1411">
        <v>-0.174</v>
      </c>
      <c r="DJ1411">
        <v>1500</v>
      </c>
      <c r="DK1411">
        <v>17</v>
      </c>
      <c r="DL1411">
        <v>0.13</v>
      </c>
      <c r="DM1411">
        <v>0.04</v>
      </c>
      <c r="DN1411">
        <v>-27.492065</v>
      </c>
      <c r="DO1411">
        <v>-0.4223797373358014</v>
      </c>
      <c r="DP1411">
        <v>0.07564844198659991</v>
      </c>
      <c r="DQ1411">
        <v>0</v>
      </c>
      <c r="DR1411">
        <v>0.350560275</v>
      </c>
      <c r="DS1411">
        <v>-0.04504154971857469</v>
      </c>
      <c r="DT1411">
        <v>0.004961151232262026</v>
      </c>
      <c r="DU1411">
        <v>1</v>
      </c>
      <c r="DV1411">
        <v>1</v>
      </c>
      <c r="DW1411">
        <v>2</v>
      </c>
      <c r="DX1411" t="s">
        <v>471</v>
      </c>
      <c r="DY1411">
        <v>2.98505</v>
      </c>
      <c r="DZ1411">
        <v>2.71575</v>
      </c>
      <c r="EA1411">
        <v>0.149889</v>
      </c>
      <c r="EB1411">
        <v>0.151347</v>
      </c>
      <c r="EC1411">
        <v>0.09037969999999999</v>
      </c>
      <c r="ED1411">
        <v>0.0873162</v>
      </c>
      <c r="EE1411">
        <v>27015</v>
      </c>
      <c r="EF1411">
        <v>27084.3</v>
      </c>
      <c r="EG1411">
        <v>29523.9</v>
      </c>
      <c r="EH1411">
        <v>29507.2</v>
      </c>
      <c r="EI1411">
        <v>35599</v>
      </c>
      <c r="EJ1411">
        <v>35808</v>
      </c>
      <c r="EK1411">
        <v>41608.8</v>
      </c>
      <c r="EL1411">
        <v>42052.2</v>
      </c>
      <c r="EM1411">
        <v>1.98608</v>
      </c>
      <c r="EN1411">
        <v>1.93915</v>
      </c>
      <c r="EO1411">
        <v>0.0713691</v>
      </c>
      <c r="EP1411">
        <v>0</v>
      </c>
      <c r="EQ1411">
        <v>23.8102</v>
      </c>
      <c r="ER1411">
        <v>999.9</v>
      </c>
      <c r="ES1411">
        <v>48.8</v>
      </c>
      <c r="ET1411">
        <v>28.9</v>
      </c>
      <c r="EU1411">
        <v>21.4601</v>
      </c>
      <c r="EV1411">
        <v>62.4062</v>
      </c>
      <c r="EW1411">
        <v>32.8766</v>
      </c>
      <c r="EX1411">
        <v>1</v>
      </c>
      <c r="EY1411">
        <v>-0.193862</v>
      </c>
      <c r="EZ1411">
        <v>0.982097</v>
      </c>
      <c r="FA1411">
        <v>20.3864</v>
      </c>
      <c r="FB1411">
        <v>5.21909</v>
      </c>
      <c r="FC1411">
        <v>12.0099</v>
      </c>
      <c r="FD1411">
        <v>4.9901</v>
      </c>
      <c r="FE1411">
        <v>3.28863</v>
      </c>
      <c r="FF1411">
        <v>9999</v>
      </c>
      <c r="FG1411">
        <v>9999</v>
      </c>
      <c r="FH1411">
        <v>9999</v>
      </c>
      <c r="FI1411">
        <v>262.2</v>
      </c>
      <c r="FJ1411">
        <v>1.86696</v>
      </c>
      <c r="FK1411">
        <v>1.86609</v>
      </c>
      <c r="FL1411">
        <v>1.86553</v>
      </c>
      <c r="FM1411">
        <v>1.86551</v>
      </c>
      <c r="FN1411">
        <v>1.86727</v>
      </c>
      <c r="FO1411">
        <v>1.86981</v>
      </c>
      <c r="FP1411">
        <v>1.86844</v>
      </c>
      <c r="FQ1411">
        <v>1.86996</v>
      </c>
      <c r="FR1411">
        <v>0</v>
      </c>
      <c r="FS1411">
        <v>0</v>
      </c>
      <c r="FT1411">
        <v>0</v>
      </c>
      <c r="FU1411">
        <v>0</v>
      </c>
      <c r="FV1411" t="s">
        <v>358</v>
      </c>
      <c r="FW1411" t="s">
        <v>359</v>
      </c>
      <c r="FX1411" t="s">
        <v>360</v>
      </c>
      <c r="FY1411" t="s">
        <v>360</v>
      </c>
      <c r="FZ1411" t="s">
        <v>360</v>
      </c>
      <c r="GA1411" t="s">
        <v>360</v>
      </c>
      <c r="GB1411">
        <v>0</v>
      </c>
      <c r="GC1411">
        <v>100</v>
      </c>
      <c r="GD1411">
        <v>100</v>
      </c>
      <c r="GE1411">
        <v>-4.253</v>
      </c>
      <c r="GF1411">
        <v>-0.1646</v>
      </c>
      <c r="GG1411">
        <v>-2.0192013485273</v>
      </c>
      <c r="GH1411">
        <v>-0.003354295288503095</v>
      </c>
      <c r="GI1411">
        <v>8.998442100416266E-07</v>
      </c>
      <c r="GJ1411">
        <v>-2.632750781261316E-10</v>
      </c>
      <c r="GK1411">
        <v>-0.1771344180573433</v>
      </c>
      <c r="GL1411">
        <v>-0.01811282044437078</v>
      </c>
      <c r="GM1411">
        <v>0.001479480632228601</v>
      </c>
      <c r="GN1411">
        <v>-2.527498020886067E-05</v>
      </c>
      <c r="GO1411">
        <v>3</v>
      </c>
      <c r="GP1411">
        <v>2311</v>
      </c>
      <c r="GQ1411">
        <v>1</v>
      </c>
      <c r="GR1411">
        <v>23</v>
      </c>
      <c r="GS1411">
        <v>7486.5</v>
      </c>
      <c r="GT1411">
        <v>7486.6</v>
      </c>
      <c r="GU1411">
        <v>1.79077</v>
      </c>
      <c r="GV1411">
        <v>2.20703</v>
      </c>
      <c r="GW1411">
        <v>1.39771</v>
      </c>
      <c r="GX1411">
        <v>2.33643</v>
      </c>
      <c r="GY1411">
        <v>1.49536</v>
      </c>
      <c r="GZ1411">
        <v>2.39746</v>
      </c>
      <c r="HA1411">
        <v>32.9092</v>
      </c>
      <c r="HB1411">
        <v>14.0007</v>
      </c>
      <c r="HC1411">
        <v>18</v>
      </c>
      <c r="HD1411">
        <v>524.071</v>
      </c>
      <c r="HE1411">
        <v>450.336</v>
      </c>
      <c r="HF1411">
        <v>21.9455</v>
      </c>
      <c r="HG1411">
        <v>24.9997</v>
      </c>
      <c r="HH1411">
        <v>30</v>
      </c>
      <c r="HI1411">
        <v>25.0099</v>
      </c>
      <c r="HJ1411">
        <v>24.96</v>
      </c>
      <c r="HK1411">
        <v>35.9572</v>
      </c>
      <c r="HL1411">
        <v>22.8412</v>
      </c>
      <c r="HM1411">
        <v>55.1187</v>
      </c>
      <c r="HN1411">
        <v>21.9586</v>
      </c>
      <c r="HO1411">
        <v>841.1319999999999</v>
      </c>
      <c r="HP1411">
        <v>18.0982</v>
      </c>
      <c r="HQ1411">
        <v>100.993</v>
      </c>
      <c r="HR1411">
        <v>100.991</v>
      </c>
    </row>
    <row r="1412" spans="1:226">
      <c r="A1412">
        <v>1396</v>
      </c>
      <c r="B1412">
        <v>1664308513.6</v>
      </c>
      <c r="C1412">
        <v>15283.09999990463</v>
      </c>
      <c r="D1412" t="s">
        <v>3163</v>
      </c>
      <c r="E1412" t="s">
        <v>3164</v>
      </c>
      <c r="F1412">
        <v>5</v>
      </c>
      <c r="G1412" t="s">
        <v>3064</v>
      </c>
      <c r="H1412" t="s">
        <v>354</v>
      </c>
      <c r="I1412">
        <v>1664308505.814285</v>
      </c>
      <c r="J1412">
        <f>(K1412)/1000</f>
        <v>0</v>
      </c>
      <c r="K1412">
        <f>IF(BF1412, AN1412, AH1412)</f>
        <v>0</v>
      </c>
      <c r="L1412">
        <f>IF(BF1412, AI1412, AG1412)</f>
        <v>0</v>
      </c>
      <c r="M1412">
        <f>BH1412 - IF(AU1412&gt;1, L1412*BB1412*100.0/(AW1412*BV1412), 0)</f>
        <v>0</v>
      </c>
      <c r="N1412">
        <f>((T1412-J1412/2)*M1412-L1412)/(T1412+J1412/2)</f>
        <v>0</v>
      </c>
      <c r="O1412">
        <f>N1412*(BO1412+BP1412)/1000.0</f>
        <v>0</v>
      </c>
      <c r="P1412">
        <f>(BH1412 - IF(AU1412&gt;1, L1412*BB1412*100.0/(AW1412*BV1412), 0))*(BO1412+BP1412)/1000.0</f>
        <v>0</v>
      </c>
      <c r="Q1412">
        <f>2.0/((1/S1412-1/R1412)+SIGN(S1412)*SQRT((1/S1412-1/R1412)*(1/S1412-1/R1412) + 4*BC1412/((BC1412+1)*(BC1412+1))*(2*1/S1412*1/R1412-1/R1412*1/R1412)))</f>
        <v>0</v>
      </c>
      <c r="R1412">
        <f>IF(LEFT(BD1412,1)&lt;&gt;"0",IF(LEFT(BD1412,1)="1",3.0,BE1412),$D$5+$E$5*(BV1412*BO1412/($K$5*1000))+$F$5*(BV1412*BO1412/($K$5*1000))*MAX(MIN(BB1412,$J$5),$I$5)*MAX(MIN(BB1412,$J$5),$I$5)+$G$5*MAX(MIN(BB1412,$J$5),$I$5)*(BV1412*BO1412/($K$5*1000))+$H$5*(BV1412*BO1412/($K$5*1000))*(BV1412*BO1412/($K$5*1000)))</f>
        <v>0</v>
      </c>
      <c r="S1412">
        <f>J1412*(1000-(1000*0.61365*exp(17.502*W1412/(240.97+W1412))/(BO1412+BP1412)+BJ1412)/2)/(1000*0.61365*exp(17.502*W1412/(240.97+W1412))/(BO1412+BP1412)-BJ1412)</f>
        <v>0</v>
      </c>
      <c r="T1412">
        <f>1/((BC1412+1)/(Q1412/1.6)+1/(R1412/1.37)) + BC1412/((BC1412+1)/(Q1412/1.6) + BC1412/(R1412/1.37))</f>
        <v>0</v>
      </c>
      <c r="U1412">
        <f>(AX1412*BA1412)</f>
        <v>0</v>
      </c>
      <c r="V1412">
        <f>(BQ1412+(U1412+2*0.95*5.67E-8*(((BQ1412+$B$7)+273)^4-(BQ1412+273)^4)-44100*J1412)/(1.84*29.3*R1412+8*0.95*5.67E-8*(BQ1412+273)^3))</f>
        <v>0</v>
      </c>
      <c r="W1412">
        <f>($C$7*BR1412+$D$7*BS1412+$E$7*V1412)</f>
        <v>0</v>
      </c>
      <c r="X1412">
        <f>0.61365*exp(17.502*W1412/(240.97+W1412))</f>
        <v>0</v>
      </c>
      <c r="Y1412">
        <f>(Z1412/AA1412*100)</f>
        <v>0</v>
      </c>
      <c r="Z1412">
        <f>BJ1412*(BO1412+BP1412)/1000</f>
        <v>0</v>
      </c>
      <c r="AA1412">
        <f>0.61365*exp(17.502*BQ1412/(240.97+BQ1412))</f>
        <v>0</v>
      </c>
      <c r="AB1412">
        <f>(X1412-BJ1412*(BO1412+BP1412)/1000)</f>
        <v>0</v>
      </c>
      <c r="AC1412">
        <f>(-J1412*44100)</f>
        <v>0</v>
      </c>
      <c r="AD1412">
        <f>2*29.3*R1412*0.92*(BQ1412-W1412)</f>
        <v>0</v>
      </c>
      <c r="AE1412">
        <f>2*0.95*5.67E-8*(((BQ1412+$B$7)+273)^4-(W1412+273)^4)</f>
        <v>0</v>
      </c>
      <c r="AF1412">
        <f>U1412+AE1412+AC1412+AD1412</f>
        <v>0</v>
      </c>
      <c r="AG1412">
        <f>BN1412*AU1412*(BI1412-BH1412*(1000-AU1412*BK1412)/(1000-AU1412*BJ1412))/(100*BB1412)</f>
        <v>0</v>
      </c>
      <c r="AH1412">
        <f>1000*BN1412*AU1412*(BJ1412-BK1412)/(100*BB1412*(1000-AU1412*BJ1412))</f>
        <v>0</v>
      </c>
      <c r="AI1412">
        <f>(AJ1412 - AK1412 - BO1412*1E3/(8.314*(BQ1412+273.15)) * AM1412/BN1412 * AL1412) * BN1412/(100*BB1412) * (1000 - BK1412)/1000</f>
        <v>0</v>
      </c>
      <c r="AJ1412">
        <v>841.6921859359232</v>
      </c>
      <c r="AK1412">
        <v>822.2359393939391</v>
      </c>
      <c r="AL1412">
        <v>3.397472565199566</v>
      </c>
      <c r="AM1412">
        <v>64.57552425666056</v>
      </c>
      <c r="AN1412">
        <f>(AP1412 - AO1412 + BO1412*1E3/(8.314*(BQ1412+273.15)) * AR1412/BN1412 * AQ1412) * BN1412/(100*BB1412) * 1000/(1000 - AP1412)</f>
        <v>0</v>
      </c>
      <c r="AO1412">
        <v>18.11291315166833</v>
      </c>
      <c r="AP1412">
        <v>18.45144165413532</v>
      </c>
      <c r="AQ1412">
        <v>-1.310363523605659E-05</v>
      </c>
      <c r="AR1412">
        <v>112.27</v>
      </c>
      <c r="AS1412">
        <v>8</v>
      </c>
      <c r="AT1412">
        <v>2</v>
      </c>
      <c r="AU1412">
        <f>IF(AS1412*$H$13&gt;=AW1412,1.0,(AW1412/(AW1412-AS1412*$H$13)))</f>
        <v>0</v>
      </c>
      <c r="AV1412">
        <f>(AU1412-1)*100</f>
        <v>0</v>
      </c>
      <c r="AW1412">
        <f>MAX(0,($B$13+$C$13*BV1412)/(1+$D$13*BV1412)*BO1412/(BQ1412+273)*$E$13)</f>
        <v>0</v>
      </c>
      <c r="AX1412">
        <f>$B$11*BW1412+$C$11*BX1412+$F$11*CI1412*(1-CL1412)</f>
        <v>0</v>
      </c>
      <c r="AY1412">
        <f>AX1412*AZ1412</f>
        <v>0</v>
      </c>
      <c r="AZ1412">
        <f>($B$11*$D$9+$C$11*$D$9+$F$11*((CV1412+CN1412)/MAX(CV1412+CN1412+CW1412, 0.1)*$I$9+CW1412/MAX(CV1412+CN1412+CW1412, 0.1)*$J$9))/($B$11+$C$11+$F$11)</f>
        <v>0</v>
      </c>
      <c r="BA1412">
        <f>($B$11*$K$9+$C$11*$K$9+$F$11*((CV1412+CN1412)/MAX(CV1412+CN1412+CW1412, 0.1)*$P$9+CW1412/MAX(CV1412+CN1412+CW1412, 0.1)*$Q$9))/($B$11+$C$11+$F$11)</f>
        <v>0</v>
      </c>
      <c r="BB1412">
        <v>6</v>
      </c>
      <c r="BC1412">
        <v>0.5</v>
      </c>
      <c r="BD1412" t="s">
        <v>355</v>
      </c>
      <c r="BE1412">
        <v>2</v>
      </c>
      <c r="BF1412" t="b">
        <v>1</v>
      </c>
      <c r="BG1412">
        <v>1664308505.814285</v>
      </c>
      <c r="BH1412">
        <v>782.7249642857142</v>
      </c>
      <c r="BI1412">
        <v>810.283107142857</v>
      </c>
      <c r="BJ1412">
        <v>18.45822857142857</v>
      </c>
      <c r="BK1412">
        <v>18.11350714285715</v>
      </c>
      <c r="BL1412">
        <v>786.9549285714285</v>
      </c>
      <c r="BM1412">
        <v>18.62280714285714</v>
      </c>
      <c r="BN1412">
        <v>500.0782142857143</v>
      </c>
      <c r="BO1412">
        <v>90.92802500000001</v>
      </c>
      <c r="BP1412">
        <v>0.1000250964285714</v>
      </c>
      <c r="BQ1412">
        <v>24.55311071428572</v>
      </c>
      <c r="BR1412">
        <v>24.98715000000001</v>
      </c>
      <c r="BS1412">
        <v>999.9000000000002</v>
      </c>
      <c r="BT1412">
        <v>0</v>
      </c>
      <c r="BU1412">
        <v>0</v>
      </c>
      <c r="BV1412">
        <v>10001.51321428571</v>
      </c>
      <c r="BW1412">
        <v>0</v>
      </c>
      <c r="BX1412">
        <v>6.12340892857143</v>
      </c>
      <c r="BY1412">
        <v>-27.55811071428571</v>
      </c>
      <c r="BZ1412">
        <v>797.4441785714286</v>
      </c>
      <c r="CA1412">
        <v>825.2308928571429</v>
      </c>
      <c r="CB1412">
        <v>0.3447194642857143</v>
      </c>
      <c r="CC1412">
        <v>810.283107142857</v>
      </c>
      <c r="CD1412">
        <v>18.11350714285715</v>
      </c>
      <c r="CE1412">
        <v>1.678369642857142</v>
      </c>
      <c r="CF1412">
        <v>1.647025</v>
      </c>
      <c r="CG1412">
        <v>14.69780714285714</v>
      </c>
      <c r="CH1412">
        <v>14.40595714285714</v>
      </c>
      <c r="CI1412">
        <v>1999.996785714286</v>
      </c>
      <c r="CJ1412">
        <v>0.9799941071428575</v>
      </c>
      <c r="CK1412">
        <v>0.02000628928571429</v>
      </c>
      <c r="CL1412">
        <v>0</v>
      </c>
      <c r="CM1412">
        <v>129.6239285714286</v>
      </c>
      <c r="CN1412">
        <v>5.00097</v>
      </c>
      <c r="CO1412">
        <v>2780.662142857142</v>
      </c>
      <c r="CP1412">
        <v>16707.525</v>
      </c>
      <c r="CQ1412">
        <v>37.6205</v>
      </c>
      <c r="CR1412">
        <v>38.00664285714286</v>
      </c>
      <c r="CS1412">
        <v>37.562</v>
      </c>
      <c r="CT1412">
        <v>37.75885714285715</v>
      </c>
      <c r="CU1412">
        <v>38.116</v>
      </c>
      <c r="CV1412">
        <v>1955.086785714286</v>
      </c>
      <c r="CW1412">
        <v>39.91</v>
      </c>
      <c r="CX1412">
        <v>0</v>
      </c>
      <c r="CY1412">
        <v>1664308517.9</v>
      </c>
      <c r="CZ1412">
        <v>0</v>
      </c>
      <c r="DA1412">
        <v>0</v>
      </c>
      <c r="DB1412" t="s">
        <v>356</v>
      </c>
      <c r="DC1412">
        <v>1663859321.1</v>
      </c>
      <c r="DD1412">
        <v>1663859315.6</v>
      </c>
      <c r="DE1412">
        <v>0</v>
      </c>
      <c r="DF1412">
        <v>0.196</v>
      </c>
      <c r="DG1412">
        <v>-0.001</v>
      </c>
      <c r="DH1412">
        <v>-5.941</v>
      </c>
      <c r="DI1412">
        <v>-0.174</v>
      </c>
      <c r="DJ1412">
        <v>1500</v>
      </c>
      <c r="DK1412">
        <v>17</v>
      </c>
      <c r="DL1412">
        <v>0.13</v>
      </c>
      <c r="DM1412">
        <v>0.04</v>
      </c>
      <c r="DN1412">
        <v>-27.5078525</v>
      </c>
      <c r="DO1412">
        <v>-0.7851838649155517</v>
      </c>
      <c r="DP1412">
        <v>0.08640565660736564</v>
      </c>
      <c r="DQ1412">
        <v>0</v>
      </c>
      <c r="DR1412">
        <v>0.3477608</v>
      </c>
      <c r="DS1412">
        <v>-0.05310493058161474</v>
      </c>
      <c r="DT1412">
        <v>0.00523426680729976</v>
      </c>
      <c r="DU1412">
        <v>1</v>
      </c>
      <c r="DV1412">
        <v>1</v>
      </c>
      <c r="DW1412">
        <v>2</v>
      </c>
      <c r="DX1412" t="s">
        <v>471</v>
      </c>
      <c r="DY1412">
        <v>2.98503</v>
      </c>
      <c r="DZ1412">
        <v>2.71543</v>
      </c>
      <c r="EA1412">
        <v>0.151978</v>
      </c>
      <c r="EB1412">
        <v>0.153403</v>
      </c>
      <c r="EC1412">
        <v>0.0903685</v>
      </c>
      <c r="ED1412">
        <v>0.08730930000000001</v>
      </c>
      <c r="EE1412">
        <v>26949.1</v>
      </c>
      <c r="EF1412">
        <v>27018.9</v>
      </c>
      <c r="EG1412">
        <v>29524.4</v>
      </c>
      <c r="EH1412">
        <v>29507.4</v>
      </c>
      <c r="EI1412">
        <v>35600</v>
      </c>
      <c r="EJ1412">
        <v>35808.5</v>
      </c>
      <c r="EK1412">
        <v>41609.4</v>
      </c>
      <c r="EL1412">
        <v>42052.4</v>
      </c>
      <c r="EM1412">
        <v>1.9859</v>
      </c>
      <c r="EN1412">
        <v>1.93945</v>
      </c>
      <c r="EO1412">
        <v>0.0718683</v>
      </c>
      <c r="EP1412">
        <v>0</v>
      </c>
      <c r="EQ1412">
        <v>23.8076</v>
      </c>
      <c r="ER1412">
        <v>999.9</v>
      </c>
      <c r="ES1412">
        <v>48.8</v>
      </c>
      <c r="ET1412">
        <v>28.8</v>
      </c>
      <c r="EU1412">
        <v>21.3357</v>
      </c>
      <c r="EV1412">
        <v>62.9862</v>
      </c>
      <c r="EW1412">
        <v>32.7604</v>
      </c>
      <c r="EX1412">
        <v>1</v>
      </c>
      <c r="EY1412">
        <v>-0.193826</v>
      </c>
      <c r="EZ1412">
        <v>0.976966</v>
      </c>
      <c r="FA1412">
        <v>20.3864</v>
      </c>
      <c r="FB1412">
        <v>5.21804</v>
      </c>
      <c r="FC1412">
        <v>12.0099</v>
      </c>
      <c r="FD1412">
        <v>4.98975</v>
      </c>
      <c r="FE1412">
        <v>3.2885</v>
      </c>
      <c r="FF1412">
        <v>9999</v>
      </c>
      <c r="FG1412">
        <v>9999</v>
      </c>
      <c r="FH1412">
        <v>9999</v>
      </c>
      <c r="FI1412">
        <v>262.2</v>
      </c>
      <c r="FJ1412">
        <v>1.86697</v>
      </c>
      <c r="FK1412">
        <v>1.86609</v>
      </c>
      <c r="FL1412">
        <v>1.86553</v>
      </c>
      <c r="FM1412">
        <v>1.86548</v>
      </c>
      <c r="FN1412">
        <v>1.86728</v>
      </c>
      <c r="FO1412">
        <v>1.86981</v>
      </c>
      <c r="FP1412">
        <v>1.86844</v>
      </c>
      <c r="FQ1412">
        <v>1.86996</v>
      </c>
      <c r="FR1412">
        <v>0</v>
      </c>
      <c r="FS1412">
        <v>0</v>
      </c>
      <c r="FT1412">
        <v>0</v>
      </c>
      <c r="FU1412">
        <v>0</v>
      </c>
      <c r="FV1412" t="s">
        <v>358</v>
      </c>
      <c r="FW1412" t="s">
        <v>359</v>
      </c>
      <c r="FX1412" t="s">
        <v>360</v>
      </c>
      <c r="FY1412" t="s">
        <v>360</v>
      </c>
      <c r="FZ1412" t="s">
        <v>360</v>
      </c>
      <c r="GA1412" t="s">
        <v>360</v>
      </c>
      <c r="GB1412">
        <v>0</v>
      </c>
      <c r="GC1412">
        <v>100</v>
      </c>
      <c r="GD1412">
        <v>100</v>
      </c>
      <c r="GE1412">
        <v>-4.293</v>
      </c>
      <c r="GF1412">
        <v>-0.1647</v>
      </c>
      <c r="GG1412">
        <v>-2.0192013485273</v>
      </c>
      <c r="GH1412">
        <v>-0.003354295288503095</v>
      </c>
      <c r="GI1412">
        <v>8.998442100416266E-07</v>
      </c>
      <c r="GJ1412">
        <v>-2.632750781261316E-10</v>
      </c>
      <c r="GK1412">
        <v>-0.1771344180573433</v>
      </c>
      <c r="GL1412">
        <v>-0.01811282044437078</v>
      </c>
      <c r="GM1412">
        <v>0.001479480632228601</v>
      </c>
      <c r="GN1412">
        <v>-2.527498020886067E-05</v>
      </c>
      <c r="GO1412">
        <v>3</v>
      </c>
      <c r="GP1412">
        <v>2311</v>
      </c>
      <c r="GQ1412">
        <v>1</v>
      </c>
      <c r="GR1412">
        <v>23</v>
      </c>
      <c r="GS1412">
        <v>7486.5</v>
      </c>
      <c r="GT1412">
        <v>7486.6</v>
      </c>
      <c r="GU1412">
        <v>1.82373</v>
      </c>
      <c r="GV1412">
        <v>2.21069</v>
      </c>
      <c r="GW1412">
        <v>1.39771</v>
      </c>
      <c r="GX1412">
        <v>2.33521</v>
      </c>
      <c r="GY1412">
        <v>1.49536</v>
      </c>
      <c r="GZ1412">
        <v>2.34741</v>
      </c>
      <c r="HA1412">
        <v>32.9092</v>
      </c>
      <c r="HB1412">
        <v>14.0007</v>
      </c>
      <c r="HC1412">
        <v>18</v>
      </c>
      <c r="HD1412">
        <v>523.954</v>
      </c>
      <c r="HE1412">
        <v>450.515</v>
      </c>
      <c r="HF1412">
        <v>21.959</v>
      </c>
      <c r="HG1412">
        <v>25.0002</v>
      </c>
      <c r="HH1412">
        <v>30</v>
      </c>
      <c r="HI1412">
        <v>25.0096</v>
      </c>
      <c r="HJ1412">
        <v>24.9594</v>
      </c>
      <c r="HK1412">
        <v>36.5025</v>
      </c>
      <c r="HL1412">
        <v>22.8412</v>
      </c>
      <c r="HM1412">
        <v>55.1187</v>
      </c>
      <c r="HN1412">
        <v>21.9694</v>
      </c>
      <c r="HO1412">
        <v>854.4880000000001</v>
      </c>
      <c r="HP1412">
        <v>18.0982</v>
      </c>
      <c r="HQ1412">
        <v>100.995</v>
      </c>
      <c r="HR1412">
        <v>100.992</v>
      </c>
    </row>
    <row r="1413" spans="1:226">
      <c r="A1413">
        <v>1397</v>
      </c>
      <c r="B1413">
        <v>1664308518.6</v>
      </c>
      <c r="C1413">
        <v>15288.09999990463</v>
      </c>
      <c r="D1413" t="s">
        <v>3165</v>
      </c>
      <c r="E1413" t="s">
        <v>3166</v>
      </c>
      <c r="F1413">
        <v>5</v>
      </c>
      <c r="G1413" t="s">
        <v>3064</v>
      </c>
      <c r="H1413" t="s">
        <v>354</v>
      </c>
      <c r="I1413">
        <v>1664308511.1</v>
      </c>
      <c r="J1413">
        <f>(K1413)/1000</f>
        <v>0</v>
      </c>
      <c r="K1413">
        <f>IF(BF1413, AN1413, AH1413)</f>
        <v>0</v>
      </c>
      <c r="L1413">
        <f>IF(BF1413, AI1413, AG1413)</f>
        <v>0</v>
      </c>
      <c r="M1413">
        <f>BH1413 - IF(AU1413&gt;1, L1413*BB1413*100.0/(AW1413*BV1413), 0)</f>
        <v>0</v>
      </c>
      <c r="N1413">
        <f>((T1413-J1413/2)*M1413-L1413)/(T1413+J1413/2)</f>
        <v>0</v>
      </c>
      <c r="O1413">
        <f>N1413*(BO1413+BP1413)/1000.0</f>
        <v>0</v>
      </c>
      <c r="P1413">
        <f>(BH1413 - IF(AU1413&gt;1, L1413*BB1413*100.0/(AW1413*BV1413), 0))*(BO1413+BP1413)/1000.0</f>
        <v>0</v>
      </c>
      <c r="Q1413">
        <f>2.0/((1/S1413-1/R1413)+SIGN(S1413)*SQRT((1/S1413-1/R1413)*(1/S1413-1/R1413) + 4*BC1413/((BC1413+1)*(BC1413+1))*(2*1/S1413*1/R1413-1/R1413*1/R1413)))</f>
        <v>0</v>
      </c>
      <c r="R1413">
        <f>IF(LEFT(BD1413,1)&lt;&gt;"0",IF(LEFT(BD1413,1)="1",3.0,BE1413),$D$5+$E$5*(BV1413*BO1413/($K$5*1000))+$F$5*(BV1413*BO1413/($K$5*1000))*MAX(MIN(BB1413,$J$5),$I$5)*MAX(MIN(BB1413,$J$5),$I$5)+$G$5*MAX(MIN(BB1413,$J$5),$I$5)*(BV1413*BO1413/($K$5*1000))+$H$5*(BV1413*BO1413/($K$5*1000))*(BV1413*BO1413/($K$5*1000)))</f>
        <v>0</v>
      </c>
      <c r="S1413">
        <f>J1413*(1000-(1000*0.61365*exp(17.502*W1413/(240.97+W1413))/(BO1413+BP1413)+BJ1413)/2)/(1000*0.61365*exp(17.502*W1413/(240.97+W1413))/(BO1413+BP1413)-BJ1413)</f>
        <v>0</v>
      </c>
      <c r="T1413">
        <f>1/((BC1413+1)/(Q1413/1.6)+1/(R1413/1.37)) + BC1413/((BC1413+1)/(Q1413/1.6) + BC1413/(R1413/1.37))</f>
        <v>0</v>
      </c>
      <c r="U1413">
        <f>(AX1413*BA1413)</f>
        <v>0</v>
      </c>
      <c r="V1413">
        <f>(BQ1413+(U1413+2*0.95*5.67E-8*(((BQ1413+$B$7)+273)^4-(BQ1413+273)^4)-44100*J1413)/(1.84*29.3*R1413+8*0.95*5.67E-8*(BQ1413+273)^3))</f>
        <v>0</v>
      </c>
      <c r="W1413">
        <f>($C$7*BR1413+$D$7*BS1413+$E$7*V1413)</f>
        <v>0</v>
      </c>
      <c r="X1413">
        <f>0.61365*exp(17.502*W1413/(240.97+W1413))</f>
        <v>0</v>
      </c>
      <c r="Y1413">
        <f>(Z1413/AA1413*100)</f>
        <v>0</v>
      </c>
      <c r="Z1413">
        <f>BJ1413*(BO1413+BP1413)/1000</f>
        <v>0</v>
      </c>
      <c r="AA1413">
        <f>0.61365*exp(17.502*BQ1413/(240.97+BQ1413))</f>
        <v>0</v>
      </c>
      <c r="AB1413">
        <f>(X1413-BJ1413*(BO1413+BP1413)/1000)</f>
        <v>0</v>
      </c>
      <c r="AC1413">
        <f>(-J1413*44100)</f>
        <v>0</v>
      </c>
      <c r="AD1413">
        <f>2*29.3*R1413*0.92*(BQ1413-W1413)</f>
        <v>0</v>
      </c>
      <c r="AE1413">
        <f>2*0.95*5.67E-8*(((BQ1413+$B$7)+273)^4-(W1413+273)^4)</f>
        <v>0</v>
      </c>
      <c r="AF1413">
        <f>U1413+AE1413+AC1413+AD1413</f>
        <v>0</v>
      </c>
      <c r="AG1413">
        <f>BN1413*AU1413*(BI1413-BH1413*(1000-AU1413*BK1413)/(1000-AU1413*BJ1413))/(100*BB1413)</f>
        <v>0</v>
      </c>
      <c r="AH1413">
        <f>1000*BN1413*AU1413*(BJ1413-BK1413)/(100*BB1413*(1000-AU1413*BJ1413))</f>
        <v>0</v>
      </c>
      <c r="AI1413">
        <f>(AJ1413 - AK1413 - BO1413*1E3/(8.314*(BQ1413+273.15)) * AM1413/BN1413 * AL1413) * BN1413/(100*BB1413) * (1000 - BK1413)/1000</f>
        <v>0</v>
      </c>
      <c r="AJ1413">
        <v>858.7219197614465</v>
      </c>
      <c r="AK1413">
        <v>839.2509939393939</v>
      </c>
      <c r="AL1413">
        <v>3.396858985329553</v>
      </c>
      <c r="AM1413">
        <v>64.57552425666056</v>
      </c>
      <c r="AN1413">
        <f>(AP1413 - AO1413 + BO1413*1E3/(8.314*(BQ1413+273.15)) * AR1413/BN1413 * AQ1413) * BN1413/(100*BB1413) * 1000/(1000 - AP1413)</f>
        <v>0</v>
      </c>
      <c r="AO1413">
        <v>18.11111888995006</v>
      </c>
      <c r="AP1413">
        <v>18.45379789473682</v>
      </c>
      <c r="AQ1413">
        <v>-1.522527920182994E-05</v>
      </c>
      <c r="AR1413">
        <v>112.27</v>
      </c>
      <c r="AS1413">
        <v>8</v>
      </c>
      <c r="AT1413">
        <v>2</v>
      </c>
      <c r="AU1413">
        <f>IF(AS1413*$H$13&gt;=AW1413,1.0,(AW1413/(AW1413-AS1413*$H$13)))</f>
        <v>0</v>
      </c>
      <c r="AV1413">
        <f>(AU1413-1)*100</f>
        <v>0</v>
      </c>
      <c r="AW1413">
        <f>MAX(0,($B$13+$C$13*BV1413)/(1+$D$13*BV1413)*BO1413/(BQ1413+273)*$E$13)</f>
        <v>0</v>
      </c>
      <c r="AX1413">
        <f>$B$11*BW1413+$C$11*BX1413+$F$11*CI1413*(1-CL1413)</f>
        <v>0</v>
      </c>
      <c r="AY1413">
        <f>AX1413*AZ1413</f>
        <v>0</v>
      </c>
      <c r="AZ1413">
        <f>($B$11*$D$9+$C$11*$D$9+$F$11*((CV1413+CN1413)/MAX(CV1413+CN1413+CW1413, 0.1)*$I$9+CW1413/MAX(CV1413+CN1413+CW1413, 0.1)*$J$9))/($B$11+$C$11+$F$11)</f>
        <v>0</v>
      </c>
      <c r="BA1413">
        <f>($B$11*$K$9+$C$11*$K$9+$F$11*((CV1413+CN1413)/MAX(CV1413+CN1413+CW1413, 0.1)*$P$9+CW1413/MAX(CV1413+CN1413+CW1413, 0.1)*$Q$9))/($B$11+$C$11+$F$11)</f>
        <v>0</v>
      </c>
      <c r="BB1413">
        <v>6</v>
      </c>
      <c r="BC1413">
        <v>0.5</v>
      </c>
      <c r="BD1413" t="s">
        <v>355</v>
      </c>
      <c r="BE1413">
        <v>2</v>
      </c>
      <c r="BF1413" t="b">
        <v>1</v>
      </c>
      <c r="BG1413">
        <v>1664308511.1</v>
      </c>
      <c r="BH1413">
        <v>800.3845185185185</v>
      </c>
      <c r="BI1413">
        <v>828.003</v>
      </c>
      <c r="BJ1413">
        <v>18.45442592592592</v>
      </c>
      <c r="BK1413">
        <v>18.11145185185185</v>
      </c>
      <c r="BL1413">
        <v>804.6572222222222</v>
      </c>
      <c r="BM1413">
        <v>18.61905555555556</v>
      </c>
      <c r="BN1413">
        <v>500.0832592592593</v>
      </c>
      <c r="BO1413">
        <v>90.92765925925924</v>
      </c>
      <c r="BP1413">
        <v>0.1000371185185185</v>
      </c>
      <c r="BQ1413">
        <v>24.55395555555555</v>
      </c>
      <c r="BR1413">
        <v>24.98586296296297</v>
      </c>
      <c r="BS1413">
        <v>999.9000000000001</v>
      </c>
      <c r="BT1413">
        <v>0</v>
      </c>
      <c r="BU1413">
        <v>0</v>
      </c>
      <c r="BV1413">
        <v>9995.368148148149</v>
      </c>
      <c r="BW1413">
        <v>0</v>
      </c>
      <c r="BX1413">
        <v>6.096018518518519</v>
      </c>
      <c r="BY1413">
        <v>-27.61850740740741</v>
      </c>
      <c r="BZ1413">
        <v>815.4327037037037</v>
      </c>
      <c r="CA1413">
        <v>843.276</v>
      </c>
      <c r="CB1413">
        <v>0.3429772962962962</v>
      </c>
      <c r="CC1413">
        <v>828.003</v>
      </c>
      <c r="CD1413">
        <v>18.11145185185185</v>
      </c>
      <c r="CE1413">
        <v>1.678017777777778</v>
      </c>
      <c r="CF1413">
        <v>1.646831111111111</v>
      </c>
      <c r="CG1413">
        <v>14.69455185185185</v>
      </c>
      <c r="CH1413">
        <v>14.40413333333333</v>
      </c>
      <c r="CI1413">
        <v>2000.00037037037</v>
      </c>
      <c r="CJ1413">
        <v>0.9799941111111115</v>
      </c>
      <c r="CK1413">
        <v>0.02000628518518519</v>
      </c>
      <c r="CL1413">
        <v>0</v>
      </c>
      <c r="CM1413">
        <v>129.9596666666667</v>
      </c>
      <c r="CN1413">
        <v>5.00097</v>
      </c>
      <c r="CO1413">
        <v>2786.783703703704</v>
      </c>
      <c r="CP1413">
        <v>16707.55925925926</v>
      </c>
      <c r="CQ1413">
        <v>37.62033333333333</v>
      </c>
      <c r="CR1413">
        <v>38.00229629629629</v>
      </c>
      <c r="CS1413">
        <v>37.562</v>
      </c>
      <c r="CT1413">
        <v>37.75688888888889</v>
      </c>
      <c r="CU1413">
        <v>38.12033333333333</v>
      </c>
      <c r="CV1413">
        <v>1955.09037037037</v>
      </c>
      <c r="CW1413">
        <v>39.91</v>
      </c>
      <c r="CX1413">
        <v>0</v>
      </c>
      <c r="CY1413">
        <v>1664308522.7</v>
      </c>
      <c r="CZ1413">
        <v>0</v>
      </c>
      <c r="DA1413">
        <v>0</v>
      </c>
      <c r="DB1413" t="s">
        <v>356</v>
      </c>
      <c r="DC1413">
        <v>1663859321.1</v>
      </c>
      <c r="DD1413">
        <v>1663859315.6</v>
      </c>
      <c r="DE1413">
        <v>0</v>
      </c>
      <c r="DF1413">
        <v>0.196</v>
      </c>
      <c r="DG1413">
        <v>-0.001</v>
      </c>
      <c r="DH1413">
        <v>-5.941</v>
      </c>
      <c r="DI1413">
        <v>-0.174</v>
      </c>
      <c r="DJ1413">
        <v>1500</v>
      </c>
      <c r="DK1413">
        <v>17</v>
      </c>
      <c r="DL1413">
        <v>0.13</v>
      </c>
      <c r="DM1413">
        <v>0.04</v>
      </c>
      <c r="DN1413">
        <v>-27.56929756097561</v>
      </c>
      <c r="DO1413">
        <v>-0.681758885017385</v>
      </c>
      <c r="DP1413">
        <v>0.08347905385829153</v>
      </c>
      <c r="DQ1413">
        <v>0</v>
      </c>
      <c r="DR1413">
        <v>0.3445252682926829</v>
      </c>
      <c r="DS1413">
        <v>-0.02649359581881472</v>
      </c>
      <c r="DT1413">
        <v>0.003210636256557491</v>
      </c>
      <c r="DU1413">
        <v>1</v>
      </c>
      <c r="DV1413">
        <v>1</v>
      </c>
      <c r="DW1413">
        <v>2</v>
      </c>
      <c r="DX1413" t="s">
        <v>471</v>
      </c>
      <c r="DY1413">
        <v>2.98526</v>
      </c>
      <c r="DZ1413">
        <v>2.7156</v>
      </c>
      <c r="EA1413">
        <v>0.154044</v>
      </c>
      <c r="EB1413">
        <v>0.155415</v>
      </c>
      <c r="EC1413">
        <v>0.09037389999999999</v>
      </c>
      <c r="ED1413">
        <v>0.0873012</v>
      </c>
      <c r="EE1413">
        <v>26883.8</v>
      </c>
      <c r="EF1413">
        <v>26954.5</v>
      </c>
      <c r="EG1413">
        <v>29524.7</v>
      </c>
      <c r="EH1413">
        <v>29507.1</v>
      </c>
      <c r="EI1413">
        <v>35600.4</v>
      </c>
      <c r="EJ1413">
        <v>35808.5</v>
      </c>
      <c r="EK1413">
        <v>41610.1</v>
      </c>
      <c r="EL1413">
        <v>42051.9</v>
      </c>
      <c r="EM1413">
        <v>1.98587</v>
      </c>
      <c r="EN1413">
        <v>1.93945</v>
      </c>
      <c r="EO1413">
        <v>0.07159260000000001</v>
      </c>
      <c r="EP1413">
        <v>0</v>
      </c>
      <c r="EQ1413">
        <v>23.8047</v>
      </c>
      <c r="ER1413">
        <v>999.9</v>
      </c>
      <c r="ES1413">
        <v>48.8</v>
      </c>
      <c r="ET1413">
        <v>28.9</v>
      </c>
      <c r="EU1413">
        <v>21.4601</v>
      </c>
      <c r="EV1413">
        <v>62.9662</v>
      </c>
      <c r="EW1413">
        <v>32.528</v>
      </c>
      <c r="EX1413">
        <v>1</v>
      </c>
      <c r="EY1413">
        <v>-0.194012</v>
      </c>
      <c r="EZ1413">
        <v>0.9703889999999999</v>
      </c>
      <c r="FA1413">
        <v>20.3864</v>
      </c>
      <c r="FB1413">
        <v>5.21834</v>
      </c>
      <c r="FC1413">
        <v>12.0099</v>
      </c>
      <c r="FD1413">
        <v>4.98985</v>
      </c>
      <c r="FE1413">
        <v>3.2885</v>
      </c>
      <c r="FF1413">
        <v>9999</v>
      </c>
      <c r="FG1413">
        <v>9999</v>
      </c>
      <c r="FH1413">
        <v>9999</v>
      </c>
      <c r="FI1413">
        <v>262.3</v>
      </c>
      <c r="FJ1413">
        <v>1.86697</v>
      </c>
      <c r="FK1413">
        <v>1.86607</v>
      </c>
      <c r="FL1413">
        <v>1.86554</v>
      </c>
      <c r="FM1413">
        <v>1.86549</v>
      </c>
      <c r="FN1413">
        <v>1.86726</v>
      </c>
      <c r="FO1413">
        <v>1.86981</v>
      </c>
      <c r="FP1413">
        <v>1.86844</v>
      </c>
      <c r="FQ1413">
        <v>1.86996</v>
      </c>
      <c r="FR1413">
        <v>0</v>
      </c>
      <c r="FS1413">
        <v>0</v>
      </c>
      <c r="FT1413">
        <v>0</v>
      </c>
      <c r="FU1413">
        <v>0</v>
      </c>
      <c r="FV1413" t="s">
        <v>358</v>
      </c>
      <c r="FW1413" t="s">
        <v>359</v>
      </c>
      <c r="FX1413" t="s">
        <v>360</v>
      </c>
      <c r="FY1413" t="s">
        <v>360</v>
      </c>
      <c r="FZ1413" t="s">
        <v>360</v>
      </c>
      <c r="GA1413" t="s">
        <v>360</v>
      </c>
      <c r="GB1413">
        <v>0</v>
      </c>
      <c r="GC1413">
        <v>100</v>
      </c>
      <c r="GD1413">
        <v>100</v>
      </c>
      <c r="GE1413">
        <v>-4.333</v>
      </c>
      <c r="GF1413">
        <v>-0.1647</v>
      </c>
      <c r="GG1413">
        <v>-2.0192013485273</v>
      </c>
      <c r="GH1413">
        <v>-0.003354295288503095</v>
      </c>
      <c r="GI1413">
        <v>8.998442100416266E-07</v>
      </c>
      <c r="GJ1413">
        <v>-2.632750781261316E-10</v>
      </c>
      <c r="GK1413">
        <v>-0.1771344180573433</v>
      </c>
      <c r="GL1413">
        <v>-0.01811282044437078</v>
      </c>
      <c r="GM1413">
        <v>0.001479480632228601</v>
      </c>
      <c r="GN1413">
        <v>-2.527498020886067E-05</v>
      </c>
      <c r="GO1413">
        <v>3</v>
      </c>
      <c r="GP1413">
        <v>2311</v>
      </c>
      <c r="GQ1413">
        <v>1</v>
      </c>
      <c r="GR1413">
        <v>23</v>
      </c>
      <c r="GS1413">
        <v>7486.6</v>
      </c>
      <c r="GT1413">
        <v>7486.7</v>
      </c>
      <c r="GU1413">
        <v>1.85425</v>
      </c>
      <c r="GV1413">
        <v>2.20825</v>
      </c>
      <c r="GW1413">
        <v>1.39648</v>
      </c>
      <c r="GX1413">
        <v>2.33643</v>
      </c>
      <c r="GY1413">
        <v>1.49536</v>
      </c>
      <c r="GZ1413">
        <v>2.39868</v>
      </c>
      <c r="HA1413">
        <v>32.9092</v>
      </c>
      <c r="HB1413">
        <v>14.0007</v>
      </c>
      <c r="HC1413">
        <v>18</v>
      </c>
      <c r="HD1413">
        <v>523.938</v>
      </c>
      <c r="HE1413">
        <v>450.502</v>
      </c>
      <c r="HF1413">
        <v>21.9711</v>
      </c>
      <c r="HG1413">
        <v>25.001</v>
      </c>
      <c r="HH1413">
        <v>30.0001</v>
      </c>
      <c r="HI1413">
        <v>25.0096</v>
      </c>
      <c r="HJ1413">
        <v>24.958</v>
      </c>
      <c r="HK1413">
        <v>37.1093</v>
      </c>
      <c r="HL1413">
        <v>22.8412</v>
      </c>
      <c r="HM1413">
        <v>55.1187</v>
      </c>
      <c r="HN1413">
        <v>21.9782</v>
      </c>
      <c r="HO1413">
        <v>874.521</v>
      </c>
      <c r="HP1413">
        <v>18.0982</v>
      </c>
      <c r="HQ1413">
        <v>100.996</v>
      </c>
      <c r="HR1413">
        <v>100.991</v>
      </c>
    </row>
    <row r="1414" spans="1:226">
      <c r="A1414">
        <v>1398</v>
      </c>
      <c r="B1414">
        <v>1664308523.6</v>
      </c>
      <c r="C1414">
        <v>15293.09999990463</v>
      </c>
      <c r="D1414" t="s">
        <v>3167</v>
      </c>
      <c r="E1414" t="s">
        <v>3168</v>
      </c>
      <c r="F1414">
        <v>5</v>
      </c>
      <c r="G1414" t="s">
        <v>3064</v>
      </c>
      <c r="H1414" t="s">
        <v>354</v>
      </c>
      <c r="I1414">
        <v>1664308515.814285</v>
      </c>
      <c r="J1414">
        <f>(K1414)/1000</f>
        <v>0</v>
      </c>
      <c r="K1414">
        <f>IF(BF1414, AN1414, AH1414)</f>
        <v>0</v>
      </c>
      <c r="L1414">
        <f>IF(BF1414, AI1414, AG1414)</f>
        <v>0</v>
      </c>
      <c r="M1414">
        <f>BH1414 - IF(AU1414&gt;1, L1414*BB1414*100.0/(AW1414*BV1414), 0)</f>
        <v>0</v>
      </c>
      <c r="N1414">
        <f>((T1414-J1414/2)*M1414-L1414)/(T1414+J1414/2)</f>
        <v>0</v>
      </c>
      <c r="O1414">
        <f>N1414*(BO1414+BP1414)/1000.0</f>
        <v>0</v>
      </c>
      <c r="P1414">
        <f>(BH1414 - IF(AU1414&gt;1, L1414*BB1414*100.0/(AW1414*BV1414), 0))*(BO1414+BP1414)/1000.0</f>
        <v>0</v>
      </c>
      <c r="Q1414">
        <f>2.0/((1/S1414-1/R1414)+SIGN(S1414)*SQRT((1/S1414-1/R1414)*(1/S1414-1/R1414) + 4*BC1414/((BC1414+1)*(BC1414+1))*(2*1/S1414*1/R1414-1/R1414*1/R1414)))</f>
        <v>0</v>
      </c>
      <c r="R1414">
        <f>IF(LEFT(BD1414,1)&lt;&gt;"0",IF(LEFT(BD1414,1)="1",3.0,BE1414),$D$5+$E$5*(BV1414*BO1414/($K$5*1000))+$F$5*(BV1414*BO1414/($K$5*1000))*MAX(MIN(BB1414,$J$5),$I$5)*MAX(MIN(BB1414,$J$5),$I$5)+$G$5*MAX(MIN(BB1414,$J$5),$I$5)*(BV1414*BO1414/($K$5*1000))+$H$5*(BV1414*BO1414/($K$5*1000))*(BV1414*BO1414/($K$5*1000)))</f>
        <v>0</v>
      </c>
      <c r="S1414">
        <f>J1414*(1000-(1000*0.61365*exp(17.502*W1414/(240.97+W1414))/(BO1414+BP1414)+BJ1414)/2)/(1000*0.61365*exp(17.502*W1414/(240.97+W1414))/(BO1414+BP1414)-BJ1414)</f>
        <v>0</v>
      </c>
      <c r="T1414">
        <f>1/((BC1414+1)/(Q1414/1.6)+1/(R1414/1.37)) + BC1414/((BC1414+1)/(Q1414/1.6) + BC1414/(R1414/1.37))</f>
        <v>0</v>
      </c>
      <c r="U1414">
        <f>(AX1414*BA1414)</f>
        <v>0</v>
      </c>
      <c r="V1414">
        <f>(BQ1414+(U1414+2*0.95*5.67E-8*(((BQ1414+$B$7)+273)^4-(BQ1414+273)^4)-44100*J1414)/(1.84*29.3*R1414+8*0.95*5.67E-8*(BQ1414+273)^3))</f>
        <v>0</v>
      </c>
      <c r="W1414">
        <f>($C$7*BR1414+$D$7*BS1414+$E$7*V1414)</f>
        <v>0</v>
      </c>
      <c r="X1414">
        <f>0.61365*exp(17.502*W1414/(240.97+W1414))</f>
        <v>0</v>
      </c>
      <c r="Y1414">
        <f>(Z1414/AA1414*100)</f>
        <v>0</v>
      </c>
      <c r="Z1414">
        <f>BJ1414*(BO1414+BP1414)/1000</f>
        <v>0</v>
      </c>
      <c r="AA1414">
        <f>0.61365*exp(17.502*BQ1414/(240.97+BQ1414))</f>
        <v>0</v>
      </c>
      <c r="AB1414">
        <f>(X1414-BJ1414*(BO1414+BP1414)/1000)</f>
        <v>0</v>
      </c>
      <c r="AC1414">
        <f>(-J1414*44100)</f>
        <v>0</v>
      </c>
      <c r="AD1414">
        <f>2*29.3*R1414*0.92*(BQ1414-W1414)</f>
        <v>0</v>
      </c>
      <c r="AE1414">
        <f>2*0.95*5.67E-8*(((BQ1414+$B$7)+273)^4-(W1414+273)^4)</f>
        <v>0</v>
      </c>
      <c r="AF1414">
        <f>U1414+AE1414+AC1414+AD1414</f>
        <v>0</v>
      </c>
      <c r="AG1414">
        <f>BN1414*AU1414*(BI1414-BH1414*(1000-AU1414*BK1414)/(1000-AU1414*BJ1414))/(100*BB1414)</f>
        <v>0</v>
      </c>
      <c r="AH1414">
        <f>1000*BN1414*AU1414*(BJ1414-BK1414)/(100*BB1414*(1000-AU1414*BJ1414))</f>
        <v>0</v>
      </c>
      <c r="AI1414">
        <f>(AJ1414 - AK1414 - BO1414*1E3/(8.314*(BQ1414+273.15)) * AM1414/BN1414 * AL1414) * BN1414/(100*BB1414) * (1000 - BK1414)/1000</f>
        <v>0</v>
      </c>
      <c r="AJ1414">
        <v>875.8763586253364</v>
      </c>
      <c r="AK1414">
        <v>856.3208303030301</v>
      </c>
      <c r="AL1414">
        <v>3.414150346370069</v>
      </c>
      <c r="AM1414">
        <v>64.57552425666056</v>
      </c>
      <c r="AN1414">
        <f>(AP1414 - AO1414 + BO1414*1E3/(8.314*(BQ1414+273.15)) * AR1414/BN1414 * AQ1414) * BN1414/(100*BB1414) * 1000/(1000 - AP1414)</f>
        <v>0</v>
      </c>
      <c r="AO1414">
        <v>18.10874373802199</v>
      </c>
      <c r="AP1414">
        <v>18.45084812030074</v>
      </c>
      <c r="AQ1414">
        <v>1.258713733276724E-05</v>
      </c>
      <c r="AR1414">
        <v>112.27</v>
      </c>
      <c r="AS1414">
        <v>8</v>
      </c>
      <c r="AT1414">
        <v>2</v>
      </c>
      <c r="AU1414">
        <f>IF(AS1414*$H$13&gt;=AW1414,1.0,(AW1414/(AW1414-AS1414*$H$13)))</f>
        <v>0</v>
      </c>
      <c r="AV1414">
        <f>(AU1414-1)*100</f>
        <v>0</v>
      </c>
      <c r="AW1414">
        <f>MAX(0,($B$13+$C$13*BV1414)/(1+$D$13*BV1414)*BO1414/(BQ1414+273)*$E$13)</f>
        <v>0</v>
      </c>
      <c r="AX1414">
        <f>$B$11*BW1414+$C$11*BX1414+$F$11*CI1414*(1-CL1414)</f>
        <v>0</v>
      </c>
      <c r="AY1414">
        <f>AX1414*AZ1414</f>
        <v>0</v>
      </c>
      <c r="AZ1414">
        <f>($B$11*$D$9+$C$11*$D$9+$F$11*((CV1414+CN1414)/MAX(CV1414+CN1414+CW1414, 0.1)*$I$9+CW1414/MAX(CV1414+CN1414+CW1414, 0.1)*$J$9))/($B$11+$C$11+$F$11)</f>
        <v>0</v>
      </c>
      <c r="BA1414">
        <f>($B$11*$K$9+$C$11*$K$9+$F$11*((CV1414+CN1414)/MAX(CV1414+CN1414+CW1414, 0.1)*$P$9+CW1414/MAX(CV1414+CN1414+CW1414, 0.1)*$Q$9))/($B$11+$C$11+$F$11)</f>
        <v>0</v>
      </c>
      <c r="BB1414">
        <v>6</v>
      </c>
      <c r="BC1414">
        <v>0.5</v>
      </c>
      <c r="BD1414" t="s">
        <v>355</v>
      </c>
      <c r="BE1414">
        <v>2</v>
      </c>
      <c r="BF1414" t="b">
        <v>1</v>
      </c>
      <c r="BG1414">
        <v>1664308515.814285</v>
      </c>
      <c r="BH1414">
        <v>816.1508214285715</v>
      </c>
      <c r="BI1414">
        <v>843.8071071428573</v>
      </c>
      <c r="BJ1414">
        <v>18.45281071428571</v>
      </c>
      <c r="BK1414">
        <v>18.11015357142857</v>
      </c>
      <c r="BL1414">
        <v>820.461607142857</v>
      </c>
      <c r="BM1414">
        <v>18.61746428571428</v>
      </c>
      <c r="BN1414">
        <v>500.0699642857143</v>
      </c>
      <c r="BO1414">
        <v>90.92793571428572</v>
      </c>
      <c r="BP1414">
        <v>0.1000108321428572</v>
      </c>
      <c r="BQ1414">
        <v>24.55562857142857</v>
      </c>
      <c r="BR1414">
        <v>24.98566071428571</v>
      </c>
      <c r="BS1414">
        <v>999.9000000000002</v>
      </c>
      <c r="BT1414">
        <v>0</v>
      </c>
      <c r="BU1414">
        <v>0</v>
      </c>
      <c r="BV1414">
        <v>9992.522500000001</v>
      </c>
      <c r="BW1414">
        <v>0</v>
      </c>
      <c r="BX1414">
        <v>6.1003225</v>
      </c>
      <c r="BY1414">
        <v>-27.65633214285714</v>
      </c>
      <c r="BZ1414">
        <v>831.4941071428573</v>
      </c>
      <c r="CA1414">
        <v>859.3704285714286</v>
      </c>
      <c r="CB1414">
        <v>0.3426604285714285</v>
      </c>
      <c r="CC1414">
        <v>843.8071071428573</v>
      </c>
      <c r="CD1414">
        <v>18.11015357142857</v>
      </c>
      <c r="CE1414">
        <v>1.677876785714286</v>
      </c>
      <c r="CF1414">
        <v>1.646718571428571</v>
      </c>
      <c r="CG1414">
        <v>14.69324642857143</v>
      </c>
      <c r="CH1414">
        <v>14.40307857142857</v>
      </c>
      <c r="CI1414">
        <v>1999.993571428571</v>
      </c>
      <c r="CJ1414">
        <v>0.9799940000000003</v>
      </c>
      <c r="CK1414">
        <v>0.0200064</v>
      </c>
      <c r="CL1414">
        <v>0</v>
      </c>
      <c r="CM1414">
        <v>130.18675</v>
      </c>
      <c r="CN1414">
        <v>5.00097</v>
      </c>
      <c r="CO1414">
        <v>2791.982142857144</v>
      </c>
      <c r="CP1414">
        <v>16707.5</v>
      </c>
      <c r="CQ1414">
        <v>37.6205</v>
      </c>
      <c r="CR1414">
        <v>38.00221428571428</v>
      </c>
      <c r="CS1414">
        <v>37.562</v>
      </c>
      <c r="CT1414">
        <v>37.75221428571428</v>
      </c>
      <c r="CU1414">
        <v>38.125</v>
      </c>
      <c r="CV1414">
        <v>1955.083571428572</v>
      </c>
      <c r="CW1414">
        <v>39.91</v>
      </c>
      <c r="CX1414">
        <v>0</v>
      </c>
      <c r="CY1414">
        <v>1664308528.1</v>
      </c>
      <c r="CZ1414">
        <v>0</v>
      </c>
      <c r="DA1414">
        <v>0</v>
      </c>
      <c r="DB1414" t="s">
        <v>356</v>
      </c>
      <c r="DC1414">
        <v>1663859321.1</v>
      </c>
      <c r="DD1414">
        <v>1663859315.6</v>
      </c>
      <c r="DE1414">
        <v>0</v>
      </c>
      <c r="DF1414">
        <v>0.196</v>
      </c>
      <c r="DG1414">
        <v>-0.001</v>
      </c>
      <c r="DH1414">
        <v>-5.941</v>
      </c>
      <c r="DI1414">
        <v>-0.174</v>
      </c>
      <c r="DJ1414">
        <v>1500</v>
      </c>
      <c r="DK1414">
        <v>17</v>
      </c>
      <c r="DL1414">
        <v>0.13</v>
      </c>
      <c r="DM1414">
        <v>0.04</v>
      </c>
      <c r="DN1414">
        <v>-27.64487</v>
      </c>
      <c r="DO1414">
        <v>-0.4811099437147743</v>
      </c>
      <c r="DP1414">
        <v>0.0633573681587233</v>
      </c>
      <c r="DQ1414">
        <v>0</v>
      </c>
      <c r="DR1414">
        <v>0.3431809</v>
      </c>
      <c r="DS1414">
        <v>-0.001137478424015401</v>
      </c>
      <c r="DT1414">
        <v>0.001646064090489796</v>
      </c>
      <c r="DU1414">
        <v>1</v>
      </c>
      <c r="DV1414">
        <v>1</v>
      </c>
      <c r="DW1414">
        <v>2</v>
      </c>
      <c r="DX1414" t="s">
        <v>471</v>
      </c>
      <c r="DY1414">
        <v>2.98519</v>
      </c>
      <c r="DZ1414">
        <v>2.71553</v>
      </c>
      <c r="EA1414">
        <v>0.156102</v>
      </c>
      <c r="EB1414">
        <v>0.157427</v>
      </c>
      <c r="EC1414">
        <v>0.0903678</v>
      </c>
      <c r="ED1414">
        <v>0.0873012</v>
      </c>
      <c r="EE1414">
        <v>26817.9</v>
      </c>
      <c r="EF1414">
        <v>26890.5</v>
      </c>
      <c r="EG1414">
        <v>29524.2</v>
      </c>
      <c r="EH1414">
        <v>29507.3</v>
      </c>
      <c r="EI1414">
        <v>35599.8</v>
      </c>
      <c r="EJ1414">
        <v>35808.6</v>
      </c>
      <c r="EK1414">
        <v>41609</v>
      </c>
      <c r="EL1414">
        <v>42052.1</v>
      </c>
      <c r="EM1414">
        <v>1.98577</v>
      </c>
      <c r="EN1414">
        <v>1.9391</v>
      </c>
      <c r="EO1414">
        <v>0.0725761</v>
      </c>
      <c r="EP1414">
        <v>0</v>
      </c>
      <c r="EQ1414">
        <v>23.8027</v>
      </c>
      <c r="ER1414">
        <v>999.9</v>
      </c>
      <c r="ES1414">
        <v>48.8</v>
      </c>
      <c r="ET1414">
        <v>28.9</v>
      </c>
      <c r="EU1414">
        <v>21.4585</v>
      </c>
      <c r="EV1414">
        <v>63.0062</v>
      </c>
      <c r="EW1414">
        <v>32.3558</v>
      </c>
      <c r="EX1414">
        <v>1</v>
      </c>
      <c r="EY1414">
        <v>-0.19377</v>
      </c>
      <c r="EZ1414">
        <v>0.969692</v>
      </c>
      <c r="FA1414">
        <v>20.3864</v>
      </c>
      <c r="FB1414">
        <v>5.21894</v>
      </c>
      <c r="FC1414">
        <v>12.0099</v>
      </c>
      <c r="FD1414">
        <v>4.99</v>
      </c>
      <c r="FE1414">
        <v>3.2885</v>
      </c>
      <c r="FF1414">
        <v>9999</v>
      </c>
      <c r="FG1414">
        <v>9999</v>
      </c>
      <c r="FH1414">
        <v>9999</v>
      </c>
      <c r="FI1414">
        <v>262.3</v>
      </c>
      <c r="FJ1414">
        <v>1.86695</v>
      </c>
      <c r="FK1414">
        <v>1.86611</v>
      </c>
      <c r="FL1414">
        <v>1.86553</v>
      </c>
      <c r="FM1414">
        <v>1.86548</v>
      </c>
      <c r="FN1414">
        <v>1.86728</v>
      </c>
      <c r="FO1414">
        <v>1.86981</v>
      </c>
      <c r="FP1414">
        <v>1.86844</v>
      </c>
      <c r="FQ1414">
        <v>1.86996</v>
      </c>
      <c r="FR1414">
        <v>0</v>
      </c>
      <c r="FS1414">
        <v>0</v>
      </c>
      <c r="FT1414">
        <v>0</v>
      </c>
      <c r="FU1414">
        <v>0</v>
      </c>
      <c r="FV1414" t="s">
        <v>358</v>
      </c>
      <c r="FW1414" t="s">
        <v>359</v>
      </c>
      <c r="FX1414" t="s">
        <v>360</v>
      </c>
      <c r="FY1414" t="s">
        <v>360</v>
      </c>
      <c r="FZ1414" t="s">
        <v>360</v>
      </c>
      <c r="GA1414" t="s">
        <v>360</v>
      </c>
      <c r="GB1414">
        <v>0</v>
      </c>
      <c r="GC1414">
        <v>100</v>
      </c>
      <c r="GD1414">
        <v>100</v>
      </c>
      <c r="GE1414">
        <v>-4.374</v>
      </c>
      <c r="GF1414">
        <v>-0.1647</v>
      </c>
      <c r="GG1414">
        <v>-2.0192013485273</v>
      </c>
      <c r="GH1414">
        <v>-0.003354295288503095</v>
      </c>
      <c r="GI1414">
        <v>8.998442100416266E-07</v>
      </c>
      <c r="GJ1414">
        <v>-2.632750781261316E-10</v>
      </c>
      <c r="GK1414">
        <v>-0.1771344180573433</v>
      </c>
      <c r="GL1414">
        <v>-0.01811282044437078</v>
      </c>
      <c r="GM1414">
        <v>0.001479480632228601</v>
      </c>
      <c r="GN1414">
        <v>-2.527498020886067E-05</v>
      </c>
      <c r="GO1414">
        <v>3</v>
      </c>
      <c r="GP1414">
        <v>2311</v>
      </c>
      <c r="GQ1414">
        <v>1</v>
      </c>
      <c r="GR1414">
        <v>23</v>
      </c>
      <c r="GS1414">
        <v>7486.7</v>
      </c>
      <c r="GT1414">
        <v>7486.8</v>
      </c>
      <c r="GU1414">
        <v>1.87866</v>
      </c>
      <c r="GV1414">
        <v>2.20093</v>
      </c>
      <c r="GW1414">
        <v>1.39648</v>
      </c>
      <c r="GX1414">
        <v>2.33643</v>
      </c>
      <c r="GY1414">
        <v>1.49536</v>
      </c>
      <c r="GZ1414">
        <v>2.46948</v>
      </c>
      <c r="HA1414">
        <v>32.9315</v>
      </c>
      <c r="HB1414">
        <v>14.0095</v>
      </c>
      <c r="HC1414">
        <v>18</v>
      </c>
      <c r="HD1414">
        <v>523.872</v>
      </c>
      <c r="HE1414">
        <v>450.288</v>
      </c>
      <c r="HF1414">
        <v>21.9811</v>
      </c>
      <c r="HG1414">
        <v>25.0018</v>
      </c>
      <c r="HH1414">
        <v>30.0001</v>
      </c>
      <c r="HI1414">
        <v>25.0096</v>
      </c>
      <c r="HJ1414">
        <v>24.958</v>
      </c>
      <c r="HK1414">
        <v>37.6492</v>
      </c>
      <c r="HL1414">
        <v>22.8412</v>
      </c>
      <c r="HM1414">
        <v>55.1187</v>
      </c>
      <c r="HN1414">
        <v>21.9903</v>
      </c>
      <c r="HO1414">
        <v>887.877</v>
      </c>
      <c r="HP1414">
        <v>18.0982</v>
      </c>
      <c r="HQ1414">
        <v>100.994</v>
      </c>
      <c r="HR1414">
        <v>100.991</v>
      </c>
    </row>
    <row r="1415" spans="1:226">
      <c r="A1415">
        <v>1399</v>
      </c>
      <c r="B1415">
        <v>1664308528.6</v>
      </c>
      <c r="C1415">
        <v>15298.09999990463</v>
      </c>
      <c r="D1415" t="s">
        <v>3169</v>
      </c>
      <c r="E1415" t="s">
        <v>3170</v>
      </c>
      <c r="F1415">
        <v>5</v>
      </c>
      <c r="G1415" t="s">
        <v>3064</v>
      </c>
      <c r="H1415" t="s">
        <v>354</v>
      </c>
      <c r="I1415">
        <v>1664308521.1</v>
      </c>
      <c r="J1415">
        <f>(K1415)/1000</f>
        <v>0</v>
      </c>
      <c r="K1415">
        <f>IF(BF1415, AN1415, AH1415)</f>
        <v>0</v>
      </c>
      <c r="L1415">
        <f>IF(BF1415, AI1415, AG1415)</f>
        <v>0</v>
      </c>
      <c r="M1415">
        <f>BH1415 - IF(AU1415&gt;1, L1415*BB1415*100.0/(AW1415*BV1415), 0)</f>
        <v>0</v>
      </c>
      <c r="N1415">
        <f>((T1415-J1415/2)*M1415-L1415)/(T1415+J1415/2)</f>
        <v>0</v>
      </c>
      <c r="O1415">
        <f>N1415*(BO1415+BP1415)/1000.0</f>
        <v>0</v>
      </c>
      <c r="P1415">
        <f>(BH1415 - IF(AU1415&gt;1, L1415*BB1415*100.0/(AW1415*BV1415), 0))*(BO1415+BP1415)/1000.0</f>
        <v>0</v>
      </c>
      <c r="Q1415">
        <f>2.0/((1/S1415-1/R1415)+SIGN(S1415)*SQRT((1/S1415-1/R1415)*(1/S1415-1/R1415) + 4*BC1415/((BC1415+1)*(BC1415+1))*(2*1/S1415*1/R1415-1/R1415*1/R1415)))</f>
        <v>0</v>
      </c>
      <c r="R1415">
        <f>IF(LEFT(BD1415,1)&lt;&gt;"0",IF(LEFT(BD1415,1)="1",3.0,BE1415),$D$5+$E$5*(BV1415*BO1415/($K$5*1000))+$F$5*(BV1415*BO1415/($K$5*1000))*MAX(MIN(BB1415,$J$5),$I$5)*MAX(MIN(BB1415,$J$5),$I$5)+$G$5*MAX(MIN(BB1415,$J$5),$I$5)*(BV1415*BO1415/($K$5*1000))+$H$5*(BV1415*BO1415/($K$5*1000))*(BV1415*BO1415/($K$5*1000)))</f>
        <v>0</v>
      </c>
      <c r="S1415">
        <f>J1415*(1000-(1000*0.61365*exp(17.502*W1415/(240.97+W1415))/(BO1415+BP1415)+BJ1415)/2)/(1000*0.61365*exp(17.502*W1415/(240.97+W1415))/(BO1415+BP1415)-BJ1415)</f>
        <v>0</v>
      </c>
      <c r="T1415">
        <f>1/((BC1415+1)/(Q1415/1.6)+1/(R1415/1.37)) + BC1415/((BC1415+1)/(Q1415/1.6) + BC1415/(R1415/1.37))</f>
        <v>0</v>
      </c>
      <c r="U1415">
        <f>(AX1415*BA1415)</f>
        <v>0</v>
      </c>
      <c r="V1415">
        <f>(BQ1415+(U1415+2*0.95*5.67E-8*(((BQ1415+$B$7)+273)^4-(BQ1415+273)^4)-44100*J1415)/(1.84*29.3*R1415+8*0.95*5.67E-8*(BQ1415+273)^3))</f>
        <v>0</v>
      </c>
      <c r="W1415">
        <f>($C$7*BR1415+$D$7*BS1415+$E$7*V1415)</f>
        <v>0</v>
      </c>
      <c r="X1415">
        <f>0.61365*exp(17.502*W1415/(240.97+W1415))</f>
        <v>0</v>
      </c>
      <c r="Y1415">
        <f>(Z1415/AA1415*100)</f>
        <v>0</v>
      </c>
      <c r="Z1415">
        <f>BJ1415*(BO1415+BP1415)/1000</f>
        <v>0</v>
      </c>
      <c r="AA1415">
        <f>0.61365*exp(17.502*BQ1415/(240.97+BQ1415))</f>
        <v>0</v>
      </c>
      <c r="AB1415">
        <f>(X1415-BJ1415*(BO1415+BP1415)/1000)</f>
        <v>0</v>
      </c>
      <c r="AC1415">
        <f>(-J1415*44100)</f>
        <v>0</v>
      </c>
      <c r="AD1415">
        <f>2*29.3*R1415*0.92*(BQ1415-W1415)</f>
        <v>0</v>
      </c>
      <c r="AE1415">
        <f>2*0.95*5.67E-8*(((BQ1415+$B$7)+273)^4-(W1415+273)^4)</f>
        <v>0</v>
      </c>
      <c r="AF1415">
        <f>U1415+AE1415+AC1415+AD1415</f>
        <v>0</v>
      </c>
      <c r="AG1415">
        <f>BN1415*AU1415*(BI1415-BH1415*(1000-AU1415*BK1415)/(1000-AU1415*BJ1415))/(100*BB1415)</f>
        <v>0</v>
      </c>
      <c r="AH1415">
        <f>1000*BN1415*AU1415*(BJ1415-BK1415)/(100*BB1415*(1000-AU1415*BJ1415))</f>
        <v>0</v>
      </c>
      <c r="AI1415">
        <f>(AJ1415 - AK1415 - BO1415*1E3/(8.314*(BQ1415+273.15)) * AM1415/BN1415 * AL1415) * BN1415/(100*BB1415) * (1000 - BK1415)/1000</f>
        <v>0</v>
      </c>
      <c r="AJ1415">
        <v>892.8039981739635</v>
      </c>
      <c r="AK1415">
        <v>873.2279939393937</v>
      </c>
      <c r="AL1415">
        <v>3.384818596890729</v>
      </c>
      <c r="AM1415">
        <v>64.57552425666056</v>
      </c>
      <c r="AN1415">
        <f>(AP1415 - AO1415 + BO1415*1E3/(8.314*(BQ1415+273.15)) * AR1415/BN1415 * AQ1415) * BN1415/(100*BB1415) * 1000/(1000 - AP1415)</f>
        <v>0</v>
      </c>
      <c r="AO1415">
        <v>18.1080976638961</v>
      </c>
      <c r="AP1415">
        <v>18.45094390977443</v>
      </c>
      <c r="AQ1415">
        <v>-1.361850097824364E-05</v>
      </c>
      <c r="AR1415">
        <v>112.27</v>
      </c>
      <c r="AS1415">
        <v>8</v>
      </c>
      <c r="AT1415">
        <v>2</v>
      </c>
      <c r="AU1415">
        <f>IF(AS1415*$H$13&gt;=AW1415,1.0,(AW1415/(AW1415-AS1415*$H$13)))</f>
        <v>0</v>
      </c>
      <c r="AV1415">
        <f>(AU1415-1)*100</f>
        <v>0</v>
      </c>
      <c r="AW1415">
        <f>MAX(0,($B$13+$C$13*BV1415)/(1+$D$13*BV1415)*BO1415/(BQ1415+273)*$E$13)</f>
        <v>0</v>
      </c>
      <c r="AX1415">
        <f>$B$11*BW1415+$C$11*BX1415+$F$11*CI1415*(1-CL1415)</f>
        <v>0</v>
      </c>
      <c r="AY1415">
        <f>AX1415*AZ1415</f>
        <v>0</v>
      </c>
      <c r="AZ1415">
        <f>($B$11*$D$9+$C$11*$D$9+$F$11*((CV1415+CN1415)/MAX(CV1415+CN1415+CW1415, 0.1)*$I$9+CW1415/MAX(CV1415+CN1415+CW1415, 0.1)*$J$9))/($B$11+$C$11+$F$11)</f>
        <v>0</v>
      </c>
      <c r="BA1415">
        <f>($B$11*$K$9+$C$11*$K$9+$F$11*((CV1415+CN1415)/MAX(CV1415+CN1415+CW1415, 0.1)*$P$9+CW1415/MAX(CV1415+CN1415+CW1415, 0.1)*$Q$9))/($B$11+$C$11+$F$11)</f>
        <v>0</v>
      </c>
      <c r="BB1415">
        <v>6</v>
      </c>
      <c r="BC1415">
        <v>0.5</v>
      </c>
      <c r="BD1415" t="s">
        <v>355</v>
      </c>
      <c r="BE1415">
        <v>2</v>
      </c>
      <c r="BF1415" t="b">
        <v>1</v>
      </c>
      <c r="BG1415">
        <v>1664308521.1</v>
      </c>
      <c r="BH1415">
        <v>833.7965185185187</v>
      </c>
      <c r="BI1415">
        <v>861.4959629629628</v>
      </c>
      <c r="BJ1415">
        <v>18.45187037037037</v>
      </c>
      <c r="BK1415">
        <v>18.10844074074074</v>
      </c>
      <c r="BL1415">
        <v>838.149925925926</v>
      </c>
      <c r="BM1415">
        <v>18.61654074074074</v>
      </c>
      <c r="BN1415">
        <v>500.063</v>
      </c>
      <c r="BO1415">
        <v>90.92972592592594</v>
      </c>
      <c r="BP1415">
        <v>0.09998468148148146</v>
      </c>
      <c r="BQ1415">
        <v>24.55679259259259</v>
      </c>
      <c r="BR1415">
        <v>24.98720370370371</v>
      </c>
      <c r="BS1415">
        <v>999.9000000000001</v>
      </c>
      <c r="BT1415">
        <v>0</v>
      </c>
      <c r="BU1415">
        <v>0</v>
      </c>
      <c r="BV1415">
        <v>9991.503333333332</v>
      </c>
      <c r="BW1415">
        <v>0</v>
      </c>
      <c r="BX1415">
        <v>6.117617407407408</v>
      </c>
      <c r="BY1415">
        <v>-27.69942962962963</v>
      </c>
      <c r="BZ1415">
        <v>849.4708148148148</v>
      </c>
      <c r="CA1415">
        <v>877.383925925926</v>
      </c>
      <c r="CB1415">
        <v>0.343437037037037</v>
      </c>
      <c r="CC1415">
        <v>861.4959629629628</v>
      </c>
      <c r="CD1415">
        <v>18.10844074074074</v>
      </c>
      <c r="CE1415">
        <v>1.677824814814815</v>
      </c>
      <c r="CF1415">
        <v>1.646595555555555</v>
      </c>
      <c r="CG1415">
        <v>14.69277037037037</v>
      </c>
      <c r="CH1415">
        <v>14.40192592592592</v>
      </c>
      <c r="CI1415">
        <v>1999.994074074074</v>
      </c>
      <c r="CJ1415">
        <v>0.9799940000000001</v>
      </c>
      <c r="CK1415">
        <v>0.0200064</v>
      </c>
      <c r="CL1415">
        <v>0</v>
      </c>
      <c r="CM1415">
        <v>130.4507037037037</v>
      </c>
      <c r="CN1415">
        <v>5.00097</v>
      </c>
      <c r="CO1415">
        <v>2797.520740740741</v>
      </c>
      <c r="CP1415">
        <v>16707.50740740741</v>
      </c>
      <c r="CQ1415">
        <v>37.61566666666667</v>
      </c>
      <c r="CR1415">
        <v>38.00229629629629</v>
      </c>
      <c r="CS1415">
        <v>37.562</v>
      </c>
      <c r="CT1415">
        <v>37.75688888888889</v>
      </c>
      <c r="CU1415">
        <v>38.125</v>
      </c>
      <c r="CV1415">
        <v>1955.084074074074</v>
      </c>
      <c r="CW1415">
        <v>39.91</v>
      </c>
      <c r="CX1415">
        <v>0</v>
      </c>
      <c r="CY1415">
        <v>1664308532.9</v>
      </c>
      <c r="CZ1415">
        <v>0</v>
      </c>
      <c r="DA1415">
        <v>0</v>
      </c>
      <c r="DB1415" t="s">
        <v>356</v>
      </c>
      <c r="DC1415">
        <v>1663859321.1</v>
      </c>
      <c r="DD1415">
        <v>1663859315.6</v>
      </c>
      <c r="DE1415">
        <v>0</v>
      </c>
      <c r="DF1415">
        <v>0.196</v>
      </c>
      <c r="DG1415">
        <v>-0.001</v>
      </c>
      <c r="DH1415">
        <v>-5.941</v>
      </c>
      <c r="DI1415">
        <v>-0.174</v>
      </c>
      <c r="DJ1415">
        <v>1500</v>
      </c>
      <c r="DK1415">
        <v>17</v>
      </c>
      <c r="DL1415">
        <v>0.13</v>
      </c>
      <c r="DM1415">
        <v>0.04</v>
      </c>
      <c r="DN1415">
        <v>-27.6770725</v>
      </c>
      <c r="DO1415">
        <v>-0.5578660412757624</v>
      </c>
      <c r="DP1415">
        <v>0.06719495512127377</v>
      </c>
      <c r="DQ1415">
        <v>0</v>
      </c>
      <c r="DR1415">
        <v>0.342852725</v>
      </c>
      <c r="DS1415">
        <v>0.008950705440899834</v>
      </c>
      <c r="DT1415">
        <v>0.001340046920587111</v>
      </c>
      <c r="DU1415">
        <v>1</v>
      </c>
      <c r="DV1415">
        <v>1</v>
      </c>
      <c r="DW1415">
        <v>2</v>
      </c>
      <c r="DX1415" t="s">
        <v>471</v>
      </c>
      <c r="DY1415">
        <v>2.98518</v>
      </c>
      <c r="DZ1415">
        <v>2.71548</v>
      </c>
      <c r="EA1415">
        <v>0.158119</v>
      </c>
      <c r="EB1415">
        <v>0.159404</v>
      </c>
      <c r="EC1415">
        <v>0.0903693</v>
      </c>
      <c r="ED1415">
        <v>0.08730010000000001</v>
      </c>
      <c r="EE1415">
        <v>26753.6</v>
      </c>
      <c r="EF1415">
        <v>26827.5</v>
      </c>
      <c r="EG1415">
        <v>29523.8</v>
      </c>
      <c r="EH1415">
        <v>29507.3</v>
      </c>
      <c r="EI1415">
        <v>35599.3</v>
      </c>
      <c r="EJ1415">
        <v>35809</v>
      </c>
      <c r="EK1415">
        <v>41608.5</v>
      </c>
      <c r="EL1415">
        <v>42052.4</v>
      </c>
      <c r="EM1415">
        <v>1.98577</v>
      </c>
      <c r="EN1415">
        <v>1.93973</v>
      </c>
      <c r="EO1415">
        <v>0.07218869999999999</v>
      </c>
      <c r="EP1415">
        <v>0</v>
      </c>
      <c r="EQ1415">
        <v>23.8007</v>
      </c>
      <c r="ER1415">
        <v>999.9</v>
      </c>
      <c r="ES1415">
        <v>48.8</v>
      </c>
      <c r="ET1415">
        <v>28.9</v>
      </c>
      <c r="EU1415">
        <v>21.459</v>
      </c>
      <c r="EV1415">
        <v>62.9562</v>
      </c>
      <c r="EW1415">
        <v>32.2556</v>
      </c>
      <c r="EX1415">
        <v>1</v>
      </c>
      <c r="EY1415">
        <v>-0.19393</v>
      </c>
      <c r="EZ1415">
        <v>0.962181</v>
      </c>
      <c r="FA1415">
        <v>20.3866</v>
      </c>
      <c r="FB1415">
        <v>5.21849</v>
      </c>
      <c r="FC1415">
        <v>12.0099</v>
      </c>
      <c r="FD1415">
        <v>4.98975</v>
      </c>
      <c r="FE1415">
        <v>3.2885</v>
      </c>
      <c r="FF1415">
        <v>9999</v>
      </c>
      <c r="FG1415">
        <v>9999</v>
      </c>
      <c r="FH1415">
        <v>9999</v>
      </c>
      <c r="FI1415">
        <v>262.3</v>
      </c>
      <c r="FJ1415">
        <v>1.867</v>
      </c>
      <c r="FK1415">
        <v>1.86608</v>
      </c>
      <c r="FL1415">
        <v>1.86553</v>
      </c>
      <c r="FM1415">
        <v>1.86549</v>
      </c>
      <c r="FN1415">
        <v>1.86727</v>
      </c>
      <c r="FO1415">
        <v>1.86981</v>
      </c>
      <c r="FP1415">
        <v>1.86844</v>
      </c>
      <c r="FQ1415">
        <v>1.86996</v>
      </c>
      <c r="FR1415">
        <v>0</v>
      </c>
      <c r="FS1415">
        <v>0</v>
      </c>
      <c r="FT1415">
        <v>0</v>
      </c>
      <c r="FU1415">
        <v>0</v>
      </c>
      <c r="FV1415" t="s">
        <v>358</v>
      </c>
      <c r="FW1415" t="s">
        <v>359</v>
      </c>
      <c r="FX1415" t="s">
        <v>360</v>
      </c>
      <c r="FY1415" t="s">
        <v>360</v>
      </c>
      <c r="FZ1415" t="s">
        <v>360</v>
      </c>
      <c r="GA1415" t="s">
        <v>360</v>
      </c>
      <c r="GB1415">
        <v>0</v>
      </c>
      <c r="GC1415">
        <v>100</v>
      </c>
      <c r="GD1415">
        <v>100</v>
      </c>
      <c r="GE1415">
        <v>-4.413</v>
      </c>
      <c r="GF1415">
        <v>-0.1647</v>
      </c>
      <c r="GG1415">
        <v>-2.0192013485273</v>
      </c>
      <c r="GH1415">
        <v>-0.003354295288503095</v>
      </c>
      <c r="GI1415">
        <v>8.998442100416266E-07</v>
      </c>
      <c r="GJ1415">
        <v>-2.632750781261316E-10</v>
      </c>
      <c r="GK1415">
        <v>-0.1771344180573433</v>
      </c>
      <c r="GL1415">
        <v>-0.01811282044437078</v>
      </c>
      <c r="GM1415">
        <v>0.001479480632228601</v>
      </c>
      <c r="GN1415">
        <v>-2.527498020886067E-05</v>
      </c>
      <c r="GO1415">
        <v>3</v>
      </c>
      <c r="GP1415">
        <v>2311</v>
      </c>
      <c r="GQ1415">
        <v>1</v>
      </c>
      <c r="GR1415">
        <v>23</v>
      </c>
      <c r="GS1415">
        <v>7486.8</v>
      </c>
      <c r="GT1415">
        <v>7486.9</v>
      </c>
      <c r="GU1415">
        <v>1.91162</v>
      </c>
      <c r="GV1415">
        <v>2.20215</v>
      </c>
      <c r="GW1415">
        <v>1.39648</v>
      </c>
      <c r="GX1415">
        <v>2.33643</v>
      </c>
      <c r="GY1415">
        <v>1.49536</v>
      </c>
      <c r="GZ1415">
        <v>2.45117</v>
      </c>
      <c r="HA1415">
        <v>32.9315</v>
      </c>
      <c r="HB1415">
        <v>14.0007</v>
      </c>
      <c r="HC1415">
        <v>18</v>
      </c>
      <c r="HD1415">
        <v>523.872</v>
      </c>
      <c r="HE1415">
        <v>450.671</v>
      </c>
      <c r="HF1415">
        <v>21.9919</v>
      </c>
      <c r="HG1415">
        <v>25.0018</v>
      </c>
      <c r="HH1415">
        <v>30</v>
      </c>
      <c r="HI1415">
        <v>25.0096</v>
      </c>
      <c r="HJ1415">
        <v>24.958</v>
      </c>
      <c r="HK1415">
        <v>38.2554</v>
      </c>
      <c r="HL1415">
        <v>22.8412</v>
      </c>
      <c r="HM1415">
        <v>55.1187</v>
      </c>
      <c r="HN1415">
        <v>21.9958</v>
      </c>
      <c r="HO1415">
        <v>907.914</v>
      </c>
      <c r="HP1415">
        <v>18.0982</v>
      </c>
      <c r="HQ1415">
        <v>100.993</v>
      </c>
      <c r="HR1415">
        <v>100.992</v>
      </c>
    </row>
    <row r="1416" spans="1:226">
      <c r="A1416">
        <v>1400</v>
      </c>
      <c r="B1416">
        <v>1664308533.6</v>
      </c>
      <c r="C1416">
        <v>15303.09999990463</v>
      </c>
      <c r="D1416" t="s">
        <v>3171</v>
      </c>
      <c r="E1416" t="s">
        <v>3172</v>
      </c>
      <c r="F1416">
        <v>5</v>
      </c>
      <c r="G1416" t="s">
        <v>3064</v>
      </c>
      <c r="H1416" t="s">
        <v>354</v>
      </c>
      <c r="I1416">
        <v>1664308525.814285</v>
      </c>
      <c r="J1416">
        <f>(K1416)/1000</f>
        <v>0</v>
      </c>
      <c r="K1416">
        <f>IF(BF1416, AN1416, AH1416)</f>
        <v>0</v>
      </c>
      <c r="L1416">
        <f>IF(BF1416, AI1416, AG1416)</f>
        <v>0</v>
      </c>
      <c r="M1416">
        <f>BH1416 - IF(AU1416&gt;1, L1416*BB1416*100.0/(AW1416*BV1416), 0)</f>
        <v>0</v>
      </c>
      <c r="N1416">
        <f>((T1416-J1416/2)*M1416-L1416)/(T1416+J1416/2)</f>
        <v>0</v>
      </c>
      <c r="O1416">
        <f>N1416*(BO1416+BP1416)/1000.0</f>
        <v>0</v>
      </c>
      <c r="P1416">
        <f>(BH1416 - IF(AU1416&gt;1, L1416*BB1416*100.0/(AW1416*BV1416), 0))*(BO1416+BP1416)/1000.0</f>
        <v>0</v>
      </c>
      <c r="Q1416">
        <f>2.0/((1/S1416-1/R1416)+SIGN(S1416)*SQRT((1/S1416-1/R1416)*(1/S1416-1/R1416) + 4*BC1416/((BC1416+1)*(BC1416+1))*(2*1/S1416*1/R1416-1/R1416*1/R1416)))</f>
        <v>0</v>
      </c>
      <c r="R1416">
        <f>IF(LEFT(BD1416,1)&lt;&gt;"0",IF(LEFT(BD1416,1)="1",3.0,BE1416),$D$5+$E$5*(BV1416*BO1416/($K$5*1000))+$F$5*(BV1416*BO1416/($K$5*1000))*MAX(MIN(BB1416,$J$5),$I$5)*MAX(MIN(BB1416,$J$5),$I$5)+$G$5*MAX(MIN(BB1416,$J$5),$I$5)*(BV1416*BO1416/($K$5*1000))+$H$5*(BV1416*BO1416/($K$5*1000))*(BV1416*BO1416/($K$5*1000)))</f>
        <v>0</v>
      </c>
      <c r="S1416">
        <f>J1416*(1000-(1000*0.61365*exp(17.502*W1416/(240.97+W1416))/(BO1416+BP1416)+BJ1416)/2)/(1000*0.61365*exp(17.502*W1416/(240.97+W1416))/(BO1416+BP1416)-BJ1416)</f>
        <v>0</v>
      </c>
      <c r="T1416">
        <f>1/((BC1416+1)/(Q1416/1.6)+1/(R1416/1.37)) + BC1416/((BC1416+1)/(Q1416/1.6) + BC1416/(R1416/1.37))</f>
        <v>0</v>
      </c>
      <c r="U1416">
        <f>(AX1416*BA1416)</f>
        <v>0</v>
      </c>
      <c r="V1416">
        <f>(BQ1416+(U1416+2*0.95*5.67E-8*(((BQ1416+$B$7)+273)^4-(BQ1416+273)^4)-44100*J1416)/(1.84*29.3*R1416+8*0.95*5.67E-8*(BQ1416+273)^3))</f>
        <v>0</v>
      </c>
      <c r="W1416">
        <f>($C$7*BR1416+$D$7*BS1416+$E$7*V1416)</f>
        <v>0</v>
      </c>
      <c r="X1416">
        <f>0.61365*exp(17.502*W1416/(240.97+W1416))</f>
        <v>0</v>
      </c>
      <c r="Y1416">
        <f>(Z1416/AA1416*100)</f>
        <v>0</v>
      </c>
      <c r="Z1416">
        <f>BJ1416*(BO1416+BP1416)/1000</f>
        <v>0</v>
      </c>
      <c r="AA1416">
        <f>0.61365*exp(17.502*BQ1416/(240.97+BQ1416))</f>
        <v>0</v>
      </c>
      <c r="AB1416">
        <f>(X1416-BJ1416*(BO1416+BP1416)/1000)</f>
        <v>0</v>
      </c>
      <c r="AC1416">
        <f>(-J1416*44100)</f>
        <v>0</v>
      </c>
      <c r="AD1416">
        <f>2*29.3*R1416*0.92*(BQ1416-W1416)</f>
        <v>0</v>
      </c>
      <c r="AE1416">
        <f>2*0.95*5.67E-8*(((BQ1416+$B$7)+273)^4-(W1416+273)^4)</f>
        <v>0</v>
      </c>
      <c r="AF1416">
        <f>U1416+AE1416+AC1416+AD1416</f>
        <v>0</v>
      </c>
      <c r="AG1416">
        <f>BN1416*AU1416*(BI1416-BH1416*(1000-AU1416*BK1416)/(1000-AU1416*BJ1416))/(100*BB1416)</f>
        <v>0</v>
      </c>
      <c r="AH1416">
        <f>1000*BN1416*AU1416*(BJ1416-BK1416)/(100*BB1416*(1000-AU1416*BJ1416))</f>
        <v>0</v>
      </c>
      <c r="AI1416">
        <f>(AJ1416 - AK1416 - BO1416*1E3/(8.314*(BQ1416+273.15)) * AM1416/BN1416 * AL1416) * BN1416/(100*BB1416) * (1000 - BK1416)/1000</f>
        <v>0</v>
      </c>
      <c r="AJ1416">
        <v>909.9576341718174</v>
      </c>
      <c r="AK1416">
        <v>890.3004727272731</v>
      </c>
      <c r="AL1416">
        <v>3.413387215353574</v>
      </c>
      <c r="AM1416">
        <v>64.57552425666056</v>
      </c>
      <c r="AN1416">
        <f>(AP1416 - AO1416 + BO1416*1E3/(8.314*(BQ1416+273.15)) * AR1416/BN1416 * AQ1416) * BN1416/(100*BB1416) * 1000/(1000 - AP1416)</f>
        <v>0</v>
      </c>
      <c r="AO1416">
        <v>18.1070377995005</v>
      </c>
      <c r="AP1416">
        <v>18.45053578947367</v>
      </c>
      <c r="AQ1416">
        <v>4.158606326698719E-06</v>
      </c>
      <c r="AR1416">
        <v>112.27</v>
      </c>
      <c r="AS1416">
        <v>8</v>
      </c>
      <c r="AT1416">
        <v>2</v>
      </c>
      <c r="AU1416">
        <f>IF(AS1416*$H$13&gt;=AW1416,1.0,(AW1416/(AW1416-AS1416*$H$13)))</f>
        <v>0</v>
      </c>
      <c r="AV1416">
        <f>(AU1416-1)*100</f>
        <v>0</v>
      </c>
      <c r="AW1416">
        <f>MAX(0,($B$13+$C$13*BV1416)/(1+$D$13*BV1416)*BO1416/(BQ1416+273)*$E$13)</f>
        <v>0</v>
      </c>
      <c r="AX1416">
        <f>$B$11*BW1416+$C$11*BX1416+$F$11*CI1416*(1-CL1416)</f>
        <v>0</v>
      </c>
      <c r="AY1416">
        <f>AX1416*AZ1416</f>
        <v>0</v>
      </c>
      <c r="AZ1416">
        <f>($B$11*$D$9+$C$11*$D$9+$F$11*((CV1416+CN1416)/MAX(CV1416+CN1416+CW1416, 0.1)*$I$9+CW1416/MAX(CV1416+CN1416+CW1416, 0.1)*$J$9))/($B$11+$C$11+$F$11)</f>
        <v>0</v>
      </c>
      <c r="BA1416">
        <f>($B$11*$K$9+$C$11*$K$9+$F$11*((CV1416+CN1416)/MAX(CV1416+CN1416+CW1416, 0.1)*$P$9+CW1416/MAX(CV1416+CN1416+CW1416, 0.1)*$Q$9))/($B$11+$C$11+$F$11)</f>
        <v>0</v>
      </c>
      <c r="BB1416">
        <v>6</v>
      </c>
      <c r="BC1416">
        <v>0.5</v>
      </c>
      <c r="BD1416" t="s">
        <v>355</v>
      </c>
      <c r="BE1416">
        <v>2</v>
      </c>
      <c r="BF1416" t="b">
        <v>1</v>
      </c>
      <c r="BG1416">
        <v>1664308525.814285</v>
      </c>
      <c r="BH1416">
        <v>849.530964285714</v>
      </c>
      <c r="BI1416">
        <v>877.3086785714287</v>
      </c>
      <c r="BJ1416">
        <v>18.45137142857143</v>
      </c>
      <c r="BK1416">
        <v>18.10726428571428</v>
      </c>
      <c r="BL1416">
        <v>853.9221785714284</v>
      </c>
      <c r="BM1416">
        <v>18.61603928571429</v>
      </c>
      <c r="BN1416">
        <v>500.0597857142857</v>
      </c>
      <c r="BO1416">
        <v>90.93069642857142</v>
      </c>
      <c r="BP1416">
        <v>0.09995435</v>
      </c>
      <c r="BQ1416">
        <v>24.55693928571429</v>
      </c>
      <c r="BR1416">
        <v>24.98911785714285</v>
      </c>
      <c r="BS1416">
        <v>999.9000000000002</v>
      </c>
      <c r="BT1416">
        <v>0</v>
      </c>
      <c r="BU1416">
        <v>0</v>
      </c>
      <c r="BV1416">
        <v>9994.727499999999</v>
      </c>
      <c r="BW1416">
        <v>0</v>
      </c>
      <c r="BX1416">
        <v>6.123107857142857</v>
      </c>
      <c r="BY1416">
        <v>-27.77773214285714</v>
      </c>
      <c r="BZ1416">
        <v>865.5006428571429</v>
      </c>
      <c r="CA1416">
        <v>893.4872142857145</v>
      </c>
      <c r="CB1416">
        <v>0.3441084999999999</v>
      </c>
      <c r="CC1416">
        <v>877.3086785714287</v>
      </c>
      <c r="CD1416">
        <v>18.10726428571428</v>
      </c>
      <c r="CE1416">
        <v>1.677796428571428</v>
      </c>
      <c r="CF1416">
        <v>1.646506071428572</v>
      </c>
      <c r="CG1416">
        <v>14.69251785714286</v>
      </c>
      <c r="CH1416">
        <v>14.40109285714286</v>
      </c>
      <c r="CI1416">
        <v>1999.992142857143</v>
      </c>
      <c r="CJ1416">
        <v>0.9799940000000003</v>
      </c>
      <c r="CK1416">
        <v>0.0200064</v>
      </c>
      <c r="CL1416">
        <v>0</v>
      </c>
      <c r="CM1416">
        <v>130.6263571428571</v>
      </c>
      <c r="CN1416">
        <v>5.00097</v>
      </c>
      <c r="CO1416">
        <v>2802.1025</v>
      </c>
      <c r="CP1416">
        <v>16707.48571428571</v>
      </c>
      <c r="CQ1416">
        <v>37.616</v>
      </c>
      <c r="CR1416">
        <v>38.00221428571428</v>
      </c>
      <c r="CS1416">
        <v>37.562</v>
      </c>
      <c r="CT1416">
        <v>37.75885714285715</v>
      </c>
      <c r="CU1416">
        <v>38.125</v>
      </c>
      <c r="CV1416">
        <v>1955.082142857142</v>
      </c>
      <c r="CW1416">
        <v>39.91</v>
      </c>
      <c r="CX1416">
        <v>0</v>
      </c>
      <c r="CY1416">
        <v>1664308537.7</v>
      </c>
      <c r="CZ1416">
        <v>0</v>
      </c>
      <c r="DA1416">
        <v>0</v>
      </c>
      <c r="DB1416" t="s">
        <v>356</v>
      </c>
      <c r="DC1416">
        <v>1663859321.1</v>
      </c>
      <c r="DD1416">
        <v>1663859315.6</v>
      </c>
      <c r="DE1416">
        <v>0</v>
      </c>
      <c r="DF1416">
        <v>0.196</v>
      </c>
      <c r="DG1416">
        <v>-0.001</v>
      </c>
      <c r="DH1416">
        <v>-5.941</v>
      </c>
      <c r="DI1416">
        <v>-0.174</v>
      </c>
      <c r="DJ1416">
        <v>1500</v>
      </c>
      <c r="DK1416">
        <v>17</v>
      </c>
      <c r="DL1416">
        <v>0.13</v>
      </c>
      <c r="DM1416">
        <v>0.04</v>
      </c>
      <c r="DN1416">
        <v>-27.73655853658537</v>
      </c>
      <c r="DO1416">
        <v>-0.7222055749129674</v>
      </c>
      <c r="DP1416">
        <v>0.08482819933687417</v>
      </c>
      <c r="DQ1416">
        <v>0</v>
      </c>
      <c r="DR1416">
        <v>0.3436351951219512</v>
      </c>
      <c r="DS1416">
        <v>0.008562522648083317</v>
      </c>
      <c r="DT1416">
        <v>0.001292578765246611</v>
      </c>
      <c r="DU1416">
        <v>1</v>
      </c>
      <c r="DV1416">
        <v>1</v>
      </c>
      <c r="DW1416">
        <v>2</v>
      </c>
      <c r="DX1416" t="s">
        <v>471</v>
      </c>
      <c r="DY1416">
        <v>2.98532</v>
      </c>
      <c r="DZ1416">
        <v>2.71566</v>
      </c>
      <c r="EA1416">
        <v>0.160126</v>
      </c>
      <c r="EB1416">
        <v>0.161375</v>
      </c>
      <c r="EC1416">
        <v>0.090364</v>
      </c>
      <c r="ED1416">
        <v>0.0872916</v>
      </c>
      <c r="EE1416">
        <v>26689.4</v>
      </c>
      <c r="EF1416">
        <v>26764.4</v>
      </c>
      <c r="EG1416">
        <v>29523.3</v>
      </c>
      <c r="EH1416">
        <v>29507.1</v>
      </c>
      <c r="EI1416">
        <v>35599</v>
      </c>
      <c r="EJ1416">
        <v>35809.1</v>
      </c>
      <c r="EK1416">
        <v>41607.9</v>
      </c>
      <c r="EL1416">
        <v>42052.1</v>
      </c>
      <c r="EM1416">
        <v>1.98603</v>
      </c>
      <c r="EN1416">
        <v>1.93953</v>
      </c>
      <c r="EO1416">
        <v>0.0724867</v>
      </c>
      <c r="EP1416">
        <v>0</v>
      </c>
      <c r="EQ1416">
        <v>23.7992</v>
      </c>
      <c r="ER1416">
        <v>999.9</v>
      </c>
      <c r="ES1416">
        <v>48.8</v>
      </c>
      <c r="ET1416">
        <v>28.8</v>
      </c>
      <c r="EU1416">
        <v>21.3358</v>
      </c>
      <c r="EV1416">
        <v>62.9062</v>
      </c>
      <c r="EW1416">
        <v>32.2556</v>
      </c>
      <c r="EX1416">
        <v>1</v>
      </c>
      <c r="EY1416">
        <v>-0.19373</v>
      </c>
      <c r="EZ1416">
        <v>0.97564</v>
      </c>
      <c r="FA1416">
        <v>20.3865</v>
      </c>
      <c r="FB1416">
        <v>5.21864</v>
      </c>
      <c r="FC1416">
        <v>12.0099</v>
      </c>
      <c r="FD1416">
        <v>4.9897</v>
      </c>
      <c r="FE1416">
        <v>3.2885</v>
      </c>
      <c r="FF1416">
        <v>9999</v>
      </c>
      <c r="FG1416">
        <v>9999</v>
      </c>
      <c r="FH1416">
        <v>9999</v>
      </c>
      <c r="FI1416">
        <v>262.3</v>
      </c>
      <c r="FJ1416">
        <v>1.86697</v>
      </c>
      <c r="FK1416">
        <v>1.86608</v>
      </c>
      <c r="FL1416">
        <v>1.86554</v>
      </c>
      <c r="FM1416">
        <v>1.86549</v>
      </c>
      <c r="FN1416">
        <v>1.8673</v>
      </c>
      <c r="FO1416">
        <v>1.86981</v>
      </c>
      <c r="FP1416">
        <v>1.86844</v>
      </c>
      <c r="FQ1416">
        <v>1.86996</v>
      </c>
      <c r="FR1416">
        <v>0</v>
      </c>
      <c r="FS1416">
        <v>0</v>
      </c>
      <c r="FT1416">
        <v>0</v>
      </c>
      <c r="FU1416">
        <v>0</v>
      </c>
      <c r="FV1416" t="s">
        <v>358</v>
      </c>
      <c r="FW1416" t="s">
        <v>359</v>
      </c>
      <c r="FX1416" t="s">
        <v>360</v>
      </c>
      <c r="FY1416" t="s">
        <v>360</v>
      </c>
      <c r="FZ1416" t="s">
        <v>360</v>
      </c>
      <c r="GA1416" t="s">
        <v>360</v>
      </c>
      <c r="GB1416">
        <v>0</v>
      </c>
      <c r="GC1416">
        <v>100</v>
      </c>
      <c r="GD1416">
        <v>100</v>
      </c>
      <c r="GE1416">
        <v>-4.453</v>
      </c>
      <c r="GF1416">
        <v>-0.1647</v>
      </c>
      <c r="GG1416">
        <v>-2.0192013485273</v>
      </c>
      <c r="GH1416">
        <v>-0.003354295288503095</v>
      </c>
      <c r="GI1416">
        <v>8.998442100416266E-07</v>
      </c>
      <c r="GJ1416">
        <v>-2.632750781261316E-10</v>
      </c>
      <c r="GK1416">
        <v>-0.1771344180573433</v>
      </c>
      <c r="GL1416">
        <v>-0.01811282044437078</v>
      </c>
      <c r="GM1416">
        <v>0.001479480632228601</v>
      </c>
      <c r="GN1416">
        <v>-2.527498020886067E-05</v>
      </c>
      <c r="GO1416">
        <v>3</v>
      </c>
      <c r="GP1416">
        <v>2311</v>
      </c>
      <c r="GQ1416">
        <v>1</v>
      </c>
      <c r="GR1416">
        <v>23</v>
      </c>
      <c r="GS1416">
        <v>7486.9</v>
      </c>
      <c r="GT1416">
        <v>7487</v>
      </c>
      <c r="GU1416">
        <v>1.93726</v>
      </c>
      <c r="GV1416">
        <v>2.20093</v>
      </c>
      <c r="GW1416">
        <v>1.39648</v>
      </c>
      <c r="GX1416">
        <v>2.33643</v>
      </c>
      <c r="GY1416">
        <v>1.49536</v>
      </c>
      <c r="GZ1416">
        <v>2.45605</v>
      </c>
      <c r="HA1416">
        <v>32.9315</v>
      </c>
      <c r="HB1416">
        <v>14.0095</v>
      </c>
      <c r="HC1416">
        <v>18</v>
      </c>
      <c r="HD1416">
        <v>524.035</v>
      </c>
      <c r="HE1416">
        <v>450.548</v>
      </c>
      <c r="HF1416">
        <v>21.9997</v>
      </c>
      <c r="HG1416">
        <v>25.0018</v>
      </c>
      <c r="HH1416">
        <v>30.0001</v>
      </c>
      <c r="HI1416">
        <v>25.0096</v>
      </c>
      <c r="HJ1416">
        <v>24.958</v>
      </c>
      <c r="HK1416">
        <v>38.7894</v>
      </c>
      <c r="HL1416">
        <v>22.8412</v>
      </c>
      <c r="HM1416">
        <v>55.1187</v>
      </c>
      <c r="HN1416">
        <v>22.0021</v>
      </c>
      <c r="HO1416">
        <v>921.324</v>
      </c>
      <c r="HP1416">
        <v>18.0982</v>
      </c>
      <c r="HQ1416">
        <v>100.991</v>
      </c>
      <c r="HR1416">
        <v>100.991</v>
      </c>
    </row>
    <row r="1417" spans="1:226">
      <c r="A1417">
        <v>1401</v>
      </c>
      <c r="B1417">
        <v>1664308538.6</v>
      </c>
      <c r="C1417">
        <v>15308.09999990463</v>
      </c>
      <c r="D1417" t="s">
        <v>3173</v>
      </c>
      <c r="E1417" t="s">
        <v>3174</v>
      </c>
      <c r="F1417">
        <v>5</v>
      </c>
      <c r="G1417" t="s">
        <v>3064</v>
      </c>
      <c r="H1417" t="s">
        <v>354</v>
      </c>
      <c r="I1417">
        <v>1664308531.1</v>
      </c>
      <c r="J1417">
        <f>(K1417)/1000</f>
        <v>0</v>
      </c>
      <c r="K1417">
        <f>IF(BF1417, AN1417, AH1417)</f>
        <v>0</v>
      </c>
      <c r="L1417">
        <f>IF(BF1417, AI1417, AG1417)</f>
        <v>0</v>
      </c>
      <c r="M1417">
        <f>BH1417 - IF(AU1417&gt;1, L1417*BB1417*100.0/(AW1417*BV1417), 0)</f>
        <v>0</v>
      </c>
      <c r="N1417">
        <f>((T1417-J1417/2)*M1417-L1417)/(T1417+J1417/2)</f>
        <v>0</v>
      </c>
      <c r="O1417">
        <f>N1417*(BO1417+BP1417)/1000.0</f>
        <v>0</v>
      </c>
      <c r="P1417">
        <f>(BH1417 - IF(AU1417&gt;1, L1417*BB1417*100.0/(AW1417*BV1417), 0))*(BO1417+BP1417)/1000.0</f>
        <v>0</v>
      </c>
      <c r="Q1417">
        <f>2.0/((1/S1417-1/R1417)+SIGN(S1417)*SQRT((1/S1417-1/R1417)*(1/S1417-1/R1417) + 4*BC1417/((BC1417+1)*(BC1417+1))*(2*1/S1417*1/R1417-1/R1417*1/R1417)))</f>
        <v>0</v>
      </c>
      <c r="R1417">
        <f>IF(LEFT(BD1417,1)&lt;&gt;"0",IF(LEFT(BD1417,1)="1",3.0,BE1417),$D$5+$E$5*(BV1417*BO1417/($K$5*1000))+$F$5*(BV1417*BO1417/($K$5*1000))*MAX(MIN(BB1417,$J$5),$I$5)*MAX(MIN(BB1417,$J$5),$I$5)+$G$5*MAX(MIN(BB1417,$J$5),$I$5)*(BV1417*BO1417/($K$5*1000))+$H$5*(BV1417*BO1417/($K$5*1000))*(BV1417*BO1417/($K$5*1000)))</f>
        <v>0</v>
      </c>
      <c r="S1417">
        <f>J1417*(1000-(1000*0.61365*exp(17.502*W1417/(240.97+W1417))/(BO1417+BP1417)+BJ1417)/2)/(1000*0.61365*exp(17.502*W1417/(240.97+W1417))/(BO1417+BP1417)-BJ1417)</f>
        <v>0</v>
      </c>
      <c r="T1417">
        <f>1/((BC1417+1)/(Q1417/1.6)+1/(R1417/1.37)) + BC1417/((BC1417+1)/(Q1417/1.6) + BC1417/(R1417/1.37))</f>
        <v>0</v>
      </c>
      <c r="U1417">
        <f>(AX1417*BA1417)</f>
        <v>0</v>
      </c>
      <c r="V1417">
        <f>(BQ1417+(U1417+2*0.95*5.67E-8*(((BQ1417+$B$7)+273)^4-(BQ1417+273)^4)-44100*J1417)/(1.84*29.3*R1417+8*0.95*5.67E-8*(BQ1417+273)^3))</f>
        <v>0</v>
      </c>
      <c r="W1417">
        <f>($C$7*BR1417+$D$7*BS1417+$E$7*V1417)</f>
        <v>0</v>
      </c>
      <c r="X1417">
        <f>0.61365*exp(17.502*W1417/(240.97+W1417))</f>
        <v>0</v>
      </c>
      <c r="Y1417">
        <f>(Z1417/AA1417*100)</f>
        <v>0</v>
      </c>
      <c r="Z1417">
        <f>BJ1417*(BO1417+BP1417)/1000</f>
        <v>0</v>
      </c>
      <c r="AA1417">
        <f>0.61365*exp(17.502*BQ1417/(240.97+BQ1417))</f>
        <v>0</v>
      </c>
      <c r="AB1417">
        <f>(X1417-BJ1417*(BO1417+BP1417)/1000)</f>
        <v>0</v>
      </c>
      <c r="AC1417">
        <f>(-J1417*44100)</f>
        <v>0</v>
      </c>
      <c r="AD1417">
        <f>2*29.3*R1417*0.92*(BQ1417-W1417)</f>
        <v>0</v>
      </c>
      <c r="AE1417">
        <f>2*0.95*5.67E-8*(((BQ1417+$B$7)+273)^4-(W1417+273)^4)</f>
        <v>0</v>
      </c>
      <c r="AF1417">
        <f>U1417+AE1417+AC1417+AD1417</f>
        <v>0</v>
      </c>
      <c r="AG1417">
        <f>BN1417*AU1417*(BI1417-BH1417*(1000-AU1417*BK1417)/(1000-AU1417*BJ1417))/(100*BB1417)</f>
        <v>0</v>
      </c>
      <c r="AH1417">
        <f>1000*BN1417*AU1417*(BJ1417-BK1417)/(100*BB1417*(1000-AU1417*BJ1417))</f>
        <v>0</v>
      </c>
      <c r="AI1417">
        <f>(AJ1417 - AK1417 - BO1417*1E3/(8.314*(BQ1417+273.15)) * AM1417/BN1417 * AL1417) * BN1417/(100*BB1417) * (1000 - BK1417)/1000</f>
        <v>0</v>
      </c>
      <c r="AJ1417">
        <v>926.9832106391066</v>
      </c>
      <c r="AK1417">
        <v>907.3841939393936</v>
      </c>
      <c r="AL1417">
        <v>3.421389992331161</v>
      </c>
      <c r="AM1417">
        <v>64.57552425666056</v>
      </c>
      <c r="AN1417">
        <f>(AP1417 - AO1417 + BO1417*1E3/(8.314*(BQ1417+273.15)) * AR1417/BN1417 * AQ1417) * BN1417/(100*BB1417) * 1000/(1000 - AP1417)</f>
        <v>0</v>
      </c>
      <c r="AO1417">
        <v>18.10537172731268</v>
      </c>
      <c r="AP1417">
        <v>18.44850917293233</v>
      </c>
      <c r="AQ1417">
        <v>-4.051374593468829E-06</v>
      </c>
      <c r="AR1417">
        <v>112.27</v>
      </c>
      <c r="AS1417">
        <v>8</v>
      </c>
      <c r="AT1417">
        <v>2</v>
      </c>
      <c r="AU1417">
        <f>IF(AS1417*$H$13&gt;=AW1417,1.0,(AW1417/(AW1417-AS1417*$H$13)))</f>
        <v>0</v>
      </c>
      <c r="AV1417">
        <f>(AU1417-1)*100</f>
        <v>0</v>
      </c>
      <c r="AW1417">
        <f>MAX(0,($B$13+$C$13*BV1417)/(1+$D$13*BV1417)*BO1417/(BQ1417+273)*$E$13)</f>
        <v>0</v>
      </c>
      <c r="AX1417">
        <f>$B$11*BW1417+$C$11*BX1417+$F$11*CI1417*(1-CL1417)</f>
        <v>0</v>
      </c>
      <c r="AY1417">
        <f>AX1417*AZ1417</f>
        <v>0</v>
      </c>
      <c r="AZ1417">
        <f>($B$11*$D$9+$C$11*$D$9+$F$11*((CV1417+CN1417)/MAX(CV1417+CN1417+CW1417, 0.1)*$I$9+CW1417/MAX(CV1417+CN1417+CW1417, 0.1)*$J$9))/($B$11+$C$11+$F$11)</f>
        <v>0</v>
      </c>
      <c r="BA1417">
        <f>($B$11*$K$9+$C$11*$K$9+$F$11*((CV1417+CN1417)/MAX(CV1417+CN1417+CW1417, 0.1)*$P$9+CW1417/MAX(CV1417+CN1417+CW1417, 0.1)*$Q$9))/($B$11+$C$11+$F$11)</f>
        <v>0</v>
      </c>
      <c r="BB1417">
        <v>6</v>
      </c>
      <c r="BC1417">
        <v>0.5</v>
      </c>
      <c r="BD1417" t="s">
        <v>355</v>
      </c>
      <c r="BE1417">
        <v>2</v>
      </c>
      <c r="BF1417" t="b">
        <v>1</v>
      </c>
      <c r="BG1417">
        <v>1664308531.1</v>
      </c>
      <c r="BH1417">
        <v>867.1837037037037</v>
      </c>
      <c r="BI1417">
        <v>894.9964814814814</v>
      </c>
      <c r="BJ1417">
        <v>18.4502037037037</v>
      </c>
      <c r="BK1417">
        <v>18.10534814814815</v>
      </c>
      <c r="BL1417">
        <v>871.6172222222222</v>
      </c>
      <c r="BM1417">
        <v>18.61487777777777</v>
      </c>
      <c r="BN1417">
        <v>500.0594814814815</v>
      </c>
      <c r="BO1417">
        <v>90.93135185185186</v>
      </c>
      <c r="BP1417">
        <v>0.0999487962962963</v>
      </c>
      <c r="BQ1417">
        <v>24.55736666666666</v>
      </c>
      <c r="BR1417">
        <v>24.99216666666667</v>
      </c>
      <c r="BS1417">
        <v>999.9000000000001</v>
      </c>
      <c r="BT1417">
        <v>0</v>
      </c>
      <c r="BU1417">
        <v>0</v>
      </c>
      <c r="BV1417">
        <v>9996.732592592594</v>
      </c>
      <c r="BW1417">
        <v>0</v>
      </c>
      <c r="BX1417">
        <v>6.122977777777778</v>
      </c>
      <c r="BY1417">
        <v>-27.81278888888889</v>
      </c>
      <c r="BZ1417">
        <v>883.484111111111</v>
      </c>
      <c r="CA1417">
        <v>911.4993703703703</v>
      </c>
      <c r="CB1417">
        <v>0.3448471111111112</v>
      </c>
      <c r="CC1417">
        <v>894.9964814814814</v>
      </c>
      <c r="CD1417">
        <v>18.10534814814815</v>
      </c>
      <c r="CE1417">
        <v>1.677700740740741</v>
      </c>
      <c r="CF1417">
        <v>1.646343703703704</v>
      </c>
      <c r="CG1417">
        <v>14.69163703703704</v>
      </c>
      <c r="CH1417">
        <v>14.39955925925926</v>
      </c>
      <c r="CI1417">
        <v>1999.996296296297</v>
      </c>
      <c r="CJ1417">
        <v>0.9799940000000001</v>
      </c>
      <c r="CK1417">
        <v>0.0200064</v>
      </c>
      <c r="CL1417">
        <v>0</v>
      </c>
      <c r="CM1417">
        <v>130.8648148148148</v>
      </c>
      <c r="CN1417">
        <v>5.00097</v>
      </c>
      <c r="CO1417">
        <v>2806.989259259259</v>
      </c>
      <c r="CP1417">
        <v>16707.50740740741</v>
      </c>
      <c r="CQ1417">
        <v>37.611</v>
      </c>
      <c r="CR1417">
        <v>38</v>
      </c>
      <c r="CS1417">
        <v>37.562</v>
      </c>
      <c r="CT1417">
        <v>37.76148148148148</v>
      </c>
      <c r="CU1417">
        <v>38.125</v>
      </c>
      <c r="CV1417">
        <v>1955.086296296296</v>
      </c>
      <c r="CW1417">
        <v>39.91</v>
      </c>
      <c r="CX1417">
        <v>0</v>
      </c>
      <c r="CY1417">
        <v>1664308543.1</v>
      </c>
      <c r="CZ1417">
        <v>0</v>
      </c>
      <c r="DA1417">
        <v>0</v>
      </c>
      <c r="DB1417" t="s">
        <v>356</v>
      </c>
      <c r="DC1417">
        <v>1663859321.1</v>
      </c>
      <c r="DD1417">
        <v>1663859315.6</v>
      </c>
      <c r="DE1417">
        <v>0</v>
      </c>
      <c r="DF1417">
        <v>0.196</v>
      </c>
      <c r="DG1417">
        <v>-0.001</v>
      </c>
      <c r="DH1417">
        <v>-5.941</v>
      </c>
      <c r="DI1417">
        <v>-0.174</v>
      </c>
      <c r="DJ1417">
        <v>1500</v>
      </c>
      <c r="DK1417">
        <v>17</v>
      </c>
      <c r="DL1417">
        <v>0.13</v>
      </c>
      <c r="DM1417">
        <v>0.04</v>
      </c>
      <c r="DN1417">
        <v>-27.78439756097561</v>
      </c>
      <c r="DO1417">
        <v>-0.6082557491289344</v>
      </c>
      <c r="DP1417">
        <v>0.0792842323936247</v>
      </c>
      <c r="DQ1417">
        <v>0</v>
      </c>
      <c r="DR1417">
        <v>0.3444930731707317</v>
      </c>
      <c r="DS1417">
        <v>0.007101533101045953</v>
      </c>
      <c r="DT1417">
        <v>0.001082274578348179</v>
      </c>
      <c r="DU1417">
        <v>1</v>
      </c>
      <c r="DV1417">
        <v>1</v>
      </c>
      <c r="DW1417">
        <v>2</v>
      </c>
      <c r="DX1417" t="s">
        <v>471</v>
      </c>
      <c r="DY1417">
        <v>2.98505</v>
      </c>
      <c r="DZ1417">
        <v>2.71556</v>
      </c>
      <c r="EA1417">
        <v>0.162122</v>
      </c>
      <c r="EB1417">
        <v>0.163314</v>
      </c>
      <c r="EC1417">
        <v>0.0903592</v>
      </c>
      <c r="ED1417">
        <v>0.0872806</v>
      </c>
      <c r="EE1417">
        <v>26626.1</v>
      </c>
      <c r="EF1417">
        <v>26702.5</v>
      </c>
      <c r="EG1417">
        <v>29523.3</v>
      </c>
      <c r="EH1417">
        <v>29507</v>
      </c>
      <c r="EI1417">
        <v>35599.2</v>
      </c>
      <c r="EJ1417">
        <v>35809.2</v>
      </c>
      <c r="EK1417">
        <v>41607.8</v>
      </c>
      <c r="EL1417">
        <v>42051.7</v>
      </c>
      <c r="EM1417">
        <v>1.9858</v>
      </c>
      <c r="EN1417">
        <v>1.93978</v>
      </c>
      <c r="EO1417">
        <v>0.07322430000000001</v>
      </c>
      <c r="EP1417">
        <v>0</v>
      </c>
      <c r="EQ1417">
        <v>23.7973</v>
      </c>
      <c r="ER1417">
        <v>999.9</v>
      </c>
      <c r="ES1417">
        <v>48.8</v>
      </c>
      <c r="ET1417">
        <v>28.8</v>
      </c>
      <c r="EU1417">
        <v>21.3357</v>
      </c>
      <c r="EV1417">
        <v>63.0962</v>
      </c>
      <c r="EW1417">
        <v>32.3478</v>
      </c>
      <c r="EX1417">
        <v>1</v>
      </c>
      <c r="EY1417">
        <v>-0.19404</v>
      </c>
      <c r="EZ1417">
        <v>0.979232</v>
      </c>
      <c r="FA1417">
        <v>20.3863</v>
      </c>
      <c r="FB1417">
        <v>5.21789</v>
      </c>
      <c r="FC1417">
        <v>12.0099</v>
      </c>
      <c r="FD1417">
        <v>4.9895</v>
      </c>
      <c r="FE1417">
        <v>3.28848</v>
      </c>
      <c r="FF1417">
        <v>9999</v>
      </c>
      <c r="FG1417">
        <v>9999</v>
      </c>
      <c r="FH1417">
        <v>9999</v>
      </c>
      <c r="FI1417">
        <v>262.3</v>
      </c>
      <c r="FJ1417">
        <v>1.867</v>
      </c>
      <c r="FK1417">
        <v>1.86609</v>
      </c>
      <c r="FL1417">
        <v>1.86553</v>
      </c>
      <c r="FM1417">
        <v>1.86549</v>
      </c>
      <c r="FN1417">
        <v>1.8673</v>
      </c>
      <c r="FO1417">
        <v>1.86981</v>
      </c>
      <c r="FP1417">
        <v>1.86844</v>
      </c>
      <c r="FQ1417">
        <v>1.86996</v>
      </c>
      <c r="FR1417">
        <v>0</v>
      </c>
      <c r="FS1417">
        <v>0</v>
      </c>
      <c r="FT1417">
        <v>0</v>
      </c>
      <c r="FU1417">
        <v>0</v>
      </c>
      <c r="FV1417" t="s">
        <v>358</v>
      </c>
      <c r="FW1417" t="s">
        <v>359</v>
      </c>
      <c r="FX1417" t="s">
        <v>360</v>
      </c>
      <c r="FY1417" t="s">
        <v>360</v>
      </c>
      <c r="FZ1417" t="s">
        <v>360</v>
      </c>
      <c r="GA1417" t="s">
        <v>360</v>
      </c>
      <c r="GB1417">
        <v>0</v>
      </c>
      <c r="GC1417">
        <v>100</v>
      </c>
      <c r="GD1417">
        <v>100</v>
      </c>
      <c r="GE1417">
        <v>-4.494</v>
      </c>
      <c r="GF1417">
        <v>-0.1647</v>
      </c>
      <c r="GG1417">
        <v>-2.0192013485273</v>
      </c>
      <c r="GH1417">
        <v>-0.003354295288503095</v>
      </c>
      <c r="GI1417">
        <v>8.998442100416266E-07</v>
      </c>
      <c r="GJ1417">
        <v>-2.632750781261316E-10</v>
      </c>
      <c r="GK1417">
        <v>-0.1771344180573433</v>
      </c>
      <c r="GL1417">
        <v>-0.01811282044437078</v>
      </c>
      <c r="GM1417">
        <v>0.001479480632228601</v>
      </c>
      <c r="GN1417">
        <v>-2.527498020886067E-05</v>
      </c>
      <c r="GO1417">
        <v>3</v>
      </c>
      <c r="GP1417">
        <v>2311</v>
      </c>
      <c r="GQ1417">
        <v>1</v>
      </c>
      <c r="GR1417">
        <v>23</v>
      </c>
      <c r="GS1417">
        <v>7487</v>
      </c>
      <c r="GT1417">
        <v>7487.1</v>
      </c>
      <c r="GU1417">
        <v>1.96289</v>
      </c>
      <c r="GV1417">
        <v>2.20093</v>
      </c>
      <c r="GW1417">
        <v>1.39648</v>
      </c>
      <c r="GX1417">
        <v>2.33643</v>
      </c>
      <c r="GY1417">
        <v>1.49536</v>
      </c>
      <c r="GZ1417">
        <v>2.45117</v>
      </c>
      <c r="HA1417">
        <v>32.9092</v>
      </c>
      <c r="HB1417">
        <v>14.0182</v>
      </c>
      <c r="HC1417">
        <v>18</v>
      </c>
      <c r="HD1417">
        <v>523.888</v>
      </c>
      <c r="HE1417">
        <v>450.701</v>
      </c>
      <c r="HF1417">
        <v>22.0053</v>
      </c>
      <c r="HG1417">
        <v>25.0018</v>
      </c>
      <c r="HH1417">
        <v>30</v>
      </c>
      <c r="HI1417">
        <v>25.0096</v>
      </c>
      <c r="HJ1417">
        <v>24.958</v>
      </c>
      <c r="HK1417">
        <v>39.392</v>
      </c>
      <c r="HL1417">
        <v>22.8412</v>
      </c>
      <c r="HM1417">
        <v>55.1187</v>
      </c>
      <c r="HN1417">
        <v>22.008</v>
      </c>
      <c r="HO1417">
        <v>941.377</v>
      </c>
      <c r="HP1417">
        <v>18.0982</v>
      </c>
      <c r="HQ1417">
        <v>100.991</v>
      </c>
      <c r="HR1417">
        <v>100.99</v>
      </c>
    </row>
    <row r="1418" spans="1:226">
      <c r="A1418">
        <v>1402</v>
      </c>
      <c r="B1418">
        <v>1664308543.6</v>
      </c>
      <c r="C1418">
        <v>15313.09999990463</v>
      </c>
      <c r="D1418" t="s">
        <v>3175</v>
      </c>
      <c r="E1418" t="s">
        <v>3176</v>
      </c>
      <c r="F1418">
        <v>5</v>
      </c>
      <c r="G1418" t="s">
        <v>3064</v>
      </c>
      <c r="H1418" t="s">
        <v>354</v>
      </c>
      <c r="I1418">
        <v>1664308535.814285</v>
      </c>
      <c r="J1418">
        <f>(K1418)/1000</f>
        <v>0</v>
      </c>
      <c r="K1418">
        <f>IF(BF1418, AN1418, AH1418)</f>
        <v>0</v>
      </c>
      <c r="L1418">
        <f>IF(BF1418, AI1418, AG1418)</f>
        <v>0</v>
      </c>
      <c r="M1418">
        <f>BH1418 - IF(AU1418&gt;1, L1418*BB1418*100.0/(AW1418*BV1418), 0)</f>
        <v>0</v>
      </c>
      <c r="N1418">
        <f>((T1418-J1418/2)*M1418-L1418)/(T1418+J1418/2)</f>
        <v>0</v>
      </c>
      <c r="O1418">
        <f>N1418*(BO1418+BP1418)/1000.0</f>
        <v>0</v>
      </c>
      <c r="P1418">
        <f>(BH1418 - IF(AU1418&gt;1, L1418*BB1418*100.0/(AW1418*BV1418), 0))*(BO1418+BP1418)/1000.0</f>
        <v>0</v>
      </c>
      <c r="Q1418">
        <f>2.0/((1/S1418-1/R1418)+SIGN(S1418)*SQRT((1/S1418-1/R1418)*(1/S1418-1/R1418) + 4*BC1418/((BC1418+1)*(BC1418+1))*(2*1/S1418*1/R1418-1/R1418*1/R1418)))</f>
        <v>0</v>
      </c>
      <c r="R1418">
        <f>IF(LEFT(BD1418,1)&lt;&gt;"0",IF(LEFT(BD1418,1)="1",3.0,BE1418),$D$5+$E$5*(BV1418*BO1418/($K$5*1000))+$F$5*(BV1418*BO1418/($K$5*1000))*MAX(MIN(BB1418,$J$5),$I$5)*MAX(MIN(BB1418,$J$5),$I$5)+$G$5*MAX(MIN(BB1418,$J$5),$I$5)*(BV1418*BO1418/($K$5*1000))+$H$5*(BV1418*BO1418/($K$5*1000))*(BV1418*BO1418/($K$5*1000)))</f>
        <v>0</v>
      </c>
      <c r="S1418">
        <f>J1418*(1000-(1000*0.61365*exp(17.502*W1418/(240.97+W1418))/(BO1418+BP1418)+BJ1418)/2)/(1000*0.61365*exp(17.502*W1418/(240.97+W1418))/(BO1418+BP1418)-BJ1418)</f>
        <v>0</v>
      </c>
      <c r="T1418">
        <f>1/((BC1418+1)/(Q1418/1.6)+1/(R1418/1.37)) + BC1418/((BC1418+1)/(Q1418/1.6) + BC1418/(R1418/1.37))</f>
        <v>0</v>
      </c>
      <c r="U1418">
        <f>(AX1418*BA1418)</f>
        <v>0</v>
      </c>
      <c r="V1418">
        <f>(BQ1418+(U1418+2*0.95*5.67E-8*(((BQ1418+$B$7)+273)^4-(BQ1418+273)^4)-44100*J1418)/(1.84*29.3*R1418+8*0.95*5.67E-8*(BQ1418+273)^3))</f>
        <v>0</v>
      </c>
      <c r="W1418">
        <f>($C$7*BR1418+$D$7*BS1418+$E$7*V1418)</f>
        <v>0</v>
      </c>
      <c r="X1418">
        <f>0.61365*exp(17.502*W1418/(240.97+W1418))</f>
        <v>0</v>
      </c>
      <c r="Y1418">
        <f>(Z1418/AA1418*100)</f>
        <v>0</v>
      </c>
      <c r="Z1418">
        <f>BJ1418*(BO1418+BP1418)/1000</f>
        <v>0</v>
      </c>
      <c r="AA1418">
        <f>0.61365*exp(17.502*BQ1418/(240.97+BQ1418))</f>
        <v>0</v>
      </c>
      <c r="AB1418">
        <f>(X1418-BJ1418*(BO1418+BP1418)/1000)</f>
        <v>0</v>
      </c>
      <c r="AC1418">
        <f>(-J1418*44100)</f>
        <v>0</v>
      </c>
      <c r="AD1418">
        <f>2*29.3*R1418*0.92*(BQ1418-W1418)</f>
        <v>0</v>
      </c>
      <c r="AE1418">
        <f>2*0.95*5.67E-8*(((BQ1418+$B$7)+273)^4-(W1418+273)^4)</f>
        <v>0</v>
      </c>
      <c r="AF1418">
        <f>U1418+AE1418+AC1418+AD1418</f>
        <v>0</v>
      </c>
      <c r="AG1418">
        <f>BN1418*AU1418*(BI1418-BH1418*(1000-AU1418*BK1418)/(1000-AU1418*BJ1418))/(100*BB1418)</f>
        <v>0</v>
      </c>
      <c r="AH1418">
        <f>1000*BN1418*AU1418*(BJ1418-BK1418)/(100*BB1418*(1000-AU1418*BJ1418))</f>
        <v>0</v>
      </c>
      <c r="AI1418">
        <f>(AJ1418 - AK1418 - BO1418*1E3/(8.314*(BQ1418+273.15)) * AM1418/BN1418 * AL1418) * BN1418/(100*BB1418) * (1000 - BK1418)/1000</f>
        <v>0</v>
      </c>
      <c r="AJ1418">
        <v>944.0970515491779</v>
      </c>
      <c r="AK1418">
        <v>924.4170787878784</v>
      </c>
      <c r="AL1418">
        <v>3.408036292489524</v>
      </c>
      <c r="AM1418">
        <v>64.57552425666056</v>
      </c>
      <c r="AN1418">
        <f>(AP1418 - AO1418 + BO1418*1E3/(8.314*(BQ1418+273.15)) * AR1418/BN1418 * AQ1418) * BN1418/(100*BB1418) * 1000/(1000 - AP1418)</f>
        <v>0</v>
      </c>
      <c r="AO1418">
        <v>18.10208421896104</v>
      </c>
      <c r="AP1418">
        <v>18.44954375939848</v>
      </c>
      <c r="AQ1418">
        <v>-5.425987229969217E-06</v>
      </c>
      <c r="AR1418">
        <v>112.27</v>
      </c>
      <c r="AS1418">
        <v>8</v>
      </c>
      <c r="AT1418">
        <v>2</v>
      </c>
      <c r="AU1418">
        <f>IF(AS1418*$H$13&gt;=AW1418,1.0,(AW1418/(AW1418-AS1418*$H$13)))</f>
        <v>0</v>
      </c>
      <c r="AV1418">
        <f>(AU1418-1)*100</f>
        <v>0</v>
      </c>
      <c r="AW1418">
        <f>MAX(0,($B$13+$C$13*BV1418)/(1+$D$13*BV1418)*BO1418/(BQ1418+273)*$E$13)</f>
        <v>0</v>
      </c>
      <c r="AX1418">
        <f>$B$11*BW1418+$C$11*BX1418+$F$11*CI1418*(1-CL1418)</f>
        <v>0</v>
      </c>
      <c r="AY1418">
        <f>AX1418*AZ1418</f>
        <v>0</v>
      </c>
      <c r="AZ1418">
        <f>($B$11*$D$9+$C$11*$D$9+$F$11*((CV1418+CN1418)/MAX(CV1418+CN1418+CW1418, 0.1)*$I$9+CW1418/MAX(CV1418+CN1418+CW1418, 0.1)*$J$9))/($B$11+$C$11+$F$11)</f>
        <v>0</v>
      </c>
      <c r="BA1418">
        <f>($B$11*$K$9+$C$11*$K$9+$F$11*((CV1418+CN1418)/MAX(CV1418+CN1418+CW1418, 0.1)*$P$9+CW1418/MAX(CV1418+CN1418+CW1418, 0.1)*$Q$9))/($B$11+$C$11+$F$11)</f>
        <v>0</v>
      </c>
      <c r="BB1418">
        <v>6</v>
      </c>
      <c r="BC1418">
        <v>0.5</v>
      </c>
      <c r="BD1418" t="s">
        <v>355</v>
      </c>
      <c r="BE1418">
        <v>2</v>
      </c>
      <c r="BF1418" t="b">
        <v>1</v>
      </c>
      <c r="BG1418">
        <v>1664308535.814285</v>
      </c>
      <c r="BH1418">
        <v>882.9601071428572</v>
      </c>
      <c r="BI1418">
        <v>910.8213214285714</v>
      </c>
      <c r="BJ1418">
        <v>18.44968571428571</v>
      </c>
      <c r="BK1418">
        <v>18.10340714285714</v>
      </c>
      <c r="BL1418">
        <v>887.4312857142857</v>
      </c>
      <c r="BM1418">
        <v>18.61436785714286</v>
      </c>
      <c r="BN1418">
        <v>500.0464285714285</v>
      </c>
      <c r="BO1418">
        <v>90.93108214285715</v>
      </c>
      <c r="BP1418">
        <v>0.09992425714285715</v>
      </c>
      <c r="BQ1418">
        <v>24.55975357142857</v>
      </c>
      <c r="BR1418">
        <v>24.994</v>
      </c>
      <c r="BS1418">
        <v>999.9000000000002</v>
      </c>
      <c r="BT1418">
        <v>0</v>
      </c>
      <c r="BU1418">
        <v>0</v>
      </c>
      <c r="BV1418">
        <v>10002.6825</v>
      </c>
      <c r="BW1418">
        <v>0</v>
      </c>
      <c r="BX1418">
        <v>6.125064642857143</v>
      </c>
      <c r="BY1418">
        <v>-27.86128928571429</v>
      </c>
      <c r="BZ1418">
        <v>899.5565714285714</v>
      </c>
      <c r="CA1418">
        <v>927.6143214285714</v>
      </c>
      <c r="CB1418">
        <v>0.3462694642857142</v>
      </c>
      <c r="CC1418">
        <v>910.8213214285714</v>
      </c>
      <c r="CD1418">
        <v>18.10340714285714</v>
      </c>
      <c r="CE1418">
        <v>1.677648571428571</v>
      </c>
      <c r="CF1418">
        <v>1.6461625</v>
      </c>
      <c r="CG1418">
        <v>14.69115714285714</v>
      </c>
      <c r="CH1418">
        <v>14.39785714285714</v>
      </c>
      <c r="CI1418">
        <v>2000.004285714285</v>
      </c>
      <c r="CJ1418">
        <v>0.9799940000000003</v>
      </c>
      <c r="CK1418">
        <v>0.0200064</v>
      </c>
      <c r="CL1418">
        <v>0</v>
      </c>
      <c r="CM1418">
        <v>131.06275</v>
      </c>
      <c r="CN1418">
        <v>5.00097</v>
      </c>
      <c r="CO1418">
        <v>2811.090714285714</v>
      </c>
      <c r="CP1418">
        <v>16707.56785714286</v>
      </c>
      <c r="CQ1418">
        <v>37.61375</v>
      </c>
      <c r="CR1418">
        <v>38</v>
      </c>
      <c r="CS1418">
        <v>37.562</v>
      </c>
      <c r="CT1418">
        <v>37.75664285714286</v>
      </c>
      <c r="CU1418">
        <v>38.125</v>
      </c>
      <c r="CV1418">
        <v>1955.094285714286</v>
      </c>
      <c r="CW1418">
        <v>39.91</v>
      </c>
      <c r="CX1418">
        <v>0</v>
      </c>
      <c r="CY1418">
        <v>1664308547.9</v>
      </c>
      <c r="CZ1418">
        <v>0</v>
      </c>
      <c r="DA1418">
        <v>0</v>
      </c>
      <c r="DB1418" t="s">
        <v>356</v>
      </c>
      <c r="DC1418">
        <v>1663859321.1</v>
      </c>
      <c r="DD1418">
        <v>1663859315.6</v>
      </c>
      <c r="DE1418">
        <v>0</v>
      </c>
      <c r="DF1418">
        <v>0.196</v>
      </c>
      <c r="DG1418">
        <v>-0.001</v>
      </c>
      <c r="DH1418">
        <v>-5.941</v>
      </c>
      <c r="DI1418">
        <v>-0.174</v>
      </c>
      <c r="DJ1418">
        <v>1500</v>
      </c>
      <c r="DK1418">
        <v>17</v>
      </c>
      <c r="DL1418">
        <v>0.13</v>
      </c>
      <c r="DM1418">
        <v>0.04</v>
      </c>
      <c r="DN1418">
        <v>-27.8295175</v>
      </c>
      <c r="DO1418">
        <v>-0.4906300187616816</v>
      </c>
      <c r="DP1418">
        <v>0.0733913955702574</v>
      </c>
      <c r="DQ1418">
        <v>0</v>
      </c>
      <c r="DR1418">
        <v>0.3455312</v>
      </c>
      <c r="DS1418">
        <v>0.0173172382739213</v>
      </c>
      <c r="DT1418">
        <v>0.001729701595651691</v>
      </c>
      <c r="DU1418">
        <v>1</v>
      </c>
      <c r="DV1418">
        <v>1</v>
      </c>
      <c r="DW1418">
        <v>2</v>
      </c>
      <c r="DX1418" t="s">
        <v>471</v>
      </c>
      <c r="DY1418">
        <v>2.98548</v>
      </c>
      <c r="DZ1418">
        <v>2.71595</v>
      </c>
      <c r="EA1418">
        <v>0.164096</v>
      </c>
      <c r="EB1418">
        <v>0.165255</v>
      </c>
      <c r="EC1418">
        <v>0.0903629</v>
      </c>
      <c r="ED1418">
        <v>0.0872767</v>
      </c>
      <c r="EE1418">
        <v>26563.4</v>
      </c>
      <c r="EF1418">
        <v>26640.4</v>
      </c>
      <c r="EG1418">
        <v>29523.4</v>
      </c>
      <c r="EH1418">
        <v>29506.7</v>
      </c>
      <c r="EI1418">
        <v>35599.3</v>
      </c>
      <c r="EJ1418">
        <v>35809.2</v>
      </c>
      <c r="EK1418">
        <v>41608.1</v>
      </c>
      <c r="EL1418">
        <v>42051.4</v>
      </c>
      <c r="EM1418">
        <v>1.98625</v>
      </c>
      <c r="EN1418">
        <v>1.93953</v>
      </c>
      <c r="EO1418">
        <v>0.0730306</v>
      </c>
      <c r="EP1418">
        <v>0</v>
      </c>
      <c r="EQ1418">
        <v>23.7973</v>
      </c>
      <c r="ER1418">
        <v>999.9</v>
      </c>
      <c r="ES1418">
        <v>48.9</v>
      </c>
      <c r="ET1418">
        <v>28.9</v>
      </c>
      <c r="EU1418">
        <v>21.5017</v>
      </c>
      <c r="EV1418">
        <v>62.8962</v>
      </c>
      <c r="EW1418">
        <v>32.3277</v>
      </c>
      <c r="EX1418">
        <v>1</v>
      </c>
      <c r="EY1418">
        <v>-0.193735</v>
      </c>
      <c r="EZ1418">
        <v>0.986776</v>
      </c>
      <c r="FA1418">
        <v>20.3863</v>
      </c>
      <c r="FB1418">
        <v>5.21804</v>
      </c>
      <c r="FC1418">
        <v>12.0099</v>
      </c>
      <c r="FD1418">
        <v>4.98945</v>
      </c>
      <c r="FE1418">
        <v>3.28848</v>
      </c>
      <c r="FF1418">
        <v>9999</v>
      </c>
      <c r="FG1418">
        <v>9999</v>
      </c>
      <c r="FH1418">
        <v>9999</v>
      </c>
      <c r="FI1418">
        <v>262.3</v>
      </c>
      <c r="FJ1418">
        <v>1.86701</v>
      </c>
      <c r="FK1418">
        <v>1.86609</v>
      </c>
      <c r="FL1418">
        <v>1.86554</v>
      </c>
      <c r="FM1418">
        <v>1.86549</v>
      </c>
      <c r="FN1418">
        <v>1.8673</v>
      </c>
      <c r="FO1418">
        <v>1.86981</v>
      </c>
      <c r="FP1418">
        <v>1.86844</v>
      </c>
      <c r="FQ1418">
        <v>1.86996</v>
      </c>
      <c r="FR1418">
        <v>0</v>
      </c>
      <c r="FS1418">
        <v>0</v>
      </c>
      <c r="FT1418">
        <v>0</v>
      </c>
      <c r="FU1418">
        <v>0</v>
      </c>
      <c r="FV1418" t="s">
        <v>358</v>
      </c>
      <c r="FW1418" t="s">
        <v>359</v>
      </c>
      <c r="FX1418" t="s">
        <v>360</v>
      </c>
      <c r="FY1418" t="s">
        <v>360</v>
      </c>
      <c r="FZ1418" t="s">
        <v>360</v>
      </c>
      <c r="GA1418" t="s">
        <v>360</v>
      </c>
      <c r="GB1418">
        <v>0</v>
      </c>
      <c r="GC1418">
        <v>100</v>
      </c>
      <c r="GD1418">
        <v>100</v>
      </c>
      <c r="GE1418">
        <v>-4.534</v>
      </c>
      <c r="GF1418">
        <v>-0.1647</v>
      </c>
      <c r="GG1418">
        <v>-2.0192013485273</v>
      </c>
      <c r="GH1418">
        <v>-0.003354295288503095</v>
      </c>
      <c r="GI1418">
        <v>8.998442100416266E-07</v>
      </c>
      <c r="GJ1418">
        <v>-2.632750781261316E-10</v>
      </c>
      <c r="GK1418">
        <v>-0.1771344180573433</v>
      </c>
      <c r="GL1418">
        <v>-0.01811282044437078</v>
      </c>
      <c r="GM1418">
        <v>0.001479480632228601</v>
      </c>
      <c r="GN1418">
        <v>-2.527498020886067E-05</v>
      </c>
      <c r="GO1418">
        <v>3</v>
      </c>
      <c r="GP1418">
        <v>2311</v>
      </c>
      <c r="GQ1418">
        <v>1</v>
      </c>
      <c r="GR1418">
        <v>23</v>
      </c>
      <c r="GS1418">
        <v>7487</v>
      </c>
      <c r="GT1418">
        <v>7487.1</v>
      </c>
      <c r="GU1418">
        <v>1.99463</v>
      </c>
      <c r="GV1418">
        <v>2.19727</v>
      </c>
      <c r="GW1418">
        <v>1.39771</v>
      </c>
      <c r="GX1418">
        <v>2.33643</v>
      </c>
      <c r="GY1418">
        <v>1.49536</v>
      </c>
      <c r="GZ1418">
        <v>2.43286</v>
      </c>
      <c r="HA1418">
        <v>32.9315</v>
      </c>
      <c r="HB1418">
        <v>14.0007</v>
      </c>
      <c r="HC1418">
        <v>18</v>
      </c>
      <c r="HD1418">
        <v>524.171</v>
      </c>
      <c r="HE1418">
        <v>450.531</v>
      </c>
      <c r="HF1418">
        <v>22.0104</v>
      </c>
      <c r="HG1418">
        <v>25.0018</v>
      </c>
      <c r="HH1418">
        <v>30.0001</v>
      </c>
      <c r="HI1418">
        <v>25.0083</v>
      </c>
      <c r="HJ1418">
        <v>24.9559</v>
      </c>
      <c r="HK1418">
        <v>39.9257</v>
      </c>
      <c r="HL1418">
        <v>22.8412</v>
      </c>
      <c r="HM1418">
        <v>55.1187</v>
      </c>
      <c r="HN1418">
        <v>22.0095</v>
      </c>
      <c r="HO1418">
        <v>954.7329999999999</v>
      </c>
      <c r="HP1418">
        <v>18.0982</v>
      </c>
      <c r="HQ1418">
        <v>100.992</v>
      </c>
      <c r="HR1418">
        <v>100.99</v>
      </c>
    </row>
    <row r="1419" spans="1:226">
      <c r="A1419">
        <v>1403</v>
      </c>
      <c r="B1419">
        <v>1664308548.6</v>
      </c>
      <c r="C1419">
        <v>15318.09999990463</v>
      </c>
      <c r="D1419" t="s">
        <v>3177</v>
      </c>
      <c r="E1419" t="s">
        <v>3178</v>
      </c>
      <c r="F1419">
        <v>5</v>
      </c>
      <c r="G1419" t="s">
        <v>3064</v>
      </c>
      <c r="H1419" t="s">
        <v>354</v>
      </c>
      <c r="I1419">
        <v>1664308541.1</v>
      </c>
      <c r="J1419">
        <f>(K1419)/1000</f>
        <v>0</v>
      </c>
      <c r="K1419">
        <f>IF(BF1419, AN1419, AH1419)</f>
        <v>0</v>
      </c>
      <c r="L1419">
        <f>IF(BF1419, AI1419, AG1419)</f>
        <v>0</v>
      </c>
      <c r="M1419">
        <f>BH1419 - IF(AU1419&gt;1, L1419*BB1419*100.0/(AW1419*BV1419), 0)</f>
        <v>0</v>
      </c>
      <c r="N1419">
        <f>((T1419-J1419/2)*M1419-L1419)/(T1419+J1419/2)</f>
        <v>0</v>
      </c>
      <c r="O1419">
        <f>N1419*(BO1419+BP1419)/1000.0</f>
        <v>0</v>
      </c>
      <c r="P1419">
        <f>(BH1419 - IF(AU1419&gt;1, L1419*BB1419*100.0/(AW1419*BV1419), 0))*(BO1419+BP1419)/1000.0</f>
        <v>0</v>
      </c>
      <c r="Q1419">
        <f>2.0/((1/S1419-1/R1419)+SIGN(S1419)*SQRT((1/S1419-1/R1419)*(1/S1419-1/R1419) + 4*BC1419/((BC1419+1)*(BC1419+1))*(2*1/S1419*1/R1419-1/R1419*1/R1419)))</f>
        <v>0</v>
      </c>
      <c r="R1419">
        <f>IF(LEFT(BD1419,1)&lt;&gt;"0",IF(LEFT(BD1419,1)="1",3.0,BE1419),$D$5+$E$5*(BV1419*BO1419/($K$5*1000))+$F$5*(BV1419*BO1419/($K$5*1000))*MAX(MIN(BB1419,$J$5),$I$5)*MAX(MIN(BB1419,$J$5),$I$5)+$G$5*MAX(MIN(BB1419,$J$5),$I$5)*(BV1419*BO1419/($K$5*1000))+$H$5*(BV1419*BO1419/($K$5*1000))*(BV1419*BO1419/($K$5*1000)))</f>
        <v>0</v>
      </c>
      <c r="S1419">
        <f>J1419*(1000-(1000*0.61365*exp(17.502*W1419/(240.97+W1419))/(BO1419+BP1419)+BJ1419)/2)/(1000*0.61365*exp(17.502*W1419/(240.97+W1419))/(BO1419+BP1419)-BJ1419)</f>
        <v>0</v>
      </c>
      <c r="T1419">
        <f>1/((BC1419+1)/(Q1419/1.6)+1/(R1419/1.37)) + BC1419/((BC1419+1)/(Q1419/1.6) + BC1419/(R1419/1.37))</f>
        <v>0</v>
      </c>
      <c r="U1419">
        <f>(AX1419*BA1419)</f>
        <v>0</v>
      </c>
      <c r="V1419">
        <f>(BQ1419+(U1419+2*0.95*5.67E-8*(((BQ1419+$B$7)+273)^4-(BQ1419+273)^4)-44100*J1419)/(1.84*29.3*R1419+8*0.95*5.67E-8*(BQ1419+273)^3))</f>
        <v>0</v>
      </c>
      <c r="W1419">
        <f>($C$7*BR1419+$D$7*BS1419+$E$7*V1419)</f>
        <v>0</v>
      </c>
      <c r="X1419">
        <f>0.61365*exp(17.502*W1419/(240.97+W1419))</f>
        <v>0</v>
      </c>
      <c r="Y1419">
        <f>(Z1419/AA1419*100)</f>
        <v>0</v>
      </c>
      <c r="Z1419">
        <f>BJ1419*(BO1419+BP1419)/1000</f>
        <v>0</v>
      </c>
      <c r="AA1419">
        <f>0.61365*exp(17.502*BQ1419/(240.97+BQ1419))</f>
        <v>0</v>
      </c>
      <c r="AB1419">
        <f>(X1419-BJ1419*(BO1419+BP1419)/1000)</f>
        <v>0</v>
      </c>
      <c r="AC1419">
        <f>(-J1419*44100)</f>
        <v>0</v>
      </c>
      <c r="AD1419">
        <f>2*29.3*R1419*0.92*(BQ1419-W1419)</f>
        <v>0</v>
      </c>
      <c r="AE1419">
        <f>2*0.95*5.67E-8*(((BQ1419+$B$7)+273)^4-(W1419+273)^4)</f>
        <v>0</v>
      </c>
      <c r="AF1419">
        <f>U1419+AE1419+AC1419+AD1419</f>
        <v>0</v>
      </c>
      <c r="AG1419">
        <f>BN1419*AU1419*(BI1419-BH1419*(1000-AU1419*BK1419)/(1000-AU1419*BJ1419))/(100*BB1419)</f>
        <v>0</v>
      </c>
      <c r="AH1419">
        <f>1000*BN1419*AU1419*(BJ1419-BK1419)/(100*BB1419*(1000-AU1419*BJ1419))</f>
        <v>0</v>
      </c>
      <c r="AI1419">
        <f>(AJ1419 - AK1419 - BO1419*1E3/(8.314*(BQ1419+273.15)) * AM1419/BN1419 * AL1419) * BN1419/(100*BB1419) * (1000 - BK1419)/1000</f>
        <v>0</v>
      </c>
      <c r="AJ1419">
        <v>961.190486478826</v>
      </c>
      <c r="AK1419">
        <v>941.4771272727277</v>
      </c>
      <c r="AL1419">
        <v>3.416876349537566</v>
      </c>
      <c r="AM1419">
        <v>64.57552425666056</v>
      </c>
      <c r="AN1419">
        <f>(AP1419 - AO1419 + BO1419*1E3/(8.314*(BQ1419+273.15)) * AR1419/BN1419 * AQ1419) * BN1419/(100*BB1419) * 1000/(1000 - AP1419)</f>
        <v>0</v>
      </c>
      <c r="AO1419">
        <v>18.10059866435564</v>
      </c>
      <c r="AP1419">
        <v>18.44723278195489</v>
      </c>
      <c r="AQ1419">
        <v>5.227423799932418E-06</v>
      </c>
      <c r="AR1419">
        <v>112.27</v>
      </c>
      <c r="AS1419">
        <v>8</v>
      </c>
      <c r="AT1419">
        <v>2</v>
      </c>
      <c r="AU1419">
        <f>IF(AS1419*$H$13&gt;=AW1419,1.0,(AW1419/(AW1419-AS1419*$H$13)))</f>
        <v>0</v>
      </c>
      <c r="AV1419">
        <f>(AU1419-1)*100</f>
        <v>0</v>
      </c>
      <c r="AW1419">
        <f>MAX(0,($B$13+$C$13*BV1419)/(1+$D$13*BV1419)*BO1419/(BQ1419+273)*$E$13)</f>
        <v>0</v>
      </c>
      <c r="AX1419">
        <f>$B$11*BW1419+$C$11*BX1419+$F$11*CI1419*(1-CL1419)</f>
        <v>0</v>
      </c>
      <c r="AY1419">
        <f>AX1419*AZ1419</f>
        <v>0</v>
      </c>
      <c r="AZ1419">
        <f>($B$11*$D$9+$C$11*$D$9+$F$11*((CV1419+CN1419)/MAX(CV1419+CN1419+CW1419, 0.1)*$I$9+CW1419/MAX(CV1419+CN1419+CW1419, 0.1)*$J$9))/($B$11+$C$11+$F$11)</f>
        <v>0</v>
      </c>
      <c r="BA1419">
        <f>($B$11*$K$9+$C$11*$K$9+$F$11*((CV1419+CN1419)/MAX(CV1419+CN1419+CW1419, 0.1)*$P$9+CW1419/MAX(CV1419+CN1419+CW1419, 0.1)*$Q$9))/($B$11+$C$11+$F$11)</f>
        <v>0</v>
      </c>
      <c r="BB1419">
        <v>6</v>
      </c>
      <c r="BC1419">
        <v>0.5</v>
      </c>
      <c r="BD1419" t="s">
        <v>355</v>
      </c>
      <c r="BE1419">
        <v>2</v>
      </c>
      <c r="BF1419" t="b">
        <v>1</v>
      </c>
      <c r="BG1419">
        <v>1664308541.1</v>
      </c>
      <c r="BH1419">
        <v>900.662962962963</v>
      </c>
      <c r="BI1419">
        <v>928.5463703703703</v>
      </c>
      <c r="BJ1419">
        <v>18.44877407407407</v>
      </c>
      <c r="BK1419">
        <v>18.10122962962963</v>
      </c>
      <c r="BL1419">
        <v>905.1764444444443</v>
      </c>
      <c r="BM1419">
        <v>18.61346296296296</v>
      </c>
      <c r="BN1419">
        <v>500.0614444444444</v>
      </c>
      <c r="BO1419">
        <v>90.93092222222222</v>
      </c>
      <c r="BP1419">
        <v>0.09996341111111109</v>
      </c>
      <c r="BQ1419">
        <v>24.56252592592593</v>
      </c>
      <c r="BR1419">
        <v>24.99698518518519</v>
      </c>
      <c r="BS1419">
        <v>999.9000000000001</v>
      </c>
      <c r="BT1419">
        <v>0</v>
      </c>
      <c r="BU1419">
        <v>0</v>
      </c>
      <c r="BV1419">
        <v>10005.74666666667</v>
      </c>
      <c r="BW1419">
        <v>0</v>
      </c>
      <c r="BX1419">
        <v>6.126620000000001</v>
      </c>
      <c r="BY1419">
        <v>-27.88347777777778</v>
      </c>
      <c r="BZ1419">
        <v>917.5913333333333</v>
      </c>
      <c r="CA1419">
        <v>945.6640370370371</v>
      </c>
      <c r="CB1419">
        <v>0.3475281481481482</v>
      </c>
      <c r="CC1419">
        <v>928.5463703703703</v>
      </c>
      <c r="CD1419">
        <v>18.10122962962963</v>
      </c>
      <c r="CE1419">
        <v>1.677563333333333</v>
      </c>
      <c r="CF1419">
        <v>1.645962222222222</v>
      </c>
      <c r="CG1419">
        <v>14.69035925925926</v>
      </c>
      <c r="CH1419">
        <v>14.39596666666666</v>
      </c>
      <c r="CI1419">
        <v>2000.011111111111</v>
      </c>
      <c r="CJ1419">
        <v>0.9799940000000001</v>
      </c>
      <c r="CK1419">
        <v>0.0200064</v>
      </c>
      <c r="CL1419">
        <v>0</v>
      </c>
      <c r="CM1419">
        <v>131.3264814814815</v>
      </c>
      <c r="CN1419">
        <v>5.00097</v>
      </c>
      <c r="CO1419">
        <v>2815.484074074074</v>
      </c>
      <c r="CP1419">
        <v>16707.62592592592</v>
      </c>
      <c r="CQ1419">
        <v>37.59933333333333</v>
      </c>
      <c r="CR1419">
        <v>38</v>
      </c>
      <c r="CS1419">
        <v>37.562</v>
      </c>
      <c r="CT1419">
        <v>37.75459259259259</v>
      </c>
      <c r="CU1419">
        <v>38.11566666666667</v>
      </c>
      <c r="CV1419">
        <v>1955.101111111111</v>
      </c>
      <c r="CW1419">
        <v>39.91</v>
      </c>
      <c r="CX1419">
        <v>0</v>
      </c>
      <c r="CY1419">
        <v>1664308552.7</v>
      </c>
      <c r="CZ1419">
        <v>0</v>
      </c>
      <c r="DA1419">
        <v>0</v>
      </c>
      <c r="DB1419" t="s">
        <v>356</v>
      </c>
      <c r="DC1419">
        <v>1663859321.1</v>
      </c>
      <c r="DD1419">
        <v>1663859315.6</v>
      </c>
      <c r="DE1419">
        <v>0</v>
      </c>
      <c r="DF1419">
        <v>0.196</v>
      </c>
      <c r="DG1419">
        <v>-0.001</v>
      </c>
      <c r="DH1419">
        <v>-5.941</v>
      </c>
      <c r="DI1419">
        <v>-0.174</v>
      </c>
      <c r="DJ1419">
        <v>1500</v>
      </c>
      <c r="DK1419">
        <v>17</v>
      </c>
      <c r="DL1419">
        <v>0.13</v>
      </c>
      <c r="DM1419">
        <v>0.04</v>
      </c>
      <c r="DN1419">
        <v>-27.8733225</v>
      </c>
      <c r="DO1419">
        <v>-0.3078923076922817</v>
      </c>
      <c r="DP1419">
        <v>0.0564452543952987</v>
      </c>
      <c r="DQ1419">
        <v>0</v>
      </c>
      <c r="DR1419">
        <v>0.34662995</v>
      </c>
      <c r="DS1419">
        <v>0.01670699437148142</v>
      </c>
      <c r="DT1419">
        <v>0.00169188527906002</v>
      </c>
      <c r="DU1419">
        <v>1</v>
      </c>
      <c r="DV1419">
        <v>1</v>
      </c>
      <c r="DW1419">
        <v>2</v>
      </c>
      <c r="DX1419" t="s">
        <v>471</v>
      </c>
      <c r="DY1419">
        <v>2.98519</v>
      </c>
      <c r="DZ1419">
        <v>2.71571</v>
      </c>
      <c r="EA1419">
        <v>0.166047</v>
      </c>
      <c r="EB1419">
        <v>0.167153</v>
      </c>
      <c r="EC1419">
        <v>0.09035360000000001</v>
      </c>
      <c r="ED1419">
        <v>0.08727210000000001</v>
      </c>
      <c r="EE1419">
        <v>26502.1</v>
      </c>
      <c r="EF1419">
        <v>26579.6</v>
      </c>
      <c r="EG1419">
        <v>29524.1</v>
      </c>
      <c r="EH1419">
        <v>29506.5</v>
      </c>
      <c r="EI1419">
        <v>35600.6</v>
      </c>
      <c r="EJ1419">
        <v>35809.2</v>
      </c>
      <c r="EK1419">
        <v>41609.2</v>
      </c>
      <c r="EL1419">
        <v>42051.2</v>
      </c>
      <c r="EM1419">
        <v>1.98595</v>
      </c>
      <c r="EN1419">
        <v>1.93983</v>
      </c>
      <c r="EO1419">
        <v>0.0728071</v>
      </c>
      <c r="EP1419">
        <v>0</v>
      </c>
      <c r="EQ1419">
        <v>23.7962</v>
      </c>
      <c r="ER1419">
        <v>999.9</v>
      </c>
      <c r="ES1419">
        <v>48.9</v>
      </c>
      <c r="ET1419">
        <v>28.8</v>
      </c>
      <c r="EU1419">
        <v>21.3802</v>
      </c>
      <c r="EV1419">
        <v>62.8462</v>
      </c>
      <c r="EW1419">
        <v>32.2796</v>
      </c>
      <c r="EX1419">
        <v>1</v>
      </c>
      <c r="EY1419">
        <v>-0.194078</v>
      </c>
      <c r="EZ1419">
        <v>0.999129</v>
      </c>
      <c r="FA1419">
        <v>20.3863</v>
      </c>
      <c r="FB1419">
        <v>5.21894</v>
      </c>
      <c r="FC1419">
        <v>12.0099</v>
      </c>
      <c r="FD1419">
        <v>4.98985</v>
      </c>
      <c r="FE1419">
        <v>3.28853</v>
      </c>
      <c r="FF1419">
        <v>9999</v>
      </c>
      <c r="FG1419">
        <v>9999</v>
      </c>
      <c r="FH1419">
        <v>9999</v>
      </c>
      <c r="FI1419">
        <v>262.3</v>
      </c>
      <c r="FJ1419">
        <v>1.86697</v>
      </c>
      <c r="FK1419">
        <v>1.86608</v>
      </c>
      <c r="FL1419">
        <v>1.86554</v>
      </c>
      <c r="FM1419">
        <v>1.86548</v>
      </c>
      <c r="FN1419">
        <v>1.86726</v>
      </c>
      <c r="FO1419">
        <v>1.86981</v>
      </c>
      <c r="FP1419">
        <v>1.86844</v>
      </c>
      <c r="FQ1419">
        <v>1.86996</v>
      </c>
      <c r="FR1419">
        <v>0</v>
      </c>
      <c r="FS1419">
        <v>0</v>
      </c>
      <c r="FT1419">
        <v>0</v>
      </c>
      <c r="FU1419">
        <v>0</v>
      </c>
      <c r="FV1419" t="s">
        <v>358</v>
      </c>
      <c r="FW1419" t="s">
        <v>359</v>
      </c>
      <c r="FX1419" t="s">
        <v>360</v>
      </c>
      <c r="FY1419" t="s">
        <v>360</v>
      </c>
      <c r="FZ1419" t="s">
        <v>360</v>
      </c>
      <c r="GA1419" t="s">
        <v>360</v>
      </c>
      <c r="GB1419">
        <v>0</v>
      </c>
      <c r="GC1419">
        <v>100</v>
      </c>
      <c r="GD1419">
        <v>100</v>
      </c>
      <c r="GE1419">
        <v>-4.573</v>
      </c>
      <c r="GF1419">
        <v>-0.1647</v>
      </c>
      <c r="GG1419">
        <v>-2.0192013485273</v>
      </c>
      <c r="GH1419">
        <v>-0.003354295288503095</v>
      </c>
      <c r="GI1419">
        <v>8.998442100416266E-07</v>
      </c>
      <c r="GJ1419">
        <v>-2.632750781261316E-10</v>
      </c>
      <c r="GK1419">
        <v>-0.1771344180573433</v>
      </c>
      <c r="GL1419">
        <v>-0.01811282044437078</v>
      </c>
      <c r="GM1419">
        <v>0.001479480632228601</v>
      </c>
      <c r="GN1419">
        <v>-2.527498020886067E-05</v>
      </c>
      <c r="GO1419">
        <v>3</v>
      </c>
      <c r="GP1419">
        <v>2311</v>
      </c>
      <c r="GQ1419">
        <v>1</v>
      </c>
      <c r="GR1419">
        <v>23</v>
      </c>
      <c r="GS1419">
        <v>7487.1</v>
      </c>
      <c r="GT1419">
        <v>7487.2</v>
      </c>
      <c r="GU1419">
        <v>2.02271</v>
      </c>
      <c r="GV1419">
        <v>2.19727</v>
      </c>
      <c r="GW1419">
        <v>1.39648</v>
      </c>
      <c r="GX1419">
        <v>2.33643</v>
      </c>
      <c r="GY1419">
        <v>1.49536</v>
      </c>
      <c r="GZ1419">
        <v>2.4707</v>
      </c>
      <c r="HA1419">
        <v>32.9315</v>
      </c>
      <c r="HB1419">
        <v>14.0095</v>
      </c>
      <c r="HC1419">
        <v>18</v>
      </c>
      <c r="HD1419">
        <v>523.967</v>
      </c>
      <c r="HE1419">
        <v>450.714</v>
      </c>
      <c r="HF1419">
        <v>22.0119</v>
      </c>
      <c r="HG1419">
        <v>25.0018</v>
      </c>
      <c r="HH1419">
        <v>30.0001</v>
      </c>
      <c r="HI1419">
        <v>25.0075</v>
      </c>
      <c r="HJ1419">
        <v>24.9559</v>
      </c>
      <c r="HK1419">
        <v>40.4924</v>
      </c>
      <c r="HL1419">
        <v>22.8412</v>
      </c>
      <c r="HM1419">
        <v>55.1187</v>
      </c>
      <c r="HN1419">
        <v>22.0096</v>
      </c>
      <c r="HO1419">
        <v>974.775</v>
      </c>
      <c r="HP1419">
        <v>18.0982</v>
      </c>
      <c r="HQ1419">
        <v>100.994</v>
      </c>
      <c r="HR1419">
        <v>100.989</v>
      </c>
    </row>
    <row r="1420" spans="1:226">
      <c r="A1420">
        <v>1404</v>
      </c>
      <c r="B1420">
        <v>1664308553.6</v>
      </c>
      <c r="C1420">
        <v>15323.09999990463</v>
      </c>
      <c r="D1420" t="s">
        <v>3179</v>
      </c>
      <c r="E1420" t="s">
        <v>3180</v>
      </c>
      <c r="F1420">
        <v>5</v>
      </c>
      <c r="G1420" t="s">
        <v>3064</v>
      </c>
      <c r="H1420" t="s">
        <v>354</v>
      </c>
      <c r="I1420">
        <v>1664308545.814285</v>
      </c>
      <c r="J1420">
        <f>(K1420)/1000</f>
        <v>0</v>
      </c>
      <c r="K1420">
        <f>IF(BF1420, AN1420, AH1420)</f>
        <v>0</v>
      </c>
      <c r="L1420">
        <f>IF(BF1420, AI1420, AG1420)</f>
        <v>0</v>
      </c>
      <c r="M1420">
        <f>BH1420 - IF(AU1420&gt;1, L1420*BB1420*100.0/(AW1420*BV1420), 0)</f>
        <v>0</v>
      </c>
      <c r="N1420">
        <f>((T1420-J1420/2)*M1420-L1420)/(T1420+J1420/2)</f>
        <v>0</v>
      </c>
      <c r="O1420">
        <f>N1420*(BO1420+BP1420)/1000.0</f>
        <v>0</v>
      </c>
      <c r="P1420">
        <f>(BH1420 - IF(AU1420&gt;1, L1420*BB1420*100.0/(AW1420*BV1420), 0))*(BO1420+BP1420)/1000.0</f>
        <v>0</v>
      </c>
      <c r="Q1420">
        <f>2.0/((1/S1420-1/R1420)+SIGN(S1420)*SQRT((1/S1420-1/R1420)*(1/S1420-1/R1420) + 4*BC1420/((BC1420+1)*(BC1420+1))*(2*1/S1420*1/R1420-1/R1420*1/R1420)))</f>
        <v>0</v>
      </c>
      <c r="R1420">
        <f>IF(LEFT(BD1420,1)&lt;&gt;"0",IF(LEFT(BD1420,1)="1",3.0,BE1420),$D$5+$E$5*(BV1420*BO1420/($K$5*1000))+$F$5*(BV1420*BO1420/($K$5*1000))*MAX(MIN(BB1420,$J$5),$I$5)*MAX(MIN(BB1420,$J$5),$I$5)+$G$5*MAX(MIN(BB1420,$J$5),$I$5)*(BV1420*BO1420/($K$5*1000))+$H$5*(BV1420*BO1420/($K$5*1000))*(BV1420*BO1420/($K$5*1000)))</f>
        <v>0</v>
      </c>
      <c r="S1420">
        <f>J1420*(1000-(1000*0.61365*exp(17.502*W1420/(240.97+W1420))/(BO1420+BP1420)+BJ1420)/2)/(1000*0.61365*exp(17.502*W1420/(240.97+W1420))/(BO1420+BP1420)-BJ1420)</f>
        <v>0</v>
      </c>
      <c r="T1420">
        <f>1/((BC1420+1)/(Q1420/1.6)+1/(R1420/1.37)) + BC1420/((BC1420+1)/(Q1420/1.6) + BC1420/(R1420/1.37))</f>
        <v>0</v>
      </c>
      <c r="U1420">
        <f>(AX1420*BA1420)</f>
        <v>0</v>
      </c>
      <c r="V1420">
        <f>(BQ1420+(U1420+2*0.95*5.67E-8*(((BQ1420+$B$7)+273)^4-(BQ1420+273)^4)-44100*J1420)/(1.84*29.3*R1420+8*0.95*5.67E-8*(BQ1420+273)^3))</f>
        <v>0</v>
      </c>
      <c r="W1420">
        <f>($C$7*BR1420+$D$7*BS1420+$E$7*V1420)</f>
        <v>0</v>
      </c>
      <c r="X1420">
        <f>0.61365*exp(17.502*W1420/(240.97+W1420))</f>
        <v>0</v>
      </c>
      <c r="Y1420">
        <f>(Z1420/AA1420*100)</f>
        <v>0</v>
      </c>
      <c r="Z1420">
        <f>BJ1420*(BO1420+BP1420)/1000</f>
        <v>0</v>
      </c>
      <c r="AA1420">
        <f>0.61365*exp(17.502*BQ1420/(240.97+BQ1420))</f>
        <v>0</v>
      </c>
      <c r="AB1420">
        <f>(X1420-BJ1420*(BO1420+BP1420)/1000)</f>
        <v>0</v>
      </c>
      <c r="AC1420">
        <f>(-J1420*44100)</f>
        <v>0</v>
      </c>
      <c r="AD1420">
        <f>2*29.3*R1420*0.92*(BQ1420-W1420)</f>
        <v>0</v>
      </c>
      <c r="AE1420">
        <f>2*0.95*5.67E-8*(((BQ1420+$B$7)+273)^4-(W1420+273)^4)</f>
        <v>0</v>
      </c>
      <c r="AF1420">
        <f>U1420+AE1420+AC1420+AD1420</f>
        <v>0</v>
      </c>
      <c r="AG1420">
        <f>BN1420*AU1420*(BI1420-BH1420*(1000-AU1420*BK1420)/(1000-AU1420*BJ1420))/(100*BB1420)</f>
        <v>0</v>
      </c>
      <c r="AH1420">
        <f>1000*BN1420*AU1420*(BJ1420-BK1420)/(100*BB1420*(1000-AU1420*BJ1420))</f>
        <v>0</v>
      </c>
      <c r="AI1420">
        <f>(AJ1420 - AK1420 - BO1420*1E3/(8.314*(BQ1420+273.15)) * AM1420/BN1420 * AL1420) * BN1420/(100*BB1420) * (1000 - BK1420)/1000</f>
        <v>0</v>
      </c>
      <c r="AJ1420">
        <v>977.7421226905162</v>
      </c>
      <c r="AK1420">
        <v>958.270606060606</v>
      </c>
      <c r="AL1420">
        <v>3.338460629099393</v>
      </c>
      <c r="AM1420">
        <v>64.57552425666056</v>
      </c>
      <c r="AN1420">
        <f>(AP1420 - AO1420 + BO1420*1E3/(8.314*(BQ1420+273.15)) * AR1420/BN1420 * AQ1420) * BN1420/(100*BB1420) * 1000/(1000 - AP1420)</f>
        <v>0</v>
      </c>
      <c r="AO1420">
        <v>18.09938804281719</v>
      </c>
      <c r="AP1420">
        <v>18.44588827067669</v>
      </c>
      <c r="AQ1420">
        <v>-5.889833137356818E-06</v>
      </c>
      <c r="AR1420">
        <v>112.27</v>
      </c>
      <c r="AS1420">
        <v>8</v>
      </c>
      <c r="AT1420">
        <v>2</v>
      </c>
      <c r="AU1420">
        <f>IF(AS1420*$H$13&gt;=AW1420,1.0,(AW1420/(AW1420-AS1420*$H$13)))</f>
        <v>0</v>
      </c>
      <c r="AV1420">
        <f>(AU1420-1)*100</f>
        <v>0</v>
      </c>
      <c r="AW1420">
        <f>MAX(0,($B$13+$C$13*BV1420)/(1+$D$13*BV1420)*BO1420/(BQ1420+273)*$E$13)</f>
        <v>0</v>
      </c>
      <c r="AX1420">
        <f>$B$11*BW1420+$C$11*BX1420+$F$11*CI1420*(1-CL1420)</f>
        <v>0</v>
      </c>
      <c r="AY1420">
        <f>AX1420*AZ1420</f>
        <v>0</v>
      </c>
      <c r="AZ1420">
        <f>($B$11*$D$9+$C$11*$D$9+$F$11*((CV1420+CN1420)/MAX(CV1420+CN1420+CW1420, 0.1)*$I$9+CW1420/MAX(CV1420+CN1420+CW1420, 0.1)*$J$9))/($B$11+$C$11+$F$11)</f>
        <v>0</v>
      </c>
      <c r="BA1420">
        <f>($B$11*$K$9+$C$11*$K$9+$F$11*((CV1420+CN1420)/MAX(CV1420+CN1420+CW1420, 0.1)*$P$9+CW1420/MAX(CV1420+CN1420+CW1420, 0.1)*$Q$9))/($B$11+$C$11+$F$11)</f>
        <v>0</v>
      </c>
      <c r="BB1420">
        <v>6</v>
      </c>
      <c r="BC1420">
        <v>0.5</v>
      </c>
      <c r="BD1420" t="s">
        <v>355</v>
      </c>
      <c r="BE1420">
        <v>2</v>
      </c>
      <c r="BF1420" t="b">
        <v>1</v>
      </c>
      <c r="BG1420">
        <v>1664308545.814285</v>
      </c>
      <c r="BH1420">
        <v>916.4197142857145</v>
      </c>
      <c r="BI1420">
        <v>944.1928571428572</v>
      </c>
      <c r="BJ1420">
        <v>18.447925</v>
      </c>
      <c r="BK1420">
        <v>18.1002</v>
      </c>
      <c r="BL1420">
        <v>920.9707142857143</v>
      </c>
      <c r="BM1420">
        <v>18.61263214285714</v>
      </c>
      <c r="BN1420">
        <v>500.0581785714285</v>
      </c>
      <c r="BO1420">
        <v>90.93087142857144</v>
      </c>
      <c r="BP1420">
        <v>0.09996136785714289</v>
      </c>
      <c r="BQ1420">
        <v>24.564675</v>
      </c>
      <c r="BR1420">
        <v>24.99562857142857</v>
      </c>
      <c r="BS1420">
        <v>999.9000000000002</v>
      </c>
      <c r="BT1420">
        <v>0</v>
      </c>
      <c r="BU1420">
        <v>0</v>
      </c>
      <c r="BV1420">
        <v>10010.63</v>
      </c>
      <c r="BW1420">
        <v>0</v>
      </c>
      <c r="BX1420">
        <v>6.126620000000001</v>
      </c>
      <c r="BY1420">
        <v>-27.77312142857143</v>
      </c>
      <c r="BZ1420">
        <v>933.6435</v>
      </c>
      <c r="CA1420">
        <v>961.5979285714285</v>
      </c>
      <c r="CB1420">
        <v>0.3477173571428572</v>
      </c>
      <c r="CC1420">
        <v>944.1928571428572</v>
      </c>
      <c r="CD1420">
        <v>18.1002</v>
      </c>
      <c r="CE1420">
        <v>1.677487142857143</v>
      </c>
      <c r="CF1420">
        <v>1.645868571428572</v>
      </c>
      <c r="CG1420">
        <v>14.68965</v>
      </c>
      <c r="CH1420">
        <v>14.39507857142857</v>
      </c>
      <c r="CI1420">
        <v>2000.013928571428</v>
      </c>
      <c r="CJ1420">
        <v>0.9799940000000003</v>
      </c>
      <c r="CK1420">
        <v>0.0200064</v>
      </c>
      <c r="CL1420">
        <v>0</v>
      </c>
      <c r="CM1420">
        <v>131.5533214285714</v>
      </c>
      <c r="CN1420">
        <v>5.00097</v>
      </c>
      <c r="CO1420">
        <v>2819.097142857143</v>
      </c>
      <c r="CP1420">
        <v>16707.65357142857</v>
      </c>
      <c r="CQ1420">
        <v>37.60025</v>
      </c>
      <c r="CR1420">
        <v>38</v>
      </c>
      <c r="CS1420">
        <v>37.562</v>
      </c>
      <c r="CT1420">
        <v>37.75</v>
      </c>
      <c r="CU1420">
        <v>38.116</v>
      </c>
      <c r="CV1420">
        <v>1955.103928571429</v>
      </c>
      <c r="CW1420">
        <v>39.91</v>
      </c>
      <c r="CX1420">
        <v>0</v>
      </c>
      <c r="CY1420">
        <v>1664308558.1</v>
      </c>
      <c r="CZ1420">
        <v>0</v>
      </c>
      <c r="DA1420">
        <v>0</v>
      </c>
      <c r="DB1420" t="s">
        <v>356</v>
      </c>
      <c r="DC1420">
        <v>1663859321.1</v>
      </c>
      <c r="DD1420">
        <v>1663859315.6</v>
      </c>
      <c r="DE1420">
        <v>0</v>
      </c>
      <c r="DF1420">
        <v>0.196</v>
      </c>
      <c r="DG1420">
        <v>-0.001</v>
      </c>
      <c r="DH1420">
        <v>-5.941</v>
      </c>
      <c r="DI1420">
        <v>-0.174</v>
      </c>
      <c r="DJ1420">
        <v>1500</v>
      </c>
      <c r="DK1420">
        <v>17</v>
      </c>
      <c r="DL1420">
        <v>0.13</v>
      </c>
      <c r="DM1420">
        <v>0.04</v>
      </c>
      <c r="DN1420">
        <v>-27.79555</v>
      </c>
      <c r="DO1420">
        <v>1.058458536585406</v>
      </c>
      <c r="DP1420">
        <v>0.1822845783383772</v>
      </c>
      <c r="DQ1420">
        <v>0</v>
      </c>
      <c r="DR1420">
        <v>0.347296225</v>
      </c>
      <c r="DS1420">
        <v>0.003776926829267344</v>
      </c>
      <c r="DT1420">
        <v>0.001417998386591112</v>
      </c>
      <c r="DU1420">
        <v>1</v>
      </c>
      <c r="DV1420">
        <v>1</v>
      </c>
      <c r="DW1420">
        <v>2</v>
      </c>
      <c r="DX1420" t="s">
        <v>471</v>
      </c>
      <c r="DY1420">
        <v>2.98523</v>
      </c>
      <c r="DZ1420">
        <v>2.71576</v>
      </c>
      <c r="EA1420">
        <v>0.167955</v>
      </c>
      <c r="EB1420">
        <v>0.168962</v>
      </c>
      <c r="EC1420">
        <v>0.09035120000000001</v>
      </c>
      <c r="ED1420">
        <v>0.0873019</v>
      </c>
      <c r="EE1420">
        <v>26440.8</v>
      </c>
      <c r="EF1420">
        <v>26522</v>
      </c>
      <c r="EG1420">
        <v>29523.3</v>
      </c>
      <c r="EH1420">
        <v>29506.5</v>
      </c>
      <c r="EI1420">
        <v>35599.9</v>
      </c>
      <c r="EJ1420">
        <v>35807.9</v>
      </c>
      <c r="EK1420">
        <v>41608.2</v>
      </c>
      <c r="EL1420">
        <v>42051</v>
      </c>
      <c r="EM1420">
        <v>1.9858</v>
      </c>
      <c r="EN1420">
        <v>1.9397</v>
      </c>
      <c r="EO1420">
        <v>0.0729412</v>
      </c>
      <c r="EP1420">
        <v>0</v>
      </c>
      <c r="EQ1420">
        <v>23.7953</v>
      </c>
      <c r="ER1420">
        <v>999.9</v>
      </c>
      <c r="ES1420">
        <v>48.9</v>
      </c>
      <c r="ET1420">
        <v>28.9</v>
      </c>
      <c r="EU1420">
        <v>21.5041</v>
      </c>
      <c r="EV1420">
        <v>62.7662</v>
      </c>
      <c r="EW1420">
        <v>32.2796</v>
      </c>
      <c r="EX1420">
        <v>1</v>
      </c>
      <c r="EY1420">
        <v>-0.193981</v>
      </c>
      <c r="EZ1420">
        <v>0.9921410000000001</v>
      </c>
      <c r="FA1420">
        <v>20.3863</v>
      </c>
      <c r="FB1420">
        <v>5.21954</v>
      </c>
      <c r="FC1420">
        <v>12.0099</v>
      </c>
      <c r="FD1420">
        <v>4.9901</v>
      </c>
      <c r="FE1420">
        <v>3.28865</v>
      </c>
      <c r="FF1420">
        <v>9999</v>
      </c>
      <c r="FG1420">
        <v>9999</v>
      </c>
      <c r="FH1420">
        <v>9999</v>
      </c>
      <c r="FI1420">
        <v>262.3</v>
      </c>
      <c r="FJ1420">
        <v>1.86699</v>
      </c>
      <c r="FK1420">
        <v>1.8661</v>
      </c>
      <c r="FL1420">
        <v>1.86552</v>
      </c>
      <c r="FM1420">
        <v>1.86552</v>
      </c>
      <c r="FN1420">
        <v>1.86727</v>
      </c>
      <c r="FO1420">
        <v>1.86981</v>
      </c>
      <c r="FP1420">
        <v>1.86844</v>
      </c>
      <c r="FQ1420">
        <v>1.86996</v>
      </c>
      <c r="FR1420">
        <v>0</v>
      </c>
      <c r="FS1420">
        <v>0</v>
      </c>
      <c r="FT1420">
        <v>0</v>
      </c>
      <c r="FU1420">
        <v>0</v>
      </c>
      <c r="FV1420" t="s">
        <v>358</v>
      </c>
      <c r="FW1420" t="s">
        <v>359</v>
      </c>
      <c r="FX1420" t="s">
        <v>360</v>
      </c>
      <c r="FY1420" t="s">
        <v>360</v>
      </c>
      <c r="FZ1420" t="s">
        <v>360</v>
      </c>
      <c r="GA1420" t="s">
        <v>360</v>
      </c>
      <c r="GB1420">
        <v>0</v>
      </c>
      <c r="GC1420">
        <v>100</v>
      </c>
      <c r="GD1420">
        <v>100</v>
      </c>
      <c r="GE1420">
        <v>-4.611</v>
      </c>
      <c r="GF1420">
        <v>-0.1647</v>
      </c>
      <c r="GG1420">
        <v>-2.0192013485273</v>
      </c>
      <c r="GH1420">
        <v>-0.003354295288503095</v>
      </c>
      <c r="GI1420">
        <v>8.998442100416266E-07</v>
      </c>
      <c r="GJ1420">
        <v>-2.632750781261316E-10</v>
      </c>
      <c r="GK1420">
        <v>-0.1771344180573433</v>
      </c>
      <c r="GL1420">
        <v>-0.01811282044437078</v>
      </c>
      <c r="GM1420">
        <v>0.001479480632228601</v>
      </c>
      <c r="GN1420">
        <v>-2.527498020886067E-05</v>
      </c>
      <c r="GO1420">
        <v>3</v>
      </c>
      <c r="GP1420">
        <v>2311</v>
      </c>
      <c r="GQ1420">
        <v>1</v>
      </c>
      <c r="GR1420">
        <v>23</v>
      </c>
      <c r="GS1420">
        <v>7487.2</v>
      </c>
      <c r="GT1420">
        <v>7487.3</v>
      </c>
      <c r="GU1420">
        <v>2.04834</v>
      </c>
      <c r="GV1420">
        <v>2.19727</v>
      </c>
      <c r="GW1420">
        <v>1.39648</v>
      </c>
      <c r="GX1420">
        <v>2.33643</v>
      </c>
      <c r="GY1420">
        <v>1.49536</v>
      </c>
      <c r="GZ1420">
        <v>2.4707</v>
      </c>
      <c r="HA1420">
        <v>32.9315</v>
      </c>
      <c r="HB1420">
        <v>14.0095</v>
      </c>
      <c r="HC1420">
        <v>18</v>
      </c>
      <c r="HD1420">
        <v>523.869</v>
      </c>
      <c r="HE1420">
        <v>450.638</v>
      </c>
      <c r="HF1420">
        <v>22.0113</v>
      </c>
      <c r="HG1420">
        <v>25.0018</v>
      </c>
      <c r="HH1420">
        <v>30</v>
      </c>
      <c r="HI1420">
        <v>25.0075</v>
      </c>
      <c r="HJ1420">
        <v>24.9559</v>
      </c>
      <c r="HK1420">
        <v>41.0083</v>
      </c>
      <c r="HL1420">
        <v>22.8412</v>
      </c>
      <c r="HM1420">
        <v>55.4904</v>
      </c>
      <c r="HN1420">
        <v>22.0166</v>
      </c>
      <c r="HO1420">
        <v>988.152</v>
      </c>
      <c r="HP1420">
        <v>18.0982</v>
      </c>
      <c r="HQ1420">
        <v>100.992</v>
      </c>
      <c r="HR1420">
        <v>100.989</v>
      </c>
    </row>
    <row r="1421" spans="1:226">
      <c r="A1421">
        <v>1405</v>
      </c>
      <c r="B1421">
        <v>1664308558.6</v>
      </c>
      <c r="C1421">
        <v>15328.09999990463</v>
      </c>
      <c r="D1421" t="s">
        <v>3181</v>
      </c>
      <c r="E1421" t="s">
        <v>3182</v>
      </c>
      <c r="F1421">
        <v>5</v>
      </c>
      <c r="G1421" t="s">
        <v>3064</v>
      </c>
      <c r="H1421" t="s">
        <v>354</v>
      </c>
      <c r="I1421">
        <v>1664308551.1</v>
      </c>
      <c r="J1421">
        <f>(K1421)/1000</f>
        <v>0</v>
      </c>
      <c r="K1421">
        <f>IF(BF1421, AN1421, AH1421)</f>
        <v>0</v>
      </c>
      <c r="L1421">
        <f>IF(BF1421, AI1421, AG1421)</f>
        <v>0</v>
      </c>
      <c r="M1421">
        <f>BH1421 - IF(AU1421&gt;1, L1421*BB1421*100.0/(AW1421*BV1421), 0)</f>
        <v>0</v>
      </c>
      <c r="N1421">
        <f>((T1421-J1421/2)*M1421-L1421)/(T1421+J1421/2)</f>
        <v>0</v>
      </c>
      <c r="O1421">
        <f>N1421*(BO1421+BP1421)/1000.0</f>
        <v>0</v>
      </c>
      <c r="P1421">
        <f>(BH1421 - IF(AU1421&gt;1, L1421*BB1421*100.0/(AW1421*BV1421), 0))*(BO1421+BP1421)/1000.0</f>
        <v>0</v>
      </c>
      <c r="Q1421">
        <f>2.0/((1/S1421-1/R1421)+SIGN(S1421)*SQRT((1/S1421-1/R1421)*(1/S1421-1/R1421) + 4*BC1421/((BC1421+1)*(BC1421+1))*(2*1/S1421*1/R1421-1/R1421*1/R1421)))</f>
        <v>0</v>
      </c>
      <c r="R1421">
        <f>IF(LEFT(BD1421,1)&lt;&gt;"0",IF(LEFT(BD1421,1)="1",3.0,BE1421),$D$5+$E$5*(BV1421*BO1421/($K$5*1000))+$F$5*(BV1421*BO1421/($K$5*1000))*MAX(MIN(BB1421,$J$5),$I$5)*MAX(MIN(BB1421,$J$5),$I$5)+$G$5*MAX(MIN(BB1421,$J$5),$I$5)*(BV1421*BO1421/($K$5*1000))+$H$5*(BV1421*BO1421/($K$5*1000))*(BV1421*BO1421/($K$5*1000)))</f>
        <v>0</v>
      </c>
      <c r="S1421">
        <f>J1421*(1000-(1000*0.61365*exp(17.502*W1421/(240.97+W1421))/(BO1421+BP1421)+BJ1421)/2)/(1000*0.61365*exp(17.502*W1421/(240.97+W1421))/(BO1421+BP1421)-BJ1421)</f>
        <v>0</v>
      </c>
      <c r="T1421">
        <f>1/((BC1421+1)/(Q1421/1.6)+1/(R1421/1.37)) + BC1421/((BC1421+1)/(Q1421/1.6) + BC1421/(R1421/1.37))</f>
        <v>0</v>
      </c>
      <c r="U1421">
        <f>(AX1421*BA1421)</f>
        <v>0</v>
      </c>
      <c r="V1421">
        <f>(BQ1421+(U1421+2*0.95*5.67E-8*(((BQ1421+$B$7)+273)^4-(BQ1421+273)^4)-44100*J1421)/(1.84*29.3*R1421+8*0.95*5.67E-8*(BQ1421+273)^3))</f>
        <v>0</v>
      </c>
      <c r="W1421">
        <f>($C$7*BR1421+$D$7*BS1421+$E$7*V1421)</f>
        <v>0</v>
      </c>
      <c r="X1421">
        <f>0.61365*exp(17.502*W1421/(240.97+W1421))</f>
        <v>0</v>
      </c>
      <c r="Y1421">
        <f>(Z1421/AA1421*100)</f>
        <v>0</v>
      </c>
      <c r="Z1421">
        <f>BJ1421*(BO1421+BP1421)/1000</f>
        <v>0</v>
      </c>
      <c r="AA1421">
        <f>0.61365*exp(17.502*BQ1421/(240.97+BQ1421))</f>
        <v>0</v>
      </c>
      <c r="AB1421">
        <f>(X1421-BJ1421*(BO1421+BP1421)/1000)</f>
        <v>0</v>
      </c>
      <c r="AC1421">
        <f>(-J1421*44100)</f>
        <v>0</v>
      </c>
      <c r="AD1421">
        <f>2*29.3*R1421*0.92*(BQ1421-W1421)</f>
        <v>0</v>
      </c>
      <c r="AE1421">
        <f>2*0.95*5.67E-8*(((BQ1421+$B$7)+273)^4-(W1421+273)^4)</f>
        <v>0</v>
      </c>
      <c r="AF1421">
        <f>U1421+AE1421+AC1421+AD1421</f>
        <v>0</v>
      </c>
      <c r="AG1421">
        <f>BN1421*AU1421*(BI1421-BH1421*(1000-AU1421*BK1421)/(1000-AU1421*BJ1421))/(100*BB1421)</f>
        <v>0</v>
      </c>
      <c r="AH1421">
        <f>1000*BN1421*AU1421*(BJ1421-BK1421)/(100*BB1421*(1000-AU1421*BJ1421))</f>
        <v>0</v>
      </c>
      <c r="AI1421">
        <f>(AJ1421 - AK1421 - BO1421*1E3/(8.314*(BQ1421+273.15)) * AM1421/BN1421 * AL1421) * BN1421/(100*BB1421) * (1000 - BK1421)/1000</f>
        <v>0</v>
      </c>
      <c r="AJ1421">
        <v>993.9736919446656</v>
      </c>
      <c r="AK1421">
        <v>974.7723151515152</v>
      </c>
      <c r="AL1421">
        <v>3.291452616371299</v>
      </c>
      <c r="AM1421">
        <v>64.57552425666056</v>
      </c>
      <c r="AN1421">
        <f>(AP1421 - AO1421 + BO1421*1E3/(8.314*(BQ1421+273.15)) * AR1421/BN1421 * AQ1421) * BN1421/(100*BB1421) * 1000/(1000 - AP1421)</f>
        <v>0</v>
      </c>
      <c r="AO1421">
        <v>18.10231137546453</v>
      </c>
      <c r="AP1421">
        <v>18.4535072180451</v>
      </c>
      <c r="AQ1421">
        <v>-1.713759484161367E-05</v>
      </c>
      <c r="AR1421">
        <v>112.27</v>
      </c>
      <c r="AS1421">
        <v>8</v>
      </c>
      <c r="AT1421">
        <v>2</v>
      </c>
      <c r="AU1421">
        <f>IF(AS1421*$H$13&gt;=AW1421,1.0,(AW1421/(AW1421-AS1421*$H$13)))</f>
        <v>0</v>
      </c>
      <c r="AV1421">
        <f>(AU1421-1)*100</f>
        <v>0</v>
      </c>
      <c r="AW1421">
        <f>MAX(0,($B$13+$C$13*BV1421)/(1+$D$13*BV1421)*BO1421/(BQ1421+273)*$E$13)</f>
        <v>0</v>
      </c>
      <c r="AX1421">
        <f>$B$11*BW1421+$C$11*BX1421+$F$11*CI1421*(1-CL1421)</f>
        <v>0</v>
      </c>
      <c r="AY1421">
        <f>AX1421*AZ1421</f>
        <v>0</v>
      </c>
      <c r="AZ1421">
        <f>($B$11*$D$9+$C$11*$D$9+$F$11*((CV1421+CN1421)/MAX(CV1421+CN1421+CW1421, 0.1)*$I$9+CW1421/MAX(CV1421+CN1421+CW1421, 0.1)*$J$9))/($B$11+$C$11+$F$11)</f>
        <v>0</v>
      </c>
      <c r="BA1421">
        <f>($B$11*$K$9+$C$11*$K$9+$F$11*((CV1421+CN1421)/MAX(CV1421+CN1421+CW1421, 0.1)*$P$9+CW1421/MAX(CV1421+CN1421+CW1421, 0.1)*$Q$9))/($B$11+$C$11+$F$11)</f>
        <v>0</v>
      </c>
      <c r="BB1421">
        <v>6</v>
      </c>
      <c r="BC1421">
        <v>0.5</v>
      </c>
      <c r="BD1421" t="s">
        <v>355</v>
      </c>
      <c r="BE1421">
        <v>2</v>
      </c>
      <c r="BF1421" t="b">
        <v>1</v>
      </c>
      <c r="BG1421">
        <v>1664308551.1</v>
      </c>
      <c r="BH1421">
        <v>933.9338518518518</v>
      </c>
      <c r="BI1421">
        <v>961.4517407407409</v>
      </c>
      <c r="BJ1421">
        <v>18.44785555555555</v>
      </c>
      <c r="BK1421">
        <v>18.11099259259259</v>
      </c>
      <c r="BL1421">
        <v>938.5262962962962</v>
      </c>
      <c r="BM1421">
        <v>18.61255555555556</v>
      </c>
      <c r="BN1421">
        <v>500.0778518518519</v>
      </c>
      <c r="BO1421">
        <v>90.93109259259258</v>
      </c>
      <c r="BP1421">
        <v>0.1000292962962963</v>
      </c>
      <c r="BQ1421">
        <v>24.56538888888889</v>
      </c>
      <c r="BR1421">
        <v>24.99301481481481</v>
      </c>
      <c r="BS1421">
        <v>999.9000000000001</v>
      </c>
      <c r="BT1421">
        <v>0</v>
      </c>
      <c r="BU1421">
        <v>0</v>
      </c>
      <c r="BV1421">
        <v>10006.59518518519</v>
      </c>
      <c r="BW1421">
        <v>0</v>
      </c>
      <c r="BX1421">
        <v>6.126620000000001</v>
      </c>
      <c r="BY1421">
        <v>-27.5179</v>
      </c>
      <c r="BZ1421">
        <v>951.4868148148147</v>
      </c>
      <c r="CA1421">
        <v>979.1860740740741</v>
      </c>
      <c r="CB1421">
        <v>0.3368619259259259</v>
      </c>
      <c r="CC1421">
        <v>961.4517407407409</v>
      </c>
      <c r="CD1421">
        <v>18.11099259259259</v>
      </c>
      <c r="CE1421">
        <v>1.677485555555555</v>
      </c>
      <c r="CF1421">
        <v>1.646852962962963</v>
      </c>
      <c r="CG1421">
        <v>14.68962592592593</v>
      </c>
      <c r="CH1421">
        <v>14.40431851851852</v>
      </c>
      <c r="CI1421">
        <v>2000.01962962963</v>
      </c>
      <c r="CJ1421">
        <v>0.9799940000000001</v>
      </c>
      <c r="CK1421">
        <v>0.0200064</v>
      </c>
      <c r="CL1421">
        <v>0</v>
      </c>
      <c r="CM1421">
        <v>131.7995185185185</v>
      </c>
      <c r="CN1421">
        <v>5.00097</v>
      </c>
      <c r="CO1421">
        <v>2822.958518518518</v>
      </c>
      <c r="CP1421">
        <v>16707.70740740741</v>
      </c>
      <c r="CQ1421">
        <v>37.58066666666667</v>
      </c>
      <c r="CR1421">
        <v>38</v>
      </c>
      <c r="CS1421">
        <v>37.562</v>
      </c>
      <c r="CT1421">
        <v>37.75</v>
      </c>
      <c r="CU1421">
        <v>38.11566666666667</v>
      </c>
      <c r="CV1421">
        <v>1955.10962962963</v>
      </c>
      <c r="CW1421">
        <v>39.91</v>
      </c>
      <c r="CX1421">
        <v>0</v>
      </c>
      <c r="CY1421">
        <v>1664308562.9</v>
      </c>
      <c r="CZ1421">
        <v>0</v>
      </c>
      <c r="DA1421">
        <v>0</v>
      </c>
      <c r="DB1421" t="s">
        <v>356</v>
      </c>
      <c r="DC1421">
        <v>1663859321.1</v>
      </c>
      <c r="DD1421">
        <v>1663859315.6</v>
      </c>
      <c r="DE1421">
        <v>0</v>
      </c>
      <c r="DF1421">
        <v>0.196</v>
      </c>
      <c r="DG1421">
        <v>-0.001</v>
      </c>
      <c r="DH1421">
        <v>-5.941</v>
      </c>
      <c r="DI1421">
        <v>-0.174</v>
      </c>
      <c r="DJ1421">
        <v>1500</v>
      </c>
      <c r="DK1421">
        <v>17</v>
      </c>
      <c r="DL1421">
        <v>0.13</v>
      </c>
      <c r="DM1421">
        <v>0.04</v>
      </c>
      <c r="DN1421">
        <v>-27.624325</v>
      </c>
      <c r="DO1421">
        <v>3.088169606003806</v>
      </c>
      <c r="DP1421">
        <v>0.3360705407723208</v>
      </c>
      <c r="DQ1421">
        <v>0</v>
      </c>
      <c r="DR1421">
        <v>0.340207325</v>
      </c>
      <c r="DS1421">
        <v>-0.1118714409005636</v>
      </c>
      <c r="DT1421">
        <v>0.01433286109153978</v>
      </c>
      <c r="DU1421">
        <v>0</v>
      </c>
      <c r="DV1421">
        <v>0</v>
      </c>
      <c r="DW1421">
        <v>2</v>
      </c>
      <c r="DX1421" t="s">
        <v>357</v>
      </c>
      <c r="DY1421">
        <v>2.98515</v>
      </c>
      <c r="DZ1421">
        <v>2.71555</v>
      </c>
      <c r="EA1421">
        <v>0.169813</v>
      </c>
      <c r="EB1421">
        <v>0.170759</v>
      </c>
      <c r="EC1421">
        <v>0.0903892</v>
      </c>
      <c r="ED1421">
        <v>0.087452</v>
      </c>
      <c r="EE1421">
        <v>26382.4</v>
      </c>
      <c r="EF1421">
        <v>26464.6</v>
      </c>
      <c r="EG1421">
        <v>29523.9</v>
      </c>
      <c r="EH1421">
        <v>29506.4</v>
      </c>
      <c r="EI1421">
        <v>35599.1</v>
      </c>
      <c r="EJ1421">
        <v>35801.8</v>
      </c>
      <c r="EK1421">
        <v>41608.9</v>
      </c>
      <c r="EL1421">
        <v>42050.8</v>
      </c>
      <c r="EM1421">
        <v>1.98608</v>
      </c>
      <c r="EN1421">
        <v>1.94023</v>
      </c>
      <c r="EO1421">
        <v>0.07303800000000001</v>
      </c>
      <c r="EP1421">
        <v>0</v>
      </c>
      <c r="EQ1421">
        <v>23.7953</v>
      </c>
      <c r="ER1421">
        <v>999.9</v>
      </c>
      <c r="ES1421">
        <v>48.9</v>
      </c>
      <c r="ET1421">
        <v>28.8</v>
      </c>
      <c r="EU1421">
        <v>21.3789</v>
      </c>
      <c r="EV1421">
        <v>63.0162</v>
      </c>
      <c r="EW1421">
        <v>32.4559</v>
      </c>
      <c r="EX1421">
        <v>1</v>
      </c>
      <c r="EY1421">
        <v>-0.19374</v>
      </c>
      <c r="EZ1421">
        <v>0.976895</v>
      </c>
      <c r="FA1421">
        <v>20.3866</v>
      </c>
      <c r="FB1421">
        <v>5.21879</v>
      </c>
      <c r="FC1421">
        <v>12.0099</v>
      </c>
      <c r="FD1421">
        <v>4.9897</v>
      </c>
      <c r="FE1421">
        <v>3.28855</v>
      </c>
      <c r="FF1421">
        <v>9999</v>
      </c>
      <c r="FG1421">
        <v>9999</v>
      </c>
      <c r="FH1421">
        <v>9999</v>
      </c>
      <c r="FI1421">
        <v>262.3</v>
      </c>
      <c r="FJ1421">
        <v>1.86699</v>
      </c>
      <c r="FK1421">
        <v>1.86608</v>
      </c>
      <c r="FL1421">
        <v>1.86554</v>
      </c>
      <c r="FM1421">
        <v>1.86551</v>
      </c>
      <c r="FN1421">
        <v>1.86724</v>
      </c>
      <c r="FO1421">
        <v>1.86981</v>
      </c>
      <c r="FP1421">
        <v>1.86844</v>
      </c>
      <c r="FQ1421">
        <v>1.86996</v>
      </c>
      <c r="FR1421">
        <v>0</v>
      </c>
      <c r="FS1421">
        <v>0</v>
      </c>
      <c r="FT1421">
        <v>0</v>
      </c>
      <c r="FU1421">
        <v>0</v>
      </c>
      <c r="FV1421" t="s">
        <v>358</v>
      </c>
      <c r="FW1421" t="s">
        <v>359</v>
      </c>
      <c r="FX1421" t="s">
        <v>360</v>
      </c>
      <c r="FY1421" t="s">
        <v>360</v>
      </c>
      <c r="FZ1421" t="s">
        <v>360</v>
      </c>
      <c r="GA1421" t="s">
        <v>360</v>
      </c>
      <c r="GB1421">
        <v>0</v>
      </c>
      <c r="GC1421">
        <v>100</v>
      </c>
      <c r="GD1421">
        <v>100</v>
      </c>
      <c r="GE1421">
        <v>-4.65</v>
      </c>
      <c r="GF1421">
        <v>-0.1646</v>
      </c>
      <c r="GG1421">
        <v>-2.0192013485273</v>
      </c>
      <c r="GH1421">
        <v>-0.003354295288503095</v>
      </c>
      <c r="GI1421">
        <v>8.998442100416266E-07</v>
      </c>
      <c r="GJ1421">
        <v>-2.632750781261316E-10</v>
      </c>
      <c r="GK1421">
        <v>-0.1771344180573433</v>
      </c>
      <c r="GL1421">
        <v>-0.01811282044437078</v>
      </c>
      <c r="GM1421">
        <v>0.001479480632228601</v>
      </c>
      <c r="GN1421">
        <v>-2.527498020886067E-05</v>
      </c>
      <c r="GO1421">
        <v>3</v>
      </c>
      <c r="GP1421">
        <v>2311</v>
      </c>
      <c r="GQ1421">
        <v>1</v>
      </c>
      <c r="GR1421">
        <v>23</v>
      </c>
      <c r="GS1421">
        <v>7487.3</v>
      </c>
      <c r="GT1421">
        <v>7487.4</v>
      </c>
      <c r="GU1421">
        <v>2.07642</v>
      </c>
      <c r="GV1421">
        <v>2.19604</v>
      </c>
      <c r="GW1421">
        <v>1.39648</v>
      </c>
      <c r="GX1421">
        <v>2.33643</v>
      </c>
      <c r="GY1421">
        <v>1.49536</v>
      </c>
      <c r="GZ1421">
        <v>2.45361</v>
      </c>
      <c r="HA1421">
        <v>32.9315</v>
      </c>
      <c r="HB1421">
        <v>14.0095</v>
      </c>
      <c r="HC1421">
        <v>18</v>
      </c>
      <c r="HD1421">
        <v>524.049</v>
      </c>
      <c r="HE1421">
        <v>450.959</v>
      </c>
      <c r="HF1421">
        <v>22.017</v>
      </c>
      <c r="HG1421">
        <v>25.0018</v>
      </c>
      <c r="HH1421">
        <v>30.0001</v>
      </c>
      <c r="HI1421">
        <v>25.0075</v>
      </c>
      <c r="HJ1421">
        <v>24.9559</v>
      </c>
      <c r="HK1421">
        <v>41.5585</v>
      </c>
      <c r="HL1421">
        <v>22.8412</v>
      </c>
      <c r="HM1421">
        <v>55.4904</v>
      </c>
      <c r="HN1421">
        <v>22.0234</v>
      </c>
      <c r="HO1421">
        <v>1008.26</v>
      </c>
      <c r="HP1421">
        <v>18.0982</v>
      </c>
      <c r="HQ1421">
        <v>100.994</v>
      </c>
      <c r="HR1421">
        <v>100.988</v>
      </c>
    </row>
    <row r="1422" spans="1:226">
      <c r="A1422">
        <v>1406</v>
      </c>
      <c r="B1422">
        <v>1664308563.6</v>
      </c>
      <c r="C1422">
        <v>15333.09999990463</v>
      </c>
      <c r="D1422" t="s">
        <v>3183</v>
      </c>
      <c r="E1422" t="s">
        <v>3184</v>
      </c>
      <c r="F1422">
        <v>5</v>
      </c>
      <c r="G1422" t="s">
        <v>3064</v>
      </c>
      <c r="H1422" t="s">
        <v>354</v>
      </c>
      <c r="I1422">
        <v>1664308555.814285</v>
      </c>
      <c r="J1422">
        <f>(K1422)/1000</f>
        <v>0</v>
      </c>
      <c r="K1422">
        <f>IF(BF1422, AN1422, AH1422)</f>
        <v>0</v>
      </c>
      <c r="L1422">
        <f>IF(BF1422, AI1422, AG1422)</f>
        <v>0</v>
      </c>
      <c r="M1422">
        <f>BH1422 - IF(AU1422&gt;1, L1422*BB1422*100.0/(AW1422*BV1422), 0)</f>
        <v>0</v>
      </c>
      <c r="N1422">
        <f>((T1422-J1422/2)*M1422-L1422)/(T1422+J1422/2)</f>
        <v>0</v>
      </c>
      <c r="O1422">
        <f>N1422*(BO1422+BP1422)/1000.0</f>
        <v>0</v>
      </c>
      <c r="P1422">
        <f>(BH1422 - IF(AU1422&gt;1, L1422*BB1422*100.0/(AW1422*BV1422), 0))*(BO1422+BP1422)/1000.0</f>
        <v>0</v>
      </c>
      <c r="Q1422">
        <f>2.0/((1/S1422-1/R1422)+SIGN(S1422)*SQRT((1/S1422-1/R1422)*(1/S1422-1/R1422) + 4*BC1422/((BC1422+1)*(BC1422+1))*(2*1/S1422*1/R1422-1/R1422*1/R1422)))</f>
        <v>0</v>
      </c>
      <c r="R1422">
        <f>IF(LEFT(BD1422,1)&lt;&gt;"0",IF(LEFT(BD1422,1)="1",3.0,BE1422),$D$5+$E$5*(BV1422*BO1422/($K$5*1000))+$F$5*(BV1422*BO1422/($K$5*1000))*MAX(MIN(BB1422,$J$5),$I$5)*MAX(MIN(BB1422,$J$5),$I$5)+$G$5*MAX(MIN(BB1422,$J$5),$I$5)*(BV1422*BO1422/($K$5*1000))+$H$5*(BV1422*BO1422/($K$5*1000))*(BV1422*BO1422/($K$5*1000)))</f>
        <v>0</v>
      </c>
      <c r="S1422">
        <f>J1422*(1000-(1000*0.61365*exp(17.502*W1422/(240.97+W1422))/(BO1422+BP1422)+BJ1422)/2)/(1000*0.61365*exp(17.502*W1422/(240.97+W1422))/(BO1422+BP1422)-BJ1422)</f>
        <v>0</v>
      </c>
      <c r="T1422">
        <f>1/((BC1422+1)/(Q1422/1.6)+1/(R1422/1.37)) + BC1422/((BC1422+1)/(Q1422/1.6) + BC1422/(R1422/1.37))</f>
        <v>0</v>
      </c>
      <c r="U1422">
        <f>(AX1422*BA1422)</f>
        <v>0</v>
      </c>
      <c r="V1422">
        <f>(BQ1422+(U1422+2*0.95*5.67E-8*(((BQ1422+$B$7)+273)^4-(BQ1422+273)^4)-44100*J1422)/(1.84*29.3*R1422+8*0.95*5.67E-8*(BQ1422+273)^3))</f>
        <v>0</v>
      </c>
      <c r="W1422">
        <f>($C$7*BR1422+$D$7*BS1422+$E$7*V1422)</f>
        <v>0</v>
      </c>
      <c r="X1422">
        <f>0.61365*exp(17.502*W1422/(240.97+W1422))</f>
        <v>0</v>
      </c>
      <c r="Y1422">
        <f>(Z1422/AA1422*100)</f>
        <v>0</v>
      </c>
      <c r="Z1422">
        <f>BJ1422*(BO1422+BP1422)/1000</f>
        <v>0</v>
      </c>
      <c r="AA1422">
        <f>0.61365*exp(17.502*BQ1422/(240.97+BQ1422))</f>
        <v>0</v>
      </c>
      <c r="AB1422">
        <f>(X1422-BJ1422*(BO1422+BP1422)/1000)</f>
        <v>0</v>
      </c>
      <c r="AC1422">
        <f>(-J1422*44100)</f>
        <v>0</v>
      </c>
      <c r="AD1422">
        <f>2*29.3*R1422*0.92*(BQ1422-W1422)</f>
        <v>0</v>
      </c>
      <c r="AE1422">
        <f>2*0.95*5.67E-8*(((BQ1422+$B$7)+273)^4-(W1422+273)^4)</f>
        <v>0</v>
      </c>
      <c r="AF1422">
        <f>U1422+AE1422+AC1422+AD1422</f>
        <v>0</v>
      </c>
      <c r="AG1422">
        <f>BN1422*AU1422*(BI1422-BH1422*(1000-AU1422*BK1422)/(1000-AU1422*BJ1422))/(100*BB1422)</f>
        <v>0</v>
      </c>
      <c r="AH1422">
        <f>1000*BN1422*AU1422*(BJ1422-BK1422)/(100*BB1422*(1000-AU1422*BJ1422))</f>
        <v>0</v>
      </c>
      <c r="AI1422">
        <f>(AJ1422 - AK1422 - BO1422*1E3/(8.314*(BQ1422+273.15)) * AM1422/BN1422 * AL1422) * BN1422/(100*BB1422) * (1000 - BK1422)/1000</f>
        <v>0</v>
      </c>
      <c r="AJ1422">
        <v>1011.141227610464</v>
      </c>
      <c r="AK1422">
        <v>991.5487636363636</v>
      </c>
      <c r="AL1422">
        <v>3.375431739301163</v>
      </c>
      <c r="AM1422">
        <v>64.57552425666056</v>
      </c>
      <c r="AN1422">
        <f>(AP1422 - AO1422 + BO1422*1E3/(8.314*(BQ1422+273.15)) * AR1422/BN1422 * AQ1422) * BN1422/(100*BB1422) * 1000/(1000 - AP1422)</f>
        <v>0</v>
      </c>
      <c r="AO1422">
        <v>18.14816037234765</v>
      </c>
      <c r="AP1422">
        <v>18.47451112781954</v>
      </c>
      <c r="AQ1422">
        <v>2.946405287078944E-05</v>
      </c>
      <c r="AR1422">
        <v>112.27</v>
      </c>
      <c r="AS1422">
        <v>8</v>
      </c>
      <c r="AT1422">
        <v>2</v>
      </c>
      <c r="AU1422">
        <f>IF(AS1422*$H$13&gt;=AW1422,1.0,(AW1422/(AW1422-AS1422*$H$13)))</f>
        <v>0</v>
      </c>
      <c r="AV1422">
        <f>(AU1422-1)*100</f>
        <v>0</v>
      </c>
      <c r="AW1422">
        <f>MAX(0,($B$13+$C$13*BV1422)/(1+$D$13*BV1422)*BO1422/(BQ1422+273)*$E$13)</f>
        <v>0</v>
      </c>
      <c r="AX1422">
        <f>$B$11*BW1422+$C$11*BX1422+$F$11*CI1422*(1-CL1422)</f>
        <v>0</v>
      </c>
      <c r="AY1422">
        <f>AX1422*AZ1422</f>
        <v>0</v>
      </c>
      <c r="AZ1422">
        <f>($B$11*$D$9+$C$11*$D$9+$F$11*((CV1422+CN1422)/MAX(CV1422+CN1422+CW1422, 0.1)*$I$9+CW1422/MAX(CV1422+CN1422+CW1422, 0.1)*$J$9))/($B$11+$C$11+$F$11)</f>
        <v>0</v>
      </c>
      <c r="BA1422">
        <f>($B$11*$K$9+$C$11*$K$9+$F$11*((CV1422+CN1422)/MAX(CV1422+CN1422+CW1422, 0.1)*$P$9+CW1422/MAX(CV1422+CN1422+CW1422, 0.1)*$Q$9))/($B$11+$C$11+$F$11)</f>
        <v>0</v>
      </c>
      <c r="BB1422">
        <v>6</v>
      </c>
      <c r="BC1422">
        <v>0.5</v>
      </c>
      <c r="BD1422" t="s">
        <v>355</v>
      </c>
      <c r="BE1422">
        <v>2</v>
      </c>
      <c r="BF1422" t="b">
        <v>1</v>
      </c>
      <c r="BG1422">
        <v>1664308555.814285</v>
      </c>
      <c r="BH1422">
        <v>949.3969285714285</v>
      </c>
      <c r="BI1422">
        <v>976.8656785714286</v>
      </c>
      <c r="BJ1422">
        <v>18.45368214285714</v>
      </c>
      <c r="BK1422">
        <v>18.12812142857143</v>
      </c>
      <c r="BL1422">
        <v>954.0259285714285</v>
      </c>
      <c r="BM1422">
        <v>18.61831785714286</v>
      </c>
      <c r="BN1422">
        <v>500.0679285714286</v>
      </c>
      <c r="BO1422">
        <v>90.93061071428572</v>
      </c>
      <c r="BP1422">
        <v>0.10000085</v>
      </c>
      <c r="BQ1422">
        <v>24.56541428571429</v>
      </c>
      <c r="BR1422">
        <v>24.99243571428571</v>
      </c>
      <c r="BS1422">
        <v>999.9000000000002</v>
      </c>
      <c r="BT1422">
        <v>0</v>
      </c>
      <c r="BU1422">
        <v>0</v>
      </c>
      <c r="BV1422">
        <v>10000.48964285714</v>
      </c>
      <c r="BW1422">
        <v>0</v>
      </c>
      <c r="BX1422">
        <v>6.126620000000001</v>
      </c>
      <c r="BY1422">
        <v>-27.46855</v>
      </c>
      <c r="BZ1422">
        <v>967.2464285714285</v>
      </c>
      <c r="CA1422">
        <v>994.9014642857143</v>
      </c>
      <c r="CB1422">
        <v>0.3255627857142857</v>
      </c>
      <c r="CC1422">
        <v>976.8656785714286</v>
      </c>
      <c r="CD1422">
        <v>18.12812142857143</v>
      </c>
      <c r="CE1422">
        <v>1.678006071428571</v>
      </c>
      <c r="CF1422">
        <v>1.648401428571429</v>
      </c>
      <c r="CG1422">
        <v>14.69443571428571</v>
      </c>
      <c r="CH1422">
        <v>14.41884285714286</v>
      </c>
      <c r="CI1422">
        <v>1999.999642857143</v>
      </c>
      <c r="CJ1422">
        <v>0.9799964642857145</v>
      </c>
      <c r="CK1422">
        <v>0.0200038</v>
      </c>
      <c r="CL1422">
        <v>0</v>
      </c>
      <c r="CM1422">
        <v>131.9000714285714</v>
      </c>
      <c r="CN1422">
        <v>5.00097</v>
      </c>
      <c r="CO1422">
        <v>2826.157857142858</v>
      </c>
      <c r="CP1422">
        <v>16707.55</v>
      </c>
      <c r="CQ1422">
        <v>37.58</v>
      </c>
      <c r="CR1422">
        <v>38</v>
      </c>
      <c r="CS1422">
        <v>37.562</v>
      </c>
      <c r="CT1422">
        <v>37.75</v>
      </c>
      <c r="CU1422">
        <v>38.116</v>
      </c>
      <c r="CV1422">
        <v>1955.095</v>
      </c>
      <c r="CW1422">
        <v>39.90464285714286</v>
      </c>
      <c r="CX1422">
        <v>0</v>
      </c>
      <c r="CY1422">
        <v>1664308567.7</v>
      </c>
      <c r="CZ1422">
        <v>0</v>
      </c>
      <c r="DA1422">
        <v>0</v>
      </c>
      <c r="DB1422" t="s">
        <v>356</v>
      </c>
      <c r="DC1422">
        <v>1663859321.1</v>
      </c>
      <c r="DD1422">
        <v>1663859315.6</v>
      </c>
      <c r="DE1422">
        <v>0</v>
      </c>
      <c r="DF1422">
        <v>0.196</v>
      </c>
      <c r="DG1422">
        <v>-0.001</v>
      </c>
      <c r="DH1422">
        <v>-5.941</v>
      </c>
      <c r="DI1422">
        <v>-0.174</v>
      </c>
      <c r="DJ1422">
        <v>1500</v>
      </c>
      <c r="DK1422">
        <v>17</v>
      </c>
      <c r="DL1422">
        <v>0.13</v>
      </c>
      <c r="DM1422">
        <v>0.04</v>
      </c>
      <c r="DN1422">
        <v>-27.58397073170732</v>
      </c>
      <c r="DO1422">
        <v>1.648250174216022</v>
      </c>
      <c r="DP1422">
        <v>0.3310735348602038</v>
      </c>
      <c r="DQ1422">
        <v>0</v>
      </c>
      <c r="DR1422">
        <v>0.3323090487804878</v>
      </c>
      <c r="DS1422">
        <v>-0.1607790104529609</v>
      </c>
      <c r="DT1422">
        <v>0.017918943311821</v>
      </c>
      <c r="DU1422">
        <v>0</v>
      </c>
      <c r="DV1422">
        <v>0</v>
      </c>
      <c r="DW1422">
        <v>2</v>
      </c>
      <c r="DX1422" t="s">
        <v>357</v>
      </c>
      <c r="DY1422">
        <v>2.98502</v>
      </c>
      <c r="DZ1422">
        <v>2.71559</v>
      </c>
      <c r="EA1422">
        <v>0.171686</v>
      </c>
      <c r="EB1422">
        <v>0.172662</v>
      </c>
      <c r="EC1422">
        <v>0.0904457</v>
      </c>
      <c r="ED1422">
        <v>0.0874612</v>
      </c>
      <c r="EE1422">
        <v>26322.5</v>
      </c>
      <c r="EF1422">
        <v>26404</v>
      </c>
      <c r="EG1422">
        <v>29523.5</v>
      </c>
      <c r="EH1422">
        <v>29506.5</v>
      </c>
      <c r="EI1422">
        <v>35596.5</v>
      </c>
      <c r="EJ1422">
        <v>35801.6</v>
      </c>
      <c r="EK1422">
        <v>41608.5</v>
      </c>
      <c r="EL1422">
        <v>42051</v>
      </c>
      <c r="EM1422">
        <v>1.98592</v>
      </c>
      <c r="EN1422">
        <v>1.94005</v>
      </c>
      <c r="EO1422">
        <v>0.07322430000000001</v>
      </c>
      <c r="EP1422">
        <v>0</v>
      </c>
      <c r="EQ1422">
        <v>23.7953</v>
      </c>
      <c r="ER1422">
        <v>999.9</v>
      </c>
      <c r="ES1422">
        <v>49</v>
      </c>
      <c r="ET1422">
        <v>28.8</v>
      </c>
      <c r="EU1422">
        <v>21.4226</v>
      </c>
      <c r="EV1422">
        <v>62.9962</v>
      </c>
      <c r="EW1422">
        <v>32.512</v>
      </c>
      <c r="EX1422">
        <v>1</v>
      </c>
      <c r="EY1422">
        <v>-0.193918</v>
      </c>
      <c r="EZ1422">
        <v>0.975079</v>
      </c>
      <c r="FA1422">
        <v>20.3867</v>
      </c>
      <c r="FB1422">
        <v>5.21819</v>
      </c>
      <c r="FC1422">
        <v>12.0099</v>
      </c>
      <c r="FD1422">
        <v>4.98935</v>
      </c>
      <c r="FE1422">
        <v>3.28845</v>
      </c>
      <c r="FF1422">
        <v>9999</v>
      </c>
      <c r="FG1422">
        <v>9999</v>
      </c>
      <c r="FH1422">
        <v>9999</v>
      </c>
      <c r="FI1422">
        <v>262.3</v>
      </c>
      <c r="FJ1422">
        <v>1.86696</v>
      </c>
      <c r="FK1422">
        <v>1.8661</v>
      </c>
      <c r="FL1422">
        <v>1.86554</v>
      </c>
      <c r="FM1422">
        <v>1.8655</v>
      </c>
      <c r="FN1422">
        <v>1.86724</v>
      </c>
      <c r="FO1422">
        <v>1.86981</v>
      </c>
      <c r="FP1422">
        <v>1.86844</v>
      </c>
      <c r="FQ1422">
        <v>1.86996</v>
      </c>
      <c r="FR1422">
        <v>0</v>
      </c>
      <c r="FS1422">
        <v>0</v>
      </c>
      <c r="FT1422">
        <v>0</v>
      </c>
      <c r="FU1422">
        <v>0</v>
      </c>
      <c r="FV1422" t="s">
        <v>358</v>
      </c>
      <c r="FW1422" t="s">
        <v>359</v>
      </c>
      <c r="FX1422" t="s">
        <v>360</v>
      </c>
      <c r="FY1422" t="s">
        <v>360</v>
      </c>
      <c r="FZ1422" t="s">
        <v>360</v>
      </c>
      <c r="GA1422" t="s">
        <v>360</v>
      </c>
      <c r="GB1422">
        <v>0</v>
      </c>
      <c r="GC1422">
        <v>100</v>
      </c>
      <c r="GD1422">
        <v>100</v>
      </c>
      <c r="GE1422">
        <v>-4.69</v>
      </c>
      <c r="GF1422">
        <v>-0.1645</v>
      </c>
      <c r="GG1422">
        <v>-2.0192013485273</v>
      </c>
      <c r="GH1422">
        <v>-0.003354295288503095</v>
      </c>
      <c r="GI1422">
        <v>8.998442100416266E-07</v>
      </c>
      <c r="GJ1422">
        <v>-2.632750781261316E-10</v>
      </c>
      <c r="GK1422">
        <v>-0.1771344180573433</v>
      </c>
      <c r="GL1422">
        <v>-0.01811282044437078</v>
      </c>
      <c r="GM1422">
        <v>0.001479480632228601</v>
      </c>
      <c r="GN1422">
        <v>-2.527498020886067E-05</v>
      </c>
      <c r="GO1422">
        <v>3</v>
      </c>
      <c r="GP1422">
        <v>2311</v>
      </c>
      <c r="GQ1422">
        <v>1</v>
      </c>
      <c r="GR1422">
        <v>23</v>
      </c>
      <c r="GS1422">
        <v>7487.4</v>
      </c>
      <c r="GT1422">
        <v>7487.5</v>
      </c>
      <c r="GU1422">
        <v>2.10571</v>
      </c>
      <c r="GV1422">
        <v>2.19238</v>
      </c>
      <c r="GW1422">
        <v>1.39648</v>
      </c>
      <c r="GX1422">
        <v>2.33765</v>
      </c>
      <c r="GY1422">
        <v>1.49536</v>
      </c>
      <c r="GZ1422">
        <v>2.4585</v>
      </c>
      <c r="HA1422">
        <v>32.9315</v>
      </c>
      <c r="HB1422">
        <v>14.0095</v>
      </c>
      <c r="HC1422">
        <v>18</v>
      </c>
      <c r="HD1422">
        <v>523.95</v>
      </c>
      <c r="HE1422">
        <v>450.835</v>
      </c>
      <c r="HF1422">
        <v>22.0238</v>
      </c>
      <c r="HG1422">
        <v>25.0018</v>
      </c>
      <c r="HH1422">
        <v>30.0002</v>
      </c>
      <c r="HI1422">
        <v>25.0075</v>
      </c>
      <c r="HJ1422">
        <v>24.9538</v>
      </c>
      <c r="HK1422">
        <v>42.1585</v>
      </c>
      <c r="HL1422">
        <v>22.8412</v>
      </c>
      <c r="HM1422">
        <v>55.4904</v>
      </c>
      <c r="HN1422">
        <v>22.0256</v>
      </c>
      <c r="HO1422">
        <v>1021.63</v>
      </c>
      <c r="HP1422">
        <v>18.0982</v>
      </c>
      <c r="HQ1422">
        <v>100.992</v>
      </c>
      <c r="HR1422">
        <v>100.989</v>
      </c>
    </row>
    <row r="1423" spans="1:226">
      <c r="A1423">
        <v>1407</v>
      </c>
      <c r="B1423">
        <v>1664308568.6</v>
      </c>
      <c r="C1423">
        <v>15338.09999990463</v>
      </c>
      <c r="D1423" t="s">
        <v>3185</v>
      </c>
      <c r="E1423" t="s">
        <v>3186</v>
      </c>
      <c r="F1423">
        <v>5</v>
      </c>
      <c r="G1423" t="s">
        <v>3064</v>
      </c>
      <c r="H1423" t="s">
        <v>354</v>
      </c>
      <c r="I1423">
        <v>1664308561.1</v>
      </c>
      <c r="J1423">
        <f>(K1423)/1000</f>
        <v>0</v>
      </c>
      <c r="K1423">
        <f>IF(BF1423, AN1423, AH1423)</f>
        <v>0</v>
      </c>
      <c r="L1423">
        <f>IF(BF1423, AI1423, AG1423)</f>
        <v>0</v>
      </c>
      <c r="M1423">
        <f>BH1423 - IF(AU1423&gt;1, L1423*BB1423*100.0/(AW1423*BV1423), 0)</f>
        <v>0</v>
      </c>
      <c r="N1423">
        <f>((T1423-J1423/2)*M1423-L1423)/(T1423+J1423/2)</f>
        <v>0</v>
      </c>
      <c r="O1423">
        <f>N1423*(BO1423+BP1423)/1000.0</f>
        <v>0</v>
      </c>
      <c r="P1423">
        <f>(BH1423 - IF(AU1423&gt;1, L1423*BB1423*100.0/(AW1423*BV1423), 0))*(BO1423+BP1423)/1000.0</f>
        <v>0</v>
      </c>
      <c r="Q1423">
        <f>2.0/((1/S1423-1/R1423)+SIGN(S1423)*SQRT((1/S1423-1/R1423)*(1/S1423-1/R1423) + 4*BC1423/((BC1423+1)*(BC1423+1))*(2*1/S1423*1/R1423-1/R1423*1/R1423)))</f>
        <v>0</v>
      </c>
      <c r="R1423">
        <f>IF(LEFT(BD1423,1)&lt;&gt;"0",IF(LEFT(BD1423,1)="1",3.0,BE1423),$D$5+$E$5*(BV1423*BO1423/($K$5*1000))+$F$5*(BV1423*BO1423/($K$5*1000))*MAX(MIN(BB1423,$J$5),$I$5)*MAX(MIN(BB1423,$J$5),$I$5)+$G$5*MAX(MIN(BB1423,$J$5),$I$5)*(BV1423*BO1423/($K$5*1000))+$H$5*(BV1423*BO1423/($K$5*1000))*(BV1423*BO1423/($K$5*1000)))</f>
        <v>0</v>
      </c>
      <c r="S1423">
        <f>J1423*(1000-(1000*0.61365*exp(17.502*W1423/(240.97+W1423))/(BO1423+BP1423)+BJ1423)/2)/(1000*0.61365*exp(17.502*W1423/(240.97+W1423))/(BO1423+BP1423)-BJ1423)</f>
        <v>0</v>
      </c>
      <c r="T1423">
        <f>1/((BC1423+1)/(Q1423/1.6)+1/(R1423/1.37)) + BC1423/((BC1423+1)/(Q1423/1.6) + BC1423/(R1423/1.37))</f>
        <v>0</v>
      </c>
      <c r="U1423">
        <f>(AX1423*BA1423)</f>
        <v>0</v>
      </c>
      <c r="V1423">
        <f>(BQ1423+(U1423+2*0.95*5.67E-8*(((BQ1423+$B$7)+273)^4-(BQ1423+273)^4)-44100*J1423)/(1.84*29.3*R1423+8*0.95*5.67E-8*(BQ1423+273)^3))</f>
        <v>0</v>
      </c>
      <c r="W1423">
        <f>($C$7*BR1423+$D$7*BS1423+$E$7*V1423)</f>
        <v>0</v>
      </c>
      <c r="X1423">
        <f>0.61365*exp(17.502*W1423/(240.97+W1423))</f>
        <v>0</v>
      </c>
      <c r="Y1423">
        <f>(Z1423/AA1423*100)</f>
        <v>0</v>
      </c>
      <c r="Z1423">
        <f>BJ1423*(BO1423+BP1423)/1000</f>
        <v>0</v>
      </c>
      <c r="AA1423">
        <f>0.61365*exp(17.502*BQ1423/(240.97+BQ1423))</f>
        <v>0</v>
      </c>
      <c r="AB1423">
        <f>(X1423-BJ1423*(BO1423+BP1423)/1000)</f>
        <v>0</v>
      </c>
      <c r="AC1423">
        <f>(-J1423*44100)</f>
        <v>0</v>
      </c>
      <c r="AD1423">
        <f>2*29.3*R1423*0.92*(BQ1423-W1423)</f>
        <v>0</v>
      </c>
      <c r="AE1423">
        <f>2*0.95*5.67E-8*(((BQ1423+$B$7)+273)^4-(W1423+273)^4)</f>
        <v>0</v>
      </c>
      <c r="AF1423">
        <f>U1423+AE1423+AC1423+AD1423</f>
        <v>0</v>
      </c>
      <c r="AG1423">
        <f>BN1423*AU1423*(BI1423-BH1423*(1000-AU1423*BK1423)/(1000-AU1423*BJ1423))/(100*BB1423)</f>
        <v>0</v>
      </c>
      <c r="AH1423">
        <f>1000*BN1423*AU1423*(BJ1423-BK1423)/(100*BB1423*(1000-AU1423*BJ1423))</f>
        <v>0</v>
      </c>
      <c r="AI1423">
        <f>(AJ1423 - AK1423 - BO1423*1E3/(8.314*(BQ1423+273.15)) * AM1423/BN1423 * AL1423) * BN1423/(100*BB1423) * (1000 - BK1423)/1000</f>
        <v>0</v>
      </c>
      <c r="AJ1423">
        <v>1028.353396183954</v>
      </c>
      <c r="AK1423">
        <v>1008.625084848484</v>
      </c>
      <c r="AL1423">
        <v>3.40900567980308</v>
      </c>
      <c r="AM1423">
        <v>64.57552425666056</v>
      </c>
      <c r="AN1423">
        <f>(AP1423 - AO1423 + BO1423*1E3/(8.314*(BQ1423+273.15)) * AR1423/BN1423 * AQ1423) * BN1423/(100*BB1423) * 1000/(1000 - AP1423)</f>
        <v>0</v>
      </c>
      <c r="AO1423">
        <v>18.15469010705295</v>
      </c>
      <c r="AP1423">
        <v>18.48385984962405</v>
      </c>
      <c r="AQ1423">
        <v>4.350416301807452E-05</v>
      </c>
      <c r="AR1423">
        <v>112.27</v>
      </c>
      <c r="AS1423">
        <v>8</v>
      </c>
      <c r="AT1423">
        <v>2</v>
      </c>
      <c r="AU1423">
        <f>IF(AS1423*$H$13&gt;=AW1423,1.0,(AW1423/(AW1423-AS1423*$H$13)))</f>
        <v>0</v>
      </c>
      <c r="AV1423">
        <f>(AU1423-1)*100</f>
        <v>0</v>
      </c>
      <c r="AW1423">
        <f>MAX(0,($B$13+$C$13*BV1423)/(1+$D$13*BV1423)*BO1423/(BQ1423+273)*$E$13)</f>
        <v>0</v>
      </c>
      <c r="AX1423">
        <f>$B$11*BW1423+$C$11*BX1423+$F$11*CI1423*(1-CL1423)</f>
        <v>0</v>
      </c>
      <c r="AY1423">
        <f>AX1423*AZ1423</f>
        <v>0</v>
      </c>
      <c r="AZ1423">
        <f>($B$11*$D$9+$C$11*$D$9+$F$11*((CV1423+CN1423)/MAX(CV1423+CN1423+CW1423, 0.1)*$I$9+CW1423/MAX(CV1423+CN1423+CW1423, 0.1)*$J$9))/($B$11+$C$11+$F$11)</f>
        <v>0</v>
      </c>
      <c r="BA1423">
        <f>($B$11*$K$9+$C$11*$K$9+$F$11*((CV1423+CN1423)/MAX(CV1423+CN1423+CW1423, 0.1)*$P$9+CW1423/MAX(CV1423+CN1423+CW1423, 0.1)*$Q$9))/($B$11+$C$11+$F$11)</f>
        <v>0</v>
      </c>
      <c r="BB1423">
        <v>6</v>
      </c>
      <c r="BC1423">
        <v>0.5</v>
      </c>
      <c r="BD1423" t="s">
        <v>355</v>
      </c>
      <c r="BE1423">
        <v>2</v>
      </c>
      <c r="BF1423" t="b">
        <v>1</v>
      </c>
      <c r="BG1423">
        <v>1664308561.1</v>
      </c>
      <c r="BH1423">
        <v>966.7452962962963</v>
      </c>
      <c r="BI1423">
        <v>994.3495555555554</v>
      </c>
      <c r="BJ1423">
        <v>18.46507407407407</v>
      </c>
      <c r="BK1423">
        <v>18.14772592592593</v>
      </c>
      <c r="BL1423">
        <v>971.4150740740741</v>
      </c>
      <c r="BM1423">
        <v>18.62958888888889</v>
      </c>
      <c r="BN1423">
        <v>500.0684444444444</v>
      </c>
      <c r="BO1423">
        <v>90.92970740740739</v>
      </c>
      <c r="BP1423">
        <v>0.09998585185185185</v>
      </c>
      <c r="BQ1423">
        <v>24.56786296296296</v>
      </c>
      <c r="BR1423">
        <v>24.99488888888889</v>
      </c>
      <c r="BS1423">
        <v>999.9000000000001</v>
      </c>
      <c r="BT1423">
        <v>0</v>
      </c>
      <c r="BU1423">
        <v>0</v>
      </c>
      <c r="BV1423">
        <v>9993.189259259259</v>
      </c>
      <c r="BW1423">
        <v>0</v>
      </c>
      <c r="BX1423">
        <v>6.124070370370371</v>
      </c>
      <c r="BY1423">
        <v>-27.60401111111111</v>
      </c>
      <c r="BZ1423">
        <v>984.9321851851851</v>
      </c>
      <c r="CA1423">
        <v>1012.727444444445</v>
      </c>
      <c r="CB1423">
        <v>0.3173426296296296</v>
      </c>
      <c r="CC1423">
        <v>994.3495555555554</v>
      </c>
      <c r="CD1423">
        <v>18.14772592592593</v>
      </c>
      <c r="CE1423">
        <v>1.679023703703704</v>
      </c>
      <c r="CF1423">
        <v>1.650167037037037</v>
      </c>
      <c r="CG1423">
        <v>14.70383703703704</v>
      </c>
      <c r="CH1423">
        <v>14.43541851851852</v>
      </c>
      <c r="CI1423">
        <v>2000.004444444444</v>
      </c>
      <c r="CJ1423">
        <v>0.9799965555555558</v>
      </c>
      <c r="CK1423">
        <v>0.0200037037037037</v>
      </c>
      <c r="CL1423">
        <v>0</v>
      </c>
      <c r="CM1423">
        <v>131.9488148148148</v>
      </c>
      <c r="CN1423">
        <v>5.00097</v>
      </c>
      <c r="CO1423">
        <v>2829.514074074074</v>
      </c>
      <c r="CP1423">
        <v>16707.59259259259</v>
      </c>
      <c r="CQ1423">
        <v>37.57366666666667</v>
      </c>
      <c r="CR1423">
        <v>38</v>
      </c>
      <c r="CS1423">
        <v>37.562</v>
      </c>
      <c r="CT1423">
        <v>37.75</v>
      </c>
      <c r="CU1423">
        <v>38.11333333333333</v>
      </c>
      <c r="CV1423">
        <v>1955.1</v>
      </c>
      <c r="CW1423">
        <v>39.90444444444444</v>
      </c>
      <c r="CX1423">
        <v>0</v>
      </c>
      <c r="CY1423">
        <v>1664308573.1</v>
      </c>
      <c r="CZ1423">
        <v>0</v>
      </c>
      <c r="DA1423">
        <v>0</v>
      </c>
      <c r="DB1423" t="s">
        <v>356</v>
      </c>
      <c r="DC1423">
        <v>1663859321.1</v>
      </c>
      <c r="DD1423">
        <v>1663859315.6</v>
      </c>
      <c r="DE1423">
        <v>0</v>
      </c>
      <c r="DF1423">
        <v>0.196</v>
      </c>
      <c r="DG1423">
        <v>-0.001</v>
      </c>
      <c r="DH1423">
        <v>-5.941</v>
      </c>
      <c r="DI1423">
        <v>-0.174</v>
      </c>
      <c r="DJ1423">
        <v>1500</v>
      </c>
      <c r="DK1423">
        <v>17</v>
      </c>
      <c r="DL1423">
        <v>0.13</v>
      </c>
      <c r="DM1423">
        <v>0.04</v>
      </c>
      <c r="DN1423">
        <v>-27.5824243902439</v>
      </c>
      <c r="DO1423">
        <v>-1.356852961672489</v>
      </c>
      <c r="DP1423">
        <v>0.331781568447094</v>
      </c>
      <c r="DQ1423">
        <v>0</v>
      </c>
      <c r="DR1423">
        <v>0.3259993658536586</v>
      </c>
      <c r="DS1423">
        <v>-0.1015650731707321</v>
      </c>
      <c r="DT1423">
        <v>0.0154528694482036</v>
      </c>
      <c r="DU1423">
        <v>0</v>
      </c>
      <c r="DV1423">
        <v>0</v>
      </c>
      <c r="DW1423">
        <v>2</v>
      </c>
      <c r="DX1423" t="s">
        <v>357</v>
      </c>
      <c r="DY1423">
        <v>2.98509</v>
      </c>
      <c r="DZ1423">
        <v>2.71552</v>
      </c>
      <c r="EA1423">
        <v>0.17357</v>
      </c>
      <c r="EB1423">
        <v>0.17452</v>
      </c>
      <c r="EC1423">
        <v>0.0904828</v>
      </c>
      <c r="ED1423">
        <v>0.08746139999999999</v>
      </c>
      <c r="EE1423">
        <v>26262.7</v>
      </c>
      <c r="EF1423">
        <v>26345.1</v>
      </c>
      <c r="EG1423">
        <v>29523.4</v>
      </c>
      <c r="EH1423">
        <v>29506.8</v>
      </c>
      <c r="EI1423">
        <v>35594.9</v>
      </c>
      <c r="EJ1423">
        <v>35802.2</v>
      </c>
      <c r="EK1423">
        <v>41608.3</v>
      </c>
      <c r="EL1423">
        <v>42051.6</v>
      </c>
      <c r="EM1423">
        <v>1.9861</v>
      </c>
      <c r="EN1423">
        <v>1.94</v>
      </c>
      <c r="EO1423">
        <v>0.07309019999999999</v>
      </c>
      <c r="EP1423">
        <v>0</v>
      </c>
      <c r="EQ1423">
        <v>23.7933</v>
      </c>
      <c r="ER1423">
        <v>999.9</v>
      </c>
      <c r="ES1423">
        <v>49</v>
      </c>
      <c r="ET1423">
        <v>28.8</v>
      </c>
      <c r="EU1423">
        <v>21.4235</v>
      </c>
      <c r="EV1423">
        <v>63.0362</v>
      </c>
      <c r="EW1423">
        <v>32.6723</v>
      </c>
      <c r="EX1423">
        <v>1</v>
      </c>
      <c r="EY1423">
        <v>-0.194118</v>
      </c>
      <c r="EZ1423">
        <v>0.9845970000000001</v>
      </c>
      <c r="FA1423">
        <v>20.3864</v>
      </c>
      <c r="FB1423">
        <v>5.21924</v>
      </c>
      <c r="FC1423">
        <v>12.0099</v>
      </c>
      <c r="FD1423">
        <v>4.99</v>
      </c>
      <c r="FE1423">
        <v>3.28865</v>
      </c>
      <c r="FF1423">
        <v>9999</v>
      </c>
      <c r="FG1423">
        <v>9999</v>
      </c>
      <c r="FH1423">
        <v>9999</v>
      </c>
      <c r="FI1423">
        <v>262.3</v>
      </c>
      <c r="FJ1423">
        <v>1.86696</v>
      </c>
      <c r="FK1423">
        <v>1.8661</v>
      </c>
      <c r="FL1423">
        <v>1.86553</v>
      </c>
      <c r="FM1423">
        <v>1.86547</v>
      </c>
      <c r="FN1423">
        <v>1.86724</v>
      </c>
      <c r="FO1423">
        <v>1.86981</v>
      </c>
      <c r="FP1423">
        <v>1.86844</v>
      </c>
      <c r="FQ1423">
        <v>1.86995</v>
      </c>
      <c r="FR1423">
        <v>0</v>
      </c>
      <c r="FS1423">
        <v>0</v>
      </c>
      <c r="FT1423">
        <v>0</v>
      </c>
      <c r="FU1423">
        <v>0</v>
      </c>
      <c r="FV1423" t="s">
        <v>358</v>
      </c>
      <c r="FW1423" t="s">
        <v>359</v>
      </c>
      <c r="FX1423" t="s">
        <v>360</v>
      </c>
      <c r="FY1423" t="s">
        <v>360</v>
      </c>
      <c r="FZ1423" t="s">
        <v>360</v>
      </c>
      <c r="GA1423" t="s">
        <v>360</v>
      </c>
      <c r="GB1423">
        <v>0</v>
      </c>
      <c r="GC1423">
        <v>100</v>
      </c>
      <c r="GD1423">
        <v>100</v>
      </c>
      <c r="GE1423">
        <v>-4.728</v>
      </c>
      <c r="GF1423">
        <v>-0.1643</v>
      </c>
      <c r="GG1423">
        <v>-2.0192013485273</v>
      </c>
      <c r="GH1423">
        <v>-0.003354295288503095</v>
      </c>
      <c r="GI1423">
        <v>8.998442100416266E-07</v>
      </c>
      <c r="GJ1423">
        <v>-2.632750781261316E-10</v>
      </c>
      <c r="GK1423">
        <v>-0.1771344180573433</v>
      </c>
      <c r="GL1423">
        <v>-0.01811282044437078</v>
      </c>
      <c r="GM1423">
        <v>0.001479480632228601</v>
      </c>
      <c r="GN1423">
        <v>-2.527498020886067E-05</v>
      </c>
      <c r="GO1423">
        <v>3</v>
      </c>
      <c r="GP1423">
        <v>2311</v>
      </c>
      <c r="GQ1423">
        <v>1</v>
      </c>
      <c r="GR1423">
        <v>23</v>
      </c>
      <c r="GS1423">
        <v>7487.5</v>
      </c>
      <c r="GT1423">
        <v>7487.6</v>
      </c>
      <c r="GU1423">
        <v>2.12891</v>
      </c>
      <c r="GV1423">
        <v>2.19971</v>
      </c>
      <c r="GW1423">
        <v>1.39648</v>
      </c>
      <c r="GX1423">
        <v>2.33643</v>
      </c>
      <c r="GY1423">
        <v>1.49536</v>
      </c>
      <c r="GZ1423">
        <v>2.35229</v>
      </c>
      <c r="HA1423">
        <v>32.9315</v>
      </c>
      <c r="HB1423">
        <v>14.0007</v>
      </c>
      <c r="HC1423">
        <v>18</v>
      </c>
      <c r="HD1423">
        <v>524.0650000000001</v>
      </c>
      <c r="HE1423">
        <v>450.805</v>
      </c>
      <c r="HF1423">
        <v>22.0273</v>
      </c>
      <c r="HG1423">
        <v>25.0018</v>
      </c>
      <c r="HH1423">
        <v>30.0001</v>
      </c>
      <c r="HI1423">
        <v>25.0075</v>
      </c>
      <c r="HJ1423">
        <v>24.9538</v>
      </c>
      <c r="HK1423">
        <v>42.656</v>
      </c>
      <c r="HL1423">
        <v>22.8412</v>
      </c>
      <c r="HM1423">
        <v>55.4904</v>
      </c>
      <c r="HN1423">
        <v>22.0272</v>
      </c>
      <c r="HO1423">
        <v>1041.67</v>
      </c>
      <c r="HP1423">
        <v>18.0982</v>
      </c>
      <c r="HQ1423">
        <v>100.992</v>
      </c>
      <c r="HR1423">
        <v>100.99</v>
      </c>
    </row>
    <row r="1424" spans="1:226">
      <c r="A1424">
        <v>1408</v>
      </c>
      <c r="B1424">
        <v>1664308573.6</v>
      </c>
      <c r="C1424">
        <v>15343.09999990463</v>
      </c>
      <c r="D1424" t="s">
        <v>3187</v>
      </c>
      <c r="E1424" t="s">
        <v>3188</v>
      </c>
      <c r="F1424">
        <v>5</v>
      </c>
      <c r="G1424" t="s">
        <v>3064</v>
      </c>
      <c r="H1424" t="s">
        <v>354</v>
      </c>
      <c r="I1424">
        <v>1664308565.814285</v>
      </c>
      <c r="J1424">
        <f>(K1424)/1000</f>
        <v>0</v>
      </c>
      <c r="K1424">
        <f>IF(BF1424, AN1424, AH1424)</f>
        <v>0</v>
      </c>
      <c r="L1424">
        <f>IF(BF1424, AI1424, AG1424)</f>
        <v>0</v>
      </c>
      <c r="M1424">
        <f>BH1424 - IF(AU1424&gt;1, L1424*BB1424*100.0/(AW1424*BV1424), 0)</f>
        <v>0</v>
      </c>
      <c r="N1424">
        <f>((T1424-J1424/2)*M1424-L1424)/(T1424+J1424/2)</f>
        <v>0</v>
      </c>
      <c r="O1424">
        <f>N1424*(BO1424+BP1424)/1000.0</f>
        <v>0</v>
      </c>
      <c r="P1424">
        <f>(BH1424 - IF(AU1424&gt;1, L1424*BB1424*100.0/(AW1424*BV1424), 0))*(BO1424+BP1424)/1000.0</f>
        <v>0</v>
      </c>
      <c r="Q1424">
        <f>2.0/((1/S1424-1/R1424)+SIGN(S1424)*SQRT((1/S1424-1/R1424)*(1/S1424-1/R1424) + 4*BC1424/((BC1424+1)*(BC1424+1))*(2*1/S1424*1/R1424-1/R1424*1/R1424)))</f>
        <v>0</v>
      </c>
      <c r="R1424">
        <f>IF(LEFT(BD1424,1)&lt;&gt;"0",IF(LEFT(BD1424,1)="1",3.0,BE1424),$D$5+$E$5*(BV1424*BO1424/($K$5*1000))+$F$5*(BV1424*BO1424/($K$5*1000))*MAX(MIN(BB1424,$J$5),$I$5)*MAX(MIN(BB1424,$J$5),$I$5)+$G$5*MAX(MIN(BB1424,$J$5),$I$5)*(BV1424*BO1424/($K$5*1000))+$H$5*(BV1424*BO1424/($K$5*1000))*(BV1424*BO1424/($K$5*1000)))</f>
        <v>0</v>
      </c>
      <c r="S1424">
        <f>J1424*(1000-(1000*0.61365*exp(17.502*W1424/(240.97+W1424))/(BO1424+BP1424)+BJ1424)/2)/(1000*0.61365*exp(17.502*W1424/(240.97+W1424))/(BO1424+BP1424)-BJ1424)</f>
        <v>0</v>
      </c>
      <c r="T1424">
        <f>1/((BC1424+1)/(Q1424/1.6)+1/(R1424/1.37)) + BC1424/((BC1424+1)/(Q1424/1.6) + BC1424/(R1424/1.37))</f>
        <v>0</v>
      </c>
      <c r="U1424">
        <f>(AX1424*BA1424)</f>
        <v>0</v>
      </c>
      <c r="V1424">
        <f>(BQ1424+(U1424+2*0.95*5.67E-8*(((BQ1424+$B$7)+273)^4-(BQ1424+273)^4)-44100*J1424)/(1.84*29.3*R1424+8*0.95*5.67E-8*(BQ1424+273)^3))</f>
        <v>0</v>
      </c>
      <c r="W1424">
        <f>($C$7*BR1424+$D$7*BS1424+$E$7*V1424)</f>
        <v>0</v>
      </c>
      <c r="X1424">
        <f>0.61365*exp(17.502*W1424/(240.97+W1424))</f>
        <v>0</v>
      </c>
      <c r="Y1424">
        <f>(Z1424/AA1424*100)</f>
        <v>0</v>
      </c>
      <c r="Z1424">
        <f>BJ1424*(BO1424+BP1424)/1000</f>
        <v>0</v>
      </c>
      <c r="AA1424">
        <f>0.61365*exp(17.502*BQ1424/(240.97+BQ1424))</f>
        <v>0</v>
      </c>
      <c r="AB1424">
        <f>(X1424-BJ1424*(BO1424+BP1424)/1000)</f>
        <v>0</v>
      </c>
      <c r="AC1424">
        <f>(-J1424*44100)</f>
        <v>0</v>
      </c>
      <c r="AD1424">
        <f>2*29.3*R1424*0.92*(BQ1424-W1424)</f>
        <v>0</v>
      </c>
      <c r="AE1424">
        <f>2*0.95*5.67E-8*(((BQ1424+$B$7)+273)^4-(W1424+273)^4)</f>
        <v>0</v>
      </c>
      <c r="AF1424">
        <f>U1424+AE1424+AC1424+AD1424</f>
        <v>0</v>
      </c>
      <c r="AG1424">
        <f>BN1424*AU1424*(BI1424-BH1424*(1000-AU1424*BK1424)/(1000-AU1424*BJ1424))/(100*BB1424)</f>
        <v>0</v>
      </c>
      <c r="AH1424">
        <f>1000*BN1424*AU1424*(BJ1424-BK1424)/(100*BB1424*(1000-AU1424*BJ1424))</f>
        <v>0</v>
      </c>
      <c r="AI1424">
        <f>(AJ1424 - AK1424 - BO1424*1E3/(8.314*(BQ1424+273.15)) * AM1424/BN1424 * AL1424) * BN1424/(100*BB1424) * (1000 - BK1424)/1000</f>
        <v>0</v>
      </c>
      <c r="AJ1424">
        <v>1045.275408615739</v>
      </c>
      <c r="AK1424">
        <v>1025.595090909091</v>
      </c>
      <c r="AL1424">
        <v>3.380369486788597</v>
      </c>
      <c r="AM1424">
        <v>64.57552425666056</v>
      </c>
      <c r="AN1424">
        <f>(AP1424 - AO1424 + BO1424*1E3/(8.314*(BQ1424+273.15)) * AR1424/BN1424 * AQ1424) * BN1424/(100*BB1424) * 1000/(1000 - AP1424)</f>
        <v>0</v>
      </c>
      <c r="AO1424">
        <v>18.15534571052947</v>
      </c>
      <c r="AP1424">
        <v>18.49063278195488</v>
      </c>
      <c r="AQ1424">
        <v>3.134997156753367E-05</v>
      </c>
      <c r="AR1424">
        <v>112.27</v>
      </c>
      <c r="AS1424">
        <v>8</v>
      </c>
      <c r="AT1424">
        <v>2</v>
      </c>
      <c r="AU1424">
        <f>IF(AS1424*$H$13&gt;=AW1424,1.0,(AW1424/(AW1424-AS1424*$H$13)))</f>
        <v>0</v>
      </c>
      <c r="AV1424">
        <f>(AU1424-1)*100</f>
        <v>0</v>
      </c>
      <c r="AW1424">
        <f>MAX(0,($B$13+$C$13*BV1424)/(1+$D$13*BV1424)*BO1424/(BQ1424+273)*$E$13)</f>
        <v>0</v>
      </c>
      <c r="AX1424">
        <f>$B$11*BW1424+$C$11*BX1424+$F$11*CI1424*(1-CL1424)</f>
        <v>0</v>
      </c>
      <c r="AY1424">
        <f>AX1424*AZ1424</f>
        <v>0</v>
      </c>
      <c r="AZ1424">
        <f>($B$11*$D$9+$C$11*$D$9+$F$11*((CV1424+CN1424)/MAX(CV1424+CN1424+CW1424, 0.1)*$I$9+CW1424/MAX(CV1424+CN1424+CW1424, 0.1)*$J$9))/($B$11+$C$11+$F$11)</f>
        <v>0</v>
      </c>
      <c r="BA1424">
        <f>($B$11*$K$9+$C$11*$K$9+$F$11*((CV1424+CN1424)/MAX(CV1424+CN1424+CW1424, 0.1)*$P$9+CW1424/MAX(CV1424+CN1424+CW1424, 0.1)*$Q$9))/($B$11+$C$11+$F$11)</f>
        <v>0</v>
      </c>
      <c r="BB1424">
        <v>6</v>
      </c>
      <c r="BC1424">
        <v>0.5</v>
      </c>
      <c r="BD1424" t="s">
        <v>355</v>
      </c>
      <c r="BE1424">
        <v>2</v>
      </c>
      <c r="BF1424" t="b">
        <v>1</v>
      </c>
      <c r="BG1424">
        <v>1664308565.814285</v>
      </c>
      <c r="BH1424">
        <v>982.3536428571427</v>
      </c>
      <c r="BI1424">
        <v>1010.159464285714</v>
      </c>
      <c r="BJ1424">
        <v>18.47759642857143</v>
      </c>
      <c r="BK1424">
        <v>18.15469642857143</v>
      </c>
      <c r="BL1424">
        <v>987.0602500000002</v>
      </c>
      <c r="BM1424">
        <v>18.64198571428571</v>
      </c>
      <c r="BN1424">
        <v>500.063</v>
      </c>
      <c r="BO1424">
        <v>90.92879285714288</v>
      </c>
      <c r="BP1424">
        <v>0.09991919285714282</v>
      </c>
      <c r="BQ1424">
        <v>24.57085714285714</v>
      </c>
      <c r="BR1424">
        <v>24.99757142857143</v>
      </c>
      <c r="BS1424">
        <v>999.9000000000002</v>
      </c>
      <c r="BT1424">
        <v>0</v>
      </c>
      <c r="BU1424">
        <v>0</v>
      </c>
      <c r="BV1424">
        <v>9999.304999999998</v>
      </c>
      <c r="BW1424">
        <v>0</v>
      </c>
      <c r="BX1424">
        <v>6.123107857142857</v>
      </c>
      <c r="BY1424">
        <v>-27.80506071428571</v>
      </c>
      <c r="BZ1424">
        <v>1000.846857142857</v>
      </c>
      <c r="CA1424">
        <v>1028.836428571429</v>
      </c>
      <c r="CB1424">
        <v>0.3229016785714285</v>
      </c>
      <c r="CC1424">
        <v>1010.159464285714</v>
      </c>
      <c r="CD1424">
        <v>18.15469642857143</v>
      </c>
      <c r="CE1424">
        <v>1.680145357142857</v>
      </c>
      <c r="CF1424">
        <v>1.650784285714286</v>
      </c>
      <c r="CG1424">
        <v>14.7142</v>
      </c>
      <c r="CH1424">
        <v>14.44120714285714</v>
      </c>
      <c r="CI1424">
        <v>1999.9925</v>
      </c>
      <c r="CJ1424">
        <v>0.9799967857142858</v>
      </c>
      <c r="CK1424">
        <v>0.02000345</v>
      </c>
      <c r="CL1424">
        <v>0</v>
      </c>
      <c r="CM1424">
        <v>132.1101428571428</v>
      </c>
      <c r="CN1424">
        <v>5.00097</v>
      </c>
      <c r="CO1424">
        <v>2832.150714285714</v>
      </c>
      <c r="CP1424">
        <v>16707.49285714286</v>
      </c>
      <c r="CQ1424">
        <v>37.5755</v>
      </c>
      <c r="CR1424">
        <v>38</v>
      </c>
      <c r="CS1424">
        <v>37.562</v>
      </c>
      <c r="CT1424">
        <v>37.75</v>
      </c>
      <c r="CU1424">
        <v>38.10475</v>
      </c>
      <c r="CV1424">
        <v>1955.088571428572</v>
      </c>
      <c r="CW1424">
        <v>39.90392857142857</v>
      </c>
      <c r="CX1424">
        <v>0</v>
      </c>
      <c r="CY1424">
        <v>1664308577.9</v>
      </c>
      <c r="CZ1424">
        <v>0</v>
      </c>
      <c r="DA1424">
        <v>0</v>
      </c>
      <c r="DB1424" t="s">
        <v>356</v>
      </c>
      <c r="DC1424">
        <v>1663859321.1</v>
      </c>
      <c r="DD1424">
        <v>1663859315.6</v>
      </c>
      <c r="DE1424">
        <v>0</v>
      </c>
      <c r="DF1424">
        <v>0.196</v>
      </c>
      <c r="DG1424">
        <v>-0.001</v>
      </c>
      <c r="DH1424">
        <v>-5.941</v>
      </c>
      <c r="DI1424">
        <v>-0.174</v>
      </c>
      <c r="DJ1424">
        <v>1500</v>
      </c>
      <c r="DK1424">
        <v>17</v>
      </c>
      <c r="DL1424">
        <v>0.13</v>
      </c>
      <c r="DM1424">
        <v>0.04</v>
      </c>
      <c r="DN1424">
        <v>-27.6492475</v>
      </c>
      <c r="DO1424">
        <v>-2.647453283301998</v>
      </c>
      <c r="DP1424">
        <v>0.3405290317928123</v>
      </c>
      <c r="DQ1424">
        <v>0</v>
      </c>
      <c r="DR1424">
        <v>0.32166335</v>
      </c>
      <c r="DS1424">
        <v>0.06654673170731631</v>
      </c>
      <c r="DT1424">
        <v>0.01039635098135398</v>
      </c>
      <c r="DU1424">
        <v>1</v>
      </c>
      <c r="DV1424">
        <v>1</v>
      </c>
      <c r="DW1424">
        <v>2</v>
      </c>
      <c r="DX1424" t="s">
        <v>471</v>
      </c>
      <c r="DY1424">
        <v>2.98488</v>
      </c>
      <c r="DZ1424">
        <v>2.71573</v>
      </c>
      <c r="EA1424">
        <v>0.175438</v>
      </c>
      <c r="EB1424">
        <v>0.176313</v>
      </c>
      <c r="EC1424">
        <v>0.090506</v>
      </c>
      <c r="ED1424">
        <v>0.0874635</v>
      </c>
      <c r="EE1424">
        <v>26203.1</v>
      </c>
      <c r="EF1424">
        <v>26287.7</v>
      </c>
      <c r="EG1424">
        <v>29523.1</v>
      </c>
      <c r="EH1424">
        <v>29506.6</v>
      </c>
      <c r="EI1424">
        <v>35593.5</v>
      </c>
      <c r="EJ1424">
        <v>35801.8</v>
      </c>
      <c r="EK1424">
        <v>41607.7</v>
      </c>
      <c r="EL1424">
        <v>42051.2</v>
      </c>
      <c r="EM1424">
        <v>1.98582</v>
      </c>
      <c r="EN1424">
        <v>1.94002</v>
      </c>
      <c r="EO1424">
        <v>0.0733361</v>
      </c>
      <c r="EP1424">
        <v>0</v>
      </c>
      <c r="EQ1424">
        <v>23.7953</v>
      </c>
      <c r="ER1424">
        <v>999.9</v>
      </c>
      <c r="ES1424">
        <v>49</v>
      </c>
      <c r="ET1424">
        <v>28.8</v>
      </c>
      <c r="EU1424">
        <v>21.423</v>
      </c>
      <c r="EV1424">
        <v>62.4462</v>
      </c>
      <c r="EW1424">
        <v>32.8205</v>
      </c>
      <c r="EX1424">
        <v>1</v>
      </c>
      <c r="EY1424">
        <v>-0.1939</v>
      </c>
      <c r="EZ1424">
        <v>0.988224</v>
      </c>
      <c r="FA1424">
        <v>20.3864</v>
      </c>
      <c r="FB1424">
        <v>5.21969</v>
      </c>
      <c r="FC1424">
        <v>12.0099</v>
      </c>
      <c r="FD1424">
        <v>4.99</v>
      </c>
      <c r="FE1424">
        <v>3.28865</v>
      </c>
      <c r="FF1424">
        <v>9999</v>
      </c>
      <c r="FG1424">
        <v>9999</v>
      </c>
      <c r="FH1424">
        <v>9999</v>
      </c>
      <c r="FI1424">
        <v>262.3</v>
      </c>
      <c r="FJ1424">
        <v>1.86695</v>
      </c>
      <c r="FK1424">
        <v>1.8661</v>
      </c>
      <c r="FL1424">
        <v>1.86554</v>
      </c>
      <c r="FM1424">
        <v>1.86551</v>
      </c>
      <c r="FN1424">
        <v>1.86728</v>
      </c>
      <c r="FO1424">
        <v>1.86981</v>
      </c>
      <c r="FP1424">
        <v>1.86844</v>
      </c>
      <c r="FQ1424">
        <v>1.86996</v>
      </c>
      <c r="FR1424">
        <v>0</v>
      </c>
      <c r="FS1424">
        <v>0</v>
      </c>
      <c r="FT1424">
        <v>0</v>
      </c>
      <c r="FU1424">
        <v>0</v>
      </c>
      <c r="FV1424" t="s">
        <v>358</v>
      </c>
      <c r="FW1424" t="s">
        <v>359</v>
      </c>
      <c r="FX1424" t="s">
        <v>360</v>
      </c>
      <c r="FY1424" t="s">
        <v>360</v>
      </c>
      <c r="FZ1424" t="s">
        <v>360</v>
      </c>
      <c r="GA1424" t="s">
        <v>360</v>
      </c>
      <c r="GB1424">
        <v>0</v>
      </c>
      <c r="GC1424">
        <v>100</v>
      </c>
      <c r="GD1424">
        <v>100</v>
      </c>
      <c r="GE1424">
        <v>-4.77</v>
      </c>
      <c r="GF1424">
        <v>-0.1643</v>
      </c>
      <c r="GG1424">
        <v>-2.0192013485273</v>
      </c>
      <c r="GH1424">
        <v>-0.003354295288503095</v>
      </c>
      <c r="GI1424">
        <v>8.998442100416266E-07</v>
      </c>
      <c r="GJ1424">
        <v>-2.632750781261316E-10</v>
      </c>
      <c r="GK1424">
        <v>-0.1771344180573433</v>
      </c>
      <c r="GL1424">
        <v>-0.01811282044437078</v>
      </c>
      <c r="GM1424">
        <v>0.001479480632228601</v>
      </c>
      <c r="GN1424">
        <v>-2.527498020886067E-05</v>
      </c>
      <c r="GO1424">
        <v>3</v>
      </c>
      <c r="GP1424">
        <v>2311</v>
      </c>
      <c r="GQ1424">
        <v>1</v>
      </c>
      <c r="GR1424">
        <v>23</v>
      </c>
      <c r="GS1424">
        <v>7487.5</v>
      </c>
      <c r="GT1424">
        <v>7487.6</v>
      </c>
      <c r="GU1424">
        <v>2.16064</v>
      </c>
      <c r="GV1424">
        <v>2.19482</v>
      </c>
      <c r="GW1424">
        <v>1.39648</v>
      </c>
      <c r="GX1424">
        <v>2.33521</v>
      </c>
      <c r="GY1424">
        <v>1.49536</v>
      </c>
      <c r="GZ1424">
        <v>2.42065</v>
      </c>
      <c r="HA1424">
        <v>32.9315</v>
      </c>
      <c r="HB1424">
        <v>14.0007</v>
      </c>
      <c r="HC1424">
        <v>18</v>
      </c>
      <c r="HD1424">
        <v>523.869</v>
      </c>
      <c r="HE1424">
        <v>450.82</v>
      </c>
      <c r="HF1424">
        <v>22.029</v>
      </c>
      <c r="HG1424">
        <v>25.0018</v>
      </c>
      <c r="HH1424">
        <v>30.0001</v>
      </c>
      <c r="HI1424">
        <v>25.0057</v>
      </c>
      <c r="HJ1424">
        <v>24.9538</v>
      </c>
      <c r="HK1424">
        <v>43.2409</v>
      </c>
      <c r="HL1424">
        <v>22.8412</v>
      </c>
      <c r="HM1424">
        <v>55.4904</v>
      </c>
      <c r="HN1424">
        <v>22.03</v>
      </c>
      <c r="HO1424">
        <v>1055.03</v>
      </c>
      <c r="HP1424">
        <v>18.0982</v>
      </c>
      <c r="HQ1424">
        <v>100.991</v>
      </c>
      <c r="HR1424">
        <v>100.989</v>
      </c>
    </row>
    <row r="1425" spans="1:226">
      <c r="A1425">
        <v>1409</v>
      </c>
      <c r="B1425">
        <v>1664308578.6</v>
      </c>
      <c r="C1425">
        <v>15348.09999990463</v>
      </c>
      <c r="D1425" t="s">
        <v>3189</v>
      </c>
      <c r="E1425" t="s">
        <v>3190</v>
      </c>
      <c r="F1425">
        <v>5</v>
      </c>
      <c r="G1425" t="s">
        <v>3064</v>
      </c>
      <c r="H1425" t="s">
        <v>354</v>
      </c>
      <c r="I1425">
        <v>1664308571.1</v>
      </c>
      <c r="J1425">
        <f>(K1425)/1000</f>
        <v>0</v>
      </c>
      <c r="K1425">
        <f>IF(BF1425, AN1425, AH1425)</f>
        <v>0</v>
      </c>
      <c r="L1425">
        <f>IF(BF1425, AI1425, AG1425)</f>
        <v>0</v>
      </c>
      <c r="M1425">
        <f>BH1425 - IF(AU1425&gt;1, L1425*BB1425*100.0/(AW1425*BV1425), 0)</f>
        <v>0</v>
      </c>
      <c r="N1425">
        <f>((T1425-J1425/2)*M1425-L1425)/(T1425+J1425/2)</f>
        <v>0</v>
      </c>
      <c r="O1425">
        <f>N1425*(BO1425+BP1425)/1000.0</f>
        <v>0</v>
      </c>
      <c r="P1425">
        <f>(BH1425 - IF(AU1425&gt;1, L1425*BB1425*100.0/(AW1425*BV1425), 0))*(BO1425+BP1425)/1000.0</f>
        <v>0</v>
      </c>
      <c r="Q1425">
        <f>2.0/((1/S1425-1/R1425)+SIGN(S1425)*SQRT((1/S1425-1/R1425)*(1/S1425-1/R1425) + 4*BC1425/((BC1425+1)*(BC1425+1))*(2*1/S1425*1/R1425-1/R1425*1/R1425)))</f>
        <v>0</v>
      </c>
      <c r="R1425">
        <f>IF(LEFT(BD1425,1)&lt;&gt;"0",IF(LEFT(BD1425,1)="1",3.0,BE1425),$D$5+$E$5*(BV1425*BO1425/($K$5*1000))+$F$5*(BV1425*BO1425/($K$5*1000))*MAX(MIN(BB1425,$J$5),$I$5)*MAX(MIN(BB1425,$J$5),$I$5)+$G$5*MAX(MIN(BB1425,$J$5),$I$5)*(BV1425*BO1425/($K$5*1000))+$H$5*(BV1425*BO1425/($K$5*1000))*(BV1425*BO1425/($K$5*1000)))</f>
        <v>0</v>
      </c>
      <c r="S1425">
        <f>J1425*(1000-(1000*0.61365*exp(17.502*W1425/(240.97+W1425))/(BO1425+BP1425)+BJ1425)/2)/(1000*0.61365*exp(17.502*W1425/(240.97+W1425))/(BO1425+BP1425)-BJ1425)</f>
        <v>0</v>
      </c>
      <c r="T1425">
        <f>1/((BC1425+1)/(Q1425/1.6)+1/(R1425/1.37)) + BC1425/((BC1425+1)/(Q1425/1.6) + BC1425/(R1425/1.37))</f>
        <v>0</v>
      </c>
      <c r="U1425">
        <f>(AX1425*BA1425)</f>
        <v>0</v>
      </c>
      <c r="V1425">
        <f>(BQ1425+(U1425+2*0.95*5.67E-8*(((BQ1425+$B$7)+273)^4-(BQ1425+273)^4)-44100*J1425)/(1.84*29.3*R1425+8*0.95*5.67E-8*(BQ1425+273)^3))</f>
        <v>0</v>
      </c>
      <c r="W1425">
        <f>($C$7*BR1425+$D$7*BS1425+$E$7*V1425)</f>
        <v>0</v>
      </c>
      <c r="X1425">
        <f>0.61365*exp(17.502*W1425/(240.97+W1425))</f>
        <v>0</v>
      </c>
      <c r="Y1425">
        <f>(Z1425/AA1425*100)</f>
        <v>0</v>
      </c>
      <c r="Z1425">
        <f>BJ1425*(BO1425+BP1425)/1000</f>
        <v>0</v>
      </c>
      <c r="AA1425">
        <f>0.61365*exp(17.502*BQ1425/(240.97+BQ1425))</f>
        <v>0</v>
      </c>
      <c r="AB1425">
        <f>(X1425-BJ1425*(BO1425+BP1425)/1000)</f>
        <v>0</v>
      </c>
      <c r="AC1425">
        <f>(-J1425*44100)</f>
        <v>0</v>
      </c>
      <c r="AD1425">
        <f>2*29.3*R1425*0.92*(BQ1425-W1425)</f>
        <v>0</v>
      </c>
      <c r="AE1425">
        <f>2*0.95*5.67E-8*(((BQ1425+$B$7)+273)^4-(W1425+273)^4)</f>
        <v>0</v>
      </c>
      <c r="AF1425">
        <f>U1425+AE1425+AC1425+AD1425</f>
        <v>0</v>
      </c>
      <c r="AG1425">
        <f>BN1425*AU1425*(BI1425-BH1425*(1000-AU1425*BK1425)/(1000-AU1425*BJ1425))/(100*BB1425)</f>
        <v>0</v>
      </c>
      <c r="AH1425">
        <f>1000*BN1425*AU1425*(BJ1425-BK1425)/(100*BB1425*(1000-AU1425*BJ1425))</f>
        <v>0</v>
      </c>
      <c r="AI1425">
        <f>(AJ1425 - AK1425 - BO1425*1E3/(8.314*(BQ1425+273.15)) * AM1425/BN1425 * AL1425) * BN1425/(100*BB1425) * (1000 - BK1425)/1000</f>
        <v>0</v>
      </c>
      <c r="AJ1425">
        <v>1062.028492711843</v>
      </c>
      <c r="AK1425">
        <v>1042.389636363636</v>
      </c>
      <c r="AL1425">
        <v>3.354537561723755</v>
      </c>
      <c r="AM1425">
        <v>64.57552425666056</v>
      </c>
      <c r="AN1425">
        <f>(AP1425 - AO1425 + BO1425*1E3/(8.314*(BQ1425+273.15)) * AR1425/BN1425 * AQ1425) * BN1425/(100*BB1425) * 1000/(1000 - AP1425)</f>
        <v>0</v>
      </c>
      <c r="AO1425">
        <v>18.15474986271729</v>
      </c>
      <c r="AP1425">
        <v>18.49324195488721</v>
      </c>
      <c r="AQ1425">
        <v>8.757235290474329E-06</v>
      </c>
      <c r="AR1425">
        <v>112.27</v>
      </c>
      <c r="AS1425">
        <v>8</v>
      </c>
      <c r="AT1425">
        <v>2</v>
      </c>
      <c r="AU1425">
        <f>IF(AS1425*$H$13&gt;=AW1425,1.0,(AW1425/(AW1425-AS1425*$H$13)))</f>
        <v>0</v>
      </c>
      <c r="AV1425">
        <f>(AU1425-1)*100</f>
        <v>0</v>
      </c>
      <c r="AW1425">
        <f>MAX(0,($B$13+$C$13*BV1425)/(1+$D$13*BV1425)*BO1425/(BQ1425+273)*$E$13)</f>
        <v>0</v>
      </c>
      <c r="AX1425">
        <f>$B$11*BW1425+$C$11*BX1425+$F$11*CI1425*(1-CL1425)</f>
        <v>0</v>
      </c>
      <c r="AY1425">
        <f>AX1425*AZ1425</f>
        <v>0</v>
      </c>
      <c r="AZ1425">
        <f>($B$11*$D$9+$C$11*$D$9+$F$11*((CV1425+CN1425)/MAX(CV1425+CN1425+CW1425, 0.1)*$I$9+CW1425/MAX(CV1425+CN1425+CW1425, 0.1)*$J$9))/($B$11+$C$11+$F$11)</f>
        <v>0</v>
      </c>
      <c r="BA1425">
        <f>($B$11*$K$9+$C$11*$K$9+$F$11*((CV1425+CN1425)/MAX(CV1425+CN1425+CW1425, 0.1)*$P$9+CW1425/MAX(CV1425+CN1425+CW1425, 0.1)*$Q$9))/($B$11+$C$11+$F$11)</f>
        <v>0</v>
      </c>
      <c r="BB1425">
        <v>6</v>
      </c>
      <c r="BC1425">
        <v>0.5</v>
      </c>
      <c r="BD1425" t="s">
        <v>355</v>
      </c>
      <c r="BE1425">
        <v>2</v>
      </c>
      <c r="BF1425" t="b">
        <v>1</v>
      </c>
      <c r="BG1425">
        <v>1664308571.1</v>
      </c>
      <c r="BH1425">
        <v>999.943074074074</v>
      </c>
      <c r="BI1425">
        <v>1027.791481481481</v>
      </c>
      <c r="BJ1425">
        <v>18.48696666666667</v>
      </c>
      <c r="BK1425">
        <v>18.15492222222222</v>
      </c>
      <c r="BL1425">
        <v>1004.691296296296</v>
      </c>
      <c r="BM1425">
        <v>18.65125185185185</v>
      </c>
      <c r="BN1425">
        <v>500.0750740740741</v>
      </c>
      <c r="BO1425">
        <v>90.92911481481484</v>
      </c>
      <c r="BP1425">
        <v>0.09999222592592592</v>
      </c>
      <c r="BQ1425">
        <v>24.57387777777778</v>
      </c>
      <c r="BR1425">
        <v>25.00046666666667</v>
      </c>
      <c r="BS1425">
        <v>999.9000000000001</v>
      </c>
      <c r="BT1425">
        <v>0</v>
      </c>
      <c r="BU1425">
        <v>0</v>
      </c>
      <c r="BV1425">
        <v>10000.34259259259</v>
      </c>
      <c r="BW1425">
        <v>0</v>
      </c>
      <c r="BX1425">
        <v>6.122977777777778</v>
      </c>
      <c r="BY1425">
        <v>-27.84852962962963</v>
      </c>
      <c r="BZ1425">
        <v>1018.777148148148</v>
      </c>
      <c r="CA1425">
        <v>1046.795185185185</v>
      </c>
      <c r="CB1425">
        <v>0.3320351111111111</v>
      </c>
      <c r="CC1425">
        <v>1027.791481481481</v>
      </c>
      <c r="CD1425">
        <v>18.15492222222222</v>
      </c>
      <c r="CE1425">
        <v>1.681002592592592</v>
      </c>
      <c r="CF1425">
        <v>1.650811111111111</v>
      </c>
      <c r="CG1425">
        <v>14.72211481481481</v>
      </c>
      <c r="CH1425">
        <v>14.44146666666667</v>
      </c>
      <c r="CI1425">
        <v>2000.016296296296</v>
      </c>
      <c r="CJ1425">
        <v>0.9799943333333334</v>
      </c>
      <c r="CK1425">
        <v>0.02000603703703703</v>
      </c>
      <c r="CL1425">
        <v>0</v>
      </c>
      <c r="CM1425">
        <v>132.2988518518519</v>
      </c>
      <c r="CN1425">
        <v>5.00097</v>
      </c>
      <c r="CO1425">
        <v>2834.893703703704</v>
      </c>
      <c r="CP1425">
        <v>16707.68518518519</v>
      </c>
      <c r="CQ1425">
        <v>37.583</v>
      </c>
      <c r="CR1425">
        <v>38</v>
      </c>
      <c r="CS1425">
        <v>37.562</v>
      </c>
      <c r="CT1425">
        <v>37.75</v>
      </c>
      <c r="CU1425">
        <v>38.10166666666666</v>
      </c>
      <c r="CV1425">
        <v>1955.107037037037</v>
      </c>
      <c r="CW1425">
        <v>39.90925925925926</v>
      </c>
      <c r="CX1425">
        <v>0</v>
      </c>
      <c r="CY1425">
        <v>1664308582.7</v>
      </c>
      <c r="CZ1425">
        <v>0</v>
      </c>
      <c r="DA1425">
        <v>0</v>
      </c>
      <c r="DB1425" t="s">
        <v>356</v>
      </c>
      <c r="DC1425">
        <v>1663859321.1</v>
      </c>
      <c r="DD1425">
        <v>1663859315.6</v>
      </c>
      <c r="DE1425">
        <v>0</v>
      </c>
      <c r="DF1425">
        <v>0.196</v>
      </c>
      <c r="DG1425">
        <v>-0.001</v>
      </c>
      <c r="DH1425">
        <v>-5.941</v>
      </c>
      <c r="DI1425">
        <v>-0.174</v>
      </c>
      <c r="DJ1425">
        <v>1500</v>
      </c>
      <c r="DK1425">
        <v>17</v>
      </c>
      <c r="DL1425">
        <v>0.13</v>
      </c>
      <c r="DM1425">
        <v>0.04</v>
      </c>
      <c r="DN1425">
        <v>-27.76735609756098</v>
      </c>
      <c r="DO1425">
        <v>-0.9138229965156854</v>
      </c>
      <c r="DP1425">
        <v>0.232684987565656</v>
      </c>
      <c r="DQ1425">
        <v>0</v>
      </c>
      <c r="DR1425">
        <v>0.3252801707317073</v>
      </c>
      <c r="DS1425">
        <v>0.109352843205575</v>
      </c>
      <c r="DT1425">
        <v>0.0110563535997213</v>
      </c>
      <c r="DU1425">
        <v>0</v>
      </c>
      <c r="DV1425">
        <v>0</v>
      </c>
      <c r="DW1425">
        <v>2</v>
      </c>
      <c r="DX1425" t="s">
        <v>357</v>
      </c>
      <c r="DY1425">
        <v>2.98496</v>
      </c>
      <c r="DZ1425">
        <v>2.71557</v>
      </c>
      <c r="EA1425">
        <v>0.177262</v>
      </c>
      <c r="EB1425">
        <v>0.17813</v>
      </c>
      <c r="EC1425">
        <v>0.0905174</v>
      </c>
      <c r="ED1425">
        <v>0.08745940000000001</v>
      </c>
      <c r="EE1425">
        <v>26145.5</v>
      </c>
      <c r="EF1425">
        <v>26229.5</v>
      </c>
      <c r="EG1425">
        <v>29523.4</v>
      </c>
      <c r="EH1425">
        <v>29506.3</v>
      </c>
      <c r="EI1425">
        <v>35593.6</v>
      </c>
      <c r="EJ1425">
        <v>35801.5</v>
      </c>
      <c r="EK1425">
        <v>41608.3</v>
      </c>
      <c r="EL1425">
        <v>42050.7</v>
      </c>
      <c r="EM1425">
        <v>1.986</v>
      </c>
      <c r="EN1425">
        <v>1.94018</v>
      </c>
      <c r="EO1425">
        <v>0.0743419</v>
      </c>
      <c r="EP1425">
        <v>0</v>
      </c>
      <c r="EQ1425">
        <v>23.7953</v>
      </c>
      <c r="ER1425">
        <v>999.9</v>
      </c>
      <c r="ES1425">
        <v>49</v>
      </c>
      <c r="ET1425">
        <v>28.8</v>
      </c>
      <c r="EU1425">
        <v>21.4215</v>
      </c>
      <c r="EV1425">
        <v>62.7862</v>
      </c>
      <c r="EW1425">
        <v>32.7724</v>
      </c>
      <c r="EX1425">
        <v>1</v>
      </c>
      <c r="EY1425">
        <v>-0.193913</v>
      </c>
      <c r="EZ1425">
        <v>1.07005</v>
      </c>
      <c r="FA1425">
        <v>20.3859</v>
      </c>
      <c r="FB1425">
        <v>5.21939</v>
      </c>
      <c r="FC1425">
        <v>12.0099</v>
      </c>
      <c r="FD1425">
        <v>4.99</v>
      </c>
      <c r="FE1425">
        <v>3.28865</v>
      </c>
      <c r="FF1425">
        <v>9999</v>
      </c>
      <c r="FG1425">
        <v>9999</v>
      </c>
      <c r="FH1425">
        <v>9999</v>
      </c>
      <c r="FI1425">
        <v>262.3</v>
      </c>
      <c r="FJ1425">
        <v>1.86697</v>
      </c>
      <c r="FK1425">
        <v>1.86609</v>
      </c>
      <c r="FL1425">
        <v>1.86554</v>
      </c>
      <c r="FM1425">
        <v>1.86551</v>
      </c>
      <c r="FN1425">
        <v>1.86725</v>
      </c>
      <c r="FO1425">
        <v>1.86981</v>
      </c>
      <c r="FP1425">
        <v>1.86844</v>
      </c>
      <c r="FQ1425">
        <v>1.86996</v>
      </c>
      <c r="FR1425">
        <v>0</v>
      </c>
      <c r="FS1425">
        <v>0</v>
      </c>
      <c r="FT1425">
        <v>0</v>
      </c>
      <c r="FU1425">
        <v>0</v>
      </c>
      <c r="FV1425" t="s">
        <v>358</v>
      </c>
      <c r="FW1425" t="s">
        <v>359</v>
      </c>
      <c r="FX1425" t="s">
        <v>360</v>
      </c>
      <c r="FY1425" t="s">
        <v>360</v>
      </c>
      <c r="FZ1425" t="s">
        <v>360</v>
      </c>
      <c r="GA1425" t="s">
        <v>360</v>
      </c>
      <c r="GB1425">
        <v>0</v>
      </c>
      <c r="GC1425">
        <v>100</v>
      </c>
      <c r="GD1425">
        <v>100</v>
      </c>
      <c r="GE1425">
        <v>-4.81</v>
      </c>
      <c r="GF1425">
        <v>-0.1642</v>
      </c>
      <c r="GG1425">
        <v>-2.0192013485273</v>
      </c>
      <c r="GH1425">
        <v>-0.003354295288503095</v>
      </c>
      <c r="GI1425">
        <v>8.998442100416266E-07</v>
      </c>
      <c r="GJ1425">
        <v>-2.632750781261316E-10</v>
      </c>
      <c r="GK1425">
        <v>-0.1771344180573433</v>
      </c>
      <c r="GL1425">
        <v>-0.01811282044437078</v>
      </c>
      <c r="GM1425">
        <v>0.001479480632228601</v>
      </c>
      <c r="GN1425">
        <v>-2.527498020886067E-05</v>
      </c>
      <c r="GO1425">
        <v>3</v>
      </c>
      <c r="GP1425">
        <v>2311</v>
      </c>
      <c r="GQ1425">
        <v>1</v>
      </c>
      <c r="GR1425">
        <v>23</v>
      </c>
      <c r="GS1425">
        <v>7487.6</v>
      </c>
      <c r="GT1425">
        <v>7487.7</v>
      </c>
      <c r="GU1425">
        <v>2.18506</v>
      </c>
      <c r="GV1425">
        <v>2.1936</v>
      </c>
      <c r="GW1425">
        <v>1.39648</v>
      </c>
      <c r="GX1425">
        <v>2.33643</v>
      </c>
      <c r="GY1425">
        <v>1.49536</v>
      </c>
      <c r="GZ1425">
        <v>2.41333</v>
      </c>
      <c r="HA1425">
        <v>32.9315</v>
      </c>
      <c r="HB1425">
        <v>14.0007</v>
      </c>
      <c r="HC1425">
        <v>18</v>
      </c>
      <c r="HD1425">
        <v>523.98</v>
      </c>
      <c r="HE1425">
        <v>450.912</v>
      </c>
      <c r="HF1425">
        <v>22.0302</v>
      </c>
      <c r="HG1425">
        <v>25.0018</v>
      </c>
      <c r="HH1425">
        <v>30.0002</v>
      </c>
      <c r="HI1425">
        <v>25.0054</v>
      </c>
      <c r="HJ1425">
        <v>24.9538</v>
      </c>
      <c r="HK1425">
        <v>43.7477</v>
      </c>
      <c r="HL1425">
        <v>22.8412</v>
      </c>
      <c r="HM1425">
        <v>55.4904</v>
      </c>
      <c r="HN1425">
        <v>21.9898</v>
      </c>
      <c r="HO1425">
        <v>1075.08</v>
      </c>
      <c r="HP1425">
        <v>18.0966</v>
      </c>
      <c r="HQ1425">
        <v>100.992</v>
      </c>
      <c r="HR1425">
        <v>100.988</v>
      </c>
    </row>
    <row r="1426" spans="1:226">
      <c r="A1426">
        <v>1410</v>
      </c>
      <c r="B1426">
        <v>1664308583.6</v>
      </c>
      <c r="C1426">
        <v>15353.09999990463</v>
      </c>
      <c r="D1426" t="s">
        <v>3191</v>
      </c>
      <c r="E1426" t="s">
        <v>3192</v>
      </c>
      <c r="F1426">
        <v>5</v>
      </c>
      <c r="G1426" t="s">
        <v>3064</v>
      </c>
      <c r="H1426" t="s">
        <v>354</v>
      </c>
      <c r="I1426">
        <v>1664308575.814285</v>
      </c>
      <c r="J1426">
        <f>(K1426)/1000</f>
        <v>0</v>
      </c>
      <c r="K1426">
        <f>IF(BF1426, AN1426, AH1426)</f>
        <v>0</v>
      </c>
      <c r="L1426">
        <f>IF(BF1426, AI1426, AG1426)</f>
        <v>0</v>
      </c>
      <c r="M1426">
        <f>BH1426 - IF(AU1426&gt;1, L1426*BB1426*100.0/(AW1426*BV1426), 0)</f>
        <v>0</v>
      </c>
      <c r="N1426">
        <f>((T1426-J1426/2)*M1426-L1426)/(T1426+J1426/2)</f>
        <v>0</v>
      </c>
      <c r="O1426">
        <f>N1426*(BO1426+BP1426)/1000.0</f>
        <v>0</v>
      </c>
      <c r="P1426">
        <f>(BH1426 - IF(AU1426&gt;1, L1426*BB1426*100.0/(AW1426*BV1426), 0))*(BO1426+BP1426)/1000.0</f>
        <v>0</v>
      </c>
      <c r="Q1426">
        <f>2.0/((1/S1426-1/R1426)+SIGN(S1426)*SQRT((1/S1426-1/R1426)*(1/S1426-1/R1426) + 4*BC1426/((BC1426+1)*(BC1426+1))*(2*1/S1426*1/R1426-1/R1426*1/R1426)))</f>
        <v>0</v>
      </c>
      <c r="R1426">
        <f>IF(LEFT(BD1426,1)&lt;&gt;"0",IF(LEFT(BD1426,1)="1",3.0,BE1426),$D$5+$E$5*(BV1426*BO1426/($K$5*1000))+$F$5*(BV1426*BO1426/($K$5*1000))*MAX(MIN(BB1426,$J$5),$I$5)*MAX(MIN(BB1426,$J$5),$I$5)+$G$5*MAX(MIN(BB1426,$J$5),$I$5)*(BV1426*BO1426/($K$5*1000))+$H$5*(BV1426*BO1426/($K$5*1000))*(BV1426*BO1426/($K$5*1000)))</f>
        <v>0</v>
      </c>
      <c r="S1426">
        <f>J1426*(1000-(1000*0.61365*exp(17.502*W1426/(240.97+W1426))/(BO1426+BP1426)+BJ1426)/2)/(1000*0.61365*exp(17.502*W1426/(240.97+W1426))/(BO1426+BP1426)-BJ1426)</f>
        <v>0</v>
      </c>
      <c r="T1426">
        <f>1/((BC1426+1)/(Q1426/1.6)+1/(R1426/1.37)) + BC1426/((BC1426+1)/(Q1426/1.6) + BC1426/(R1426/1.37))</f>
        <v>0</v>
      </c>
      <c r="U1426">
        <f>(AX1426*BA1426)</f>
        <v>0</v>
      </c>
      <c r="V1426">
        <f>(BQ1426+(U1426+2*0.95*5.67E-8*(((BQ1426+$B$7)+273)^4-(BQ1426+273)^4)-44100*J1426)/(1.84*29.3*R1426+8*0.95*5.67E-8*(BQ1426+273)^3))</f>
        <v>0</v>
      </c>
      <c r="W1426">
        <f>($C$7*BR1426+$D$7*BS1426+$E$7*V1426)</f>
        <v>0</v>
      </c>
      <c r="X1426">
        <f>0.61365*exp(17.502*W1426/(240.97+W1426))</f>
        <v>0</v>
      </c>
      <c r="Y1426">
        <f>(Z1426/AA1426*100)</f>
        <v>0</v>
      </c>
      <c r="Z1426">
        <f>BJ1426*(BO1426+BP1426)/1000</f>
        <v>0</v>
      </c>
      <c r="AA1426">
        <f>0.61365*exp(17.502*BQ1426/(240.97+BQ1426))</f>
        <v>0</v>
      </c>
      <c r="AB1426">
        <f>(X1426-BJ1426*(BO1426+BP1426)/1000)</f>
        <v>0</v>
      </c>
      <c r="AC1426">
        <f>(-J1426*44100)</f>
        <v>0</v>
      </c>
      <c r="AD1426">
        <f>2*29.3*R1426*0.92*(BQ1426-W1426)</f>
        <v>0</v>
      </c>
      <c r="AE1426">
        <f>2*0.95*5.67E-8*(((BQ1426+$B$7)+273)^4-(W1426+273)^4)</f>
        <v>0</v>
      </c>
      <c r="AF1426">
        <f>U1426+AE1426+AC1426+AD1426</f>
        <v>0</v>
      </c>
      <c r="AG1426">
        <f>BN1426*AU1426*(BI1426-BH1426*(1000-AU1426*BK1426)/(1000-AU1426*BJ1426))/(100*BB1426)</f>
        <v>0</v>
      </c>
      <c r="AH1426">
        <f>1000*BN1426*AU1426*(BJ1426-BK1426)/(100*BB1426*(1000-AU1426*BJ1426))</f>
        <v>0</v>
      </c>
      <c r="AI1426">
        <f>(AJ1426 - AK1426 - BO1426*1E3/(8.314*(BQ1426+273.15)) * AM1426/BN1426 * AL1426) * BN1426/(100*BB1426) * (1000 - BK1426)/1000</f>
        <v>0</v>
      </c>
      <c r="AJ1426">
        <v>1079.015508980103</v>
      </c>
      <c r="AK1426">
        <v>1059.328727272727</v>
      </c>
      <c r="AL1426">
        <v>3.393859760773561</v>
      </c>
      <c r="AM1426">
        <v>64.57552425666056</v>
      </c>
      <c r="AN1426">
        <f>(AP1426 - AO1426 + BO1426*1E3/(8.314*(BQ1426+273.15)) * AR1426/BN1426 * AQ1426) * BN1426/(100*BB1426) * 1000/(1000 - AP1426)</f>
        <v>0</v>
      </c>
      <c r="AO1426">
        <v>18.15396648185814</v>
      </c>
      <c r="AP1426">
        <v>18.4947502255639</v>
      </c>
      <c r="AQ1426">
        <v>9.90349801787883E-06</v>
      </c>
      <c r="AR1426">
        <v>112.27</v>
      </c>
      <c r="AS1426">
        <v>8</v>
      </c>
      <c r="AT1426">
        <v>2</v>
      </c>
      <c r="AU1426">
        <f>IF(AS1426*$H$13&gt;=AW1426,1.0,(AW1426/(AW1426-AS1426*$H$13)))</f>
        <v>0</v>
      </c>
      <c r="AV1426">
        <f>(AU1426-1)*100</f>
        <v>0</v>
      </c>
      <c r="AW1426">
        <f>MAX(0,($B$13+$C$13*BV1426)/(1+$D$13*BV1426)*BO1426/(BQ1426+273)*$E$13)</f>
        <v>0</v>
      </c>
      <c r="AX1426">
        <f>$B$11*BW1426+$C$11*BX1426+$F$11*CI1426*(1-CL1426)</f>
        <v>0</v>
      </c>
      <c r="AY1426">
        <f>AX1426*AZ1426</f>
        <v>0</v>
      </c>
      <c r="AZ1426">
        <f>($B$11*$D$9+$C$11*$D$9+$F$11*((CV1426+CN1426)/MAX(CV1426+CN1426+CW1426, 0.1)*$I$9+CW1426/MAX(CV1426+CN1426+CW1426, 0.1)*$J$9))/($B$11+$C$11+$F$11)</f>
        <v>0</v>
      </c>
      <c r="BA1426">
        <f>($B$11*$K$9+$C$11*$K$9+$F$11*((CV1426+CN1426)/MAX(CV1426+CN1426+CW1426, 0.1)*$P$9+CW1426/MAX(CV1426+CN1426+CW1426, 0.1)*$Q$9))/($B$11+$C$11+$F$11)</f>
        <v>0</v>
      </c>
      <c r="BB1426">
        <v>6</v>
      </c>
      <c r="BC1426">
        <v>0.5</v>
      </c>
      <c r="BD1426" t="s">
        <v>355</v>
      </c>
      <c r="BE1426">
        <v>2</v>
      </c>
      <c r="BF1426" t="b">
        <v>1</v>
      </c>
      <c r="BG1426">
        <v>1664308575.814285</v>
      </c>
      <c r="BH1426">
        <v>1015.589714285714</v>
      </c>
      <c r="BI1426">
        <v>1043.4275</v>
      </c>
      <c r="BJ1426">
        <v>18.49156071428571</v>
      </c>
      <c r="BK1426">
        <v>18.1539</v>
      </c>
      <c r="BL1426">
        <v>1020.374285714286</v>
      </c>
      <c r="BM1426">
        <v>18.65579285714286</v>
      </c>
      <c r="BN1426">
        <v>500.0790000000001</v>
      </c>
      <c r="BO1426">
        <v>90.92996071428573</v>
      </c>
      <c r="BP1426">
        <v>0.1000351607142857</v>
      </c>
      <c r="BQ1426">
        <v>24.57484285714286</v>
      </c>
      <c r="BR1426">
        <v>25.00291071428572</v>
      </c>
      <c r="BS1426">
        <v>999.9000000000002</v>
      </c>
      <c r="BT1426">
        <v>0</v>
      </c>
      <c r="BU1426">
        <v>0</v>
      </c>
      <c r="BV1426">
        <v>9993.280714285715</v>
      </c>
      <c r="BW1426">
        <v>0</v>
      </c>
      <c r="BX1426">
        <v>6.125064642857143</v>
      </c>
      <c r="BY1426">
        <v>-27.83764642857143</v>
      </c>
      <c r="BZ1426">
        <v>1034.723571428571</v>
      </c>
      <c r="CA1426">
        <v>1062.718928571429</v>
      </c>
      <c r="CB1426">
        <v>0.3376589285714286</v>
      </c>
      <c r="CC1426">
        <v>1043.4275</v>
      </c>
      <c r="CD1426">
        <v>18.1539</v>
      </c>
      <c r="CE1426">
        <v>1.681436785714286</v>
      </c>
      <c r="CF1426">
        <v>1.650732857142857</v>
      </c>
      <c r="CG1426">
        <v>14.72611785714286</v>
      </c>
      <c r="CH1426">
        <v>14.44074642857143</v>
      </c>
      <c r="CI1426">
        <v>1999.993214285714</v>
      </c>
      <c r="CJ1426">
        <v>0.9799951785714287</v>
      </c>
      <c r="CK1426">
        <v>0.02000515357142857</v>
      </c>
      <c r="CL1426">
        <v>0</v>
      </c>
      <c r="CM1426">
        <v>132.4962857142857</v>
      </c>
      <c r="CN1426">
        <v>5.00097</v>
      </c>
      <c r="CO1426">
        <v>2837.059285714285</v>
      </c>
      <c r="CP1426">
        <v>16707.5</v>
      </c>
      <c r="CQ1426">
        <v>37.59125</v>
      </c>
      <c r="CR1426">
        <v>38</v>
      </c>
      <c r="CS1426">
        <v>37.562</v>
      </c>
      <c r="CT1426">
        <v>37.75</v>
      </c>
      <c r="CU1426">
        <v>38.098</v>
      </c>
      <c r="CV1426">
        <v>1955.086071428572</v>
      </c>
      <c r="CW1426">
        <v>39.90714285714286</v>
      </c>
      <c r="CX1426">
        <v>0</v>
      </c>
      <c r="CY1426">
        <v>1664308588.1</v>
      </c>
      <c r="CZ1426">
        <v>0</v>
      </c>
      <c r="DA1426">
        <v>0</v>
      </c>
      <c r="DB1426" t="s">
        <v>356</v>
      </c>
      <c r="DC1426">
        <v>1663859321.1</v>
      </c>
      <c r="DD1426">
        <v>1663859315.6</v>
      </c>
      <c r="DE1426">
        <v>0</v>
      </c>
      <c r="DF1426">
        <v>0.196</v>
      </c>
      <c r="DG1426">
        <v>-0.001</v>
      </c>
      <c r="DH1426">
        <v>-5.941</v>
      </c>
      <c r="DI1426">
        <v>-0.174</v>
      </c>
      <c r="DJ1426">
        <v>1500</v>
      </c>
      <c r="DK1426">
        <v>17</v>
      </c>
      <c r="DL1426">
        <v>0.13</v>
      </c>
      <c r="DM1426">
        <v>0.04</v>
      </c>
      <c r="DN1426">
        <v>-27.8611925</v>
      </c>
      <c r="DO1426">
        <v>0.1399283302064524</v>
      </c>
      <c r="DP1426">
        <v>0.1070643063478672</v>
      </c>
      <c r="DQ1426">
        <v>0</v>
      </c>
      <c r="DR1426">
        <v>0.334291175</v>
      </c>
      <c r="DS1426">
        <v>0.07024472420262631</v>
      </c>
      <c r="DT1426">
        <v>0.006963359788519832</v>
      </c>
      <c r="DU1426">
        <v>1</v>
      </c>
      <c r="DV1426">
        <v>1</v>
      </c>
      <c r="DW1426">
        <v>2</v>
      </c>
      <c r="DX1426" t="s">
        <v>471</v>
      </c>
      <c r="DY1426">
        <v>2.98494</v>
      </c>
      <c r="DZ1426">
        <v>2.71549</v>
      </c>
      <c r="EA1426">
        <v>0.179089</v>
      </c>
      <c r="EB1426">
        <v>0.17991</v>
      </c>
      <c r="EC1426">
        <v>0.0905203</v>
      </c>
      <c r="ED1426">
        <v>0.0874528</v>
      </c>
      <c r="EE1426">
        <v>26087.6</v>
      </c>
      <c r="EF1426">
        <v>26173.2</v>
      </c>
      <c r="EG1426">
        <v>29523.5</v>
      </c>
      <c r="EH1426">
        <v>29506.7</v>
      </c>
      <c r="EI1426">
        <v>35593.6</v>
      </c>
      <c r="EJ1426">
        <v>35802.4</v>
      </c>
      <c r="EK1426">
        <v>41608.4</v>
      </c>
      <c r="EL1426">
        <v>42051.4</v>
      </c>
      <c r="EM1426">
        <v>1.98598</v>
      </c>
      <c r="EN1426">
        <v>1.9403</v>
      </c>
      <c r="EO1426">
        <v>0.0736192</v>
      </c>
      <c r="EP1426">
        <v>0</v>
      </c>
      <c r="EQ1426">
        <v>23.7959</v>
      </c>
      <c r="ER1426">
        <v>999.9</v>
      </c>
      <c r="ES1426">
        <v>49</v>
      </c>
      <c r="ET1426">
        <v>28.8</v>
      </c>
      <c r="EU1426">
        <v>21.4251</v>
      </c>
      <c r="EV1426">
        <v>62.7962</v>
      </c>
      <c r="EW1426">
        <v>32.8566</v>
      </c>
      <c r="EX1426">
        <v>1</v>
      </c>
      <c r="EY1426">
        <v>-0.193567</v>
      </c>
      <c r="EZ1426">
        <v>1.12909</v>
      </c>
      <c r="FA1426">
        <v>20.3855</v>
      </c>
      <c r="FB1426">
        <v>5.21894</v>
      </c>
      <c r="FC1426">
        <v>12.0099</v>
      </c>
      <c r="FD1426">
        <v>4.98985</v>
      </c>
      <c r="FE1426">
        <v>3.28863</v>
      </c>
      <c r="FF1426">
        <v>9999</v>
      </c>
      <c r="FG1426">
        <v>9999</v>
      </c>
      <c r="FH1426">
        <v>9999</v>
      </c>
      <c r="FI1426">
        <v>262.3</v>
      </c>
      <c r="FJ1426">
        <v>1.86695</v>
      </c>
      <c r="FK1426">
        <v>1.86607</v>
      </c>
      <c r="FL1426">
        <v>1.86554</v>
      </c>
      <c r="FM1426">
        <v>1.86551</v>
      </c>
      <c r="FN1426">
        <v>1.86725</v>
      </c>
      <c r="FO1426">
        <v>1.86981</v>
      </c>
      <c r="FP1426">
        <v>1.86844</v>
      </c>
      <c r="FQ1426">
        <v>1.86996</v>
      </c>
      <c r="FR1426">
        <v>0</v>
      </c>
      <c r="FS1426">
        <v>0</v>
      </c>
      <c r="FT1426">
        <v>0</v>
      </c>
      <c r="FU1426">
        <v>0</v>
      </c>
      <c r="FV1426" t="s">
        <v>358</v>
      </c>
      <c r="FW1426" t="s">
        <v>359</v>
      </c>
      <c r="FX1426" t="s">
        <v>360</v>
      </c>
      <c r="FY1426" t="s">
        <v>360</v>
      </c>
      <c r="FZ1426" t="s">
        <v>360</v>
      </c>
      <c r="GA1426" t="s">
        <v>360</v>
      </c>
      <c r="GB1426">
        <v>0</v>
      </c>
      <c r="GC1426">
        <v>100</v>
      </c>
      <c r="GD1426">
        <v>100</v>
      </c>
      <c r="GE1426">
        <v>-4.85</v>
      </c>
      <c r="GF1426">
        <v>-0.1642</v>
      </c>
      <c r="GG1426">
        <v>-2.0192013485273</v>
      </c>
      <c r="GH1426">
        <v>-0.003354295288503095</v>
      </c>
      <c r="GI1426">
        <v>8.998442100416266E-07</v>
      </c>
      <c r="GJ1426">
        <v>-2.632750781261316E-10</v>
      </c>
      <c r="GK1426">
        <v>-0.1771344180573433</v>
      </c>
      <c r="GL1426">
        <v>-0.01811282044437078</v>
      </c>
      <c r="GM1426">
        <v>0.001479480632228601</v>
      </c>
      <c r="GN1426">
        <v>-2.527498020886067E-05</v>
      </c>
      <c r="GO1426">
        <v>3</v>
      </c>
      <c r="GP1426">
        <v>2311</v>
      </c>
      <c r="GQ1426">
        <v>1</v>
      </c>
      <c r="GR1426">
        <v>23</v>
      </c>
      <c r="GS1426">
        <v>7487.7</v>
      </c>
      <c r="GT1426">
        <v>7487.8</v>
      </c>
      <c r="GU1426">
        <v>2.21313</v>
      </c>
      <c r="GV1426">
        <v>2.19849</v>
      </c>
      <c r="GW1426">
        <v>1.39648</v>
      </c>
      <c r="GX1426">
        <v>2.33643</v>
      </c>
      <c r="GY1426">
        <v>1.49536</v>
      </c>
      <c r="GZ1426">
        <v>2.33643</v>
      </c>
      <c r="HA1426">
        <v>32.9315</v>
      </c>
      <c r="HB1426">
        <v>13.9919</v>
      </c>
      <c r="HC1426">
        <v>18</v>
      </c>
      <c r="HD1426">
        <v>523.9640000000001</v>
      </c>
      <c r="HE1426">
        <v>450.988</v>
      </c>
      <c r="HF1426">
        <v>21.9954</v>
      </c>
      <c r="HG1426">
        <v>25.0018</v>
      </c>
      <c r="HH1426">
        <v>30.0003</v>
      </c>
      <c r="HI1426">
        <v>25.0054</v>
      </c>
      <c r="HJ1426">
        <v>24.9538</v>
      </c>
      <c r="HK1426">
        <v>44.3398</v>
      </c>
      <c r="HL1426">
        <v>22.8412</v>
      </c>
      <c r="HM1426">
        <v>55.4904</v>
      </c>
      <c r="HN1426">
        <v>21.9805</v>
      </c>
      <c r="HO1426">
        <v>1088.46</v>
      </c>
      <c r="HP1426">
        <v>18.0979</v>
      </c>
      <c r="HQ1426">
        <v>100.992</v>
      </c>
      <c r="HR1426">
        <v>100.989</v>
      </c>
    </row>
    <row r="1427" spans="1:226">
      <c r="A1427">
        <v>1411</v>
      </c>
      <c r="B1427">
        <v>1664308588.6</v>
      </c>
      <c r="C1427">
        <v>15358.09999990463</v>
      </c>
      <c r="D1427" t="s">
        <v>3193</v>
      </c>
      <c r="E1427" t="s">
        <v>3194</v>
      </c>
      <c r="F1427">
        <v>5</v>
      </c>
      <c r="G1427" t="s">
        <v>3064</v>
      </c>
      <c r="H1427" t="s">
        <v>354</v>
      </c>
      <c r="I1427">
        <v>1664308581.1</v>
      </c>
      <c r="J1427">
        <f>(K1427)/1000</f>
        <v>0</v>
      </c>
      <c r="K1427">
        <f>IF(BF1427, AN1427, AH1427)</f>
        <v>0</v>
      </c>
      <c r="L1427">
        <f>IF(BF1427, AI1427, AG1427)</f>
        <v>0</v>
      </c>
      <c r="M1427">
        <f>BH1427 - IF(AU1427&gt;1, L1427*BB1427*100.0/(AW1427*BV1427), 0)</f>
        <v>0</v>
      </c>
      <c r="N1427">
        <f>((T1427-J1427/2)*M1427-L1427)/(T1427+J1427/2)</f>
        <v>0</v>
      </c>
      <c r="O1427">
        <f>N1427*(BO1427+BP1427)/1000.0</f>
        <v>0</v>
      </c>
      <c r="P1427">
        <f>(BH1427 - IF(AU1427&gt;1, L1427*BB1427*100.0/(AW1427*BV1427), 0))*(BO1427+BP1427)/1000.0</f>
        <v>0</v>
      </c>
      <c r="Q1427">
        <f>2.0/((1/S1427-1/R1427)+SIGN(S1427)*SQRT((1/S1427-1/R1427)*(1/S1427-1/R1427) + 4*BC1427/((BC1427+1)*(BC1427+1))*(2*1/S1427*1/R1427-1/R1427*1/R1427)))</f>
        <v>0</v>
      </c>
      <c r="R1427">
        <f>IF(LEFT(BD1427,1)&lt;&gt;"0",IF(LEFT(BD1427,1)="1",3.0,BE1427),$D$5+$E$5*(BV1427*BO1427/($K$5*1000))+$F$5*(BV1427*BO1427/($K$5*1000))*MAX(MIN(BB1427,$J$5),$I$5)*MAX(MIN(BB1427,$J$5),$I$5)+$G$5*MAX(MIN(BB1427,$J$5),$I$5)*(BV1427*BO1427/($K$5*1000))+$H$5*(BV1427*BO1427/($K$5*1000))*(BV1427*BO1427/($K$5*1000)))</f>
        <v>0</v>
      </c>
      <c r="S1427">
        <f>J1427*(1000-(1000*0.61365*exp(17.502*W1427/(240.97+W1427))/(BO1427+BP1427)+BJ1427)/2)/(1000*0.61365*exp(17.502*W1427/(240.97+W1427))/(BO1427+BP1427)-BJ1427)</f>
        <v>0</v>
      </c>
      <c r="T1427">
        <f>1/((BC1427+1)/(Q1427/1.6)+1/(R1427/1.37)) + BC1427/((BC1427+1)/(Q1427/1.6) + BC1427/(R1427/1.37))</f>
        <v>0</v>
      </c>
      <c r="U1427">
        <f>(AX1427*BA1427)</f>
        <v>0</v>
      </c>
      <c r="V1427">
        <f>(BQ1427+(U1427+2*0.95*5.67E-8*(((BQ1427+$B$7)+273)^4-(BQ1427+273)^4)-44100*J1427)/(1.84*29.3*R1427+8*0.95*5.67E-8*(BQ1427+273)^3))</f>
        <v>0</v>
      </c>
      <c r="W1427">
        <f>($C$7*BR1427+$D$7*BS1427+$E$7*V1427)</f>
        <v>0</v>
      </c>
      <c r="X1427">
        <f>0.61365*exp(17.502*W1427/(240.97+W1427))</f>
        <v>0</v>
      </c>
      <c r="Y1427">
        <f>(Z1427/AA1427*100)</f>
        <v>0</v>
      </c>
      <c r="Z1427">
        <f>BJ1427*(BO1427+BP1427)/1000</f>
        <v>0</v>
      </c>
      <c r="AA1427">
        <f>0.61365*exp(17.502*BQ1427/(240.97+BQ1427))</f>
        <v>0</v>
      </c>
      <c r="AB1427">
        <f>(X1427-BJ1427*(BO1427+BP1427)/1000)</f>
        <v>0</v>
      </c>
      <c r="AC1427">
        <f>(-J1427*44100)</f>
        <v>0</v>
      </c>
      <c r="AD1427">
        <f>2*29.3*R1427*0.92*(BQ1427-W1427)</f>
        <v>0</v>
      </c>
      <c r="AE1427">
        <f>2*0.95*5.67E-8*(((BQ1427+$B$7)+273)^4-(W1427+273)^4)</f>
        <v>0</v>
      </c>
      <c r="AF1427">
        <f>U1427+AE1427+AC1427+AD1427</f>
        <v>0</v>
      </c>
      <c r="AG1427">
        <f>BN1427*AU1427*(BI1427-BH1427*(1000-AU1427*BK1427)/(1000-AU1427*BJ1427))/(100*BB1427)</f>
        <v>0</v>
      </c>
      <c r="AH1427">
        <f>1000*BN1427*AU1427*(BJ1427-BK1427)/(100*BB1427*(1000-AU1427*BJ1427))</f>
        <v>0</v>
      </c>
      <c r="AI1427">
        <f>(AJ1427 - AK1427 - BO1427*1E3/(8.314*(BQ1427+273.15)) * AM1427/BN1427 * AL1427) * BN1427/(100*BB1427) * (1000 - BK1427)/1000</f>
        <v>0</v>
      </c>
      <c r="AJ1427">
        <v>1095.972516049106</v>
      </c>
      <c r="AK1427">
        <v>1076.234727272727</v>
      </c>
      <c r="AL1427">
        <v>3.385479139701444</v>
      </c>
      <c r="AM1427">
        <v>64.57552425666056</v>
      </c>
      <c r="AN1427">
        <f>(AP1427 - AO1427 + BO1427*1E3/(8.314*(BQ1427+273.15)) * AR1427/BN1427 * AQ1427) * BN1427/(100*BB1427) * 1000/(1000 - AP1427)</f>
        <v>0</v>
      </c>
      <c r="AO1427">
        <v>18.15149559674326</v>
      </c>
      <c r="AP1427">
        <v>18.49525729323306</v>
      </c>
      <c r="AQ1427">
        <v>3.647483201010871E-06</v>
      </c>
      <c r="AR1427">
        <v>112.27</v>
      </c>
      <c r="AS1427">
        <v>8</v>
      </c>
      <c r="AT1427">
        <v>2</v>
      </c>
      <c r="AU1427">
        <f>IF(AS1427*$H$13&gt;=AW1427,1.0,(AW1427/(AW1427-AS1427*$H$13)))</f>
        <v>0</v>
      </c>
      <c r="AV1427">
        <f>(AU1427-1)*100</f>
        <v>0</v>
      </c>
      <c r="AW1427">
        <f>MAX(0,($B$13+$C$13*BV1427)/(1+$D$13*BV1427)*BO1427/(BQ1427+273)*$E$13)</f>
        <v>0</v>
      </c>
      <c r="AX1427">
        <f>$B$11*BW1427+$C$11*BX1427+$F$11*CI1427*(1-CL1427)</f>
        <v>0</v>
      </c>
      <c r="AY1427">
        <f>AX1427*AZ1427</f>
        <v>0</v>
      </c>
      <c r="AZ1427">
        <f>($B$11*$D$9+$C$11*$D$9+$F$11*((CV1427+CN1427)/MAX(CV1427+CN1427+CW1427, 0.1)*$I$9+CW1427/MAX(CV1427+CN1427+CW1427, 0.1)*$J$9))/($B$11+$C$11+$F$11)</f>
        <v>0</v>
      </c>
      <c r="BA1427">
        <f>($B$11*$K$9+$C$11*$K$9+$F$11*((CV1427+CN1427)/MAX(CV1427+CN1427+CW1427, 0.1)*$P$9+CW1427/MAX(CV1427+CN1427+CW1427, 0.1)*$Q$9))/($B$11+$C$11+$F$11)</f>
        <v>0</v>
      </c>
      <c r="BB1427">
        <v>6</v>
      </c>
      <c r="BC1427">
        <v>0.5</v>
      </c>
      <c r="BD1427" t="s">
        <v>355</v>
      </c>
      <c r="BE1427">
        <v>2</v>
      </c>
      <c r="BF1427" t="b">
        <v>1</v>
      </c>
      <c r="BG1427">
        <v>1664308581.1</v>
      </c>
      <c r="BH1427">
        <v>1033.094814814815</v>
      </c>
      <c r="BI1427">
        <v>1060.968518518519</v>
      </c>
      <c r="BJ1427">
        <v>18.49397407407407</v>
      </c>
      <c r="BK1427">
        <v>18.15236296296296</v>
      </c>
      <c r="BL1427">
        <v>1037.920740740741</v>
      </c>
      <c r="BM1427">
        <v>18.65817407407407</v>
      </c>
      <c r="BN1427">
        <v>500.0766666666667</v>
      </c>
      <c r="BO1427">
        <v>90.93026666666667</v>
      </c>
      <c r="BP1427">
        <v>0.1000768925925926</v>
      </c>
      <c r="BQ1427">
        <v>24.57598518518519</v>
      </c>
      <c r="BR1427">
        <v>25.00659259259259</v>
      </c>
      <c r="BS1427">
        <v>999.9000000000001</v>
      </c>
      <c r="BT1427">
        <v>0</v>
      </c>
      <c r="BU1427">
        <v>0</v>
      </c>
      <c r="BV1427">
        <v>9991.034814814815</v>
      </c>
      <c r="BW1427">
        <v>0</v>
      </c>
      <c r="BX1427">
        <v>6.126620000000001</v>
      </c>
      <c r="BY1427">
        <v>-27.87331481481481</v>
      </c>
      <c r="BZ1427">
        <v>1052.561481481481</v>
      </c>
      <c r="CA1427">
        <v>1080.582592592592</v>
      </c>
      <c r="CB1427">
        <v>0.3416054444444445</v>
      </c>
      <c r="CC1427">
        <v>1060.968518518519</v>
      </c>
      <c r="CD1427">
        <v>18.15236296296296</v>
      </c>
      <c r="CE1427">
        <v>1.681661481481481</v>
      </c>
      <c r="CF1427">
        <v>1.650599259259259</v>
      </c>
      <c r="CG1427">
        <v>14.7281925925926</v>
      </c>
      <c r="CH1427">
        <v>14.43949259259259</v>
      </c>
      <c r="CI1427">
        <v>1999.996666666667</v>
      </c>
      <c r="CJ1427">
        <v>0.979995111111111</v>
      </c>
      <c r="CK1427">
        <v>0.02000521481481481</v>
      </c>
      <c r="CL1427">
        <v>0</v>
      </c>
      <c r="CM1427">
        <v>132.5994814814815</v>
      </c>
      <c r="CN1427">
        <v>5.00097</v>
      </c>
      <c r="CO1427">
        <v>2839.452962962962</v>
      </c>
      <c r="CP1427">
        <v>16707.52962962963</v>
      </c>
      <c r="CQ1427">
        <v>37.59933333333333</v>
      </c>
      <c r="CR1427">
        <v>38</v>
      </c>
      <c r="CS1427">
        <v>37.562</v>
      </c>
      <c r="CT1427">
        <v>37.75</v>
      </c>
      <c r="CU1427">
        <v>38.09933333333333</v>
      </c>
      <c r="CV1427">
        <v>1955.089259259259</v>
      </c>
      <c r="CW1427">
        <v>39.9074074074074</v>
      </c>
      <c r="CX1427">
        <v>0</v>
      </c>
      <c r="CY1427">
        <v>1664308592.9</v>
      </c>
      <c r="CZ1427">
        <v>0</v>
      </c>
      <c r="DA1427">
        <v>0</v>
      </c>
      <c r="DB1427" t="s">
        <v>356</v>
      </c>
      <c r="DC1427">
        <v>1663859321.1</v>
      </c>
      <c r="DD1427">
        <v>1663859315.6</v>
      </c>
      <c r="DE1427">
        <v>0</v>
      </c>
      <c r="DF1427">
        <v>0.196</v>
      </c>
      <c r="DG1427">
        <v>-0.001</v>
      </c>
      <c r="DH1427">
        <v>-5.941</v>
      </c>
      <c r="DI1427">
        <v>-0.174</v>
      </c>
      <c r="DJ1427">
        <v>1500</v>
      </c>
      <c r="DK1427">
        <v>17</v>
      </c>
      <c r="DL1427">
        <v>0.13</v>
      </c>
      <c r="DM1427">
        <v>0.04</v>
      </c>
      <c r="DN1427">
        <v>-27.86718292682927</v>
      </c>
      <c r="DO1427">
        <v>-0.2580439024391111</v>
      </c>
      <c r="DP1427">
        <v>0.1034088827208763</v>
      </c>
      <c r="DQ1427">
        <v>0</v>
      </c>
      <c r="DR1427">
        <v>0.338777756097561</v>
      </c>
      <c r="DS1427">
        <v>0.04873030662020927</v>
      </c>
      <c r="DT1427">
        <v>0.004887350335955596</v>
      </c>
      <c r="DU1427">
        <v>1</v>
      </c>
      <c r="DV1427">
        <v>1</v>
      </c>
      <c r="DW1427">
        <v>2</v>
      </c>
      <c r="DX1427" t="s">
        <v>471</v>
      </c>
      <c r="DY1427">
        <v>2.98502</v>
      </c>
      <c r="DZ1427">
        <v>2.71556</v>
      </c>
      <c r="EA1427">
        <v>0.180902</v>
      </c>
      <c r="EB1427">
        <v>0.181688</v>
      </c>
      <c r="EC1427">
        <v>0.0905208</v>
      </c>
      <c r="ED1427">
        <v>0.08744540000000001</v>
      </c>
      <c r="EE1427">
        <v>26029.9</v>
      </c>
      <c r="EF1427">
        <v>26116.6</v>
      </c>
      <c r="EG1427">
        <v>29523.4</v>
      </c>
      <c r="EH1427">
        <v>29506.8</v>
      </c>
      <c r="EI1427">
        <v>35593.5</v>
      </c>
      <c r="EJ1427">
        <v>35802.9</v>
      </c>
      <c r="EK1427">
        <v>41608.3</v>
      </c>
      <c r="EL1427">
        <v>42051.6</v>
      </c>
      <c r="EM1427">
        <v>1.9861</v>
      </c>
      <c r="EN1427">
        <v>1.94025</v>
      </c>
      <c r="EO1427">
        <v>0.0732318</v>
      </c>
      <c r="EP1427">
        <v>0</v>
      </c>
      <c r="EQ1427">
        <v>23.7974</v>
      </c>
      <c r="ER1427">
        <v>999.9</v>
      </c>
      <c r="ES1427">
        <v>49</v>
      </c>
      <c r="ET1427">
        <v>28.8</v>
      </c>
      <c r="EU1427">
        <v>21.4248</v>
      </c>
      <c r="EV1427">
        <v>62.8962</v>
      </c>
      <c r="EW1427">
        <v>32.8486</v>
      </c>
      <c r="EX1427">
        <v>1</v>
      </c>
      <c r="EY1427">
        <v>-0.193651</v>
      </c>
      <c r="EZ1427">
        <v>1.11066</v>
      </c>
      <c r="FA1427">
        <v>20.3855</v>
      </c>
      <c r="FB1427">
        <v>5.21879</v>
      </c>
      <c r="FC1427">
        <v>12.0099</v>
      </c>
      <c r="FD1427">
        <v>4.98965</v>
      </c>
      <c r="FE1427">
        <v>3.28848</v>
      </c>
      <c r="FF1427">
        <v>9999</v>
      </c>
      <c r="FG1427">
        <v>9999</v>
      </c>
      <c r="FH1427">
        <v>9999</v>
      </c>
      <c r="FI1427">
        <v>262.3</v>
      </c>
      <c r="FJ1427">
        <v>1.86696</v>
      </c>
      <c r="FK1427">
        <v>1.86606</v>
      </c>
      <c r="FL1427">
        <v>1.86554</v>
      </c>
      <c r="FM1427">
        <v>1.86548</v>
      </c>
      <c r="FN1427">
        <v>1.86726</v>
      </c>
      <c r="FO1427">
        <v>1.86981</v>
      </c>
      <c r="FP1427">
        <v>1.86844</v>
      </c>
      <c r="FQ1427">
        <v>1.86996</v>
      </c>
      <c r="FR1427">
        <v>0</v>
      </c>
      <c r="FS1427">
        <v>0</v>
      </c>
      <c r="FT1427">
        <v>0</v>
      </c>
      <c r="FU1427">
        <v>0</v>
      </c>
      <c r="FV1427" t="s">
        <v>358</v>
      </c>
      <c r="FW1427" t="s">
        <v>359</v>
      </c>
      <c r="FX1427" t="s">
        <v>360</v>
      </c>
      <c r="FY1427" t="s">
        <v>360</v>
      </c>
      <c r="FZ1427" t="s">
        <v>360</v>
      </c>
      <c r="GA1427" t="s">
        <v>360</v>
      </c>
      <c r="GB1427">
        <v>0</v>
      </c>
      <c r="GC1427">
        <v>100</v>
      </c>
      <c r="GD1427">
        <v>100</v>
      </c>
      <c r="GE1427">
        <v>-4.89</v>
      </c>
      <c r="GF1427">
        <v>-0.1642</v>
      </c>
      <c r="GG1427">
        <v>-2.0192013485273</v>
      </c>
      <c r="GH1427">
        <v>-0.003354295288503095</v>
      </c>
      <c r="GI1427">
        <v>8.998442100416266E-07</v>
      </c>
      <c r="GJ1427">
        <v>-2.632750781261316E-10</v>
      </c>
      <c r="GK1427">
        <v>-0.1771344180573433</v>
      </c>
      <c r="GL1427">
        <v>-0.01811282044437078</v>
      </c>
      <c r="GM1427">
        <v>0.001479480632228601</v>
      </c>
      <c r="GN1427">
        <v>-2.527498020886067E-05</v>
      </c>
      <c r="GO1427">
        <v>3</v>
      </c>
      <c r="GP1427">
        <v>2311</v>
      </c>
      <c r="GQ1427">
        <v>1</v>
      </c>
      <c r="GR1427">
        <v>23</v>
      </c>
      <c r="GS1427">
        <v>7487.8</v>
      </c>
      <c r="GT1427">
        <v>7487.9</v>
      </c>
      <c r="GU1427">
        <v>2.24121</v>
      </c>
      <c r="GV1427">
        <v>2.19482</v>
      </c>
      <c r="GW1427">
        <v>1.39648</v>
      </c>
      <c r="GX1427">
        <v>2.33643</v>
      </c>
      <c r="GY1427">
        <v>1.49536</v>
      </c>
      <c r="GZ1427">
        <v>2.40479</v>
      </c>
      <c r="HA1427">
        <v>32.9315</v>
      </c>
      <c r="HB1427">
        <v>13.9832</v>
      </c>
      <c r="HC1427">
        <v>18</v>
      </c>
      <c r="HD1427">
        <v>524.045</v>
      </c>
      <c r="HE1427">
        <v>450.958</v>
      </c>
      <c r="HF1427">
        <v>21.9783</v>
      </c>
      <c r="HG1427">
        <v>25.0018</v>
      </c>
      <c r="HH1427">
        <v>30.0001</v>
      </c>
      <c r="HI1427">
        <v>25.0054</v>
      </c>
      <c r="HJ1427">
        <v>24.9538</v>
      </c>
      <c r="HK1427">
        <v>44.8563</v>
      </c>
      <c r="HL1427">
        <v>22.8412</v>
      </c>
      <c r="HM1427">
        <v>55.4904</v>
      </c>
      <c r="HN1427">
        <v>21.973</v>
      </c>
      <c r="HO1427">
        <v>1108.51</v>
      </c>
      <c r="HP1427">
        <v>18.0978</v>
      </c>
      <c r="HQ1427">
        <v>100.992</v>
      </c>
      <c r="HR1427">
        <v>100.99</v>
      </c>
    </row>
    <row r="1428" spans="1:226">
      <c r="A1428">
        <v>1412</v>
      </c>
      <c r="B1428">
        <v>1664308593.6</v>
      </c>
      <c r="C1428">
        <v>15363.09999990463</v>
      </c>
      <c r="D1428" t="s">
        <v>3195</v>
      </c>
      <c r="E1428" t="s">
        <v>3196</v>
      </c>
      <c r="F1428">
        <v>5</v>
      </c>
      <c r="G1428" t="s">
        <v>3064</v>
      </c>
      <c r="H1428" t="s">
        <v>354</v>
      </c>
      <c r="I1428">
        <v>1664308585.814285</v>
      </c>
      <c r="J1428">
        <f>(K1428)/1000</f>
        <v>0</v>
      </c>
      <c r="K1428">
        <f>IF(BF1428, AN1428, AH1428)</f>
        <v>0</v>
      </c>
      <c r="L1428">
        <f>IF(BF1428, AI1428, AG1428)</f>
        <v>0</v>
      </c>
      <c r="M1428">
        <f>BH1428 - IF(AU1428&gt;1, L1428*BB1428*100.0/(AW1428*BV1428), 0)</f>
        <v>0</v>
      </c>
      <c r="N1428">
        <f>((T1428-J1428/2)*M1428-L1428)/(T1428+J1428/2)</f>
        <v>0</v>
      </c>
      <c r="O1428">
        <f>N1428*(BO1428+BP1428)/1000.0</f>
        <v>0</v>
      </c>
      <c r="P1428">
        <f>(BH1428 - IF(AU1428&gt;1, L1428*BB1428*100.0/(AW1428*BV1428), 0))*(BO1428+BP1428)/1000.0</f>
        <v>0</v>
      </c>
      <c r="Q1428">
        <f>2.0/((1/S1428-1/R1428)+SIGN(S1428)*SQRT((1/S1428-1/R1428)*(1/S1428-1/R1428) + 4*BC1428/((BC1428+1)*(BC1428+1))*(2*1/S1428*1/R1428-1/R1428*1/R1428)))</f>
        <v>0</v>
      </c>
      <c r="R1428">
        <f>IF(LEFT(BD1428,1)&lt;&gt;"0",IF(LEFT(BD1428,1)="1",3.0,BE1428),$D$5+$E$5*(BV1428*BO1428/($K$5*1000))+$F$5*(BV1428*BO1428/($K$5*1000))*MAX(MIN(BB1428,$J$5),$I$5)*MAX(MIN(BB1428,$J$5),$I$5)+$G$5*MAX(MIN(BB1428,$J$5),$I$5)*(BV1428*BO1428/($K$5*1000))+$H$5*(BV1428*BO1428/($K$5*1000))*(BV1428*BO1428/($K$5*1000)))</f>
        <v>0</v>
      </c>
      <c r="S1428">
        <f>J1428*(1000-(1000*0.61365*exp(17.502*W1428/(240.97+W1428))/(BO1428+BP1428)+BJ1428)/2)/(1000*0.61365*exp(17.502*W1428/(240.97+W1428))/(BO1428+BP1428)-BJ1428)</f>
        <v>0</v>
      </c>
      <c r="T1428">
        <f>1/((BC1428+1)/(Q1428/1.6)+1/(R1428/1.37)) + BC1428/((BC1428+1)/(Q1428/1.6) + BC1428/(R1428/1.37))</f>
        <v>0</v>
      </c>
      <c r="U1428">
        <f>(AX1428*BA1428)</f>
        <v>0</v>
      </c>
      <c r="V1428">
        <f>(BQ1428+(U1428+2*0.95*5.67E-8*(((BQ1428+$B$7)+273)^4-(BQ1428+273)^4)-44100*J1428)/(1.84*29.3*R1428+8*0.95*5.67E-8*(BQ1428+273)^3))</f>
        <v>0</v>
      </c>
      <c r="W1428">
        <f>($C$7*BR1428+$D$7*BS1428+$E$7*V1428)</f>
        <v>0</v>
      </c>
      <c r="X1428">
        <f>0.61365*exp(17.502*W1428/(240.97+W1428))</f>
        <v>0</v>
      </c>
      <c r="Y1428">
        <f>(Z1428/AA1428*100)</f>
        <v>0</v>
      </c>
      <c r="Z1428">
        <f>BJ1428*(BO1428+BP1428)/1000</f>
        <v>0</v>
      </c>
      <c r="AA1428">
        <f>0.61365*exp(17.502*BQ1428/(240.97+BQ1428))</f>
        <v>0</v>
      </c>
      <c r="AB1428">
        <f>(X1428-BJ1428*(BO1428+BP1428)/1000)</f>
        <v>0</v>
      </c>
      <c r="AC1428">
        <f>(-J1428*44100)</f>
        <v>0</v>
      </c>
      <c r="AD1428">
        <f>2*29.3*R1428*0.92*(BQ1428-W1428)</f>
        <v>0</v>
      </c>
      <c r="AE1428">
        <f>2*0.95*5.67E-8*(((BQ1428+$B$7)+273)^4-(W1428+273)^4)</f>
        <v>0</v>
      </c>
      <c r="AF1428">
        <f>U1428+AE1428+AC1428+AD1428</f>
        <v>0</v>
      </c>
      <c r="AG1428">
        <f>BN1428*AU1428*(BI1428-BH1428*(1000-AU1428*BK1428)/(1000-AU1428*BJ1428))/(100*BB1428)</f>
        <v>0</v>
      </c>
      <c r="AH1428">
        <f>1000*BN1428*AU1428*(BJ1428-BK1428)/(100*BB1428*(1000-AU1428*BJ1428))</f>
        <v>0</v>
      </c>
      <c r="AI1428">
        <f>(AJ1428 - AK1428 - BO1428*1E3/(8.314*(BQ1428+273.15)) * AM1428/BN1428 * AL1428) * BN1428/(100*BB1428) * (1000 - BK1428)/1000</f>
        <v>0</v>
      </c>
      <c r="AJ1428">
        <v>1112.99730363723</v>
      </c>
      <c r="AK1428">
        <v>1093.263333333333</v>
      </c>
      <c r="AL1428">
        <v>3.406666666666531</v>
      </c>
      <c r="AM1428">
        <v>64.57552425666056</v>
      </c>
      <c r="AN1428">
        <f>(AP1428 - AO1428 + BO1428*1E3/(8.314*(BQ1428+273.15)) * AR1428/BN1428 * AQ1428) * BN1428/(100*BB1428) * 1000/(1000 - AP1428)</f>
        <v>0</v>
      </c>
      <c r="AO1428">
        <v>18.14955209436563</v>
      </c>
      <c r="AP1428">
        <v>18.4951184962406</v>
      </c>
      <c r="AQ1428">
        <v>-1.818117675320876E-06</v>
      </c>
      <c r="AR1428">
        <v>112.27</v>
      </c>
      <c r="AS1428">
        <v>8</v>
      </c>
      <c r="AT1428">
        <v>2</v>
      </c>
      <c r="AU1428">
        <f>IF(AS1428*$H$13&gt;=AW1428,1.0,(AW1428/(AW1428-AS1428*$H$13)))</f>
        <v>0</v>
      </c>
      <c r="AV1428">
        <f>(AU1428-1)*100</f>
        <v>0</v>
      </c>
      <c r="AW1428">
        <f>MAX(0,($B$13+$C$13*BV1428)/(1+$D$13*BV1428)*BO1428/(BQ1428+273)*$E$13)</f>
        <v>0</v>
      </c>
      <c r="AX1428">
        <f>$B$11*BW1428+$C$11*BX1428+$F$11*CI1428*(1-CL1428)</f>
        <v>0</v>
      </c>
      <c r="AY1428">
        <f>AX1428*AZ1428</f>
        <v>0</v>
      </c>
      <c r="AZ1428">
        <f>($B$11*$D$9+$C$11*$D$9+$F$11*((CV1428+CN1428)/MAX(CV1428+CN1428+CW1428, 0.1)*$I$9+CW1428/MAX(CV1428+CN1428+CW1428, 0.1)*$J$9))/($B$11+$C$11+$F$11)</f>
        <v>0</v>
      </c>
      <c r="BA1428">
        <f>($B$11*$K$9+$C$11*$K$9+$F$11*((CV1428+CN1428)/MAX(CV1428+CN1428+CW1428, 0.1)*$P$9+CW1428/MAX(CV1428+CN1428+CW1428, 0.1)*$Q$9))/($B$11+$C$11+$F$11)</f>
        <v>0</v>
      </c>
      <c r="BB1428">
        <v>6</v>
      </c>
      <c r="BC1428">
        <v>0.5</v>
      </c>
      <c r="BD1428" t="s">
        <v>355</v>
      </c>
      <c r="BE1428">
        <v>2</v>
      </c>
      <c r="BF1428" t="b">
        <v>1</v>
      </c>
      <c r="BG1428">
        <v>1664308585.814285</v>
      </c>
      <c r="BH1428">
        <v>1048.754642857143</v>
      </c>
      <c r="BI1428">
        <v>1076.695357142857</v>
      </c>
      <c r="BJ1428">
        <v>18.49491785714286</v>
      </c>
      <c r="BK1428">
        <v>18.15048928571429</v>
      </c>
      <c r="BL1428">
        <v>1053.616428571429</v>
      </c>
      <c r="BM1428">
        <v>18.65911785714286</v>
      </c>
      <c r="BN1428">
        <v>500.0709285714285</v>
      </c>
      <c r="BO1428">
        <v>90.92927857142858</v>
      </c>
      <c r="BP1428">
        <v>0.09998303214285716</v>
      </c>
      <c r="BQ1428">
        <v>24.57775357142858</v>
      </c>
      <c r="BR1428">
        <v>25.00558571428572</v>
      </c>
      <c r="BS1428">
        <v>999.9000000000002</v>
      </c>
      <c r="BT1428">
        <v>0</v>
      </c>
      <c r="BU1428">
        <v>0</v>
      </c>
      <c r="BV1428">
        <v>9997.250714285712</v>
      </c>
      <c r="BW1428">
        <v>0</v>
      </c>
      <c r="BX1428">
        <v>6.116784285714287</v>
      </c>
      <c r="BY1428">
        <v>-27.93973928571429</v>
      </c>
      <c r="BZ1428">
        <v>1068.517142857143</v>
      </c>
      <c r="CA1428">
        <v>1096.598214285714</v>
      </c>
      <c r="CB1428">
        <v>0.3444376428571428</v>
      </c>
      <c r="CC1428">
        <v>1076.695357142857</v>
      </c>
      <c r="CD1428">
        <v>18.15048928571429</v>
      </c>
      <c r="CE1428">
        <v>1.68173</v>
      </c>
      <c r="CF1428">
        <v>1.650410714285714</v>
      </c>
      <c r="CG1428">
        <v>14.72882142857143</v>
      </c>
      <c r="CH1428">
        <v>14.43771785714286</v>
      </c>
      <c r="CI1428">
        <v>1999.983928571429</v>
      </c>
      <c r="CJ1428">
        <v>0.9799959285714286</v>
      </c>
      <c r="CK1428">
        <v>0.02000436428571429</v>
      </c>
      <c r="CL1428">
        <v>0</v>
      </c>
      <c r="CM1428">
        <v>132.6573214285714</v>
      </c>
      <c r="CN1428">
        <v>5.00097</v>
      </c>
      <c r="CO1428">
        <v>2841.385</v>
      </c>
      <c r="CP1428">
        <v>16707.42142857143</v>
      </c>
      <c r="CQ1428">
        <v>37.59575</v>
      </c>
      <c r="CR1428">
        <v>38</v>
      </c>
      <c r="CS1428">
        <v>37.562</v>
      </c>
      <c r="CT1428">
        <v>37.75</v>
      </c>
      <c r="CU1428">
        <v>38.10025</v>
      </c>
      <c r="CV1428">
        <v>1955.078571428571</v>
      </c>
      <c r="CW1428">
        <v>39.90535714285715</v>
      </c>
      <c r="CX1428">
        <v>0</v>
      </c>
      <c r="CY1428">
        <v>1664308597.7</v>
      </c>
      <c r="CZ1428">
        <v>0</v>
      </c>
      <c r="DA1428">
        <v>0</v>
      </c>
      <c r="DB1428" t="s">
        <v>356</v>
      </c>
      <c r="DC1428">
        <v>1663859321.1</v>
      </c>
      <c r="DD1428">
        <v>1663859315.6</v>
      </c>
      <c r="DE1428">
        <v>0</v>
      </c>
      <c r="DF1428">
        <v>0.196</v>
      </c>
      <c r="DG1428">
        <v>-0.001</v>
      </c>
      <c r="DH1428">
        <v>-5.941</v>
      </c>
      <c r="DI1428">
        <v>-0.174</v>
      </c>
      <c r="DJ1428">
        <v>1500</v>
      </c>
      <c r="DK1428">
        <v>17</v>
      </c>
      <c r="DL1428">
        <v>0.13</v>
      </c>
      <c r="DM1428">
        <v>0.04</v>
      </c>
      <c r="DN1428">
        <v>-27.88856829268293</v>
      </c>
      <c r="DO1428">
        <v>-0.8068641114983099</v>
      </c>
      <c r="DP1428">
        <v>0.1014725637291576</v>
      </c>
      <c r="DQ1428">
        <v>0</v>
      </c>
      <c r="DR1428">
        <v>0.3422614634146341</v>
      </c>
      <c r="DS1428">
        <v>0.03704577700348342</v>
      </c>
      <c r="DT1428">
        <v>0.003737635747416924</v>
      </c>
      <c r="DU1428">
        <v>1</v>
      </c>
      <c r="DV1428">
        <v>1</v>
      </c>
      <c r="DW1428">
        <v>2</v>
      </c>
      <c r="DX1428" t="s">
        <v>471</v>
      </c>
      <c r="DY1428">
        <v>2.98501</v>
      </c>
      <c r="DZ1428">
        <v>2.71569</v>
      </c>
      <c r="EA1428">
        <v>0.182707</v>
      </c>
      <c r="EB1428">
        <v>0.183463</v>
      </c>
      <c r="EC1428">
        <v>0.090517</v>
      </c>
      <c r="ED1428">
        <v>0.0874365</v>
      </c>
      <c r="EE1428">
        <v>25972.4</v>
      </c>
      <c r="EF1428">
        <v>26060.2</v>
      </c>
      <c r="EG1428">
        <v>29523.2</v>
      </c>
      <c r="EH1428">
        <v>29507.1</v>
      </c>
      <c r="EI1428">
        <v>35593.5</v>
      </c>
      <c r="EJ1428">
        <v>35803.6</v>
      </c>
      <c r="EK1428">
        <v>41608.1</v>
      </c>
      <c r="EL1428">
        <v>42052</v>
      </c>
      <c r="EM1428">
        <v>1.98598</v>
      </c>
      <c r="EN1428">
        <v>1.94035</v>
      </c>
      <c r="EO1428">
        <v>0.0733659</v>
      </c>
      <c r="EP1428">
        <v>0</v>
      </c>
      <c r="EQ1428">
        <v>23.7999</v>
      </c>
      <c r="ER1428">
        <v>999.9</v>
      </c>
      <c r="ES1428">
        <v>49</v>
      </c>
      <c r="ET1428">
        <v>28.8</v>
      </c>
      <c r="EU1428">
        <v>21.4203</v>
      </c>
      <c r="EV1428">
        <v>63.1162</v>
      </c>
      <c r="EW1428">
        <v>32.8085</v>
      </c>
      <c r="EX1428">
        <v>1</v>
      </c>
      <c r="EY1428">
        <v>-0.193742</v>
      </c>
      <c r="EZ1428">
        <v>1.08355</v>
      </c>
      <c r="FA1428">
        <v>20.3858</v>
      </c>
      <c r="FB1428">
        <v>5.21879</v>
      </c>
      <c r="FC1428">
        <v>12.0099</v>
      </c>
      <c r="FD1428">
        <v>4.98965</v>
      </c>
      <c r="FE1428">
        <v>3.2885</v>
      </c>
      <c r="FF1428">
        <v>9999</v>
      </c>
      <c r="FG1428">
        <v>9999</v>
      </c>
      <c r="FH1428">
        <v>9999</v>
      </c>
      <c r="FI1428">
        <v>262.3</v>
      </c>
      <c r="FJ1428">
        <v>1.86701</v>
      </c>
      <c r="FK1428">
        <v>1.86614</v>
      </c>
      <c r="FL1428">
        <v>1.86554</v>
      </c>
      <c r="FM1428">
        <v>1.86551</v>
      </c>
      <c r="FN1428">
        <v>1.86726</v>
      </c>
      <c r="FO1428">
        <v>1.86981</v>
      </c>
      <c r="FP1428">
        <v>1.86844</v>
      </c>
      <c r="FQ1428">
        <v>1.86996</v>
      </c>
      <c r="FR1428">
        <v>0</v>
      </c>
      <c r="FS1428">
        <v>0</v>
      </c>
      <c r="FT1428">
        <v>0</v>
      </c>
      <c r="FU1428">
        <v>0</v>
      </c>
      <c r="FV1428" t="s">
        <v>358</v>
      </c>
      <c r="FW1428" t="s">
        <v>359</v>
      </c>
      <c r="FX1428" t="s">
        <v>360</v>
      </c>
      <c r="FY1428" t="s">
        <v>360</v>
      </c>
      <c r="FZ1428" t="s">
        <v>360</v>
      </c>
      <c r="GA1428" t="s">
        <v>360</v>
      </c>
      <c r="GB1428">
        <v>0</v>
      </c>
      <c r="GC1428">
        <v>100</v>
      </c>
      <c r="GD1428">
        <v>100</v>
      </c>
      <c r="GE1428">
        <v>-4.92</v>
      </c>
      <c r="GF1428">
        <v>-0.1642</v>
      </c>
      <c r="GG1428">
        <v>-2.0192013485273</v>
      </c>
      <c r="GH1428">
        <v>-0.003354295288503095</v>
      </c>
      <c r="GI1428">
        <v>8.998442100416266E-07</v>
      </c>
      <c r="GJ1428">
        <v>-2.632750781261316E-10</v>
      </c>
      <c r="GK1428">
        <v>-0.1771344180573433</v>
      </c>
      <c r="GL1428">
        <v>-0.01811282044437078</v>
      </c>
      <c r="GM1428">
        <v>0.001479480632228601</v>
      </c>
      <c r="GN1428">
        <v>-2.527498020886067E-05</v>
      </c>
      <c r="GO1428">
        <v>3</v>
      </c>
      <c r="GP1428">
        <v>2311</v>
      </c>
      <c r="GQ1428">
        <v>1</v>
      </c>
      <c r="GR1428">
        <v>23</v>
      </c>
      <c r="GS1428">
        <v>7487.9</v>
      </c>
      <c r="GT1428">
        <v>7488</v>
      </c>
      <c r="GU1428">
        <v>2.27051</v>
      </c>
      <c r="GV1428">
        <v>2.19604</v>
      </c>
      <c r="GW1428">
        <v>1.39648</v>
      </c>
      <c r="GX1428">
        <v>2.33643</v>
      </c>
      <c r="GY1428">
        <v>1.49536</v>
      </c>
      <c r="GZ1428">
        <v>2.36328</v>
      </c>
      <c r="HA1428">
        <v>32.9315</v>
      </c>
      <c r="HB1428">
        <v>13.9919</v>
      </c>
      <c r="HC1428">
        <v>18</v>
      </c>
      <c r="HD1428">
        <v>523.9640000000001</v>
      </c>
      <c r="HE1428">
        <v>451.001</v>
      </c>
      <c r="HF1428">
        <v>21.9684</v>
      </c>
      <c r="HG1428">
        <v>25.0018</v>
      </c>
      <c r="HH1428">
        <v>30</v>
      </c>
      <c r="HI1428">
        <v>25.0054</v>
      </c>
      <c r="HJ1428">
        <v>24.9517</v>
      </c>
      <c r="HK1428">
        <v>45.4463</v>
      </c>
      <c r="HL1428">
        <v>22.8412</v>
      </c>
      <c r="HM1428">
        <v>55.4904</v>
      </c>
      <c r="HN1428">
        <v>21.9712</v>
      </c>
      <c r="HO1428">
        <v>1121.89</v>
      </c>
      <c r="HP1428">
        <v>18.0976</v>
      </c>
      <c r="HQ1428">
        <v>100.991</v>
      </c>
      <c r="HR1428">
        <v>100.991</v>
      </c>
    </row>
    <row r="1429" spans="1:226">
      <c r="A1429">
        <v>1413</v>
      </c>
      <c r="B1429">
        <v>1664308598.6</v>
      </c>
      <c r="C1429">
        <v>15368.09999990463</v>
      </c>
      <c r="D1429" t="s">
        <v>3197</v>
      </c>
      <c r="E1429" t="s">
        <v>3198</v>
      </c>
      <c r="F1429">
        <v>5</v>
      </c>
      <c r="G1429" t="s">
        <v>3064</v>
      </c>
      <c r="H1429" t="s">
        <v>354</v>
      </c>
      <c r="I1429">
        <v>1664308591.1</v>
      </c>
      <c r="J1429">
        <f>(K1429)/1000</f>
        <v>0</v>
      </c>
      <c r="K1429">
        <f>IF(BF1429, AN1429, AH1429)</f>
        <v>0</v>
      </c>
      <c r="L1429">
        <f>IF(BF1429, AI1429, AG1429)</f>
        <v>0</v>
      </c>
      <c r="M1429">
        <f>BH1429 - IF(AU1429&gt;1, L1429*BB1429*100.0/(AW1429*BV1429), 0)</f>
        <v>0</v>
      </c>
      <c r="N1429">
        <f>((T1429-J1429/2)*M1429-L1429)/(T1429+J1429/2)</f>
        <v>0</v>
      </c>
      <c r="O1429">
        <f>N1429*(BO1429+BP1429)/1000.0</f>
        <v>0</v>
      </c>
      <c r="P1429">
        <f>(BH1429 - IF(AU1429&gt;1, L1429*BB1429*100.0/(AW1429*BV1429), 0))*(BO1429+BP1429)/1000.0</f>
        <v>0</v>
      </c>
      <c r="Q1429">
        <f>2.0/((1/S1429-1/R1429)+SIGN(S1429)*SQRT((1/S1429-1/R1429)*(1/S1429-1/R1429) + 4*BC1429/((BC1429+1)*(BC1429+1))*(2*1/S1429*1/R1429-1/R1429*1/R1429)))</f>
        <v>0</v>
      </c>
      <c r="R1429">
        <f>IF(LEFT(BD1429,1)&lt;&gt;"0",IF(LEFT(BD1429,1)="1",3.0,BE1429),$D$5+$E$5*(BV1429*BO1429/($K$5*1000))+$F$5*(BV1429*BO1429/($K$5*1000))*MAX(MIN(BB1429,$J$5),$I$5)*MAX(MIN(BB1429,$J$5),$I$5)+$G$5*MAX(MIN(BB1429,$J$5),$I$5)*(BV1429*BO1429/($K$5*1000))+$H$5*(BV1429*BO1429/($K$5*1000))*(BV1429*BO1429/($K$5*1000)))</f>
        <v>0</v>
      </c>
      <c r="S1429">
        <f>J1429*(1000-(1000*0.61365*exp(17.502*W1429/(240.97+W1429))/(BO1429+BP1429)+BJ1429)/2)/(1000*0.61365*exp(17.502*W1429/(240.97+W1429))/(BO1429+BP1429)-BJ1429)</f>
        <v>0</v>
      </c>
      <c r="T1429">
        <f>1/((BC1429+1)/(Q1429/1.6)+1/(R1429/1.37)) + BC1429/((BC1429+1)/(Q1429/1.6) + BC1429/(R1429/1.37))</f>
        <v>0</v>
      </c>
      <c r="U1429">
        <f>(AX1429*BA1429)</f>
        <v>0</v>
      </c>
      <c r="V1429">
        <f>(BQ1429+(U1429+2*0.95*5.67E-8*(((BQ1429+$B$7)+273)^4-(BQ1429+273)^4)-44100*J1429)/(1.84*29.3*R1429+8*0.95*5.67E-8*(BQ1429+273)^3))</f>
        <v>0</v>
      </c>
      <c r="W1429">
        <f>($C$7*BR1429+$D$7*BS1429+$E$7*V1429)</f>
        <v>0</v>
      </c>
      <c r="X1429">
        <f>0.61365*exp(17.502*W1429/(240.97+W1429))</f>
        <v>0</v>
      </c>
      <c r="Y1429">
        <f>(Z1429/AA1429*100)</f>
        <v>0</v>
      </c>
      <c r="Z1429">
        <f>BJ1429*(BO1429+BP1429)/1000</f>
        <v>0</v>
      </c>
      <c r="AA1429">
        <f>0.61365*exp(17.502*BQ1429/(240.97+BQ1429))</f>
        <v>0</v>
      </c>
      <c r="AB1429">
        <f>(X1429-BJ1429*(BO1429+BP1429)/1000)</f>
        <v>0</v>
      </c>
      <c r="AC1429">
        <f>(-J1429*44100)</f>
        <v>0</v>
      </c>
      <c r="AD1429">
        <f>2*29.3*R1429*0.92*(BQ1429-W1429)</f>
        <v>0</v>
      </c>
      <c r="AE1429">
        <f>2*0.95*5.67E-8*(((BQ1429+$B$7)+273)^4-(W1429+273)^4)</f>
        <v>0</v>
      </c>
      <c r="AF1429">
        <f>U1429+AE1429+AC1429+AD1429</f>
        <v>0</v>
      </c>
      <c r="AG1429">
        <f>BN1429*AU1429*(BI1429-BH1429*(1000-AU1429*BK1429)/(1000-AU1429*BJ1429))/(100*BB1429)</f>
        <v>0</v>
      </c>
      <c r="AH1429">
        <f>1000*BN1429*AU1429*(BJ1429-BK1429)/(100*BB1429*(1000-AU1429*BJ1429))</f>
        <v>0</v>
      </c>
      <c r="AI1429">
        <f>(AJ1429 - AK1429 - BO1429*1E3/(8.314*(BQ1429+273.15)) * AM1429/BN1429 * AL1429) * BN1429/(100*BB1429) * (1000 - BK1429)/1000</f>
        <v>0</v>
      </c>
      <c r="AJ1429">
        <v>1129.997379752558</v>
      </c>
      <c r="AK1429">
        <v>1110.232606060606</v>
      </c>
      <c r="AL1429">
        <v>3.391343341002138</v>
      </c>
      <c r="AM1429">
        <v>64.57552425666056</v>
      </c>
      <c r="AN1429">
        <f>(AP1429 - AO1429 + BO1429*1E3/(8.314*(BQ1429+273.15)) * AR1429/BN1429 * AQ1429) * BN1429/(100*BB1429) * 1000/(1000 - AP1429)</f>
        <v>0</v>
      </c>
      <c r="AO1429">
        <v>18.14769439768232</v>
      </c>
      <c r="AP1429">
        <v>18.49304120300751</v>
      </c>
      <c r="AQ1429">
        <v>1.005270800895502E-06</v>
      </c>
      <c r="AR1429">
        <v>112.27</v>
      </c>
      <c r="AS1429">
        <v>8</v>
      </c>
      <c r="AT1429">
        <v>2</v>
      </c>
      <c r="AU1429">
        <f>IF(AS1429*$H$13&gt;=AW1429,1.0,(AW1429/(AW1429-AS1429*$H$13)))</f>
        <v>0</v>
      </c>
      <c r="AV1429">
        <f>(AU1429-1)*100</f>
        <v>0</v>
      </c>
      <c r="AW1429">
        <f>MAX(0,($B$13+$C$13*BV1429)/(1+$D$13*BV1429)*BO1429/(BQ1429+273)*$E$13)</f>
        <v>0</v>
      </c>
      <c r="AX1429">
        <f>$B$11*BW1429+$C$11*BX1429+$F$11*CI1429*(1-CL1429)</f>
        <v>0</v>
      </c>
      <c r="AY1429">
        <f>AX1429*AZ1429</f>
        <v>0</v>
      </c>
      <c r="AZ1429">
        <f>($B$11*$D$9+$C$11*$D$9+$F$11*((CV1429+CN1429)/MAX(CV1429+CN1429+CW1429, 0.1)*$I$9+CW1429/MAX(CV1429+CN1429+CW1429, 0.1)*$J$9))/($B$11+$C$11+$F$11)</f>
        <v>0</v>
      </c>
      <c r="BA1429">
        <f>($B$11*$K$9+$C$11*$K$9+$F$11*((CV1429+CN1429)/MAX(CV1429+CN1429+CW1429, 0.1)*$P$9+CW1429/MAX(CV1429+CN1429+CW1429, 0.1)*$Q$9))/($B$11+$C$11+$F$11)</f>
        <v>0</v>
      </c>
      <c r="BB1429">
        <v>6</v>
      </c>
      <c r="BC1429">
        <v>0.5</v>
      </c>
      <c r="BD1429" t="s">
        <v>355</v>
      </c>
      <c r="BE1429">
        <v>2</v>
      </c>
      <c r="BF1429" t="b">
        <v>1</v>
      </c>
      <c r="BG1429">
        <v>1664308591.1</v>
      </c>
      <c r="BH1429">
        <v>1066.361111111111</v>
      </c>
      <c r="BI1429">
        <v>1094.344444444444</v>
      </c>
      <c r="BJ1429">
        <v>18.49474814814815</v>
      </c>
      <c r="BK1429">
        <v>18.14844074074074</v>
      </c>
      <c r="BL1429">
        <v>1071.264074074074</v>
      </c>
      <c r="BM1429">
        <v>18.65894444444445</v>
      </c>
      <c r="BN1429">
        <v>500.0699259259259</v>
      </c>
      <c r="BO1429">
        <v>90.9292925925926</v>
      </c>
      <c r="BP1429">
        <v>0.09994787407407407</v>
      </c>
      <c r="BQ1429">
        <v>24.57895555555556</v>
      </c>
      <c r="BR1429">
        <v>25.0067962962963</v>
      </c>
      <c r="BS1429">
        <v>999.9000000000001</v>
      </c>
      <c r="BT1429">
        <v>0</v>
      </c>
      <c r="BU1429">
        <v>0</v>
      </c>
      <c r="BV1429">
        <v>10006.4737037037</v>
      </c>
      <c r="BW1429">
        <v>0</v>
      </c>
      <c r="BX1429">
        <v>6.104867407407408</v>
      </c>
      <c r="BY1429">
        <v>-27.98317037037037</v>
      </c>
      <c r="BZ1429">
        <v>1086.454814814815</v>
      </c>
      <c r="CA1429">
        <v>1114.572222222222</v>
      </c>
      <c r="CB1429">
        <v>0.3463144074074074</v>
      </c>
      <c r="CC1429">
        <v>1094.344444444444</v>
      </c>
      <c r="CD1429">
        <v>18.14844074074074</v>
      </c>
      <c r="CE1429">
        <v>1.681714444444444</v>
      </c>
      <c r="CF1429">
        <v>1.650224814814815</v>
      </c>
      <c r="CG1429">
        <v>14.72867407407408</v>
      </c>
      <c r="CH1429">
        <v>14.43596666666667</v>
      </c>
      <c r="CI1429">
        <v>1999.99962962963</v>
      </c>
      <c r="CJ1429">
        <v>0.9799955555555556</v>
      </c>
      <c r="CK1429">
        <v>0.02000474814814815</v>
      </c>
      <c r="CL1429">
        <v>0</v>
      </c>
      <c r="CM1429">
        <v>132.7159259259259</v>
      </c>
      <c r="CN1429">
        <v>5.00097</v>
      </c>
      <c r="CO1429">
        <v>2843.447037037037</v>
      </c>
      <c r="CP1429">
        <v>16707.54814814815</v>
      </c>
      <c r="CQ1429">
        <v>37.58533333333333</v>
      </c>
      <c r="CR1429">
        <v>38</v>
      </c>
      <c r="CS1429">
        <v>37.562</v>
      </c>
      <c r="CT1429">
        <v>37.75</v>
      </c>
      <c r="CU1429">
        <v>38.10166666666666</v>
      </c>
      <c r="CV1429">
        <v>1955.093333333333</v>
      </c>
      <c r="CW1429">
        <v>39.9062962962963</v>
      </c>
      <c r="CX1429">
        <v>0</v>
      </c>
      <c r="CY1429">
        <v>1664308603.1</v>
      </c>
      <c r="CZ1429">
        <v>0</v>
      </c>
      <c r="DA1429">
        <v>0</v>
      </c>
      <c r="DB1429" t="s">
        <v>356</v>
      </c>
      <c r="DC1429">
        <v>1663859321.1</v>
      </c>
      <c r="DD1429">
        <v>1663859315.6</v>
      </c>
      <c r="DE1429">
        <v>0</v>
      </c>
      <c r="DF1429">
        <v>0.196</v>
      </c>
      <c r="DG1429">
        <v>-0.001</v>
      </c>
      <c r="DH1429">
        <v>-5.941</v>
      </c>
      <c r="DI1429">
        <v>-0.174</v>
      </c>
      <c r="DJ1429">
        <v>1500</v>
      </c>
      <c r="DK1429">
        <v>17</v>
      </c>
      <c r="DL1429">
        <v>0.13</v>
      </c>
      <c r="DM1429">
        <v>0.04</v>
      </c>
      <c r="DN1429">
        <v>-27.96142</v>
      </c>
      <c r="DO1429">
        <v>-0.4800427767354621</v>
      </c>
      <c r="DP1429">
        <v>0.06417424405476063</v>
      </c>
      <c r="DQ1429">
        <v>0</v>
      </c>
      <c r="DR1429">
        <v>0.34519785</v>
      </c>
      <c r="DS1429">
        <v>0.02147286303939827</v>
      </c>
      <c r="DT1429">
        <v>0.002150961349606267</v>
      </c>
      <c r="DU1429">
        <v>1</v>
      </c>
      <c r="DV1429">
        <v>1</v>
      </c>
      <c r="DW1429">
        <v>2</v>
      </c>
      <c r="DX1429" t="s">
        <v>471</v>
      </c>
      <c r="DY1429">
        <v>2.985</v>
      </c>
      <c r="DZ1429">
        <v>2.71574</v>
      </c>
      <c r="EA1429">
        <v>0.184506</v>
      </c>
      <c r="EB1429">
        <v>0.185239</v>
      </c>
      <c r="EC1429">
        <v>0.0905162</v>
      </c>
      <c r="ED1429">
        <v>0.087433</v>
      </c>
      <c r="EE1429">
        <v>25915.8</v>
      </c>
      <c r="EF1429">
        <v>26003.5</v>
      </c>
      <c r="EG1429">
        <v>29523.8</v>
      </c>
      <c r="EH1429">
        <v>29507</v>
      </c>
      <c r="EI1429">
        <v>35594.3</v>
      </c>
      <c r="EJ1429">
        <v>35803.7</v>
      </c>
      <c r="EK1429">
        <v>41609</v>
      </c>
      <c r="EL1429">
        <v>42051.8</v>
      </c>
      <c r="EM1429">
        <v>1.98595</v>
      </c>
      <c r="EN1429">
        <v>1.94037</v>
      </c>
      <c r="EO1429">
        <v>0.07363409999999999</v>
      </c>
      <c r="EP1429">
        <v>0</v>
      </c>
      <c r="EQ1429">
        <v>23.8024</v>
      </c>
      <c r="ER1429">
        <v>999.9</v>
      </c>
      <c r="ES1429">
        <v>49</v>
      </c>
      <c r="ET1429">
        <v>28.8</v>
      </c>
      <c r="EU1429">
        <v>21.4212</v>
      </c>
      <c r="EV1429">
        <v>62.7362</v>
      </c>
      <c r="EW1429">
        <v>32.7764</v>
      </c>
      <c r="EX1429">
        <v>1</v>
      </c>
      <c r="EY1429">
        <v>-0.193775</v>
      </c>
      <c r="EZ1429">
        <v>1.07558</v>
      </c>
      <c r="FA1429">
        <v>20.3859</v>
      </c>
      <c r="FB1429">
        <v>5.21864</v>
      </c>
      <c r="FC1429">
        <v>12.0099</v>
      </c>
      <c r="FD1429">
        <v>4.9895</v>
      </c>
      <c r="FE1429">
        <v>3.28845</v>
      </c>
      <c r="FF1429">
        <v>9999</v>
      </c>
      <c r="FG1429">
        <v>9999</v>
      </c>
      <c r="FH1429">
        <v>9999</v>
      </c>
      <c r="FI1429">
        <v>262.3</v>
      </c>
      <c r="FJ1429">
        <v>1.86701</v>
      </c>
      <c r="FK1429">
        <v>1.86611</v>
      </c>
      <c r="FL1429">
        <v>1.86554</v>
      </c>
      <c r="FM1429">
        <v>1.86548</v>
      </c>
      <c r="FN1429">
        <v>1.86725</v>
      </c>
      <c r="FO1429">
        <v>1.86981</v>
      </c>
      <c r="FP1429">
        <v>1.86844</v>
      </c>
      <c r="FQ1429">
        <v>1.86996</v>
      </c>
      <c r="FR1429">
        <v>0</v>
      </c>
      <c r="FS1429">
        <v>0</v>
      </c>
      <c r="FT1429">
        <v>0</v>
      </c>
      <c r="FU1429">
        <v>0</v>
      </c>
      <c r="FV1429" t="s">
        <v>358</v>
      </c>
      <c r="FW1429" t="s">
        <v>359</v>
      </c>
      <c r="FX1429" t="s">
        <v>360</v>
      </c>
      <c r="FY1429" t="s">
        <v>360</v>
      </c>
      <c r="FZ1429" t="s">
        <v>360</v>
      </c>
      <c r="GA1429" t="s">
        <v>360</v>
      </c>
      <c r="GB1429">
        <v>0</v>
      </c>
      <c r="GC1429">
        <v>100</v>
      </c>
      <c r="GD1429">
        <v>100</v>
      </c>
      <c r="GE1429">
        <v>-4.96</v>
      </c>
      <c r="GF1429">
        <v>-0.1642</v>
      </c>
      <c r="GG1429">
        <v>-2.0192013485273</v>
      </c>
      <c r="GH1429">
        <v>-0.003354295288503095</v>
      </c>
      <c r="GI1429">
        <v>8.998442100416266E-07</v>
      </c>
      <c r="GJ1429">
        <v>-2.632750781261316E-10</v>
      </c>
      <c r="GK1429">
        <v>-0.1771344180573433</v>
      </c>
      <c r="GL1429">
        <v>-0.01811282044437078</v>
      </c>
      <c r="GM1429">
        <v>0.001479480632228601</v>
      </c>
      <c r="GN1429">
        <v>-2.527498020886067E-05</v>
      </c>
      <c r="GO1429">
        <v>3</v>
      </c>
      <c r="GP1429">
        <v>2311</v>
      </c>
      <c r="GQ1429">
        <v>1</v>
      </c>
      <c r="GR1429">
        <v>23</v>
      </c>
      <c r="GS1429">
        <v>7488</v>
      </c>
      <c r="GT1429">
        <v>7488.1</v>
      </c>
      <c r="GU1429">
        <v>2.29492</v>
      </c>
      <c r="GV1429">
        <v>2.19482</v>
      </c>
      <c r="GW1429">
        <v>1.39771</v>
      </c>
      <c r="GX1429">
        <v>2.33643</v>
      </c>
      <c r="GY1429">
        <v>1.49536</v>
      </c>
      <c r="GZ1429">
        <v>2.41211</v>
      </c>
      <c r="HA1429">
        <v>32.9315</v>
      </c>
      <c r="HB1429">
        <v>14.0007</v>
      </c>
      <c r="HC1429">
        <v>18</v>
      </c>
      <c r="HD1429">
        <v>523.947</v>
      </c>
      <c r="HE1429">
        <v>451.017</v>
      </c>
      <c r="HF1429">
        <v>21.9664</v>
      </c>
      <c r="HG1429">
        <v>25.0018</v>
      </c>
      <c r="HH1429">
        <v>30.0001</v>
      </c>
      <c r="HI1429">
        <v>25.0054</v>
      </c>
      <c r="HJ1429">
        <v>24.9517</v>
      </c>
      <c r="HK1429">
        <v>45.9575</v>
      </c>
      <c r="HL1429">
        <v>22.8412</v>
      </c>
      <c r="HM1429">
        <v>55.4904</v>
      </c>
      <c r="HN1429">
        <v>21.9631</v>
      </c>
      <c r="HO1429">
        <v>1141.93</v>
      </c>
      <c r="HP1429">
        <v>18.0976</v>
      </c>
      <c r="HQ1429">
        <v>100.993</v>
      </c>
      <c r="HR1429">
        <v>100.991</v>
      </c>
    </row>
    <row r="1430" spans="1:226">
      <c r="A1430">
        <v>1414</v>
      </c>
      <c r="B1430">
        <v>1664308603.6</v>
      </c>
      <c r="C1430">
        <v>15373.09999990463</v>
      </c>
      <c r="D1430" t="s">
        <v>3199</v>
      </c>
      <c r="E1430" t="s">
        <v>3200</v>
      </c>
      <c r="F1430">
        <v>5</v>
      </c>
      <c r="G1430" t="s">
        <v>3064</v>
      </c>
      <c r="H1430" t="s">
        <v>354</v>
      </c>
      <c r="I1430">
        <v>1664308595.814285</v>
      </c>
      <c r="J1430">
        <f>(K1430)/1000</f>
        <v>0</v>
      </c>
      <c r="K1430">
        <f>IF(BF1430, AN1430, AH1430)</f>
        <v>0</v>
      </c>
      <c r="L1430">
        <f>IF(BF1430, AI1430, AG1430)</f>
        <v>0</v>
      </c>
      <c r="M1430">
        <f>BH1430 - IF(AU1430&gt;1, L1430*BB1430*100.0/(AW1430*BV1430), 0)</f>
        <v>0</v>
      </c>
      <c r="N1430">
        <f>((T1430-J1430/2)*M1430-L1430)/(T1430+J1430/2)</f>
        <v>0</v>
      </c>
      <c r="O1430">
        <f>N1430*(BO1430+BP1430)/1000.0</f>
        <v>0</v>
      </c>
      <c r="P1430">
        <f>(BH1430 - IF(AU1430&gt;1, L1430*BB1430*100.0/(AW1430*BV1430), 0))*(BO1430+BP1430)/1000.0</f>
        <v>0</v>
      </c>
      <c r="Q1430">
        <f>2.0/((1/S1430-1/R1430)+SIGN(S1430)*SQRT((1/S1430-1/R1430)*(1/S1430-1/R1430) + 4*BC1430/((BC1430+1)*(BC1430+1))*(2*1/S1430*1/R1430-1/R1430*1/R1430)))</f>
        <v>0</v>
      </c>
      <c r="R1430">
        <f>IF(LEFT(BD1430,1)&lt;&gt;"0",IF(LEFT(BD1430,1)="1",3.0,BE1430),$D$5+$E$5*(BV1430*BO1430/($K$5*1000))+$F$5*(BV1430*BO1430/($K$5*1000))*MAX(MIN(BB1430,$J$5),$I$5)*MAX(MIN(BB1430,$J$5),$I$5)+$G$5*MAX(MIN(BB1430,$J$5),$I$5)*(BV1430*BO1430/($K$5*1000))+$H$5*(BV1430*BO1430/($K$5*1000))*(BV1430*BO1430/($K$5*1000)))</f>
        <v>0</v>
      </c>
      <c r="S1430">
        <f>J1430*(1000-(1000*0.61365*exp(17.502*W1430/(240.97+W1430))/(BO1430+BP1430)+BJ1430)/2)/(1000*0.61365*exp(17.502*W1430/(240.97+W1430))/(BO1430+BP1430)-BJ1430)</f>
        <v>0</v>
      </c>
      <c r="T1430">
        <f>1/((BC1430+1)/(Q1430/1.6)+1/(R1430/1.37)) + BC1430/((BC1430+1)/(Q1430/1.6) + BC1430/(R1430/1.37))</f>
        <v>0</v>
      </c>
      <c r="U1430">
        <f>(AX1430*BA1430)</f>
        <v>0</v>
      </c>
      <c r="V1430">
        <f>(BQ1430+(U1430+2*0.95*5.67E-8*(((BQ1430+$B$7)+273)^4-(BQ1430+273)^4)-44100*J1430)/(1.84*29.3*R1430+8*0.95*5.67E-8*(BQ1430+273)^3))</f>
        <v>0</v>
      </c>
      <c r="W1430">
        <f>($C$7*BR1430+$D$7*BS1430+$E$7*V1430)</f>
        <v>0</v>
      </c>
      <c r="X1430">
        <f>0.61365*exp(17.502*W1430/(240.97+W1430))</f>
        <v>0</v>
      </c>
      <c r="Y1430">
        <f>(Z1430/AA1430*100)</f>
        <v>0</v>
      </c>
      <c r="Z1430">
        <f>BJ1430*(BO1430+BP1430)/1000</f>
        <v>0</v>
      </c>
      <c r="AA1430">
        <f>0.61365*exp(17.502*BQ1430/(240.97+BQ1430))</f>
        <v>0</v>
      </c>
      <c r="AB1430">
        <f>(X1430-BJ1430*(BO1430+BP1430)/1000)</f>
        <v>0</v>
      </c>
      <c r="AC1430">
        <f>(-J1430*44100)</f>
        <v>0</v>
      </c>
      <c r="AD1430">
        <f>2*29.3*R1430*0.92*(BQ1430-W1430)</f>
        <v>0</v>
      </c>
      <c r="AE1430">
        <f>2*0.95*5.67E-8*(((BQ1430+$B$7)+273)^4-(W1430+273)^4)</f>
        <v>0</v>
      </c>
      <c r="AF1430">
        <f>U1430+AE1430+AC1430+AD1430</f>
        <v>0</v>
      </c>
      <c r="AG1430">
        <f>BN1430*AU1430*(BI1430-BH1430*(1000-AU1430*BK1430)/(1000-AU1430*BJ1430))/(100*BB1430)</f>
        <v>0</v>
      </c>
      <c r="AH1430">
        <f>1000*BN1430*AU1430*(BJ1430-BK1430)/(100*BB1430*(1000-AU1430*BJ1430))</f>
        <v>0</v>
      </c>
      <c r="AI1430">
        <f>(AJ1430 - AK1430 - BO1430*1E3/(8.314*(BQ1430+273.15)) * AM1430/BN1430 * AL1430) * BN1430/(100*BB1430) * (1000 - BK1430)/1000</f>
        <v>0</v>
      </c>
      <c r="AJ1430">
        <v>1147.344649495135</v>
      </c>
      <c r="AK1430">
        <v>1127.34006060606</v>
      </c>
      <c r="AL1430">
        <v>3.416439606401714</v>
      </c>
      <c r="AM1430">
        <v>64.57552425666056</v>
      </c>
      <c r="AN1430">
        <f>(AP1430 - AO1430 + BO1430*1E3/(8.314*(BQ1430+273.15)) * AR1430/BN1430 * AQ1430) * BN1430/(100*BB1430) * 1000/(1000 - AP1430)</f>
        <v>0</v>
      </c>
      <c r="AO1430">
        <v>18.14578509912089</v>
      </c>
      <c r="AP1430">
        <v>18.49316270676691</v>
      </c>
      <c r="AQ1430">
        <v>-2.719768811287809E-06</v>
      </c>
      <c r="AR1430">
        <v>112.27</v>
      </c>
      <c r="AS1430">
        <v>8</v>
      </c>
      <c r="AT1430">
        <v>2</v>
      </c>
      <c r="AU1430">
        <f>IF(AS1430*$H$13&gt;=AW1430,1.0,(AW1430/(AW1430-AS1430*$H$13)))</f>
        <v>0</v>
      </c>
      <c r="AV1430">
        <f>(AU1430-1)*100</f>
        <v>0</v>
      </c>
      <c r="AW1430">
        <f>MAX(0,($B$13+$C$13*BV1430)/(1+$D$13*BV1430)*BO1430/(BQ1430+273)*$E$13)</f>
        <v>0</v>
      </c>
      <c r="AX1430">
        <f>$B$11*BW1430+$C$11*BX1430+$F$11*CI1430*(1-CL1430)</f>
        <v>0</v>
      </c>
      <c r="AY1430">
        <f>AX1430*AZ1430</f>
        <v>0</v>
      </c>
      <c r="AZ1430">
        <f>($B$11*$D$9+$C$11*$D$9+$F$11*((CV1430+CN1430)/MAX(CV1430+CN1430+CW1430, 0.1)*$I$9+CW1430/MAX(CV1430+CN1430+CW1430, 0.1)*$J$9))/($B$11+$C$11+$F$11)</f>
        <v>0</v>
      </c>
      <c r="BA1430">
        <f>($B$11*$K$9+$C$11*$K$9+$F$11*((CV1430+CN1430)/MAX(CV1430+CN1430+CW1430, 0.1)*$P$9+CW1430/MAX(CV1430+CN1430+CW1430, 0.1)*$Q$9))/($B$11+$C$11+$F$11)</f>
        <v>0</v>
      </c>
      <c r="BB1430">
        <v>6</v>
      </c>
      <c r="BC1430">
        <v>0.5</v>
      </c>
      <c r="BD1430" t="s">
        <v>355</v>
      </c>
      <c r="BE1430">
        <v>2</v>
      </c>
      <c r="BF1430" t="b">
        <v>1</v>
      </c>
      <c r="BG1430">
        <v>1664308595.814285</v>
      </c>
      <c r="BH1430">
        <v>1082.111071428571</v>
      </c>
      <c r="BI1430">
        <v>1110.206071428571</v>
      </c>
      <c r="BJ1430">
        <v>18.49407142857143</v>
      </c>
      <c r="BK1430">
        <v>18.14660714285714</v>
      </c>
      <c r="BL1430">
        <v>1087.051428571429</v>
      </c>
      <c r="BM1430">
        <v>18.65827142857143</v>
      </c>
      <c r="BN1430">
        <v>500.0724285714286</v>
      </c>
      <c r="BO1430">
        <v>90.93001785714284</v>
      </c>
      <c r="BP1430">
        <v>0.09996189642857144</v>
      </c>
      <c r="BQ1430">
        <v>24.58039642857143</v>
      </c>
      <c r="BR1430">
        <v>25.00821071428571</v>
      </c>
      <c r="BS1430">
        <v>999.9000000000002</v>
      </c>
      <c r="BT1430">
        <v>0</v>
      </c>
      <c r="BU1430">
        <v>0</v>
      </c>
      <c r="BV1430">
        <v>10006.35678571429</v>
      </c>
      <c r="BW1430">
        <v>0</v>
      </c>
      <c r="BX1430">
        <v>6.048634285714285</v>
      </c>
      <c r="BY1430">
        <v>-28.09479642857143</v>
      </c>
      <c r="BZ1430">
        <v>1102.501071428572</v>
      </c>
      <c r="CA1430">
        <v>1130.725714285714</v>
      </c>
      <c r="CB1430">
        <v>0.3474640714285714</v>
      </c>
      <c r="CC1430">
        <v>1110.206071428571</v>
      </c>
      <c r="CD1430">
        <v>18.14660714285714</v>
      </c>
      <c r="CE1430">
        <v>1.681666428571428</v>
      </c>
      <c r="CF1430">
        <v>1.650072142857143</v>
      </c>
      <c r="CG1430">
        <v>14.72822142857143</v>
      </c>
      <c r="CH1430">
        <v>14.434525</v>
      </c>
      <c r="CI1430">
        <v>2000.001785714286</v>
      </c>
      <c r="CJ1430">
        <v>0.9799957142857144</v>
      </c>
      <c r="CK1430">
        <v>0.0200046</v>
      </c>
      <c r="CL1430">
        <v>0</v>
      </c>
      <c r="CM1430">
        <v>132.7785714285714</v>
      </c>
      <c r="CN1430">
        <v>5.00097</v>
      </c>
      <c r="CO1430">
        <v>2845.163214285714</v>
      </c>
      <c r="CP1430">
        <v>16707.57142857143</v>
      </c>
      <c r="CQ1430">
        <v>37.58</v>
      </c>
      <c r="CR1430">
        <v>38</v>
      </c>
      <c r="CS1430">
        <v>37.562</v>
      </c>
      <c r="CT1430">
        <v>37.75</v>
      </c>
      <c r="CU1430">
        <v>38.10475</v>
      </c>
      <c r="CV1430">
        <v>1955.096071428572</v>
      </c>
      <c r="CW1430">
        <v>39.90571428571429</v>
      </c>
      <c r="CX1430">
        <v>0</v>
      </c>
      <c r="CY1430">
        <v>1664308607.9</v>
      </c>
      <c r="CZ1430">
        <v>0</v>
      </c>
      <c r="DA1430">
        <v>0</v>
      </c>
      <c r="DB1430" t="s">
        <v>356</v>
      </c>
      <c r="DC1430">
        <v>1663859321.1</v>
      </c>
      <c r="DD1430">
        <v>1663859315.6</v>
      </c>
      <c r="DE1430">
        <v>0</v>
      </c>
      <c r="DF1430">
        <v>0.196</v>
      </c>
      <c r="DG1430">
        <v>-0.001</v>
      </c>
      <c r="DH1430">
        <v>-5.941</v>
      </c>
      <c r="DI1430">
        <v>-0.174</v>
      </c>
      <c r="DJ1430">
        <v>1500</v>
      </c>
      <c r="DK1430">
        <v>17</v>
      </c>
      <c r="DL1430">
        <v>0.13</v>
      </c>
      <c r="DM1430">
        <v>0.04</v>
      </c>
      <c r="DN1430">
        <v>-28.03769024390244</v>
      </c>
      <c r="DO1430">
        <v>-1.200754703832781</v>
      </c>
      <c r="DP1430">
        <v>0.1338613549305509</v>
      </c>
      <c r="DQ1430">
        <v>0</v>
      </c>
      <c r="DR1430">
        <v>0.346569243902439</v>
      </c>
      <c r="DS1430">
        <v>0.01587083623693367</v>
      </c>
      <c r="DT1430">
        <v>0.001622819539438927</v>
      </c>
      <c r="DU1430">
        <v>1</v>
      </c>
      <c r="DV1430">
        <v>1</v>
      </c>
      <c r="DW1430">
        <v>2</v>
      </c>
      <c r="DX1430" t="s">
        <v>471</v>
      </c>
      <c r="DY1430">
        <v>2.98497</v>
      </c>
      <c r="DZ1430">
        <v>2.71566</v>
      </c>
      <c r="EA1430">
        <v>0.186289</v>
      </c>
      <c r="EB1430">
        <v>0.187006</v>
      </c>
      <c r="EC1430">
        <v>0.09051049999999999</v>
      </c>
      <c r="ED1430">
        <v>0.0874284</v>
      </c>
      <c r="EE1430">
        <v>25859.6</v>
      </c>
      <c r="EF1430">
        <v>25947.1</v>
      </c>
      <c r="EG1430">
        <v>29524.2</v>
      </c>
      <c r="EH1430">
        <v>29506.9</v>
      </c>
      <c r="EI1430">
        <v>35595.4</v>
      </c>
      <c r="EJ1430">
        <v>35803.8</v>
      </c>
      <c r="EK1430">
        <v>41609.9</v>
      </c>
      <c r="EL1430">
        <v>42051.7</v>
      </c>
      <c r="EM1430">
        <v>1.9859</v>
      </c>
      <c r="EN1430">
        <v>1.94053</v>
      </c>
      <c r="EO1430">
        <v>0.0736266</v>
      </c>
      <c r="EP1430">
        <v>0</v>
      </c>
      <c r="EQ1430">
        <v>23.8044</v>
      </c>
      <c r="ER1430">
        <v>999.9</v>
      </c>
      <c r="ES1430">
        <v>49</v>
      </c>
      <c r="ET1430">
        <v>28.8</v>
      </c>
      <c r="EU1430">
        <v>21.4231</v>
      </c>
      <c r="EV1430">
        <v>62.9562</v>
      </c>
      <c r="EW1430">
        <v>32.7484</v>
      </c>
      <c r="EX1430">
        <v>1</v>
      </c>
      <c r="EY1430">
        <v>-0.19377</v>
      </c>
      <c r="EZ1430">
        <v>1.09441</v>
      </c>
      <c r="FA1430">
        <v>20.3857</v>
      </c>
      <c r="FB1430">
        <v>5.21834</v>
      </c>
      <c r="FC1430">
        <v>12.0099</v>
      </c>
      <c r="FD1430">
        <v>4.9893</v>
      </c>
      <c r="FE1430">
        <v>3.28842</v>
      </c>
      <c r="FF1430">
        <v>9999</v>
      </c>
      <c r="FG1430">
        <v>9999</v>
      </c>
      <c r="FH1430">
        <v>9999</v>
      </c>
      <c r="FI1430">
        <v>262.3</v>
      </c>
      <c r="FJ1430">
        <v>1.86703</v>
      </c>
      <c r="FK1430">
        <v>1.86612</v>
      </c>
      <c r="FL1430">
        <v>1.86554</v>
      </c>
      <c r="FM1430">
        <v>1.86549</v>
      </c>
      <c r="FN1430">
        <v>1.86728</v>
      </c>
      <c r="FO1430">
        <v>1.86981</v>
      </c>
      <c r="FP1430">
        <v>1.86844</v>
      </c>
      <c r="FQ1430">
        <v>1.86996</v>
      </c>
      <c r="FR1430">
        <v>0</v>
      </c>
      <c r="FS1430">
        <v>0</v>
      </c>
      <c r="FT1430">
        <v>0</v>
      </c>
      <c r="FU1430">
        <v>0</v>
      </c>
      <c r="FV1430" t="s">
        <v>358</v>
      </c>
      <c r="FW1430" t="s">
        <v>359</v>
      </c>
      <c r="FX1430" t="s">
        <v>360</v>
      </c>
      <c r="FY1430" t="s">
        <v>360</v>
      </c>
      <c r="FZ1430" t="s">
        <v>360</v>
      </c>
      <c r="GA1430" t="s">
        <v>360</v>
      </c>
      <c r="GB1430">
        <v>0</v>
      </c>
      <c r="GC1430">
        <v>100</v>
      </c>
      <c r="GD1430">
        <v>100</v>
      </c>
      <c r="GE1430">
        <v>-5</v>
      </c>
      <c r="GF1430">
        <v>-0.1642</v>
      </c>
      <c r="GG1430">
        <v>-2.0192013485273</v>
      </c>
      <c r="GH1430">
        <v>-0.003354295288503095</v>
      </c>
      <c r="GI1430">
        <v>8.998442100416266E-07</v>
      </c>
      <c r="GJ1430">
        <v>-2.632750781261316E-10</v>
      </c>
      <c r="GK1430">
        <v>-0.1771344180573433</v>
      </c>
      <c r="GL1430">
        <v>-0.01811282044437078</v>
      </c>
      <c r="GM1430">
        <v>0.001479480632228601</v>
      </c>
      <c r="GN1430">
        <v>-2.527498020886067E-05</v>
      </c>
      <c r="GO1430">
        <v>3</v>
      </c>
      <c r="GP1430">
        <v>2311</v>
      </c>
      <c r="GQ1430">
        <v>1</v>
      </c>
      <c r="GR1430">
        <v>23</v>
      </c>
      <c r="GS1430">
        <v>7488</v>
      </c>
      <c r="GT1430">
        <v>7488.1</v>
      </c>
      <c r="GU1430">
        <v>2.32544</v>
      </c>
      <c r="GV1430">
        <v>2.19971</v>
      </c>
      <c r="GW1430">
        <v>1.39648</v>
      </c>
      <c r="GX1430">
        <v>2.33643</v>
      </c>
      <c r="GY1430">
        <v>1.49536</v>
      </c>
      <c r="GZ1430">
        <v>2.32056</v>
      </c>
      <c r="HA1430">
        <v>32.9315</v>
      </c>
      <c r="HB1430">
        <v>13.9832</v>
      </c>
      <c r="HC1430">
        <v>18</v>
      </c>
      <c r="HD1430">
        <v>523.914</v>
      </c>
      <c r="HE1430">
        <v>451.108</v>
      </c>
      <c r="HF1430">
        <v>21.9605</v>
      </c>
      <c r="HG1430">
        <v>25.0018</v>
      </c>
      <c r="HH1430">
        <v>30.0001</v>
      </c>
      <c r="HI1430">
        <v>25.0054</v>
      </c>
      <c r="HJ1430">
        <v>24.9517</v>
      </c>
      <c r="HK1430">
        <v>46.5328</v>
      </c>
      <c r="HL1430">
        <v>22.8412</v>
      </c>
      <c r="HM1430">
        <v>55.4904</v>
      </c>
      <c r="HN1430">
        <v>21.9505</v>
      </c>
      <c r="HO1430">
        <v>1155.31</v>
      </c>
      <c r="HP1430">
        <v>18.0976</v>
      </c>
      <c r="HQ1430">
        <v>100.996</v>
      </c>
      <c r="HR1430">
        <v>100.99</v>
      </c>
    </row>
    <row r="1431" spans="1:226">
      <c r="A1431">
        <v>1415</v>
      </c>
      <c r="B1431">
        <v>1664308608.6</v>
      </c>
      <c r="C1431">
        <v>15378.09999990463</v>
      </c>
      <c r="D1431" t="s">
        <v>3201</v>
      </c>
      <c r="E1431" t="s">
        <v>3202</v>
      </c>
      <c r="F1431">
        <v>5</v>
      </c>
      <c r="G1431" t="s">
        <v>3064</v>
      </c>
      <c r="H1431" t="s">
        <v>354</v>
      </c>
      <c r="I1431">
        <v>1664308601.1</v>
      </c>
      <c r="J1431">
        <f>(K1431)/1000</f>
        <v>0</v>
      </c>
      <c r="K1431">
        <f>IF(BF1431, AN1431, AH1431)</f>
        <v>0</v>
      </c>
      <c r="L1431">
        <f>IF(BF1431, AI1431, AG1431)</f>
        <v>0</v>
      </c>
      <c r="M1431">
        <f>BH1431 - IF(AU1431&gt;1, L1431*BB1431*100.0/(AW1431*BV1431), 0)</f>
        <v>0</v>
      </c>
      <c r="N1431">
        <f>((T1431-J1431/2)*M1431-L1431)/(T1431+J1431/2)</f>
        <v>0</v>
      </c>
      <c r="O1431">
        <f>N1431*(BO1431+BP1431)/1000.0</f>
        <v>0</v>
      </c>
      <c r="P1431">
        <f>(BH1431 - IF(AU1431&gt;1, L1431*BB1431*100.0/(AW1431*BV1431), 0))*(BO1431+BP1431)/1000.0</f>
        <v>0</v>
      </c>
      <c r="Q1431">
        <f>2.0/((1/S1431-1/R1431)+SIGN(S1431)*SQRT((1/S1431-1/R1431)*(1/S1431-1/R1431) + 4*BC1431/((BC1431+1)*(BC1431+1))*(2*1/S1431*1/R1431-1/R1431*1/R1431)))</f>
        <v>0</v>
      </c>
      <c r="R1431">
        <f>IF(LEFT(BD1431,1)&lt;&gt;"0",IF(LEFT(BD1431,1)="1",3.0,BE1431),$D$5+$E$5*(BV1431*BO1431/($K$5*1000))+$F$5*(BV1431*BO1431/($K$5*1000))*MAX(MIN(BB1431,$J$5),$I$5)*MAX(MIN(BB1431,$J$5),$I$5)+$G$5*MAX(MIN(BB1431,$J$5),$I$5)*(BV1431*BO1431/($K$5*1000))+$H$5*(BV1431*BO1431/($K$5*1000))*(BV1431*BO1431/($K$5*1000)))</f>
        <v>0</v>
      </c>
      <c r="S1431">
        <f>J1431*(1000-(1000*0.61365*exp(17.502*W1431/(240.97+W1431))/(BO1431+BP1431)+BJ1431)/2)/(1000*0.61365*exp(17.502*W1431/(240.97+W1431))/(BO1431+BP1431)-BJ1431)</f>
        <v>0</v>
      </c>
      <c r="T1431">
        <f>1/((BC1431+1)/(Q1431/1.6)+1/(R1431/1.37)) + BC1431/((BC1431+1)/(Q1431/1.6) + BC1431/(R1431/1.37))</f>
        <v>0</v>
      </c>
      <c r="U1431">
        <f>(AX1431*BA1431)</f>
        <v>0</v>
      </c>
      <c r="V1431">
        <f>(BQ1431+(U1431+2*0.95*5.67E-8*(((BQ1431+$B$7)+273)^4-(BQ1431+273)^4)-44100*J1431)/(1.84*29.3*R1431+8*0.95*5.67E-8*(BQ1431+273)^3))</f>
        <v>0</v>
      </c>
      <c r="W1431">
        <f>($C$7*BR1431+$D$7*BS1431+$E$7*V1431)</f>
        <v>0</v>
      </c>
      <c r="X1431">
        <f>0.61365*exp(17.502*W1431/(240.97+W1431))</f>
        <v>0</v>
      </c>
      <c r="Y1431">
        <f>(Z1431/AA1431*100)</f>
        <v>0</v>
      </c>
      <c r="Z1431">
        <f>BJ1431*(BO1431+BP1431)/1000</f>
        <v>0</v>
      </c>
      <c r="AA1431">
        <f>0.61365*exp(17.502*BQ1431/(240.97+BQ1431))</f>
        <v>0</v>
      </c>
      <c r="AB1431">
        <f>(X1431-BJ1431*(BO1431+BP1431)/1000)</f>
        <v>0</v>
      </c>
      <c r="AC1431">
        <f>(-J1431*44100)</f>
        <v>0</v>
      </c>
      <c r="AD1431">
        <f>2*29.3*R1431*0.92*(BQ1431-W1431)</f>
        <v>0</v>
      </c>
      <c r="AE1431">
        <f>2*0.95*5.67E-8*(((BQ1431+$B$7)+273)^4-(W1431+273)^4)</f>
        <v>0</v>
      </c>
      <c r="AF1431">
        <f>U1431+AE1431+AC1431+AD1431</f>
        <v>0</v>
      </c>
      <c r="AG1431">
        <f>BN1431*AU1431*(BI1431-BH1431*(1000-AU1431*BK1431)/(1000-AU1431*BJ1431))/(100*BB1431)</f>
        <v>0</v>
      </c>
      <c r="AH1431">
        <f>1000*BN1431*AU1431*(BJ1431-BK1431)/(100*BB1431*(1000-AU1431*BJ1431))</f>
        <v>0</v>
      </c>
      <c r="AI1431">
        <f>(AJ1431 - AK1431 - BO1431*1E3/(8.314*(BQ1431+273.15)) * AM1431/BN1431 * AL1431) * BN1431/(100*BB1431) * (1000 - BK1431)/1000</f>
        <v>0</v>
      </c>
      <c r="AJ1431">
        <v>1164.434260998562</v>
      </c>
      <c r="AK1431">
        <v>1144.465393939395</v>
      </c>
      <c r="AL1431">
        <v>3.428751234475687</v>
      </c>
      <c r="AM1431">
        <v>64.57552425666056</v>
      </c>
      <c r="AN1431">
        <f>(AP1431 - AO1431 + BO1431*1E3/(8.314*(BQ1431+273.15)) * AR1431/BN1431 * AQ1431) * BN1431/(100*BB1431) * 1000/(1000 - AP1431)</f>
        <v>0</v>
      </c>
      <c r="AO1431">
        <v>18.14425392417583</v>
      </c>
      <c r="AP1431">
        <v>18.49175699248118</v>
      </c>
      <c r="AQ1431">
        <v>-2.851106275184943E-06</v>
      </c>
      <c r="AR1431">
        <v>112.27</v>
      </c>
      <c r="AS1431">
        <v>8</v>
      </c>
      <c r="AT1431">
        <v>2</v>
      </c>
      <c r="AU1431">
        <f>IF(AS1431*$H$13&gt;=AW1431,1.0,(AW1431/(AW1431-AS1431*$H$13)))</f>
        <v>0</v>
      </c>
      <c r="AV1431">
        <f>(AU1431-1)*100</f>
        <v>0</v>
      </c>
      <c r="AW1431">
        <f>MAX(0,($B$13+$C$13*BV1431)/(1+$D$13*BV1431)*BO1431/(BQ1431+273)*$E$13)</f>
        <v>0</v>
      </c>
      <c r="AX1431">
        <f>$B$11*BW1431+$C$11*BX1431+$F$11*CI1431*(1-CL1431)</f>
        <v>0</v>
      </c>
      <c r="AY1431">
        <f>AX1431*AZ1431</f>
        <v>0</v>
      </c>
      <c r="AZ1431">
        <f>($B$11*$D$9+$C$11*$D$9+$F$11*((CV1431+CN1431)/MAX(CV1431+CN1431+CW1431, 0.1)*$I$9+CW1431/MAX(CV1431+CN1431+CW1431, 0.1)*$J$9))/($B$11+$C$11+$F$11)</f>
        <v>0</v>
      </c>
      <c r="BA1431">
        <f>($B$11*$K$9+$C$11*$K$9+$F$11*((CV1431+CN1431)/MAX(CV1431+CN1431+CW1431, 0.1)*$P$9+CW1431/MAX(CV1431+CN1431+CW1431, 0.1)*$Q$9))/($B$11+$C$11+$F$11)</f>
        <v>0</v>
      </c>
      <c r="BB1431">
        <v>6</v>
      </c>
      <c r="BC1431">
        <v>0.5</v>
      </c>
      <c r="BD1431" t="s">
        <v>355</v>
      </c>
      <c r="BE1431">
        <v>2</v>
      </c>
      <c r="BF1431" t="b">
        <v>1</v>
      </c>
      <c r="BG1431">
        <v>1664308601.1</v>
      </c>
      <c r="BH1431">
        <v>1099.808518518519</v>
      </c>
      <c r="BI1431">
        <v>1128.002592592593</v>
      </c>
      <c r="BJ1431">
        <v>18.4930037037037</v>
      </c>
      <c r="BK1431">
        <v>18.1447037037037</v>
      </c>
      <c r="BL1431">
        <v>1104.790740740741</v>
      </c>
      <c r="BM1431">
        <v>18.65721481481481</v>
      </c>
      <c r="BN1431">
        <v>500.0731111111111</v>
      </c>
      <c r="BO1431">
        <v>90.93117777777778</v>
      </c>
      <c r="BP1431">
        <v>0.09998598148148148</v>
      </c>
      <c r="BQ1431">
        <v>24.58096296296296</v>
      </c>
      <c r="BR1431">
        <v>25.012</v>
      </c>
      <c r="BS1431">
        <v>999.9000000000001</v>
      </c>
      <c r="BT1431">
        <v>0</v>
      </c>
      <c r="BU1431">
        <v>0</v>
      </c>
      <c r="BV1431">
        <v>10003.62740740741</v>
      </c>
      <c r="BW1431">
        <v>0</v>
      </c>
      <c r="BX1431">
        <v>5.765281111111111</v>
      </c>
      <c r="BY1431">
        <v>-28.19411851851851</v>
      </c>
      <c r="BZ1431">
        <v>1120.53037037037</v>
      </c>
      <c r="CA1431">
        <v>1148.848518518518</v>
      </c>
      <c r="CB1431">
        <v>0.3482921481481481</v>
      </c>
      <c r="CC1431">
        <v>1128.002592592593</v>
      </c>
      <c r="CD1431">
        <v>18.1447037037037</v>
      </c>
      <c r="CE1431">
        <v>1.681590740740741</v>
      </c>
      <c r="CF1431">
        <v>1.64992</v>
      </c>
      <c r="CG1431">
        <v>14.72751481481481</v>
      </c>
      <c r="CH1431">
        <v>14.43310740740741</v>
      </c>
      <c r="CI1431">
        <v>2000.012592592592</v>
      </c>
      <c r="CJ1431">
        <v>0.9799953333333334</v>
      </c>
      <c r="CK1431">
        <v>0.02000498888888889</v>
      </c>
      <c r="CL1431">
        <v>0</v>
      </c>
      <c r="CM1431">
        <v>132.8630740740741</v>
      </c>
      <c r="CN1431">
        <v>5.00097</v>
      </c>
      <c r="CO1431">
        <v>2846.961851851851</v>
      </c>
      <c r="CP1431">
        <v>16707.66666666667</v>
      </c>
      <c r="CQ1431">
        <v>37.57366666666667</v>
      </c>
      <c r="CR1431">
        <v>38</v>
      </c>
      <c r="CS1431">
        <v>37.562</v>
      </c>
      <c r="CT1431">
        <v>37.75</v>
      </c>
      <c r="CU1431">
        <v>38.10866666666666</v>
      </c>
      <c r="CV1431">
        <v>1955.105925925926</v>
      </c>
      <c r="CW1431">
        <v>39.90666666666667</v>
      </c>
      <c r="CX1431">
        <v>0</v>
      </c>
      <c r="CY1431">
        <v>1664308612.7</v>
      </c>
      <c r="CZ1431">
        <v>0</v>
      </c>
      <c r="DA1431">
        <v>0</v>
      </c>
      <c r="DB1431" t="s">
        <v>356</v>
      </c>
      <c r="DC1431">
        <v>1663859321.1</v>
      </c>
      <c r="DD1431">
        <v>1663859315.6</v>
      </c>
      <c r="DE1431">
        <v>0</v>
      </c>
      <c r="DF1431">
        <v>0.196</v>
      </c>
      <c r="DG1431">
        <v>-0.001</v>
      </c>
      <c r="DH1431">
        <v>-5.941</v>
      </c>
      <c r="DI1431">
        <v>-0.174</v>
      </c>
      <c r="DJ1431">
        <v>1500</v>
      </c>
      <c r="DK1431">
        <v>17</v>
      </c>
      <c r="DL1431">
        <v>0.13</v>
      </c>
      <c r="DM1431">
        <v>0.04</v>
      </c>
      <c r="DN1431">
        <v>-28.12806829268292</v>
      </c>
      <c r="DO1431">
        <v>-1.357756097561042</v>
      </c>
      <c r="DP1431">
        <v>0.1503323642013032</v>
      </c>
      <c r="DQ1431">
        <v>0</v>
      </c>
      <c r="DR1431">
        <v>0.347664</v>
      </c>
      <c r="DS1431">
        <v>0.01043088501742181</v>
      </c>
      <c r="DT1431">
        <v>0.001132309252767296</v>
      </c>
      <c r="DU1431">
        <v>1</v>
      </c>
      <c r="DV1431">
        <v>1</v>
      </c>
      <c r="DW1431">
        <v>2</v>
      </c>
      <c r="DX1431" t="s">
        <v>471</v>
      </c>
      <c r="DY1431">
        <v>2.98498</v>
      </c>
      <c r="DZ1431">
        <v>2.71562</v>
      </c>
      <c r="EA1431">
        <v>0.188064</v>
      </c>
      <c r="EB1431">
        <v>0.188733</v>
      </c>
      <c r="EC1431">
        <v>0.09050950000000001</v>
      </c>
      <c r="ED1431">
        <v>0.087423</v>
      </c>
      <c r="EE1431">
        <v>25803.3</v>
      </c>
      <c r="EF1431">
        <v>25892</v>
      </c>
      <c r="EG1431">
        <v>29524.2</v>
      </c>
      <c r="EH1431">
        <v>29506.9</v>
      </c>
      <c r="EI1431">
        <v>35595.2</v>
      </c>
      <c r="EJ1431">
        <v>35804.2</v>
      </c>
      <c r="EK1431">
        <v>41609.7</v>
      </c>
      <c r="EL1431">
        <v>42051.9</v>
      </c>
      <c r="EM1431">
        <v>1.98595</v>
      </c>
      <c r="EN1431">
        <v>1.9405</v>
      </c>
      <c r="EO1431">
        <v>0.0735968</v>
      </c>
      <c r="EP1431">
        <v>0</v>
      </c>
      <c r="EQ1431">
        <v>23.8069</v>
      </c>
      <c r="ER1431">
        <v>999.9</v>
      </c>
      <c r="ES1431">
        <v>49</v>
      </c>
      <c r="ET1431">
        <v>28.8</v>
      </c>
      <c r="EU1431">
        <v>21.4238</v>
      </c>
      <c r="EV1431">
        <v>62.8162</v>
      </c>
      <c r="EW1431">
        <v>32.7845</v>
      </c>
      <c r="EX1431">
        <v>1</v>
      </c>
      <c r="EY1431">
        <v>-0.193648</v>
      </c>
      <c r="EZ1431">
        <v>1.11759</v>
      </c>
      <c r="FA1431">
        <v>20.3857</v>
      </c>
      <c r="FB1431">
        <v>5.21954</v>
      </c>
      <c r="FC1431">
        <v>12.0099</v>
      </c>
      <c r="FD1431">
        <v>4.9897</v>
      </c>
      <c r="FE1431">
        <v>3.28865</v>
      </c>
      <c r="FF1431">
        <v>9999</v>
      </c>
      <c r="FG1431">
        <v>9999</v>
      </c>
      <c r="FH1431">
        <v>9999</v>
      </c>
      <c r="FI1431">
        <v>262.3</v>
      </c>
      <c r="FJ1431">
        <v>1.86698</v>
      </c>
      <c r="FK1431">
        <v>1.86612</v>
      </c>
      <c r="FL1431">
        <v>1.86553</v>
      </c>
      <c r="FM1431">
        <v>1.86549</v>
      </c>
      <c r="FN1431">
        <v>1.86726</v>
      </c>
      <c r="FO1431">
        <v>1.86981</v>
      </c>
      <c r="FP1431">
        <v>1.86844</v>
      </c>
      <c r="FQ1431">
        <v>1.86996</v>
      </c>
      <c r="FR1431">
        <v>0</v>
      </c>
      <c r="FS1431">
        <v>0</v>
      </c>
      <c r="FT1431">
        <v>0</v>
      </c>
      <c r="FU1431">
        <v>0</v>
      </c>
      <c r="FV1431" t="s">
        <v>358</v>
      </c>
      <c r="FW1431" t="s">
        <v>359</v>
      </c>
      <c r="FX1431" t="s">
        <v>360</v>
      </c>
      <c r="FY1431" t="s">
        <v>360</v>
      </c>
      <c r="FZ1431" t="s">
        <v>360</v>
      </c>
      <c r="GA1431" t="s">
        <v>360</v>
      </c>
      <c r="GB1431">
        <v>0</v>
      </c>
      <c r="GC1431">
        <v>100</v>
      </c>
      <c r="GD1431">
        <v>100</v>
      </c>
      <c r="GE1431">
        <v>-5.04</v>
      </c>
      <c r="GF1431">
        <v>-0.1643</v>
      </c>
      <c r="GG1431">
        <v>-2.0192013485273</v>
      </c>
      <c r="GH1431">
        <v>-0.003354295288503095</v>
      </c>
      <c r="GI1431">
        <v>8.998442100416266E-07</v>
      </c>
      <c r="GJ1431">
        <v>-2.632750781261316E-10</v>
      </c>
      <c r="GK1431">
        <v>-0.1771344180573433</v>
      </c>
      <c r="GL1431">
        <v>-0.01811282044437078</v>
      </c>
      <c r="GM1431">
        <v>0.001479480632228601</v>
      </c>
      <c r="GN1431">
        <v>-2.527498020886067E-05</v>
      </c>
      <c r="GO1431">
        <v>3</v>
      </c>
      <c r="GP1431">
        <v>2311</v>
      </c>
      <c r="GQ1431">
        <v>1</v>
      </c>
      <c r="GR1431">
        <v>23</v>
      </c>
      <c r="GS1431">
        <v>7488.1</v>
      </c>
      <c r="GT1431">
        <v>7488.2</v>
      </c>
      <c r="GU1431">
        <v>2.34985</v>
      </c>
      <c r="GV1431">
        <v>2.19849</v>
      </c>
      <c r="GW1431">
        <v>1.39648</v>
      </c>
      <c r="GX1431">
        <v>2.33643</v>
      </c>
      <c r="GY1431">
        <v>1.49536</v>
      </c>
      <c r="GZ1431">
        <v>2.32544</v>
      </c>
      <c r="HA1431">
        <v>32.9315</v>
      </c>
      <c r="HB1431">
        <v>13.9832</v>
      </c>
      <c r="HC1431">
        <v>18</v>
      </c>
      <c r="HD1431">
        <v>523.947</v>
      </c>
      <c r="HE1431">
        <v>451.093</v>
      </c>
      <c r="HF1431">
        <v>21.9493</v>
      </c>
      <c r="HG1431">
        <v>25.002</v>
      </c>
      <c r="HH1431">
        <v>30.0002</v>
      </c>
      <c r="HI1431">
        <v>25.0054</v>
      </c>
      <c r="HJ1431">
        <v>24.9517</v>
      </c>
      <c r="HK1431">
        <v>47.0335</v>
      </c>
      <c r="HL1431">
        <v>22.8412</v>
      </c>
      <c r="HM1431">
        <v>55.4904</v>
      </c>
      <c r="HN1431">
        <v>21.9374</v>
      </c>
      <c r="HO1431">
        <v>1175.36</v>
      </c>
      <c r="HP1431">
        <v>18.0976</v>
      </c>
      <c r="HQ1431">
        <v>100.995</v>
      </c>
      <c r="HR1431">
        <v>100.99</v>
      </c>
    </row>
    <row r="1432" spans="1:226">
      <c r="A1432">
        <v>1416</v>
      </c>
      <c r="B1432">
        <v>1664308613.6</v>
      </c>
      <c r="C1432">
        <v>15383.09999990463</v>
      </c>
      <c r="D1432" t="s">
        <v>3203</v>
      </c>
      <c r="E1432" t="s">
        <v>3204</v>
      </c>
      <c r="F1432">
        <v>5</v>
      </c>
      <c r="G1432" t="s">
        <v>3064</v>
      </c>
      <c r="H1432" t="s">
        <v>354</v>
      </c>
      <c r="I1432">
        <v>1664308605.814285</v>
      </c>
      <c r="J1432">
        <f>(K1432)/1000</f>
        <v>0</v>
      </c>
      <c r="K1432">
        <f>IF(BF1432, AN1432, AH1432)</f>
        <v>0</v>
      </c>
      <c r="L1432">
        <f>IF(BF1432, AI1432, AG1432)</f>
        <v>0</v>
      </c>
      <c r="M1432">
        <f>BH1432 - IF(AU1432&gt;1, L1432*BB1432*100.0/(AW1432*BV1432), 0)</f>
        <v>0</v>
      </c>
      <c r="N1432">
        <f>((T1432-J1432/2)*M1432-L1432)/(T1432+J1432/2)</f>
        <v>0</v>
      </c>
      <c r="O1432">
        <f>N1432*(BO1432+BP1432)/1000.0</f>
        <v>0</v>
      </c>
      <c r="P1432">
        <f>(BH1432 - IF(AU1432&gt;1, L1432*BB1432*100.0/(AW1432*BV1432), 0))*(BO1432+BP1432)/1000.0</f>
        <v>0</v>
      </c>
      <c r="Q1432">
        <f>2.0/((1/S1432-1/R1432)+SIGN(S1432)*SQRT((1/S1432-1/R1432)*(1/S1432-1/R1432) + 4*BC1432/((BC1432+1)*(BC1432+1))*(2*1/S1432*1/R1432-1/R1432*1/R1432)))</f>
        <v>0</v>
      </c>
      <c r="R1432">
        <f>IF(LEFT(BD1432,1)&lt;&gt;"0",IF(LEFT(BD1432,1)="1",3.0,BE1432),$D$5+$E$5*(BV1432*BO1432/($K$5*1000))+$F$5*(BV1432*BO1432/($K$5*1000))*MAX(MIN(BB1432,$J$5),$I$5)*MAX(MIN(BB1432,$J$5),$I$5)+$G$5*MAX(MIN(BB1432,$J$5),$I$5)*(BV1432*BO1432/($K$5*1000))+$H$5*(BV1432*BO1432/($K$5*1000))*(BV1432*BO1432/($K$5*1000)))</f>
        <v>0</v>
      </c>
      <c r="S1432">
        <f>J1432*(1000-(1000*0.61365*exp(17.502*W1432/(240.97+W1432))/(BO1432+BP1432)+BJ1432)/2)/(1000*0.61365*exp(17.502*W1432/(240.97+W1432))/(BO1432+BP1432)-BJ1432)</f>
        <v>0</v>
      </c>
      <c r="T1432">
        <f>1/((BC1432+1)/(Q1432/1.6)+1/(R1432/1.37)) + BC1432/((BC1432+1)/(Q1432/1.6) + BC1432/(R1432/1.37))</f>
        <v>0</v>
      </c>
      <c r="U1432">
        <f>(AX1432*BA1432)</f>
        <v>0</v>
      </c>
      <c r="V1432">
        <f>(BQ1432+(U1432+2*0.95*5.67E-8*(((BQ1432+$B$7)+273)^4-(BQ1432+273)^4)-44100*J1432)/(1.84*29.3*R1432+8*0.95*5.67E-8*(BQ1432+273)^3))</f>
        <v>0</v>
      </c>
      <c r="W1432">
        <f>($C$7*BR1432+$D$7*BS1432+$E$7*V1432)</f>
        <v>0</v>
      </c>
      <c r="X1432">
        <f>0.61365*exp(17.502*W1432/(240.97+W1432))</f>
        <v>0</v>
      </c>
      <c r="Y1432">
        <f>(Z1432/AA1432*100)</f>
        <v>0</v>
      </c>
      <c r="Z1432">
        <f>BJ1432*(BO1432+BP1432)/1000</f>
        <v>0</v>
      </c>
      <c r="AA1432">
        <f>0.61365*exp(17.502*BQ1432/(240.97+BQ1432))</f>
        <v>0</v>
      </c>
      <c r="AB1432">
        <f>(X1432-BJ1432*(BO1432+BP1432)/1000)</f>
        <v>0</v>
      </c>
      <c r="AC1432">
        <f>(-J1432*44100)</f>
        <v>0</v>
      </c>
      <c r="AD1432">
        <f>2*29.3*R1432*0.92*(BQ1432-W1432)</f>
        <v>0</v>
      </c>
      <c r="AE1432">
        <f>2*0.95*5.67E-8*(((BQ1432+$B$7)+273)^4-(W1432+273)^4)</f>
        <v>0</v>
      </c>
      <c r="AF1432">
        <f>U1432+AE1432+AC1432+AD1432</f>
        <v>0</v>
      </c>
      <c r="AG1432">
        <f>BN1432*AU1432*(BI1432-BH1432*(1000-AU1432*BK1432)/(1000-AU1432*BJ1432))/(100*BB1432)</f>
        <v>0</v>
      </c>
      <c r="AH1432">
        <f>1000*BN1432*AU1432*(BJ1432-BK1432)/(100*BB1432*(1000-AU1432*BJ1432))</f>
        <v>0</v>
      </c>
      <c r="AI1432">
        <f>(AJ1432 - AK1432 - BO1432*1E3/(8.314*(BQ1432+273.15)) * AM1432/BN1432 * AL1432) * BN1432/(100*BB1432) * (1000 - BK1432)/1000</f>
        <v>0</v>
      </c>
      <c r="AJ1432">
        <v>1181.433489135948</v>
      </c>
      <c r="AK1432">
        <v>1161.500303030303</v>
      </c>
      <c r="AL1432">
        <v>3.4208670178374</v>
      </c>
      <c r="AM1432">
        <v>64.57552425666056</v>
      </c>
      <c r="AN1432">
        <f>(AP1432 - AO1432 + BO1432*1E3/(8.314*(BQ1432+273.15)) * AR1432/BN1432 * AQ1432) * BN1432/(100*BB1432) * 1000/(1000 - AP1432)</f>
        <v>0</v>
      </c>
      <c r="AO1432">
        <v>18.14242656223776</v>
      </c>
      <c r="AP1432">
        <v>18.49217684210525</v>
      </c>
      <c r="AQ1432">
        <v>-1.025851747456342E-06</v>
      </c>
      <c r="AR1432">
        <v>112.27</v>
      </c>
      <c r="AS1432">
        <v>8</v>
      </c>
      <c r="AT1432">
        <v>2</v>
      </c>
      <c r="AU1432">
        <f>IF(AS1432*$H$13&gt;=AW1432,1.0,(AW1432/(AW1432-AS1432*$H$13)))</f>
        <v>0</v>
      </c>
      <c r="AV1432">
        <f>(AU1432-1)*100</f>
        <v>0</v>
      </c>
      <c r="AW1432">
        <f>MAX(0,($B$13+$C$13*BV1432)/(1+$D$13*BV1432)*BO1432/(BQ1432+273)*$E$13)</f>
        <v>0</v>
      </c>
      <c r="AX1432">
        <f>$B$11*BW1432+$C$11*BX1432+$F$11*CI1432*(1-CL1432)</f>
        <v>0</v>
      </c>
      <c r="AY1432">
        <f>AX1432*AZ1432</f>
        <v>0</v>
      </c>
      <c r="AZ1432">
        <f>($B$11*$D$9+$C$11*$D$9+$F$11*((CV1432+CN1432)/MAX(CV1432+CN1432+CW1432, 0.1)*$I$9+CW1432/MAX(CV1432+CN1432+CW1432, 0.1)*$J$9))/($B$11+$C$11+$F$11)</f>
        <v>0</v>
      </c>
      <c r="BA1432">
        <f>($B$11*$K$9+$C$11*$K$9+$F$11*((CV1432+CN1432)/MAX(CV1432+CN1432+CW1432, 0.1)*$P$9+CW1432/MAX(CV1432+CN1432+CW1432, 0.1)*$Q$9))/($B$11+$C$11+$F$11)</f>
        <v>0</v>
      </c>
      <c r="BB1432">
        <v>6</v>
      </c>
      <c r="BC1432">
        <v>0.5</v>
      </c>
      <c r="BD1432" t="s">
        <v>355</v>
      </c>
      <c r="BE1432">
        <v>2</v>
      </c>
      <c r="BF1432" t="b">
        <v>1</v>
      </c>
      <c r="BG1432">
        <v>1664308605.814285</v>
      </c>
      <c r="BH1432">
        <v>1115.598928571429</v>
      </c>
      <c r="BI1432">
        <v>1143.862857142857</v>
      </c>
      <c r="BJ1432">
        <v>18.49237857142857</v>
      </c>
      <c r="BK1432">
        <v>18.14326785714286</v>
      </c>
      <c r="BL1432">
        <v>1120.618928571429</v>
      </c>
      <c r="BM1432">
        <v>18.6566</v>
      </c>
      <c r="BN1432">
        <v>500.075857142857</v>
      </c>
      <c r="BO1432">
        <v>90.93118214285712</v>
      </c>
      <c r="BP1432">
        <v>0.1000227571428571</v>
      </c>
      <c r="BQ1432">
        <v>24.58024285714286</v>
      </c>
      <c r="BR1432">
        <v>25.01524642857143</v>
      </c>
      <c r="BS1432">
        <v>999.9000000000002</v>
      </c>
      <c r="BT1432">
        <v>0</v>
      </c>
      <c r="BU1432">
        <v>0</v>
      </c>
      <c r="BV1432">
        <v>9999.748928571427</v>
      </c>
      <c r="BW1432">
        <v>0</v>
      </c>
      <c r="BX1432">
        <v>5.750332857142857</v>
      </c>
      <c r="BY1432">
        <v>-28.26349285714286</v>
      </c>
      <c r="BZ1432">
        <v>1136.617857142857</v>
      </c>
      <c r="CA1432">
        <v>1165</v>
      </c>
      <c r="CB1432">
        <v>0.3491044642857143</v>
      </c>
      <c r="CC1432">
        <v>1143.862857142857</v>
      </c>
      <c r="CD1432">
        <v>18.14326785714286</v>
      </c>
      <c r="CE1432">
        <v>1.681533928571429</v>
      </c>
      <c r="CF1432">
        <v>1.64979</v>
      </c>
      <c r="CG1432">
        <v>14.72699642857143</v>
      </c>
      <c r="CH1432">
        <v>14.431875</v>
      </c>
      <c r="CI1432">
        <v>1999.9875</v>
      </c>
      <c r="CJ1432">
        <v>0.9799965714285716</v>
      </c>
      <c r="CK1432">
        <v>0.02000368571428571</v>
      </c>
      <c r="CL1432">
        <v>0</v>
      </c>
      <c r="CM1432">
        <v>132.9442142857143</v>
      </c>
      <c r="CN1432">
        <v>5.00097</v>
      </c>
      <c r="CO1432">
        <v>2848.379642857143</v>
      </c>
      <c r="CP1432">
        <v>16707.46071428572</v>
      </c>
      <c r="CQ1432">
        <v>37.56875</v>
      </c>
      <c r="CR1432">
        <v>38</v>
      </c>
      <c r="CS1432">
        <v>37.562</v>
      </c>
      <c r="CT1432">
        <v>37.75</v>
      </c>
      <c r="CU1432">
        <v>38.1025</v>
      </c>
      <c r="CV1432">
        <v>1955.083928571429</v>
      </c>
      <c r="CW1432">
        <v>39.90357142857143</v>
      </c>
      <c r="CX1432">
        <v>0</v>
      </c>
      <c r="CY1432">
        <v>1664308618.1</v>
      </c>
      <c r="CZ1432">
        <v>0</v>
      </c>
      <c r="DA1432">
        <v>0</v>
      </c>
      <c r="DB1432" t="s">
        <v>356</v>
      </c>
      <c r="DC1432">
        <v>1663859321.1</v>
      </c>
      <c r="DD1432">
        <v>1663859315.6</v>
      </c>
      <c r="DE1432">
        <v>0</v>
      </c>
      <c r="DF1432">
        <v>0.196</v>
      </c>
      <c r="DG1432">
        <v>-0.001</v>
      </c>
      <c r="DH1432">
        <v>-5.941</v>
      </c>
      <c r="DI1432">
        <v>-0.174</v>
      </c>
      <c r="DJ1432">
        <v>1500</v>
      </c>
      <c r="DK1432">
        <v>17</v>
      </c>
      <c r="DL1432">
        <v>0.13</v>
      </c>
      <c r="DM1432">
        <v>0.04</v>
      </c>
      <c r="DN1432">
        <v>-28.19790731707317</v>
      </c>
      <c r="DO1432">
        <v>-0.8689128919861737</v>
      </c>
      <c r="DP1432">
        <v>0.1223617216374065</v>
      </c>
      <c r="DQ1432">
        <v>0</v>
      </c>
      <c r="DR1432">
        <v>0.3485269512195122</v>
      </c>
      <c r="DS1432">
        <v>0.00953719860627295</v>
      </c>
      <c r="DT1432">
        <v>0.001056100857878027</v>
      </c>
      <c r="DU1432">
        <v>1</v>
      </c>
      <c r="DV1432">
        <v>1</v>
      </c>
      <c r="DW1432">
        <v>2</v>
      </c>
      <c r="DX1432" t="s">
        <v>471</v>
      </c>
      <c r="DY1432">
        <v>2.98511</v>
      </c>
      <c r="DZ1432">
        <v>2.71556</v>
      </c>
      <c r="EA1432">
        <v>0.189812</v>
      </c>
      <c r="EB1432">
        <v>0.19044</v>
      </c>
      <c r="EC1432">
        <v>0.0905065</v>
      </c>
      <c r="ED1432">
        <v>0.0874157</v>
      </c>
      <c r="EE1432">
        <v>25747.4</v>
      </c>
      <c r="EF1432">
        <v>25837.8</v>
      </c>
      <c r="EG1432">
        <v>29523.7</v>
      </c>
      <c r="EH1432">
        <v>29507.1</v>
      </c>
      <c r="EI1432">
        <v>35595</v>
      </c>
      <c r="EJ1432">
        <v>35804.8</v>
      </c>
      <c r="EK1432">
        <v>41609.1</v>
      </c>
      <c r="EL1432">
        <v>42052.2</v>
      </c>
      <c r="EM1432">
        <v>1.98612</v>
      </c>
      <c r="EN1432">
        <v>1.94055</v>
      </c>
      <c r="EO1432">
        <v>0.073418</v>
      </c>
      <c r="EP1432">
        <v>0</v>
      </c>
      <c r="EQ1432">
        <v>23.8089</v>
      </c>
      <c r="ER1432">
        <v>999.9</v>
      </c>
      <c r="ES1432">
        <v>49.1</v>
      </c>
      <c r="ET1432">
        <v>28.8</v>
      </c>
      <c r="EU1432">
        <v>21.4683</v>
      </c>
      <c r="EV1432">
        <v>62.8862</v>
      </c>
      <c r="EW1432">
        <v>32.6923</v>
      </c>
      <c r="EX1432">
        <v>1</v>
      </c>
      <c r="EY1432">
        <v>-0.193468</v>
      </c>
      <c r="EZ1432">
        <v>1.15104</v>
      </c>
      <c r="FA1432">
        <v>20.3854</v>
      </c>
      <c r="FB1432">
        <v>5.21969</v>
      </c>
      <c r="FC1432">
        <v>12.0099</v>
      </c>
      <c r="FD1432">
        <v>4.9897</v>
      </c>
      <c r="FE1432">
        <v>3.28865</v>
      </c>
      <c r="FF1432">
        <v>9999</v>
      </c>
      <c r="FG1432">
        <v>9999</v>
      </c>
      <c r="FH1432">
        <v>9999</v>
      </c>
      <c r="FI1432">
        <v>262.3</v>
      </c>
      <c r="FJ1432">
        <v>1.867</v>
      </c>
      <c r="FK1432">
        <v>1.86613</v>
      </c>
      <c r="FL1432">
        <v>1.86553</v>
      </c>
      <c r="FM1432">
        <v>1.86551</v>
      </c>
      <c r="FN1432">
        <v>1.86726</v>
      </c>
      <c r="FO1432">
        <v>1.86981</v>
      </c>
      <c r="FP1432">
        <v>1.86844</v>
      </c>
      <c r="FQ1432">
        <v>1.86996</v>
      </c>
      <c r="FR1432">
        <v>0</v>
      </c>
      <c r="FS1432">
        <v>0</v>
      </c>
      <c r="FT1432">
        <v>0</v>
      </c>
      <c r="FU1432">
        <v>0</v>
      </c>
      <c r="FV1432" t="s">
        <v>358</v>
      </c>
      <c r="FW1432" t="s">
        <v>359</v>
      </c>
      <c r="FX1432" t="s">
        <v>360</v>
      </c>
      <c r="FY1432" t="s">
        <v>360</v>
      </c>
      <c r="FZ1432" t="s">
        <v>360</v>
      </c>
      <c r="GA1432" t="s">
        <v>360</v>
      </c>
      <c r="GB1432">
        <v>0</v>
      </c>
      <c r="GC1432">
        <v>100</v>
      </c>
      <c r="GD1432">
        <v>100</v>
      </c>
      <c r="GE1432">
        <v>-5.08</v>
      </c>
      <c r="GF1432">
        <v>-0.1642</v>
      </c>
      <c r="GG1432">
        <v>-2.0192013485273</v>
      </c>
      <c r="GH1432">
        <v>-0.003354295288503095</v>
      </c>
      <c r="GI1432">
        <v>8.998442100416266E-07</v>
      </c>
      <c r="GJ1432">
        <v>-2.632750781261316E-10</v>
      </c>
      <c r="GK1432">
        <v>-0.1771344180573433</v>
      </c>
      <c r="GL1432">
        <v>-0.01811282044437078</v>
      </c>
      <c r="GM1432">
        <v>0.001479480632228601</v>
      </c>
      <c r="GN1432">
        <v>-2.527498020886067E-05</v>
      </c>
      <c r="GO1432">
        <v>3</v>
      </c>
      <c r="GP1432">
        <v>2311</v>
      </c>
      <c r="GQ1432">
        <v>1</v>
      </c>
      <c r="GR1432">
        <v>23</v>
      </c>
      <c r="GS1432">
        <v>7488.2</v>
      </c>
      <c r="GT1432">
        <v>7488.3</v>
      </c>
      <c r="GU1432">
        <v>2.37915</v>
      </c>
      <c r="GV1432">
        <v>2.20459</v>
      </c>
      <c r="GW1432">
        <v>1.39771</v>
      </c>
      <c r="GX1432">
        <v>2.33643</v>
      </c>
      <c r="GY1432">
        <v>1.49536</v>
      </c>
      <c r="GZ1432">
        <v>2.3584</v>
      </c>
      <c r="HA1432">
        <v>32.9315</v>
      </c>
      <c r="HB1432">
        <v>13.9832</v>
      </c>
      <c r="HC1432">
        <v>18</v>
      </c>
      <c r="HD1432">
        <v>524.061</v>
      </c>
      <c r="HE1432">
        <v>451.124</v>
      </c>
      <c r="HF1432">
        <v>21.9363</v>
      </c>
      <c r="HG1432">
        <v>25.0031</v>
      </c>
      <c r="HH1432">
        <v>30.0002</v>
      </c>
      <c r="HI1432">
        <v>25.0054</v>
      </c>
      <c r="HJ1432">
        <v>24.9518</v>
      </c>
      <c r="HK1432">
        <v>47.6129</v>
      </c>
      <c r="HL1432">
        <v>22.8412</v>
      </c>
      <c r="HM1432">
        <v>55.4904</v>
      </c>
      <c r="HN1432">
        <v>21.9186</v>
      </c>
      <c r="HO1432">
        <v>1188.72</v>
      </c>
      <c r="HP1432">
        <v>18.0976</v>
      </c>
      <c r="HQ1432">
        <v>100.994</v>
      </c>
      <c r="HR1432">
        <v>100.991</v>
      </c>
    </row>
    <row r="1433" spans="1:226">
      <c r="A1433">
        <v>1417</v>
      </c>
      <c r="B1433">
        <v>1664308618.6</v>
      </c>
      <c r="C1433">
        <v>15388.09999990463</v>
      </c>
      <c r="D1433" t="s">
        <v>3205</v>
      </c>
      <c r="E1433" t="s">
        <v>3206</v>
      </c>
      <c r="F1433">
        <v>5</v>
      </c>
      <c r="G1433" t="s">
        <v>3064</v>
      </c>
      <c r="H1433" t="s">
        <v>354</v>
      </c>
      <c r="I1433">
        <v>1664308611.1</v>
      </c>
      <c r="J1433">
        <f>(K1433)/1000</f>
        <v>0</v>
      </c>
      <c r="K1433">
        <f>IF(BF1433, AN1433, AH1433)</f>
        <v>0</v>
      </c>
      <c r="L1433">
        <f>IF(BF1433, AI1433, AG1433)</f>
        <v>0</v>
      </c>
      <c r="M1433">
        <f>BH1433 - IF(AU1433&gt;1, L1433*BB1433*100.0/(AW1433*BV1433), 0)</f>
        <v>0</v>
      </c>
      <c r="N1433">
        <f>((T1433-J1433/2)*M1433-L1433)/(T1433+J1433/2)</f>
        <v>0</v>
      </c>
      <c r="O1433">
        <f>N1433*(BO1433+BP1433)/1000.0</f>
        <v>0</v>
      </c>
      <c r="P1433">
        <f>(BH1433 - IF(AU1433&gt;1, L1433*BB1433*100.0/(AW1433*BV1433), 0))*(BO1433+BP1433)/1000.0</f>
        <v>0</v>
      </c>
      <c r="Q1433">
        <f>2.0/((1/S1433-1/R1433)+SIGN(S1433)*SQRT((1/S1433-1/R1433)*(1/S1433-1/R1433) + 4*BC1433/((BC1433+1)*(BC1433+1))*(2*1/S1433*1/R1433-1/R1433*1/R1433)))</f>
        <v>0</v>
      </c>
      <c r="R1433">
        <f>IF(LEFT(BD1433,1)&lt;&gt;"0",IF(LEFT(BD1433,1)="1",3.0,BE1433),$D$5+$E$5*(BV1433*BO1433/($K$5*1000))+$F$5*(BV1433*BO1433/($K$5*1000))*MAX(MIN(BB1433,$J$5),$I$5)*MAX(MIN(BB1433,$J$5),$I$5)+$G$5*MAX(MIN(BB1433,$J$5),$I$5)*(BV1433*BO1433/($K$5*1000))+$H$5*(BV1433*BO1433/($K$5*1000))*(BV1433*BO1433/($K$5*1000)))</f>
        <v>0</v>
      </c>
      <c r="S1433">
        <f>J1433*(1000-(1000*0.61365*exp(17.502*W1433/(240.97+W1433))/(BO1433+BP1433)+BJ1433)/2)/(1000*0.61365*exp(17.502*W1433/(240.97+W1433))/(BO1433+BP1433)-BJ1433)</f>
        <v>0</v>
      </c>
      <c r="T1433">
        <f>1/((BC1433+1)/(Q1433/1.6)+1/(R1433/1.37)) + BC1433/((BC1433+1)/(Q1433/1.6) + BC1433/(R1433/1.37))</f>
        <v>0</v>
      </c>
      <c r="U1433">
        <f>(AX1433*BA1433)</f>
        <v>0</v>
      </c>
      <c r="V1433">
        <f>(BQ1433+(U1433+2*0.95*5.67E-8*(((BQ1433+$B$7)+273)^4-(BQ1433+273)^4)-44100*J1433)/(1.84*29.3*R1433+8*0.95*5.67E-8*(BQ1433+273)^3))</f>
        <v>0</v>
      </c>
      <c r="W1433">
        <f>($C$7*BR1433+$D$7*BS1433+$E$7*V1433)</f>
        <v>0</v>
      </c>
      <c r="X1433">
        <f>0.61365*exp(17.502*W1433/(240.97+W1433))</f>
        <v>0</v>
      </c>
      <c r="Y1433">
        <f>(Z1433/AA1433*100)</f>
        <v>0</v>
      </c>
      <c r="Z1433">
        <f>BJ1433*(BO1433+BP1433)/1000</f>
        <v>0</v>
      </c>
      <c r="AA1433">
        <f>0.61365*exp(17.502*BQ1433/(240.97+BQ1433))</f>
        <v>0</v>
      </c>
      <c r="AB1433">
        <f>(X1433-BJ1433*(BO1433+BP1433)/1000)</f>
        <v>0</v>
      </c>
      <c r="AC1433">
        <f>(-J1433*44100)</f>
        <v>0</v>
      </c>
      <c r="AD1433">
        <f>2*29.3*R1433*0.92*(BQ1433-W1433)</f>
        <v>0</v>
      </c>
      <c r="AE1433">
        <f>2*0.95*5.67E-8*(((BQ1433+$B$7)+273)^4-(W1433+273)^4)</f>
        <v>0</v>
      </c>
      <c r="AF1433">
        <f>U1433+AE1433+AC1433+AD1433</f>
        <v>0</v>
      </c>
      <c r="AG1433">
        <f>BN1433*AU1433*(BI1433-BH1433*(1000-AU1433*BK1433)/(1000-AU1433*BJ1433))/(100*BB1433)</f>
        <v>0</v>
      </c>
      <c r="AH1433">
        <f>1000*BN1433*AU1433*(BJ1433-BK1433)/(100*BB1433*(1000-AU1433*BJ1433))</f>
        <v>0</v>
      </c>
      <c r="AI1433">
        <f>(AJ1433 - AK1433 - BO1433*1E3/(8.314*(BQ1433+273.15)) * AM1433/BN1433 * AL1433) * BN1433/(100*BB1433) * (1000 - BK1433)/1000</f>
        <v>0</v>
      </c>
      <c r="AJ1433">
        <v>1198.434999295561</v>
      </c>
      <c r="AK1433">
        <v>1178.465333333333</v>
      </c>
      <c r="AL1433">
        <v>3.402814726264336</v>
      </c>
      <c r="AM1433">
        <v>64.57552425666056</v>
      </c>
      <c r="AN1433">
        <f>(AP1433 - AO1433 + BO1433*1E3/(8.314*(BQ1433+273.15)) * AR1433/BN1433 * AQ1433) * BN1433/(100*BB1433) * 1000/(1000 - AP1433)</f>
        <v>0</v>
      </c>
      <c r="AO1433">
        <v>18.14131696099901</v>
      </c>
      <c r="AP1433">
        <v>18.48872511278195</v>
      </c>
      <c r="AQ1433">
        <v>-1.516242244023755E-06</v>
      </c>
      <c r="AR1433">
        <v>112.27</v>
      </c>
      <c r="AS1433">
        <v>8</v>
      </c>
      <c r="AT1433">
        <v>2</v>
      </c>
      <c r="AU1433">
        <f>IF(AS1433*$H$13&gt;=AW1433,1.0,(AW1433/(AW1433-AS1433*$H$13)))</f>
        <v>0</v>
      </c>
      <c r="AV1433">
        <f>(AU1433-1)*100</f>
        <v>0</v>
      </c>
      <c r="AW1433">
        <f>MAX(0,($B$13+$C$13*BV1433)/(1+$D$13*BV1433)*BO1433/(BQ1433+273)*$E$13)</f>
        <v>0</v>
      </c>
      <c r="AX1433">
        <f>$B$11*BW1433+$C$11*BX1433+$F$11*CI1433*(1-CL1433)</f>
        <v>0</v>
      </c>
      <c r="AY1433">
        <f>AX1433*AZ1433</f>
        <v>0</v>
      </c>
      <c r="AZ1433">
        <f>($B$11*$D$9+$C$11*$D$9+$F$11*((CV1433+CN1433)/MAX(CV1433+CN1433+CW1433, 0.1)*$I$9+CW1433/MAX(CV1433+CN1433+CW1433, 0.1)*$J$9))/($B$11+$C$11+$F$11)</f>
        <v>0</v>
      </c>
      <c r="BA1433">
        <f>($B$11*$K$9+$C$11*$K$9+$F$11*((CV1433+CN1433)/MAX(CV1433+CN1433+CW1433, 0.1)*$P$9+CW1433/MAX(CV1433+CN1433+CW1433, 0.1)*$Q$9))/($B$11+$C$11+$F$11)</f>
        <v>0</v>
      </c>
      <c r="BB1433">
        <v>6</v>
      </c>
      <c r="BC1433">
        <v>0.5</v>
      </c>
      <c r="BD1433" t="s">
        <v>355</v>
      </c>
      <c r="BE1433">
        <v>2</v>
      </c>
      <c r="BF1433" t="b">
        <v>1</v>
      </c>
      <c r="BG1433">
        <v>1664308611.1</v>
      </c>
      <c r="BH1433">
        <v>1133.285185185185</v>
      </c>
      <c r="BI1433">
        <v>1161.552592592592</v>
      </c>
      <c r="BJ1433">
        <v>18.49110740740741</v>
      </c>
      <c r="BK1433">
        <v>18.14152222222222</v>
      </c>
      <c r="BL1433">
        <v>1138.345185185185</v>
      </c>
      <c r="BM1433">
        <v>18.65534814814815</v>
      </c>
      <c r="BN1433">
        <v>500.0744814814814</v>
      </c>
      <c r="BO1433">
        <v>90.93048148148148</v>
      </c>
      <c r="BP1433">
        <v>0.09999387037037037</v>
      </c>
      <c r="BQ1433">
        <v>24.57837037037037</v>
      </c>
      <c r="BR1433">
        <v>25.01448518518518</v>
      </c>
      <c r="BS1433">
        <v>999.9000000000001</v>
      </c>
      <c r="BT1433">
        <v>0</v>
      </c>
      <c r="BU1433">
        <v>0</v>
      </c>
      <c r="BV1433">
        <v>9997.289629629629</v>
      </c>
      <c r="BW1433">
        <v>0</v>
      </c>
      <c r="BX1433">
        <v>5.815295185185184</v>
      </c>
      <c r="BY1433">
        <v>-28.26718148148148</v>
      </c>
      <c r="BZ1433">
        <v>1154.634814814815</v>
      </c>
      <c r="CA1433">
        <v>1183.013333333333</v>
      </c>
      <c r="CB1433">
        <v>0.3495861851851851</v>
      </c>
      <c r="CC1433">
        <v>1161.552592592592</v>
      </c>
      <c r="CD1433">
        <v>18.14152222222222</v>
      </c>
      <c r="CE1433">
        <v>1.681405555555556</v>
      </c>
      <c r="CF1433">
        <v>1.649617407407407</v>
      </c>
      <c r="CG1433">
        <v>14.72581851851852</v>
      </c>
      <c r="CH1433">
        <v>14.43027037037037</v>
      </c>
      <c r="CI1433">
        <v>1999.998888888889</v>
      </c>
      <c r="CJ1433">
        <v>0.9799966666666668</v>
      </c>
      <c r="CK1433">
        <v>0.02000358518518519</v>
      </c>
      <c r="CL1433">
        <v>0</v>
      </c>
      <c r="CM1433">
        <v>133.007037037037</v>
      </c>
      <c r="CN1433">
        <v>5.00097</v>
      </c>
      <c r="CO1433">
        <v>2849.835925925925</v>
      </c>
      <c r="CP1433">
        <v>16707.55185185185</v>
      </c>
      <c r="CQ1433">
        <v>37.569</v>
      </c>
      <c r="CR1433">
        <v>38</v>
      </c>
      <c r="CS1433">
        <v>37.562</v>
      </c>
      <c r="CT1433">
        <v>37.75</v>
      </c>
      <c r="CU1433">
        <v>38.104</v>
      </c>
      <c r="CV1433">
        <v>1955.095555555556</v>
      </c>
      <c r="CW1433">
        <v>39.90333333333334</v>
      </c>
      <c r="CX1433">
        <v>0</v>
      </c>
      <c r="CY1433">
        <v>1664308622.9</v>
      </c>
      <c r="CZ1433">
        <v>0</v>
      </c>
      <c r="DA1433">
        <v>0</v>
      </c>
      <c r="DB1433" t="s">
        <v>356</v>
      </c>
      <c r="DC1433">
        <v>1663859321.1</v>
      </c>
      <c r="DD1433">
        <v>1663859315.6</v>
      </c>
      <c r="DE1433">
        <v>0</v>
      </c>
      <c r="DF1433">
        <v>0.196</v>
      </c>
      <c r="DG1433">
        <v>-0.001</v>
      </c>
      <c r="DH1433">
        <v>-5.941</v>
      </c>
      <c r="DI1433">
        <v>-0.174</v>
      </c>
      <c r="DJ1433">
        <v>1500</v>
      </c>
      <c r="DK1433">
        <v>17</v>
      </c>
      <c r="DL1433">
        <v>0.13</v>
      </c>
      <c r="DM1433">
        <v>0.04</v>
      </c>
      <c r="DN1433">
        <v>-28.26934</v>
      </c>
      <c r="DO1433">
        <v>0.0166941838649602</v>
      </c>
      <c r="DP1433">
        <v>0.04989742378119344</v>
      </c>
      <c r="DQ1433">
        <v>1</v>
      </c>
      <c r="DR1433">
        <v>0.3492508</v>
      </c>
      <c r="DS1433">
        <v>0.007032247654783619</v>
      </c>
      <c r="DT1433">
        <v>0.0009011475517361193</v>
      </c>
      <c r="DU1433">
        <v>1</v>
      </c>
      <c r="DV1433">
        <v>2</v>
      </c>
      <c r="DW1433">
        <v>2</v>
      </c>
      <c r="DX1433" t="s">
        <v>1121</v>
      </c>
      <c r="DY1433">
        <v>2.98496</v>
      </c>
      <c r="DZ1433">
        <v>2.71566</v>
      </c>
      <c r="EA1433">
        <v>0.191548</v>
      </c>
      <c r="EB1433">
        <v>0.192158</v>
      </c>
      <c r="EC1433">
        <v>0.0905026</v>
      </c>
      <c r="ED1433">
        <v>0.0874086</v>
      </c>
      <c r="EE1433">
        <v>25691.6</v>
      </c>
      <c r="EF1433">
        <v>25782.8</v>
      </c>
      <c r="EG1433">
        <v>29522.9</v>
      </c>
      <c r="EH1433">
        <v>29506.9</v>
      </c>
      <c r="EI1433">
        <v>35594.3</v>
      </c>
      <c r="EJ1433">
        <v>35804.9</v>
      </c>
      <c r="EK1433">
        <v>41608.1</v>
      </c>
      <c r="EL1433">
        <v>42051.9</v>
      </c>
      <c r="EM1433">
        <v>1.98595</v>
      </c>
      <c r="EN1433">
        <v>1.94065</v>
      </c>
      <c r="EO1433">
        <v>0.07302309999999999</v>
      </c>
      <c r="EP1433">
        <v>0</v>
      </c>
      <c r="EQ1433">
        <v>23.8113</v>
      </c>
      <c r="ER1433">
        <v>999.9</v>
      </c>
      <c r="ES1433">
        <v>49.1</v>
      </c>
      <c r="ET1433">
        <v>28.8</v>
      </c>
      <c r="EU1433">
        <v>21.4673</v>
      </c>
      <c r="EV1433">
        <v>62.9862</v>
      </c>
      <c r="EW1433">
        <v>32.8526</v>
      </c>
      <c r="EX1433">
        <v>1</v>
      </c>
      <c r="EY1433">
        <v>-0.193216</v>
      </c>
      <c r="EZ1433">
        <v>1.1601</v>
      </c>
      <c r="FA1433">
        <v>20.3853</v>
      </c>
      <c r="FB1433">
        <v>5.21864</v>
      </c>
      <c r="FC1433">
        <v>12.0099</v>
      </c>
      <c r="FD1433">
        <v>4.98965</v>
      </c>
      <c r="FE1433">
        <v>3.2885</v>
      </c>
      <c r="FF1433">
        <v>9999</v>
      </c>
      <c r="FG1433">
        <v>9999</v>
      </c>
      <c r="FH1433">
        <v>9999</v>
      </c>
      <c r="FI1433">
        <v>262.3</v>
      </c>
      <c r="FJ1433">
        <v>1.86702</v>
      </c>
      <c r="FK1433">
        <v>1.86611</v>
      </c>
      <c r="FL1433">
        <v>1.86554</v>
      </c>
      <c r="FM1433">
        <v>1.86549</v>
      </c>
      <c r="FN1433">
        <v>1.86727</v>
      </c>
      <c r="FO1433">
        <v>1.86981</v>
      </c>
      <c r="FP1433">
        <v>1.86844</v>
      </c>
      <c r="FQ1433">
        <v>1.86996</v>
      </c>
      <c r="FR1433">
        <v>0</v>
      </c>
      <c r="FS1433">
        <v>0</v>
      </c>
      <c r="FT1433">
        <v>0</v>
      </c>
      <c r="FU1433">
        <v>0</v>
      </c>
      <c r="FV1433" t="s">
        <v>358</v>
      </c>
      <c r="FW1433" t="s">
        <v>359</v>
      </c>
      <c r="FX1433" t="s">
        <v>360</v>
      </c>
      <c r="FY1433" t="s">
        <v>360</v>
      </c>
      <c r="FZ1433" t="s">
        <v>360</v>
      </c>
      <c r="GA1433" t="s">
        <v>360</v>
      </c>
      <c r="GB1433">
        <v>0</v>
      </c>
      <c r="GC1433">
        <v>100</v>
      </c>
      <c r="GD1433">
        <v>100</v>
      </c>
      <c r="GE1433">
        <v>-5.12</v>
      </c>
      <c r="GF1433">
        <v>-0.1643</v>
      </c>
      <c r="GG1433">
        <v>-2.0192013485273</v>
      </c>
      <c r="GH1433">
        <v>-0.003354295288503095</v>
      </c>
      <c r="GI1433">
        <v>8.998442100416266E-07</v>
      </c>
      <c r="GJ1433">
        <v>-2.632750781261316E-10</v>
      </c>
      <c r="GK1433">
        <v>-0.1771344180573433</v>
      </c>
      <c r="GL1433">
        <v>-0.01811282044437078</v>
      </c>
      <c r="GM1433">
        <v>0.001479480632228601</v>
      </c>
      <c r="GN1433">
        <v>-2.527498020886067E-05</v>
      </c>
      <c r="GO1433">
        <v>3</v>
      </c>
      <c r="GP1433">
        <v>2311</v>
      </c>
      <c r="GQ1433">
        <v>1</v>
      </c>
      <c r="GR1433">
        <v>23</v>
      </c>
      <c r="GS1433">
        <v>7488.3</v>
      </c>
      <c r="GT1433">
        <v>7488.4</v>
      </c>
      <c r="GU1433">
        <v>2.40479</v>
      </c>
      <c r="GV1433">
        <v>2.19604</v>
      </c>
      <c r="GW1433">
        <v>1.39771</v>
      </c>
      <c r="GX1433">
        <v>2.33643</v>
      </c>
      <c r="GY1433">
        <v>1.49536</v>
      </c>
      <c r="GZ1433">
        <v>2.37915</v>
      </c>
      <c r="HA1433">
        <v>32.9315</v>
      </c>
      <c r="HB1433">
        <v>13.9832</v>
      </c>
      <c r="HC1433">
        <v>18</v>
      </c>
      <c r="HD1433">
        <v>523.947</v>
      </c>
      <c r="HE1433">
        <v>451.202</v>
      </c>
      <c r="HF1433">
        <v>21.9171</v>
      </c>
      <c r="HG1433">
        <v>25.0039</v>
      </c>
      <c r="HH1433">
        <v>30.0002</v>
      </c>
      <c r="HI1433">
        <v>25.0054</v>
      </c>
      <c r="HJ1433">
        <v>24.9538</v>
      </c>
      <c r="HK1433">
        <v>48.1122</v>
      </c>
      <c r="HL1433">
        <v>22.8412</v>
      </c>
      <c r="HM1433">
        <v>55.4904</v>
      </c>
      <c r="HN1433">
        <v>21.9062</v>
      </c>
      <c r="HO1433">
        <v>1208.85</v>
      </c>
      <c r="HP1433">
        <v>18.0976</v>
      </c>
      <c r="HQ1433">
        <v>100.991</v>
      </c>
      <c r="HR1433">
        <v>100.99</v>
      </c>
    </row>
    <row r="1434" spans="1:226">
      <c r="A1434">
        <v>1418</v>
      </c>
      <c r="B1434">
        <v>1664308623.6</v>
      </c>
      <c r="C1434">
        <v>15393.09999990463</v>
      </c>
      <c r="D1434" t="s">
        <v>3207</v>
      </c>
      <c r="E1434" t="s">
        <v>3208</v>
      </c>
      <c r="F1434">
        <v>5</v>
      </c>
      <c r="G1434" t="s">
        <v>3064</v>
      </c>
      <c r="H1434" t="s">
        <v>354</v>
      </c>
      <c r="I1434">
        <v>1664308615.814285</v>
      </c>
      <c r="J1434">
        <f>(K1434)/1000</f>
        <v>0</v>
      </c>
      <c r="K1434">
        <f>IF(BF1434, AN1434, AH1434)</f>
        <v>0</v>
      </c>
      <c r="L1434">
        <f>IF(BF1434, AI1434, AG1434)</f>
        <v>0</v>
      </c>
      <c r="M1434">
        <f>BH1434 - IF(AU1434&gt;1, L1434*BB1434*100.0/(AW1434*BV1434), 0)</f>
        <v>0</v>
      </c>
      <c r="N1434">
        <f>((T1434-J1434/2)*M1434-L1434)/(T1434+J1434/2)</f>
        <v>0</v>
      </c>
      <c r="O1434">
        <f>N1434*(BO1434+BP1434)/1000.0</f>
        <v>0</v>
      </c>
      <c r="P1434">
        <f>(BH1434 - IF(AU1434&gt;1, L1434*BB1434*100.0/(AW1434*BV1434), 0))*(BO1434+BP1434)/1000.0</f>
        <v>0</v>
      </c>
      <c r="Q1434">
        <f>2.0/((1/S1434-1/R1434)+SIGN(S1434)*SQRT((1/S1434-1/R1434)*(1/S1434-1/R1434) + 4*BC1434/((BC1434+1)*(BC1434+1))*(2*1/S1434*1/R1434-1/R1434*1/R1434)))</f>
        <v>0</v>
      </c>
      <c r="R1434">
        <f>IF(LEFT(BD1434,1)&lt;&gt;"0",IF(LEFT(BD1434,1)="1",3.0,BE1434),$D$5+$E$5*(BV1434*BO1434/($K$5*1000))+$F$5*(BV1434*BO1434/($K$5*1000))*MAX(MIN(BB1434,$J$5),$I$5)*MAX(MIN(BB1434,$J$5),$I$5)+$G$5*MAX(MIN(BB1434,$J$5),$I$5)*(BV1434*BO1434/($K$5*1000))+$H$5*(BV1434*BO1434/($K$5*1000))*(BV1434*BO1434/($K$5*1000)))</f>
        <v>0</v>
      </c>
      <c r="S1434">
        <f>J1434*(1000-(1000*0.61365*exp(17.502*W1434/(240.97+W1434))/(BO1434+BP1434)+BJ1434)/2)/(1000*0.61365*exp(17.502*W1434/(240.97+W1434))/(BO1434+BP1434)-BJ1434)</f>
        <v>0</v>
      </c>
      <c r="T1434">
        <f>1/((BC1434+1)/(Q1434/1.6)+1/(R1434/1.37)) + BC1434/((BC1434+1)/(Q1434/1.6) + BC1434/(R1434/1.37))</f>
        <v>0</v>
      </c>
      <c r="U1434">
        <f>(AX1434*BA1434)</f>
        <v>0</v>
      </c>
      <c r="V1434">
        <f>(BQ1434+(U1434+2*0.95*5.67E-8*(((BQ1434+$B$7)+273)^4-(BQ1434+273)^4)-44100*J1434)/(1.84*29.3*R1434+8*0.95*5.67E-8*(BQ1434+273)^3))</f>
        <v>0</v>
      </c>
      <c r="W1434">
        <f>($C$7*BR1434+$D$7*BS1434+$E$7*V1434)</f>
        <v>0</v>
      </c>
      <c r="X1434">
        <f>0.61365*exp(17.502*W1434/(240.97+W1434))</f>
        <v>0</v>
      </c>
      <c r="Y1434">
        <f>(Z1434/AA1434*100)</f>
        <v>0</v>
      </c>
      <c r="Z1434">
        <f>BJ1434*(BO1434+BP1434)/1000</f>
        <v>0</v>
      </c>
      <c r="AA1434">
        <f>0.61365*exp(17.502*BQ1434/(240.97+BQ1434))</f>
        <v>0</v>
      </c>
      <c r="AB1434">
        <f>(X1434-BJ1434*(BO1434+BP1434)/1000)</f>
        <v>0</v>
      </c>
      <c r="AC1434">
        <f>(-J1434*44100)</f>
        <v>0</v>
      </c>
      <c r="AD1434">
        <f>2*29.3*R1434*0.92*(BQ1434-W1434)</f>
        <v>0</v>
      </c>
      <c r="AE1434">
        <f>2*0.95*5.67E-8*(((BQ1434+$B$7)+273)^4-(W1434+273)^4)</f>
        <v>0</v>
      </c>
      <c r="AF1434">
        <f>U1434+AE1434+AC1434+AD1434</f>
        <v>0</v>
      </c>
      <c r="AG1434">
        <f>BN1434*AU1434*(BI1434-BH1434*(1000-AU1434*BK1434)/(1000-AU1434*BJ1434))/(100*BB1434)</f>
        <v>0</v>
      </c>
      <c r="AH1434">
        <f>1000*BN1434*AU1434*(BJ1434-BK1434)/(100*BB1434*(1000-AU1434*BJ1434))</f>
        <v>0</v>
      </c>
      <c r="AI1434">
        <f>(AJ1434 - AK1434 - BO1434*1E3/(8.314*(BQ1434+273.15)) * AM1434/BN1434 * AL1434) * BN1434/(100*BB1434) * (1000 - BK1434)/1000</f>
        <v>0</v>
      </c>
      <c r="AJ1434">
        <v>1215.558170228292</v>
      </c>
      <c r="AK1434">
        <v>1195.453636363636</v>
      </c>
      <c r="AL1434">
        <v>3.390649965241364</v>
      </c>
      <c r="AM1434">
        <v>64.57552425666056</v>
      </c>
      <c r="AN1434">
        <f>(AP1434 - AO1434 + BO1434*1E3/(8.314*(BQ1434+273.15)) * AR1434/BN1434 * AQ1434) * BN1434/(100*BB1434) * 1000/(1000 - AP1434)</f>
        <v>0</v>
      </c>
      <c r="AO1434">
        <v>18.13921880087912</v>
      </c>
      <c r="AP1434">
        <v>18.4887464661654</v>
      </c>
      <c r="AQ1434">
        <v>3.226446860049234E-07</v>
      </c>
      <c r="AR1434">
        <v>112.27</v>
      </c>
      <c r="AS1434">
        <v>8</v>
      </c>
      <c r="AT1434">
        <v>2</v>
      </c>
      <c r="AU1434">
        <f>IF(AS1434*$H$13&gt;=AW1434,1.0,(AW1434/(AW1434-AS1434*$H$13)))</f>
        <v>0</v>
      </c>
      <c r="AV1434">
        <f>(AU1434-1)*100</f>
        <v>0</v>
      </c>
      <c r="AW1434">
        <f>MAX(0,($B$13+$C$13*BV1434)/(1+$D$13*BV1434)*BO1434/(BQ1434+273)*$E$13)</f>
        <v>0</v>
      </c>
      <c r="AX1434">
        <f>$B$11*BW1434+$C$11*BX1434+$F$11*CI1434*(1-CL1434)</f>
        <v>0</v>
      </c>
      <c r="AY1434">
        <f>AX1434*AZ1434</f>
        <v>0</v>
      </c>
      <c r="AZ1434">
        <f>($B$11*$D$9+$C$11*$D$9+$F$11*((CV1434+CN1434)/MAX(CV1434+CN1434+CW1434, 0.1)*$I$9+CW1434/MAX(CV1434+CN1434+CW1434, 0.1)*$J$9))/($B$11+$C$11+$F$11)</f>
        <v>0</v>
      </c>
      <c r="BA1434">
        <f>($B$11*$K$9+$C$11*$K$9+$F$11*((CV1434+CN1434)/MAX(CV1434+CN1434+CW1434, 0.1)*$P$9+CW1434/MAX(CV1434+CN1434+CW1434, 0.1)*$Q$9))/($B$11+$C$11+$F$11)</f>
        <v>0</v>
      </c>
      <c r="BB1434">
        <v>6</v>
      </c>
      <c r="BC1434">
        <v>0.5</v>
      </c>
      <c r="BD1434" t="s">
        <v>355</v>
      </c>
      <c r="BE1434">
        <v>2</v>
      </c>
      <c r="BF1434" t="b">
        <v>1</v>
      </c>
      <c r="BG1434">
        <v>1664308615.814285</v>
      </c>
      <c r="BH1434">
        <v>1149.037142857143</v>
      </c>
      <c r="BI1434">
        <v>1177.333214285714</v>
      </c>
      <c r="BJ1434">
        <v>18.49024642857143</v>
      </c>
      <c r="BK1434">
        <v>18.140225</v>
      </c>
      <c r="BL1434">
        <v>1154.133928571429</v>
      </c>
      <c r="BM1434">
        <v>18.65448928571429</v>
      </c>
      <c r="BN1434">
        <v>500.0686071428571</v>
      </c>
      <c r="BO1434">
        <v>90.93022857142857</v>
      </c>
      <c r="BP1434">
        <v>0.09998592142857142</v>
      </c>
      <c r="BQ1434">
        <v>24.57598571428572</v>
      </c>
      <c r="BR1434">
        <v>25.014075</v>
      </c>
      <c r="BS1434">
        <v>999.9000000000002</v>
      </c>
      <c r="BT1434">
        <v>0</v>
      </c>
      <c r="BU1434">
        <v>0</v>
      </c>
      <c r="BV1434">
        <v>9991.922499999999</v>
      </c>
      <c r="BW1434">
        <v>0</v>
      </c>
      <c r="BX1434">
        <v>6.098518571428571</v>
      </c>
      <c r="BY1434">
        <v>-28.29589285714286</v>
      </c>
      <c r="BZ1434">
        <v>1170.682857142857</v>
      </c>
      <c r="CA1434">
        <v>1199.085</v>
      </c>
      <c r="CB1434">
        <v>0.350019857142857</v>
      </c>
      <c r="CC1434">
        <v>1177.333214285714</v>
      </c>
      <c r="CD1434">
        <v>18.140225</v>
      </c>
      <c r="CE1434">
        <v>1.681322142857143</v>
      </c>
      <c r="CF1434">
        <v>1.649495</v>
      </c>
      <c r="CG1434">
        <v>14.72505357142857</v>
      </c>
      <c r="CH1434">
        <v>14.42911785714286</v>
      </c>
      <c r="CI1434">
        <v>1999.998928571428</v>
      </c>
      <c r="CJ1434">
        <v>0.9799970000000001</v>
      </c>
      <c r="CK1434">
        <v>0.02000323571428571</v>
      </c>
      <c r="CL1434">
        <v>0</v>
      </c>
      <c r="CM1434">
        <v>133.0628214285714</v>
      </c>
      <c r="CN1434">
        <v>5.00097</v>
      </c>
      <c r="CO1434">
        <v>2850.963571428571</v>
      </c>
      <c r="CP1434">
        <v>16707.55357142857</v>
      </c>
      <c r="CQ1434">
        <v>37.56875</v>
      </c>
      <c r="CR1434">
        <v>38</v>
      </c>
      <c r="CS1434">
        <v>37.562</v>
      </c>
      <c r="CT1434">
        <v>37.75</v>
      </c>
      <c r="CU1434">
        <v>38.10475</v>
      </c>
      <c r="CV1434">
        <v>1955.096428571429</v>
      </c>
      <c r="CW1434">
        <v>39.90250000000001</v>
      </c>
      <c r="CX1434">
        <v>0</v>
      </c>
      <c r="CY1434">
        <v>1664308627.7</v>
      </c>
      <c r="CZ1434">
        <v>0</v>
      </c>
      <c r="DA1434">
        <v>0</v>
      </c>
      <c r="DB1434" t="s">
        <v>356</v>
      </c>
      <c r="DC1434">
        <v>1663859321.1</v>
      </c>
      <c r="DD1434">
        <v>1663859315.6</v>
      </c>
      <c r="DE1434">
        <v>0</v>
      </c>
      <c r="DF1434">
        <v>0.196</v>
      </c>
      <c r="DG1434">
        <v>-0.001</v>
      </c>
      <c r="DH1434">
        <v>-5.941</v>
      </c>
      <c r="DI1434">
        <v>-0.174</v>
      </c>
      <c r="DJ1434">
        <v>1500</v>
      </c>
      <c r="DK1434">
        <v>17</v>
      </c>
      <c r="DL1434">
        <v>0.13</v>
      </c>
      <c r="DM1434">
        <v>0.04</v>
      </c>
      <c r="DN1434">
        <v>-28.2915625</v>
      </c>
      <c r="DO1434">
        <v>-0.3036258911818831</v>
      </c>
      <c r="DP1434">
        <v>0.05904156454354838</v>
      </c>
      <c r="DQ1434">
        <v>0</v>
      </c>
      <c r="DR1434">
        <v>0.349748925</v>
      </c>
      <c r="DS1434">
        <v>0.006109992495309091</v>
      </c>
      <c r="DT1434">
        <v>0.0008360911549436471</v>
      </c>
      <c r="DU1434">
        <v>1</v>
      </c>
      <c r="DV1434">
        <v>1</v>
      </c>
      <c r="DW1434">
        <v>2</v>
      </c>
      <c r="DX1434" t="s">
        <v>471</v>
      </c>
      <c r="DY1434">
        <v>2.98516</v>
      </c>
      <c r="DZ1434">
        <v>2.71561</v>
      </c>
      <c r="EA1434">
        <v>0.193272</v>
      </c>
      <c r="EB1434">
        <v>0.193853</v>
      </c>
      <c r="EC1434">
        <v>0.09049749999999999</v>
      </c>
      <c r="ED1434">
        <v>0.08740630000000001</v>
      </c>
      <c r="EE1434">
        <v>25637</v>
      </c>
      <c r="EF1434">
        <v>25728.6</v>
      </c>
      <c r="EG1434">
        <v>29523.1</v>
      </c>
      <c r="EH1434">
        <v>29506.7</v>
      </c>
      <c r="EI1434">
        <v>35594.8</v>
      </c>
      <c r="EJ1434">
        <v>35804.7</v>
      </c>
      <c r="EK1434">
        <v>41608.5</v>
      </c>
      <c r="EL1434">
        <v>42051.6</v>
      </c>
      <c r="EM1434">
        <v>1.986</v>
      </c>
      <c r="EN1434">
        <v>1.94068</v>
      </c>
      <c r="EO1434">
        <v>0.0727624</v>
      </c>
      <c r="EP1434">
        <v>0</v>
      </c>
      <c r="EQ1434">
        <v>23.8134</v>
      </c>
      <c r="ER1434">
        <v>999.9</v>
      </c>
      <c r="ES1434">
        <v>49.1</v>
      </c>
      <c r="ET1434">
        <v>28.8</v>
      </c>
      <c r="EU1434">
        <v>21.4655</v>
      </c>
      <c r="EV1434">
        <v>62.6962</v>
      </c>
      <c r="EW1434">
        <v>32.496</v>
      </c>
      <c r="EX1434">
        <v>1</v>
      </c>
      <c r="EY1434">
        <v>-0.193163</v>
      </c>
      <c r="EZ1434">
        <v>1.1575</v>
      </c>
      <c r="FA1434">
        <v>20.3852</v>
      </c>
      <c r="FB1434">
        <v>5.21849</v>
      </c>
      <c r="FC1434">
        <v>12.0099</v>
      </c>
      <c r="FD1434">
        <v>4.98965</v>
      </c>
      <c r="FE1434">
        <v>3.2885</v>
      </c>
      <c r="FF1434">
        <v>9999</v>
      </c>
      <c r="FG1434">
        <v>9999</v>
      </c>
      <c r="FH1434">
        <v>9999</v>
      </c>
      <c r="FI1434">
        <v>262.3</v>
      </c>
      <c r="FJ1434">
        <v>1.86698</v>
      </c>
      <c r="FK1434">
        <v>1.86613</v>
      </c>
      <c r="FL1434">
        <v>1.86554</v>
      </c>
      <c r="FM1434">
        <v>1.86548</v>
      </c>
      <c r="FN1434">
        <v>1.8673</v>
      </c>
      <c r="FO1434">
        <v>1.86981</v>
      </c>
      <c r="FP1434">
        <v>1.86844</v>
      </c>
      <c r="FQ1434">
        <v>1.86995</v>
      </c>
      <c r="FR1434">
        <v>0</v>
      </c>
      <c r="FS1434">
        <v>0</v>
      </c>
      <c r="FT1434">
        <v>0</v>
      </c>
      <c r="FU1434">
        <v>0</v>
      </c>
      <c r="FV1434" t="s">
        <v>358</v>
      </c>
      <c r="FW1434" t="s">
        <v>359</v>
      </c>
      <c r="FX1434" t="s">
        <v>360</v>
      </c>
      <c r="FY1434" t="s">
        <v>360</v>
      </c>
      <c r="FZ1434" t="s">
        <v>360</v>
      </c>
      <c r="GA1434" t="s">
        <v>360</v>
      </c>
      <c r="GB1434">
        <v>0</v>
      </c>
      <c r="GC1434">
        <v>100</v>
      </c>
      <c r="GD1434">
        <v>100</v>
      </c>
      <c r="GE1434">
        <v>-5.16</v>
      </c>
      <c r="GF1434">
        <v>-0.1642</v>
      </c>
      <c r="GG1434">
        <v>-2.0192013485273</v>
      </c>
      <c r="GH1434">
        <v>-0.003354295288503095</v>
      </c>
      <c r="GI1434">
        <v>8.998442100416266E-07</v>
      </c>
      <c r="GJ1434">
        <v>-2.632750781261316E-10</v>
      </c>
      <c r="GK1434">
        <v>-0.1771344180573433</v>
      </c>
      <c r="GL1434">
        <v>-0.01811282044437078</v>
      </c>
      <c r="GM1434">
        <v>0.001479480632228601</v>
      </c>
      <c r="GN1434">
        <v>-2.527498020886067E-05</v>
      </c>
      <c r="GO1434">
        <v>3</v>
      </c>
      <c r="GP1434">
        <v>2311</v>
      </c>
      <c r="GQ1434">
        <v>1</v>
      </c>
      <c r="GR1434">
        <v>23</v>
      </c>
      <c r="GS1434">
        <v>7488.4</v>
      </c>
      <c r="GT1434">
        <v>7488.5</v>
      </c>
      <c r="GU1434">
        <v>2.43286</v>
      </c>
      <c r="GV1434">
        <v>2.19482</v>
      </c>
      <c r="GW1434">
        <v>1.39648</v>
      </c>
      <c r="GX1434">
        <v>2.33643</v>
      </c>
      <c r="GY1434">
        <v>1.49536</v>
      </c>
      <c r="GZ1434">
        <v>2.37061</v>
      </c>
      <c r="HA1434">
        <v>32.9315</v>
      </c>
      <c r="HB1434">
        <v>13.9832</v>
      </c>
      <c r="HC1434">
        <v>18</v>
      </c>
      <c r="HD1434">
        <v>523.98</v>
      </c>
      <c r="HE1434">
        <v>451.218</v>
      </c>
      <c r="HF1434">
        <v>21.9023</v>
      </c>
      <c r="HG1434">
        <v>25.0039</v>
      </c>
      <c r="HH1434">
        <v>30.0002</v>
      </c>
      <c r="HI1434">
        <v>25.0054</v>
      </c>
      <c r="HJ1434">
        <v>24.9538</v>
      </c>
      <c r="HK1434">
        <v>48.6888</v>
      </c>
      <c r="HL1434">
        <v>22.8412</v>
      </c>
      <c r="HM1434">
        <v>55.4904</v>
      </c>
      <c r="HN1434">
        <v>21.8947</v>
      </c>
      <c r="HO1434">
        <v>1222.21</v>
      </c>
      <c r="HP1434">
        <v>18.0976</v>
      </c>
      <c r="HQ1434">
        <v>100.992</v>
      </c>
      <c r="HR1434">
        <v>100.99</v>
      </c>
    </row>
    <row r="1435" spans="1:226">
      <c r="A1435">
        <v>1419</v>
      </c>
      <c r="B1435">
        <v>1664308628.6</v>
      </c>
      <c r="C1435">
        <v>15398.09999990463</v>
      </c>
      <c r="D1435" t="s">
        <v>3209</v>
      </c>
      <c r="E1435" t="s">
        <v>3210</v>
      </c>
      <c r="F1435">
        <v>5</v>
      </c>
      <c r="G1435" t="s">
        <v>3064</v>
      </c>
      <c r="H1435" t="s">
        <v>354</v>
      </c>
      <c r="I1435">
        <v>1664308621.1</v>
      </c>
      <c r="J1435">
        <f>(K1435)/1000</f>
        <v>0</v>
      </c>
      <c r="K1435">
        <f>IF(BF1435, AN1435, AH1435)</f>
        <v>0</v>
      </c>
      <c r="L1435">
        <f>IF(BF1435, AI1435, AG1435)</f>
        <v>0</v>
      </c>
      <c r="M1435">
        <f>BH1435 - IF(AU1435&gt;1, L1435*BB1435*100.0/(AW1435*BV1435), 0)</f>
        <v>0</v>
      </c>
      <c r="N1435">
        <f>((T1435-J1435/2)*M1435-L1435)/(T1435+J1435/2)</f>
        <v>0</v>
      </c>
      <c r="O1435">
        <f>N1435*(BO1435+BP1435)/1000.0</f>
        <v>0</v>
      </c>
      <c r="P1435">
        <f>(BH1435 - IF(AU1435&gt;1, L1435*BB1435*100.0/(AW1435*BV1435), 0))*(BO1435+BP1435)/1000.0</f>
        <v>0</v>
      </c>
      <c r="Q1435">
        <f>2.0/((1/S1435-1/R1435)+SIGN(S1435)*SQRT((1/S1435-1/R1435)*(1/S1435-1/R1435) + 4*BC1435/((BC1435+1)*(BC1435+1))*(2*1/S1435*1/R1435-1/R1435*1/R1435)))</f>
        <v>0</v>
      </c>
      <c r="R1435">
        <f>IF(LEFT(BD1435,1)&lt;&gt;"0",IF(LEFT(BD1435,1)="1",3.0,BE1435),$D$5+$E$5*(BV1435*BO1435/($K$5*1000))+$F$5*(BV1435*BO1435/($K$5*1000))*MAX(MIN(BB1435,$J$5),$I$5)*MAX(MIN(BB1435,$J$5),$I$5)+$G$5*MAX(MIN(BB1435,$J$5),$I$5)*(BV1435*BO1435/($K$5*1000))+$H$5*(BV1435*BO1435/($K$5*1000))*(BV1435*BO1435/($K$5*1000)))</f>
        <v>0</v>
      </c>
      <c r="S1435">
        <f>J1435*(1000-(1000*0.61365*exp(17.502*W1435/(240.97+W1435))/(BO1435+BP1435)+BJ1435)/2)/(1000*0.61365*exp(17.502*W1435/(240.97+W1435))/(BO1435+BP1435)-BJ1435)</f>
        <v>0</v>
      </c>
      <c r="T1435">
        <f>1/((BC1435+1)/(Q1435/1.6)+1/(R1435/1.37)) + BC1435/((BC1435+1)/(Q1435/1.6) + BC1435/(R1435/1.37))</f>
        <v>0</v>
      </c>
      <c r="U1435">
        <f>(AX1435*BA1435)</f>
        <v>0</v>
      </c>
      <c r="V1435">
        <f>(BQ1435+(U1435+2*0.95*5.67E-8*(((BQ1435+$B$7)+273)^4-(BQ1435+273)^4)-44100*J1435)/(1.84*29.3*R1435+8*0.95*5.67E-8*(BQ1435+273)^3))</f>
        <v>0</v>
      </c>
      <c r="W1435">
        <f>($C$7*BR1435+$D$7*BS1435+$E$7*V1435)</f>
        <v>0</v>
      </c>
      <c r="X1435">
        <f>0.61365*exp(17.502*W1435/(240.97+W1435))</f>
        <v>0</v>
      </c>
      <c r="Y1435">
        <f>(Z1435/AA1435*100)</f>
        <v>0</v>
      </c>
      <c r="Z1435">
        <f>BJ1435*(BO1435+BP1435)/1000</f>
        <v>0</v>
      </c>
      <c r="AA1435">
        <f>0.61365*exp(17.502*BQ1435/(240.97+BQ1435))</f>
        <v>0</v>
      </c>
      <c r="AB1435">
        <f>(X1435-BJ1435*(BO1435+BP1435)/1000)</f>
        <v>0</v>
      </c>
      <c r="AC1435">
        <f>(-J1435*44100)</f>
        <v>0</v>
      </c>
      <c r="AD1435">
        <f>2*29.3*R1435*0.92*(BQ1435-W1435)</f>
        <v>0</v>
      </c>
      <c r="AE1435">
        <f>2*0.95*5.67E-8*(((BQ1435+$B$7)+273)^4-(W1435+273)^4)</f>
        <v>0</v>
      </c>
      <c r="AF1435">
        <f>U1435+AE1435+AC1435+AD1435</f>
        <v>0</v>
      </c>
      <c r="AG1435">
        <f>BN1435*AU1435*(BI1435-BH1435*(1000-AU1435*BK1435)/(1000-AU1435*BJ1435))/(100*BB1435)</f>
        <v>0</v>
      </c>
      <c r="AH1435">
        <f>1000*BN1435*AU1435*(BJ1435-BK1435)/(100*BB1435*(1000-AU1435*BJ1435))</f>
        <v>0</v>
      </c>
      <c r="AI1435">
        <f>(AJ1435 - AK1435 - BO1435*1E3/(8.314*(BQ1435+273.15)) * AM1435/BN1435 * AL1435) * BN1435/(100*BB1435) * (1000 - BK1435)/1000</f>
        <v>0</v>
      </c>
      <c r="AJ1435">
        <v>1232.645768713317</v>
      </c>
      <c r="AK1435">
        <v>1212.502242424242</v>
      </c>
      <c r="AL1435">
        <v>3.412902607985376</v>
      </c>
      <c r="AM1435">
        <v>64.57552425666056</v>
      </c>
      <c r="AN1435">
        <f>(AP1435 - AO1435 + BO1435*1E3/(8.314*(BQ1435+273.15)) * AR1435/BN1435 * AQ1435) * BN1435/(100*BB1435) * 1000/(1000 - AP1435)</f>
        <v>0</v>
      </c>
      <c r="AO1435">
        <v>18.13832765384616</v>
      </c>
      <c r="AP1435">
        <v>18.48891894736841</v>
      </c>
      <c r="AQ1435">
        <v>-3.528130061917259E-06</v>
      </c>
      <c r="AR1435">
        <v>112.27</v>
      </c>
      <c r="AS1435">
        <v>8</v>
      </c>
      <c r="AT1435">
        <v>2</v>
      </c>
      <c r="AU1435">
        <f>IF(AS1435*$H$13&gt;=AW1435,1.0,(AW1435/(AW1435-AS1435*$H$13)))</f>
        <v>0</v>
      </c>
      <c r="AV1435">
        <f>(AU1435-1)*100</f>
        <v>0</v>
      </c>
      <c r="AW1435">
        <f>MAX(0,($B$13+$C$13*BV1435)/(1+$D$13*BV1435)*BO1435/(BQ1435+273)*$E$13)</f>
        <v>0</v>
      </c>
      <c r="AX1435">
        <f>$B$11*BW1435+$C$11*BX1435+$F$11*CI1435*(1-CL1435)</f>
        <v>0</v>
      </c>
      <c r="AY1435">
        <f>AX1435*AZ1435</f>
        <v>0</v>
      </c>
      <c r="AZ1435">
        <f>($B$11*$D$9+$C$11*$D$9+$F$11*((CV1435+CN1435)/MAX(CV1435+CN1435+CW1435, 0.1)*$I$9+CW1435/MAX(CV1435+CN1435+CW1435, 0.1)*$J$9))/($B$11+$C$11+$F$11)</f>
        <v>0</v>
      </c>
      <c r="BA1435">
        <f>($B$11*$K$9+$C$11*$K$9+$F$11*((CV1435+CN1435)/MAX(CV1435+CN1435+CW1435, 0.1)*$P$9+CW1435/MAX(CV1435+CN1435+CW1435, 0.1)*$Q$9))/($B$11+$C$11+$F$11)</f>
        <v>0</v>
      </c>
      <c r="BB1435">
        <v>6</v>
      </c>
      <c r="BC1435">
        <v>0.5</v>
      </c>
      <c r="BD1435" t="s">
        <v>355</v>
      </c>
      <c r="BE1435">
        <v>2</v>
      </c>
      <c r="BF1435" t="b">
        <v>1</v>
      </c>
      <c r="BG1435">
        <v>1664308621.1</v>
      </c>
      <c r="BH1435">
        <v>1166.688148148148</v>
      </c>
      <c r="BI1435">
        <v>1195.04</v>
      </c>
      <c r="BJ1435">
        <v>18.4891</v>
      </c>
      <c r="BK1435">
        <v>18.13881851851852</v>
      </c>
      <c r="BL1435">
        <v>1171.825925925926</v>
      </c>
      <c r="BM1435">
        <v>18.65335925925926</v>
      </c>
      <c r="BN1435">
        <v>500.0755185185185</v>
      </c>
      <c r="BO1435">
        <v>90.92985555555555</v>
      </c>
      <c r="BP1435">
        <v>0.09997421481481483</v>
      </c>
      <c r="BQ1435">
        <v>24.57528888888888</v>
      </c>
      <c r="BR1435">
        <v>25.00895555555556</v>
      </c>
      <c r="BS1435">
        <v>999.9000000000001</v>
      </c>
      <c r="BT1435">
        <v>0</v>
      </c>
      <c r="BU1435">
        <v>0</v>
      </c>
      <c r="BV1435">
        <v>9995.301481481481</v>
      </c>
      <c r="BW1435">
        <v>0</v>
      </c>
      <c r="BX1435">
        <v>6.182361481481482</v>
      </c>
      <c r="BY1435">
        <v>-28.35201111111111</v>
      </c>
      <c r="BZ1435">
        <v>1188.665185185185</v>
      </c>
      <c r="CA1435">
        <v>1217.117407407407</v>
      </c>
      <c r="CB1435">
        <v>0.3502845555555555</v>
      </c>
      <c r="CC1435">
        <v>1195.04</v>
      </c>
      <c r="CD1435">
        <v>18.13881851851852</v>
      </c>
      <c r="CE1435">
        <v>1.681212222222222</v>
      </c>
      <c r="CF1435">
        <v>1.64936037037037</v>
      </c>
      <c r="CG1435">
        <v>14.72402592592593</v>
      </c>
      <c r="CH1435">
        <v>14.42786296296296</v>
      </c>
      <c r="CI1435">
        <v>2000.008888888889</v>
      </c>
      <c r="CJ1435">
        <v>0.9799965555555556</v>
      </c>
      <c r="CK1435">
        <v>0.02000368148148148</v>
      </c>
      <c r="CL1435">
        <v>0</v>
      </c>
      <c r="CM1435">
        <v>133.1665185185185</v>
      </c>
      <c r="CN1435">
        <v>5.00097</v>
      </c>
      <c r="CO1435">
        <v>2852.123703703704</v>
      </c>
      <c r="CP1435">
        <v>16707.63703703704</v>
      </c>
      <c r="CQ1435">
        <v>37.56666666666667</v>
      </c>
      <c r="CR1435">
        <v>38</v>
      </c>
      <c r="CS1435">
        <v>37.562</v>
      </c>
      <c r="CT1435">
        <v>37.75</v>
      </c>
      <c r="CU1435">
        <v>38.111</v>
      </c>
      <c r="CV1435">
        <v>1955.105185185185</v>
      </c>
      <c r="CW1435">
        <v>39.9037037037037</v>
      </c>
      <c r="CX1435">
        <v>0</v>
      </c>
      <c r="CY1435">
        <v>1664308633.1</v>
      </c>
      <c r="CZ1435">
        <v>0</v>
      </c>
      <c r="DA1435">
        <v>0</v>
      </c>
      <c r="DB1435" t="s">
        <v>356</v>
      </c>
      <c r="DC1435">
        <v>1663859321.1</v>
      </c>
      <c r="DD1435">
        <v>1663859315.6</v>
      </c>
      <c r="DE1435">
        <v>0</v>
      </c>
      <c r="DF1435">
        <v>0.196</v>
      </c>
      <c r="DG1435">
        <v>-0.001</v>
      </c>
      <c r="DH1435">
        <v>-5.941</v>
      </c>
      <c r="DI1435">
        <v>-0.174</v>
      </c>
      <c r="DJ1435">
        <v>1500</v>
      </c>
      <c r="DK1435">
        <v>17</v>
      </c>
      <c r="DL1435">
        <v>0.13</v>
      </c>
      <c r="DM1435">
        <v>0.04</v>
      </c>
      <c r="DN1435">
        <v>-28.31961463414634</v>
      </c>
      <c r="DO1435">
        <v>-0.6674445993031656</v>
      </c>
      <c r="DP1435">
        <v>0.07820416232755091</v>
      </c>
      <c r="DQ1435">
        <v>0</v>
      </c>
      <c r="DR1435">
        <v>0.3501404146341463</v>
      </c>
      <c r="DS1435">
        <v>0.003428905923344652</v>
      </c>
      <c r="DT1435">
        <v>0.000615910310845137</v>
      </c>
      <c r="DU1435">
        <v>1</v>
      </c>
      <c r="DV1435">
        <v>1</v>
      </c>
      <c r="DW1435">
        <v>2</v>
      </c>
      <c r="DX1435" t="s">
        <v>471</v>
      </c>
      <c r="DY1435">
        <v>2.9849</v>
      </c>
      <c r="DZ1435">
        <v>2.71549</v>
      </c>
      <c r="EA1435">
        <v>0.194984</v>
      </c>
      <c r="EB1435">
        <v>0.195526</v>
      </c>
      <c r="EC1435">
        <v>0.0904961</v>
      </c>
      <c r="ED1435">
        <v>0.0873983</v>
      </c>
      <c r="EE1435">
        <v>25582.1</v>
      </c>
      <c r="EF1435">
        <v>25675.4</v>
      </c>
      <c r="EG1435">
        <v>29522.5</v>
      </c>
      <c r="EH1435">
        <v>29506.8</v>
      </c>
      <c r="EI1435">
        <v>35594.2</v>
      </c>
      <c r="EJ1435">
        <v>35805.1</v>
      </c>
      <c r="EK1435">
        <v>41607.6</v>
      </c>
      <c r="EL1435">
        <v>42051.7</v>
      </c>
      <c r="EM1435">
        <v>1.9856</v>
      </c>
      <c r="EN1435">
        <v>1.94095</v>
      </c>
      <c r="EO1435">
        <v>0.0721961</v>
      </c>
      <c r="EP1435">
        <v>0</v>
      </c>
      <c r="EQ1435">
        <v>23.8134</v>
      </c>
      <c r="ER1435">
        <v>999.9</v>
      </c>
      <c r="ES1435">
        <v>49.1</v>
      </c>
      <c r="ET1435">
        <v>28.8</v>
      </c>
      <c r="EU1435">
        <v>21.4674</v>
      </c>
      <c r="EV1435">
        <v>62.7362</v>
      </c>
      <c r="EW1435">
        <v>32.7845</v>
      </c>
      <c r="EX1435">
        <v>1</v>
      </c>
      <c r="EY1435">
        <v>-0.193346</v>
      </c>
      <c r="EZ1435">
        <v>1.1575</v>
      </c>
      <c r="FA1435">
        <v>20.3853</v>
      </c>
      <c r="FB1435">
        <v>5.21849</v>
      </c>
      <c r="FC1435">
        <v>12.0099</v>
      </c>
      <c r="FD1435">
        <v>4.9895</v>
      </c>
      <c r="FE1435">
        <v>3.2885</v>
      </c>
      <c r="FF1435">
        <v>9999</v>
      </c>
      <c r="FG1435">
        <v>9999</v>
      </c>
      <c r="FH1435">
        <v>9999</v>
      </c>
      <c r="FI1435">
        <v>262.3</v>
      </c>
      <c r="FJ1435">
        <v>1.867</v>
      </c>
      <c r="FK1435">
        <v>1.86613</v>
      </c>
      <c r="FL1435">
        <v>1.86554</v>
      </c>
      <c r="FM1435">
        <v>1.8655</v>
      </c>
      <c r="FN1435">
        <v>1.86729</v>
      </c>
      <c r="FO1435">
        <v>1.86981</v>
      </c>
      <c r="FP1435">
        <v>1.86844</v>
      </c>
      <c r="FQ1435">
        <v>1.86996</v>
      </c>
      <c r="FR1435">
        <v>0</v>
      </c>
      <c r="FS1435">
        <v>0</v>
      </c>
      <c r="FT1435">
        <v>0</v>
      </c>
      <c r="FU1435">
        <v>0</v>
      </c>
      <c r="FV1435" t="s">
        <v>358</v>
      </c>
      <c r="FW1435" t="s">
        <v>359</v>
      </c>
      <c r="FX1435" t="s">
        <v>360</v>
      </c>
      <c r="FY1435" t="s">
        <v>360</v>
      </c>
      <c r="FZ1435" t="s">
        <v>360</v>
      </c>
      <c r="GA1435" t="s">
        <v>360</v>
      </c>
      <c r="GB1435">
        <v>0</v>
      </c>
      <c r="GC1435">
        <v>100</v>
      </c>
      <c r="GD1435">
        <v>100</v>
      </c>
      <c r="GE1435">
        <v>-5.19</v>
      </c>
      <c r="GF1435">
        <v>-0.1642</v>
      </c>
      <c r="GG1435">
        <v>-2.0192013485273</v>
      </c>
      <c r="GH1435">
        <v>-0.003354295288503095</v>
      </c>
      <c r="GI1435">
        <v>8.998442100416266E-07</v>
      </c>
      <c r="GJ1435">
        <v>-2.632750781261316E-10</v>
      </c>
      <c r="GK1435">
        <v>-0.1771344180573433</v>
      </c>
      <c r="GL1435">
        <v>-0.01811282044437078</v>
      </c>
      <c r="GM1435">
        <v>0.001479480632228601</v>
      </c>
      <c r="GN1435">
        <v>-2.527498020886067E-05</v>
      </c>
      <c r="GO1435">
        <v>3</v>
      </c>
      <c r="GP1435">
        <v>2311</v>
      </c>
      <c r="GQ1435">
        <v>1</v>
      </c>
      <c r="GR1435">
        <v>23</v>
      </c>
      <c r="GS1435">
        <v>7488.5</v>
      </c>
      <c r="GT1435">
        <v>7488.6</v>
      </c>
      <c r="GU1435">
        <v>2.4585</v>
      </c>
      <c r="GV1435">
        <v>2.19238</v>
      </c>
      <c r="GW1435">
        <v>1.39648</v>
      </c>
      <c r="GX1435">
        <v>2.33643</v>
      </c>
      <c r="GY1435">
        <v>1.49536</v>
      </c>
      <c r="GZ1435">
        <v>2.35962</v>
      </c>
      <c r="HA1435">
        <v>32.9315</v>
      </c>
      <c r="HB1435">
        <v>13.9832</v>
      </c>
      <c r="HC1435">
        <v>18</v>
      </c>
      <c r="HD1435">
        <v>523.7190000000001</v>
      </c>
      <c r="HE1435">
        <v>451.386</v>
      </c>
      <c r="HF1435">
        <v>21.8919</v>
      </c>
      <c r="HG1435">
        <v>25.0039</v>
      </c>
      <c r="HH1435">
        <v>30</v>
      </c>
      <c r="HI1435">
        <v>25.0054</v>
      </c>
      <c r="HJ1435">
        <v>24.9538</v>
      </c>
      <c r="HK1435">
        <v>49.1891</v>
      </c>
      <c r="HL1435">
        <v>22.8412</v>
      </c>
      <c r="HM1435">
        <v>55.4904</v>
      </c>
      <c r="HN1435">
        <v>21.8878</v>
      </c>
      <c r="HO1435">
        <v>1242.25</v>
      </c>
      <c r="HP1435">
        <v>18.0976</v>
      </c>
      <c r="HQ1435">
        <v>100.99</v>
      </c>
      <c r="HR1435">
        <v>100.99</v>
      </c>
    </row>
    <row r="1436" spans="1:226">
      <c r="A1436">
        <v>1420</v>
      </c>
      <c r="B1436">
        <v>1664308633.6</v>
      </c>
      <c r="C1436">
        <v>15403.09999990463</v>
      </c>
      <c r="D1436" t="s">
        <v>3211</v>
      </c>
      <c r="E1436" t="s">
        <v>3212</v>
      </c>
      <c r="F1436">
        <v>5</v>
      </c>
      <c r="G1436" t="s">
        <v>3064</v>
      </c>
      <c r="H1436" t="s">
        <v>354</v>
      </c>
      <c r="I1436">
        <v>1664308625.814285</v>
      </c>
      <c r="J1436">
        <f>(K1436)/1000</f>
        <v>0</v>
      </c>
      <c r="K1436">
        <f>IF(BF1436, AN1436, AH1436)</f>
        <v>0</v>
      </c>
      <c r="L1436">
        <f>IF(BF1436, AI1436, AG1436)</f>
        <v>0</v>
      </c>
      <c r="M1436">
        <f>BH1436 - IF(AU1436&gt;1, L1436*BB1436*100.0/(AW1436*BV1436), 0)</f>
        <v>0</v>
      </c>
      <c r="N1436">
        <f>((T1436-J1436/2)*M1436-L1436)/(T1436+J1436/2)</f>
        <v>0</v>
      </c>
      <c r="O1436">
        <f>N1436*(BO1436+BP1436)/1000.0</f>
        <v>0</v>
      </c>
      <c r="P1436">
        <f>(BH1436 - IF(AU1436&gt;1, L1436*BB1436*100.0/(AW1436*BV1436), 0))*(BO1436+BP1436)/1000.0</f>
        <v>0</v>
      </c>
      <c r="Q1436">
        <f>2.0/((1/S1436-1/R1436)+SIGN(S1436)*SQRT((1/S1436-1/R1436)*(1/S1436-1/R1436) + 4*BC1436/((BC1436+1)*(BC1436+1))*(2*1/S1436*1/R1436-1/R1436*1/R1436)))</f>
        <v>0</v>
      </c>
      <c r="R1436">
        <f>IF(LEFT(BD1436,1)&lt;&gt;"0",IF(LEFT(BD1436,1)="1",3.0,BE1436),$D$5+$E$5*(BV1436*BO1436/($K$5*1000))+$F$5*(BV1436*BO1436/($K$5*1000))*MAX(MIN(BB1436,$J$5),$I$5)*MAX(MIN(BB1436,$J$5),$I$5)+$G$5*MAX(MIN(BB1436,$J$5),$I$5)*(BV1436*BO1436/($K$5*1000))+$H$5*(BV1436*BO1436/($K$5*1000))*(BV1436*BO1436/($K$5*1000)))</f>
        <v>0</v>
      </c>
      <c r="S1436">
        <f>J1436*(1000-(1000*0.61365*exp(17.502*W1436/(240.97+W1436))/(BO1436+BP1436)+BJ1436)/2)/(1000*0.61365*exp(17.502*W1436/(240.97+W1436))/(BO1436+BP1436)-BJ1436)</f>
        <v>0</v>
      </c>
      <c r="T1436">
        <f>1/((BC1436+1)/(Q1436/1.6)+1/(R1436/1.37)) + BC1436/((BC1436+1)/(Q1436/1.6) + BC1436/(R1436/1.37))</f>
        <v>0</v>
      </c>
      <c r="U1436">
        <f>(AX1436*BA1436)</f>
        <v>0</v>
      </c>
      <c r="V1436">
        <f>(BQ1436+(U1436+2*0.95*5.67E-8*(((BQ1436+$B$7)+273)^4-(BQ1436+273)^4)-44100*J1436)/(1.84*29.3*R1436+8*0.95*5.67E-8*(BQ1436+273)^3))</f>
        <v>0</v>
      </c>
      <c r="W1436">
        <f>($C$7*BR1436+$D$7*BS1436+$E$7*V1436)</f>
        <v>0</v>
      </c>
      <c r="X1436">
        <f>0.61365*exp(17.502*W1436/(240.97+W1436))</f>
        <v>0</v>
      </c>
      <c r="Y1436">
        <f>(Z1436/AA1436*100)</f>
        <v>0</v>
      </c>
      <c r="Z1436">
        <f>BJ1436*(BO1436+BP1436)/1000</f>
        <v>0</v>
      </c>
      <c r="AA1436">
        <f>0.61365*exp(17.502*BQ1436/(240.97+BQ1436))</f>
        <v>0</v>
      </c>
      <c r="AB1436">
        <f>(X1436-BJ1436*(BO1436+BP1436)/1000)</f>
        <v>0</v>
      </c>
      <c r="AC1436">
        <f>(-J1436*44100)</f>
        <v>0</v>
      </c>
      <c r="AD1436">
        <f>2*29.3*R1436*0.92*(BQ1436-W1436)</f>
        <v>0</v>
      </c>
      <c r="AE1436">
        <f>2*0.95*5.67E-8*(((BQ1436+$B$7)+273)^4-(W1436+273)^4)</f>
        <v>0</v>
      </c>
      <c r="AF1436">
        <f>U1436+AE1436+AC1436+AD1436</f>
        <v>0</v>
      </c>
      <c r="AG1436">
        <f>BN1436*AU1436*(BI1436-BH1436*(1000-AU1436*BK1436)/(1000-AU1436*BJ1436))/(100*BB1436)</f>
        <v>0</v>
      </c>
      <c r="AH1436">
        <f>1000*BN1436*AU1436*(BJ1436-BK1436)/(100*BB1436*(1000-AU1436*BJ1436))</f>
        <v>0</v>
      </c>
      <c r="AI1436">
        <f>(AJ1436 - AK1436 - BO1436*1E3/(8.314*(BQ1436+273.15)) * AM1436/BN1436 * AL1436) * BN1436/(100*BB1436) * (1000 - BK1436)/1000</f>
        <v>0</v>
      </c>
      <c r="AJ1436">
        <v>1249.604514753497</v>
      </c>
      <c r="AK1436">
        <v>1229.385818181818</v>
      </c>
      <c r="AL1436">
        <v>3.374558703676006</v>
      </c>
      <c r="AM1436">
        <v>64.57552425666056</v>
      </c>
      <c r="AN1436">
        <f>(AP1436 - AO1436 + BO1436*1E3/(8.314*(BQ1436+273.15)) * AR1436/BN1436 * AQ1436) * BN1436/(100*BB1436) * 1000/(1000 - AP1436)</f>
        <v>0</v>
      </c>
      <c r="AO1436">
        <v>18.13706376789211</v>
      </c>
      <c r="AP1436">
        <v>18.48692030075188</v>
      </c>
      <c r="AQ1436">
        <v>1.115631599620813E-06</v>
      </c>
      <c r="AR1436">
        <v>112.27</v>
      </c>
      <c r="AS1436">
        <v>8</v>
      </c>
      <c r="AT1436">
        <v>2</v>
      </c>
      <c r="AU1436">
        <f>IF(AS1436*$H$13&gt;=AW1436,1.0,(AW1436/(AW1436-AS1436*$H$13)))</f>
        <v>0</v>
      </c>
      <c r="AV1436">
        <f>(AU1436-1)*100</f>
        <v>0</v>
      </c>
      <c r="AW1436">
        <f>MAX(0,($B$13+$C$13*BV1436)/(1+$D$13*BV1436)*BO1436/(BQ1436+273)*$E$13)</f>
        <v>0</v>
      </c>
      <c r="AX1436">
        <f>$B$11*BW1436+$C$11*BX1436+$F$11*CI1436*(1-CL1436)</f>
        <v>0</v>
      </c>
      <c r="AY1436">
        <f>AX1436*AZ1436</f>
        <v>0</v>
      </c>
      <c r="AZ1436">
        <f>($B$11*$D$9+$C$11*$D$9+$F$11*((CV1436+CN1436)/MAX(CV1436+CN1436+CW1436, 0.1)*$I$9+CW1436/MAX(CV1436+CN1436+CW1436, 0.1)*$J$9))/($B$11+$C$11+$F$11)</f>
        <v>0</v>
      </c>
      <c r="BA1436">
        <f>($B$11*$K$9+$C$11*$K$9+$F$11*((CV1436+CN1436)/MAX(CV1436+CN1436+CW1436, 0.1)*$P$9+CW1436/MAX(CV1436+CN1436+CW1436, 0.1)*$Q$9))/($B$11+$C$11+$F$11)</f>
        <v>0</v>
      </c>
      <c r="BB1436">
        <v>6</v>
      </c>
      <c r="BC1436">
        <v>0.5</v>
      </c>
      <c r="BD1436" t="s">
        <v>355</v>
      </c>
      <c r="BE1436">
        <v>2</v>
      </c>
      <c r="BF1436" t="b">
        <v>1</v>
      </c>
      <c r="BG1436">
        <v>1664308625.814285</v>
      </c>
      <c r="BH1436">
        <v>1182.420714285714</v>
      </c>
      <c r="BI1436">
        <v>1210.825714285714</v>
      </c>
      <c r="BJ1436">
        <v>18.48856428571428</v>
      </c>
      <c r="BK1436">
        <v>18.13759642857142</v>
      </c>
      <c r="BL1436">
        <v>1187.596785714286</v>
      </c>
      <c r="BM1436">
        <v>18.652825</v>
      </c>
      <c r="BN1436">
        <v>500.0636071428571</v>
      </c>
      <c r="BO1436">
        <v>90.92949285714283</v>
      </c>
      <c r="BP1436">
        <v>0.09998620714285714</v>
      </c>
      <c r="BQ1436">
        <v>24.57549285714286</v>
      </c>
      <c r="BR1436">
        <v>25.00443928571429</v>
      </c>
      <c r="BS1436">
        <v>999.9000000000002</v>
      </c>
      <c r="BT1436">
        <v>0</v>
      </c>
      <c r="BU1436">
        <v>0</v>
      </c>
      <c r="BV1436">
        <v>9996.0275</v>
      </c>
      <c r="BW1436">
        <v>0</v>
      </c>
      <c r="BX1436">
        <v>6.083463214285714</v>
      </c>
      <c r="BY1436">
        <v>-28.40528571428571</v>
      </c>
      <c r="BZ1436">
        <v>1204.694285714286</v>
      </c>
      <c r="CA1436">
        <v>1233.193928571428</v>
      </c>
      <c r="CB1436">
        <v>0.3509606428571429</v>
      </c>
      <c r="CC1436">
        <v>1210.825714285714</v>
      </c>
      <c r="CD1436">
        <v>18.13759642857142</v>
      </c>
      <c r="CE1436">
        <v>1.681157142857143</v>
      </c>
      <c r="CF1436">
        <v>1.649243214285715</v>
      </c>
      <c r="CG1436">
        <v>14.72350714285714</v>
      </c>
      <c r="CH1436">
        <v>14.42675714285714</v>
      </c>
      <c r="CI1436">
        <v>2000.0075</v>
      </c>
      <c r="CJ1436">
        <v>0.9799964642857145</v>
      </c>
      <c r="CK1436">
        <v>0.02000377857142857</v>
      </c>
      <c r="CL1436">
        <v>0</v>
      </c>
      <c r="CM1436">
        <v>133.2126785714286</v>
      </c>
      <c r="CN1436">
        <v>5.00097</v>
      </c>
      <c r="CO1436">
        <v>2853.068928571429</v>
      </c>
      <c r="CP1436">
        <v>16707.62142857143</v>
      </c>
      <c r="CQ1436">
        <v>37.562</v>
      </c>
      <c r="CR1436">
        <v>38</v>
      </c>
      <c r="CS1436">
        <v>37.55757142857142</v>
      </c>
      <c r="CT1436">
        <v>37.75</v>
      </c>
      <c r="CU1436">
        <v>38.116</v>
      </c>
      <c r="CV1436">
        <v>1955.103571428571</v>
      </c>
      <c r="CW1436">
        <v>39.90392857142858</v>
      </c>
      <c r="CX1436">
        <v>0</v>
      </c>
      <c r="CY1436">
        <v>1664308637.9</v>
      </c>
      <c r="CZ1436">
        <v>0</v>
      </c>
      <c r="DA1436">
        <v>0</v>
      </c>
      <c r="DB1436" t="s">
        <v>356</v>
      </c>
      <c r="DC1436">
        <v>1663859321.1</v>
      </c>
      <c r="DD1436">
        <v>1663859315.6</v>
      </c>
      <c r="DE1436">
        <v>0</v>
      </c>
      <c r="DF1436">
        <v>0.196</v>
      </c>
      <c r="DG1436">
        <v>-0.001</v>
      </c>
      <c r="DH1436">
        <v>-5.941</v>
      </c>
      <c r="DI1436">
        <v>-0.174</v>
      </c>
      <c r="DJ1436">
        <v>1500</v>
      </c>
      <c r="DK1436">
        <v>17</v>
      </c>
      <c r="DL1436">
        <v>0.13</v>
      </c>
      <c r="DM1436">
        <v>0.04</v>
      </c>
      <c r="DN1436">
        <v>-28.36141219512196</v>
      </c>
      <c r="DO1436">
        <v>-0.6968362369338056</v>
      </c>
      <c r="DP1436">
        <v>0.08366552804462729</v>
      </c>
      <c r="DQ1436">
        <v>0</v>
      </c>
      <c r="DR1436">
        <v>0.3506851219512195</v>
      </c>
      <c r="DS1436">
        <v>0.006502452961672862</v>
      </c>
      <c r="DT1436">
        <v>0.000876778254223447</v>
      </c>
      <c r="DU1436">
        <v>1</v>
      </c>
      <c r="DV1436">
        <v>1</v>
      </c>
      <c r="DW1436">
        <v>2</v>
      </c>
      <c r="DX1436" t="s">
        <v>471</v>
      </c>
      <c r="DY1436">
        <v>2.98507</v>
      </c>
      <c r="DZ1436">
        <v>2.71565</v>
      </c>
      <c r="EA1436">
        <v>0.196674</v>
      </c>
      <c r="EB1436">
        <v>0.197198</v>
      </c>
      <c r="EC1436">
        <v>0.0904901</v>
      </c>
      <c r="ED1436">
        <v>0.0873973</v>
      </c>
      <c r="EE1436">
        <v>25528.9</v>
      </c>
      <c r="EF1436">
        <v>25622.2</v>
      </c>
      <c r="EG1436">
        <v>29522.9</v>
      </c>
      <c r="EH1436">
        <v>29506.9</v>
      </c>
      <c r="EI1436">
        <v>35594.9</v>
      </c>
      <c r="EJ1436">
        <v>35805.2</v>
      </c>
      <c r="EK1436">
        <v>41608.1</v>
      </c>
      <c r="EL1436">
        <v>42051.7</v>
      </c>
      <c r="EM1436">
        <v>1.9859</v>
      </c>
      <c r="EN1436">
        <v>1.94072</v>
      </c>
      <c r="EO1436">
        <v>0.072211</v>
      </c>
      <c r="EP1436">
        <v>0</v>
      </c>
      <c r="EQ1436">
        <v>23.8143</v>
      </c>
      <c r="ER1436">
        <v>999.9</v>
      </c>
      <c r="ES1436">
        <v>49.1</v>
      </c>
      <c r="ET1436">
        <v>28.8</v>
      </c>
      <c r="EU1436">
        <v>21.4687</v>
      </c>
      <c r="EV1436">
        <v>62.9262</v>
      </c>
      <c r="EW1436">
        <v>32.6482</v>
      </c>
      <c r="EX1436">
        <v>1</v>
      </c>
      <c r="EY1436">
        <v>-0.193089</v>
      </c>
      <c r="EZ1436">
        <v>1.04026</v>
      </c>
      <c r="FA1436">
        <v>20.3861</v>
      </c>
      <c r="FB1436">
        <v>5.21864</v>
      </c>
      <c r="FC1436">
        <v>12.0099</v>
      </c>
      <c r="FD1436">
        <v>4.9894</v>
      </c>
      <c r="FE1436">
        <v>3.28842</v>
      </c>
      <c r="FF1436">
        <v>9999</v>
      </c>
      <c r="FG1436">
        <v>9999</v>
      </c>
      <c r="FH1436">
        <v>9999</v>
      </c>
      <c r="FI1436">
        <v>262.3</v>
      </c>
      <c r="FJ1436">
        <v>1.86701</v>
      </c>
      <c r="FK1436">
        <v>1.86613</v>
      </c>
      <c r="FL1436">
        <v>1.86552</v>
      </c>
      <c r="FM1436">
        <v>1.86552</v>
      </c>
      <c r="FN1436">
        <v>1.86726</v>
      </c>
      <c r="FO1436">
        <v>1.86981</v>
      </c>
      <c r="FP1436">
        <v>1.86844</v>
      </c>
      <c r="FQ1436">
        <v>1.86996</v>
      </c>
      <c r="FR1436">
        <v>0</v>
      </c>
      <c r="FS1436">
        <v>0</v>
      </c>
      <c r="FT1436">
        <v>0</v>
      </c>
      <c r="FU1436">
        <v>0</v>
      </c>
      <c r="FV1436" t="s">
        <v>358</v>
      </c>
      <c r="FW1436" t="s">
        <v>359</v>
      </c>
      <c r="FX1436" t="s">
        <v>360</v>
      </c>
      <c r="FY1436" t="s">
        <v>360</v>
      </c>
      <c r="FZ1436" t="s">
        <v>360</v>
      </c>
      <c r="GA1436" t="s">
        <v>360</v>
      </c>
      <c r="GB1436">
        <v>0</v>
      </c>
      <c r="GC1436">
        <v>100</v>
      </c>
      <c r="GD1436">
        <v>100</v>
      </c>
      <c r="GE1436">
        <v>-5.24</v>
      </c>
      <c r="GF1436">
        <v>-0.1643</v>
      </c>
      <c r="GG1436">
        <v>-2.0192013485273</v>
      </c>
      <c r="GH1436">
        <v>-0.003354295288503095</v>
      </c>
      <c r="GI1436">
        <v>8.998442100416266E-07</v>
      </c>
      <c r="GJ1436">
        <v>-2.632750781261316E-10</v>
      </c>
      <c r="GK1436">
        <v>-0.1771344180573433</v>
      </c>
      <c r="GL1436">
        <v>-0.01811282044437078</v>
      </c>
      <c r="GM1436">
        <v>0.001479480632228601</v>
      </c>
      <c r="GN1436">
        <v>-2.527498020886067E-05</v>
      </c>
      <c r="GO1436">
        <v>3</v>
      </c>
      <c r="GP1436">
        <v>2311</v>
      </c>
      <c r="GQ1436">
        <v>1</v>
      </c>
      <c r="GR1436">
        <v>23</v>
      </c>
      <c r="GS1436">
        <v>7488.5</v>
      </c>
      <c r="GT1436">
        <v>7488.6</v>
      </c>
      <c r="GU1436">
        <v>2.48657</v>
      </c>
      <c r="GV1436">
        <v>2.1936</v>
      </c>
      <c r="GW1436">
        <v>1.39648</v>
      </c>
      <c r="GX1436">
        <v>2.33643</v>
      </c>
      <c r="GY1436">
        <v>1.49536</v>
      </c>
      <c r="GZ1436">
        <v>2.36694</v>
      </c>
      <c r="HA1436">
        <v>32.9315</v>
      </c>
      <c r="HB1436">
        <v>13.9832</v>
      </c>
      <c r="HC1436">
        <v>18</v>
      </c>
      <c r="HD1436">
        <v>523.915</v>
      </c>
      <c r="HE1436">
        <v>451.248</v>
      </c>
      <c r="HF1436">
        <v>21.8853</v>
      </c>
      <c r="HG1436">
        <v>25.0047</v>
      </c>
      <c r="HH1436">
        <v>30.0001</v>
      </c>
      <c r="HI1436">
        <v>25.0054</v>
      </c>
      <c r="HJ1436">
        <v>24.9538</v>
      </c>
      <c r="HK1436">
        <v>49.7615</v>
      </c>
      <c r="HL1436">
        <v>22.8412</v>
      </c>
      <c r="HM1436">
        <v>55.4904</v>
      </c>
      <c r="HN1436">
        <v>21.9377</v>
      </c>
      <c r="HO1436">
        <v>1255.61</v>
      </c>
      <c r="HP1436">
        <v>18.0976</v>
      </c>
      <c r="HQ1436">
        <v>100.991</v>
      </c>
      <c r="HR1436">
        <v>100.99</v>
      </c>
    </row>
    <row r="1437" spans="1:226">
      <c r="A1437">
        <v>1421</v>
      </c>
      <c r="B1437">
        <v>1664308638.6</v>
      </c>
      <c r="C1437">
        <v>15408.09999990463</v>
      </c>
      <c r="D1437" t="s">
        <v>3213</v>
      </c>
      <c r="E1437" t="s">
        <v>3214</v>
      </c>
      <c r="F1437">
        <v>5</v>
      </c>
      <c r="G1437" t="s">
        <v>3064</v>
      </c>
      <c r="H1437" t="s">
        <v>354</v>
      </c>
      <c r="I1437">
        <v>1664308631.1</v>
      </c>
      <c r="J1437">
        <f>(K1437)/1000</f>
        <v>0</v>
      </c>
      <c r="K1437">
        <f>IF(BF1437, AN1437, AH1437)</f>
        <v>0</v>
      </c>
      <c r="L1437">
        <f>IF(BF1437, AI1437, AG1437)</f>
        <v>0</v>
      </c>
      <c r="M1437">
        <f>BH1437 - IF(AU1437&gt;1, L1437*BB1437*100.0/(AW1437*BV1437), 0)</f>
        <v>0</v>
      </c>
      <c r="N1437">
        <f>((T1437-J1437/2)*M1437-L1437)/(T1437+J1437/2)</f>
        <v>0</v>
      </c>
      <c r="O1437">
        <f>N1437*(BO1437+BP1437)/1000.0</f>
        <v>0</v>
      </c>
      <c r="P1437">
        <f>(BH1437 - IF(AU1437&gt;1, L1437*BB1437*100.0/(AW1437*BV1437), 0))*(BO1437+BP1437)/1000.0</f>
        <v>0</v>
      </c>
      <c r="Q1437">
        <f>2.0/((1/S1437-1/R1437)+SIGN(S1437)*SQRT((1/S1437-1/R1437)*(1/S1437-1/R1437) + 4*BC1437/((BC1437+1)*(BC1437+1))*(2*1/S1437*1/R1437-1/R1437*1/R1437)))</f>
        <v>0</v>
      </c>
      <c r="R1437">
        <f>IF(LEFT(BD1437,1)&lt;&gt;"0",IF(LEFT(BD1437,1)="1",3.0,BE1437),$D$5+$E$5*(BV1437*BO1437/($K$5*1000))+$F$5*(BV1437*BO1437/($K$5*1000))*MAX(MIN(BB1437,$J$5),$I$5)*MAX(MIN(BB1437,$J$5),$I$5)+$G$5*MAX(MIN(BB1437,$J$5),$I$5)*(BV1437*BO1437/($K$5*1000))+$H$5*(BV1437*BO1437/($K$5*1000))*(BV1437*BO1437/($K$5*1000)))</f>
        <v>0</v>
      </c>
      <c r="S1437">
        <f>J1437*(1000-(1000*0.61365*exp(17.502*W1437/(240.97+W1437))/(BO1437+BP1437)+BJ1437)/2)/(1000*0.61365*exp(17.502*W1437/(240.97+W1437))/(BO1437+BP1437)-BJ1437)</f>
        <v>0</v>
      </c>
      <c r="T1437">
        <f>1/((BC1437+1)/(Q1437/1.6)+1/(R1437/1.37)) + BC1437/((BC1437+1)/(Q1437/1.6) + BC1437/(R1437/1.37))</f>
        <v>0</v>
      </c>
      <c r="U1437">
        <f>(AX1437*BA1437)</f>
        <v>0</v>
      </c>
      <c r="V1437">
        <f>(BQ1437+(U1437+2*0.95*5.67E-8*(((BQ1437+$B$7)+273)^4-(BQ1437+273)^4)-44100*J1437)/(1.84*29.3*R1437+8*0.95*5.67E-8*(BQ1437+273)^3))</f>
        <v>0</v>
      </c>
      <c r="W1437">
        <f>($C$7*BR1437+$D$7*BS1437+$E$7*V1437)</f>
        <v>0</v>
      </c>
      <c r="X1437">
        <f>0.61365*exp(17.502*W1437/(240.97+W1437))</f>
        <v>0</v>
      </c>
      <c r="Y1437">
        <f>(Z1437/AA1437*100)</f>
        <v>0</v>
      </c>
      <c r="Z1437">
        <f>BJ1437*(BO1437+BP1437)/1000</f>
        <v>0</v>
      </c>
      <c r="AA1437">
        <f>0.61365*exp(17.502*BQ1437/(240.97+BQ1437))</f>
        <v>0</v>
      </c>
      <c r="AB1437">
        <f>(X1437-BJ1437*(BO1437+BP1437)/1000)</f>
        <v>0</v>
      </c>
      <c r="AC1437">
        <f>(-J1437*44100)</f>
        <v>0</v>
      </c>
      <c r="AD1437">
        <f>2*29.3*R1437*0.92*(BQ1437-W1437)</f>
        <v>0</v>
      </c>
      <c r="AE1437">
        <f>2*0.95*5.67E-8*(((BQ1437+$B$7)+273)^4-(W1437+273)^4)</f>
        <v>0</v>
      </c>
      <c r="AF1437">
        <f>U1437+AE1437+AC1437+AD1437</f>
        <v>0</v>
      </c>
      <c r="AG1437">
        <f>BN1437*AU1437*(BI1437-BH1437*(1000-AU1437*BK1437)/(1000-AU1437*BJ1437))/(100*BB1437)</f>
        <v>0</v>
      </c>
      <c r="AH1437">
        <f>1000*BN1437*AU1437*(BJ1437-BK1437)/(100*BB1437*(1000-AU1437*BJ1437))</f>
        <v>0</v>
      </c>
      <c r="AI1437">
        <f>(AJ1437 - AK1437 - BO1437*1E3/(8.314*(BQ1437+273.15)) * AM1437/BN1437 * AL1437) * BN1437/(100*BB1437) * (1000 - BK1437)/1000</f>
        <v>0</v>
      </c>
      <c r="AJ1437">
        <v>1266.714612024363</v>
      </c>
      <c r="AK1437">
        <v>1246.422727272727</v>
      </c>
      <c r="AL1437">
        <v>3.41103728006993</v>
      </c>
      <c r="AM1437">
        <v>64.57552425666056</v>
      </c>
      <c r="AN1437">
        <f>(AP1437 - AO1437 + BO1437*1E3/(8.314*(BQ1437+273.15)) * AR1437/BN1437 * AQ1437) * BN1437/(100*BB1437) * 1000/(1000 - AP1437)</f>
        <v>0</v>
      </c>
      <c r="AO1437">
        <v>18.13608742765235</v>
      </c>
      <c r="AP1437">
        <v>18.48653654135337</v>
      </c>
      <c r="AQ1437">
        <v>-3.674101305938059E-06</v>
      </c>
      <c r="AR1437">
        <v>112.27</v>
      </c>
      <c r="AS1437">
        <v>8</v>
      </c>
      <c r="AT1437">
        <v>2</v>
      </c>
      <c r="AU1437">
        <f>IF(AS1437*$H$13&gt;=AW1437,1.0,(AW1437/(AW1437-AS1437*$H$13)))</f>
        <v>0</v>
      </c>
      <c r="AV1437">
        <f>(AU1437-1)*100</f>
        <v>0</v>
      </c>
      <c r="AW1437">
        <f>MAX(0,($B$13+$C$13*BV1437)/(1+$D$13*BV1437)*BO1437/(BQ1437+273)*$E$13)</f>
        <v>0</v>
      </c>
      <c r="AX1437">
        <f>$B$11*BW1437+$C$11*BX1437+$F$11*CI1437*(1-CL1437)</f>
        <v>0</v>
      </c>
      <c r="AY1437">
        <f>AX1437*AZ1437</f>
        <v>0</v>
      </c>
      <c r="AZ1437">
        <f>($B$11*$D$9+$C$11*$D$9+$F$11*((CV1437+CN1437)/MAX(CV1437+CN1437+CW1437, 0.1)*$I$9+CW1437/MAX(CV1437+CN1437+CW1437, 0.1)*$J$9))/($B$11+$C$11+$F$11)</f>
        <v>0</v>
      </c>
      <c r="BA1437">
        <f>($B$11*$K$9+$C$11*$K$9+$F$11*((CV1437+CN1437)/MAX(CV1437+CN1437+CW1437, 0.1)*$P$9+CW1437/MAX(CV1437+CN1437+CW1437, 0.1)*$Q$9))/($B$11+$C$11+$F$11)</f>
        <v>0</v>
      </c>
      <c r="BB1437">
        <v>6</v>
      </c>
      <c r="BC1437">
        <v>0.5</v>
      </c>
      <c r="BD1437" t="s">
        <v>355</v>
      </c>
      <c r="BE1437">
        <v>2</v>
      </c>
      <c r="BF1437" t="b">
        <v>1</v>
      </c>
      <c r="BG1437">
        <v>1664308631.1</v>
      </c>
      <c r="BH1437">
        <v>1200.037037037037</v>
      </c>
      <c r="BI1437">
        <v>1228.526296296297</v>
      </c>
      <c r="BJ1437">
        <v>18.48764814814815</v>
      </c>
      <c r="BK1437">
        <v>18.13639629629629</v>
      </c>
      <c r="BL1437">
        <v>1205.254814814815</v>
      </c>
      <c r="BM1437">
        <v>18.65192222222222</v>
      </c>
      <c r="BN1437">
        <v>500.0692962962963</v>
      </c>
      <c r="BO1437">
        <v>90.92877407407407</v>
      </c>
      <c r="BP1437">
        <v>0.1000008407407408</v>
      </c>
      <c r="BQ1437">
        <v>24.57441481481481</v>
      </c>
      <c r="BR1437">
        <v>25.00114444444444</v>
      </c>
      <c r="BS1437">
        <v>999.9000000000001</v>
      </c>
      <c r="BT1437">
        <v>0</v>
      </c>
      <c r="BU1437">
        <v>0</v>
      </c>
      <c r="BV1437">
        <v>10001.50185185185</v>
      </c>
      <c r="BW1437">
        <v>0</v>
      </c>
      <c r="BX1437">
        <v>6.016913703703704</v>
      </c>
      <c r="BY1437">
        <v>-28.48935185185185</v>
      </c>
      <c r="BZ1437">
        <v>1222.641481481481</v>
      </c>
      <c r="CA1437">
        <v>1251.21962962963</v>
      </c>
      <c r="CB1437">
        <v>0.3512463703703703</v>
      </c>
      <c r="CC1437">
        <v>1228.526296296297</v>
      </c>
      <c r="CD1437">
        <v>18.13639629629629</v>
      </c>
      <c r="CE1437">
        <v>1.681060740740741</v>
      </c>
      <c r="CF1437">
        <v>1.64912037037037</v>
      </c>
      <c r="CG1437">
        <v>14.72261851851852</v>
      </c>
      <c r="CH1437">
        <v>14.42561481481481</v>
      </c>
      <c r="CI1437">
        <v>2000.023703703704</v>
      </c>
      <c r="CJ1437">
        <v>0.9799957777777777</v>
      </c>
      <c r="CK1437">
        <v>0.02000447037037037</v>
      </c>
      <c r="CL1437">
        <v>0</v>
      </c>
      <c r="CM1437">
        <v>133.2419259259259</v>
      </c>
      <c r="CN1437">
        <v>5.00097</v>
      </c>
      <c r="CO1437">
        <v>2854.082222222223</v>
      </c>
      <c r="CP1437">
        <v>16707.74444444444</v>
      </c>
      <c r="CQ1437">
        <v>37.562</v>
      </c>
      <c r="CR1437">
        <v>38</v>
      </c>
      <c r="CS1437">
        <v>37.55740740740741</v>
      </c>
      <c r="CT1437">
        <v>37.75</v>
      </c>
      <c r="CU1437">
        <v>38.11566666666667</v>
      </c>
      <c r="CV1437">
        <v>1955.116666666667</v>
      </c>
      <c r="CW1437">
        <v>39.9062962962963</v>
      </c>
      <c r="CX1437">
        <v>0</v>
      </c>
      <c r="CY1437">
        <v>1664308642.7</v>
      </c>
      <c r="CZ1437">
        <v>0</v>
      </c>
      <c r="DA1437">
        <v>0</v>
      </c>
      <c r="DB1437" t="s">
        <v>356</v>
      </c>
      <c r="DC1437">
        <v>1663859321.1</v>
      </c>
      <c r="DD1437">
        <v>1663859315.6</v>
      </c>
      <c r="DE1437">
        <v>0</v>
      </c>
      <c r="DF1437">
        <v>0.196</v>
      </c>
      <c r="DG1437">
        <v>-0.001</v>
      </c>
      <c r="DH1437">
        <v>-5.941</v>
      </c>
      <c r="DI1437">
        <v>-0.174</v>
      </c>
      <c r="DJ1437">
        <v>1500</v>
      </c>
      <c r="DK1437">
        <v>17</v>
      </c>
      <c r="DL1437">
        <v>0.13</v>
      </c>
      <c r="DM1437">
        <v>0.04</v>
      </c>
      <c r="DN1437">
        <v>-28.45561750000001</v>
      </c>
      <c r="DO1437">
        <v>-0.8951560975609044</v>
      </c>
      <c r="DP1437">
        <v>0.1021232169672989</v>
      </c>
      <c r="DQ1437">
        <v>0</v>
      </c>
      <c r="DR1437">
        <v>0.351025</v>
      </c>
      <c r="DS1437">
        <v>0.003814333958723518</v>
      </c>
      <c r="DT1437">
        <v>0.000707619565868551</v>
      </c>
      <c r="DU1437">
        <v>1</v>
      </c>
      <c r="DV1437">
        <v>1</v>
      </c>
      <c r="DW1437">
        <v>2</v>
      </c>
      <c r="DX1437" t="s">
        <v>471</v>
      </c>
      <c r="DY1437">
        <v>2.98513</v>
      </c>
      <c r="DZ1437">
        <v>2.71575</v>
      </c>
      <c r="EA1437">
        <v>0.19836</v>
      </c>
      <c r="EB1437">
        <v>0.198862</v>
      </c>
      <c r="EC1437">
        <v>0.09048879999999999</v>
      </c>
      <c r="ED1437">
        <v>0.0873924</v>
      </c>
      <c r="EE1437">
        <v>25475.5</v>
      </c>
      <c r="EF1437">
        <v>25569.3</v>
      </c>
      <c r="EG1437">
        <v>29523.2</v>
      </c>
      <c r="EH1437">
        <v>29507.1</v>
      </c>
      <c r="EI1437">
        <v>35595.3</v>
      </c>
      <c r="EJ1437">
        <v>35805.7</v>
      </c>
      <c r="EK1437">
        <v>41608.5</v>
      </c>
      <c r="EL1437">
        <v>42052.1</v>
      </c>
      <c r="EM1437">
        <v>1.98582</v>
      </c>
      <c r="EN1437">
        <v>1.94072</v>
      </c>
      <c r="EO1437">
        <v>0.0724494</v>
      </c>
      <c r="EP1437">
        <v>0</v>
      </c>
      <c r="EQ1437">
        <v>23.8134</v>
      </c>
      <c r="ER1437">
        <v>999.9</v>
      </c>
      <c r="ES1437">
        <v>49.1</v>
      </c>
      <c r="ET1437">
        <v>28.8</v>
      </c>
      <c r="EU1437">
        <v>21.4677</v>
      </c>
      <c r="EV1437">
        <v>63.0862</v>
      </c>
      <c r="EW1437">
        <v>32.3117</v>
      </c>
      <c r="EX1437">
        <v>1</v>
      </c>
      <c r="EY1437">
        <v>-0.193511</v>
      </c>
      <c r="EZ1437">
        <v>0.986895</v>
      </c>
      <c r="FA1437">
        <v>20.3863</v>
      </c>
      <c r="FB1437">
        <v>5.21849</v>
      </c>
      <c r="FC1437">
        <v>12.0099</v>
      </c>
      <c r="FD1437">
        <v>4.98955</v>
      </c>
      <c r="FE1437">
        <v>3.28848</v>
      </c>
      <c r="FF1437">
        <v>9999</v>
      </c>
      <c r="FG1437">
        <v>9999</v>
      </c>
      <c r="FH1437">
        <v>9999</v>
      </c>
      <c r="FI1437">
        <v>262.3</v>
      </c>
      <c r="FJ1437">
        <v>1.86699</v>
      </c>
      <c r="FK1437">
        <v>1.86614</v>
      </c>
      <c r="FL1437">
        <v>1.86551</v>
      </c>
      <c r="FM1437">
        <v>1.86549</v>
      </c>
      <c r="FN1437">
        <v>1.86727</v>
      </c>
      <c r="FO1437">
        <v>1.86981</v>
      </c>
      <c r="FP1437">
        <v>1.86844</v>
      </c>
      <c r="FQ1437">
        <v>1.86996</v>
      </c>
      <c r="FR1437">
        <v>0</v>
      </c>
      <c r="FS1437">
        <v>0</v>
      </c>
      <c r="FT1437">
        <v>0</v>
      </c>
      <c r="FU1437">
        <v>0</v>
      </c>
      <c r="FV1437" t="s">
        <v>358</v>
      </c>
      <c r="FW1437" t="s">
        <v>359</v>
      </c>
      <c r="FX1437" t="s">
        <v>360</v>
      </c>
      <c r="FY1437" t="s">
        <v>360</v>
      </c>
      <c r="FZ1437" t="s">
        <v>360</v>
      </c>
      <c r="GA1437" t="s">
        <v>360</v>
      </c>
      <c r="GB1437">
        <v>0</v>
      </c>
      <c r="GC1437">
        <v>100</v>
      </c>
      <c r="GD1437">
        <v>100</v>
      </c>
      <c r="GE1437">
        <v>-5.27</v>
      </c>
      <c r="GF1437">
        <v>-0.1643</v>
      </c>
      <c r="GG1437">
        <v>-2.0192013485273</v>
      </c>
      <c r="GH1437">
        <v>-0.003354295288503095</v>
      </c>
      <c r="GI1437">
        <v>8.998442100416266E-07</v>
      </c>
      <c r="GJ1437">
        <v>-2.632750781261316E-10</v>
      </c>
      <c r="GK1437">
        <v>-0.1771344180573433</v>
      </c>
      <c r="GL1437">
        <v>-0.01811282044437078</v>
      </c>
      <c r="GM1437">
        <v>0.001479480632228601</v>
      </c>
      <c r="GN1437">
        <v>-2.527498020886067E-05</v>
      </c>
      <c r="GO1437">
        <v>3</v>
      </c>
      <c r="GP1437">
        <v>2311</v>
      </c>
      <c r="GQ1437">
        <v>1</v>
      </c>
      <c r="GR1437">
        <v>23</v>
      </c>
      <c r="GS1437">
        <v>7488.6</v>
      </c>
      <c r="GT1437">
        <v>7488.7</v>
      </c>
      <c r="GU1437">
        <v>2.51099</v>
      </c>
      <c r="GV1437">
        <v>2.1936</v>
      </c>
      <c r="GW1437">
        <v>1.39648</v>
      </c>
      <c r="GX1437">
        <v>2.33643</v>
      </c>
      <c r="GY1437">
        <v>1.49536</v>
      </c>
      <c r="GZ1437">
        <v>2.37427</v>
      </c>
      <c r="HA1437">
        <v>32.9315</v>
      </c>
      <c r="HB1437">
        <v>13.9832</v>
      </c>
      <c r="HC1437">
        <v>18</v>
      </c>
      <c r="HD1437">
        <v>523.866</v>
      </c>
      <c r="HE1437">
        <v>451.248</v>
      </c>
      <c r="HF1437">
        <v>21.9262</v>
      </c>
      <c r="HG1437">
        <v>25.006</v>
      </c>
      <c r="HH1437">
        <v>29.9999</v>
      </c>
      <c r="HI1437">
        <v>25.0054</v>
      </c>
      <c r="HJ1437">
        <v>24.9538</v>
      </c>
      <c r="HK1437">
        <v>50.2557</v>
      </c>
      <c r="HL1437">
        <v>22.8412</v>
      </c>
      <c r="HM1437">
        <v>55.4904</v>
      </c>
      <c r="HN1437">
        <v>21.9261</v>
      </c>
      <c r="HO1437">
        <v>1275.65</v>
      </c>
      <c r="HP1437">
        <v>18.0976</v>
      </c>
      <c r="HQ1437">
        <v>100.992</v>
      </c>
      <c r="HR1437">
        <v>100.991</v>
      </c>
    </row>
    <row r="1438" spans="1:226">
      <c r="A1438">
        <v>1422</v>
      </c>
      <c r="B1438">
        <v>1664308643.6</v>
      </c>
      <c r="C1438">
        <v>15413.09999990463</v>
      </c>
      <c r="D1438" t="s">
        <v>3215</v>
      </c>
      <c r="E1438" t="s">
        <v>3216</v>
      </c>
      <c r="F1438">
        <v>5</v>
      </c>
      <c r="G1438" t="s">
        <v>3064</v>
      </c>
      <c r="H1438" t="s">
        <v>354</v>
      </c>
      <c r="I1438">
        <v>1664308635.814285</v>
      </c>
      <c r="J1438">
        <f>(K1438)/1000</f>
        <v>0</v>
      </c>
      <c r="K1438">
        <f>IF(BF1438, AN1438, AH1438)</f>
        <v>0</v>
      </c>
      <c r="L1438">
        <f>IF(BF1438, AI1438, AG1438)</f>
        <v>0</v>
      </c>
      <c r="M1438">
        <f>BH1438 - IF(AU1438&gt;1, L1438*BB1438*100.0/(AW1438*BV1438), 0)</f>
        <v>0</v>
      </c>
      <c r="N1438">
        <f>((T1438-J1438/2)*M1438-L1438)/(T1438+J1438/2)</f>
        <v>0</v>
      </c>
      <c r="O1438">
        <f>N1438*(BO1438+BP1438)/1000.0</f>
        <v>0</v>
      </c>
      <c r="P1438">
        <f>(BH1438 - IF(AU1438&gt;1, L1438*BB1438*100.0/(AW1438*BV1438), 0))*(BO1438+BP1438)/1000.0</f>
        <v>0</v>
      </c>
      <c r="Q1438">
        <f>2.0/((1/S1438-1/R1438)+SIGN(S1438)*SQRT((1/S1438-1/R1438)*(1/S1438-1/R1438) + 4*BC1438/((BC1438+1)*(BC1438+1))*(2*1/S1438*1/R1438-1/R1438*1/R1438)))</f>
        <v>0</v>
      </c>
      <c r="R1438">
        <f>IF(LEFT(BD1438,1)&lt;&gt;"0",IF(LEFT(BD1438,1)="1",3.0,BE1438),$D$5+$E$5*(BV1438*BO1438/($K$5*1000))+$F$5*(BV1438*BO1438/($K$5*1000))*MAX(MIN(BB1438,$J$5),$I$5)*MAX(MIN(BB1438,$J$5),$I$5)+$G$5*MAX(MIN(BB1438,$J$5),$I$5)*(BV1438*BO1438/($K$5*1000))+$H$5*(BV1438*BO1438/($K$5*1000))*(BV1438*BO1438/($K$5*1000)))</f>
        <v>0</v>
      </c>
      <c r="S1438">
        <f>J1438*(1000-(1000*0.61365*exp(17.502*W1438/(240.97+W1438))/(BO1438+BP1438)+BJ1438)/2)/(1000*0.61365*exp(17.502*W1438/(240.97+W1438))/(BO1438+BP1438)-BJ1438)</f>
        <v>0</v>
      </c>
      <c r="T1438">
        <f>1/((BC1438+1)/(Q1438/1.6)+1/(R1438/1.37)) + BC1438/((BC1438+1)/(Q1438/1.6) + BC1438/(R1438/1.37))</f>
        <v>0</v>
      </c>
      <c r="U1438">
        <f>(AX1438*BA1438)</f>
        <v>0</v>
      </c>
      <c r="V1438">
        <f>(BQ1438+(U1438+2*0.95*5.67E-8*(((BQ1438+$B$7)+273)^4-(BQ1438+273)^4)-44100*J1438)/(1.84*29.3*R1438+8*0.95*5.67E-8*(BQ1438+273)^3))</f>
        <v>0</v>
      </c>
      <c r="W1438">
        <f>($C$7*BR1438+$D$7*BS1438+$E$7*V1438)</f>
        <v>0</v>
      </c>
      <c r="X1438">
        <f>0.61365*exp(17.502*W1438/(240.97+W1438))</f>
        <v>0</v>
      </c>
      <c r="Y1438">
        <f>(Z1438/AA1438*100)</f>
        <v>0</v>
      </c>
      <c r="Z1438">
        <f>BJ1438*(BO1438+BP1438)/1000</f>
        <v>0</v>
      </c>
      <c r="AA1438">
        <f>0.61365*exp(17.502*BQ1438/(240.97+BQ1438))</f>
        <v>0</v>
      </c>
      <c r="AB1438">
        <f>(X1438-BJ1438*(BO1438+BP1438)/1000)</f>
        <v>0</v>
      </c>
      <c r="AC1438">
        <f>(-J1438*44100)</f>
        <v>0</v>
      </c>
      <c r="AD1438">
        <f>2*29.3*R1438*0.92*(BQ1438-W1438)</f>
        <v>0</v>
      </c>
      <c r="AE1438">
        <f>2*0.95*5.67E-8*(((BQ1438+$B$7)+273)^4-(W1438+273)^4)</f>
        <v>0</v>
      </c>
      <c r="AF1438">
        <f>U1438+AE1438+AC1438+AD1438</f>
        <v>0</v>
      </c>
      <c r="AG1438">
        <f>BN1438*AU1438*(BI1438-BH1438*(1000-AU1438*BK1438)/(1000-AU1438*BJ1438))/(100*BB1438)</f>
        <v>0</v>
      </c>
      <c r="AH1438">
        <f>1000*BN1438*AU1438*(BJ1438-BK1438)/(100*BB1438*(1000-AU1438*BJ1438))</f>
        <v>0</v>
      </c>
      <c r="AI1438">
        <f>(AJ1438 - AK1438 - BO1438*1E3/(8.314*(BQ1438+273.15)) * AM1438/BN1438 * AL1438) * BN1438/(100*BB1438) * (1000 - BK1438)/1000</f>
        <v>0</v>
      </c>
      <c r="AJ1438">
        <v>1283.700050271632</v>
      </c>
      <c r="AK1438">
        <v>1263.391818181818</v>
      </c>
      <c r="AL1438">
        <v>3.401355601900181</v>
      </c>
      <c r="AM1438">
        <v>64.57552425666056</v>
      </c>
      <c r="AN1438">
        <f>(AP1438 - AO1438 + BO1438*1E3/(8.314*(BQ1438+273.15)) * AR1438/BN1438 * AQ1438) * BN1438/(100*BB1438) * 1000/(1000 - AP1438)</f>
        <v>0</v>
      </c>
      <c r="AO1438">
        <v>18.13511411502498</v>
      </c>
      <c r="AP1438">
        <v>18.48649654135338</v>
      </c>
      <c r="AQ1438">
        <v>1.029625786554673E-06</v>
      </c>
      <c r="AR1438">
        <v>112.27</v>
      </c>
      <c r="AS1438">
        <v>8</v>
      </c>
      <c r="AT1438">
        <v>2</v>
      </c>
      <c r="AU1438">
        <f>IF(AS1438*$H$13&gt;=AW1438,1.0,(AW1438/(AW1438-AS1438*$H$13)))</f>
        <v>0</v>
      </c>
      <c r="AV1438">
        <f>(AU1438-1)*100</f>
        <v>0</v>
      </c>
      <c r="AW1438">
        <f>MAX(0,($B$13+$C$13*BV1438)/(1+$D$13*BV1438)*BO1438/(BQ1438+273)*$E$13)</f>
        <v>0</v>
      </c>
      <c r="AX1438">
        <f>$B$11*BW1438+$C$11*BX1438+$F$11*CI1438*(1-CL1438)</f>
        <v>0</v>
      </c>
      <c r="AY1438">
        <f>AX1438*AZ1438</f>
        <v>0</v>
      </c>
      <c r="AZ1438">
        <f>($B$11*$D$9+$C$11*$D$9+$F$11*((CV1438+CN1438)/MAX(CV1438+CN1438+CW1438, 0.1)*$I$9+CW1438/MAX(CV1438+CN1438+CW1438, 0.1)*$J$9))/($B$11+$C$11+$F$11)</f>
        <v>0</v>
      </c>
      <c r="BA1438">
        <f>($B$11*$K$9+$C$11*$K$9+$F$11*((CV1438+CN1438)/MAX(CV1438+CN1438+CW1438, 0.1)*$P$9+CW1438/MAX(CV1438+CN1438+CW1438, 0.1)*$Q$9))/($B$11+$C$11+$F$11)</f>
        <v>0</v>
      </c>
      <c r="BB1438">
        <v>6</v>
      </c>
      <c r="BC1438">
        <v>0.5</v>
      </c>
      <c r="BD1438" t="s">
        <v>355</v>
      </c>
      <c r="BE1438">
        <v>2</v>
      </c>
      <c r="BF1438" t="b">
        <v>1</v>
      </c>
      <c r="BG1438">
        <v>1664308635.814285</v>
      </c>
      <c r="BH1438">
        <v>1215.740714285714</v>
      </c>
      <c r="BI1438">
        <v>1244.296428571428</v>
      </c>
      <c r="BJ1438">
        <v>18.48709642857143</v>
      </c>
      <c r="BK1438">
        <v>18.134825</v>
      </c>
      <c r="BL1438">
        <v>1220.994642857143</v>
      </c>
      <c r="BM1438">
        <v>18.65137857142857</v>
      </c>
      <c r="BN1438">
        <v>500.0599642857142</v>
      </c>
      <c r="BO1438">
        <v>90.92887142857141</v>
      </c>
      <c r="BP1438">
        <v>0.09997704285714286</v>
      </c>
      <c r="BQ1438">
        <v>24.57291785714285</v>
      </c>
      <c r="BR1438">
        <v>25.00151785714286</v>
      </c>
      <c r="BS1438">
        <v>999.9000000000002</v>
      </c>
      <c r="BT1438">
        <v>0</v>
      </c>
      <c r="BU1438">
        <v>0</v>
      </c>
      <c r="BV1438">
        <v>10004.54392857143</v>
      </c>
      <c r="BW1438">
        <v>0</v>
      </c>
      <c r="BX1438">
        <v>5.982589642857143</v>
      </c>
      <c r="BY1438">
        <v>-28.55477857142857</v>
      </c>
      <c r="BZ1438">
        <v>1238.640357142857</v>
      </c>
      <c r="CA1438">
        <v>1267.2775</v>
      </c>
      <c r="CB1438">
        <v>0.3522696785714286</v>
      </c>
      <c r="CC1438">
        <v>1244.296428571428</v>
      </c>
      <c r="CD1438">
        <v>18.134825</v>
      </c>
      <c r="CE1438">
        <v>1.681011428571428</v>
      </c>
      <c r="CF1438">
        <v>1.648978928571429</v>
      </c>
      <c r="CG1438">
        <v>14.722175</v>
      </c>
      <c r="CH1438">
        <v>14.42428214285714</v>
      </c>
      <c r="CI1438">
        <v>2000.036785714286</v>
      </c>
      <c r="CJ1438">
        <v>0.9799955</v>
      </c>
      <c r="CK1438">
        <v>0.02000473928571429</v>
      </c>
      <c r="CL1438">
        <v>0</v>
      </c>
      <c r="CM1438">
        <v>133.24925</v>
      </c>
      <c r="CN1438">
        <v>5.00097</v>
      </c>
      <c r="CO1438">
        <v>2854.845714285715</v>
      </c>
      <c r="CP1438">
        <v>16707.85</v>
      </c>
      <c r="CQ1438">
        <v>37.562</v>
      </c>
      <c r="CR1438">
        <v>38</v>
      </c>
      <c r="CS1438">
        <v>37.55757142857143</v>
      </c>
      <c r="CT1438">
        <v>37.75</v>
      </c>
      <c r="CU1438">
        <v>38.10475</v>
      </c>
      <c r="CV1438">
        <v>1955.127142857143</v>
      </c>
      <c r="CW1438">
        <v>39.90821428571429</v>
      </c>
      <c r="CX1438">
        <v>0</v>
      </c>
      <c r="CY1438">
        <v>1664308648.1</v>
      </c>
      <c r="CZ1438">
        <v>0</v>
      </c>
      <c r="DA1438">
        <v>0</v>
      </c>
      <c r="DB1438" t="s">
        <v>356</v>
      </c>
      <c r="DC1438">
        <v>1663859321.1</v>
      </c>
      <c r="DD1438">
        <v>1663859315.6</v>
      </c>
      <c r="DE1438">
        <v>0</v>
      </c>
      <c r="DF1438">
        <v>0.196</v>
      </c>
      <c r="DG1438">
        <v>-0.001</v>
      </c>
      <c r="DH1438">
        <v>-5.941</v>
      </c>
      <c r="DI1438">
        <v>-0.174</v>
      </c>
      <c r="DJ1438">
        <v>1500</v>
      </c>
      <c r="DK1438">
        <v>17</v>
      </c>
      <c r="DL1438">
        <v>0.13</v>
      </c>
      <c r="DM1438">
        <v>0.04</v>
      </c>
      <c r="DN1438">
        <v>-28.51114</v>
      </c>
      <c r="DO1438">
        <v>-0.9558439024389956</v>
      </c>
      <c r="DP1438">
        <v>0.1079774369949573</v>
      </c>
      <c r="DQ1438">
        <v>0</v>
      </c>
      <c r="DR1438">
        <v>0.35166095</v>
      </c>
      <c r="DS1438">
        <v>0.009064435272043809</v>
      </c>
      <c r="DT1438">
        <v>0.001226306893685266</v>
      </c>
      <c r="DU1438">
        <v>1</v>
      </c>
      <c r="DV1438">
        <v>1</v>
      </c>
      <c r="DW1438">
        <v>2</v>
      </c>
      <c r="DX1438" t="s">
        <v>471</v>
      </c>
      <c r="DY1438">
        <v>2.98514</v>
      </c>
      <c r="DZ1438">
        <v>2.71555</v>
      </c>
      <c r="EA1438">
        <v>0.200038</v>
      </c>
      <c r="EB1438">
        <v>0.200506</v>
      </c>
      <c r="EC1438">
        <v>0.0904885</v>
      </c>
      <c r="ED1438">
        <v>0.0873848</v>
      </c>
      <c r="EE1438">
        <v>25422.1</v>
      </c>
      <c r="EF1438">
        <v>25516.7</v>
      </c>
      <c r="EG1438">
        <v>29522.9</v>
      </c>
      <c r="EH1438">
        <v>29506.9</v>
      </c>
      <c r="EI1438">
        <v>35594.9</v>
      </c>
      <c r="EJ1438">
        <v>35805.8</v>
      </c>
      <c r="EK1438">
        <v>41608.1</v>
      </c>
      <c r="EL1438">
        <v>42051.7</v>
      </c>
      <c r="EM1438">
        <v>1.98592</v>
      </c>
      <c r="EN1438">
        <v>1.9409</v>
      </c>
      <c r="EO1438">
        <v>0.0728294</v>
      </c>
      <c r="EP1438">
        <v>0</v>
      </c>
      <c r="EQ1438">
        <v>23.8154</v>
      </c>
      <c r="ER1438">
        <v>999.9</v>
      </c>
      <c r="ES1438">
        <v>49.1</v>
      </c>
      <c r="ET1438">
        <v>28.8</v>
      </c>
      <c r="EU1438">
        <v>21.467</v>
      </c>
      <c r="EV1438">
        <v>63.0962</v>
      </c>
      <c r="EW1438">
        <v>32.5601</v>
      </c>
      <c r="EX1438">
        <v>1</v>
      </c>
      <c r="EY1438">
        <v>-0.193524</v>
      </c>
      <c r="EZ1438">
        <v>1.06765</v>
      </c>
      <c r="FA1438">
        <v>20.3859</v>
      </c>
      <c r="FB1438">
        <v>5.21894</v>
      </c>
      <c r="FC1438">
        <v>12.0099</v>
      </c>
      <c r="FD1438">
        <v>4.9895</v>
      </c>
      <c r="FE1438">
        <v>3.28853</v>
      </c>
      <c r="FF1438">
        <v>9999</v>
      </c>
      <c r="FG1438">
        <v>9999</v>
      </c>
      <c r="FH1438">
        <v>9999</v>
      </c>
      <c r="FI1438">
        <v>262.3</v>
      </c>
      <c r="FJ1438">
        <v>1.867</v>
      </c>
      <c r="FK1438">
        <v>1.86614</v>
      </c>
      <c r="FL1438">
        <v>1.86553</v>
      </c>
      <c r="FM1438">
        <v>1.8655</v>
      </c>
      <c r="FN1438">
        <v>1.86726</v>
      </c>
      <c r="FO1438">
        <v>1.86981</v>
      </c>
      <c r="FP1438">
        <v>1.86844</v>
      </c>
      <c r="FQ1438">
        <v>1.86996</v>
      </c>
      <c r="FR1438">
        <v>0</v>
      </c>
      <c r="FS1438">
        <v>0</v>
      </c>
      <c r="FT1438">
        <v>0</v>
      </c>
      <c r="FU1438">
        <v>0</v>
      </c>
      <c r="FV1438" t="s">
        <v>358</v>
      </c>
      <c r="FW1438" t="s">
        <v>359</v>
      </c>
      <c r="FX1438" t="s">
        <v>360</v>
      </c>
      <c r="FY1438" t="s">
        <v>360</v>
      </c>
      <c r="FZ1438" t="s">
        <v>360</v>
      </c>
      <c r="GA1438" t="s">
        <v>360</v>
      </c>
      <c r="GB1438">
        <v>0</v>
      </c>
      <c r="GC1438">
        <v>100</v>
      </c>
      <c r="GD1438">
        <v>100</v>
      </c>
      <c r="GE1438">
        <v>-5.31</v>
      </c>
      <c r="GF1438">
        <v>-0.1643</v>
      </c>
      <c r="GG1438">
        <v>-2.0192013485273</v>
      </c>
      <c r="GH1438">
        <v>-0.003354295288503095</v>
      </c>
      <c r="GI1438">
        <v>8.998442100416266E-07</v>
      </c>
      <c r="GJ1438">
        <v>-2.632750781261316E-10</v>
      </c>
      <c r="GK1438">
        <v>-0.1771344180573433</v>
      </c>
      <c r="GL1438">
        <v>-0.01811282044437078</v>
      </c>
      <c r="GM1438">
        <v>0.001479480632228601</v>
      </c>
      <c r="GN1438">
        <v>-2.527498020886067E-05</v>
      </c>
      <c r="GO1438">
        <v>3</v>
      </c>
      <c r="GP1438">
        <v>2311</v>
      </c>
      <c r="GQ1438">
        <v>1</v>
      </c>
      <c r="GR1438">
        <v>23</v>
      </c>
      <c r="GS1438">
        <v>7488.7</v>
      </c>
      <c r="GT1438">
        <v>7488.8</v>
      </c>
      <c r="GU1438">
        <v>2.54028</v>
      </c>
      <c r="GV1438">
        <v>2.19238</v>
      </c>
      <c r="GW1438">
        <v>1.39648</v>
      </c>
      <c r="GX1438">
        <v>2.33765</v>
      </c>
      <c r="GY1438">
        <v>1.49536</v>
      </c>
      <c r="GZ1438">
        <v>2.40234</v>
      </c>
      <c r="HA1438">
        <v>32.9315</v>
      </c>
      <c r="HB1438">
        <v>13.9832</v>
      </c>
      <c r="HC1438">
        <v>18</v>
      </c>
      <c r="HD1438">
        <v>523.931</v>
      </c>
      <c r="HE1438">
        <v>451.355</v>
      </c>
      <c r="HF1438">
        <v>21.9303</v>
      </c>
      <c r="HG1438">
        <v>25.006</v>
      </c>
      <c r="HH1438">
        <v>30.0002</v>
      </c>
      <c r="HI1438">
        <v>25.0054</v>
      </c>
      <c r="HJ1438">
        <v>24.9538</v>
      </c>
      <c r="HK1438">
        <v>50.8234</v>
      </c>
      <c r="HL1438">
        <v>22.8412</v>
      </c>
      <c r="HM1438">
        <v>55.4904</v>
      </c>
      <c r="HN1438">
        <v>21.9216</v>
      </c>
      <c r="HO1438">
        <v>1289.01</v>
      </c>
      <c r="HP1438">
        <v>18.0976</v>
      </c>
      <c r="HQ1438">
        <v>100.991</v>
      </c>
      <c r="HR1438">
        <v>100.99</v>
      </c>
    </row>
    <row r="1439" spans="1:226">
      <c r="A1439">
        <v>1423</v>
      </c>
      <c r="B1439">
        <v>1664308648.6</v>
      </c>
      <c r="C1439">
        <v>15418.09999990463</v>
      </c>
      <c r="D1439" t="s">
        <v>3217</v>
      </c>
      <c r="E1439" t="s">
        <v>3218</v>
      </c>
      <c r="F1439">
        <v>5</v>
      </c>
      <c r="G1439" t="s">
        <v>3064</v>
      </c>
      <c r="H1439" t="s">
        <v>354</v>
      </c>
      <c r="I1439">
        <v>1664308641.1</v>
      </c>
      <c r="J1439">
        <f>(K1439)/1000</f>
        <v>0</v>
      </c>
      <c r="K1439">
        <f>IF(BF1439, AN1439, AH1439)</f>
        <v>0</v>
      </c>
      <c r="L1439">
        <f>IF(BF1439, AI1439, AG1439)</f>
        <v>0</v>
      </c>
      <c r="M1439">
        <f>BH1439 - IF(AU1439&gt;1, L1439*BB1439*100.0/(AW1439*BV1439), 0)</f>
        <v>0</v>
      </c>
      <c r="N1439">
        <f>((T1439-J1439/2)*M1439-L1439)/(T1439+J1439/2)</f>
        <v>0</v>
      </c>
      <c r="O1439">
        <f>N1439*(BO1439+BP1439)/1000.0</f>
        <v>0</v>
      </c>
      <c r="P1439">
        <f>(BH1439 - IF(AU1439&gt;1, L1439*BB1439*100.0/(AW1439*BV1439), 0))*(BO1439+BP1439)/1000.0</f>
        <v>0</v>
      </c>
      <c r="Q1439">
        <f>2.0/((1/S1439-1/R1439)+SIGN(S1439)*SQRT((1/S1439-1/R1439)*(1/S1439-1/R1439) + 4*BC1439/((BC1439+1)*(BC1439+1))*(2*1/S1439*1/R1439-1/R1439*1/R1439)))</f>
        <v>0</v>
      </c>
      <c r="R1439">
        <f>IF(LEFT(BD1439,1)&lt;&gt;"0",IF(LEFT(BD1439,1)="1",3.0,BE1439),$D$5+$E$5*(BV1439*BO1439/($K$5*1000))+$F$5*(BV1439*BO1439/($K$5*1000))*MAX(MIN(BB1439,$J$5),$I$5)*MAX(MIN(BB1439,$J$5),$I$5)+$G$5*MAX(MIN(BB1439,$J$5),$I$5)*(BV1439*BO1439/($K$5*1000))+$H$5*(BV1439*BO1439/($K$5*1000))*(BV1439*BO1439/($K$5*1000)))</f>
        <v>0</v>
      </c>
      <c r="S1439">
        <f>J1439*(1000-(1000*0.61365*exp(17.502*W1439/(240.97+W1439))/(BO1439+BP1439)+BJ1439)/2)/(1000*0.61365*exp(17.502*W1439/(240.97+W1439))/(BO1439+BP1439)-BJ1439)</f>
        <v>0</v>
      </c>
      <c r="T1439">
        <f>1/((BC1439+1)/(Q1439/1.6)+1/(R1439/1.37)) + BC1439/((BC1439+1)/(Q1439/1.6) + BC1439/(R1439/1.37))</f>
        <v>0</v>
      </c>
      <c r="U1439">
        <f>(AX1439*BA1439)</f>
        <v>0</v>
      </c>
      <c r="V1439">
        <f>(BQ1439+(U1439+2*0.95*5.67E-8*(((BQ1439+$B$7)+273)^4-(BQ1439+273)^4)-44100*J1439)/(1.84*29.3*R1439+8*0.95*5.67E-8*(BQ1439+273)^3))</f>
        <v>0</v>
      </c>
      <c r="W1439">
        <f>($C$7*BR1439+$D$7*BS1439+$E$7*V1439)</f>
        <v>0</v>
      </c>
      <c r="X1439">
        <f>0.61365*exp(17.502*W1439/(240.97+W1439))</f>
        <v>0</v>
      </c>
      <c r="Y1439">
        <f>(Z1439/AA1439*100)</f>
        <v>0</v>
      </c>
      <c r="Z1439">
        <f>BJ1439*(BO1439+BP1439)/1000</f>
        <v>0</v>
      </c>
      <c r="AA1439">
        <f>0.61365*exp(17.502*BQ1439/(240.97+BQ1439))</f>
        <v>0</v>
      </c>
      <c r="AB1439">
        <f>(X1439-BJ1439*(BO1439+BP1439)/1000)</f>
        <v>0</v>
      </c>
      <c r="AC1439">
        <f>(-J1439*44100)</f>
        <v>0</v>
      </c>
      <c r="AD1439">
        <f>2*29.3*R1439*0.92*(BQ1439-W1439)</f>
        <v>0</v>
      </c>
      <c r="AE1439">
        <f>2*0.95*5.67E-8*(((BQ1439+$B$7)+273)^4-(W1439+273)^4)</f>
        <v>0</v>
      </c>
      <c r="AF1439">
        <f>U1439+AE1439+AC1439+AD1439</f>
        <v>0</v>
      </c>
      <c r="AG1439">
        <f>BN1439*AU1439*(BI1439-BH1439*(1000-AU1439*BK1439)/(1000-AU1439*BJ1439))/(100*BB1439)</f>
        <v>0</v>
      </c>
      <c r="AH1439">
        <f>1000*BN1439*AU1439*(BJ1439-BK1439)/(100*BB1439*(1000-AU1439*BJ1439))</f>
        <v>0</v>
      </c>
      <c r="AI1439">
        <f>(AJ1439 - AK1439 - BO1439*1E3/(8.314*(BQ1439+273.15)) * AM1439/BN1439 * AL1439) * BN1439/(100*BB1439) * (1000 - BK1439)/1000</f>
        <v>0</v>
      </c>
      <c r="AJ1439">
        <v>1300.979773111145</v>
      </c>
      <c r="AK1439">
        <v>1280.638242424242</v>
      </c>
      <c r="AL1439">
        <v>3.444304934317408</v>
      </c>
      <c r="AM1439">
        <v>64.57552425666056</v>
      </c>
      <c r="AN1439">
        <f>(AP1439 - AO1439 + BO1439*1E3/(8.314*(BQ1439+273.15)) * AR1439/BN1439 * AQ1439) * BN1439/(100*BB1439) * 1000/(1000 - AP1439)</f>
        <v>0</v>
      </c>
      <c r="AO1439">
        <v>18.13223109662338</v>
      </c>
      <c r="AP1439">
        <v>18.48568541353382</v>
      </c>
      <c r="AQ1439">
        <v>-2.208979927487559E-06</v>
      </c>
      <c r="AR1439">
        <v>112.27</v>
      </c>
      <c r="AS1439">
        <v>8</v>
      </c>
      <c r="AT1439">
        <v>2</v>
      </c>
      <c r="AU1439">
        <f>IF(AS1439*$H$13&gt;=AW1439,1.0,(AW1439/(AW1439-AS1439*$H$13)))</f>
        <v>0</v>
      </c>
      <c r="AV1439">
        <f>(AU1439-1)*100</f>
        <v>0</v>
      </c>
      <c r="AW1439">
        <f>MAX(0,($B$13+$C$13*BV1439)/(1+$D$13*BV1439)*BO1439/(BQ1439+273)*$E$13)</f>
        <v>0</v>
      </c>
      <c r="AX1439">
        <f>$B$11*BW1439+$C$11*BX1439+$F$11*CI1439*(1-CL1439)</f>
        <v>0</v>
      </c>
      <c r="AY1439">
        <f>AX1439*AZ1439</f>
        <v>0</v>
      </c>
      <c r="AZ1439">
        <f>($B$11*$D$9+$C$11*$D$9+$F$11*((CV1439+CN1439)/MAX(CV1439+CN1439+CW1439, 0.1)*$I$9+CW1439/MAX(CV1439+CN1439+CW1439, 0.1)*$J$9))/($B$11+$C$11+$F$11)</f>
        <v>0</v>
      </c>
      <c r="BA1439">
        <f>($B$11*$K$9+$C$11*$K$9+$F$11*((CV1439+CN1439)/MAX(CV1439+CN1439+CW1439, 0.1)*$P$9+CW1439/MAX(CV1439+CN1439+CW1439, 0.1)*$Q$9))/($B$11+$C$11+$F$11)</f>
        <v>0</v>
      </c>
      <c r="BB1439">
        <v>6</v>
      </c>
      <c r="BC1439">
        <v>0.5</v>
      </c>
      <c r="BD1439" t="s">
        <v>355</v>
      </c>
      <c r="BE1439">
        <v>2</v>
      </c>
      <c r="BF1439" t="b">
        <v>1</v>
      </c>
      <c r="BG1439">
        <v>1664308641.1</v>
      </c>
      <c r="BH1439">
        <v>1233.417407407407</v>
      </c>
      <c r="BI1439">
        <v>1262.049629629629</v>
      </c>
      <c r="BJ1439">
        <v>18.48643333333333</v>
      </c>
      <c r="BK1439">
        <v>18.13324814814815</v>
      </c>
      <c r="BL1439">
        <v>1238.711851851852</v>
      </c>
      <c r="BM1439">
        <v>18.65072592592592</v>
      </c>
      <c r="BN1439">
        <v>500.064925925926</v>
      </c>
      <c r="BO1439">
        <v>90.92858148148149</v>
      </c>
      <c r="BP1439">
        <v>0.1000052888888889</v>
      </c>
      <c r="BQ1439">
        <v>24.57091481481481</v>
      </c>
      <c r="BR1439">
        <v>25.00535555555556</v>
      </c>
      <c r="BS1439">
        <v>999.9000000000001</v>
      </c>
      <c r="BT1439">
        <v>0</v>
      </c>
      <c r="BU1439">
        <v>0</v>
      </c>
      <c r="BV1439">
        <v>10002.05</v>
      </c>
      <c r="BW1439">
        <v>0</v>
      </c>
      <c r="BX1439">
        <v>6.040642962962964</v>
      </c>
      <c r="BY1439">
        <v>-28.63144444444445</v>
      </c>
      <c r="BZ1439">
        <v>1256.649259259259</v>
      </c>
      <c r="CA1439">
        <v>1285.356666666667</v>
      </c>
      <c r="CB1439">
        <v>0.3531863333333334</v>
      </c>
      <c r="CC1439">
        <v>1262.049629629629</v>
      </c>
      <c r="CD1439">
        <v>18.13324814814815</v>
      </c>
      <c r="CE1439">
        <v>1.680945555555556</v>
      </c>
      <c r="CF1439">
        <v>1.64883037037037</v>
      </c>
      <c r="CG1439">
        <v>14.72157037037037</v>
      </c>
      <c r="CH1439">
        <v>14.42288888888889</v>
      </c>
      <c r="CI1439">
        <v>2000.031111111111</v>
      </c>
      <c r="CJ1439">
        <v>0.9799956666666665</v>
      </c>
      <c r="CK1439">
        <v>0.02000453703703704</v>
      </c>
      <c r="CL1439">
        <v>0</v>
      </c>
      <c r="CM1439">
        <v>133.3165185185185</v>
      </c>
      <c r="CN1439">
        <v>5.00097</v>
      </c>
      <c r="CO1439">
        <v>2855.521481481482</v>
      </c>
      <c r="CP1439">
        <v>16707.80370370371</v>
      </c>
      <c r="CQ1439">
        <v>37.562</v>
      </c>
      <c r="CR1439">
        <v>38</v>
      </c>
      <c r="CS1439">
        <v>37.562</v>
      </c>
      <c r="CT1439">
        <v>37.75</v>
      </c>
      <c r="CU1439">
        <v>38.08533333333333</v>
      </c>
      <c r="CV1439">
        <v>1955.121481481482</v>
      </c>
      <c r="CW1439">
        <v>39.90814814814815</v>
      </c>
      <c r="CX1439">
        <v>0</v>
      </c>
      <c r="CY1439">
        <v>1664308652.9</v>
      </c>
      <c r="CZ1439">
        <v>0</v>
      </c>
      <c r="DA1439">
        <v>0</v>
      </c>
      <c r="DB1439" t="s">
        <v>356</v>
      </c>
      <c r="DC1439">
        <v>1663859321.1</v>
      </c>
      <c r="DD1439">
        <v>1663859315.6</v>
      </c>
      <c r="DE1439">
        <v>0</v>
      </c>
      <c r="DF1439">
        <v>0.196</v>
      </c>
      <c r="DG1439">
        <v>-0.001</v>
      </c>
      <c r="DH1439">
        <v>-5.941</v>
      </c>
      <c r="DI1439">
        <v>-0.174</v>
      </c>
      <c r="DJ1439">
        <v>1500</v>
      </c>
      <c r="DK1439">
        <v>17</v>
      </c>
      <c r="DL1439">
        <v>0.13</v>
      </c>
      <c r="DM1439">
        <v>0.04</v>
      </c>
      <c r="DN1439">
        <v>-28.5842225</v>
      </c>
      <c r="DO1439">
        <v>-0.7806112570356241</v>
      </c>
      <c r="DP1439">
        <v>0.1012111246047094</v>
      </c>
      <c r="DQ1439">
        <v>0</v>
      </c>
      <c r="DR1439">
        <v>0.352763825</v>
      </c>
      <c r="DS1439">
        <v>0.01179382739211901</v>
      </c>
      <c r="DT1439">
        <v>0.001427474498677655</v>
      </c>
      <c r="DU1439">
        <v>1</v>
      </c>
      <c r="DV1439">
        <v>1</v>
      </c>
      <c r="DW1439">
        <v>2</v>
      </c>
      <c r="DX1439" t="s">
        <v>471</v>
      </c>
      <c r="DY1439">
        <v>2.98509</v>
      </c>
      <c r="DZ1439">
        <v>2.71565</v>
      </c>
      <c r="EA1439">
        <v>0.201715</v>
      </c>
      <c r="EB1439">
        <v>0.202131</v>
      </c>
      <c r="EC1439">
        <v>0.0904832</v>
      </c>
      <c r="ED1439">
        <v>0.0873781</v>
      </c>
      <c r="EE1439">
        <v>25369.6</v>
      </c>
      <c r="EF1439">
        <v>25465</v>
      </c>
      <c r="EG1439">
        <v>29523.8</v>
      </c>
      <c r="EH1439">
        <v>29507</v>
      </c>
      <c r="EI1439">
        <v>35596.1</v>
      </c>
      <c r="EJ1439">
        <v>35806.2</v>
      </c>
      <c r="EK1439">
        <v>41609.1</v>
      </c>
      <c r="EL1439">
        <v>42051.9</v>
      </c>
      <c r="EM1439">
        <v>1.98595</v>
      </c>
      <c r="EN1439">
        <v>1.94078</v>
      </c>
      <c r="EO1439">
        <v>0.0720769</v>
      </c>
      <c r="EP1439">
        <v>0</v>
      </c>
      <c r="EQ1439">
        <v>23.8154</v>
      </c>
      <c r="ER1439">
        <v>999.9</v>
      </c>
      <c r="ES1439">
        <v>49.1</v>
      </c>
      <c r="ET1439">
        <v>28.8</v>
      </c>
      <c r="EU1439">
        <v>21.4671</v>
      </c>
      <c r="EV1439">
        <v>62.8362</v>
      </c>
      <c r="EW1439">
        <v>32.5361</v>
      </c>
      <c r="EX1439">
        <v>1</v>
      </c>
      <c r="EY1439">
        <v>-0.193316</v>
      </c>
      <c r="EZ1439">
        <v>1.10255</v>
      </c>
      <c r="FA1439">
        <v>20.3856</v>
      </c>
      <c r="FB1439">
        <v>5.21954</v>
      </c>
      <c r="FC1439">
        <v>12.0099</v>
      </c>
      <c r="FD1439">
        <v>4.9897</v>
      </c>
      <c r="FE1439">
        <v>3.28865</v>
      </c>
      <c r="FF1439">
        <v>9999</v>
      </c>
      <c r="FG1439">
        <v>9999</v>
      </c>
      <c r="FH1439">
        <v>9999</v>
      </c>
      <c r="FI1439">
        <v>262.3</v>
      </c>
      <c r="FJ1439">
        <v>1.86701</v>
      </c>
      <c r="FK1439">
        <v>1.8661</v>
      </c>
      <c r="FL1439">
        <v>1.86553</v>
      </c>
      <c r="FM1439">
        <v>1.86552</v>
      </c>
      <c r="FN1439">
        <v>1.86724</v>
      </c>
      <c r="FO1439">
        <v>1.86981</v>
      </c>
      <c r="FP1439">
        <v>1.86844</v>
      </c>
      <c r="FQ1439">
        <v>1.86996</v>
      </c>
      <c r="FR1439">
        <v>0</v>
      </c>
      <c r="FS1439">
        <v>0</v>
      </c>
      <c r="FT1439">
        <v>0</v>
      </c>
      <c r="FU1439">
        <v>0</v>
      </c>
      <c r="FV1439" t="s">
        <v>358</v>
      </c>
      <c r="FW1439" t="s">
        <v>359</v>
      </c>
      <c r="FX1439" t="s">
        <v>360</v>
      </c>
      <c r="FY1439" t="s">
        <v>360</v>
      </c>
      <c r="FZ1439" t="s">
        <v>360</v>
      </c>
      <c r="GA1439" t="s">
        <v>360</v>
      </c>
      <c r="GB1439">
        <v>0</v>
      </c>
      <c r="GC1439">
        <v>100</v>
      </c>
      <c r="GD1439">
        <v>100</v>
      </c>
      <c r="GE1439">
        <v>-5.36</v>
      </c>
      <c r="GF1439">
        <v>-0.1643</v>
      </c>
      <c r="GG1439">
        <v>-2.0192013485273</v>
      </c>
      <c r="GH1439">
        <v>-0.003354295288503095</v>
      </c>
      <c r="GI1439">
        <v>8.998442100416266E-07</v>
      </c>
      <c r="GJ1439">
        <v>-2.632750781261316E-10</v>
      </c>
      <c r="GK1439">
        <v>-0.1771344180573433</v>
      </c>
      <c r="GL1439">
        <v>-0.01811282044437078</v>
      </c>
      <c r="GM1439">
        <v>0.001479480632228601</v>
      </c>
      <c r="GN1439">
        <v>-2.527498020886067E-05</v>
      </c>
      <c r="GO1439">
        <v>3</v>
      </c>
      <c r="GP1439">
        <v>2311</v>
      </c>
      <c r="GQ1439">
        <v>1</v>
      </c>
      <c r="GR1439">
        <v>23</v>
      </c>
      <c r="GS1439">
        <v>7488.8</v>
      </c>
      <c r="GT1439">
        <v>7488.9</v>
      </c>
      <c r="GU1439">
        <v>2.5647</v>
      </c>
      <c r="GV1439">
        <v>2.18994</v>
      </c>
      <c r="GW1439">
        <v>1.39648</v>
      </c>
      <c r="GX1439">
        <v>2.33521</v>
      </c>
      <c r="GY1439">
        <v>1.49536</v>
      </c>
      <c r="GZ1439">
        <v>2.43896</v>
      </c>
      <c r="HA1439">
        <v>32.9315</v>
      </c>
      <c r="HB1439">
        <v>13.9919</v>
      </c>
      <c r="HC1439">
        <v>18</v>
      </c>
      <c r="HD1439">
        <v>523.952</v>
      </c>
      <c r="HE1439">
        <v>451.279</v>
      </c>
      <c r="HF1439">
        <v>21.9256</v>
      </c>
      <c r="HG1439">
        <v>25.006</v>
      </c>
      <c r="HH1439">
        <v>30.0001</v>
      </c>
      <c r="HI1439">
        <v>25.0059</v>
      </c>
      <c r="HJ1439">
        <v>24.9538</v>
      </c>
      <c r="HK1439">
        <v>51.3158</v>
      </c>
      <c r="HL1439">
        <v>22.8412</v>
      </c>
      <c r="HM1439">
        <v>55.4904</v>
      </c>
      <c r="HN1439">
        <v>21.9118</v>
      </c>
      <c r="HO1439">
        <v>1309.05</v>
      </c>
      <c r="HP1439">
        <v>18.0976</v>
      </c>
      <c r="HQ1439">
        <v>100.994</v>
      </c>
      <c r="HR1439">
        <v>100.99</v>
      </c>
    </row>
    <row r="1440" spans="1:226">
      <c r="A1440">
        <v>1424</v>
      </c>
      <c r="B1440">
        <v>1664308653.6</v>
      </c>
      <c r="C1440">
        <v>15423.09999990463</v>
      </c>
      <c r="D1440" t="s">
        <v>3219</v>
      </c>
      <c r="E1440" t="s">
        <v>3220</v>
      </c>
      <c r="F1440">
        <v>5</v>
      </c>
      <c r="G1440" t="s">
        <v>3064</v>
      </c>
      <c r="H1440" t="s">
        <v>354</v>
      </c>
      <c r="I1440">
        <v>1664308645.814285</v>
      </c>
      <c r="J1440">
        <f>(K1440)/1000</f>
        <v>0</v>
      </c>
      <c r="K1440">
        <f>IF(BF1440, AN1440, AH1440)</f>
        <v>0</v>
      </c>
      <c r="L1440">
        <f>IF(BF1440, AI1440, AG1440)</f>
        <v>0</v>
      </c>
      <c r="M1440">
        <f>BH1440 - IF(AU1440&gt;1, L1440*BB1440*100.0/(AW1440*BV1440), 0)</f>
        <v>0</v>
      </c>
      <c r="N1440">
        <f>((T1440-J1440/2)*M1440-L1440)/(T1440+J1440/2)</f>
        <v>0</v>
      </c>
      <c r="O1440">
        <f>N1440*(BO1440+BP1440)/1000.0</f>
        <v>0</v>
      </c>
      <c r="P1440">
        <f>(BH1440 - IF(AU1440&gt;1, L1440*BB1440*100.0/(AW1440*BV1440), 0))*(BO1440+BP1440)/1000.0</f>
        <v>0</v>
      </c>
      <c r="Q1440">
        <f>2.0/((1/S1440-1/R1440)+SIGN(S1440)*SQRT((1/S1440-1/R1440)*(1/S1440-1/R1440) + 4*BC1440/((BC1440+1)*(BC1440+1))*(2*1/S1440*1/R1440-1/R1440*1/R1440)))</f>
        <v>0</v>
      </c>
      <c r="R1440">
        <f>IF(LEFT(BD1440,1)&lt;&gt;"0",IF(LEFT(BD1440,1)="1",3.0,BE1440),$D$5+$E$5*(BV1440*BO1440/($K$5*1000))+$F$5*(BV1440*BO1440/($K$5*1000))*MAX(MIN(BB1440,$J$5),$I$5)*MAX(MIN(BB1440,$J$5),$I$5)+$G$5*MAX(MIN(BB1440,$J$5),$I$5)*(BV1440*BO1440/($K$5*1000))+$H$5*(BV1440*BO1440/($K$5*1000))*(BV1440*BO1440/($K$5*1000)))</f>
        <v>0</v>
      </c>
      <c r="S1440">
        <f>J1440*(1000-(1000*0.61365*exp(17.502*W1440/(240.97+W1440))/(BO1440+BP1440)+BJ1440)/2)/(1000*0.61365*exp(17.502*W1440/(240.97+W1440))/(BO1440+BP1440)-BJ1440)</f>
        <v>0</v>
      </c>
      <c r="T1440">
        <f>1/((BC1440+1)/(Q1440/1.6)+1/(R1440/1.37)) + BC1440/((BC1440+1)/(Q1440/1.6) + BC1440/(R1440/1.37))</f>
        <v>0</v>
      </c>
      <c r="U1440">
        <f>(AX1440*BA1440)</f>
        <v>0</v>
      </c>
      <c r="V1440">
        <f>(BQ1440+(U1440+2*0.95*5.67E-8*(((BQ1440+$B$7)+273)^4-(BQ1440+273)^4)-44100*J1440)/(1.84*29.3*R1440+8*0.95*5.67E-8*(BQ1440+273)^3))</f>
        <v>0</v>
      </c>
      <c r="W1440">
        <f>($C$7*BR1440+$D$7*BS1440+$E$7*V1440)</f>
        <v>0</v>
      </c>
      <c r="X1440">
        <f>0.61365*exp(17.502*W1440/(240.97+W1440))</f>
        <v>0</v>
      </c>
      <c r="Y1440">
        <f>(Z1440/AA1440*100)</f>
        <v>0</v>
      </c>
      <c r="Z1440">
        <f>BJ1440*(BO1440+BP1440)/1000</f>
        <v>0</v>
      </c>
      <c r="AA1440">
        <f>0.61365*exp(17.502*BQ1440/(240.97+BQ1440))</f>
        <v>0</v>
      </c>
      <c r="AB1440">
        <f>(X1440-BJ1440*(BO1440+BP1440)/1000)</f>
        <v>0</v>
      </c>
      <c r="AC1440">
        <f>(-J1440*44100)</f>
        <v>0</v>
      </c>
      <c r="AD1440">
        <f>2*29.3*R1440*0.92*(BQ1440-W1440)</f>
        <v>0</v>
      </c>
      <c r="AE1440">
        <f>2*0.95*5.67E-8*(((BQ1440+$B$7)+273)^4-(W1440+273)^4)</f>
        <v>0</v>
      </c>
      <c r="AF1440">
        <f>U1440+AE1440+AC1440+AD1440</f>
        <v>0</v>
      </c>
      <c r="AG1440">
        <f>BN1440*AU1440*(BI1440-BH1440*(1000-AU1440*BK1440)/(1000-AU1440*BJ1440))/(100*BB1440)</f>
        <v>0</v>
      </c>
      <c r="AH1440">
        <f>1000*BN1440*AU1440*(BJ1440-BK1440)/(100*BB1440*(1000-AU1440*BJ1440))</f>
        <v>0</v>
      </c>
      <c r="AI1440">
        <f>(AJ1440 - AK1440 - BO1440*1E3/(8.314*(BQ1440+273.15)) * AM1440/BN1440 * AL1440) * BN1440/(100*BB1440) * (1000 - BK1440)/1000</f>
        <v>0</v>
      </c>
      <c r="AJ1440">
        <v>1317.683212673511</v>
      </c>
      <c r="AK1440">
        <v>1297.602242424242</v>
      </c>
      <c r="AL1440">
        <v>3.390634390430884</v>
      </c>
      <c r="AM1440">
        <v>64.57552425666056</v>
      </c>
      <c r="AN1440">
        <f>(AP1440 - AO1440 + BO1440*1E3/(8.314*(BQ1440+273.15)) * AR1440/BN1440 * AQ1440) * BN1440/(100*BB1440) * 1000/(1000 - AP1440)</f>
        <v>0</v>
      </c>
      <c r="AO1440">
        <v>18.13106588669331</v>
      </c>
      <c r="AP1440">
        <v>18.48473157894736</v>
      </c>
      <c r="AQ1440">
        <v>-2.838220822295887E-06</v>
      </c>
      <c r="AR1440">
        <v>112.27</v>
      </c>
      <c r="AS1440">
        <v>8</v>
      </c>
      <c r="AT1440">
        <v>2</v>
      </c>
      <c r="AU1440">
        <f>IF(AS1440*$H$13&gt;=AW1440,1.0,(AW1440/(AW1440-AS1440*$H$13)))</f>
        <v>0</v>
      </c>
      <c r="AV1440">
        <f>(AU1440-1)*100</f>
        <v>0</v>
      </c>
      <c r="AW1440">
        <f>MAX(0,($B$13+$C$13*BV1440)/(1+$D$13*BV1440)*BO1440/(BQ1440+273)*$E$13)</f>
        <v>0</v>
      </c>
      <c r="AX1440">
        <f>$B$11*BW1440+$C$11*BX1440+$F$11*CI1440*(1-CL1440)</f>
        <v>0</v>
      </c>
      <c r="AY1440">
        <f>AX1440*AZ1440</f>
        <v>0</v>
      </c>
      <c r="AZ1440">
        <f>($B$11*$D$9+$C$11*$D$9+$F$11*((CV1440+CN1440)/MAX(CV1440+CN1440+CW1440, 0.1)*$I$9+CW1440/MAX(CV1440+CN1440+CW1440, 0.1)*$J$9))/($B$11+$C$11+$F$11)</f>
        <v>0</v>
      </c>
      <c r="BA1440">
        <f>($B$11*$K$9+$C$11*$K$9+$F$11*((CV1440+CN1440)/MAX(CV1440+CN1440+CW1440, 0.1)*$P$9+CW1440/MAX(CV1440+CN1440+CW1440, 0.1)*$Q$9))/($B$11+$C$11+$F$11)</f>
        <v>0</v>
      </c>
      <c r="BB1440">
        <v>6</v>
      </c>
      <c r="BC1440">
        <v>0.5</v>
      </c>
      <c r="BD1440" t="s">
        <v>355</v>
      </c>
      <c r="BE1440">
        <v>2</v>
      </c>
      <c r="BF1440" t="b">
        <v>1</v>
      </c>
      <c r="BG1440">
        <v>1664308645.814285</v>
      </c>
      <c r="BH1440">
        <v>1249.218214285714</v>
      </c>
      <c r="BI1440">
        <v>1277.796071428571</v>
      </c>
      <c r="BJ1440">
        <v>18.48583571428571</v>
      </c>
      <c r="BK1440">
        <v>18.13165714285714</v>
      </c>
      <c r="BL1440">
        <v>1254.549642857143</v>
      </c>
      <c r="BM1440">
        <v>18.65013214285714</v>
      </c>
      <c r="BN1440">
        <v>500.0655357142858</v>
      </c>
      <c r="BO1440">
        <v>90.9285357142857</v>
      </c>
      <c r="BP1440">
        <v>0.1000037821428571</v>
      </c>
      <c r="BQ1440">
        <v>24.57081785714286</v>
      </c>
      <c r="BR1440">
        <v>25.006525</v>
      </c>
      <c r="BS1440">
        <v>999.9000000000002</v>
      </c>
      <c r="BT1440">
        <v>0</v>
      </c>
      <c r="BU1440">
        <v>0</v>
      </c>
      <c r="BV1440">
        <v>10001.44178571429</v>
      </c>
      <c r="BW1440">
        <v>0</v>
      </c>
      <c r="BX1440">
        <v>6.068605357142857</v>
      </c>
      <c r="BY1440">
        <v>-28.57665</v>
      </c>
      <c r="BZ1440">
        <v>1272.746785714286</v>
      </c>
      <c r="CA1440">
        <v>1301.391428571428</v>
      </c>
      <c r="CB1440">
        <v>0.3541848214285714</v>
      </c>
      <c r="CC1440">
        <v>1277.796071428571</v>
      </c>
      <c r="CD1440">
        <v>18.13165714285714</v>
      </c>
      <c r="CE1440">
        <v>1.680890714285714</v>
      </c>
      <c r="CF1440">
        <v>1.648683928571429</v>
      </c>
      <c r="CG1440">
        <v>14.72105357142857</v>
      </c>
      <c r="CH1440">
        <v>14.42152142857143</v>
      </c>
      <c r="CI1440">
        <v>2000.013571428571</v>
      </c>
      <c r="CJ1440">
        <v>0.9799967857142858</v>
      </c>
      <c r="CK1440">
        <v>0.0200034</v>
      </c>
      <c r="CL1440">
        <v>0</v>
      </c>
      <c r="CM1440">
        <v>133.3235357142857</v>
      </c>
      <c r="CN1440">
        <v>5.00097</v>
      </c>
      <c r="CO1440">
        <v>2856.055357142857</v>
      </c>
      <c r="CP1440">
        <v>16707.67142857143</v>
      </c>
      <c r="CQ1440">
        <v>37.562</v>
      </c>
      <c r="CR1440">
        <v>38</v>
      </c>
      <c r="CS1440">
        <v>37.562</v>
      </c>
      <c r="CT1440">
        <v>37.75</v>
      </c>
      <c r="CU1440">
        <v>38.089</v>
      </c>
      <c r="CV1440">
        <v>1955.106071428572</v>
      </c>
      <c r="CW1440">
        <v>39.90607142857143</v>
      </c>
      <c r="CX1440">
        <v>0</v>
      </c>
      <c r="CY1440">
        <v>1664308657.7</v>
      </c>
      <c r="CZ1440">
        <v>0</v>
      </c>
      <c r="DA1440">
        <v>0</v>
      </c>
      <c r="DB1440" t="s">
        <v>356</v>
      </c>
      <c r="DC1440">
        <v>1663859321.1</v>
      </c>
      <c r="DD1440">
        <v>1663859315.6</v>
      </c>
      <c r="DE1440">
        <v>0</v>
      </c>
      <c r="DF1440">
        <v>0.196</v>
      </c>
      <c r="DG1440">
        <v>-0.001</v>
      </c>
      <c r="DH1440">
        <v>-5.941</v>
      </c>
      <c r="DI1440">
        <v>-0.174</v>
      </c>
      <c r="DJ1440">
        <v>1500</v>
      </c>
      <c r="DK1440">
        <v>17</v>
      </c>
      <c r="DL1440">
        <v>0.13</v>
      </c>
      <c r="DM1440">
        <v>0.04</v>
      </c>
      <c r="DN1440">
        <v>-28.58247</v>
      </c>
      <c r="DO1440">
        <v>0.5038063789868865</v>
      </c>
      <c r="DP1440">
        <v>0.1063051061802773</v>
      </c>
      <c r="DQ1440">
        <v>0</v>
      </c>
      <c r="DR1440">
        <v>0.3534351</v>
      </c>
      <c r="DS1440">
        <v>0.01284596622889164</v>
      </c>
      <c r="DT1440">
        <v>0.001444124783389584</v>
      </c>
      <c r="DU1440">
        <v>1</v>
      </c>
      <c r="DV1440">
        <v>1</v>
      </c>
      <c r="DW1440">
        <v>2</v>
      </c>
      <c r="DX1440" t="s">
        <v>471</v>
      </c>
      <c r="DY1440">
        <v>2.98533</v>
      </c>
      <c r="DZ1440">
        <v>2.71564</v>
      </c>
      <c r="EA1440">
        <v>0.203364</v>
      </c>
      <c r="EB1440">
        <v>0.203764</v>
      </c>
      <c r="EC1440">
        <v>0.0904826</v>
      </c>
      <c r="ED1440">
        <v>0.0873736</v>
      </c>
      <c r="EE1440">
        <v>25316.8</v>
      </c>
      <c r="EF1440">
        <v>25412.8</v>
      </c>
      <c r="EG1440">
        <v>29523.3</v>
      </c>
      <c r="EH1440">
        <v>29506.8</v>
      </c>
      <c r="EI1440">
        <v>35595.5</v>
      </c>
      <c r="EJ1440">
        <v>35806.1</v>
      </c>
      <c r="EK1440">
        <v>41608.3</v>
      </c>
      <c r="EL1440">
        <v>42051.4</v>
      </c>
      <c r="EM1440">
        <v>1.98625</v>
      </c>
      <c r="EN1440">
        <v>1.94085</v>
      </c>
      <c r="EO1440">
        <v>0.0726059</v>
      </c>
      <c r="EP1440">
        <v>0</v>
      </c>
      <c r="EQ1440">
        <v>23.8154</v>
      </c>
      <c r="ER1440">
        <v>999.9</v>
      </c>
      <c r="ES1440">
        <v>49.1</v>
      </c>
      <c r="ET1440">
        <v>28.8</v>
      </c>
      <c r="EU1440">
        <v>21.4673</v>
      </c>
      <c r="EV1440">
        <v>62.5462</v>
      </c>
      <c r="EW1440">
        <v>32.3037</v>
      </c>
      <c r="EX1440">
        <v>1</v>
      </c>
      <c r="EY1440">
        <v>-0.193054</v>
      </c>
      <c r="EZ1440">
        <v>1.12037</v>
      </c>
      <c r="FA1440">
        <v>20.3856</v>
      </c>
      <c r="FB1440">
        <v>5.21894</v>
      </c>
      <c r="FC1440">
        <v>12.0099</v>
      </c>
      <c r="FD1440">
        <v>4.9899</v>
      </c>
      <c r="FE1440">
        <v>3.28865</v>
      </c>
      <c r="FF1440">
        <v>9999</v>
      </c>
      <c r="FG1440">
        <v>9999</v>
      </c>
      <c r="FH1440">
        <v>9999</v>
      </c>
      <c r="FI1440">
        <v>262.3</v>
      </c>
      <c r="FJ1440">
        <v>1.86701</v>
      </c>
      <c r="FK1440">
        <v>1.86613</v>
      </c>
      <c r="FL1440">
        <v>1.86553</v>
      </c>
      <c r="FM1440">
        <v>1.86552</v>
      </c>
      <c r="FN1440">
        <v>1.86724</v>
      </c>
      <c r="FO1440">
        <v>1.86981</v>
      </c>
      <c r="FP1440">
        <v>1.86844</v>
      </c>
      <c r="FQ1440">
        <v>1.86996</v>
      </c>
      <c r="FR1440">
        <v>0</v>
      </c>
      <c r="FS1440">
        <v>0</v>
      </c>
      <c r="FT1440">
        <v>0</v>
      </c>
      <c r="FU1440">
        <v>0</v>
      </c>
      <c r="FV1440" t="s">
        <v>358</v>
      </c>
      <c r="FW1440" t="s">
        <v>359</v>
      </c>
      <c r="FX1440" t="s">
        <v>360</v>
      </c>
      <c r="FY1440" t="s">
        <v>360</v>
      </c>
      <c r="FZ1440" t="s">
        <v>360</v>
      </c>
      <c r="GA1440" t="s">
        <v>360</v>
      </c>
      <c r="GB1440">
        <v>0</v>
      </c>
      <c r="GC1440">
        <v>100</v>
      </c>
      <c r="GD1440">
        <v>100</v>
      </c>
      <c r="GE1440">
        <v>-5.39</v>
      </c>
      <c r="GF1440">
        <v>-0.1643</v>
      </c>
      <c r="GG1440">
        <v>-2.0192013485273</v>
      </c>
      <c r="GH1440">
        <v>-0.003354295288503095</v>
      </c>
      <c r="GI1440">
        <v>8.998442100416266E-07</v>
      </c>
      <c r="GJ1440">
        <v>-2.632750781261316E-10</v>
      </c>
      <c r="GK1440">
        <v>-0.1771344180573433</v>
      </c>
      <c r="GL1440">
        <v>-0.01811282044437078</v>
      </c>
      <c r="GM1440">
        <v>0.001479480632228601</v>
      </c>
      <c r="GN1440">
        <v>-2.527498020886067E-05</v>
      </c>
      <c r="GO1440">
        <v>3</v>
      </c>
      <c r="GP1440">
        <v>2311</v>
      </c>
      <c r="GQ1440">
        <v>1</v>
      </c>
      <c r="GR1440">
        <v>23</v>
      </c>
      <c r="GS1440">
        <v>7488.9</v>
      </c>
      <c r="GT1440">
        <v>7489</v>
      </c>
      <c r="GU1440">
        <v>2.59277</v>
      </c>
      <c r="GV1440">
        <v>2.18994</v>
      </c>
      <c r="GW1440">
        <v>1.39771</v>
      </c>
      <c r="GX1440">
        <v>2.33643</v>
      </c>
      <c r="GY1440">
        <v>1.49536</v>
      </c>
      <c r="GZ1440">
        <v>2.42065</v>
      </c>
      <c r="HA1440">
        <v>32.9315</v>
      </c>
      <c r="HB1440">
        <v>13.9919</v>
      </c>
      <c r="HC1440">
        <v>18</v>
      </c>
      <c r="HD1440">
        <v>524.163</v>
      </c>
      <c r="HE1440">
        <v>451.325</v>
      </c>
      <c r="HF1440">
        <v>21.9142</v>
      </c>
      <c r="HG1440">
        <v>25.0081</v>
      </c>
      <c r="HH1440">
        <v>30.0002</v>
      </c>
      <c r="HI1440">
        <v>25.0075</v>
      </c>
      <c r="HJ1440">
        <v>24.9538</v>
      </c>
      <c r="HK1440">
        <v>51.8779</v>
      </c>
      <c r="HL1440">
        <v>22.8412</v>
      </c>
      <c r="HM1440">
        <v>55.4904</v>
      </c>
      <c r="HN1440">
        <v>21.9079</v>
      </c>
      <c r="HO1440">
        <v>1322.41</v>
      </c>
      <c r="HP1440">
        <v>18.0976</v>
      </c>
      <c r="HQ1440">
        <v>100.992</v>
      </c>
      <c r="HR1440">
        <v>100.99</v>
      </c>
    </row>
    <row r="1441" spans="1:226">
      <c r="A1441">
        <v>1425</v>
      </c>
      <c r="B1441">
        <v>1664308658.6</v>
      </c>
      <c r="C1441">
        <v>15428.09999990463</v>
      </c>
      <c r="D1441" t="s">
        <v>3221</v>
      </c>
      <c r="E1441" t="s">
        <v>3222</v>
      </c>
      <c r="F1441">
        <v>5</v>
      </c>
      <c r="G1441" t="s">
        <v>3064</v>
      </c>
      <c r="H1441" t="s">
        <v>354</v>
      </c>
      <c r="I1441">
        <v>1664308651.1</v>
      </c>
      <c r="J1441">
        <f>(K1441)/1000</f>
        <v>0</v>
      </c>
      <c r="K1441">
        <f>IF(BF1441, AN1441, AH1441)</f>
        <v>0</v>
      </c>
      <c r="L1441">
        <f>IF(BF1441, AI1441, AG1441)</f>
        <v>0</v>
      </c>
      <c r="M1441">
        <f>BH1441 - IF(AU1441&gt;1, L1441*BB1441*100.0/(AW1441*BV1441), 0)</f>
        <v>0</v>
      </c>
      <c r="N1441">
        <f>((T1441-J1441/2)*M1441-L1441)/(T1441+J1441/2)</f>
        <v>0</v>
      </c>
      <c r="O1441">
        <f>N1441*(BO1441+BP1441)/1000.0</f>
        <v>0</v>
      </c>
      <c r="P1441">
        <f>(BH1441 - IF(AU1441&gt;1, L1441*BB1441*100.0/(AW1441*BV1441), 0))*(BO1441+BP1441)/1000.0</f>
        <v>0</v>
      </c>
      <c r="Q1441">
        <f>2.0/((1/S1441-1/R1441)+SIGN(S1441)*SQRT((1/S1441-1/R1441)*(1/S1441-1/R1441) + 4*BC1441/((BC1441+1)*(BC1441+1))*(2*1/S1441*1/R1441-1/R1441*1/R1441)))</f>
        <v>0</v>
      </c>
      <c r="R1441">
        <f>IF(LEFT(BD1441,1)&lt;&gt;"0",IF(LEFT(BD1441,1)="1",3.0,BE1441),$D$5+$E$5*(BV1441*BO1441/($K$5*1000))+$F$5*(BV1441*BO1441/($K$5*1000))*MAX(MIN(BB1441,$J$5),$I$5)*MAX(MIN(BB1441,$J$5),$I$5)+$G$5*MAX(MIN(BB1441,$J$5),$I$5)*(BV1441*BO1441/($K$5*1000))+$H$5*(BV1441*BO1441/($K$5*1000))*(BV1441*BO1441/($K$5*1000)))</f>
        <v>0</v>
      </c>
      <c r="S1441">
        <f>J1441*(1000-(1000*0.61365*exp(17.502*W1441/(240.97+W1441))/(BO1441+BP1441)+BJ1441)/2)/(1000*0.61365*exp(17.502*W1441/(240.97+W1441))/(BO1441+BP1441)-BJ1441)</f>
        <v>0</v>
      </c>
      <c r="T1441">
        <f>1/((BC1441+1)/(Q1441/1.6)+1/(R1441/1.37)) + BC1441/((BC1441+1)/(Q1441/1.6) + BC1441/(R1441/1.37))</f>
        <v>0</v>
      </c>
      <c r="U1441">
        <f>(AX1441*BA1441)</f>
        <v>0</v>
      </c>
      <c r="V1441">
        <f>(BQ1441+(U1441+2*0.95*5.67E-8*(((BQ1441+$B$7)+273)^4-(BQ1441+273)^4)-44100*J1441)/(1.84*29.3*R1441+8*0.95*5.67E-8*(BQ1441+273)^3))</f>
        <v>0</v>
      </c>
      <c r="W1441">
        <f>($C$7*BR1441+$D$7*BS1441+$E$7*V1441)</f>
        <v>0</v>
      </c>
      <c r="X1441">
        <f>0.61365*exp(17.502*W1441/(240.97+W1441))</f>
        <v>0</v>
      </c>
      <c r="Y1441">
        <f>(Z1441/AA1441*100)</f>
        <v>0</v>
      </c>
      <c r="Z1441">
        <f>BJ1441*(BO1441+BP1441)/1000</f>
        <v>0</v>
      </c>
      <c r="AA1441">
        <f>0.61365*exp(17.502*BQ1441/(240.97+BQ1441))</f>
        <v>0</v>
      </c>
      <c r="AB1441">
        <f>(X1441-BJ1441*(BO1441+BP1441)/1000)</f>
        <v>0</v>
      </c>
      <c r="AC1441">
        <f>(-J1441*44100)</f>
        <v>0</v>
      </c>
      <c r="AD1441">
        <f>2*29.3*R1441*0.92*(BQ1441-W1441)</f>
        <v>0</v>
      </c>
      <c r="AE1441">
        <f>2*0.95*5.67E-8*(((BQ1441+$B$7)+273)^4-(W1441+273)^4)</f>
        <v>0</v>
      </c>
      <c r="AF1441">
        <f>U1441+AE1441+AC1441+AD1441</f>
        <v>0</v>
      </c>
      <c r="AG1441">
        <f>BN1441*AU1441*(BI1441-BH1441*(1000-AU1441*BK1441)/(1000-AU1441*BJ1441))/(100*BB1441)</f>
        <v>0</v>
      </c>
      <c r="AH1441">
        <f>1000*BN1441*AU1441*(BJ1441-BK1441)/(100*BB1441*(1000-AU1441*BJ1441))</f>
        <v>0</v>
      </c>
      <c r="AI1441">
        <f>(AJ1441 - AK1441 - BO1441*1E3/(8.314*(BQ1441+273.15)) * AM1441/BN1441 * AL1441) * BN1441/(100*BB1441) * (1000 - BK1441)/1000</f>
        <v>0</v>
      </c>
      <c r="AJ1441">
        <v>1334.837787719881</v>
      </c>
      <c r="AK1441">
        <v>1314.601090909091</v>
      </c>
      <c r="AL1441">
        <v>3.388793518379924</v>
      </c>
      <c r="AM1441">
        <v>64.57552425666056</v>
      </c>
      <c r="AN1441">
        <f>(AP1441 - AO1441 + BO1441*1E3/(8.314*(BQ1441+273.15)) * AR1441/BN1441 * AQ1441) * BN1441/(100*BB1441) * 1000/(1000 - AP1441)</f>
        <v>0</v>
      </c>
      <c r="AO1441">
        <v>18.12989126357643</v>
      </c>
      <c r="AP1441">
        <v>18.48504917293233</v>
      </c>
      <c r="AQ1441">
        <v>6.01767841816043E-07</v>
      </c>
      <c r="AR1441">
        <v>112.27</v>
      </c>
      <c r="AS1441">
        <v>8</v>
      </c>
      <c r="AT1441">
        <v>2</v>
      </c>
      <c r="AU1441">
        <f>IF(AS1441*$H$13&gt;=AW1441,1.0,(AW1441/(AW1441-AS1441*$H$13)))</f>
        <v>0</v>
      </c>
      <c r="AV1441">
        <f>(AU1441-1)*100</f>
        <v>0</v>
      </c>
      <c r="AW1441">
        <f>MAX(0,($B$13+$C$13*BV1441)/(1+$D$13*BV1441)*BO1441/(BQ1441+273)*$E$13)</f>
        <v>0</v>
      </c>
      <c r="AX1441">
        <f>$B$11*BW1441+$C$11*BX1441+$F$11*CI1441*(1-CL1441)</f>
        <v>0</v>
      </c>
      <c r="AY1441">
        <f>AX1441*AZ1441</f>
        <v>0</v>
      </c>
      <c r="AZ1441">
        <f>($B$11*$D$9+$C$11*$D$9+$F$11*((CV1441+CN1441)/MAX(CV1441+CN1441+CW1441, 0.1)*$I$9+CW1441/MAX(CV1441+CN1441+CW1441, 0.1)*$J$9))/($B$11+$C$11+$F$11)</f>
        <v>0</v>
      </c>
      <c r="BA1441">
        <f>($B$11*$K$9+$C$11*$K$9+$F$11*((CV1441+CN1441)/MAX(CV1441+CN1441+CW1441, 0.1)*$P$9+CW1441/MAX(CV1441+CN1441+CW1441, 0.1)*$Q$9))/($B$11+$C$11+$F$11)</f>
        <v>0</v>
      </c>
      <c r="BB1441">
        <v>6</v>
      </c>
      <c r="BC1441">
        <v>0.5</v>
      </c>
      <c r="BD1441" t="s">
        <v>355</v>
      </c>
      <c r="BE1441">
        <v>2</v>
      </c>
      <c r="BF1441" t="b">
        <v>1</v>
      </c>
      <c r="BG1441">
        <v>1664308651.1</v>
      </c>
      <c r="BH1441">
        <v>1266.946666666667</v>
      </c>
      <c r="BI1441">
        <v>1295.482592592593</v>
      </c>
      <c r="BJ1441">
        <v>18.48518518518519</v>
      </c>
      <c r="BK1441">
        <v>18.13003333333333</v>
      </c>
      <c r="BL1441">
        <v>1272.319259259259</v>
      </c>
      <c r="BM1441">
        <v>18.64948518518518</v>
      </c>
      <c r="BN1441">
        <v>500.0607407407408</v>
      </c>
      <c r="BO1441">
        <v>90.92822962962964</v>
      </c>
      <c r="BP1441">
        <v>0.09998931111111113</v>
      </c>
      <c r="BQ1441">
        <v>24.57225555555555</v>
      </c>
      <c r="BR1441">
        <v>25.00641851851852</v>
      </c>
      <c r="BS1441">
        <v>999.9000000000001</v>
      </c>
      <c r="BT1441">
        <v>0</v>
      </c>
      <c r="BU1441">
        <v>0</v>
      </c>
      <c r="BV1441">
        <v>10003.56666666667</v>
      </c>
      <c r="BW1441">
        <v>0</v>
      </c>
      <c r="BX1441">
        <v>6.08587</v>
      </c>
      <c r="BY1441">
        <v>-28.53554444444444</v>
      </c>
      <c r="BZ1441">
        <v>1290.807407407407</v>
      </c>
      <c r="CA1441">
        <v>1319.404074074074</v>
      </c>
      <c r="CB1441">
        <v>0.3551525555555556</v>
      </c>
      <c r="CC1441">
        <v>1295.482592592593</v>
      </c>
      <c r="CD1441">
        <v>18.13003333333333</v>
      </c>
      <c r="CE1441">
        <v>1.680825925925926</v>
      </c>
      <c r="CF1441">
        <v>1.648531111111111</v>
      </c>
      <c r="CG1441">
        <v>14.72045925925926</v>
      </c>
      <c r="CH1441">
        <v>14.42009259259259</v>
      </c>
      <c r="CI1441">
        <v>2000.003703703704</v>
      </c>
      <c r="CJ1441">
        <v>0.9799972222222222</v>
      </c>
      <c r="CK1441">
        <v>0.02000293333333333</v>
      </c>
      <c r="CL1441">
        <v>0</v>
      </c>
      <c r="CM1441">
        <v>133.348037037037</v>
      </c>
      <c r="CN1441">
        <v>5.00097</v>
      </c>
      <c r="CO1441">
        <v>2856.574444444444</v>
      </c>
      <c r="CP1441">
        <v>16707.6</v>
      </c>
      <c r="CQ1441">
        <v>37.562</v>
      </c>
      <c r="CR1441">
        <v>38</v>
      </c>
      <c r="CS1441">
        <v>37.55281481481482</v>
      </c>
      <c r="CT1441">
        <v>37.75</v>
      </c>
      <c r="CU1441">
        <v>38.09233333333333</v>
      </c>
      <c r="CV1441">
        <v>1955.098148148148</v>
      </c>
      <c r="CW1441">
        <v>39.90518518518519</v>
      </c>
      <c r="CX1441">
        <v>0</v>
      </c>
      <c r="CY1441">
        <v>1664308663.1</v>
      </c>
      <c r="CZ1441">
        <v>0</v>
      </c>
      <c r="DA1441">
        <v>0</v>
      </c>
      <c r="DB1441" t="s">
        <v>356</v>
      </c>
      <c r="DC1441">
        <v>1663859321.1</v>
      </c>
      <c r="DD1441">
        <v>1663859315.6</v>
      </c>
      <c r="DE1441">
        <v>0</v>
      </c>
      <c r="DF1441">
        <v>0.196</v>
      </c>
      <c r="DG1441">
        <v>-0.001</v>
      </c>
      <c r="DH1441">
        <v>-5.941</v>
      </c>
      <c r="DI1441">
        <v>-0.174</v>
      </c>
      <c r="DJ1441">
        <v>1500</v>
      </c>
      <c r="DK1441">
        <v>17</v>
      </c>
      <c r="DL1441">
        <v>0.13</v>
      </c>
      <c r="DM1441">
        <v>0.04</v>
      </c>
      <c r="DN1441">
        <v>-28.5712975</v>
      </c>
      <c r="DO1441">
        <v>0.6609354596624029</v>
      </c>
      <c r="DP1441">
        <v>0.1119247861009795</v>
      </c>
      <c r="DQ1441">
        <v>0</v>
      </c>
      <c r="DR1441">
        <v>0.354446625</v>
      </c>
      <c r="DS1441">
        <v>0.01053959099437149</v>
      </c>
      <c r="DT1441">
        <v>0.001193232996683798</v>
      </c>
      <c r="DU1441">
        <v>1</v>
      </c>
      <c r="DV1441">
        <v>1</v>
      </c>
      <c r="DW1441">
        <v>2</v>
      </c>
      <c r="DX1441" t="s">
        <v>471</v>
      </c>
      <c r="DY1441">
        <v>2.98528</v>
      </c>
      <c r="DZ1441">
        <v>2.71576</v>
      </c>
      <c r="EA1441">
        <v>0.205003</v>
      </c>
      <c r="EB1441">
        <v>0.205368</v>
      </c>
      <c r="EC1441">
        <v>0.09048440000000001</v>
      </c>
      <c r="ED1441">
        <v>0.08736729999999999</v>
      </c>
      <c r="EE1441">
        <v>25264.5</v>
      </c>
      <c r="EF1441">
        <v>25361.7</v>
      </c>
      <c r="EG1441">
        <v>29523</v>
      </c>
      <c r="EH1441">
        <v>29506.8</v>
      </c>
      <c r="EI1441">
        <v>35595.2</v>
      </c>
      <c r="EJ1441">
        <v>35806.5</v>
      </c>
      <c r="EK1441">
        <v>41608.1</v>
      </c>
      <c r="EL1441">
        <v>42051.6</v>
      </c>
      <c r="EM1441">
        <v>1.98587</v>
      </c>
      <c r="EN1441">
        <v>1.9407</v>
      </c>
      <c r="EO1441">
        <v>0.072144</v>
      </c>
      <c r="EP1441">
        <v>0</v>
      </c>
      <c r="EQ1441">
        <v>23.8159</v>
      </c>
      <c r="ER1441">
        <v>999.9</v>
      </c>
      <c r="ES1441">
        <v>49.1</v>
      </c>
      <c r="ET1441">
        <v>28.8</v>
      </c>
      <c r="EU1441">
        <v>21.4655</v>
      </c>
      <c r="EV1441">
        <v>62.7962</v>
      </c>
      <c r="EW1441">
        <v>32.3678</v>
      </c>
      <c r="EX1441">
        <v>1</v>
      </c>
      <c r="EY1441">
        <v>-0.19311</v>
      </c>
      <c r="EZ1441">
        <v>1.12176</v>
      </c>
      <c r="FA1441">
        <v>20.3857</v>
      </c>
      <c r="FB1441">
        <v>5.21879</v>
      </c>
      <c r="FC1441">
        <v>12.0099</v>
      </c>
      <c r="FD1441">
        <v>4.98985</v>
      </c>
      <c r="FE1441">
        <v>3.28865</v>
      </c>
      <c r="FF1441">
        <v>9999</v>
      </c>
      <c r="FG1441">
        <v>9999</v>
      </c>
      <c r="FH1441">
        <v>9999</v>
      </c>
      <c r="FI1441">
        <v>262.3</v>
      </c>
      <c r="FJ1441">
        <v>1.86701</v>
      </c>
      <c r="FK1441">
        <v>1.86612</v>
      </c>
      <c r="FL1441">
        <v>1.86553</v>
      </c>
      <c r="FM1441">
        <v>1.86551</v>
      </c>
      <c r="FN1441">
        <v>1.86726</v>
      </c>
      <c r="FO1441">
        <v>1.86981</v>
      </c>
      <c r="FP1441">
        <v>1.86844</v>
      </c>
      <c r="FQ1441">
        <v>1.86996</v>
      </c>
      <c r="FR1441">
        <v>0</v>
      </c>
      <c r="FS1441">
        <v>0</v>
      </c>
      <c r="FT1441">
        <v>0</v>
      </c>
      <c r="FU1441">
        <v>0</v>
      </c>
      <c r="FV1441" t="s">
        <v>358</v>
      </c>
      <c r="FW1441" t="s">
        <v>359</v>
      </c>
      <c r="FX1441" t="s">
        <v>360</v>
      </c>
      <c r="FY1441" t="s">
        <v>360</v>
      </c>
      <c r="FZ1441" t="s">
        <v>360</v>
      </c>
      <c r="GA1441" t="s">
        <v>360</v>
      </c>
      <c r="GB1441">
        <v>0</v>
      </c>
      <c r="GC1441">
        <v>100</v>
      </c>
      <c r="GD1441">
        <v>100</v>
      </c>
      <c r="GE1441">
        <v>-5.43</v>
      </c>
      <c r="GF1441">
        <v>-0.1643</v>
      </c>
      <c r="GG1441">
        <v>-2.0192013485273</v>
      </c>
      <c r="GH1441">
        <v>-0.003354295288503095</v>
      </c>
      <c r="GI1441">
        <v>8.998442100416266E-07</v>
      </c>
      <c r="GJ1441">
        <v>-2.632750781261316E-10</v>
      </c>
      <c r="GK1441">
        <v>-0.1771344180573433</v>
      </c>
      <c r="GL1441">
        <v>-0.01811282044437078</v>
      </c>
      <c r="GM1441">
        <v>0.001479480632228601</v>
      </c>
      <c r="GN1441">
        <v>-2.527498020886067E-05</v>
      </c>
      <c r="GO1441">
        <v>3</v>
      </c>
      <c r="GP1441">
        <v>2311</v>
      </c>
      <c r="GQ1441">
        <v>1</v>
      </c>
      <c r="GR1441">
        <v>23</v>
      </c>
      <c r="GS1441">
        <v>7489</v>
      </c>
      <c r="GT1441">
        <v>7489.1</v>
      </c>
      <c r="GU1441">
        <v>2.61719</v>
      </c>
      <c r="GV1441">
        <v>2.18994</v>
      </c>
      <c r="GW1441">
        <v>1.39648</v>
      </c>
      <c r="GX1441">
        <v>2.33765</v>
      </c>
      <c r="GY1441">
        <v>1.49536</v>
      </c>
      <c r="GZ1441">
        <v>2.42188</v>
      </c>
      <c r="HA1441">
        <v>32.9315</v>
      </c>
      <c r="HB1441">
        <v>13.9832</v>
      </c>
      <c r="HC1441">
        <v>18</v>
      </c>
      <c r="HD1441">
        <v>523.918</v>
      </c>
      <c r="HE1441">
        <v>451.233</v>
      </c>
      <c r="HF1441">
        <v>21.9073</v>
      </c>
      <c r="HG1441">
        <v>25.0081</v>
      </c>
      <c r="HH1441">
        <v>30.0001</v>
      </c>
      <c r="HI1441">
        <v>25.0075</v>
      </c>
      <c r="HJ1441">
        <v>24.9538</v>
      </c>
      <c r="HK1441">
        <v>52.3737</v>
      </c>
      <c r="HL1441">
        <v>22.8412</v>
      </c>
      <c r="HM1441">
        <v>55.4904</v>
      </c>
      <c r="HN1441">
        <v>21.9008</v>
      </c>
      <c r="HO1441">
        <v>1342.45</v>
      </c>
      <c r="HP1441">
        <v>18.0976</v>
      </c>
      <c r="HQ1441">
        <v>100.991</v>
      </c>
      <c r="HR1441">
        <v>100.99</v>
      </c>
    </row>
    <row r="1442" spans="1:226">
      <c r="A1442">
        <v>1426</v>
      </c>
      <c r="B1442">
        <v>1664308663.6</v>
      </c>
      <c r="C1442">
        <v>15433.09999990463</v>
      </c>
      <c r="D1442" t="s">
        <v>3223</v>
      </c>
      <c r="E1442" t="s">
        <v>3224</v>
      </c>
      <c r="F1442">
        <v>5</v>
      </c>
      <c r="G1442" t="s">
        <v>3064</v>
      </c>
      <c r="H1442" t="s">
        <v>354</v>
      </c>
      <c r="I1442">
        <v>1664308655.814285</v>
      </c>
      <c r="J1442">
        <f>(K1442)/1000</f>
        <v>0</v>
      </c>
      <c r="K1442">
        <f>IF(BF1442, AN1442, AH1442)</f>
        <v>0</v>
      </c>
      <c r="L1442">
        <f>IF(BF1442, AI1442, AG1442)</f>
        <v>0</v>
      </c>
      <c r="M1442">
        <f>BH1442 - IF(AU1442&gt;1, L1442*BB1442*100.0/(AW1442*BV1442), 0)</f>
        <v>0</v>
      </c>
      <c r="N1442">
        <f>((T1442-J1442/2)*M1442-L1442)/(T1442+J1442/2)</f>
        <v>0</v>
      </c>
      <c r="O1442">
        <f>N1442*(BO1442+BP1442)/1000.0</f>
        <v>0</v>
      </c>
      <c r="P1442">
        <f>(BH1442 - IF(AU1442&gt;1, L1442*BB1442*100.0/(AW1442*BV1442), 0))*(BO1442+BP1442)/1000.0</f>
        <v>0</v>
      </c>
      <c r="Q1442">
        <f>2.0/((1/S1442-1/R1442)+SIGN(S1442)*SQRT((1/S1442-1/R1442)*(1/S1442-1/R1442) + 4*BC1442/((BC1442+1)*(BC1442+1))*(2*1/S1442*1/R1442-1/R1442*1/R1442)))</f>
        <v>0</v>
      </c>
      <c r="R1442">
        <f>IF(LEFT(BD1442,1)&lt;&gt;"0",IF(LEFT(BD1442,1)="1",3.0,BE1442),$D$5+$E$5*(BV1442*BO1442/($K$5*1000))+$F$5*(BV1442*BO1442/($K$5*1000))*MAX(MIN(BB1442,$J$5),$I$5)*MAX(MIN(BB1442,$J$5),$I$5)+$G$5*MAX(MIN(BB1442,$J$5),$I$5)*(BV1442*BO1442/($K$5*1000))+$H$5*(BV1442*BO1442/($K$5*1000))*(BV1442*BO1442/($K$5*1000)))</f>
        <v>0</v>
      </c>
      <c r="S1442">
        <f>J1442*(1000-(1000*0.61365*exp(17.502*W1442/(240.97+W1442))/(BO1442+BP1442)+BJ1442)/2)/(1000*0.61365*exp(17.502*W1442/(240.97+W1442))/(BO1442+BP1442)-BJ1442)</f>
        <v>0</v>
      </c>
      <c r="T1442">
        <f>1/((BC1442+1)/(Q1442/1.6)+1/(R1442/1.37)) + BC1442/((BC1442+1)/(Q1442/1.6) + BC1442/(R1442/1.37))</f>
        <v>0</v>
      </c>
      <c r="U1442">
        <f>(AX1442*BA1442)</f>
        <v>0</v>
      </c>
      <c r="V1442">
        <f>(BQ1442+(U1442+2*0.95*5.67E-8*(((BQ1442+$B$7)+273)^4-(BQ1442+273)^4)-44100*J1442)/(1.84*29.3*R1442+8*0.95*5.67E-8*(BQ1442+273)^3))</f>
        <v>0</v>
      </c>
      <c r="W1442">
        <f>($C$7*BR1442+$D$7*BS1442+$E$7*V1442)</f>
        <v>0</v>
      </c>
      <c r="X1442">
        <f>0.61365*exp(17.502*W1442/(240.97+W1442))</f>
        <v>0</v>
      </c>
      <c r="Y1442">
        <f>(Z1442/AA1442*100)</f>
        <v>0</v>
      </c>
      <c r="Z1442">
        <f>BJ1442*(BO1442+BP1442)/1000</f>
        <v>0</v>
      </c>
      <c r="AA1442">
        <f>0.61365*exp(17.502*BQ1442/(240.97+BQ1442))</f>
        <v>0</v>
      </c>
      <c r="AB1442">
        <f>(X1442-BJ1442*(BO1442+BP1442)/1000)</f>
        <v>0</v>
      </c>
      <c r="AC1442">
        <f>(-J1442*44100)</f>
        <v>0</v>
      </c>
      <c r="AD1442">
        <f>2*29.3*R1442*0.92*(BQ1442-W1442)</f>
        <v>0</v>
      </c>
      <c r="AE1442">
        <f>2*0.95*5.67E-8*(((BQ1442+$B$7)+273)^4-(W1442+273)^4)</f>
        <v>0</v>
      </c>
      <c r="AF1442">
        <f>U1442+AE1442+AC1442+AD1442</f>
        <v>0</v>
      </c>
      <c r="AG1442">
        <f>BN1442*AU1442*(BI1442-BH1442*(1000-AU1442*BK1442)/(1000-AU1442*BJ1442))/(100*BB1442)</f>
        <v>0</v>
      </c>
      <c r="AH1442">
        <f>1000*BN1442*AU1442*(BJ1442-BK1442)/(100*BB1442*(1000-AU1442*BJ1442))</f>
        <v>0</v>
      </c>
      <c r="AI1442">
        <f>(AJ1442 - AK1442 - BO1442*1E3/(8.314*(BQ1442+273.15)) * AM1442/BN1442 * AL1442) * BN1442/(100*BB1442) * (1000 - BK1442)/1000</f>
        <v>0</v>
      </c>
      <c r="AJ1442">
        <v>1351.985823454234</v>
      </c>
      <c r="AK1442">
        <v>1331.624484848485</v>
      </c>
      <c r="AL1442">
        <v>3.413468005417855</v>
      </c>
      <c r="AM1442">
        <v>64.57552425666056</v>
      </c>
      <c r="AN1442">
        <f>(AP1442 - AO1442 + BO1442*1E3/(8.314*(BQ1442+273.15)) * AR1442/BN1442 * AQ1442) * BN1442/(100*BB1442) * 1000/(1000 - AP1442)</f>
        <v>0</v>
      </c>
      <c r="AO1442">
        <v>18.12757355798203</v>
      </c>
      <c r="AP1442">
        <v>18.48393924812029</v>
      </c>
      <c r="AQ1442">
        <v>5.009742012367338E-07</v>
      </c>
      <c r="AR1442">
        <v>112.27</v>
      </c>
      <c r="AS1442">
        <v>8</v>
      </c>
      <c r="AT1442">
        <v>2</v>
      </c>
      <c r="AU1442">
        <f>IF(AS1442*$H$13&gt;=AW1442,1.0,(AW1442/(AW1442-AS1442*$H$13)))</f>
        <v>0</v>
      </c>
      <c r="AV1442">
        <f>(AU1442-1)*100</f>
        <v>0</v>
      </c>
      <c r="AW1442">
        <f>MAX(0,($B$13+$C$13*BV1442)/(1+$D$13*BV1442)*BO1442/(BQ1442+273)*$E$13)</f>
        <v>0</v>
      </c>
      <c r="AX1442">
        <f>$B$11*BW1442+$C$11*BX1442+$F$11*CI1442*(1-CL1442)</f>
        <v>0</v>
      </c>
      <c r="AY1442">
        <f>AX1442*AZ1442</f>
        <v>0</v>
      </c>
      <c r="AZ1442">
        <f>($B$11*$D$9+$C$11*$D$9+$F$11*((CV1442+CN1442)/MAX(CV1442+CN1442+CW1442, 0.1)*$I$9+CW1442/MAX(CV1442+CN1442+CW1442, 0.1)*$J$9))/($B$11+$C$11+$F$11)</f>
        <v>0</v>
      </c>
      <c r="BA1442">
        <f>($B$11*$K$9+$C$11*$K$9+$F$11*((CV1442+CN1442)/MAX(CV1442+CN1442+CW1442, 0.1)*$P$9+CW1442/MAX(CV1442+CN1442+CW1442, 0.1)*$Q$9))/($B$11+$C$11+$F$11)</f>
        <v>0</v>
      </c>
      <c r="BB1442">
        <v>6</v>
      </c>
      <c r="BC1442">
        <v>0.5</v>
      </c>
      <c r="BD1442" t="s">
        <v>355</v>
      </c>
      <c r="BE1442">
        <v>2</v>
      </c>
      <c r="BF1442" t="b">
        <v>1</v>
      </c>
      <c r="BG1442">
        <v>1664308655.814285</v>
      </c>
      <c r="BH1442">
        <v>1282.692142857143</v>
      </c>
      <c r="BI1442">
        <v>1311.24</v>
      </c>
      <c r="BJ1442">
        <v>18.48471071428571</v>
      </c>
      <c r="BK1442">
        <v>18.12862857142857</v>
      </c>
      <c r="BL1442">
        <v>1288.101428571429</v>
      </c>
      <c r="BM1442">
        <v>18.64901785714286</v>
      </c>
      <c r="BN1442">
        <v>500.072</v>
      </c>
      <c r="BO1442">
        <v>90.92846785714286</v>
      </c>
      <c r="BP1442">
        <v>0.1000199678571428</v>
      </c>
      <c r="BQ1442">
        <v>24.57309285714286</v>
      </c>
      <c r="BR1442">
        <v>25.00397857142857</v>
      </c>
      <c r="BS1442">
        <v>999.9000000000002</v>
      </c>
      <c r="BT1442">
        <v>0</v>
      </c>
      <c r="BU1442">
        <v>0</v>
      </c>
      <c r="BV1442">
        <v>10001.47678571429</v>
      </c>
      <c r="BW1442">
        <v>0</v>
      </c>
      <c r="BX1442">
        <v>6.103235</v>
      </c>
      <c r="BY1442">
        <v>-28.54822857142857</v>
      </c>
      <c r="BZ1442">
        <v>1306.847857142857</v>
      </c>
      <c r="CA1442">
        <v>1335.450357142857</v>
      </c>
      <c r="CB1442">
        <v>0.3560838214285714</v>
      </c>
      <c r="CC1442">
        <v>1311.24</v>
      </c>
      <c r="CD1442">
        <v>18.12862857142857</v>
      </c>
      <c r="CE1442">
        <v>1.680786785714286</v>
      </c>
      <c r="CF1442">
        <v>1.648407857142857</v>
      </c>
      <c r="CG1442">
        <v>14.7201</v>
      </c>
      <c r="CH1442">
        <v>14.41893928571428</v>
      </c>
      <c r="CI1442">
        <v>2000.004285714286</v>
      </c>
      <c r="CJ1442">
        <v>0.9799979642857144</v>
      </c>
      <c r="CK1442">
        <v>0.02000218928571429</v>
      </c>
      <c r="CL1442">
        <v>0</v>
      </c>
      <c r="CM1442">
        <v>133.3119285714286</v>
      </c>
      <c r="CN1442">
        <v>5.00097</v>
      </c>
      <c r="CO1442">
        <v>2856.966071428572</v>
      </c>
      <c r="CP1442">
        <v>16707.61785714286</v>
      </c>
      <c r="CQ1442">
        <v>37.562</v>
      </c>
      <c r="CR1442">
        <v>38</v>
      </c>
      <c r="CS1442">
        <v>37.5465</v>
      </c>
      <c r="CT1442">
        <v>37.75</v>
      </c>
      <c r="CU1442">
        <v>38.0935</v>
      </c>
      <c r="CV1442">
        <v>1955.098928571429</v>
      </c>
      <c r="CW1442">
        <v>39.90500000000001</v>
      </c>
      <c r="CX1442">
        <v>0</v>
      </c>
      <c r="CY1442">
        <v>1664308667.9</v>
      </c>
      <c r="CZ1442">
        <v>0</v>
      </c>
      <c r="DA1442">
        <v>0</v>
      </c>
      <c r="DB1442" t="s">
        <v>356</v>
      </c>
      <c r="DC1442">
        <v>1663859321.1</v>
      </c>
      <c r="DD1442">
        <v>1663859315.6</v>
      </c>
      <c r="DE1442">
        <v>0</v>
      </c>
      <c r="DF1442">
        <v>0.196</v>
      </c>
      <c r="DG1442">
        <v>-0.001</v>
      </c>
      <c r="DH1442">
        <v>-5.941</v>
      </c>
      <c r="DI1442">
        <v>-0.174</v>
      </c>
      <c r="DJ1442">
        <v>1500</v>
      </c>
      <c r="DK1442">
        <v>17</v>
      </c>
      <c r="DL1442">
        <v>0.13</v>
      </c>
      <c r="DM1442">
        <v>0.04</v>
      </c>
      <c r="DN1442">
        <v>-28.57714390243902</v>
      </c>
      <c r="DO1442">
        <v>-0.07563763066201631</v>
      </c>
      <c r="DP1442">
        <v>0.1216954616641436</v>
      </c>
      <c r="DQ1442">
        <v>1</v>
      </c>
      <c r="DR1442">
        <v>0.3555729756097561</v>
      </c>
      <c r="DS1442">
        <v>0.01304972822299584</v>
      </c>
      <c r="DT1442">
        <v>0.001421609402082032</v>
      </c>
      <c r="DU1442">
        <v>1</v>
      </c>
      <c r="DV1442">
        <v>2</v>
      </c>
      <c r="DW1442">
        <v>2</v>
      </c>
      <c r="DX1442" t="s">
        <v>1121</v>
      </c>
      <c r="DY1442">
        <v>2.98529</v>
      </c>
      <c r="DZ1442">
        <v>2.71556</v>
      </c>
      <c r="EA1442">
        <v>0.206635</v>
      </c>
      <c r="EB1442">
        <v>0.206978</v>
      </c>
      <c r="EC1442">
        <v>0.090479</v>
      </c>
      <c r="ED1442">
        <v>0.0873665</v>
      </c>
      <c r="EE1442">
        <v>25212.6</v>
      </c>
      <c r="EF1442">
        <v>25310.4</v>
      </c>
      <c r="EG1442">
        <v>29522.8</v>
      </c>
      <c r="EH1442">
        <v>29506.8</v>
      </c>
      <c r="EI1442">
        <v>35594.9</v>
      </c>
      <c r="EJ1442">
        <v>35806.4</v>
      </c>
      <c r="EK1442">
        <v>41607.5</v>
      </c>
      <c r="EL1442">
        <v>42051.4</v>
      </c>
      <c r="EM1442">
        <v>1.98603</v>
      </c>
      <c r="EN1442">
        <v>1.94083</v>
      </c>
      <c r="EO1442">
        <v>0.0713468</v>
      </c>
      <c r="EP1442">
        <v>0</v>
      </c>
      <c r="EQ1442">
        <v>23.8175</v>
      </c>
      <c r="ER1442">
        <v>999.9</v>
      </c>
      <c r="ES1442">
        <v>49.1</v>
      </c>
      <c r="ET1442">
        <v>28.8</v>
      </c>
      <c r="EU1442">
        <v>21.4681</v>
      </c>
      <c r="EV1442">
        <v>62.8962</v>
      </c>
      <c r="EW1442">
        <v>32.4359</v>
      </c>
      <c r="EX1442">
        <v>1</v>
      </c>
      <c r="EY1442">
        <v>-0.193018</v>
      </c>
      <c r="EZ1442">
        <v>1.12183</v>
      </c>
      <c r="FA1442">
        <v>20.3855</v>
      </c>
      <c r="FB1442">
        <v>5.21879</v>
      </c>
      <c r="FC1442">
        <v>12.0099</v>
      </c>
      <c r="FD1442">
        <v>4.9898</v>
      </c>
      <c r="FE1442">
        <v>3.28855</v>
      </c>
      <c r="FF1442">
        <v>9999</v>
      </c>
      <c r="FG1442">
        <v>9999</v>
      </c>
      <c r="FH1442">
        <v>9999</v>
      </c>
      <c r="FI1442">
        <v>262.3</v>
      </c>
      <c r="FJ1442">
        <v>1.86696</v>
      </c>
      <c r="FK1442">
        <v>1.86611</v>
      </c>
      <c r="FL1442">
        <v>1.86551</v>
      </c>
      <c r="FM1442">
        <v>1.86551</v>
      </c>
      <c r="FN1442">
        <v>1.86726</v>
      </c>
      <c r="FO1442">
        <v>1.86981</v>
      </c>
      <c r="FP1442">
        <v>1.86844</v>
      </c>
      <c r="FQ1442">
        <v>1.86996</v>
      </c>
      <c r="FR1442">
        <v>0</v>
      </c>
      <c r="FS1442">
        <v>0</v>
      </c>
      <c r="FT1442">
        <v>0</v>
      </c>
      <c r="FU1442">
        <v>0</v>
      </c>
      <c r="FV1442" t="s">
        <v>358</v>
      </c>
      <c r="FW1442" t="s">
        <v>359</v>
      </c>
      <c r="FX1442" t="s">
        <v>360</v>
      </c>
      <c r="FY1442" t="s">
        <v>360</v>
      </c>
      <c r="FZ1442" t="s">
        <v>360</v>
      </c>
      <c r="GA1442" t="s">
        <v>360</v>
      </c>
      <c r="GB1442">
        <v>0</v>
      </c>
      <c r="GC1442">
        <v>100</v>
      </c>
      <c r="GD1442">
        <v>100</v>
      </c>
      <c r="GE1442">
        <v>-5.47</v>
      </c>
      <c r="GF1442">
        <v>-0.1643</v>
      </c>
      <c r="GG1442">
        <v>-2.0192013485273</v>
      </c>
      <c r="GH1442">
        <v>-0.003354295288503095</v>
      </c>
      <c r="GI1442">
        <v>8.998442100416266E-07</v>
      </c>
      <c r="GJ1442">
        <v>-2.632750781261316E-10</v>
      </c>
      <c r="GK1442">
        <v>-0.1771344180573433</v>
      </c>
      <c r="GL1442">
        <v>-0.01811282044437078</v>
      </c>
      <c r="GM1442">
        <v>0.001479480632228601</v>
      </c>
      <c r="GN1442">
        <v>-2.527498020886067E-05</v>
      </c>
      <c r="GO1442">
        <v>3</v>
      </c>
      <c r="GP1442">
        <v>2311</v>
      </c>
      <c r="GQ1442">
        <v>1</v>
      </c>
      <c r="GR1442">
        <v>23</v>
      </c>
      <c r="GS1442">
        <v>7489</v>
      </c>
      <c r="GT1442">
        <v>7489.1</v>
      </c>
      <c r="GU1442">
        <v>2.64526</v>
      </c>
      <c r="GV1442">
        <v>2.19116</v>
      </c>
      <c r="GW1442">
        <v>1.39648</v>
      </c>
      <c r="GX1442">
        <v>2.33765</v>
      </c>
      <c r="GY1442">
        <v>1.49536</v>
      </c>
      <c r="GZ1442">
        <v>2.39746</v>
      </c>
      <c r="HA1442">
        <v>32.9315</v>
      </c>
      <c r="HB1442">
        <v>13.9832</v>
      </c>
      <c r="HC1442">
        <v>18</v>
      </c>
      <c r="HD1442">
        <v>524.016</v>
      </c>
      <c r="HE1442">
        <v>451.309</v>
      </c>
      <c r="HF1442">
        <v>21.9001</v>
      </c>
      <c r="HG1442">
        <v>25.0081</v>
      </c>
      <c r="HH1442">
        <v>30.0002</v>
      </c>
      <c r="HI1442">
        <v>25.0075</v>
      </c>
      <c r="HJ1442">
        <v>24.9538</v>
      </c>
      <c r="HK1442">
        <v>52.9328</v>
      </c>
      <c r="HL1442">
        <v>22.8412</v>
      </c>
      <c r="HM1442">
        <v>55.4904</v>
      </c>
      <c r="HN1442">
        <v>21.8988</v>
      </c>
      <c r="HO1442">
        <v>1355.81</v>
      </c>
      <c r="HP1442">
        <v>18.0976</v>
      </c>
      <c r="HQ1442">
        <v>100.99</v>
      </c>
      <c r="HR1442">
        <v>100.99</v>
      </c>
    </row>
    <row r="1443" spans="1:226">
      <c r="A1443">
        <v>1427</v>
      </c>
      <c r="B1443">
        <v>1664308668.6</v>
      </c>
      <c r="C1443">
        <v>15438.09999990463</v>
      </c>
      <c r="D1443" t="s">
        <v>3225</v>
      </c>
      <c r="E1443" t="s">
        <v>3226</v>
      </c>
      <c r="F1443">
        <v>5</v>
      </c>
      <c r="G1443" t="s">
        <v>3064</v>
      </c>
      <c r="H1443" t="s">
        <v>354</v>
      </c>
      <c r="I1443">
        <v>1664308661.1</v>
      </c>
      <c r="J1443">
        <f>(K1443)/1000</f>
        <v>0</v>
      </c>
      <c r="K1443">
        <f>IF(BF1443, AN1443, AH1443)</f>
        <v>0</v>
      </c>
      <c r="L1443">
        <f>IF(BF1443, AI1443, AG1443)</f>
        <v>0</v>
      </c>
      <c r="M1443">
        <f>BH1443 - IF(AU1443&gt;1, L1443*BB1443*100.0/(AW1443*BV1443), 0)</f>
        <v>0</v>
      </c>
      <c r="N1443">
        <f>((T1443-J1443/2)*M1443-L1443)/(T1443+J1443/2)</f>
        <v>0</v>
      </c>
      <c r="O1443">
        <f>N1443*(BO1443+BP1443)/1000.0</f>
        <v>0</v>
      </c>
      <c r="P1443">
        <f>(BH1443 - IF(AU1443&gt;1, L1443*BB1443*100.0/(AW1443*BV1443), 0))*(BO1443+BP1443)/1000.0</f>
        <v>0</v>
      </c>
      <c r="Q1443">
        <f>2.0/((1/S1443-1/R1443)+SIGN(S1443)*SQRT((1/S1443-1/R1443)*(1/S1443-1/R1443) + 4*BC1443/((BC1443+1)*(BC1443+1))*(2*1/S1443*1/R1443-1/R1443*1/R1443)))</f>
        <v>0</v>
      </c>
      <c r="R1443">
        <f>IF(LEFT(BD1443,1)&lt;&gt;"0",IF(LEFT(BD1443,1)="1",3.0,BE1443),$D$5+$E$5*(BV1443*BO1443/($K$5*1000))+$F$5*(BV1443*BO1443/($K$5*1000))*MAX(MIN(BB1443,$J$5),$I$5)*MAX(MIN(BB1443,$J$5),$I$5)+$G$5*MAX(MIN(BB1443,$J$5),$I$5)*(BV1443*BO1443/($K$5*1000))+$H$5*(BV1443*BO1443/($K$5*1000))*(BV1443*BO1443/($K$5*1000)))</f>
        <v>0</v>
      </c>
      <c r="S1443">
        <f>J1443*(1000-(1000*0.61365*exp(17.502*W1443/(240.97+W1443))/(BO1443+BP1443)+BJ1443)/2)/(1000*0.61365*exp(17.502*W1443/(240.97+W1443))/(BO1443+BP1443)-BJ1443)</f>
        <v>0</v>
      </c>
      <c r="T1443">
        <f>1/((BC1443+1)/(Q1443/1.6)+1/(R1443/1.37)) + BC1443/((BC1443+1)/(Q1443/1.6) + BC1443/(R1443/1.37))</f>
        <v>0</v>
      </c>
      <c r="U1443">
        <f>(AX1443*BA1443)</f>
        <v>0</v>
      </c>
      <c r="V1443">
        <f>(BQ1443+(U1443+2*0.95*5.67E-8*(((BQ1443+$B$7)+273)^4-(BQ1443+273)^4)-44100*J1443)/(1.84*29.3*R1443+8*0.95*5.67E-8*(BQ1443+273)^3))</f>
        <v>0</v>
      </c>
      <c r="W1443">
        <f>($C$7*BR1443+$D$7*BS1443+$E$7*V1443)</f>
        <v>0</v>
      </c>
      <c r="X1443">
        <f>0.61365*exp(17.502*W1443/(240.97+W1443))</f>
        <v>0</v>
      </c>
      <c r="Y1443">
        <f>(Z1443/AA1443*100)</f>
        <v>0</v>
      </c>
      <c r="Z1443">
        <f>BJ1443*(BO1443+BP1443)/1000</f>
        <v>0</v>
      </c>
      <c r="AA1443">
        <f>0.61365*exp(17.502*BQ1443/(240.97+BQ1443))</f>
        <v>0</v>
      </c>
      <c r="AB1443">
        <f>(X1443-BJ1443*(BO1443+BP1443)/1000)</f>
        <v>0</v>
      </c>
      <c r="AC1443">
        <f>(-J1443*44100)</f>
        <v>0</v>
      </c>
      <c r="AD1443">
        <f>2*29.3*R1443*0.92*(BQ1443-W1443)</f>
        <v>0</v>
      </c>
      <c r="AE1443">
        <f>2*0.95*5.67E-8*(((BQ1443+$B$7)+273)^4-(W1443+273)^4)</f>
        <v>0</v>
      </c>
      <c r="AF1443">
        <f>U1443+AE1443+AC1443+AD1443</f>
        <v>0</v>
      </c>
      <c r="AG1443">
        <f>BN1443*AU1443*(BI1443-BH1443*(1000-AU1443*BK1443)/(1000-AU1443*BJ1443))/(100*BB1443)</f>
        <v>0</v>
      </c>
      <c r="AH1443">
        <f>1000*BN1443*AU1443*(BJ1443-BK1443)/(100*BB1443*(1000-AU1443*BJ1443))</f>
        <v>0</v>
      </c>
      <c r="AI1443">
        <f>(AJ1443 - AK1443 - BO1443*1E3/(8.314*(BQ1443+273.15)) * AM1443/BN1443 * AL1443) * BN1443/(100*BB1443) * (1000 - BK1443)/1000</f>
        <v>0</v>
      </c>
      <c r="AJ1443">
        <v>1369.031112538411</v>
      </c>
      <c r="AK1443">
        <v>1348.66090909091</v>
      </c>
      <c r="AL1443">
        <v>3.399119660581773</v>
      </c>
      <c r="AM1443">
        <v>64.57552425666056</v>
      </c>
      <c r="AN1443">
        <f>(AP1443 - AO1443 + BO1443*1E3/(8.314*(BQ1443+273.15)) * AR1443/BN1443 * AQ1443) * BN1443/(100*BB1443) * 1000/(1000 - AP1443)</f>
        <v>0</v>
      </c>
      <c r="AO1443">
        <v>18.12712891122877</v>
      </c>
      <c r="AP1443">
        <v>18.48068691729322</v>
      </c>
      <c r="AQ1443">
        <v>-2.192443146812106E-06</v>
      </c>
      <c r="AR1443">
        <v>112.27</v>
      </c>
      <c r="AS1443">
        <v>8</v>
      </c>
      <c r="AT1443">
        <v>2</v>
      </c>
      <c r="AU1443">
        <f>IF(AS1443*$H$13&gt;=AW1443,1.0,(AW1443/(AW1443-AS1443*$H$13)))</f>
        <v>0</v>
      </c>
      <c r="AV1443">
        <f>(AU1443-1)*100</f>
        <v>0</v>
      </c>
      <c r="AW1443">
        <f>MAX(0,($B$13+$C$13*BV1443)/(1+$D$13*BV1443)*BO1443/(BQ1443+273)*$E$13)</f>
        <v>0</v>
      </c>
      <c r="AX1443">
        <f>$B$11*BW1443+$C$11*BX1443+$F$11*CI1443*(1-CL1443)</f>
        <v>0</v>
      </c>
      <c r="AY1443">
        <f>AX1443*AZ1443</f>
        <v>0</v>
      </c>
      <c r="AZ1443">
        <f>($B$11*$D$9+$C$11*$D$9+$F$11*((CV1443+CN1443)/MAX(CV1443+CN1443+CW1443, 0.1)*$I$9+CW1443/MAX(CV1443+CN1443+CW1443, 0.1)*$J$9))/($B$11+$C$11+$F$11)</f>
        <v>0</v>
      </c>
      <c r="BA1443">
        <f>($B$11*$K$9+$C$11*$K$9+$F$11*((CV1443+CN1443)/MAX(CV1443+CN1443+CW1443, 0.1)*$P$9+CW1443/MAX(CV1443+CN1443+CW1443, 0.1)*$Q$9))/($B$11+$C$11+$F$11)</f>
        <v>0</v>
      </c>
      <c r="BB1443">
        <v>6</v>
      </c>
      <c r="BC1443">
        <v>0.5</v>
      </c>
      <c r="BD1443" t="s">
        <v>355</v>
      </c>
      <c r="BE1443">
        <v>2</v>
      </c>
      <c r="BF1443" t="b">
        <v>1</v>
      </c>
      <c r="BG1443">
        <v>1664308661.1</v>
      </c>
      <c r="BH1443">
        <v>1300.342222222223</v>
      </c>
      <c r="BI1443">
        <v>1328.976296296296</v>
      </c>
      <c r="BJ1443">
        <v>18.48370740740741</v>
      </c>
      <c r="BK1443">
        <v>18.12706296296296</v>
      </c>
      <c r="BL1443">
        <v>1305.794074074074</v>
      </c>
      <c r="BM1443">
        <v>18.64801851851852</v>
      </c>
      <c r="BN1443">
        <v>500.0714814814815</v>
      </c>
      <c r="BO1443">
        <v>90.92875555555557</v>
      </c>
      <c r="BP1443">
        <v>0.1000199814814815</v>
      </c>
      <c r="BQ1443">
        <v>24.57290740740741</v>
      </c>
      <c r="BR1443">
        <v>25.00060370370371</v>
      </c>
      <c r="BS1443">
        <v>999.9000000000001</v>
      </c>
      <c r="BT1443">
        <v>0</v>
      </c>
      <c r="BU1443">
        <v>0</v>
      </c>
      <c r="BV1443">
        <v>9998.128518518519</v>
      </c>
      <c r="BW1443">
        <v>0</v>
      </c>
      <c r="BX1443">
        <v>6.115171481481481</v>
      </c>
      <c r="BY1443">
        <v>-28.63447407407407</v>
      </c>
      <c r="BZ1443">
        <v>1324.82925925926</v>
      </c>
      <c r="CA1443">
        <v>1353.511851851852</v>
      </c>
      <c r="CB1443">
        <v>0.3566334444444444</v>
      </c>
      <c r="CC1443">
        <v>1328.976296296296</v>
      </c>
      <c r="CD1443">
        <v>18.12706296296296</v>
      </c>
      <c r="CE1443">
        <v>1.6807</v>
      </c>
      <c r="CF1443">
        <v>1.648271481481481</v>
      </c>
      <c r="CG1443">
        <v>14.71931111111111</v>
      </c>
      <c r="CH1443">
        <v>14.41765555555556</v>
      </c>
      <c r="CI1443">
        <v>1999.997037037037</v>
      </c>
      <c r="CJ1443">
        <v>0.9799985555555557</v>
      </c>
      <c r="CK1443">
        <v>0.02000156666666666</v>
      </c>
      <c r="CL1443">
        <v>0</v>
      </c>
      <c r="CM1443">
        <v>133.3556296296296</v>
      </c>
      <c r="CN1443">
        <v>5.00097</v>
      </c>
      <c r="CO1443">
        <v>2857.261851851852</v>
      </c>
      <c r="CP1443">
        <v>16707.55555555555</v>
      </c>
      <c r="CQ1443">
        <v>37.562</v>
      </c>
      <c r="CR1443">
        <v>38</v>
      </c>
      <c r="CS1443">
        <v>37.52525925925926</v>
      </c>
      <c r="CT1443">
        <v>37.75</v>
      </c>
      <c r="CU1443">
        <v>38.07599999999999</v>
      </c>
      <c r="CV1443">
        <v>1955.092222222222</v>
      </c>
      <c r="CW1443">
        <v>39.90370370370371</v>
      </c>
      <c r="CX1443">
        <v>0</v>
      </c>
      <c r="CY1443">
        <v>1664308673.3</v>
      </c>
      <c r="CZ1443">
        <v>0</v>
      </c>
      <c r="DA1443">
        <v>0</v>
      </c>
      <c r="DB1443" t="s">
        <v>356</v>
      </c>
      <c r="DC1443">
        <v>1663859321.1</v>
      </c>
      <c r="DD1443">
        <v>1663859315.6</v>
      </c>
      <c r="DE1443">
        <v>0</v>
      </c>
      <c r="DF1443">
        <v>0.196</v>
      </c>
      <c r="DG1443">
        <v>-0.001</v>
      </c>
      <c r="DH1443">
        <v>-5.941</v>
      </c>
      <c r="DI1443">
        <v>-0.174</v>
      </c>
      <c r="DJ1443">
        <v>1500</v>
      </c>
      <c r="DK1443">
        <v>17</v>
      </c>
      <c r="DL1443">
        <v>0.13</v>
      </c>
      <c r="DM1443">
        <v>0.04</v>
      </c>
      <c r="DN1443">
        <v>-28.584555</v>
      </c>
      <c r="DO1443">
        <v>-1.053215009380747</v>
      </c>
      <c r="DP1443">
        <v>0.1251412740665525</v>
      </c>
      <c r="DQ1443">
        <v>0</v>
      </c>
      <c r="DR1443">
        <v>0.3561068749999999</v>
      </c>
      <c r="DS1443">
        <v>0.006754367729830971</v>
      </c>
      <c r="DT1443">
        <v>0.001188994621255707</v>
      </c>
      <c r="DU1443">
        <v>1</v>
      </c>
      <c r="DV1443">
        <v>1</v>
      </c>
      <c r="DW1443">
        <v>2</v>
      </c>
      <c r="DX1443" t="s">
        <v>471</v>
      </c>
      <c r="DY1443">
        <v>2.98498</v>
      </c>
      <c r="DZ1443">
        <v>2.71574</v>
      </c>
      <c r="EA1443">
        <v>0.208253</v>
      </c>
      <c r="EB1443">
        <v>0.208566</v>
      </c>
      <c r="EC1443">
        <v>0.0904737</v>
      </c>
      <c r="ED1443">
        <v>0.08736099999999999</v>
      </c>
      <c r="EE1443">
        <v>25161.6</v>
      </c>
      <c r="EF1443">
        <v>25259</v>
      </c>
      <c r="EG1443">
        <v>29523.2</v>
      </c>
      <c r="EH1443">
        <v>29505.9</v>
      </c>
      <c r="EI1443">
        <v>35595.6</v>
      </c>
      <c r="EJ1443">
        <v>35805.8</v>
      </c>
      <c r="EK1443">
        <v>41608</v>
      </c>
      <c r="EL1443">
        <v>42050.4</v>
      </c>
      <c r="EM1443">
        <v>1.98608</v>
      </c>
      <c r="EN1443">
        <v>1.94123</v>
      </c>
      <c r="EO1443">
        <v>0.0727549</v>
      </c>
      <c r="EP1443">
        <v>0</v>
      </c>
      <c r="EQ1443">
        <v>23.8194</v>
      </c>
      <c r="ER1443">
        <v>999.9</v>
      </c>
      <c r="ES1443">
        <v>49.1</v>
      </c>
      <c r="ET1443">
        <v>28.8</v>
      </c>
      <c r="EU1443">
        <v>21.4672</v>
      </c>
      <c r="EV1443">
        <v>63.1762</v>
      </c>
      <c r="EW1443">
        <v>32.5962</v>
      </c>
      <c r="EX1443">
        <v>1</v>
      </c>
      <c r="EY1443">
        <v>-0.193074</v>
      </c>
      <c r="EZ1443">
        <v>1.08536</v>
      </c>
      <c r="FA1443">
        <v>20.3857</v>
      </c>
      <c r="FB1443">
        <v>5.21849</v>
      </c>
      <c r="FC1443">
        <v>12.0099</v>
      </c>
      <c r="FD1443">
        <v>4.98955</v>
      </c>
      <c r="FE1443">
        <v>3.2885</v>
      </c>
      <c r="FF1443">
        <v>9999</v>
      </c>
      <c r="FG1443">
        <v>9999</v>
      </c>
      <c r="FH1443">
        <v>9999</v>
      </c>
      <c r="FI1443">
        <v>262.3</v>
      </c>
      <c r="FJ1443">
        <v>1.86695</v>
      </c>
      <c r="FK1443">
        <v>1.86611</v>
      </c>
      <c r="FL1443">
        <v>1.86553</v>
      </c>
      <c r="FM1443">
        <v>1.86553</v>
      </c>
      <c r="FN1443">
        <v>1.86728</v>
      </c>
      <c r="FO1443">
        <v>1.86981</v>
      </c>
      <c r="FP1443">
        <v>1.86844</v>
      </c>
      <c r="FQ1443">
        <v>1.86996</v>
      </c>
      <c r="FR1443">
        <v>0</v>
      </c>
      <c r="FS1443">
        <v>0</v>
      </c>
      <c r="FT1443">
        <v>0</v>
      </c>
      <c r="FU1443">
        <v>0</v>
      </c>
      <c r="FV1443" t="s">
        <v>358</v>
      </c>
      <c r="FW1443" t="s">
        <v>359</v>
      </c>
      <c r="FX1443" t="s">
        <v>360</v>
      </c>
      <c r="FY1443" t="s">
        <v>360</v>
      </c>
      <c r="FZ1443" t="s">
        <v>360</v>
      </c>
      <c r="GA1443" t="s">
        <v>360</v>
      </c>
      <c r="GB1443">
        <v>0</v>
      </c>
      <c r="GC1443">
        <v>100</v>
      </c>
      <c r="GD1443">
        <v>100</v>
      </c>
      <c r="GE1443">
        <v>-5.51</v>
      </c>
      <c r="GF1443">
        <v>-0.1643</v>
      </c>
      <c r="GG1443">
        <v>-2.0192013485273</v>
      </c>
      <c r="GH1443">
        <v>-0.003354295288503095</v>
      </c>
      <c r="GI1443">
        <v>8.998442100416266E-07</v>
      </c>
      <c r="GJ1443">
        <v>-2.632750781261316E-10</v>
      </c>
      <c r="GK1443">
        <v>-0.1771344180573433</v>
      </c>
      <c r="GL1443">
        <v>-0.01811282044437078</v>
      </c>
      <c r="GM1443">
        <v>0.001479480632228601</v>
      </c>
      <c r="GN1443">
        <v>-2.527498020886067E-05</v>
      </c>
      <c r="GO1443">
        <v>3</v>
      </c>
      <c r="GP1443">
        <v>2311</v>
      </c>
      <c r="GQ1443">
        <v>1</v>
      </c>
      <c r="GR1443">
        <v>23</v>
      </c>
      <c r="GS1443">
        <v>7489.1</v>
      </c>
      <c r="GT1443">
        <v>7489.2</v>
      </c>
      <c r="GU1443">
        <v>2.66968</v>
      </c>
      <c r="GV1443">
        <v>2.18994</v>
      </c>
      <c r="GW1443">
        <v>1.39648</v>
      </c>
      <c r="GX1443">
        <v>2.33643</v>
      </c>
      <c r="GY1443">
        <v>1.49536</v>
      </c>
      <c r="GZ1443">
        <v>2.39014</v>
      </c>
      <c r="HA1443">
        <v>32.9315</v>
      </c>
      <c r="HB1443">
        <v>13.9832</v>
      </c>
      <c r="HC1443">
        <v>18</v>
      </c>
      <c r="HD1443">
        <v>524.048</v>
      </c>
      <c r="HE1443">
        <v>451.555</v>
      </c>
      <c r="HF1443">
        <v>21.8968</v>
      </c>
      <c r="HG1443">
        <v>25.0081</v>
      </c>
      <c r="HH1443">
        <v>30.0001</v>
      </c>
      <c r="HI1443">
        <v>25.0075</v>
      </c>
      <c r="HJ1443">
        <v>24.9538</v>
      </c>
      <c r="HK1443">
        <v>53.4194</v>
      </c>
      <c r="HL1443">
        <v>22.8412</v>
      </c>
      <c r="HM1443">
        <v>55.4904</v>
      </c>
      <c r="HN1443">
        <v>21.9118</v>
      </c>
      <c r="HO1443">
        <v>1375.85</v>
      </c>
      <c r="HP1443">
        <v>18.0976</v>
      </c>
      <c r="HQ1443">
        <v>100.991</v>
      </c>
      <c r="HR1443">
        <v>100.987</v>
      </c>
    </row>
    <row r="1444" spans="1:226">
      <c r="A1444">
        <v>1428</v>
      </c>
      <c r="B1444">
        <v>1664308673.6</v>
      </c>
      <c r="C1444">
        <v>15443.09999990463</v>
      </c>
      <c r="D1444" t="s">
        <v>3227</v>
      </c>
      <c r="E1444" t="s">
        <v>3228</v>
      </c>
      <c r="F1444">
        <v>5</v>
      </c>
      <c r="G1444" t="s">
        <v>3064</v>
      </c>
      <c r="H1444" t="s">
        <v>354</v>
      </c>
      <c r="I1444">
        <v>1664308665.814285</v>
      </c>
      <c r="J1444">
        <f>(K1444)/1000</f>
        <v>0</v>
      </c>
      <c r="K1444">
        <f>IF(BF1444, AN1444, AH1444)</f>
        <v>0</v>
      </c>
      <c r="L1444">
        <f>IF(BF1444, AI1444, AG1444)</f>
        <v>0</v>
      </c>
      <c r="M1444">
        <f>BH1444 - IF(AU1444&gt;1, L1444*BB1444*100.0/(AW1444*BV1444), 0)</f>
        <v>0</v>
      </c>
      <c r="N1444">
        <f>((T1444-J1444/2)*M1444-L1444)/(T1444+J1444/2)</f>
        <v>0</v>
      </c>
      <c r="O1444">
        <f>N1444*(BO1444+BP1444)/1000.0</f>
        <v>0</v>
      </c>
      <c r="P1444">
        <f>(BH1444 - IF(AU1444&gt;1, L1444*BB1444*100.0/(AW1444*BV1444), 0))*(BO1444+BP1444)/1000.0</f>
        <v>0</v>
      </c>
      <c r="Q1444">
        <f>2.0/((1/S1444-1/R1444)+SIGN(S1444)*SQRT((1/S1444-1/R1444)*(1/S1444-1/R1444) + 4*BC1444/((BC1444+1)*(BC1444+1))*(2*1/S1444*1/R1444-1/R1444*1/R1444)))</f>
        <v>0</v>
      </c>
      <c r="R1444">
        <f>IF(LEFT(BD1444,1)&lt;&gt;"0",IF(LEFT(BD1444,1)="1",3.0,BE1444),$D$5+$E$5*(BV1444*BO1444/($K$5*1000))+$F$5*(BV1444*BO1444/($K$5*1000))*MAX(MIN(BB1444,$J$5),$I$5)*MAX(MIN(BB1444,$J$5),$I$5)+$G$5*MAX(MIN(BB1444,$J$5),$I$5)*(BV1444*BO1444/($K$5*1000))+$H$5*(BV1444*BO1444/($K$5*1000))*(BV1444*BO1444/($K$5*1000)))</f>
        <v>0</v>
      </c>
      <c r="S1444">
        <f>J1444*(1000-(1000*0.61365*exp(17.502*W1444/(240.97+W1444))/(BO1444+BP1444)+BJ1444)/2)/(1000*0.61365*exp(17.502*W1444/(240.97+W1444))/(BO1444+BP1444)-BJ1444)</f>
        <v>0</v>
      </c>
      <c r="T1444">
        <f>1/((BC1444+1)/(Q1444/1.6)+1/(R1444/1.37)) + BC1444/((BC1444+1)/(Q1444/1.6) + BC1444/(R1444/1.37))</f>
        <v>0</v>
      </c>
      <c r="U1444">
        <f>(AX1444*BA1444)</f>
        <v>0</v>
      </c>
      <c r="V1444">
        <f>(BQ1444+(U1444+2*0.95*5.67E-8*(((BQ1444+$B$7)+273)^4-(BQ1444+273)^4)-44100*J1444)/(1.84*29.3*R1444+8*0.95*5.67E-8*(BQ1444+273)^3))</f>
        <v>0</v>
      </c>
      <c r="W1444">
        <f>($C$7*BR1444+$D$7*BS1444+$E$7*V1444)</f>
        <v>0</v>
      </c>
      <c r="X1444">
        <f>0.61365*exp(17.502*W1444/(240.97+W1444))</f>
        <v>0</v>
      </c>
      <c r="Y1444">
        <f>(Z1444/AA1444*100)</f>
        <v>0</v>
      </c>
      <c r="Z1444">
        <f>BJ1444*(BO1444+BP1444)/1000</f>
        <v>0</v>
      </c>
      <c r="AA1444">
        <f>0.61365*exp(17.502*BQ1444/(240.97+BQ1444))</f>
        <v>0</v>
      </c>
      <c r="AB1444">
        <f>(X1444-BJ1444*(BO1444+BP1444)/1000)</f>
        <v>0</v>
      </c>
      <c r="AC1444">
        <f>(-J1444*44100)</f>
        <v>0</v>
      </c>
      <c r="AD1444">
        <f>2*29.3*R1444*0.92*(BQ1444-W1444)</f>
        <v>0</v>
      </c>
      <c r="AE1444">
        <f>2*0.95*5.67E-8*(((BQ1444+$B$7)+273)^4-(W1444+273)^4)</f>
        <v>0</v>
      </c>
      <c r="AF1444">
        <f>U1444+AE1444+AC1444+AD1444</f>
        <v>0</v>
      </c>
      <c r="AG1444">
        <f>BN1444*AU1444*(BI1444-BH1444*(1000-AU1444*BK1444)/(1000-AU1444*BJ1444))/(100*BB1444)</f>
        <v>0</v>
      </c>
      <c r="AH1444">
        <f>1000*BN1444*AU1444*(BJ1444-BK1444)/(100*BB1444*(1000-AU1444*BJ1444))</f>
        <v>0</v>
      </c>
      <c r="AI1444">
        <f>(AJ1444 - AK1444 - BO1444*1E3/(8.314*(BQ1444+273.15)) * AM1444/BN1444 * AL1444) * BN1444/(100*BB1444) * (1000 - BK1444)/1000</f>
        <v>0</v>
      </c>
      <c r="AJ1444">
        <v>1385.908667476826</v>
      </c>
      <c r="AK1444">
        <v>1365.606545454545</v>
      </c>
      <c r="AL1444">
        <v>3.393994432858123</v>
      </c>
      <c r="AM1444">
        <v>64.57552425666056</v>
      </c>
      <c r="AN1444">
        <f>(AP1444 - AO1444 + BO1444*1E3/(8.314*(BQ1444+273.15)) * AR1444/BN1444 * AQ1444) * BN1444/(100*BB1444) * 1000/(1000 - AP1444)</f>
        <v>0</v>
      </c>
      <c r="AO1444">
        <v>18.12547521670331</v>
      </c>
      <c r="AP1444">
        <v>18.48216646616542</v>
      </c>
      <c r="AQ1444">
        <v>-1.582742366577681E-06</v>
      </c>
      <c r="AR1444">
        <v>112.27</v>
      </c>
      <c r="AS1444">
        <v>8</v>
      </c>
      <c r="AT1444">
        <v>2</v>
      </c>
      <c r="AU1444">
        <f>IF(AS1444*$H$13&gt;=AW1444,1.0,(AW1444/(AW1444-AS1444*$H$13)))</f>
        <v>0</v>
      </c>
      <c r="AV1444">
        <f>(AU1444-1)*100</f>
        <v>0</v>
      </c>
      <c r="AW1444">
        <f>MAX(0,($B$13+$C$13*BV1444)/(1+$D$13*BV1444)*BO1444/(BQ1444+273)*$E$13)</f>
        <v>0</v>
      </c>
      <c r="AX1444">
        <f>$B$11*BW1444+$C$11*BX1444+$F$11*CI1444*(1-CL1444)</f>
        <v>0</v>
      </c>
      <c r="AY1444">
        <f>AX1444*AZ1444</f>
        <v>0</v>
      </c>
      <c r="AZ1444">
        <f>($B$11*$D$9+$C$11*$D$9+$F$11*((CV1444+CN1444)/MAX(CV1444+CN1444+CW1444, 0.1)*$I$9+CW1444/MAX(CV1444+CN1444+CW1444, 0.1)*$J$9))/($B$11+$C$11+$F$11)</f>
        <v>0</v>
      </c>
      <c r="BA1444">
        <f>($B$11*$K$9+$C$11*$K$9+$F$11*((CV1444+CN1444)/MAX(CV1444+CN1444+CW1444, 0.1)*$P$9+CW1444/MAX(CV1444+CN1444+CW1444, 0.1)*$Q$9))/($B$11+$C$11+$F$11)</f>
        <v>0</v>
      </c>
      <c r="BB1444">
        <v>6</v>
      </c>
      <c r="BC1444">
        <v>0.5</v>
      </c>
      <c r="BD1444" t="s">
        <v>355</v>
      </c>
      <c r="BE1444">
        <v>2</v>
      </c>
      <c r="BF1444" t="b">
        <v>1</v>
      </c>
      <c r="BG1444">
        <v>1664308665.814285</v>
      </c>
      <c r="BH1444">
        <v>1316.0675</v>
      </c>
      <c r="BI1444">
        <v>1344.74</v>
      </c>
      <c r="BJ1444">
        <v>18.48280357142857</v>
      </c>
      <c r="BK1444">
        <v>18.12568928571428</v>
      </c>
      <c r="BL1444">
        <v>1321.556785714286</v>
      </c>
      <c r="BM1444">
        <v>18.64712142857143</v>
      </c>
      <c r="BN1444">
        <v>500.0502142857143</v>
      </c>
      <c r="BO1444">
        <v>90.92864999999999</v>
      </c>
      <c r="BP1444">
        <v>0.09995752857142859</v>
      </c>
      <c r="BQ1444">
        <v>24.57231785714286</v>
      </c>
      <c r="BR1444">
        <v>25.00191071428571</v>
      </c>
      <c r="BS1444">
        <v>999.9000000000002</v>
      </c>
      <c r="BT1444">
        <v>0</v>
      </c>
      <c r="BU1444">
        <v>0</v>
      </c>
      <c r="BV1444">
        <v>9999.619285714287</v>
      </c>
      <c r="BW1444">
        <v>0</v>
      </c>
      <c r="BX1444">
        <v>6.118340714285714</v>
      </c>
      <c r="BY1444">
        <v>-28.67246071428571</v>
      </c>
      <c r="BZ1444">
        <v>1340.850357142857</v>
      </c>
      <c r="CA1444">
        <v>1369.563928571429</v>
      </c>
      <c r="CB1444">
        <v>0.35709925</v>
      </c>
      <c r="CC1444">
        <v>1344.74</v>
      </c>
      <c r="CD1444">
        <v>18.12568928571428</v>
      </c>
      <c r="CE1444">
        <v>1.680615714285714</v>
      </c>
      <c r="CF1444">
        <v>1.648144642857143</v>
      </c>
      <c r="CG1444">
        <v>14.718525</v>
      </c>
      <c r="CH1444">
        <v>14.41646785714286</v>
      </c>
      <c r="CI1444">
        <v>2000.004285714286</v>
      </c>
      <c r="CJ1444">
        <v>0.9799989285714286</v>
      </c>
      <c r="CK1444">
        <v>0.020001175</v>
      </c>
      <c r="CL1444">
        <v>0</v>
      </c>
      <c r="CM1444">
        <v>133.3775714285714</v>
      </c>
      <c r="CN1444">
        <v>5.00097</v>
      </c>
      <c r="CO1444">
        <v>2857.447500000001</v>
      </c>
      <c r="CP1444">
        <v>16707.61785714286</v>
      </c>
      <c r="CQ1444">
        <v>37.562</v>
      </c>
      <c r="CR1444">
        <v>38</v>
      </c>
      <c r="CS1444">
        <v>37.5155</v>
      </c>
      <c r="CT1444">
        <v>37.75</v>
      </c>
      <c r="CU1444">
        <v>38.07324999999999</v>
      </c>
      <c r="CV1444">
        <v>1955.1</v>
      </c>
      <c r="CW1444">
        <v>39.90285714285715</v>
      </c>
      <c r="CX1444">
        <v>0</v>
      </c>
      <c r="CY1444">
        <v>1664308678.1</v>
      </c>
      <c r="CZ1444">
        <v>0</v>
      </c>
      <c r="DA1444">
        <v>0</v>
      </c>
      <c r="DB1444" t="s">
        <v>356</v>
      </c>
      <c r="DC1444">
        <v>1663859321.1</v>
      </c>
      <c r="DD1444">
        <v>1663859315.6</v>
      </c>
      <c r="DE1444">
        <v>0</v>
      </c>
      <c r="DF1444">
        <v>0.196</v>
      </c>
      <c r="DG1444">
        <v>-0.001</v>
      </c>
      <c r="DH1444">
        <v>-5.941</v>
      </c>
      <c r="DI1444">
        <v>-0.174</v>
      </c>
      <c r="DJ1444">
        <v>1500</v>
      </c>
      <c r="DK1444">
        <v>17</v>
      </c>
      <c r="DL1444">
        <v>0.13</v>
      </c>
      <c r="DM1444">
        <v>0.04</v>
      </c>
      <c r="DN1444">
        <v>-28.6379725</v>
      </c>
      <c r="DO1444">
        <v>-0.4088431519698795</v>
      </c>
      <c r="DP1444">
        <v>0.08410993695010108</v>
      </c>
      <c r="DQ1444">
        <v>0</v>
      </c>
      <c r="DR1444">
        <v>0.356911275</v>
      </c>
      <c r="DS1444">
        <v>0.003254555347090571</v>
      </c>
      <c r="DT1444">
        <v>0.0009141832143367124</v>
      </c>
      <c r="DU1444">
        <v>1</v>
      </c>
      <c r="DV1444">
        <v>1</v>
      </c>
      <c r="DW1444">
        <v>2</v>
      </c>
      <c r="DX1444" t="s">
        <v>471</v>
      </c>
      <c r="DY1444">
        <v>2.98538</v>
      </c>
      <c r="DZ1444">
        <v>2.71605</v>
      </c>
      <c r="EA1444">
        <v>0.209859</v>
      </c>
      <c r="EB1444">
        <v>0.210138</v>
      </c>
      <c r="EC1444">
        <v>0.09046999999999999</v>
      </c>
      <c r="ED1444">
        <v>0.0873549</v>
      </c>
      <c r="EE1444">
        <v>25110.7</v>
      </c>
      <c r="EF1444">
        <v>25208.8</v>
      </c>
      <c r="EG1444">
        <v>29523.3</v>
      </c>
      <c r="EH1444">
        <v>29505.8</v>
      </c>
      <c r="EI1444">
        <v>35595.9</v>
      </c>
      <c r="EJ1444">
        <v>35805.8</v>
      </c>
      <c r="EK1444">
        <v>41608.1</v>
      </c>
      <c r="EL1444">
        <v>42050.1</v>
      </c>
      <c r="EM1444">
        <v>1.98612</v>
      </c>
      <c r="EN1444">
        <v>1.94083</v>
      </c>
      <c r="EO1444">
        <v>0.0717267</v>
      </c>
      <c r="EP1444">
        <v>0</v>
      </c>
      <c r="EQ1444">
        <v>23.8194</v>
      </c>
      <c r="ER1444">
        <v>999.9</v>
      </c>
      <c r="ES1444">
        <v>49.1</v>
      </c>
      <c r="ET1444">
        <v>28.8</v>
      </c>
      <c r="EU1444">
        <v>21.4674</v>
      </c>
      <c r="EV1444">
        <v>63.1862</v>
      </c>
      <c r="EW1444">
        <v>32.508</v>
      </c>
      <c r="EX1444">
        <v>1</v>
      </c>
      <c r="EY1444">
        <v>-0.193201</v>
      </c>
      <c r="EZ1444">
        <v>1.06124</v>
      </c>
      <c r="FA1444">
        <v>20.3859</v>
      </c>
      <c r="FB1444">
        <v>5.21804</v>
      </c>
      <c r="FC1444">
        <v>12.0099</v>
      </c>
      <c r="FD1444">
        <v>4.9892</v>
      </c>
      <c r="FE1444">
        <v>3.2885</v>
      </c>
      <c r="FF1444">
        <v>9999</v>
      </c>
      <c r="FG1444">
        <v>9999</v>
      </c>
      <c r="FH1444">
        <v>9999</v>
      </c>
      <c r="FI1444">
        <v>262.3</v>
      </c>
      <c r="FJ1444">
        <v>1.86698</v>
      </c>
      <c r="FK1444">
        <v>1.86615</v>
      </c>
      <c r="FL1444">
        <v>1.86553</v>
      </c>
      <c r="FM1444">
        <v>1.86554</v>
      </c>
      <c r="FN1444">
        <v>1.86729</v>
      </c>
      <c r="FO1444">
        <v>1.86981</v>
      </c>
      <c r="FP1444">
        <v>1.86844</v>
      </c>
      <c r="FQ1444">
        <v>1.86995</v>
      </c>
      <c r="FR1444">
        <v>0</v>
      </c>
      <c r="FS1444">
        <v>0</v>
      </c>
      <c r="FT1444">
        <v>0</v>
      </c>
      <c r="FU1444">
        <v>0</v>
      </c>
      <c r="FV1444" t="s">
        <v>358</v>
      </c>
      <c r="FW1444" t="s">
        <v>359</v>
      </c>
      <c r="FX1444" t="s">
        <v>360</v>
      </c>
      <c r="FY1444" t="s">
        <v>360</v>
      </c>
      <c r="FZ1444" t="s">
        <v>360</v>
      </c>
      <c r="GA1444" t="s">
        <v>360</v>
      </c>
      <c r="GB1444">
        <v>0</v>
      </c>
      <c r="GC1444">
        <v>100</v>
      </c>
      <c r="GD1444">
        <v>100</v>
      </c>
      <c r="GE1444">
        <v>-5.55</v>
      </c>
      <c r="GF1444">
        <v>-0.1644</v>
      </c>
      <c r="GG1444">
        <v>-2.0192013485273</v>
      </c>
      <c r="GH1444">
        <v>-0.003354295288503095</v>
      </c>
      <c r="GI1444">
        <v>8.998442100416266E-07</v>
      </c>
      <c r="GJ1444">
        <v>-2.632750781261316E-10</v>
      </c>
      <c r="GK1444">
        <v>-0.1771344180573433</v>
      </c>
      <c r="GL1444">
        <v>-0.01811282044437078</v>
      </c>
      <c r="GM1444">
        <v>0.001479480632228601</v>
      </c>
      <c r="GN1444">
        <v>-2.527498020886067E-05</v>
      </c>
      <c r="GO1444">
        <v>3</v>
      </c>
      <c r="GP1444">
        <v>2311</v>
      </c>
      <c r="GQ1444">
        <v>1</v>
      </c>
      <c r="GR1444">
        <v>23</v>
      </c>
      <c r="GS1444">
        <v>7489.2</v>
      </c>
      <c r="GT1444">
        <v>7489.3</v>
      </c>
      <c r="GU1444">
        <v>2.69653</v>
      </c>
      <c r="GV1444">
        <v>2.18994</v>
      </c>
      <c r="GW1444">
        <v>1.39648</v>
      </c>
      <c r="GX1444">
        <v>2.33765</v>
      </c>
      <c r="GY1444">
        <v>1.49536</v>
      </c>
      <c r="GZ1444">
        <v>2.44507</v>
      </c>
      <c r="HA1444">
        <v>32.9315</v>
      </c>
      <c r="HB1444">
        <v>13.9832</v>
      </c>
      <c r="HC1444">
        <v>18</v>
      </c>
      <c r="HD1444">
        <v>524.081</v>
      </c>
      <c r="HE1444">
        <v>451.309</v>
      </c>
      <c r="HF1444">
        <v>21.9073</v>
      </c>
      <c r="HG1444">
        <v>25.0099</v>
      </c>
      <c r="HH1444">
        <v>30</v>
      </c>
      <c r="HI1444">
        <v>25.0075</v>
      </c>
      <c r="HJ1444">
        <v>24.9538</v>
      </c>
      <c r="HK1444">
        <v>53.984</v>
      </c>
      <c r="HL1444">
        <v>22.8412</v>
      </c>
      <c r="HM1444">
        <v>55.4904</v>
      </c>
      <c r="HN1444">
        <v>21.9077</v>
      </c>
      <c r="HO1444">
        <v>1389.21</v>
      </c>
      <c r="HP1444">
        <v>18.0976</v>
      </c>
      <c r="HQ1444">
        <v>100.992</v>
      </c>
      <c r="HR1444">
        <v>100.986</v>
      </c>
    </row>
    <row r="1445" spans="1:226">
      <c r="A1445">
        <v>1429</v>
      </c>
      <c r="B1445">
        <v>1664308678.6</v>
      </c>
      <c r="C1445">
        <v>15448.09999990463</v>
      </c>
      <c r="D1445" t="s">
        <v>3229</v>
      </c>
      <c r="E1445" t="s">
        <v>3230</v>
      </c>
      <c r="F1445">
        <v>5</v>
      </c>
      <c r="G1445" t="s">
        <v>3064</v>
      </c>
      <c r="H1445" t="s">
        <v>354</v>
      </c>
      <c r="I1445">
        <v>1664308671.1</v>
      </c>
      <c r="J1445">
        <f>(K1445)/1000</f>
        <v>0</v>
      </c>
      <c r="K1445">
        <f>IF(BF1445, AN1445, AH1445)</f>
        <v>0</v>
      </c>
      <c r="L1445">
        <f>IF(BF1445, AI1445, AG1445)</f>
        <v>0</v>
      </c>
      <c r="M1445">
        <f>BH1445 - IF(AU1445&gt;1, L1445*BB1445*100.0/(AW1445*BV1445), 0)</f>
        <v>0</v>
      </c>
      <c r="N1445">
        <f>((T1445-J1445/2)*M1445-L1445)/(T1445+J1445/2)</f>
        <v>0</v>
      </c>
      <c r="O1445">
        <f>N1445*(BO1445+BP1445)/1000.0</f>
        <v>0</v>
      </c>
      <c r="P1445">
        <f>(BH1445 - IF(AU1445&gt;1, L1445*BB1445*100.0/(AW1445*BV1445), 0))*(BO1445+BP1445)/1000.0</f>
        <v>0</v>
      </c>
      <c r="Q1445">
        <f>2.0/((1/S1445-1/R1445)+SIGN(S1445)*SQRT((1/S1445-1/R1445)*(1/S1445-1/R1445) + 4*BC1445/((BC1445+1)*(BC1445+1))*(2*1/S1445*1/R1445-1/R1445*1/R1445)))</f>
        <v>0</v>
      </c>
      <c r="R1445">
        <f>IF(LEFT(BD1445,1)&lt;&gt;"0",IF(LEFT(BD1445,1)="1",3.0,BE1445),$D$5+$E$5*(BV1445*BO1445/($K$5*1000))+$F$5*(BV1445*BO1445/($K$5*1000))*MAX(MIN(BB1445,$J$5),$I$5)*MAX(MIN(BB1445,$J$5),$I$5)+$G$5*MAX(MIN(BB1445,$J$5),$I$5)*(BV1445*BO1445/($K$5*1000))+$H$5*(BV1445*BO1445/($K$5*1000))*(BV1445*BO1445/($K$5*1000)))</f>
        <v>0</v>
      </c>
      <c r="S1445">
        <f>J1445*(1000-(1000*0.61365*exp(17.502*W1445/(240.97+W1445))/(BO1445+BP1445)+BJ1445)/2)/(1000*0.61365*exp(17.502*W1445/(240.97+W1445))/(BO1445+BP1445)-BJ1445)</f>
        <v>0</v>
      </c>
      <c r="T1445">
        <f>1/((BC1445+1)/(Q1445/1.6)+1/(R1445/1.37)) + BC1445/((BC1445+1)/(Q1445/1.6) + BC1445/(R1445/1.37))</f>
        <v>0</v>
      </c>
      <c r="U1445">
        <f>(AX1445*BA1445)</f>
        <v>0</v>
      </c>
      <c r="V1445">
        <f>(BQ1445+(U1445+2*0.95*5.67E-8*(((BQ1445+$B$7)+273)^4-(BQ1445+273)^4)-44100*J1445)/(1.84*29.3*R1445+8*0.95*5.67E-8*(BQ1445+273)^3))</f>
        <v>0</v>
      </c>
      <c r="W1445">
        <f>($C$7*BR1445+$D$7*BS1445+$E$7*V1445)</f>
        <v>0</v>
      </c>
      <c r="X1445">
        <f>0.61365*exp(17.502*W1445/(240.97+W1445))</f>
        <v>0</v>
      </c>
      <c r="Y1445">
        <f>(Z1445/AA1445*100)</f>
        <v>0</v>
      </c>
      <c r="Z1445">
        <f>BJ1445*(BO1445+BP1445)/1000</f>
        <v>0</v>
      </c>
      <c r="AA1445">
        <f>0.61365*exp(17.502*BQ1445/(240.97+BQ1445))</f>
        <v>0</v>
      </c>
      <c r="AB1445">
        <f>(X1445-BJ1445*(BO1445+BP1445)/1000)</f>
        <v>0</v>
      </c>
      <c r="AC1445">
        <f>(-J1445*44100)</f>
        <v>0</v>
      </c>
      <c r="AD1445">
        <f>2*29.3*R1445*0.92*(BQ1445-W1445)</f>
        <v>0</v>
      </c>
      <c r="AE1445">
        <f>2*0.95*5.67E-8*(((BQ1445+$B$7)+273)^4-(W1445+273)^4)</f>
        <v>0</v>
      </c>
      <c r="AF1445">
        <f>U1445+AE1445+AC1445+AD1445</f>
        <v>0</v>
      </c>
      <c r="AG1445">
        <f>BN1445*AU1445*(BI1445-BH1445*(1000-AU1445*BK1445)/(1000-AU1445*BJ1445))/(100*BB1445)</f>
        <v>0</v>
      </c>
      <c r="AH1445">
        <f>1000*BN1445*AU1445*(BJ1445-BK1445)/(100*BB1445*(1000-AU1445*BJ1445))</f>
        <v>0</v>
      </c>
      <c r="AI1445">
        <f>(AJ1445 - AK1445 - BO1445*1E3/(8.314*(BQ1445+273.15)) * AM1445/BN1445 * AL1445) * BN1445/(100*BB1445) * (1000 - BK1445)/1000</f>
        <v>0</v>
      </c>
      <c r="AJ1445">
        <v>1403.148203395966</v>
      </c>
      <c r="AK1445">
        <v>1382.642969696969</v>
      </c>
      <c r="AL1445">
        <v>3.393472445944877</v>
      </c>
      <c r="AM1445">
        <v>64.57552425666056</v>
      </c>
      <c r="AN1445">
        <f>(AP1445 - AO1445 + BO1445*1E3/(8.314*(BQ1445+273.15)) * AR1445/BN1445 * AQ1445) * BN1445/(100*BB1445) * 1000/(1000 - AP1445)</f>
        <v>0</v>
      </c>
      <c r="AO1445">
        <v>18.12345408425574</v>
      </c>
      <c r="AP1445">
        <v>18.47934135338345</v>
      </c>
      <c r="AQ1445">
        <v>-2.906621258041976E-06</v>
      </c>
      <c r="AR1445">
        <v>112.27</v>
      </c>
      <c r="AS1445">
        <v>8</v>
      </c>
      <c r="AT1445">
        <v>2</v>
      </c>
      <c r="AU1445">
        <f>IF(AS1445*$H$13&gt;=AW1445,1.0,(AW1445/(AW1445-AS1445*$H$13)))</f>
        <v>0</v>
      </c>
      <c r="AV1445">
        <f>(AU1445-1)*100</f>
        <v>0</v>
      </c>
      <c r="AW1445">
        <f>MAX(0,($B$13+$C$13*BV1445)/(1+$D$13*BV1445)*BO1445/(BQ1445+273)*$E$13)</f>
        <v>0</v>
      </c>
      <c r="AX1445">
        <f>$B$11*BW1445+$C$11*BX1445+$F$11*CI1445*(1-CL1445)</f>
        <v>0</v>
      </c>
      <c r="AY1445">
        <f>AX1445*AZ1445</f>
        <v>0</v>
      </c>
      <c r="AZ1445">
        <f>($B$11*$D$9+$C$11*$D$9+$F$11*((CV1445+CN1445)/MAX(CV1445+CN1445+CW1445, 0.1)*$I$9+CW1445/MAX(CV1445+CN1445+CW1445, 0.1)*$J$9))/($B$11+$C$11+$F$11)</f>
        <v>0</v>
      </c>
      <c r="BA1445">
        <f>($B$11*$K$9+$C$11*$K$9+$F$11*((CV1445+CN1445)/MAX(CV1445+CN1445+CW1445, 0.1)*$P$9+CW1445/MAX(CV1445+CN1445+CW1445, 0.1)*$Q$9))/($B$11+$C$11+$F$11)</f>
        <v>0</v>
      </c>
      <c r="BB1445">
        <v>6</v>
      </c>
      <c r="BC1445">
        <v>0.5</v>
      </c>
      <c r="BD1445" t="s">
        <v>355</v>
      </c>
      <c r="BE1445">
        <v>2</v>
      </c>
      <c r="BF1445" t="b">
        <v>1</v>
      </c>
      <c r="BG1445">
        <v>1664308671.1</v>
      </c>
      <c r="BH1445">
        <v>1333.73037037037</v>
      </c>
      <c r="BI1445">
        <v>1362.445185185185</v>
      </c>
      <c r="BJ1445">
        <v>18.4812</v>
      </c>
      <c r="BK1445">
        <v>18.12418888888889</v>
      </c>
      <c r="BL1445">
        <v>1339.261851851852</v>
      </c>
      <c r="BM1445">
        <v>18.64552592592592</v>
      </c>
      <c r="BN1445">
        <v>500.0614444444445</v>
      </c>
      <c r="BO1445">
        <v>90.92903333333335</v>
      </c>
      <c r="BP1445">
        <v>0.09992971851851851</v>
      </c>
      <c r="BQ1445">
        <v>24.5729</v>
      </c>
      <c r="BR1445">
        <v>25.00143333333333</v>
      </c>
      <c r="BS1445">
        <v>999.9000000000001</v>
      </c>
      <c r="BT1445">
        <v>0</v>
      </c>
      <c r="BU1445">
        <v>0</v>
      </c>
      <c r="BV1445">
        <v>10013.55777777778</v>
      </c>
      <c r="BW1445">
        <v>0</v>
      </c>
      <c r="BX1445">
        <v>6.118866666666666</v>
      </c>
      <c r="BY1445">
        <v>-28.71361851851852</v>
      </c>
      <c r="BZ1445">
        <v>1358.844444444445</v>
      </c>
      <c r="CA1445">
        <v>1387.593703703704</v>
      </c>
      <c r="CB1445">
        <v>0.3569933703703704</v>
      </c>
      <c r="CC1445">
        <v>1362.445185185185</v>
      </c>
      <c r="CD1445">
        <v>18.12418888888889</v>
      </c>
      <c r="CE1445">
        <v>1.680476666666666</v>
      </c>
      <c r="CF1445">
        <v>1.648014814814815</v>
      </c>
      <c r="CG1445">
        <v>14.71724814814815</v>
      </c>
      <c r="CH1445">
        <v>14.41524444444445</v>
      </c>
      <c r="CI1445">
        <v>2000.004444444445</v>
      </c>
      <c r="CJ1445">
        <v>0.9799991111111112</v>
      </c>
      <c r="CK1445">
        <v>0.0200009925925926</v>
      </c>
      <c r="CL1445">
        <v>0</v>
      </c>
      <c r="CM1445">
        <v>133.4</v>
      </c>
      <c r="CN1445">
        <v>5.00097</v>
      </c>
      <c r="CO1445">
        <v>2857.564074074075</v>
      </c>
      <c r="CP1445">
        <v>16707.61111111111</v>
      </c>
      <c r="CQ1445">
        <v>37.562</v>
      </c>
      <c r="CR1445">
        <v>38</v>
      </c>
      <c r="CS1445">
        <v>37.5</v>
      </c>
      <c r="CT1445">
        <v>37.75</v>
      </c>
      <c r="CU1445">
        <v>38.06666666666666</v>
      </c>
      <c r="CV1445">
        <v>1955.100370370371</v>
      </c>
      <c r="CW1445">
        <v>39.90222222222223</v>
      </c>
      <c r="CX1445">
        <v>0</v>
      </c>
      <c r="CY1445">
        <v>1664308682.9</v>
      </c>
      <c r="CZ1445">
        <v>0</v>
      </c>
      <c r="DA1445">
        <v>0</v>
      </c>
      <c r="DB1445" t="s">
        <v>356</v>
      </c>
      <c r="DC1445">
        <v>1663859321.1</v>
      </c>
      <c r="DD1445">
        <v>1663859315.6</v>
      </c>
      <c r="DE1445">
        <v>0</v>
      </c>
      <c r="DF1445">
        <v>0.196</v>
      </c>
      <c r="DG1445">
        <v>-0.001</v>
      </c>
      <c r="DH1445">
        <v>-5.941</v>
      </c>
      <c r="DI1445">
        <v>-0.174</v>
      </c>
      <c r="DJ1445">
        <v>1500</v>
      </c>
      <c r="DK1445">
        <v>17</v>
      </c>
      <c r="DL1445">
        <v>0.13</v>
      </c>
      <c r="DM1445">
        <v>0.04</v>
      </c>
      <c r="DN1445">
        <v>-28.69079512195122</v>
      </c>
      <c r="DO1445">
        <v>-0.4529665505227002</v>
      </c>
      <c r="DP1445">
        <v>0.08193777815147157</v>
      </c>
      <c r="DQ1445">
        <v>0</v>
      </c>
      <c r="DR1445">
        <v>0.357101</v>
      </c>
      <c r="DS1445">
        <v>0.0001125574912889342</v>
      </c>
      <c r="DT1445">
        <v>0.0008111646249562969</v>
      </c>
      <c r="DU1445">
        <v>1</v>
      </c>
      <c r="DV1445">
        <v>1</v>
      </c>
      <c r="DW1445">
        <v>2</v>
      </c>
      <c r="DX1445" t="s">
        <v>471</v>
      </c>
      <c r="DY1445">
        <v>2.98519</v>
      </c>
      <c r="DZ1445">
        <v>2.71585</v>
      </c>
      <c r="EA1445">
        <v>0.21145</v>
      </c>
      <c r="EB1445">
        <v>0.211714</v>
      </c>
      <c r="EC1445">
        <v>0.0904659</v>
      </c>
      <c r="ED1445">
        <v>0.0873482</v>
      </c>
      <c r="EE1445">
        <v>25060</v>
      </c>
      <c r="EF1445">
        <v>25159</v>
      </c>
      <c r="EG1445">
        <v>29523.2</v>
      </c>
      <c r="EH1445">
        <v>29506.4</v>
      </c>
      <c r="EI1445">
        <v>35596.3</v>
      </c>
      <c r="EJ1445">
        <v>35806.6</v>
      </c>
      <c r="EK1445">
        <v>41608.3</v>
      </c>
      <c r="EL1445">
        <v>42050.8</v>
      </c>
      <c r="EM1445">
        <v>1.9859</v>
      </c>
      <c r="EN1445">
        <v>1.94123</v>
      </c>
      <c r="EO1445">
        <v>0.0721142</v>
      </c>
      <c r="EP1445">
        <v>0</v>
      </c>
      <c r="EQ1445">
        <v>23.8209</v>
      </c>
      <c r="ER1445">
        <v>999.9</v>
      </c>
      <c r="ES1445">
        <v>49.1</v>
      </c>
      <c r="ET1445">
        <v>28.8</v>
      </c>
      <c r="EU1445">
        <v>21.4665</v>
      </c>
      <c r="EV1445">
        <v>62.9562</v>
      </c>
      <c r="EW1445">
        <v>32.3397</v>
      </c>
      <c r="EX1445">
        <v>1</v>
      </c>
      <c r="EY1445">
        <v>-0.193031</v>
      </c>
      <c r="EZ1445">
        <v>1.0779</v>
      </c>
      <c r="FA1445">
        <v>20.3858</v>
      </c>
      <c r="FB1445">
        <v>5.21804</v>
      </c>
      <c r="FC1445">
        <v>12.0099</v>
      </c>
      <c r="FD1445">
        <v>4.9897</v>
      </c>
      <c r="FE1445">
        <v>3.2885</v>
      </c>
      <c r="FF1445">
        <v>9999</v>
      </c>
      <c r="FG1445">
        <v>9999</v>
      </c>
      <c r="FH1445">
        <v>9999</v>
      </c>
      <c r="FI1445">
        <v>262.3</v>
      </c>
      <c r="FJ1445">
        <v>1.86694</v>
      </c>
      <c r="FK1445">
        <v>1.86614</v>
      </c>
      <c r="FL1445">
        <v>1.86554</v>
      </c>
      <c r="FM1445">
        <v>1.86553</v>
      </c>
      <c r="FN1445">
        <v>1.86728</v>
      </c>
      <c r="FO1445">
        <v>1.86981</v>
      </c>
      <c r="FP1445">
        <v>1.86844</v>
      </c>
      <c r="FQ1445">
        <v>1.86996</v>
      </c>
      <c r="FR1445">
        <v>0</v>
      </c>
      <c r="FS1445">
        <v>0</v>
      </c>
      <c r="FT1445">
        <v>0</v>
      </c>
      <c r="FU1445">
        <v>0</v>
      </c>
      <c r="FV1445" t="s">
        <v>358</v>
      </c>
      <c r="FW1445" t="s">
        <v>359</v>
      </c>
      <c r="FX1445" t="s">
        <v>360</v>
      </c>
      <c r="FY1445" t="s">
        <v>360</v>
      </c>
      <c r="FZ1445" t="s">
        <v>360</v>
      </c>
      <c r="GA1445" t="s">
        <v>360</v>
      </c>
      <c r="GB1445">
        <v>0</v>
      </c>
      <c r="GC1445">
        <v>100</v>
      </c>
      <c r="GD1445">
        <v>100</v>
      </c>
      <c r="GE1445">
        <v>-5.59</v>
      </c>
      <c r="GF1445">
        <v>-0.1643</v>
      </c>
      <c r="GG1445">
        <v>-2.0192013485273</v>
      </c>
      <c r="GH1445">
        <v>-0.003354295288503095</v>
      </c>
      <c r="GI1445">
        <v>8.998442100416266E-07</v>
      </c>
      <c r="GJ1445">
        <v>-2.632750781261316E-10</v>
      </c>
      <c r="GK1445">
        <v>-0.1771344180573433</v>
      </c>
      <c r="GL1445">
        <v>-0.01811282044437078</v>
      </c>
      <c r="GM1445">
        <v>0.001479480632228601</v>
      </c>
      <c r="GN1445">
        <v>-2.527498020886067E-05</v>
      </c>
      <c r="GO1445">
        <v>3</v>
      </c>
      <c r="GP1445">
        <v>2311</v>
      </c>
      <c r="GQ1445">
        <v>1</v>
      </c>
      <c r="GR1445">
        <v>23</v>
      </c>
      <c r="GS1445">
        <v>7489.3</v>
      </c>
      <c r="GT1445">
        <v>7489.4</v>
      </c>
      <c r="GU1445">
        <v>2.72217</v>
      </c>
      <c r="GV1445">
        <v>2.18872</v>
      </c>
      <c r="GW1445">
        <v>1.39771</v>
      </c>
      <c r="GX1445">
        <v>2.33643</v>
      </c>
      <c r="GY1445">
        <v>1.49536</v>
      </c>
      <c r="GZ1445">
        <v>2.3877</v>
      </c>
      <c r="HA1445">
        <v>32.9315</v>
      </c>
      <c r="HB1445">
        <v>13.9744</v>
      </c>
      <c r="HC1445">
        <v>18</v>
      </c>
      <c r="HD1445">
        <v>523.934</v>
      </c>
      <c r="HE1445">
        <v>451.554</v>
      </c>
      <c r="HF1445">
        <v>21.9081</v>
      </c>
      <c r="HG1445">
        <v>25.0102</v>
      </c>
      <c r="HH1445">
        <v>30.0002</v>
      </c>
      <c r="HI1445">
        <v>25.0075</v>
      </c>
      <c r="HJ1445">
        <v>24.9538</v>
      </c>
      <c r="HK1445">
        <v>54.4637</v>
      </c>
      <c r="HL1445">
        <v>22.8412</v>
      </c>
      <c r="HM1445">
        <v>55.4904</v>
      </c>
      <c r="HN1445">
        <v>21.9081</v>
      </c>
      <c r="HO1445">
        <v>1409.24</v>
      </c>
      <c r="HP1445">
        <v>18.0976</v>
      </c>
      <c r="HQ1445">
        <v>100.992</v>
      </c>
      <c r="HR1445">
        <v>100.988</v>
      </c>
    </row>
    <row r="1446" spans="1:226">
      <c r="A1446">
        <v>1430</v>
      </c>
      <c r="B1446">
        <v>1664308683.6</v>
      </c>
      <c r="C1446">
        <v>15453.09999990463</v>
      </c>
      <c r="D1446" t="s">
        <v>3231</v>
      </c>
      <c r="E1446" t="s">
        <v>3232</v>
      </c>
      <c r="F1446">
        <v>5</v>
      </c>
      <c r="G1446" t="s">
        <v>3064</v>
      </c>
      <c r="H1446" t="s">
        <v>354</v>
      </c>
      <c r="I1446">
        <v>1664308675.814285</v>
      </c>
      <c r="J1446">
        <f>(K1446)/1000</f>
        <v>0</v>
      </c>
      <c r="K1446">
        <f>IF(BF1446, AN1446, AH1446)</f>
        <v>0</v>
      </c>
      <c r="L1446">
        <f>IF(BF1446, AI1446, AG1446)</f>
        <v>0</v>
      </c>
      <c r="M1446">
        <f>BH1446 - IF(AU1446&gt;1, L1446*BB1446*100.0/(AW1446*BV1446), 0)</f>
        <v>0</v>
      </c>
      <c r="N1446">
        <f>((T1446-J1446/2)*M1446-L1446)/(T1446+J1446/2)</f>
        <v>0</v>
      </c>
      <c r="O1446">
        <f>N1446*(BO1446+BP1446)/1000.0</f>
        <v>0</v>
      </c>
      <c r="P1446">
        <f>(BH1446 - IF(AU1446&gt;1, L1446*BB1446*100.0/(AW1446*BV1446), 0))*(BO1446+BP1446)/1000.0</f>
        <v>0</v>
      </c>
      <c r="Q1446">
        <f>2.0/((1/S1446-1/R1446)+SIGN(S1446)*SQRT((1/S1446-1/R1446)*(1/S1446-1/R1446) + 4*BC1446/((BC1446+1)*(BC1446+1))*(2*1/S1446*1/R1446-1/R1446*1/R1446)))</f>
        <v>0</v>
      </c>
      <c r="R1446">
        <f>IF(LEFT(BD1446,1)&lt;&gt;"0",IF(LEFT(BD1446,1)="1",3.0,BE1446),$D$5+$E$5*(BV1446*BO1446/($K$5*1000))+$F$5*(BV1446*BO1446/($K$5*1000))*MAX(MIN(BB1446,$J$5),$I$5)*MAX(MIN(BB1446,$J$5),$I$5)+$G$5*MAX(MIN(BB1446,$J$5),$I$5)*(BV1446*BO1446/($K$5*1000))+$H$5*(BV1446*BO1446/($K$5*1000))*(BV1446*BO1446/($K$5*1000)))</f>
        <v>0</v>
      </c>
      <c r="S1446">
        <f>J1446*(1000-(1000*0.61365*exp(17.502*W1446/(240.97+W1446))/(BO1446+BP1446)+BJ1446)/2)/(1000*0.61365*exp(17.502*W1446/(240.97+W1446))/(BO1446+BP1446)-BJ1446)</f>
        <v>0</v>
      </c>
      <c r="T1446">
        <f>1/((BC1446+1)/(Q1446/1.6)+1/(R1446/1.37)) + BC1446/((BC1446+1)/(Q1446/1.6) + BC1446/(R1446/1.37))</f>
        <v>0</v>
      </c>
      <c r="U1446">
        <f>(AX1446*BA1446)</f>
        <v>0</v>
      </c>
      <c r="V1446">
        <f>(BQ1446+(U1446+2*0.95*5.67E-8*(((BQ1446+$B$7)+273)^4-(BQ1446+273)^4)-44100*J1446)/(1.84*29.3*R1446+8*0.95*5.67E-8*(BQ1446+273)^3))</f>
        <v>0</v>
      </c>
      <c r="W1446">
        <f>($C$7*BR1446+$D$7*BS1446+$E$7*V1446)</f>
        <v>0</v>
      </c>
      <c r="X1446">
        <f>0.61365*exp(17.502*W1446/(240.97+W1446))</f>
        <v>0</v>
      </c>
      <c r="Y1446">
        <f>(Z1446/AA1446*100)</f>
        <v>0</v>
      </c>
      <c r="Z1446">
        <f>BJ1446*(BO1446+BP1446)/1000</f>
        <v>0</v>
      </c>
      <c r="AA1446">
        <f>0.61365*exp(17.502*BQ1446/(240.97+BQ1446))</f>
        <v>0</v>
      </c>
      <c r="AB1446">
        <f>(X1446-BJ1446*(BO1446+BP1446)/1000)</f>
        <v>0</v>
      </c>
      <c r="AC1446">
        <f>(-J1446*44100)</f>
        <v>0</v>
      </c>
      <c r="AD1446">
        <f>2*29.3*R1446*0.92*(BQ1446-W1446)</f>
        <v>0</v>
      </c>
      <c r="AE1446">
        <f>2*0.95*5.67E-8*(((BQ1446+$B$7)+273)^4-(W1446+273)^4)</f>
        <v>0</v>
      </c>
      <c r="AF1446">
        <f>U1446+AE1446+AC1446+AD1446</f>
        <v>0</v>
      </c>
      <c r="AG1446">
        <f>BN1446*AU1446*(BI1446-BH1446*(1000-AU1446*BK1446)/(1000-AU1446*BJ1446))/(100*BB1446)</f>
        <v>0</v>
      </c>
      <c r="AH1446">
        <f>1000*BN1446*AU1446*(BJ1446-BK1446)/(100*BB1446*(1000-AU1446*BJ1446))</f>
        <v>0</v>
      </c>
      <c r="AI1446">
        <f>(AJ1446 - AK1446 - BO1446*1E3/(8.314*(BQ1446+273.15)) * AM1446/BN1446 * AL1446) * BN1446/(100*BB1446) * (1000 - BK1446)/1000</f>
        <v>0</v>
      </c>
      <c r="AJ1446">
        <v>1420.022317999885</v>
      </c>
      <c r="AK1446">
        <v>1399.565151515151</v>
      </c>
      <c r="AL1446">
        <v>3.382351724680506</v>
      </c>
      <c r="AM1446">
        <v>64.57552425666056</v>
      </c>
      <c r="AN1446">
        <f>(AP1446 - AO1446 + BO1446*1E3/(8.314*(BQ1446+273.15)) * AR1446/BN1446 * AQ1446) * BN1446/(100*BB1446) * 1000/(1000 - AP1446)</f>
        <v>0</v>
      </c>
      <c r="AO1446">
        <v>18.1219736441958</v>
      </c>
      <c r="AP1446">
        <v>18.48082781954886</v>
      </c>
      <c r="AQ1446">
        <v>-8.000508969463879E-07</v>
      </c>
      <c r="AR1446">
        <v>112.27</v>
      </c>
      <c r="AS1446">
        <v>8</v>
      </c>
      <c r="AT1446">
        <v>2</v>
      </c>
      <c r="AU1446">
        <f>IF(AS1446*$H$13&gt;=AW1446,1.0,(AW1446/(AW1446-AS1446*$H$13)))</f>
        <v>0</v>
      </c>
      <c r="AV1446">
        <f>(AU1446-1)*100</f>
        <v>0</v>
      </c>
      <c r="AW1446">
        <f>MAX(0,($B$13+$C$13*BV1446)/(1+$D$13*BV1446)*BO1446/(BQ1446+273)*$E$13)</f>
        <v>0</v>
      </c>
      <c r="AX1446">
        <f>$B$11*BW1446+$C$11*BX1446+$F$11*CI1446*(1-CL1446)</f>
        <v>0</v>
      </c>
      <c r="AY1446">
        <f>AX1446*AZ1446</f>
        <v>0</v>
      </c>
      <c r="AZ1446">
        <f>($B$11*$D$9+$C$11*$D$9+$F$11*((CV1446+CN1446)/MAX(CV1446+CN1446+CW1446, 0.1)*$I$9+CW1446/MAX(CV1446+CN1446+CW1446, 0.1)*$J$9))/($B$11+$C$11+$F$11)</f>
        <v>0</v>
      </c>
      <c r="BA1446">
        <f>($B$11*$K$9+$C$11*$K$9+$F$11*((CV1446+CN1446)/MAX(CV1446+CN1446+CW1446, 0.1)*$P$9+CW1446/MAX(CV1446+CN1446+CW1446, 0.1)*$Q$9))/($B$11+$C$11+$F$11)</f>
        <v>0</v>
      </c>
      <c r="BB1446">
        <v>6</v>
      </c>
      <c r="BC1446">
        <v>0.5</v>
      </c>
      <c r="BD1446" t="s">
        <v>355</v>
      </c>
      <c r="BE1446">
        <v>2</v>
      </c>
      <c r="BF1446" t="b">
        <v>1</v>
      </c>
      <c r="BG1446">
        <v>1664308675.814285</v>
      </c>
      <c r="BH1446">
        <v>1349.441071428571</v>
      </c>
      <c r="BI1446">
        <v>1378.196785714286</v>
      </c>
      <c r="BJ1446">
        <v>18.48074642857143</v>
      </c>
      <c r="BK1446">
        <v>18.12258214285714</v>
      </c>
      <c r="BL1446">
        <v>1355.009642857143</v>
      </c>
      <c r="BM1446">
        <v>18.64508214285715</v>
      </c>
      <c r="BN1446">
        <v>500.0587857142856</v>
      </c>
      <c r="BO1446">
        <v>90.9287107142857</v>
      </c>
      <c r="BP1446">
        <v>0.09995728571428571</v>
      </c>
      <c r="BQ1446">
        <v>24.57494999999999</v>
      </c>
      <c r="BR1446">
        <v>25.00405357142857</v>
      </c>
      <c r="BS1446">
        <v>999.9000000000002</v>
      </c>
      <c r="BT1446">
        <v>0</v>
      </c>
      <c r="BU1446">
        <v>0</v>
      </c>
      <c r="BV1446">
        <v>10017.71607142857</v>
      </c>
      <c r="BW1446">
        <v>0</v>
      </c>
      <c r="BX1446">
        <v>6.112470000000002</v>
      </c>
      <c r="BY1446">
        <v>-28.75361071428572</v>
      </c>
      <c r="BZ1446">
        <v>1374.851071428571</v>
      </c>
      <c r="CA1446">
        <v>1403.633214285714</v>
      </c>
      <c r="CB1446">
        <v>0.3581578214285715</v>
      </c>
      <c r="CC1446">
        <v>1378.196785714286</v>
      </c>
      <c r="CD1446">
        <v>18.12258214285714</v>
      </c>
      <c r="CE1446">
        <v>1.68043</v>
      </c>
      <c r="CF1446">
        <v>1.647863214285715</v>
      </c>
      <c r="CG1446">
        <v>14.71681071428571</v>
      </c>
      <c r="CH1446">
        <v>14.41381428571428</v>
      </c>
      <c r="CI1446">
        <v>2000.027857142857</v>
      </c>
      <c r="CJ1446">
        <v>0.9799978571428573</v>
      </c>
      <c r="CK1446">
        <v>0.02000228214285714</v>
      </c>
      <c r="CL1446">
        <v>0</v>
      </c>
      <c r="CM1446">
        <v>133.4073928571429</v>
      </c>
      <c r="CN1446">
        <v>5.00097</v>
      </c>
      <c r="CO1446">
        <v>2857.659642857142</v>
      </c>
      <c r="CP1446">
        <v>16707.8</v>
      </c>
      <c r="CQ1446">
        <v>37.562</v>
      </c>
      <c r="CR1446">
        <v>38</v>
      </c>
      <c r="CS1446">
        <v>37.5</v>
      </c>
      <c r="CT1446">
        <v>37.75</v>
      </c>
      <c r="CU1446">
        <v>38.0665</v>
      </c>
      <c r="CV1446">
        <v>1955.121071428571</v>
      </c>
      <c r="CW1446">
        <v>39.90571428571429</v>
      </c>
      <c r="CX1446">
        <v>0</v>
      </c>
      <c r="CY1446">
        <v>1664308687.7</v>
      </c>
      <c r="CZ1446">
        <v>0</v>
      </c>
      <c r="DA1446">
        <v>0</v>
      </c>
      <c r="DB1446" t="s">
        <v>356</v>
      </c>
      <c r="DC1446">
        <v>1663859321.1</v>
      </c>
      <c r="DD1446">
        <v>1663859315.6</v>
      </c>
      <c r="DE1446">
        <v>0</v>
      </c>
      <c r="DF1446">
        <v>0.196</v>
      </c>
      <c r="DG1446">
        <v>-0.001</v>
      </c>
      <c r="DH1446">
        <v>-5.941</v>
      </c>
      <c r="DI1446">
        <v>-0.174</v>
      </c>
      <c r="DJ1446">
        <v>1500</v>
      </c>
      <c r="DK1446">
        <v>17</v>
      </c>
      <c r="DL1446">
        <v>0.13</v>
      </c>
      <c r="DM1446">
        <v>0.04</v>
      </c>
      <c r="DN1446">
        <v>-28.72994146341463</v>
      </c>
      <c r="DO1446">
        <v>-0.5770327526132224</v>
      </c>
      <c r="DP1446">
        <v>0.08027760060461481</v>
      </c>
      <c r="DQ1446">
        <v>0</v>
      </c>
      <c r="DR1446">
        <v>0.3575185121951219</v>
      </c>
      <c r="DS1446">
        <v>0.01024275261324068</v>
      </c>
      <c r="DT1446">
        <v>0.001303134965249628</v>
      </c>
      <c r="DU1446">
        <v>1</v>
      </c>
      <c r="DV1446">
        <v>1</v>
      </c>
      <c r="DW1446">
        <v>2</v>
      </c>
      <c r="DX1446" t="s">
        <v>471</v>
      </c>
      <c r="DY1446">
        <v>2.98522</v>
      </c>
      <c r="DZ1446">
        <v>2.71566</v>
      </c>
      <c r="EA1446">
        <v>0.213029</v>
      </c>
      <c r="EB1446">
        <v>0.213268</v>
      </c>
      <c r="EC1446">
        <v>0.09046899999999999</v>
      </c>
      <c r="ED1446">
        <v>0.0873432</v>
      </c>
      <c r="EE1446">
        <v>25010.3</v>
      </c>
      <c r="EF1446">
        <v>25109.4</v>
      </c>
      <c r="EG1446">
        <v>29523.5</v>
      </c>
      <c r="EH1446">
        <v>29506.2</v>
      </c>
      <c r="EI1446">
        <v>35596.4</v>
      </c>
      <c r="EJ1446">
        <v>35806.9</v>
      </c>
      <c r="EK1446">
        <v>41608.6</v>
      </c>
      <c r="EL1446">
        <v>42050.8</v>
      </c>
      <c r="EM1446">
        <v>1.9859</v>
      </c>
      <c r="EN1446">
        <v>1.94128</v>
      </c>
      <c r="EO1446">
        <v>0.0717938</v>
      </c>
      <c r="EP1446">
        <v>0</v>
      </c>
      <c r="EQ1446">
        <v>23.822</v>
      </c>
      <c r="ER1446">
        <v>999.9</v>
      </c>
      <c r="ES1446">
        <v>49.1</v>
      </c>
      <c r="ET1446">
        <v>28.8</v>
      </c>
      <c r="EU1446">
        <v>21.4687</v>
      </c>
      <c r="EV1446">
        <v>62.6962</v>
      </c>
      <c r="EW1446">
        <v>32.4519</v>
      </c>
      <c r="EX1446">
        <v>1</v>
      </c>
      <c r="EY1446">
        <v>-0.193041</v>
      </c>
      <c r="EZ1446">
        <v>1.08261</v>
      </c>
      <c r="FA1446">
        <v>20.3859</v>
      </c>
      <c r="FB1446">
        <v>5.21879</v>
      </c>
      <c r="FC1446">
        <v>12.0099</v>
      </c>
      <c r="FD1446">
        <v>4.98975</v>
      </c>
      <c r="FE1446">
        <v>3.2885</v>
      </c>
      <c r="FF1446">
        <v>9999</v>
      </c>
      <c r="FG1446">
        <v>9999</v>
      </c>
      <c r="FH1446">
        <v>9999</v>
      </c>
      <c r="FI1446">
        <v>262.3</v>
      </c>
      <c r="FJ1446">
        <v>1.86698</v>
      </c>
      <c r="FK1446">
        <v>1.86613</v>
      </c>
      <c r="FL1446">
        <v>1.86554</v>
      </c>
      <c r="FM1446">
        <v>1.86553</v>
      </c>
      <c r="FN1446">
        <v>1.86727</v>
      </c>
      <c r="FO1446">
        <v>1.86981</v>
      </c>
      <c r="FP1446">
        <v>1.86844</v>
      </c>
      <c r="FQ1446">
        <v>1.86996</v>
      </c>
      <c r="FR1446">
        <v>0</v>
      </c>
      <c r="FS1446">
        <v>0</v>
      </c>
      <c r="FT1446">
        <v>0</v>
      </c>
      <c r="FU1446">
        <v>0</v>
      </c>
      <c r="FV1446" t="s">
        <v>358</v>
      </c>
      <c r="FW1446" t="s">
        <v>359</v>
      </c>
      <c r="FX1446" t="s">
        <v>360</v>
      </c>
      <c r="FY1446" t="s">
        <v>360</v>
      </c>
      <c r="FZ1446" t="s">
        <v>360</v>
      </c>
      <c r="GA1446" t="s">
        <v>360</v>
      </c>
      <c r="GB1446">
        <v>0</v>
      </c>
      <c r="GC1446">
        <v>100</v>
      </c>
      <c r="GD1446">
        <v>100</v>
      </c>
      <c r="GE1446">
        <v>-5.63</v>
      </c>
      <c r="GF1446">
        <v>-0.1643</v>
      </c>
      <c r="GG1446">
        <v>-2.0192013485273</v>
      </c>
      <c r="GH1446">
        <v>-0.003354295288503095</v>
      </c>
      <c r="GI1446">
        <v>8.998442100416266E-07</v>
      </c>
      <c r="GJ1446">
        <v>-2.632750781261316E-10</v>
      </c>
      <c r="GK1446">
        <v>-0.1771344180573433</v>
      </c>
      <c r="GL1446">
        <v>-0.01811282044437078</v>
      </c>
      <c r="GM1446">
        <v>0.001479480632228601</v>
      </c>
      <c r="GN1446">
        <v>-2.527498020886067E-05</v>
      </c>
      <c r="GO1446">
        <v>3</v>
      </c>
      <c r="GP1446">
        <v>2311</v>
      </c>
      <c r="GQ1446">
        <v>1</v>
      </c>
      <c r="GR1446">
        <v>23</v>
      </c>
      <c r="GS1446">
        <v>7489.4</v>
      </c>
      <c r="GT1446">
        <v>7489.5</v>
      </c>
      <c r="GU1446">
        <v>2.75024</v>
      </c>
      <c r="GV1446">
        <v>2.18872</v>
      </c>
      <c r="GW1446">
        <v>1.39648</v>
      </c>
      <c r="GX1446">
        <v>2.33643</v>
      </c>
      <c r="GY1446">
        <v>1.49536</v>
      </c>
      <c r="GZ1446">
        <v>2.3938</v>
      </c>
      <c r="HA1446">
        <v>32.9315</v>
      </c>
      <c r="HB1446">
        <v>13.9832</v>
      </c>
      <c r="HC1446">
        <v>18</v>
      </c>
      <c r="HD1446">
        <v>523.934</v>
      </c>
      <c r="HE1446">
        <v>451.585</v>
      </c>
      <c r="HF1446">
        <v>21.909</v>
      </c>
      <c r="HG1446">
        <v>25.0102</v>
      </c>
      <c r="HH1446">
        <v>30.0001</v>
      </c>
      <c r="HI1446">
        <v>25.0075</v>
      </c>
      <c r="HJ1446">
        <v>24.9538</v>
      </c>
      <c r="HK1446">
        <v>55.0223</v>
      </c>
      <c r="HL1446">
        <v>22.8412</v>
      </c>
      <c r="HM1446">
        <v>55.4904</v>
      </c>
      <c r="HN1446">
        <v>21.9085</v>
      </c>
      <c r="HO1446">
        <v>1422.6</v>
      </c>
      <c r="HP1446">
        <v>18.0976</v>
      </c>
      <c r="HQ1446">
        <v>100.993</v>
      </c>
      <c r="HR1446">
        <v>100.988</v>
      </c>
    </row>
    <row r="1447" spans="1:226">
      <c r="A1447">
        <v>1431</v>
      </c>
      <c r="B1447">
        <v>1664308688.6</v>
      </c>
      <c r="C1447">
        <v>15458.09999990463</v>
      </c>
      <c r="D1447" t="s">
        <v>3233</v>
      </c>
      <c r="E1447" t="s">
        <v>3234</v>
      </c>
      <c r="F1447">
        <v>5</v>
      </c>
      <c r="G1447" t="s">
        <v>3064</v>
      </c>
      <c r="H1447" t="s">
        <v>354</v>
      </c>
      <c r="I1447">
        <v>1664308681.1</v>
      </c>
      <c r="J1447">
        <f>(K1447)/1000</f>
        <v>0</v>
      </c>
      <c r="K1447">
        <f>IF(BF1447, AN1447, AH1447)</f>
        <v>0</v>
      </c>
      <c r="L1447">
        <f>IF(BF1447, AI1447, AG1447)</f>
        <v>0</v>
      </c>
      <c r="M1447">
        <f>BH1447 - IF(AU1447&gt;1, L1447*BB1447*100.0/(AW1447*BV1447), 0)</f>
        <v>0</v>
      </c>
      <c r="N1447">
        <f>((T1447-J1447/2)*M1447-L1447)/(T1447+J1447/2)</f>
        <v>0</v>
      </c>
      <c r="O1447">
        <f>N1447*(BO1447+BP1447)/1000.0</f>
        <v>0</v>
      </c>
      <c r="P1447">
        <f>(BH1447 - IF(AU1447&gt;1, L1447*BB1447*100.0/(AW1447*BV1447), 0))*(BO1447+BP1447)/1000.0</f>
        <v>0</v>
      </c>
      <c r="Q1447">
        <f>2.0/((1/S1447-1/R1447)+SIGN(S1447)*SQRT((1/S1447-1/R1447)*(1/S1447-1/R1447) + 4*BC1447/((BC1447+1)*(BC1447+1))*(2*1/S1447*1/R1447-1/R1447*1/R1447)))</f>
        <v>0</v>
      </c>
      <c r="R1447">
        <f>IF(LEFT(BD1447,1)&lt;&gt;"0",IF(LEFT(BD1447,1)="1",3.0,BE1447),$D$5+$E$5*(BV1447*BO1447/($K$5*1000))+$F$5*(BV1447*BO1447/($K$5*1000))*MAX(MIN(BB1447,$J$5),$I$5)*MAX(MIN(BB1447,$J$5),$I$5)+$G$5*MAX(MIN(BB1447,$J$5),$I$5)*(BV1447*BO1447/($K$5*1000))+$H$5*(BV1447*BO1447/($K$5*1000))*(BV1447*BO1447/($K$5*1000)))</f>
        <v>0</v>
      </c>
      <c r="S1447">
        <f>J1447*(1000-(1000*0.61365*exp(17.502*W1447/(240.97+W1447))/(BO1447+BP1447)+BJ1447)/2)/(1000*0.61365*exp(17.502*W1447/(240.97+W1447))/(BO1447+BP1447)-BJ1447)</f>
        <v>0</v>
      </c>
      <c r="T1447">
        <f>1/((BC1447+1)/(Q1447/1.6)+1/(R1447/1.37)) + BC1447/((BC1447+1)/(Q1447/1.6) + BC1447/(R1447/1.37))</f>
        <v>0</v>
      </c>
      <c r="U1447">
        <f>(AX1447*BA1447)</f>
        <v>0</v>
      </c>
      <c r="V1447">
        <f>(BQ1447+(U1447+2*0.95*5.67E-8*(((BQ1447+$B$7)+273)^4-(BQ1447+273)^4)-44100*J1447)/(1.84*29.3*R1447+8*0.95*5.67E-8*(BQ1447+273)^3))</f>
        <v>0</v>
      </c>
      <c r="W1447">
        <f>($C$7*BR1447+$D$7*BS1447+$E$7*V1447)</f>
        <v>0</v>
      </c>
      <c r="X1447">
        <f>0.61365*exp(17.502*W1447/(240.97+W1447))</f>
        <v>0</v>
      </c>
      <c r="Y1447">
        <f>(Z1447/AA1447*100)</f>
        <v>0</v>
      </c>
      <c r="Z1447">
        <f>BJ1447*(BO1447+BP1447)/1000</f>
        <v>0</v>
      </c>
      <c r="AA1447">
        <f>0.61365*exp(17.502*BQ1447/(240.97+BQ1447))</f>
        <v>0</v>
      </c>
      <c r="AB1447">
        <f>(X1447-BJ1447*(BO1447+BP1447)/1000)</f>
        <v>0</v>
      </c>
      <c r="AC1447">
        <f>(-J1447*44100)</f>
        <v>0</v>
      </c>
      <c r="AD1447">
        <f>2*29.3*R1447*0.92*(BQ1447-W1447)</f>
        <v>0</v>
      </c>
      <c r="AE1447">
        <f>2*0.95*5.67E-8*(((BQ1447+$B$7)+273)^4-(W1447+273)^4)</f>
        <v>0</v>
      </c>
      <c r="AF1447">
        <f>U1447+AE1447+AC1447+AD1447</f>
        <v>0</v>
      </c>
      <c r="AG1447">
        <f>BN1447*AU1447*(BI1447-BH1447*(1000-AU1447*BK1447)/(1000-AU1447*BJ1447))/(100*BB1447)</f>
        <v>0</v>
      </c>
      <c r="AH1447">
        <f>1000*BN1447*AU1447*(BJ1447-BK1447)/(100*BB1447*(1000-AU1447*BJ1447))</f>
        <v>0</v>
      </c>
      <c r="AI1447">
        <f>(AJ1447 - AK1447 - BO1447*1E3/(8.314*(BQ1447+273.15)) * AM1447/BN1447 * AL1447) * BN1447/(100*BB1447) * (1000 - BK1447)/1000</f>
        <v>0</v>
      </c>
      <c r="AJ1447">
        <v>1437.140010166777</v>
      </c>
      <c r="AK1447">
        <v>1416.595090909091</v>
      </c>
      <c r="AL1447">
        <v>3.393919872718024</v>
      </c>
      <c r="AM1447">
        <v>64.57552425666056</v>
      </c>
      <c r="AN1447">
        <f>(AP1447 - AO1447 + BO1447*1E3/(8.314*(BQ1447+273.15)) * AR1447/BN1447 * AQ1447) * BN1447/(100*BB1447) * 1000/(1000 - AP1447)</f>
        <v>0</v>
      </c>
      <c r="AO1447">
        <v>18.12020359300699</v>
      </c>
      <c r="AP1447">
        <v>18.47921142857141</v>
      </c>
      <c r="AQ1447">
        <v>1.574313577282584E-06</v>
      </c>
      <c r="AR1447">
        <v>112.27</v>
      </c>
      <c r="AS1447">
        <v>8</v>
      </c>
      <c r="AT1447">
        <v>2</v>
      </c>
      <c r="AU1447">
        <f>IF(AS1447*$H$13&gt;=AW1447,1.0,(AW1447/(AW1447-AS1447*$H$13)))</f>
        <v>0</v>
      </c>
      <c r="AV1447">
        <f>(AU1447-1)*100</f>
        <v>0</v>
      </c>
      <c r="AW1447">
        <f>MAX(0,($B$13+$C$13*BV1447)/(1+$D$13*BV1447)*BO1447/(BQ1447+273)*$E$13)</f>
        <v>0</v>
      </c>
      <c r="AX1447">
        <f>$B$11*BW1447+$C$11*BX1447+$F$11*CI1447*(1-CL1447)</f>
        <v>0</v>
      </c>
      <c r="AY1447">
        <f>AX1447*AZ1447</f>
        <v>0</v>
      </c>
      <c r="AZ1447">
        <f>($B$11*$D$9+$C$11*$D$9+$F$11*((CV1447+CN1447)/MAX(CV1447+CN1447+CW1447, 0.1)*$I$9+CW1447/MAX(CV1447+CN1447+CW1447, 0.1)*$J$9))/($B$11+$C$11+$F$11)</f>
        <v>0</v>
      </c>
      <c r="BA1447">
        <f>($B$11*$K$9+$C$11*$K$9+$F$11*((CV1447+CN1447)/MAX(CV1447+CN1447+CW1447, 0.1)*$P$9+CW1447/MAX(CV1447+CN1447+CW1447, 0.1)*$Q$9))/($B$11+$C$11+$F$11)</f>
        <v>0</v>
      </c>
      <c r="BB1447">
        <v>6</v>
      </c>
      <c r="BC1447">
        <v>0.5</v>
      </c>
      <c r="BD1447" t="s">
        <v>355</v>
      </c>
      <c r="BE1447">
        <v>2</v>
      </c>
      <c r="BF1447" t="b">
        <v>1</v>
      </c>
      <c r="BG1447">
        <v>1664308681.1</v>
      </c>
      <c r="BH1447">
        <v>1367.075925925926</v>
      </c>
      <c r="BI1447">
        <v>1395.918888888889</v>
      </c>
      <c r="BJ1447">
        <v>18.48001481481481</v>
      </c>
      <c r="BK1447">
        <v>18.12081111111111</v>
      </c>
      <c r="BL1447">
        <v>1372.686296296297</v>
      </c>
      <c r="BM1447">
        <v>18.64435555555556</v>
      </c>
      <c r="BN1447">
        <v>500.0775555555555</v>
      </c>
      <c r="BO1447">
        <v>90.9287148148148</v>
      </c>
      <c r="BP1447">
        <v>0.1000223296296296</v>
      </c>
      <c r="BQ1447">
        <v>24.57566296296297</v>
      </c>
      <c r="BR1447">
        <v>25.00292592592593</v>
      </c>
      <c r="BS1447">
        <v>999.9000000000001</v>
      </c>
      <c r="BT1447">
        <v>0</v>
      </c>
      <c r="BU1447">
        <v>0</v>
      </c>
      <c r="BV1447">
        <v>10018.86222222222</v>
      </c>
      <c r="BW1447">
        <v>0</v>
      </c>
      <c r="BX1447">
        <v>6.111685185185185</v>
      </c>
      <c r="BY1447">
        <v>-28.84222592592593</v>
      </c>
      <c r="BZ1447">
        <v>1392.815925925926</v>
      </c>
      <c r="CA1447">
        <v>1421.680740740741</v>
      </c>
      <c r="CB1447">
        <v>0.3591923703703703</v>
      </c>
      <c r="CC1447">
        <v>1395.918888888889</v>
      </c>
      <c r="CD1447">
        <v>18.12081111111111</v>
      </c>
      <c r="CE1447">
        <v>1.680363333333333</v>
      </c>
      <c r="CF1447">
        <v>1.647702222222222</v>
      </c>
      <c r="CG1447">
        <v>14.7162037037037</v>
      </c>
      <c r="CH1447">
        <v>14.41231111111111</v>
      </c>
      <c r="CI1447">
        <v>2000.016666666666</v>
      </c>
      <c r="CJ1447">
        <v>0.9799977777777779</v>
      </c>
      <c r="CK1447">
        <v>0.02000239259259259</v>
      </c>
      <c r="CL1447">
        <v>0</v>
      </c>
      <c r="CM1447">
        <v>133.3940740740741</v>
      </c>
      <c r="CN1447">
        <v>5.00097</v>
      </c>
      <c r="CO1447">
        <v>2857.711481481481</v>
      </c>
      <c r="CP1447">
        <v>16707.69629629629</v>
      </c>
      <c r="CQ1447">
        <v>37.562</v>
      </c>
      <c r="CR1447">
        <v>38</v>
      </c>
      <c r="CS1447">
        <v>37.5</v>
      </c>
      <c r="CT1447">
        <v>37.75</v>
      </c>
      <c r="CU1447">
        <v>38.062</v>
      </c>
      <c r="CV1447">
        <v>1955.10962962963</v>
      </c>
      <c r="CW1447">
        <v>39.90592592592593</v>
      </c>
      <c r="CX1447">
        <v>0</v>
      </c>
      <c r="CY1447">
        <v>1664308693.1</v>
      </c>
      <c r="CZ1447">
        <v>0</v>
      </c>
      <c r="DA1447">
        <v>0</v>
      </c>
      <c r="DB1447" t="s">
        <v>356</v>
      </c>
      <c r="DC1447">
        <v>1663859321.1</v>
      </c>
      <c r="DD1447">
        <v>1663859315.6</v>
      </c>
      <c r="DE1447">
        <v>0</v>
      </c>
      <c r="DF1447">
        <v>0.196</v>
      </c>
      <c r="DG1447">
        <v>-0.001</v>
      </c>
      <c r="DH1447">
        <v>-5.941</v>
      </c>
      <c r="DI1447">
        <v>-0.174</v>
      </c>
      <c r="DJ1447">
        <v>1500</v>
      </c>
      <c r="DK1447">
        <v>17</v>
      </c>
      <c r="DL1447">
        <v>0.13</v>
      </c>
      <c r="DM1447">
        <v>0.04</v>
      </c>
      <c r="DN1447">
        <v>-28.7895575</v>
      </c>
      <c r="DO1447">
        <v>-0.9607868667917275</v>
      </c>
      <c r="DP1447">
        <v>0.1041800074090515</v>
      </c>
      <c r="DQ1447">
        <v>0</v>
      </c>
      <c r="DR1447">
        <v>0.358785525</v>
      </c>
      <c r="DS1447">
        <v>0.01378699812382568</v>
      </c>
      <c r="DT1447">
        <v>0.001543390455903821</v>
      </c>
      <c r="DU1447">
        <v>1</v>
      </c>
      <c r="DV1447">
        <v>1</v>
      </c>
      <c r="DW1447">
        <v>2</v>
      </c>
      <c r="DX1447" t="s">
        <v>471</v>
      </c>
      <c r="DY1447">
        <v>2.98506</v>
      </c>
      <c r="DZ1447">
        <v>2.71581</v>
      </c>
      <c r="EA1447">
        <v>0.214605</v>
      </c>
      <c r="EB1447">
        <v>0.214826</v>
      </c>
      <c r="EC1447">
        <v>0.09046709999999999</v>
      </c>
      <c r="ED1447">
        <v>0.087337</v>
      </c>
      <c r="EE1447">
        <v>24959.8</v>
      </c>
      <c r="EF1447">
        <v>25060.3</v>
      </c>
      <c r="EG1447">
        <v>29523.1</v>
      </c>
      <c r="EH1447">
        <v>29506.9</v>
      </c>
      <c r="EI1447">
        <v>35595.8</v>
      </c>
      <c r="EJ1447">
        <v>35808</v>
      </c>
      <c r="EK1447">
        <v>41607.8</v>
      </c>
      <c r="EL1447">
        <v>42051.8</v>
      </c>
      <c r="EM1447">
        <v>1.986</v>
      </c>
      <c r="EN1447">
        <v>1.94113</v>
      </c>
      <c r="EO1447">
        <v>0.0718944</v>
      </c>
      <c r="EP1447">
        <v>0</v>
      </c>
      <c r="EQ1447">
        <v>23.8234</v>
      </c>
      <c r="ER1447">
        <v>999.9</v>
      </c>
      <c r="ES1447">
        <v>49.1</v>
      </c>
      <c r="ET1447">
        <v>28.8</v>
      </c>
      <c r="EU1447">
        <v>21.4665</v>
      </c>
      <c r="EV1447">
        <v>62.7962</v>
      </c>
      <c r="EW1447">
        <v>32.7564</v>
      </c>
      <c r="EX1447">
        <v>1</v>
      </c>
      <c r="EY1447">
        <v>-0.193018</v>
      </c>
      <c r="EZ1447">
        <v>1.09474</v>
      </c>
      <c r="FA1447">
        <v>20.3855</v>
      </c>
      <c r="FB1447">
        <v>5.21849</v>
      </c>
      <c r="FC1447">
        <v>12.0099</v>
      </c>
      <c r="FD1447">
        <v>4.9894</v>
      </c>
      <c r="FE1447">
        <v>3.2885</v>
      </c>
      <c r="FF1447">
        <v>9999</v>
      </c>
      <c r="FG1447">
        <v>9999</v>
      </c>
      <c r="FH1447">
        <v>9999</v>
      </c>
      <c r="FI1447">
        <v>262.3</v>
      </c>
      <c r="FJ1447">
        <v>1.86697</v>
      </c>
      <c r="FK1447">
        <v>1.86612</v>
      </c>
      <c r="FL1447">
        <v>1.86554</v>
      </c>
      <c r="FM1447">
        <v>1.86553</v>
      </c>
      <c r="FN1447">
        <v>1.86728</v>
      </c>
      <c r="FO1447">
        <v>1.86981</v>
      </c>
      <c r="FP1447">
        <v>1.86844</v>
      </c>
      <c r="FQ1447">
        <v>1.86996</v>
      </c>
      <c r="FR1447">
        <v>0</v>
      </c>
      <c r="FS1447">
        <v>0</v>
      </c>
      <c r="FT1447">
        <v>0</v>
      </c>
      <c r="FU1447">
        <v>0</v>
      </c>
      <c r="FV1447" t="s">
        <v>358</v>
      </c>
      <c r="FW1447" t="s">
        <v>359</v>
      </c>
      <c r="FX1447" t="s">
        <v>360</v>
      </c>
      <c r="FY1447" t="s">
        <v>360</v>
      </c>
      <c r="FZ1447" t="s">
        <v>360</v>
      </c>
      <c r="GA1447" t="s">
        <v>360</v>
      </c>
      <c r="GB1447">
        <v>0</v>
      </c>
      <c r="GC1447">
        <v>100</v>
      </c>
      <c r="GD1447">
        <v>100</v>
      </c>
      <c r="GE1447">
        <v>-5.67</v>
      </c>
      <c r="GF1447">
        <v>-0.1643</v>
      </c>
      <c r="GG1447">
        <v>-2.0192013485273</v>
      </c>
      <c r="GH1447">
        <v>-0.003354295288503095</v>
      </c>
      <c r="GI1447">
        <v>8.998442100416266E-07</v>
      </c>
      <c r="GJ1447">
        <v>-2.632750781261316E-10</v>
      </c>
      <c r="GK1447">
        <v>-0.1771344180573433</v>
      </c>
      <c r="GL1447">
        <v>-0.01811282044437078</v>
      </c>
      <c r="GM1447">
        <v>0.001479480632228601</v>
      </c>
      <c r="GN1447">
        <v>-2.527498020886067E-05</v>
      </c>
      <c r="GO1447">
        <v>3</v>
      </c>
      <c r="GP1447">
        <v>2311</v>
      </c>
      <c r="GQ1447">
        <v>1</v>
      </c>
      <c r="GR1447">
        <v>23</v>
      </c>
      <c r="GS1447">
        <v>7489.5</v>
      </c>
      <c r="GT1447">
        <v>7489.6</v>
      </c>
      <c r="GU1447">
        <v>2.77344</v>
      </c>
      <c r="GV1447">
        <v>2.18872</v>
      </c>
      <c r="GW1447">
        <v>1.39648</v>
      </c>
      <c r="GX1447">
        <v>2.33643</v>
      </c>
      <c r="GY1447">
        <v>1.49536</v>
      </c>
      <c r="GZ1447">
        <v>2.39014</v>
      </c>
      <c r="HA1447">
        <v>32.9315</v>
      </c>
      <c r="HB1447">
        <v>13.9744</v>
      </c>
      <c r="HC1447">
        <v>18</v>
      </c>
      <c r="HD1447">
        <v>523.999</v>
      </c>
      <c r="HE1447">
        <v>451.493</v>
      </c>
      <c r="HF1447">
        <v>21.9091</v>
      </c>
      <c r="HG1447">
        <v>25.0102</v>
      </c>
      <c r="HH1447">
        <v>30.0001</v>
      </c>
      <c r="HI1447">
        <v>25.0075</v>
      </c>
      <c r="HJ1447">
        <v>24.9538</v>
      </c>
      <c r="HK1447">
        <v>55.4974</v>
      </c>
      <c r="HL1447">
        <v>22.8412</v>
      </c>
      <c r="HM1447">
        <v>55.4904</v>
      </c>
      <c r="HN1447">
        <v>21.9033</v>
      </c>
      <c r="HO1447">
        <v>1442.64</v>
      </c>
      <c r="HP1447">
        <v>18.0976</v>
      </c>
      <c r="HQ1447">
        <v>100.991</v>
      </c>
      <c r="HR1447">
        <v>100.99</v>
      </c>
    </row>
    <row r="1448" spans="1:226">
      <c r="A1448">
        <v>1432</v>
      </c>
      <c r="B1448">
        <v>1664308693.6</v>
      </c>
      <c r="C1448">
        <v>15463.09999990463</v>
      </c>
      <c r="D1448" t="s">
        <v>3235</v>
      </c>
      <c r="E1448" t="s">
        <v>3236</v>
      </c>
      <c r="F1448">
        <v>5</v>
      </c>
      <c r="G1448" t="s">
        <v>3064</v>
      </c>
      <c r="H1448" t="s">
        <v>354</v>
      </c>
      <c r="I1448">
        <v>1664308685.814285</v>
      </c>
      <c r="J1448">
        <f>(K1448)/1000</f>
        <v>0</v>
      </c>
      <c r="K1448">
        <f>IF(BF1448, AN1448, AH1448)</f>
        <v>0</v>
      </c>
      <c r="L1448">
        <f>IF(BF1448, AI1448, AG1448)</f>
        <v>0</v>
      </c>
      <c r="M1448">
        <f>BH1448 - IF(AU1448&gt;1, L1448*BB1448*100.0/(AW1448*BV1448), 0)</f>
        <v>0</v>
      </c>
      <c r="N1448">
        <f>((T1448-J1448/2)*M1448-L1448)/(T1448+J1448/2)</f>
        <v>0</v>
      </c>
      <c r="O1448">
        <f>N1448*(BO1448+BP1448)/1000.0</f>
        <v>0</v>
      </c>
      <c r="P1448">
        <f>(BH1448 - IF(AU1448&gt;1, L1448*BB1448*100.0/(AW1448*BV1448), 0))*(BO1448+BP1448)/1000.0</f>
        <v>0</v>
      </c>
      <c r="Q1448">
        <f>2.0/((1/S1448-1/R1448)+SIGN(S1448)*SQRT((1/S1448-1/R1448)*(1/S1448-1/R1448) + 4*BC1448/((BC1448+1)*(BC1448+1))*(2*1/S1448*1/R1448-1/R1448*1/R1448)))</f>
        <v>0</v>
      </c>
      <c r="R1448">
        <f>IF(LEFT(BD1448,1)&lt;&gt;"0",IF(LEFT(BD1448,1)="1",3.0,BE1448),$D$5+$E$5*(BV1448*BO1448/($K$5*1000))+$F$5*(BV1448*BO1448/($K$5*1000))*MAX(MIN(BB1448,$J$5),$I$5)*MAX(MIN(BB1448,$J$5),$I$5)+$G$5*MAX(MIN(BB1448,$J$5),$I$5)*(BV1448*BO1448/($K$5*1000))+$H$5*(BV1448*BO1448/($K$5*1000))*(BV1448*BO1448/($K$5*1000)))</f>
        <v>0</v>
      </c>
      <c r="S1448">
        <f>J1448*(1000-(1000*0.61365*exp(17.502*W1448/(240.97+W1448))/(BO1448+BP1448)+BJ1448)/2)/(1000*0.61365*exp(17.502*W1448/(240.97+W1448))/(BO1448+BP1448)-BJ1448)</f>
        <v>0</v>
      </c>
      <c r="T1448">
        <f>1/((BC1448+1)/(Q1448/1.6)+1/(R1448/1.37)) + BC1448/((BC1448+1)/(Q1448/1.6) + BC1448/(R1448/1.37))</f>
        <v>0</v>
      </c>
      <c r="U1448">
        <f>(AX1448*BA1448)</f>
        <v>0</v>
      </c>
      <c r="V1448">
        <f>(BQ1448+(U1448+2*0.95*5.67E-8*(((BQ1448+$B$7)+273)^4-(BQ1448+273)^4)-44100*J1448)/(1.84*29.3*R1448+8*0.95*5.67E-8*(BQ1448+273)^3))</f>
        <v>0</v>
      </c>
      <c r="W1448">
        <f>($C$7*BR1448+$D$7*BS1448+$E$7*V1448)</f>
        <v>0</v>
      </c>
      <c r="X1448">
        <f>0.61365*exp(17.502*W1448/(240.97+W1448))</f>
        <v>0</v>
      </c>
      <c r="Y1448">
        <f>(Z1448/AA1448*100)</f>
        <v>0</v>
      </c>
      <c r="Z1448">
        <f>BJ1448*(BO1448+BP1448)/1000</f>
        <v>0</v>
      </c>
      <c r="AA1448">
        <f>0.61365*exp(17.502*BQ1448/(240.97+BQ1448))</f>
        <v>0</v>
      </c>
      <c r="AB1448">
        <f>(X1448-BJ1448*(BO1448+BP1448)/1000)</f>
        <v>0</v>
      </c>
      <c r="AC1448">
        <f>(-J1448*44100)</f>
        <v>0</v>
      </c>
      <c r="AD1448">
        <f>2*29.3*R1448*0.92*(BQ1448-W1448)</f>
        <v>0</v>
      </c>
      <c r="AE1448">
        <f>2*0.95*5.67E-8*(((BQ1448+$B$7)+273)^4-(W1448+273)^4)</f>
        <v>0</v>
      </c>
      <c r="AF1448">
        <f>U1448+AE1448+AC1448+AD1448</f>
        <v>0</v>
      </c>
      <c r="AG1448">
        <f>BN1448*AU1448*(BI1448-BH1448*(1000-AU1448*BK1448)/(1000-AU1448*BJ1448))/(100*BB1448)</f>
        <v>0</v>
      </c>
      <c r="AH1448">
        <f>1000*BN1448*AU1448*(BJ1448-BK1448)/(100*BB1448*(1000-AU1448*BJ1448))</f>
        <v>0</v>
      </c>
      <c r="AI1448">
        <f>(AJ1448 - AK1448 - BO1448*1E3/(8.314*(BQ1448+273.15)) * AM1448/BN1448 * AL1448) * BN1448/(100*BB1448) * (1000 - BK1448)/1000</f>
        <v>0</v>
      </c>
      <c r="AJ1448">
        <v>1454.326151727112</v>
      </c>
      <c r="AK1448">
        <v>1433.703151515151</v>
      </c>
      <c r="AL1448">
        <v>3.420602114195142</v>
      </c>
      <c r="AM1448">
        <v>64.57552425666056</v>
      </c>
      <c r="AN1448">
        <f>(AP1448 - AO1448 + BO1448*1E3/(8.314*(BQ1448+273.15)) * AR1448/BN1448 * AQ1448) * BN1448/(100*BB1448) * 1000/(1000 - AP1448)</f>
        <v>0</v>
      </c>
      <c r="AO1448">
        <v>18.11833880767234</v>
      </c>
      <c r="AP1448">
        <v>18.47905067669172</v>
      </c>
      <c r="AQ1448">
        <v>-1.976670911709997E-06</v>
      </c>
      <c r="AR1448">
        <v>112.27</v>
      </c>
      <c r="AS1448">
        <v>8</v>
      </c>
      <c r="AT1448">
        <v>2</v>
      </c>
      <c r="AU1448">
        <f>IF(AS1448*$H$13&gt;=AW1448,1.0,(AW1448/(AW1448-AS1448*$H$13)))</f>
        <v>0</v>
      </c>
      <c r="AV1448">
        <f>(AU1448-1)*100</f>
        <v>0</v>
      </c>
      <c r="AW1448">
        <f>MAX(0,($B$13+$C$13*BV1448)/(1+$D$13*BV1448)*BO1448/(BQ1448+273)*$E$13)</f>
        <v>0</v>
      </c>
      <c r="AX1448">
        <f>$B$11*BW1448+$C$11*BX1448+$F$11*CI1448*(1-CL1448)</f>
        <v>0</v>
      </c>
      <c r="AY1448">
        <f>AX1448*AZ1448</f>
        <v>0</v>
      </c>
      <c r="AZ1448">
        <f>($B$11*$D$9+$C$11*$D$9+$F$11*((CV1448+CN1448)/MAX(CV1448+CN1448+CW1448, 0.1)*$I$9+CW1448/MAX(CV1448+CN1448+CW1448, 0.1)*$J$9))/($B$11+$C$11+$F$11)</f>
        <v>0</v>
      </c>
      <c r="BA1448">
        <f>($B$11*$K$9+$C$11*$K$9+$F$11*((CV1448+CN1448)/MAX(CV1448+CN1448+CW1448, 0.1)*$P$9+CW1448/MAX(CV1448+CN1448+CW1448, 0.1)*$Q$9))/($B$11+$C$11+$F$11)</f>
        <v>0</v>
      </c>
      <c r="BB1448">
        <v>6</v>
      </c>
      <c r="BC1448">
        <v>0.5</v>
      </c>
      <c r="BD1448" t="s">
        <v>355</v>
      </c>
      <c r="BE1448">
        <v>2</v>
      </c>
      <c r="BF1448" t="b">
        <v>1</v>
      </c>
      <c r="BG1448">
        <v>1664308685.814285</v>
      </c>
      <c r="BH1448">
        <v>1382.810714285715</v>
      </c>
      <c r="BI1448">
        <v>1411.713214285714</v>
      </c>
      <c r="BJ1448">
        <v>18.479825</v>
      </c>
      <c r="BK1448">
        <v>18.11930714285714</v>
      </c>
      <c r="BL1448">
        <v>1388.457857142857</v>
      </c>
      <c r="BM1448">
        <v>18.644175</v>
      </c>
      <c r="BN1448">
        <v>500.0750357142857</v>
      </c>
      <c r="BO1448">
        <v>90.9279785714286</v>
      </c>
      <c r="BP1448">
        <v>0.1000617107142857</v>
      </c>
      <c r="BQ1448">
        <v>24.57446785714286</v>
      </c>
      <c r="BR1448">
        <v>25.0045</v>
      </c>
      <c r="BS1448">
        <v>999.9000000000002</v>
      </c>
      <c r="BT1448">
        <v>0</v>
      </c>
      <c r="BU1448">
        <v>0</v>
      </c>
      <c r="BV1448">
        <v>10006.34035714286</v>
      </c>
      <c r="BW1448">
        <v>0</v>
      </c>
      <c r="BX1448">
        <v>6.105293928571429</v>
      </c>
      <c r="BY1448">
        <v>-28.90274642857143</v>
      </c>
      <c r="BZ1448">
        <v>1408.846071428571</v>
      </c>
      <c r="CA1448">
        <v>1437.764642857143</v>
      </c>
      <c r="CB1448">
        <v>0.3605065357142858</v>
      </c>
      <c r="CC1448">
        <v>1411.713214285714</v>
      </c>
      <c r="CD1448">
        <v>18.11930714285714</v>
      </c>
      <c r="CE1448">
        <v>1.680332142857143</v>
      </c>
      <c r="CF1448">
        <v>1.6475525</v>
      </c>
      <c r="CG1448">
        <v>14.71591785714286</v>
      </c>
      <c r="CH1448">
        <v>14.41091071428571</v>
      </c>
      <c r="CI1448">
        <v>1999.983214285714</v>
      </c>
      <c r="CJ1448">
        <v>0.9799989285714287</v>
      </c>
      <c r="CK1448">
        <v>0.020001175</v>
      </c>
      <c r="CL1448">
        <v>0</v>
      </c>
      <c r="CM1448">
        <v>133.3278571428571</v>
      </c>
      <c r="CN1448">
        <v>5.00097</v>
      </c>
      <c r="CO1448">
        <v>2857.649285714285</v>
      </c>
      <c r="CP1448">
        <v>16707.42857142857</v>
      </c>
      <c r="CQ1448">
        <v>37.562</v>
      </c>
      <c r="CR1448">
        <v>38</v>
      </c>
      <c r="CS1448">
        <v>37.5</v>
      </c>
      <c r="CT1448">
        <v>37.75</v>
      </c>
      <c r="CU1448">
        <v>38.062</v>
      </c>
      <c r="CV1448">
        <v>1955.079642857143</v>
      </c>
      <c r="CW1448">
        <v>39.90214285714286</v>
      </c>
      <c r="CX1448">
        <v>0</v>
      </c>
      <c r="CY1448">
        <v>1664308697.9</v>
      </c>
      <c r="CZ1448">
        <v>0</v>
      </c>
      <c r="DA1448">
        <v>0</v>
      </c>
      <c r="DB1448" t="s">
        <v>356</v>
      </c>
      <c r="DC1448">
        <v>1663859321.1</v>
      </c>
      <c r="DD1448">
        <v>1663859315.6</v>
      </c>
      <c r="DE1448">
        <v>0</v>
      </c>
      <c r="DF1448">
        <v>0.196</v>
      </c>
      <c r="DG1448">
        <v>-0.001</v>
      </c>
      <c r="DH1448">
        <v>-5.941</v>
      </c>
      <c r="DI1448">
        <v>-0.174</v>
      </c>
      <c r="DJ1448">
        <v>1500</v>
      </c>
      <c r="DK1448">
        <v>17</v>
      </c>
      <c r="DL1448">
        <v>0.13</v>
      </c>
      <c r="DM1448">
        <v>0.04</v>
      </c>
      <c r="DN1448">
        <v>-28.8622725</v>
      </c>
      <c r="DO1448">
        <v>-1.003435272045001</v>
      </c>
      <c r="DP1448">
        <v>0.1058404837184243</v>
      </c>
      <c r="DQ1448">
        <v>0</v>
      </c>
      <c r="DR1448">
        <v>0.359534075</v>
      </c>
      <c r="DS1448">
        <v>0.01641180112570322</v>
      </c>
      <c r="DT1448">
        <v>0.001704585248491552</v>
      </c>
      <c r="DU1448">
        <v>1</v>
      </c>
      <c r="DV1448">
        <v>1</v>
      </c>
      <c r="DW1448">
        <v>2</v>
      </c>
      <c r="DX1448" t="s">
        <v>471</v>
      </c>
      <c r="DY1448">
        <v>2.98524</v>
      </c>
      <c r="DZ1448">
        <v>2.7156</v>
      </c>
      <c r="EA1448">
        <v>0.21617</v>
      </c>
      <c r="EB1448">
        <v>0.21635</v>
      </c>
      <c r="EC1448">
        <v>0.09045930000000001</v>
      </c>
      <c r="ED1448">
        <v>0.0873329</v>
      </c>
      <c r="EE1448">
        <v>24910</v>
      </c>
      <c r="EF1448">
        <v>25011.8</v>
      </c>
      <c r="EG1448">
        <v>29522.9</v>
      </c>
      <c r="EH1448">
        <v>29507</v>
      </c>
      <c r="EI1448">
        <v>35595.8</v>
      </c>
      <c r="EJ1448">
        <v>35808.2</v>
      </c>
      <c r="EK1448">
        <v>41607.4</v>
      </c>
      <c r="EL1448">
        <v>42051.7</v>
      </c>
      <c r="EM1448">
        <v>1.98585</v>
      </c>
      <c r="EN1448">
        <v>1.94132</v>
      </c>
      <c r="EO1448">
        <v>0.0717863</v>
      </c>
      <c r="EP1448">
        <v>0</v>
      </c>
      <c r="EQ1448">
        <v>23.8254</v>
      </c>
      <c r="ER1448">
        <v>999.9</v>
      </c>
      <c r="ES1448">
        <v>49.1</v>
      </c>
      <c r="ET1448">
        <v>28.8</v>
      </c>
      <c r="EU1448">
        <v>21.468</v>
      </c>
      <c r="EV1448">
        <v>62.6562</v>
      </c>
      <c r="EW1448">
        <v>32.4279</v>
      </c>
      <c r="EX1448">
        <v>1</v>
      </c>
      <c r="EY1448">
        <v>-0.192858</v>
      </c>
      <c r="EZ1448">
        <v>1.11094</v>
      </c>
      <c r="FA1448">
        <v>20.3855</v>
      </c>
      <c r="FB1448">
        <v>5.21789</v>
      </c>
      <c r="FC1448">
        <v>12.0099</v>
      </c>
      <c r="FD1448">
        <v>4.9893</v>
      </c>
      <c r="FE1448">
        <v>3.28845</v>
      </c>
      <c r="FF1448">
        <v>9999</v>
      </c>
      <c r="FG1448">
        <v>9999</v>
      </c>
      <c r="FH1448">
        <v>9999</v>
      </c>
      <c r="FI1448">
        <v>262.3</v>
      </c>
      <c r="FJ1448">
        <v>1.86693</v>
      </c>
      <c r="FK1448">
        <v>1.86612</v>
      </c>
      <c r="FL1448">
        <v>1.86553</v>
      </c>
      <c r="FM1448">
        <v>1.86552</v>
      </c>
      <c r="FN1448">
        <v>1.86728</v>
      </c>
      <c r="FO1448">
        <v>1.86981</v>
      </c>
      <c r="FP1448">
        <v>1.86844</v>
      </c>
      <c r="FQ1448">
        <v>1.86996</v>
      </c>
      <c r="FR1448">
        <v>0</v>
      </c>
      <c r="FS1448">
        <v>0</v>
      </c>
      <c r="FT1448">
        <v>0</v>
      </c>
      <c r="FU1448">
        <v>0</v>
      </c>
      <c r="FV1448" t="s">
        <v>358</v>
      </c>
      <c r="FW1448" t="s">
        <v>359</v>
      </c>
      <c r="FX1448" t="s">
        <v>360</v>
      </c>
      <c r="FY1448" t="s">
        <v>360</v>
      </c>
      <c r="FZ1448" t="s">
        <v>360</v>
      </c>
      <c r="GA1448" t="s">
        <v>360</v>
      </c>
      <c r="GB1448">
        <v>0</v>
      </c>
      <c r="GC1448">
        <v>100</v>
      </c>
      <c r="GD1448">
        <v>100</v>
      </c>
      <c r="GE1448">
        <v>-5.71</v>
      </c>
      <c r="GF1448">
        <v>-0.1644</v>
      </c>
      <c r="GG1448">
        <v>-2.0192013485273</v>
      </c>
      <c r="GH1448">
        <v>-0.003354295288503095</v>
      </c>
      <c r="GI1448">
        <v>8.998442100416266E-07</v>
      </c>
      <c r="GJ1448">
        <v>-2.632750781261316E-10</v>
      </c>
      <c r="GK1448">
        <v>-0.1771344180573433</v>
      </c>
      <c r="GL1448">
        <v>-0.01811282044437078</v>
      </c>
      <c r="GM1448">
        <v>0.001479480632228601</v>
      </c>
      <c r="GN1448">
        <v>-2.527498020886067E-05</v>
      </c>
      <c r="GO1448">
        <v>3</v>
      </c>
      <c r="GP1448">
        <v>2311</v>
      </c>
      <c r="GQ1448">
        <v>1</v>
      </c>
      <c r="GR1448">
        <v>23</v>
      </c>
      <c r="GS1448">
        <v>7489.5</v>
      </c>
      <c r="GT1448">
        <v>7489.6</v>
      </c>
      <c r="GU1448">
        <v>2.80151</v>
      </c>
      <c r="GV1448">
        <v>2.18872</v>
      </c>
      <c r="GW1448">
        <v>1.39771</v>
      </c>
      <c r="GX1448">
        <v>2.33643</v>
      </c>
      <c r="GY1448">
        <v>1.49536</v>
      </c>
      <c r="GZ1448">
        <v>2.39136</v>
      </c>
      <c r="HA1448">
        <v>32.9315</v>
      </c>
      <c r="HB1448">
        <v>13.9832</v>
      </c>
      <c r="HC1448">
        <v>18</v>
      </c>
      <c r="HD1448">
        <v>523.902</v>
      </c>
      <c r="HE1448">
        <v>451.616</v>
      </c>
      <c r="HF1448">
        <v>21.9045</v>
      </c>
      <c r="HG1448">
        <v>25.0102</v>
      </c>
      <c r="HH1448">
        <v>30.0002</v>
      </c>
      <c r="HI1448">
        <v>25.0075</v>
      </c>
      <c r="HJ1448">
        <v>24.9538</v>
      </c>
      <c r="HK1448">
        <v>56.0553</v>
      </c>
      <c r="HL1448">
        <v>22.8412</v>
      </c>
      <c r="HM1448">
        <v>55.4904</v>
      </c>
      <c r="HN1448">
        <v>21.8993</v>
      </c>
      <c r="HO1448">
        <v>1456</v>
      </c>
      <c r="HP1448">
        <v>18.0976</v>
      </c>
      <c r="HQ1448">
        <v>100.99</v>
      </c>
      <c r="HR1448">
        <v>100.99</v>
      </c>
    </row>
    <row r="1449" spans="1:226">
      <c r="A1449">
        <v>1433</v>
      </c>
      <c r="B1449">
        <v>1664308698.6</v>
      </c>
      <c r="C1449">
        <v>15468.09999990463</v>
      </c>
      <c r="D1449" t="s">
        <v>3237</v>
      </c>
      <c r="E1449" t="s">
        <v>3238</v>
      </c>
      <c r="F1449">
        <v>5</v>
      </c>
      <c r="G1449" t="s">
        <v>3064</v>
      </c>
      <c r="H1449" t="s">
        <v>354</v>
      </c>
      <c r="I1449">
        <v>1664308691.1</v>
      </c>
      <c r="J1449">
        <f>(K1449)/1000</f>
        <v>0</v>
      </c>
      <c r="K1449">
        <f>IF(BF1449, AN1449, AH1449)</f>
        <v>0</v>
      </c>
      <c r="L1449">
        <f>IF(BF1449, AI1449, AG1449)</f>
        <v>0</v>
      </c>
      <c r="M1449">
        <f>BH1449 - IF(AU1449&gt;1, L1449*BB1449*100.0/(AW1449*BV1449), 0)</f>
        <v>0</v>
      </c>
      <c r="N1449">
        <f>((T1449-J1449/2)*M1449-L1449)/(T1449+J1449/2)</f>
        <v>0</v>
      </c>
      <c r="O1449">
        <f>N1449*(BO1449+BP1449)/1000.0</f>
        <v>0</v>
      </c>
      <c r="P1449">
        <f>(BH1449 - IF(AU1449&gt;1, L1449*BB1449*100.0/(AW1449*BV1449), 0))*(BO1449+BP1449)/1000.0</f>
        <v>0</v>
      </c>
      <c r="Q1449">
        <f>2.0/((1/S1449-1/R1449)+SIGN(S1449)*SQRT((1/S1449-1/R1449)*(1/S1449-1/R1449) + 4*BC1449/((BC1449+1)*(BC1449+1))*(2*1/S1449*1/R1449-1/R1449*1/R1449)))</f>
        <v>0</v>
      </c>
      <c r="R1449">
        <f>IF(LEFT(BD1449,1)&lt;&gt;"0",IF(LEFT(BD1449,1)="1",3.0,BE1449),$D$5+$E$5*(BV1449*BO1449/($K$5*1000))+$F$5*(BV1449*BO1449/($K$5*1000))*MAX(MIN(BB1449,$J$5),$I$5)*MAX(MIN(BB1449,$J$5),$I$5)+$G$5*MAX(MIN(BB1449,$J$5),$I$5)*(BV1449*BO1449/($K$5*1000))+$H$5*(BV1449*BO1449/($K$5*1000))*(BV1449*BO1449/($K$5*1000)))</f>
        <v>0</v>
      </c>
      <c r="S1449">
        <f>J1449*(1000-(1000*0.61365*exp(17.502*W1449/(240.97+W1449))/(BO1449+BP1449)+BJ1449)/2)/(1000*0.61365*exp(17.502*W1449/(240.97+W1449))/(BO1449+BP1449)-BJ1449)</f>
        <v>0</v>
      </c>
      <c r="T1449">
        <f>1/((BC1449+1)/(Q1449/1.6)+1/(R1449/1.37)) + BC1449/((BC1449+1)/(Q1449/1.6) + BC1449/(R1449/1.37))</f>
        <v>0</v>
      </c>
      <c r="U1449">
        <f>(AX1449*BA1449)</f>
        <v>0</v>
      </c>
      <c r="V1449">
        <f>(BQ1449+(U1449+2*0.95*5.67E-8*(((BQ1449+$B$7)+273)^4-(BQ1449+273)^4)-44100*J1449)/(1.84*29.3*R1449+8*0.95*5.67E-8*(BQ1449+273)^3))</f>
        <v>0</v>
      </c>
      <c r="W1449">
        <f>($C$7*BR1449+$D$7*BS1449+$E$7*V1449)</f>
        <v>0</v>
      </c>
      <c r="X1449">
        <f>0.61365*exp(17.502*W1449/(240.97+W1449))</f>
        <v>0</v>
      </c>
      <c r="Y1449">
        <f>(Z1449/AA1449*100)</f>
        <v>0</v>
      </c>
      <c r="Z1449">
        <f>BJ1449*(BO1449+BP1449)/1000</f>
        <v>0</v>
      </c>
      <c r="AA1449">
        <f>0.61365*exp(17.502*BQ1449/(240.97+BQ1449))</f>
        <v>0</v>
      </c>
      <c r="AB1449">
        <f>(X1449-BJ1449*(BO1449+BP1449)/1000)</f>
        <v>0</v>
      </c>
      <c r="AC1449">
        <f>(-J1449*44100)</f>
        <v>0</v>
      </c>
      <c r="AD1449">
        <f>2*29.3*R1449*0.92*(BQ1449-W1449)</f>
        <v>0</v>
      </c>
      <c r="AE1449">
        <f>2*0.95*5.67E-8*(((BQ1449+$B$7)+273)^4-(W1449+273)^4)</f>
        <v>0</v>
      </c>
      <c r="AF1449">
        <f>U1449+AE1449+AC1449+AD1449</f>
        <v>0</v>
      </c>
      <c r="AG1449">
        <f>BN1449*AU1449*(BI1449-BH1449*(1000-AU1449*BK1449)/(1000-AU1449*BJ1449))/(100*BB1449)</f>
        <v>0</v>
      </c>
      <c r="AH1449">
        <f>1000*BN1449*AU1449*(BJ1449-BK1449)/(100*BB1449*(1000-AU1449*BJ1449))</f>
        <v>0</v>
      </c>
      <c r="AI1449">
        <f>(AJ1449 - AK1449 - BO1449*1E3/(8.314*(BQ1449+273.15)) * AM1449/BN1449 * AL1449) * BN1449/(100*BB1449) * (1000 - BK1449)/1000</f>
        <v>0</v>
      </c>
      <c r="AJ1449">
        <v>1471.252173012686</v>
      </c>
      <c r="AK1449">
        <v>1450.623757575758</v>
      </c>
      <c r="AL1449">
        <v>3.382474135867317</v>
      </c>
      <c r="AM1449">
        <v>64.57552425666056</v>
      </c>
      <c r="AN1449">
        <f>(AP1449 - AO1449 + BO1449*1E3/(8.314*(BQ1449+273.15)) * AR1449/BN1449 * AQ1449) * BN1449/(100*BB1449) * 1000/(1000 - AP1449)</f>
        <v>0</v>
      </c>
      <c r="AO1449">
        <v>18.11773527142857</v>
      </c>
      <c r="AP1449">
        <v>18.47631939849624</v>
      </c>
      <c r="AQ1449">
        <v>-1.369599014512653E-06</v>
      </c>
      <c r="AR1449">
        <v>112.27</v>
      </c>
      <c r="AS1449">
        <v>8</v>
      </c>
      <c r="AT1449">
        <v>2</v>
      </c>
      <c r="AU1449">
        <f>IF(AS1449*$H$13&gt;=AW1449,1.0,(AW1449/(AW1449-AS1449*$H$13)))</f>
        <v>0</v>
      </c>
      <c r="AV1449">
        <f>(AU1449-1)*100</f>
        <v>0</v>
      </c>
      <c r="AW1449">
        <f>MAX(0,($B$13+$C$13*BV1449)/(1+$D$13*BV1449)*BO1449/(BQ1449+273)*$E$13)</f>
        <v>0</v>
      </c>
      <c r="AX1449">
        <f>$B$11*BW1449+$C$11*BX1449+$F$11*CI1449*(1-CL1449)</f>
        <v>0</v>
      </c>
      <c r="AY1449">
        <f>AX1449*AZ1449</f>
        <v>0</v>
      </c>
      <c r="AZ1449">
        <f>($B$11*$D$9+$C$11*$D$9+$F$11*((CV1449+CN1449)/MAX(CV1449+CN1449+CW1449, 0.1)*$I$9+CW1449/MAX(CV1449+CN1449+CW1449, 0.1)*$J$9))/($B$11+$C$11+$F$11)</f>
        <v>0</v>
      </c>
      <c r="BA1449">
        <f>($B$11*$K$9+$C$11*$K$9+$F$11*((CV1449+CN1449)/MAX(CV1449+CN1449+CW1449, 0.1)*$P$9+CW1449/MAX(CV1449+CN1449+CW1449, 0.1)*$Q$9))/($B$11+$C$11+$F$11)</f>
        <v>0</v>
      </c>
      <c r="BB1449">
        <v>6</v>
      </c>
      <c r="BC1449">
        <v>0.5</v>
      </c>
      <c r="BD1449" t="s">
        <v>355</v>
      </c>
      <c r="BE1449">
        <v>2</v>
      </c>
      <c r="BF1449" t="b">
        <v>1</v>
      </c>
      <c r="BG1449">
        <v>1664308691.1</v>
      </c>
      <c r="BH1449">
        <v>1400.472592592593</v>
      </c>
      <c r="BI1449">
        <v>1429.429259259259</v>
      </c>
      <c r="BJ1449">
        <v>18.47877037037037</v>
      </c>
      <c r="BK1449">
        <v>18.11797777777778</v>
      </c>
      <c r="BL1449">
        <v>1406.161111111111</v>
      </c>
      <c r="BM1449">
        <v>18.64313703703704</v>
      </c>
      <c r="BN1449">
        <v>500.0701111111111</v>
      </c>
      <c r="BO1449">
        <v>90.92767407407408</v>
      </c>
      <c r="BP1449">
        <v>0.1000495074074074</v>
      </c>
      <c r="BQ1449">
        <v>24.57184814814815</v>
      </c>
      <c r="BR1449">
        <v>25.00657407407407</v>
      </c>
      <c r="BS1449">
        <v>999.9000000000001</v>
      </c>
      <c r="BT1449">
        <v>0</v>
      </c>
      <c r="BU1449">
        <v>0</v>
      </c>
      <c r="BV1449">
        <v>9998.357407407408</v>
      </c>
      <c r="BW1449">
        <v>0</v>
      </c>
      <c r="BX1449">
        <v>6.097685925925926</v>
      </c>
      <c r="BY1449">
        <v>-28.95743703703704</v>
      </c>
      <c r="BZ1449">
        <v>1426.838888888889</v>
      </c>
      <c r="CA1449">
        <v>1455.805925925926</v>
      </c>
      <c r="CB1449">
        <v>0.3607787037037037</v>
      </c>
      <c r="CC1449">
        <v>1429.429259259259</v>
      </c>
      <c r="CD1449">
        <v>18.11797777777778</v>
      </c>
      <c r="CE1449">
        <v>1.680230740740741</v>
      </c>
      <c r="CF1449">
        <v>1.647425925925926</v>
      </c>
      <c r="CG1449">
        <v>14.71498518518518</v>
      </c>
      <c r="CH1449">
        <v>14.40972592592593</v>
      </c>
      <c r="CI1449">
        <v>1999.996666666666</v>
      </c>
      <c r="CJ1449">
        <v>0.9799997777777778</v>
      </c>
      <c r="CK1449">
        <v>0.02000028888888889</v>
      </c>
      <c r="CL1449">
        <v>0</v>
      </c>
      <c r="CM1449">
        <v>133.3829259259259</v>
      </c>
      <c r="CN1449">
        <v>5.00097</v>
      </c>
      <c r="CO1449">
        <v>2857.498518518519</v>
      </c>
      <c r="CP1449">
        <v>16707.55185185185</v>
      </c>
      <c r="CQ1449">
        <v>37.562</v>
      </c>
      <c r="CR1449">
        <v>38</v>
      </c>
      <c r="CS1449">
        <v>37.5</v>
      </c>
      <c r="CT1449">
        <v>37.75</v>
      </c>
      <c r="CU1449">
        <v>38.062</v>
      </c>
      <c r="CV1449">
        <v>1955.094074074074</v>
      </c>
      <c r="CW1449">
        <v>39.90000000000001</v>
      </c>
      <c r="CX1449">
        <v>0</v>
      </c>
      <c r="CY1449">
        <v>1664308703.3</v>
      </c>
      <c r="CZ1449">
        <v>0</v>
      </c>
      <c r="DA1449">
        <v>0</v>
      </c>
      <c r="DB1449" t="s">
        <v>356</v>
      </c>
      <c r="DC1449">
        <v>1663859321.1</v>
      </c>
      <c r="DD1449">
        <v>1663859315.6</v>
      </c>
      <c r="DE1449">
        <v>0</v>
      </c>
      <c r="DF1449">
        <v>0.196</v>
      </c>
      <c r="DG1449">
        <v>-0.001</v>
      </c>
      <c r="DH1449">
        <v>-5.941</v>
      </c>
      <c r="DI1449">
        <v>-0.174</v>
      </c>
      <c r="DJ1449">
        <v>1500</v>
      </c>
      <c r="DK1449">
        <v>17</v>
      </c>
      <c r="DL1449">
        <v>0.13</v>
      </c>
      <c r="DM1449">
        <v>0.04</v>
      </c>
      <c r="DN1449">
        <v>-28.917915</v>
      </c>
      <c r="DO1449">
        <v>-0.6627579737335396</v>
      </c>
      <c r="DP1449">
        <v>0.0835297508376508</v>
      </c>
      <c r="DQ1449">
        <v>0</v>
      </c>
      <c r="DR1449">
        <v>0.36048465</v>
      </c>
      <c r="DS1449">
        <v>0.004105756097560661</v>
      </c>
      <c r="DT1449">
        <v>0.0008834027266768009</v>
      </c>
      <c r="DU1449">
        <v>1</v>
      </c>
      <c r="DV1449">
        <v>1</v>
      </c>
      <c r="DW1449">
        <v>2</v>
      </c>
      <c r="DX1449" t="s">
        <v>471</v>
      </c>
      <c r="DY1449">
        <v>2.98521</v>
      </c>
      <c r="DZ1449">
        <v>2.71555</v>
      </c>
      <c r="EA1449">
        <v>0.217723</v>
      </c>
      <c r="EB1449">
        <v>0.217885</v>
      </c>
      <c r="EC1449">
        <v>0.0904558</v>
      </c>
      <c r="ED1449">
        <v>0.0873264</v>
      </c>
      <c r="EE1449">
        <v>24860.6</v>
      </c>
      <c r="EF1449">
        <v>24962.8</v>
      </c>
      <c r="EG1449">
        <v>29522.7</v>
      </c>
      <c r="EH1449">
        <v>29506.9</v>
      </c>
      <c r="EI1449">
        <v>35595.9</v>
      </c>
      <c r="EJ1449">
        <v>35808.3</v>
      </c>
      <c r="EK1449">
        <v>41607.3</v>
      </c>
      <c r="EL1449">
        <v>42051.6</v>
      </c>
      <c r="EM1449">
        <v>1.98612</v>
      </c>
      <c r="EN1449">
        <v>1.94128</v>
      </c>
      <c r="EO1449">
        <v>0.0724755</v>
      </c>
      <c r="EP1449">
        <v>0</v>
      </c>
      <c r="EQ1449">
        <v>23.8259</v>
      </c>
      <c r="ER1449">
        <v>999.9</v>
      </c>
      <c r="ES1449">
        <v>49.1</v>
      </c>
      <c r="ET1449">
        <v>28.8</v>
      </c>
      <c r="EU1449">
        <v>21.4687</v>
      </c>
      <c r="EV1449">
        <v>63.0562</v>
      </c>
      <c r="EW1449">
        <v>32.1995</v>
      </c>
      <c r="EX1449">
        <v>1</v>
      </c>
      <c r="EY1449">
        <v>-0.192597</v>
      </c>
      <c r="EZ1449">
        <v>1.12548</v>
      </c>
      <c r="FA1449">
        <v>20.3854</v>
      </c>
      <c r="FB1449">
        <v>5.21819</v>
      </c>
      <c r="FC1449">
        <v>12.0099</v>
      </c>
      <c r="FD1449">
        <v>4.9896</v>
      </c>
      <c r="FE1449">
        <v>3.2884</v>
      </c>
      <c r="FF1449">
        <v>9999</v>
      </c>
      <c r="FG1449">
        <v>9999</v>
      </c>
      <c r="FH1449">
        <v>9999</v>
      </c>
      <c r="FI1449">
        <v>262.3</v>
      </c>
      <c r="FJ1449">
        <v>1.86695</v>
      </c>
      <c r="FK1449">
        <v>1.8661</v>
      </c>
      <c r="FL1449">
        <v>1.86553</v>
      </c>
      <c r="FM1449">
        <v>1.86549</v>
      </c>
      <c r="FN1449">
        <v>1.86726</v>
      </c>
      <c r="FO1449">
        <v>1.86981</v>
      </c>
      <c r="FP1449">
        <v>1.86844</v>
      </c>
      <c r="FQ1449">
        <v>1.86996</v>
      </c>
      <c r="FR1449">
        <v>0</v>
      </c>
      <c r="FS1449">
        <v>0</v>
      </c>
      <c r="FT1449">
        <v>0</v>
      </c>
      <c r="FU1449">
        <v>0</v>
      </c>
      <c r="FV1449" t="s">
        <v>358</v>
      </c>
      <c r="FW1449" t="s">
        <v>359</v>
      </c>
      <c r="FX1449" t="s">
        <v>360</v>
      </c>
      <c r="FY1449" t="s">
        <v>360</v>
      </c>
      <c r="FZ1449" t="s">
        <v>360</v>
      </c>
      <c r="GA1449" t="s">
        <v>360</v>
      </c>
      <c r="GB1449">
        <v>0</v>
      </c>
      <c r="GC1449">
        <v>100</v>
      </c>
      <c r="GD1449">
        <v>100</v>
      </c>
      <c r="GE1449">
        <v>-5.75</v>
      </c>
      <c r="GF1449">
        <v>-0.1644</v>
      </c>
      <c r="GG1449">
        <v>-2.0192013485273</v>
      </c>
      <c r="GH1449">
        <v>-0.003354295288503095</v>
      </c>
      <c r="GI1449">
        <v>8.998442100416266E-07</v>
      </c>
      <c r="GJ1449">
        <v>-2.632750781261316E-10</v>
      </c>
      <c r="GK1449">
        <v>-0.1771344180573433</v>
      </c>
      <c r="GL1449">
        <v>-0.01811282044437078</v>
      </c>
      <c r="GM1449">
        <v>0.001479480632228601</v>
      </c>
      <c r="GN1449">
        <v>-2.527498020886067E-05</v>
      </c>
      <c r="GO1449">
        <v>3</v>
      </c>
      <c r="GP1449">
        <v>2311</v>
      </c>
      <c r="GQ1449">
        <v>1</v>
      </c>
      <c r="GR1449">
        <v>23</v>
      </c>
      <c r="GS1449">
        <v>7489.6</v>
      </c>
      <c r="GT1449">
        <v>7489.7</v>
      </c>
      <c r="GU1449">
        <v>2.82593</v>
      </c>
      <c r="GV1449">
        <v>2.18994</v>
      </c>
      <c r="GW1449">
        <v>1.39648</v>
      </c>
      <c r="GX1449">
        <v>2.33643</v>
      </c>
      <c r="GY1449">
        <v>1.49536</v>
      </c>
      <c r="GZ1449">
        <v>2.40601</v>
      </c>
      <c r="HA1449">
        <v>32.9315</v>
      </c>
      <c r="HB1449">
        <v>13.9744</v>
      </c>
      <c r="HC1449">
        <v>18</v>
      </c>
      <c r="HD1449">
        <v>524.081</v>
      </c>
      <c r="HE1449">
        <v>451.585</v>
      </c>
      <c r="HF1449">
        <v>21.9001</v>
      </c>
      <c r="HG1449">
        <v>25.012</v>
      </c>
      <c r="HH1449">
        <v>30.0001</v>
      </c>
      <c r="HI1449">
        <v>25.0075</v>
      </c>
      <c r="HJ1449">
        <v>24.9538</v>
      </c>
      <c r="HK1449">
        <v>56.5269</v>
      </c>
      <c r="HL1449">
        <v>22.8412</v>
      </c>
      <c r="HM1449">
        <v>55.4904</v>
      </c>
      <c r="HN1449">
        <v>21.8928</v>
      </c>
      <c r="HO1449">
        <v>1476.03</v>
      </c>
      <c r="HP1449">
        <v>18.0976</v>
      </c>
      <c r="HQ1449">
        <v>100.99</v>
      </c>
      <c r="HR1449">
        <v>100.99</v>
      </c>
    </row>
    <row r="1450" spans="1:226">
      <c r="A1450">
        <v>1434</v>
      </c>
      <c r="B1450">
        <v>1664308703.6</v>
      </c>
      <c r="C1450">
        <v>15473.09999990463</v>
      </c>
      <c r="D1450" t="s">
        <v>3239</v>
      </c>
      <c r="E1450" t="s">
        <v>3240</v>
      </c>
      <c r="F1450">
        <v>5</v>
      </c>
      <c r="G1450" t="s">
        <v>3064</v>
      </c>
      <c r="H1450" t="s">
        <v>354</v>
      </c>
      <c r="I1450">
        <v>1664308695.814285</v>
      </c>
      <c r="J1450">
        <f>(K1450)/1000</f>
        <v>0</v>
      </c>
      <c r="K1450">
        <f>IF(BF1450, AN1450, AH1450)</f>
        <v>0</v>
      </c>
      <c r="L1450">
        <f>IF(BF1450, AI1450, AG1450)</f>
        <v>0</v>
      </c>
      <c r="M1450">
        <f>BH1450 - IF(AU1450&gt;1, L1450*BB1450*100.0/(AW1450*BV1450), 0)</f>
        <v>0</v>
      </c>
      <c r="N1450">
        <f>((T1450-J1450/2)*M1450-L1450)/(T1450+J1450/2)</f>
        <v>0</v>
      </c>
      <c r="O1450">
        <f>N1450*(BO1450+BP1450)/1000.0</f>
        <v>0</v>
      </c>
      <c r="P1450">
        <f>(BH1450 - IF(AU1450&gt;1, L1450*BB1450*100.0/(AW1450*BV1450), 0))*(BO1450+BP1450)/1000.0</f>
        <v>0</v>
      </c>
      <c r="Q1450">
        <f>2.0/((1/S1450-1/R1450)+SIGN(S1450)*SQRT((1/S1450-1/R1450)*(1/S1450-1/R1450) + 4*BC1450/((BC1450+1)*(BC1450+1))*(2*1/S1450*1/R1450-1/R1450*1/R1450)))</f>
        <v>0</v>
      </c>
      <c r="R1450">
        <f>IF(LEFT(BD1450,1)&lt;&gt;"0",IF(LEFT(BD1450,1)="1",3.0,BE1450),$D$5+$E$5*(BV1450*BO1450/($K$5*1000))+$F$5*(BV1450*BO1450/($K$5*1000))*MAX(MIN(BB1450,$J$5),$I$5)*MAX(MIN(BB1450,$J$5),$I$5)+$G$5*MAX(MIN(BB1450,$J$5),$I$5)*(BV1450*BO1450/($K$5*1000))+$H$5*(BV1450*BO1450/($K$5*1000))*(BV1450*BO1450/($K$5*1000)))</f>
        <v>0</v>
      </c>
      <c r="S1450">
        <f>J1450*(1000-(1000*0.61365*exp(17.502*W1450/(240.97+W1450))/(BO1450+BP1450)+BJ1450)/2)/(1000*0.61365*exp(17.502*W1450/(240.97+W1450))/(BO1450+BP1450)-BJ1450)</f>
        <v>0</v>
      </c>
      <c r="T1450">
        <f>1/((BC1450+1)/(Q1450/1.6)+1/(R1450/1.37)) + BC1450/((BC1450+1)/(Q1450/1.6) + BC1450/(R1450/1.37))</f>
        <v>0</v>
      </c>
      <c r="U1450">
        <f>(AX1450*BA1450)</f>
        <v>0</v>
      </c>
      <c r="V1450">
        <f>(BQ1450+(U1450+2*0.95*5.67E-8*(((BQ1450+$B$7)+273)^4-(BQ1450+273)^4)-44100*J1450)/(1.84*29.3*R1450+8*0.95*5.67E-8*(BQ1450+273)^3))</f>
        <v>0</v>
      </c>
      <c r="W1450">
        <f>($C$7*BR1450+$D$7*BS1450+$E$7*V1450)</f>
        <v>0</v>
      </c>
      <c r="X1450">
        <f>0.61365*exp(17.502*W1450/(240.97+W1450))</f>
        <v>0</v>
      </c>
      <c r="Y1450">
        <f>(Z1450/AA1450*100)</f>
        <v>0</v>
      </c>
      <c r="Z1450">
        <f>BJ1450*(BO1450+BP1450)/1000</f>
        <v>0</v>
      </c>
      <c r="AA1450">
        <f>0.61365*exp(17.502*BQ1450/(240.97+BQ1450))</f>
        <v>0</v>
      </c>
      <c r="AB1450">
        <f>(X1450-BJ1450*(BO1450+BP1450)/1000)</f>
        <v>0</v>
      </c>
      <c r="AC1450">
        <f>(-J1450*44100)</f>
        <v>0</v>
      </c>
      <c r="AD1450">
        <f>2*29.3*R1450*0.92*(BQ1450-W1450)</f>
        <v>0</v>
      </c>
      <c r="AE1450">
        <f>2*0.95*5.67E-8*(((BQ1450+$B$7)+273)^4-(W1450+273)^4)</f>
        <v>0</v>
      </c>
      <c r="AF1450">
        <f>U1450+AE1450+AC1450+AD1450</f>
        <v>0</v>
      </c>
      <c r="AG1450">
        <f>BN1450*AU1450*(BI1450-BH1450*(1000-AU1450*BK1450)/(1000-AU1450*BJ1450))/(100*BB1450)</f>
        <v>0</v>
      </c>
      <c r="AH1450">
        <f>1000*BN1450*AU1450*(BJ1450-BK1450)/(100*BB1450*(1000-AU1450*BJ1450))</f>
        <v>0</v>
      </c>
      <c r="AI1450">
        <f>(AJ1450 - AK1450 - BO1450*1E3/(8.314*(BQ1450+273.15)) * AM1450/BN1450 * AL1450) * BN1450/(100*BB1450) * (1000 - BK1450)/1000</f>
        <v>0</v>
      </c>
      <c r="AJ1450">
        <v>1488.309901721366</v>
      </c>
      <c r="AK1450">
        <v>1467.626787878788</v>
      </c>
      <c r="AL1450">
        <v>3.395226496957415</v>
      </c>
      <c r="AM1450">
        <v>64.57552425666056</v>
      </c>
      <c r="AN1450">
        <f>(AP1450 - AO1450 + BO1450*1E3/(8.314*(BQ1450+273.15)) * AR1450/BN1450 * AQ1450) * BN1450/(100*BB1450) * 1000/(1000 - AP1450)</f>
        <v>0</v>
      </c>
      <c r="AO1450">
        <v>18.115737188991</v>
      </c>
      <c r="AP1450">
        <v>18.47579729323307</v>
      </c>
      <c r="AQ1450">
        <v>-2.470663263202701E-06</v>
      </c>
      <c r="AR1450">
        <v>112.27</v>
      </c>
      <c r="AS1450">
        <v>8</v>
      </c>
      <c r="AT1450">
        <v>2</v>
      </c>
      <c r="AU1450">
        <f>IF(AS1450*$H$13&gt;=AW1450,1.0,(AW1450/(AW1450-AS1450*$H$13)))</f>
        <v>0</v>
      </c>
      <c r="AV1450">
        <f>(AU1450-1)*100</f>
        <v>0</v>
      </c>
      <c r="AW1450">
        <f>MAX(0,($B$13+$C$13*BV1450)/(1+$D$13*BV1450)*BO1450/(BQ1450+273)*$E$13)</f>
        <v>0</v>
      </c>
      <c r="AX1450">
        <f>$B$11*BW1450+$C$11*BX1450+$F$11*CI1450*(1-CL1450)</f>
        <v>0</v>
      </c>
      <c r="AY1450">
        <f>AX1450*AZ1450</f>
        <v>0</v>
      </c>
      <c r="AZ1450">
        <f>($B$11*$D$9+$C$11*$D$9+$F$11*((CV1450+CN1450)/MAX(CV1450+CN1450+CW1450, 0.1)*$I$9+CW1450/MAX(CV1450+CN1450+CW1450, 0.1)*$J$9))/($B$11+$C$11+$F$11)</f>
        <v>0</v>
      </c>
      <c r="BA1450">
        <f>($B$11*$K$9+$C$11*$K$9+$F$11*((CV1450+CN1450)/MAX(CV1450+CN1450+CW1450, 0.1)*$P$9+CW1450/MAX(CV1450+CN1450+CW1450, 0.1)*$Q$9))/($B$11+$C$11+$F$11)</f>
        <v>0</v>
      </c>
      <c r="BB1450">
        <v>6</v>
      </c>
      <c r="BC1450">
        <v>0.5</v>
      </c>
      <c r="BD1450" t="s">
        <v>355</v>
      </c>
      <c r="BE1450">
        <v>2</v>
      </c>
      <c r="BF1450" t="b">
        <v>1</v>
      </c>
      <c r="BG1450">
        <v>1664308695.814285</v>
      </c>
      <c r="BH1450">
        <v>1416.213928571429</v>
      </c>
      <c r="BI1450">
        <v>1445.211785714285</v>
      </c>
      <c r="BJ1450">
        <v>18.477575</v>
      </c>
      <c r="BK1450">
        <v>18.11666785714286</v>
      </c>
      <c r="BL1450">
        <v>1421.94</v>
      </c>
      <c r="BM1450">
        <v>18.64196428571429</v>
      </c>
      <c r="BN1450">
        <v>500.08</v>
      </c>
      <c r="BO1450">
        <v>90.92735714285716</v>
      </c>
      <c r="BP1450">
        <v>0.1000144285714286</v>
      </c>
      <c r="BQ1450">
        <v>24.57090357142857</v>
      </c>
      <c r="BR1450">
        <v>25.00607142857142</v>
      </c>
      <c r="BS1450">
        <v>999.9000000000002</v>
      </c>
      <c r="BT1450">
        <v>0</v>
      </c>
      <c r="BU1450">
        <v>0</v>
      </c>
      <c r="BV1450">
        <v>9993.164642857142</v>
      </c>
      <c r="BW1450">
        <v>0</v>
      </c>
      <c r="BX1450">
        <v>6.093399642857142</v>
      </c>
      <c r="BY1450">
        <v>-28.99788928571428</v>
      </c>
      <c r="BZ1450">
        <v>1442.875</v>
      </c>
      <c r="CA1450">
        <v>1471.876785714285</v>
      </c>
      <c r="CB1450">
        <v>0.3609036071428572</v>
      </c>
      <c r="CC1450">
        <v>1445.211785714285</v>
      </c>
      <c r="CD1450">
        <v>18.11666785714286</v>
      </c>
      <c r="CE1450">
        <v>1.680116428571428</v>
      </c>
      <c r="CF1450">
        <v>1.647300357142857</v>
      </c>
      <c r="CG1450">
        <v>14.71393214285714</v>
      </c>
      <c r="CH1450">
        <v>14.40854642857142</v>
      </c>
      <c r="CI1450">
        <v>1999.996071428571</v>
      </c>
      <c r="CJ1450">
        <v>0.979999892857143</v>
      </c>
      <c r="CK1450">
        <v>0.02000016785714285</v>
      </c>
      <c r="CL1450">
        <v>0</v>
      </c>
      <c r="CM1450">
        <v>133.3479642857143</v>
      </c>
      <c r="CN1450">
        <v>5.00097</v>
      </c>
      <c r="CO1450">
        <v>2857.385357142857</v>
      </c>
      <c r="CP1450">
        <v>16707.55714285714</v>
      </c>
      <c r="CQ1450">
        <v>37.562</v>
      </c>
      <c r="CR1450">
        <v>38</v>
      </c>
      <c r="CS1450">
        <v>37.50442857142857</v>
      </c>
      <c r="CT1450">
        <v>37.75</v>
      </c>
      <c r="CU1450">
        <v>38.062</v>
      </c>
      <c r="CV1450">
        <v>1955.093214285714</v>
      </c>
      <c r="CW1450">
        <v>39.90000000000001</v>
      </c>
      <c r="CX1450">
        <v>0</v>
      </c>
      <c r="CY1450">
        <v>1664308708.1</v>
      </c>
      <c r="CZ1450">
        <v>0</v>
      </c>
      <c r="DA1450">
        <v>0</v>
      </c>
      <c r="DB1450" t="s">
        <v>356</v>
      </c>
      <c r="DC1450">
        <v>1663859321.1</v>
      </c>
      <c r="DD1450">
        <v>1663859315.6</v>
      </c>
      <c r="DE1450">
        <v>0</v>
      </c>
      <c r="DF1450">
        <v>0.196</v>
      </c>
      <c r="DG1450">
        <v>-0.001</v>
      </c>
      <c r="DH1450">
        <v>-5.941</v>
      </c>
      <c r="DI1450">
        <v>-0.174</v>
      </c>
      <c r="DJ1450">
        <v>1500</v>
      </c>
      <c r="DK1450">
        <v>17</v>
      </c>
      <c r="DL1450">
        <v>0.13</v>
      </c>
      <c r="DM1450">
        <v>0.04</v>
      </c>
      <c r="DN1450">
        <v>-28.962285</v>
      </c>
      <c r="DO1450">
        <v>-0.4525440900562844</v>
      </c>
      <c r="DP1450">
        <v>0.06633719375282596</v>
      </c>
      <c r="DQ1450">
        <v>0</v>
      </c>
      <c r="DR1450">
        <v>0.360834475</v>
      </c>
      <c r="DS1450">
        <v>-9.08555347097584E-05</v>
      </c>
      <c r="DT1450">
        <v>0.000614347376795086</v>
      </c>
      <c r="DU1450">
        <v>1</v>
      </c>
      <c r="DV1450">
        <v>1</v>
      </c>
      <c r="DW1450">
        <v>2</v>
      </c>
      <c r="DX1450" t="s">
        <v>471</v>
      </c>
      <c r="DY1450">
        <v>2.98514</v>
      </c>
      <c r="DZ1450">
        <v>2.71549</v>
      </c>
      <c r="EA1450">
        <v>0.219255</v>
      </c>
      <c r="EB1450">
        <v>0.219392</v>
      </c>
      <c r="EC1450">
        <v>0.09044779999999999</v>
      </c>
      <c r="ED1450">
        <v>0.0873191</v>
      </c>
      <c r="EE1450">
        <v>24811.5</v>
      </c>
      <c r="EF1450">
        <v>24914.8</v>
      </c>
      <c r="EG1450">
        <v>29522.2</v>
      </c>
      <c r="EH1450">
        <v>29507</v>
      </c>
      <c r="EI1450">
        <v>35595.5</v>
      </c>
      <c r="EJ1450">
        <v>35809</v>
      </c>
      <c r="EK1450">
        <v>41606.5</v>
      </c>
      <c r="EL1450">
        <v>42052</v>
      </c>
      <c r="EM1450">
        <v>1.98592</v>
      </c>
      <c r="EN1450">
        <v>1.9414</v>
      </c>
      <c r="EO1450">
        <v>0.0715628</v>
      </c>
      <c r="EP1450">
        <v>0</v>
      </c>
      <c r="EQ1450">
        <v>23.8274</v>
      </c>
      <c r="ER1450">
        <v>999.9</v>
      </c>
      <c r="ES1450">
        <v>49.1</v>
      </c>
      <c r="ET1450">
        <v>28.8</v>
      </c>
      <c r="EU1450">
        <v>21.468</v>
      </c>
      <c r="EV1450">
        <v>62.2562</v>
      </c>
      <c r="EW1450">
        <v>32.4159</v>
      </c>
      <c r="EX1450">
        <v>1</v>
      </c>
      <c r="EY1450">
        <v>-0.192553</v>
      </c>
      <c r="EZ1450">
        <v>1.14547</v>
      </c>
      <c r="FA1450">
        <v>20.3852</v>
      </c>
      <c r="FB1450">
        <v>5.21879</v>
      </c>
      <c r="FC1450">
        <v>12.0099</v>
      </c>
      <c r="FD1450">
        <v>4.98975</v>
      </c>
      <c r="FE1450">
        <v>3.2886</v>
      </c>
      <c r="FF1450">
        <v>9999</v>
      </c>
      <c r="FG1450">
        <v>9999</v>
      </c>
      <c r="FH1450">
        <v>9999</v>
      </c>
      <c r="FI1450">
        <v>262.3</v>
      </c>
      <c r="FJ1450">
        <v>1.86699</v>
      </c>
      <c r="FK1450">
        <v>1.86612</v>
      </c>
      <c r="FL1450">
        <v>1.86554</v>
      </c>
      <c r="FM1450">
        <v>1.86553</v>
      </c>
      <c r="FN1450">
        <v>1.86725</v>
      </c>
      <c r="FO1450">
        <v>1.86981</v>
      </c>
      <c r="FP1450">
        <v>1.86844</v>
      </c>
      <c r="FQ1450">
        <v>1.86996</v>
      </c>
      <c r="FR1450">
        <v>0</v>
      </c>
      <c r="FS1450">
        <v>0</v>
      </c>
      <c r="FT1450">
        <v>0</v>
      </c>
      <c r="FU1450">
        <v>0</v>
      </c>
      <c r="FV1450" t="s">
        <v>358</v>
      </c>
      <c r="FW1450" t="s">
        <v>359</v>
      </c>
      <c r="FX1450" t="s">
        <v>360</v>
      </c>
      <c r="FY1450" t="s">
        <v>360</v>
      </c>
      <c r="FZ1450" t="s">
        <v>360</v>
      </c>
      <c r="GA1450" t="s">
        <v>360</v>
      </c>
      <c r="GB1450">
        <v>0</v>
      </c>
      <c r="GC1450">
        <v>100</v>
      </c>
      <c r="GD1450">
        <v>100</v>
      </c>
      <c r="GE1450">
        <v>-5.79</v>
      </c>
      <c r="GF1450">
        <v>-0.1644</v>
      </c>
      <c r="GG1450">
        <v>-2.0192013485273</v>
      </c>
      <c r="GH1450">
        <v>-0.003354295288503095</v>
      </c>
      <c r="GI1450">
        <v>8.998442100416266E-07</v>
      </c>
      <c r="GJ1450">
        <v>-2.632750781261316E-10</v>
      </c>
      <c r="GK1450">
        <v>-0.1771344180573433</v>
      </c>
      <c r="GL1450">
        <v>-0.01811282044437078</v>
      </c>
      <c r="GM1450">
        <v>0.001479480632228601</v>
      </c>
      <c r="GN1450">
        <v>-2.527498020886067E-05</v>
      </c>
      <c r="GO1450">
        <v>3</v>
      </c>
      <c r="GP1450">
        <v>2311</v>
      </c>
      <c r="GQ1450">
        <v>1</v>
      </c>
      <c r="GR1450">
        <v>23</v>
      </c>
      <c r="GS1450">
        <v>7489.7</v>
      </c>
      <c r="GT1450">
        <v>7489.8</v>
      </c>
      <c r="GU1450">
        <v>2.85278</v>
      </c>
      <c r="GV1450">
        <v>2.18628</v>
      </c>
      <c r="GW1450">
        <v>1.39648</v>
      </c>
      <c r="GX1450">
        <v>2.33643</v>
      </c>
      <c r="GY1450">
        <v>1.49536</v>
      </c>
      <c r="GZ1450">
        <v>2.41089</v>
      </c>
      <c r="HA1450">
        <v>32.9315</v>
      </c>
      <c r="HB1450">
        <v>13.9832</v>
      </c>
      <c r="HC1450">
        <v>18</v>
      </c>
      <c r="HD1450">
        <v>523.951</v>
      </c>
      <c r="HE1450">
        <v>451.671</v>
      </c>
      <c r="HF1450">
        <v>21.893</v>
      </c>
      <c r="HG1450">
        <v>25.0124</v>
      </c>
      <c r="HH1450">
        <v>30.0001</v>
      </c>
      <c r="HI1450">
        <v>25.0075</v>
      </c>
      <c r="HJ1450">
        <v>24.9549</v>
      </c>
      <c r="HK1450">
        <v>57.08</v>
      </c>
      <c r="HL1450">
        <v>22.8412</v>
      </c>
      <c r="HM1450">
        <v>55.4904</v>
      </c>
      <c r="HN1450">
        <v>21.8835</v>
      </c>
      <c r="HO1450">
        <v>1489.39</v>
      </c>
      <c r="HP1450">
        <v>18.0976</v>
      </c>
      <c r="HQ1450">
        <v>100.988</v>
      </c>
      <c r="HR1450">
        <v>100.991</v>
      </c>
    </row>
    <row r="1451" spans="1:226">
      <c r="A1451">
        <v>1435</v>
      </c>
      <c r="B1451">
        <v>1664308708.6</v>
      </c>
      <c r="C1451">
        <v>15478.09999990463</v>
      </c>
      <c r="D1451" t="s">
        <v>3241</v>
      </c>
      <c r="E1451" t="s">
        <v>3242</v>
      </c>
      <c r="F1451">
        <v>5</v>
      </c>
      <c r="G1451" t="s">
        <v>3064</v>
      </c>
      <c r="H1451" t="s">
        <v>354</v>
      </c>
      <c r="I1451">
        <v>1664308701.1</v>
      </c>
      <c r="J1451">
        <f>(K1451)/1000</f>
        <v>0</v>
      </c>
      <c r="K1451">
        <f>IF(BF1451, AN1451, AH1451)</f>
        <v>0</v>
      </c>
      <c r="L1451">
        <f>IF(BF1451, AI1451, AG1451)</f>
        <v>0</v>
      </c>
      <c r="M1451">
        <f>BH1451 - IF(AU1451&gt;1, L1451*BB1451*100.0/(AW1451*BV1451), 0)</f>
        <v>0</v>
      </c>
      <c r="N1451">
        <f>((T1451-J1451/2)*M1451-L1451)/(T1451+J1451/2)</f>
        <v>0</v>
      </c>
      <c r="O1451">
        <f>N1451*(BO1451+BP1451)/1000.0</f>
        <v>0</v>
      </c>
      <c r="P1451">
        <f>(BH1451 - IF(AU1451&gt;1, L1451*BB1451*100.0/(AW1451*BV1451), 0))*(BO1451+BP1451)/1000.0</f>
        <v>0</v>
      </c>
      <c r="Q1451">
        <f>2.0/((1/S1451-1/R1451)+SIGN(S1451)*SQRT((1/S1451-1/R1451)*(1/S1451-1/R1451) + 4*BC1451/((BC1451+1)*(BC1451+1))*(2*1/S1451*1/R1451-1/R1451*1/R1451)))</f>
        <v>0</v>
      </c>
      <c r="R1451">
        <f>IF(LEFT(BD1451,1)&lt;&gt;"0",IF(LEFT(BD1451,1)="1",3.0,BE1451),$D$5+$E$5*(BV1451*BO1451/($K$5*1000))+$F$5*(BV1451*BO1451/($K$5*1000))*MAX(MIN(BB1451,$J$5),$I$5)*MAX(MIN(BB1451,$J$5),$I$5)+$G$5*MAX(MIN(BB1451,$J$5),$I$5)*(BV1451*BO1451/($K$5*1000))+$H$5*(BV1451*BO1451/($K$5*1000))*(BV1451*BO1451/($K$5*1000)))</f>
        <v>0</v>
      </c>
      <c r="S1451">
        <f>J1451*(1000-(1000*0.61365*exp(17.502*W1451/(240.97+W1451))/(BO1451+BP1451)+BJ1451)/2)/(1000*0.61365*exp(17.502*W1451/(240.97+W1451))/(BO1451+BP1451)-BJ1451)</f>
        <v>0</v>
      </c>
      <c r="T1451">
        <f>1/((BC1451+1)/(Q1451/1.6)+1/(R1451/1.37)) + BC1451/((BC1451+1)/(Q1451/1.6) + BC1451/(R1451/1.37))</f>
        <v>0</v>
      </c>
      <c r="U1451">
        <f>(AX1451*BA1451)</f>
        <v>0</v>
      </c>
      <c r="V1451">
        <f>(BQ1451+(U1451+2*0.95*5.67E-8*(((BQ1451+$B$7)+273)^4-(BQ1451+273)^4)-44100*J1451)/(1.84*29.3*R1451+8*0.95*5.67E-8*(BQ1451+273)^3))</f>
        <v>0</v>
      </c>
      <c r="W1451">
        <f>($C$7*BR1451+$D$7*BS1451+$E$7*V1451)</f>
        <v>0</v>
      </c>
      <c r="X1451">
        <f>0.61365*exp(17.502*W1451/(240.97+W1451))</f>
        <v>0</v>
      </c>
      <c r="Y1451">
        <f>(Z1451/AA1451*100)</f>
        <v>0</v>
      </c>
      <c r="Z1451">
        <f>BJ1451*(BO1451+BP1451)/1000</f>
        <v>0</v>
      </c>
      <c r="AA1451">
        <f>0.61365*exp(17.502*BQ1451/(240.97+BQ1451))</f>
        <v>0</v>
      </c>
      <c r="AB1451">
        <f>(X1451-BJ1451*(BO1451+BP1451)/1000)</f>
        <v>0</v>
      </c>
      <c r="AC1451">
        <f>(-J1451*44100)</f>
        <v>0</v>
      </c>
      <c r="AD1451">
        <f>2*29.3*R1451*0.92*(BQ1451-W1451)</f>
        <v>0</v>
      </c>
      <c r="AE1451">
        <f>2*0.95*5.67E-8*(((BQ1451+$B$7)+273)^4-(W1451+273)^4)</f>
        <v>0</v>
      </c>
      <c r="AF1451">
        <f>U1451+AE1451+AC1451+AD1451</f>
        <v>0</v>
      </c>
      <c r="AG1451">
        <f>BN1451*AU1451*(BI1451-BH1451*(1000-AU1451*BK1451)/(1000-AU1451*BJ1451))/(100*BB1451)</f>
        <v>0</v>
      </c>
      <c r="AH1451">
        <f>1000*BN1451*AU1451*(BJ1451-BK1451)/(100*BB1451*(1000-AU1451*BJ1451))</f>
        <v>0</v>
      </c>
      <c r="AI1451">
        <f>(AJ1451 - AK1451 - BO1451*1E3/(8.314*(BQ1451+273.15)) * AM1451/BN1451 * AL1451) * BN1451/(100*BB1451) * (1000 - BK1451)/1000</f>
        <v>0</v>
      </c>
      <c r="AJ1451">
        <v>1505.333109430534</v>
      </c>
      <c r="AK1451">
        <v>1484.673757575757</v>
      </c>
      <c r="AL1451">
        <v>3.406300493790055</v>
      </c>
      <c r="AM1451">
        <v>64.57552425666056</v>
      </c>
      <c r="AN1451">
        <f>(AP1451 - AO1451 + BO1451*1E3/(8.314*(BQ1451+273.15)) * AR1451/BN1451 * AQ1451) * BN1451/(100*BB1451) * 1000/(1000 - AP1451)</f>
        <v>0</v>
      </c>
      <c r="AO1451">
        <v>18.11455084255744</v>
      </c>
      <c r="AP1451">
        <v>18.47403127819548</v>
      </c>
      <c r="AQ1451">
        <v>-3.096217887845249E-06</v>
      </c>
      <c r="AR1451">
        <v>112.27</v>
      </c>
      <c r="AS1451">
        <v>8</v>
      </c>
      <c r="AT1451">
        <v>2</v>
      </c>
      <c r="AU1451">
        <f>IF(AS1451*$H$13&gt;=AW1451,1.0,(AW1451/(AW1451-AS1451*$H$13)))</f>
        <v>0</v>
      </c>
      <c r="AV1451">
        <f>(AU1451-1)*100</f>
        <v>0</v>
      </c>
      <c r="AW1451">
        <f>MAX(0,($B$13+$C$13*BV1451)/(1+$D$13*BV1451)*BO1451/(BQ1451+273)*$E$13)</f>
        <v>0</v>
      </c>
      <c r="AX1451">
        <f>$B$11*BW1451+$C$11*BX1451+$F$11*CI1451*(1-CL1451)</f>
        <v>0</v>
      </c>
      <c r="AY1451">
        <f>AX1451*AZ1451</f>
        <v>0</v>
      </c>
      <c r="AZ1451">
        <f>($B$11*$D$9+$C$11*$D$9+$F$11*((CV1451+CN1451)/MAX(CV1451+CN1451+CW1451, 0.1)*$I$9+CW1451/MAX(CV1451+CN1451+CW1451, 0.1)*$J$9))/($B$11+$C$11+$F$11)</f>
        <v>0</v>
      </c>
      <c r="BA1451">
        <f>($B$11*$K$9+$C$11*$K$9+$F$11*((CV1451+CN1451)/MAX(CV1451+CN1451+CW1451, 0.1)*$P$9+CW1451/MAX(CV1451+CN1451+CW1451, 0.1)*$Q$9))/($B$11+$C$11+$F$11)</f>
        <v>0</v>
      </c>
      <c r="BB1451">
        <v>6</v>
      </c>
      <c r="BC1451">
        <v>0.5</v>
      </c>
      <c r="BD1451" t="s">
        <v>355</v>
      </c>
      <c r="BE1451">
        <v>2</v>
      </c>
      <c r="BF1451" t="b">
        <v>1</v>
      </c>
      <c r="BG1451">
        <v>1664308701.1</v>
      </c>
      <c r="BH1451">
        <v>1433.858518518519</v>
      </c>
      <c r="BI1451">
        <v>1462.866296296296</v>
      </c>
      <c r="BJ1451">
        <v>18.47583703703704</v>
      </c>
      <c r="BK1451">
        <v>18.11507777777778</v>
      </c>
      <c r="BL1451">
        <v>1439.627407407407</v>
      </c>
      <c r="BM1451">
        <v>18.64023703703704</v>
      </c>
      <c r="BN1451">
        <v>500.064037037037</v>
      </c>
      <c r="BO1451">
        <v>90.92674074074074</v>
      </c>
      <c r="BP1451">
        <v>0.0999476814814815</v>
      </c>
      <c r="BQ1451">
        <v>24.5712</v>
      </c>
      <c r="BR1451">
        <v>25.00660740740741</v>
      </c>
      <c r="BS1451">
        <v>999.9000000000001</v>
      </c>
      <c r="BT1451">
        <v>0</v>
      </c>
      <c r="BU1451">
        <v>0</v>
      </c>
      <c r="BV1451">
        <v>9992.818518518519</v>
      </c>
      <c r="BW1451">
        <v>0</v>
      </c>
      <c r="BX1451">
        <v>6.09987074074074</v>
      </c>
      <c r="BY1451">
        <v>-29.00743703703704</v>
      </c>
      <c r="BZ1451">
        <v>1460.849259259259</v>
      </c>
      <c r="CA1451">
        <v>1489.854074074074</v>
      </c>
      <c r="CB1451">
        <v>0.3607578518518518</v>
      </c>
      <c r="CC1451">
        <v>1462.866296296296</v>
      </c>
      <c r="CD1451">
        <v>18.11507777777778</v>
      </c>
      <c r="CE1451">
        <v>1.679947037037037</v>
      </c>
      <c r="CF1451">
        <v>1.647143703703704</v>
      </c>
      <c r="CG1451">
        <v>14.71237407407408</v>
      </c>
      <c r="CH1451">
        <v>14.40707777777778</v>
      </c>
      <c r="CI1451">
        <v>2000.038888888889</v>
      </c>
      <c r="CJ1451">
        <v>0.9799981111111113</v>
      </c>
      <c r="CK1451">
        <v>0.02000202222222222</v>
      </c>
      <c r="CL1451">
        <v>0</v>
      </c>
      <c r="CM1451">
        <v>133.45</v>
      </c>
      <c r="CN1451">
        <v>5.00097</v>
      </c>
      <c r="CO1451">
        <v>2857.202222222222</v>
      </c>
      <c r="CP1451">
        <v>16707.91111111111</v>
      </c>
      <c r="CQ1451">
        <v>37.562</v>
      </c>
      <c r="CR1451">
        <v>38</v>
      </c>
      <c r="CS1451">
        <v>37.50459259259259</v>
      </c>
      <c r="CT1451">
        <v>37.75</v>
      </c>
      <c r="CU1451">
        <v>38.062</v>
      </c>
      <c r="CV1451">
        <v>1955.131481481482</v>
      </c>
      <c r="CW1451">
        <v>39.90518518518519</v>
      </c>
      <c r="CX1451">
        <v>0</v>
      </c>
      <c r="CY1451">
        <v>1664308712.9</v>
      </c>
      <c r="CZ1451">
        <v>0</v>
      </c>
      <c r="DA1451">
        <v>0</v>
      </c>
      <c r="DB1451" t="s">
        <v>356</v>
      </c>
      <c r="DC1451">
        <v>1663859321.1</v>
      </c>
      <c r="DD1451">
        <v>1663859315.6</v>
      </c>
      <c r="DE1451">
        <v>0</v>
      </c>
      <c r="DF1451">
        <v>0.196</v>
      </c>
      <c r="DG1451">
        <v>-0.001</v>
      </c>
      <c r="DH1451">
        <v>-5.941</v>
      </c>
      <c r="DI1451">
        <v>-0.174</v>
      </c>
      <c r="DJ1451">
        <v>1500</v>
      </c>
      <c r="DK1451">
        <v>17</v>
      </c>
      <c r="DL1451">
        <v>0.13</v>
      </c>
      <c r="DM1451">
        <v>0.04</v>
      </c>
      <c r="DN1451">
        <v>-28.9977825</v>
      </c>
      <c r="DO1451">
        <v>-0.2233767354595979</v>
      </c>
      <c r="DP1451">
        <v>0.04969572359620088</v>
      </c>
      <c r="DQ1451">
        <v>0</v>
      </c>
      <c r="DR1451">
        <v>0.360915825</v>
      </c>
      <c r="DS1451">
        <v>-0.001633654784242095</v>
      </c>
      <c r="DT1451">
        <v>0.0006532173025686031</v>
      </c>
      <c r="DU1451">
        <v>1</v>
      </c>
      <c r="DV1451">
        <v>1</v>
      </c>
      <c r="DW1451">
        <v>2</v>
      </c>
      <c r="DX1451" t="s">
        <v>471</v>
      </c>
      <c r="DY1451">
        <v>2.98503</v>
      </c>
      <c r="DZ1451">
        <v>2.71569</v>
      </c>
      <c r="EA1451">
        <v>0.220796</v>
      </c>
      <c r="EB1451">
        <v>0.220902</v>
      </c>
      <c r="EC1451">
        <v>0.0904455</v>
      </c>
      <c r="ED1451">
        <v>0.0873126</v>
      </c>
      <c r="EE1451">
        <v>24763</v>
      </c>
      <c r="EF1451">
        <v>24866.9</v>
      </c>
      <c r="EG1451">
        <v>29522.6</v>
      </c>
      <c r="EH1451">
        <v>29507.1</v>
      </c>
      <c r="EI1451">
        <v>35596.2</v>
      </c>
      <c r="EJ1451">
        <v>35809.3</v>
      </c>
      <c r="EK1451">
        <v>41607.1</v>
      </c>
      <c r="EL1451">
        <v>42052</v>
      </c>
      <c r="EM1451">
        <v>1.9861</v>
      </c>
      <c r="EN1451">
        <v>1.94132</v>
      </c>
      <c r="EO1451">
        <v>0.0718348</v>
      </c>
      <c r="EP1451">
        <v>0</v>
      </c>
      <c r="EQ1451">
        <v>23.8279</v>
      </c>
      <c r="ER1451">
        <v>999.9</v>
      </c>
      <c r="ES1451">
        <v>49.1</v>
      </c>
      <c r="ET1451">
        <v>28.8</v>
      </c>
      <c r="EU1451">
        <v>21.4666</v>
      </c>
      <c r="EV1451">
        <v>62.6862</v>
      </c>
      <c r="EW1451">
        <v>32.6803</v>
      </c>
      <c r="EX1451">
        <v>1</v>
      </c>
      <c r="EY1451">
        <v>-0.192612</v>
      </c>
      <c r="EZ1451">
        <v>1.14905</v>
      </c>
      <c r="FA1451">
        <v>20.3852</v>
      </c>
      <c r="FB1451">
        <v>5.21894</v>
      </c>
      <c r="FC1451">
        <v>12.0099</v>
      </c>
      <c r="FD1451">
        <v>4.9897</v>
      </c>
      <c r="FE1451">
        <v>3.28865</v>
      </c>
      <c r="FF1451">
        <v>9999</v>
      </c>
      <c r="FG1451">
        <v>9999</v>
      </c>
      <c r="FH1451">
        <v>9999</v>
      </c>
      <c r="FI1451">
        <v>262.3</v>
      </c>
      <c r="FJ1451">
        <v>1.86699</v>
      </c>
      <c r="FK1451">
        <v>1.8661</v>
      </c>
      <c r="FL1451">
        <v>1.86554</v>
      </c>
      <c r="FM1451">
        <v>1.86554</v>
      </c>
      <c r="FN1451">
        <v>1.86725</v>
      </c>
      <c r="FO1451">
        <v>1.86981</v>
      </c>
      <c r="FP1451">
        <v>1.86844</v>
      </c>
      <c r="FQ1451">
        <v>1.86996</v>
      </c>
      <c r="FR1451">
        <v>0</v>
      </c>
      <c r="FS1451">
        <v>0</v>
      </c>
      <c r="FT1451">
        <v>0</v>
      </c>
      <c r="FU1451">
        <v>0</v>
      </c>
      <c r="FV1451" t="s">
        <v>358</v>
      </c>
      <c r="FW1451" t="s">
        <v>359</v>
      </c>
      <c r="FX1451" t="s">
        <v>360</v>
      </c>
      <c r="FY1451" t="s">
        <v>360</v>
      </c>
      <c r="FZ1451" t="s">
        <v>360</v>
      </c>
      <c r="GA1451" t="s">
        <v>360</v>
      </c>
      <c r="GB1451">
        <v>0</v>
      </c>
      <c r="GC1451">
        <v>100</v>
      </c>
      <c r="GD1451">
        <v>100</v>
      </c>
      <c r="GE1451">
        <v>-5.83</v>
      </c>
      <c r="GF1451">
        <v>-0.1644</v>
      </c>
      <c r="GG1451">
        <v>-2.0192013485273</v>
      </c>
      <c r="GH1451">
        <v>-0.003354295288503095</v>
      </c>
      <c r="GI1451">
        <v>8.998442100416266E-07</v>
      </c>
      <c r="GJ1451">
        <v>-2.632750781261316E-10</v>
      </c>
      <c r="GK1451">
        <v>-0.1771344180573433</v>
      </c>
      <c r="GL1451">
        <v>-0.01811282044437078</v>
      </c>
      <c r="GM1451">
        <v>0.001479480632228601</v>
      </c>
      <c r="GN1451">
        <v>-2.527498020886067E-05</v>
      </c>
      <c r="GO1451">
        <v>3</v>
      </c>
      <c r="GP1451">
        <v>2311</v>
      </c>
      <c r="GQ1451">
        <v>1</v>
      </c>
      <c r="GR1451">
        <v>23</v>
      </c>
      <c r="GS1451">
        <v>7489.8</v>
      </c>
      <c r="GT1451">
        <v>7489.9</v>
      </c>
      <c r="GU1451">
        <v>2.8772</v>
      </c>
      <c r="GV1451">
        <v>2.18384</v>
      </c>
      <c r="GW1451">
        <v>1.39648</v>
      </c>
      <c r="GX1451">
        <v>2.33643</v>
      </c>
      <c r="GY1451">
        <v>1.49536</v>
      </c>
      <c r="GZ1451">
        <v>2.41821</v>
      </c>
      <c r="HA1451">
        <v>32.9537</v>
      </c>
      <c r="HB1451">
        <v>13.9744</v>
      </c>
      <c r="HC1451">
        <v>18</v>
      </c>
      <c r="HD1451">
        <v>524.0839999999999</v>
      </c>
      <c r="HE1451">
        <v>451.633</v>
      </c>
      <c r="HF1451">
        <v>21.8832</v>
      </c>
      <c r="HG1451">
        <v>25.0124</v>
      </c>
      <c r="HH1451">
        <v>30.0001</v>
      </c>
      <c r="HI1451">
        <v>25.0096</v>
      </c>
      <c r="HJ1451">
        <v>24.9559</v>
      </c>
      <c r="HK1451">
        <v>57.5507</v>
      </c>
      <c r="HL1451">
        <v>22.8412</v>
      </c>
      <c r="HM1451">
        <v>55.4904</v>
      </c>
      <c r="HN1451">
        <v>21.8794</v>
      </c>
      <c r="HO1451">
        <v>1509.43</v>
      </c>
      <c r="HP1451">
        <v>18.0976</v>
      </c>
      <c r="HQ1451">
        <v>100.989</v>
      </c>
      <c r="HR1451">
        <v>100.991</v>
      </c>
    </row>
    <row r="1452" spans="1:226">
      <c r="A1452">
        <v>1436</v>
      </c>
      <c r="B1452">
        <v>1664308713.6</v>
      </c>
      <c r="C1452">
        <v>15483.09999990463</v>
      </c>
      <c r="D1452" t="s">
        <v>3243</v>
      </c>
      <c r="E1452" t="s">
        <v>3244</v>
      </c>
      <c r="F1452">
        <v>5</v>
      </c>
      <c r="G1452" t="s">
        <v>3064</v>
      </c>
      <c r="H1452" t="s">
        <v>354</v>
      </c>
      <c r="I1452">
        <v>1664308705.814285</v>
      </c>
      <c r="J1452">
        <f>(K1452)/1000</f>
        <v>0</v>
      </c>
      <c r="K1452">
        <f>IF(BF1452, AN1452, AH1452)</f>
        <v>0</v>
      </c>
      <c r="L1452">
        <f>IF(BF1452, AI1452, AG1452)</f>
        <v>0</v>
      </c>
      <c r="M1452">
        <f>BH1452 - IF(AU1452&gt;1, L1452*BB1452*100.0/(AW1452*BV1452), 0)</f>
        <v>0</v>
      </c>
      <c r="N1452">
        <f>((T1452-J1452/2)*M1452-L1452)/(T1452+J1452/2)</f>
        <v>0</v>
      </c>
      <c r="O1452">
        <f>N1452*(BO1452+BP1452)/1000.0</f>
        <v>0</v>
      </c>
      <c r="P1452">
        <f>(BH1452 - IF(AU1452&gt;1, L1452*BB1452*100.0/(AW1452*BV1452), 0))*(BO1452+BP1452)/1000.0</f>
        <v>0</v>
      </c>
      <c r="Q1452">
        <f>2.0/((1/S1452-1/R1452)+SIGN(S1452)*SQRT((1/S1452-1/R1452)*(1/S1452-1/R1452) + 4*BC1452/((BC1452+1)*(BC1452+1))*(2*1/S1452*1/R1452-1/R1452*1/R1452)))</f>
        <v>0</v>
      </c>
      <c r="R1452">
        <f>IF(LEFT(BD1452,1)&lt;&gt;"0",IF(LEFT(BD1452,1)="1",3.0,BE1452),$D$5+$E$5*(BV1452*BO1452/($K$5*1000))+$F$5*(BV1452*BO1452/($K$5*1000))*MAX(MIN(BB1452,$J$5),$I$5)*MAX(MIN(BB1452,$J$5),$I$5)+$G$5*MAX(MIN(BB1452,$J$5),$I$5)*(BV1452*BO1452/($K$5*1000))+$H$5*(BV1452*BO1452/($K$5*1000))*(BV1452*BO1452/($K$5*1000)))</f>
        <v>0</v>
      </c>
      <c r="S1452">
        <f>J1452*(1000-(1000*0.61365*exp(17.502*W1452/(240.97+W1452))/(BO1452+BP1452)+BJ1452)/2)/(1000*0.61365*exp(17.502*W1452/(240.97+W1452))/(BO1452+BP1452)-BJ1452)</f>
        <v>0</v>
      </c>
      <c r="T1452">
        <f>1/((BC1452+1)/(Q1452/1.6)+1/(R1452/1.37)) + BC1452/((BC1452+1)/(Q1452/1.6) + BC1452/(R1452/1.37))</f>
        <v>0</v>
      </c>
      <c r="U1452">
        <f>(AX1452*BA1452)</f>
        <v>0</v>
      </c>
      <c r="V1452">
        <f>(BQ1452+(U1452+2*0.95*5.67E-8*(((BQ1452+$B$7)+273)^4-(BQ1452+273)^4)-44100*J1452)/(1.84*29.3*R1452+8*0.95*5.67E-8*(BQ1452+273)^3))</f>
        <v>0</v>
      </c>
      <c r="W1452">
        <f>($C$7*BR1452+$D$7*BS1452+$E$7*V1452)</f>
        <v>0</v>
      </c>
      <c r="X1452">
        <f>0.61365*exp(17.502*W1452/(240.97+W1452))</f>
        <v>0</v>
      </c>
      <c r="Y1452">
        <f>(Z1452/AA1452*100)</f>
        <v>0</v>
      </c>
      <c r="Z1452">
        <f>BJ1452*(BO1452+BP1452)/1000</f>
        <v>0</v>
      </c>
      <c r="AA1452">
        <f>0.61365*exp(17.502*BQ1452/(240.97+BQ1452))</f>
        <v>0</v>
      </c>
      <c r="AB1452">
        <f>(X1452-BJ1452*(BO1452+BP1452)/1000)</f>
        <v>0</v>
      </c>
      <c r="AC1452">
        <f>(-J1452*44100)</f>
        <v>0</v>
      </c>
      <c r="AD1452">
        <f>2*29.3*R1452*0.92*(BQ1452-W1452)</f>
        <v>0</v>
      </c>
      <c r="AE1452">
        <f>2*0.95*5.67E-8*(((BQ1452+$B$7)+273)^4-(W1452+273)^4)</f>
        <v>0</v>
      </c>
      <c r="AF1452">
        <f>U1452+AE1452+AC1452+AD1452</f>
        <v>0</v>
      </c>
      <c r="AG1452">
        <f>BN1452*AU1452*(BI1452-BH1452*(1000-AU1452*BK1452)/(1000-AU1452*BJ1452))/(100*BB1452)</f>
        <v>0</v>
      </c>
      <c r="AH1452">
        <f>1000*BN1452*AU1452*(BJ1452-BK1452)/(100*BB1452*(1000-AU1452*BJ1452))</f>
        <v>0</v>
      </c>
      <c r="AI1452">
        <f>(AJ1452 - AK1452 - BO1452*1E3/(8.314*(BQ1452+273.15)) * AM1452/BN1452 * AL1452) * BN1452/(100*BB1452) * (1000 - BK1452)/1000</f>
        <v>0</v>
      </c>
      <c r="AJ1452">
        <v>1522.378400030586</v>
      </c>
      <c r="AK1452">
        <v>1501.781818181818</v>
      </c>
      <c r="AL1452">
        <v>3.426671107193566</v>
      </c>
      <c r="AM1452">
        <v>64.57552425666056</v>
      </c>
      <c r="AN1452">
        <f>(AP1452 - AO1452 + BO1452*1E3/(8.314*(BQ1452+273.15)) * AR1452/BN1452 * AQ1452) * BN1452/(100*BB1452) * 1000/(1000 - AP1452)</f>
        <v>0</v>
      </c>
      <c r="AO1452">
        <v>18.11227061354646</v>
      </c>
      <c r="AP1452">
        <v>18.47212180451127</v>
      </c>
      <c r="AQ1452">
        <v>2.488141121057425E-06</v>
      </c>
      <c r="AR1452">
        <v>112.27</v>
      </c>
      <c r="AS1452">
        <v>8</v>
      </c>
      <c r="AT1452">
        <v>2</v>
      </c>
      <c r="AU1452">
        <f>IF(AS1452*$H$13&gt;=AW1452,1.0,(AW1452/(AW1452-AS1452*$H$13)))</f>
        <v>0</v>
      </c>
      <c r="AV1452">
        <f>(AU1452-1)*100</f>
        <v>0</v>
      </c>
      <c r="AW1452">
        <f>MAX(0,($B$13+$C$13*BV1452)/(1+$D$13*BV1452)*BO1452/(BQ1452+273)*$E$13)</f>
        <v>0</v>
      </c>
      <c r="AX1452">
        <f>$B$11*BW1452+$C$11*BX1452+$F$11*CI1452*(1-CL1452)</f>
        <v>0</v>
      </c>
      <c r="AY1452">
        <f>AX1452*AZ1452</f>
        <v>0</v>
      </c>
      <c r="AZ1452">
        <f>($B$11*$D$9+$C$11*$D$9+$F$11*((CV1452+CN1452)/MAX(CV1452+CN1452+CW1452, 0.1)*$I$9+CW1452/MAX(CV1452+CN1452+CW1452, 0.1)*$J$9))/($B$11+$C$11+$F$11)</f>
        <v>0</v>
      </c>
      <c r="BA1452">
        <f>($B$11*$K$9+$C$11*$K$9+$F$11*((CV1452+CN1452)/MAX(CV1452+CN1452+CW1452, 0.1)*$P$9+CW1452/MAX(CV1452+CN1452+CW1452, 0.1)*$Q$9))/($B$11+$C$11+$F$11)</f>
        <v>0</v>
      </c>
      <c r="BB1452">
        <v>6</v>
      </c>
      <c r="BC1452">
        <v>0.5</v>
      </c>
      <c r="BD1452" t="s">
        <v>355</v>
      </c>
      <c r="BE1452">
        <v>2</v>
      </c>
      <c r="BF1452" t="b">
        <v>1</v>
      </c>
      <c r="BG1452">
        <v>1664308705.814285</v>
      </c>
      <c r="BH1452">
        <v>1449.619285714286</v>
      </c>
      <c r="BI1452">
        <v>1478.646428571428</v>
      </c>
      <c r="BJ1452">
        <v>18.47472142857143</v>
      </c>
      <c r="BK1452">
        <v>18.11337142857143</v>
      </c>
      <c r="BL1452">
        <v>1455.425714285715</v>
      </c>
      <c r="BM1452">
        <v>18.639125</v>
      </c>
      <c r="BN1452">
        <v>500.0626071428572</v>
      </c>
      <c r="BO1452">
        <v>90.92705714285715</v>
      </c>
      <c r="BP1452">
        <v>0.09995699999999998</v>
      </c>
      <c r="BQ1452">
        <v>24.57213214285715</v>
      </c>
      <c r="BR1452">
        <v>25.00798928571428</v>
      </c>
      <c r="BS1452">
        <v>999.9000000000002</v>
      </c>
      <c r="BT1452">
        <v>0</v>
      </c>
      <c r="BU1452">
        <v>0</v>
      </c>
      <c r="BV1452">
        <v>9995.126785714285</v>
      </c>
      <c r="BW1452">
        <v>0</v>
      </c>
      <c r="BX1452">
        <v>6.109407857142857</v>
      </c>
      <c r="BY1452">
        <v>-29.02755</v>
      </c>
      <c r="BZ1452">
        <v>1476.904285714286</v>
      </c>
      <c r="CA1452">
        <v>1505.923214285714</v>
      </c>
      <c r="CB1452">
        <v>0.3613444642857143</v>
      </c>
      <c r="CC1452">
        <v>1478.646428571428</v>
      </c>
      <c r="CD1452">
        <v>18.11337142857143</v>
      </c>
      <c r="CE1452">
        <v>1.679851428571429</v>
      </c>
      <c r="CF1452">
        <v>1.646994285714286</v>
      </c>
      <c r="CG1452">
        <v>14.71148214285714</v>
      </c>
      <c r="CH1452">
        <v>14.405675</v>
      </c>
      <c r="CI1452">
        <v>2000.015</v>
      </c>
      <c r="CJ1452">
        <v>0.9799985</v>
      </c>
      <c r="CK1452">
        <v>0.02000163928571428</v>
      </c>
      <c r="CL1452">
        <v>0</v>
      </c>
      <c r="CM1452">
        <v>133.4306428571429</v>
      </c>
      <c r="CN1452">
        <v>5.00097</v>
      </c>
      <c r="CO1452">
        <v>2857.006785714286</v>
      </c>
      <c r="CP1452">
        <v>16707.71071428572</v>
      </c>
      <c r="CQ1452">
        <v>37.562</v>
      </c>
      <c r="CR1452">
        <v>38</v>
      </c>
      <c r="CS1452">
        <v>37.50442857142857</v>
      </c>
      <c r="CT1452">
        <v>37.75</v>
      </c>
      <c r="CU1452">
        <v>38.062</v>
      </c>
      <c r="CV1452">
        <v>1955.108928571429</v>
      </c>
      <c r="CW1452">
        <v>39.90428571428572</v>
      </c>
      <c r="CX1452">
        <v>0</v>
      </c>
      <c r="CY1452">
        <v>1664308717.7</v>
      </c>
      <c r="CZ1452">
        <v>0</v>
      </c>
      <c r="DA1452">
        <v>0</v>
      </c>
      <c r="DB1452" t="s">
        <v>356</v>
      </c>
      <c r="DC1452">
        <v>1663859321.1</v>
      </c>
      <c r="DD1452">
        <v>1663859315.6</v>
      </c>
      <c r="DE1452">
        <v>0</v>
      </c>
      <c r="DF1452">
        <v>0.196</v>
      </c>
      <c r="DG1452">
        <v>-0.001</v>
      </c>
      <c r="DH1452">
        <v>-5.941</v>
      </c>
      <c r="DI1452">
        <v>-0.174</v>
      </c>
      <c r="DJ1452">
        <v>1500</v>
      </c>
      <c r="DK1452">
        <v>17</v>
      </c>
      <c r="DL1452">
        <v>0.13</v>
      </c>
      <c r="DM1452">
        <v>0.04</v>
      </c>
      <c r="DN1452">
        <v>-29.00384634146342</v>
      </c>
      <c r="DO1452">
        <v>-0.341688501742167</v>
      </c>
      <c r="DP1452">
        <v>0.05047964138078022</v>
      </c>
      <c r="DQ1452">
        <v>0</v>
      </c>
      <c r="DR1452">
        <v>0.3611512195121951</v>
      </c>
      <c r="DS1452">
        <v>0.005522236933797595</v>
      </c>
      <c r="DT1452">
        <v>0.001038623139057249</v>
      </c>
      <c r="DU1452">
        <v>1</v>
      </c>
      <c r="DV1452">
        <v>1</v>
      </c>
      <c r="DW1452">
        <v>2</v>
      </c>
      <c r="DX1452" t="s">
        <v>471</v>
      </c>
      <c r="DY1452">
        <v>2.98522</v>
      </c>
      <c r="DZ1452">
        <v>2.71559</v>
      </c>
      <c r="EA1452">
        <v>0.222336</v>
      </c>
      <c r="EB1452">
        <v>0.222414</v>
      </c>
      <c r="EC1452">
        <v>0.09043859999999999</v>
      </c>
      <c r="ED1452">
        <v>0.0873152</v>
      </c>
      <c r="EE1452">
        <v>24714.1</v>
      </c>
      <c r="EF1452">
        <v>24818.5</v>
      </c>
      <c r="EG1452">
        <v>29522.6</v>
      </c>
      <c r="EH1452">
        <v>29507</v>
      </c>
      <c r="EI1452">
        <v>35596.5</v>
      </c>
      <c r="EJ1452">
        <v>35809</v>
      </c>
      <c r="EK1452">
        <v>41607.1</v>
      </c>
      <c r="EL1452">
        <v>42051.8</v>
      </c>
      <c r="EM1452">
        <v>1.9859</v>
      </c>
      <c r="EN1452">
        <v>1.94128</v>
      </c>
      <c r="EO1452">
        <v>0.07230789999999999</v>
      </c>
      <c r="EP1452">
        <v>0</v>
      </c>
      <c r="EQ1452">
        <v>23.8293</v>
      </c>
      <c r="ER1452">
        <v>999.9</v>
      </c>
      <c r="ES1452">
        <v>49.2</v>
      </c>
      <c r="ET1452">
        <v>28.8</v>
      </c>
      <c r="EU1452">
        <v>21.5092</v>
      </c>
      <c r="EV1452">
        <v>62.3062</v>
      </c>
      <c r="EW1452">
        <v>32.4279</v>
      </c>
      <c r="EX1452">
        <v>1</v>
      </c>
      <c r="EY1452">
        <v>-0.19248</v>
      </c>
      <c r="EZ1452">
        <v>1.15548</v>
      </c>
      <c r="FA1452">
        <v>20.3853</v>
      </c>
      <c r="FB1452">
        <v>5.21909</v>
      </c>
      <c r="FC1452">
        <v>12.0099</v>
      </c>
      <c r="FD1452">
        <v>4.98995</v>
      </c>
      <c r="FE1452">
        <v>3.2886</v>
      </c>
      <c r="FF1452">
        <v>9999</v>
      </c>
      <c r="FG1452">
        <v>9999</v>
      </c>
      <c r="FH1452">
        <v>9999</v>
      </c>
      <c r="FI1452">
        <v>262.3</v>
      </c>
      <c r="FJ1452">
        <v>1.86697</v>
      </c>
      <c r="FK1452">
        <v>1.86612</v>
      </c>
      <c r="FL1452">
        <v>1.86554</v>
      </c>
      <c r="FM1452">
        <v>1.86552</v>
      </c>
      <c r="FN1452">
        <v>1.86726</v>
      </c>
      <c r="FO1452">
        <v>1.86981</v>
      </c>
      <c r="FP1452">
        <v>1.86844</v>
      </c>
      <c r="FQ1452">
        <v>1.86996</v>
      </c>
      <c r="FR1452">
        <v>0</v>
      </c>
      <c r="FS1452">
        <v>0</v>
      </c>
      <c r="FT1452">
        <v>0</v>
      </c>
      <c r="FU1452">
        <v>0</v>
      </c>
      <c r="FV1452" t="s">
        <v>358</v>
      </c>
      <c r="FW1452" t="s">
        <v>359</v>
      </c>
      <c r="FX1452" t="s">
        <v>360</v>
      </c>
      <c r="FY1452" t="s">
        <v>360</v>
      </c>
      <c r="FZ1452" t="s">
        <v>360</v>
      </c>
      <c r="GA1452" t="s">
        <v>360</v>
      </c>
      <c r="GB1452">
        <v>0</v>
      </c>
      <c r="GC1452">
        <v>100</v>
      </c>
      <c r="GD1452">
        <v>100</v>
      </c>
      <c r="GE1452">
        <v>-5.87</v>
      </c>
      <c r="GF1452">
        <v>-0.1644</v>
      </c>
      <c r="GG1452">
        <v>-2.0192013485273</v>
      </c>
      <c r="GH1452">
        <v>-0.003354295288503095</v>
      </c>
      <c r="GI1452">
        <v>8.998442100416266E-07</v>
      </c>
      <c r="GJ1452">
        <v>-2.632750781261316E-10</v>
      </c>
      <c r="GK1452">
        <v>-0.1771344180573433</v>
      </c>
      <c r="GL1452">
        <v>-0.01811282044437078</v>
      </c>
      <c r="GM1452">
        <v>0.001479480632228601</v>
      </c>
      <c r="GN1452">
        <v>-2.527498020886067E-05</v>
      </c>
      <c r="GO1452">
        <v>3</v>
      </c>
      <c r="GP1452">
        <v>2311</v>
      </c>
      <c r="GQ1452">
        <v>1</v>
      </c>
      <c r="GR1452">
        <v>23</v>
      </c>
      <c r="GS1452">
        <v>7489.9</v>
      </c>
      <c r="GT1452">
        <v>7490</v>
      </c>
      <c r="GU1452">
        <v>2.90405</v>
      </c>
      <c r="GV1452">
        <v>2.18628</v>
      </c>
      <c r="GW1452">
        <v>1.39648</v>
      </c>
      <c r="GX1452">
        <v>2.33643</v>
      </c>
      <c r="GY1452">
        <v>1.49536</v>
      </c>
      <c r="GZ1452">
        <v>2.40601</v>
      </c>
      <c r="HA1452">
        <v>32.9537</v>
      </c>
      <c r="HB1452">
        <v>13.9744</v>
      </c>
      <c r="HC1452">
        <v>18</v>
      </c>
      <c r="HD1452">
        <v>523.954</v>
      </c>
      <c r="HE1452">
        <v>451.602</v>
      </c>
      <c r="HF1452">
        <v>21.8776</v>
      </c>
      <c r="HG1452">
        <v>25.0141</v>
      </c>
      <c r="HH1452">
        <v>30.0001</v>
      </c>
      <c r="HI1452">
        <v>25.0096</v>
      </c>
      <c r="HJ1452">
        <v>24.9559</v>
      </c>
      <c r="HK1452">
        <v>58.0976</v>
      </c>
      <c r="HL1452">
        <v>22.8412</v>
      </c>
      <c r="HM1452">
        <v>55.4904</v>
      </c>
      <c r="HN1452">
        <v>21.8696</v>
      </c>
      <c r="HO1452">
        <v>1522.78</v>
      </c>
      <c r="HP1452">
        <v>18.0976</v>
      </c>
      <c r="HQ1452">
        <v>100.989</v>
      </c>
      <c r="HR1452">
        <v>100.99</v>
      </c>
    </row>
    <row r="1453" spans="1:226">
      <c r="A1453">
        <v>1437</v>
      </c>
      <c r="B1453">
        <v>1664308718.6</v>
      </c>
      <c r="C1453">
        <v>15488.09999990463</v>
      </c>
      <c r="D1453" t="s">
        <v>3245</v>
      </c>
      <c r="E1453" t="s">
        <v>3246</v>
      </c>
      <c r="F1453">
        <v>5</v>
      </c>
      <c r="G1453" t="s">
        <v>3064</v>
      </c>
      <c r="H1453" t="s">
        <v>354</v>
      </c>
      <c r="I1453">
        <v>1664308711.1</v>
      </c>
      <c r="J1453">
        <f>(K1453)/1000</f>
        <v>0</v>
      </c>
      <c r="K1453">
        <f>IF(BF1453, AN1453, AH1453)</f>
        <v>0</v>
      </c>
      <c r="L1453">
        <f>IF(BF1453, AI1453, AG1453)</f>
        <v>0</v>
      </c>
      <c r="M1453">
        <f>BH1453 - IF(AU1453&gt;1, L1453*BB1453*100.0/(AW1453*BV1453), 0)</f>
        <v>0</v>
      </c>
      <c r="N1453">
        <f>((T1453-J1453/2)*M1453-L1453)/(T1453+J1453/2)</f>
        <v>0</v>
      </c>
      <c r="O1453">
        <f>N1453*(BO1453+BP1453)/1000.0</f>
        <v>0</v>
      </c>
      <c r="P1453">
        <f>(BH1453 - IF(AU1453&gt;1, L1453*BB1453*100.0/(AW1453*BV1453), 0))*(BO1453+BP1453)/1000.0</f>
        <v>0</v>
      </c>
      <c r="Q1453">
        <f>2.0/((1/S1453-1/R1453)+SIGN(S1453)*SQRT((1/S1453-1/R1453)*(1/S1453-1/R1453) + 4*BC1453/((BC1453+1)*(BC1453+1))*(2*1/S1453*1/R1453-1/R1453*1/R1453)))</f>
        <v>0</v>
      </c>
      <c r="R1453">
        <f>IF(LEFT(BD1453,1)&lt;&gt;"0",IF(LEFT(BD1453,1)="1",3.0,BE1453),$D$5+$E$5*(BV1453*BO1453/($K$5*1000))+$F$5*(BV1453*BO1453/($K$5*1000))*MAX(MIN(BB1453,$J$5),$I$5)*MAX(MIN(BB1453,$J$5),$I$5)+$G$5*MAX(MIN(BB1453,$J$5),$I$5)*(BV1453*BO1453/($K$5*1000))+$H$5*(BV1453*BO1453/($K$5*1000))*(BV1453*BO1453/($K$5*1000)))</f>
        <v>0</v>
      </c>
      <c r="S1453">
        <f>J1453*(1000-(1000*0.61365*exp(17.502*W1453/(240.97+W1453))/(BO1453+BP1453)+BJ1453)/2)/(1000*0.61365*exp(17.502*W1453/(240.97+W1453))/(BO1453+BP1453)-BJ1453)</f>
        <v>0</v>
      </c>
      <c r="T1453">
        <f>1/((BC1453+1)/(Q1453/1.6)+1/(R1453/1.37)) + BC1453/((BC1453+1)/(Q1453/1.6) + BC1453/(R1453/1.37))</f>
        <v>0</v>
      </c>
      <c r="U1453">
        <f>(AX1453*BA1453)</f>
        <v>0</v>
      </c>
      <c r="V1453">
        <f>(BQ1453+(U1453+2*0.95*5.67E-8*(((BQ1453+$B$7)+273)^4-(BQ1453+273)^4)-44100*J1453)/(1.84*29.3*R1453+8*0.95*5.67E-8*(BQ1453+273)^3))</f>
        <v>0</v>
      </c>
      <c r="W1453">
        <f>($C$7*BR1453+$D$7*BS1453+$E$7*V1453)</f>
        <v>0</v>
      </c>
      <c r="X1453">
        <f>0.61365*exp(17.502*W1453/(240.97+W1453))</f>
        <v>0</v>
      </c>
      <c r="Y1453">
        <f>(Z1453/AA1453*100)</f>
        <v>0</v>
      </c>
      <c r="Z1453">
        <f>BJ1453*(BO1453+BP1453)/1000</f>
        <v>0</v>
      </c>
      <c r="AA1453">
        <f>0.61365*exp(17.502*BQ1453/(240.97+BQ1453))</f>
        <v>0</v>
      </c>
      <c r="AB1453">
        <f>(X1453-BJ1453*(BO1453+BP1453)/1000)</f>
        <v>0</v>
      </c>
      <c r="AC1453">
        <f>(-J1453*44100)</f>
        <v>0</v>
      </c>
      <c r="AD1453">
        <f>2*29.3*R1453*0.92*(BQ1453-W1453)</f>
        <v>0</v>
      </c>
      <c r="AE1453">
        <f>2*0.95*5.67E-8*(((BQ1453+$B$7)+273)^4-(W1453+273)^4)</f>
        <v>0</v>
      </c>
      <c r="AF1453">
        <f>U1453+AE1453+AC1453+AD1453</f>
        <v>0</v>
      </c>
      <c r="AG1453">
        <f>BN1453*AU1453*(BI1453-BH1453*(1000-AU1453*BK1453)/(1000-AU1453*BJ1453))/(100*BB1453)</f>
        <v>0</v>
      </c>
      <c r="AH1453">
        <f>1000*BN1453*AU1453*(BJ1453-BK1453)/(100*BB1453*(1000-AU1453*BJ1453))</f>
        <v>0</v>
      </c>
      <c r="AI1453">
        <f>(AJ1453 - AK1453 - BO1453*1E3/(8.314*(BQ1453+273.15)) * AM1453/BN1453 * AL1453) * BN1453/(100*BB1453) * (1000 - BK1453)/1000</f>
        <v>0</v>
      </c>
      <c r="AJ1453">
        <v>1539.473619502861</v>
      </c>
      <c r="AK1453">
        <v>1518.84696969697</v>
      </c>
      <c r="AL1453">
        <v>3.414693375760663</v>
      </c>
      <c r="AM1453">
        <v>64.57552425666056</v>
      </c>
      <c r="AN1453">
        <f>(AP1453 - AO1453 + BO1453*1E3/(8.314*(BQ1453+273.15)) * AR1453/BN1453 * AQ1453) * BN1453/(100*BB1453) * 1000/(1000 - AP1453)</f>
        <v>0</v>
      </c>
      <c r="AO1453">
        <v>18.11166542147853</v>
      </c>
      <c r="AP1453">
        <v>18.47146285714285</v>
      </c>
      <c r="AQ1453">
        <v>-6.532746084718436E-06</v>
      </c>
      <c r="AR1453">
        <v>112.27</v>
      </c>
      <c r="AS1453">
        <v>8</v>
      </c>
      <c r="AT1453">
        <v>2</v>
      </c>
      <c r="AU1453">
        <f>IF(AS1453*$H$13&gt;=AW1453,1.0,(AW1453/(AW1453-AS1453*$H$13)))</f>
        <v>0</v>
      </c>
      <c r="AV1453">
        <f>(AU1453-1)*100</f>
        <v>0</v>
      </c>
      <c r="AW1453">
        <f>MAX(0,($B$13+$C$13*BV1453)/(1+$D$13*BV1453)*BO1453/(BQ1453+273)*$E$13)</f>
        <v>0</v>
      </c>
      <c r="AX1453">
        <f>$B$11*BW1453+$C$11*BX1453+$F$11*CI1453*(1-CL1453)</f>
        <v>0</v>
      </c>
      <c r="AY1453">
        <f>AX1453*AZ1453</f>
        <v>0</v>
      </c>
      <c r="AZ1453">
        <f>($B$11*$D$9+$C$11*$D$9+$F$11*((CV1453+CN1453)/MAX(CV1453+CN1453+CW1453, 0.1)*$I$9+CW1453/MAX(CV1453+CN1453+CW1453, 0.1)*$J$9))/($B$11+$C$11+$F$11)</f>
        <v>0</v>
      </c>
      <c r="BA1453">
        <f>($B$11*$K$9+$C$11*$K$9+$F$11*((CV1453+CN1453)/MAX(CV1453+CN1453+CW1453, 0.1)*$P$9+CW1453/MAX(CV1453+CN1453+CW1453, 0.1)*$Q$9))/($B$11+$C$11+$F$11)</f>
        <v>0</v>
      </c>
      <c r="BB1453">
        <v>6</v>
      </c>
      <c r="BC1453">
        <v>0.5</v>
      </c>
      <c r="BD1453" t="s">
        <v>355</v>
      </c>
      <c r="BE1453">
        <v>2</v>
      </c>
      <c r="BF1453" t="b">
        <v>1</v>
      </c>
      <c r="BG1453">
        <v>1664308711.1</v>
      </c>
      <c r="BH1453">
        <v>1467.323703703704</v>
      </c>
      <c r="BI1453">
        <v>1496.355185185185</v>
      </c>
      <c r="BJ1453">
        <v>18.47311111111111</v>
      </c>
      <c r="BK1453">
        <v>18.1119074074074</v>
      </c>
      <c r="BL1453">
        <v>1473.173333333333</v>
      </c>
      <c r="BM1453">
        <v>18.63753333333333</v>
      </c>
      <c r="BN1453">
        <v>500.0617777777778</v>
      </c>
      <c r="BO1453">
        <v>90.92800370370369</v>
      </c>
      <c r="BP1453">
        <v>0.1000165259259259</v>
      </c>
      <c r="BQ1453">
        <v>24.57306666666667</v>
      </c>
      <c r="BR1453">
        <v>25.0107962962963</v>
      </c>
      <c r="BS1453">
        <v>999.9000000000001</v>
      </c>
      <c r="BT1453">
        <v>0</v>
      </c>
      <c r="BU1453">
        <v>0</v>
      </c>
      <c r="BV1453">
        <v>9989.996666666668</v>
      </c>
      <c r="BW1453">
        <v>0</v>
      </c>
      <c r="BX1453">
        <v>6.117982222222223</v>
      </c>
      <c r="BY1453">
        <v>-29.03154814814815</v>
      </c>
      <c r="BZ1453">
        <v>1494.94</v>
      </c>
      <c r="CA1453">
        <v>1523.956296296297</v>
      </c>
      <c r="CB1453">
        <v>0.3611988148148148</v>
      </c>
      <c r="CC1453">
        <v>1496.355185185185</v>
      </c>
      <c r="CD1453">
        <v>18.1119074074074</v>
      </c>
      <c r="CE1453">
        <v>1.679723333333333</v>
      </c>
      <c r="CF1453">
        <v>1.646878888888889</v>
      </c>
      <c r="CG1453">
        <v>14.71029629629629</v>
      </c>
      <c r="CH1453">
        <v>14.40459259259259</v>
      </c>
      <c r="CI1453">
        <v>2000.020740740741</v>
      </c>
      <c r="CJ1453">
        <v>0.9799974444444444</v>
      </c>
      <c r="CK1453">
        <v>0.02000272222222222</v>
      </c>
      <c r="CL1453">
        <v>0</v>
      </c>
      <c r="CM1453">
        <v>133.4114074074074</v>
      </c>
      <c r="CN1453">
        <v>5.00097</v>
      </c>
      <c r="CO1453">
        <v>2856.786296296296</v>
      </c>
      <c r="CP1453">
        <v>16707.74444444444</v>
      </c>
      <c r="CQ1453">
        <v>37.562</v>
      </c>
      <c r="CR1453">
        <v>38</v>
      </c>
      <c r="CS1453">
        <v>37.5</v>
      </c>
      <c r="CT1453">
        <v>37.75</v>
      </c>
      <c r="CU1453">
        <v>38.062</v>
      </c>
      <c r="CV1453">
        <v>1955.113703703704</v>
      </c>
      <c r="CW1453">
        <v>39.90666666666667</v>
      </c>
      <c r="CX1453">
        <v>0</v>
      </c>
      <c r="CY1453">
        <v>1664308723.1</v>
      </c>
      <c r="CZ1453">
        <v>0</v>
      </c>
      <c r="DA1453">
        <v>0</v>
      </c>
      <c r="DB1453" t="s">
        <v>356</v>
      </c>
      <c r="DC1453">
        <v>1663859321.1</v>
      </c>
      <c r="DD1453">
        <v>1663859315.6</v>
      </c>
      <c r="DE1453">
        <v>0</v>
      </c>
      <c r="DF1453">
        <v>0.196</v>
      </c>
      <c r="DG1453">
        <v>-0.001</v>
      </c>
      <c r="DH1453">
        <v>-5.941</v>
      </c>
      <c r="DI1453">
        <v>-0.174</v>
      </c>
      <c r="DJ1453">
        <v>1500</v>
      </c>
      <c r="DK1453">
        <v>17</v>
      </c>
      <c r="DL1453">
        <v>0.13</v>
      </c>
      <c r="DM1453">
        <v>0.04</v>
      </c>
      <c r="DN1453">
        <v>-29.026185</v>
      </c>
      <c r="DO1453">
        <v>-0.08001726078785686</v>
      </c>
      <c r="DP1453">
        <v>0.03048467278814024</v>
      </c>
      <c r="DQ1453">
        <v>1</v>
      </c>
      <c r="DR1453">
        <v>0.3611698</v>
      </c>
      <c r="DS1453">
        <v>-0.001103144465292399</v>
      </c>
      <c r="DT1453">
        <v>0.0009894021477639939</v>
      </c>
      <c r="DU1453">
        <v>1</v>
      </c>
      <c r="DV1453">
        <v>2</v>
      </c>
      <c r="DW1453">
        <v>2</v>
      </c>
      <c r="DX1453" t="s">
        <v>1121</v>
      </c>
      <c r="DY1453">
        <v>2.98513</v>
      </c>
      <c r="DZ1453">
        <v>2.71559</v>
      </c>
      <c r="EA1453">
        <v>0.223854</v>
      </c>
      <c r="EB1453">
        <v>0.223905</v>
      </c>
      <c r="EC1453">
        <v>0.0904375</v>
      </c>
      <c r="ED1453">
        <v>0.08731029999999999</v>
      </c>
      <c r="EE1453">
        <v>24665.9</v>
      </c>
      <c r="EF1453">
        <v>24770.8</v>
      </c>
      <c r="EG1453">
        <v>29522.6</v>
      </c>
      <c r="EH1453">
        <v>29506.8</v>
      </c>
      <c r="EI1453">
        <v>35596.4</v>
      </c>
      <c r="EJ1453">
        <v>35809</v>
      </c>
      <c r="EK1453">
        <v>41606.9</v>
      </c>
      <c r="EL1453">
        <v>42051.5</v>
      </c>
      <c r="EM1453">
        <v>1.9861</v>
      </c>
      <c r="EN1453">
        <v>1.94135</v>
      </c>
      <c r="EO1453">
        <v>0.07206949999999999</v>
      </c>
      <c r="EP1453">
        <v>0</v>
      </c>
      <c r="EQ1453">
        <v>23.8309</v>
      </c>
      <c r="ER1453">
        <v>999.9</v>
      </c>
      <c r="ES1453">
        <v>49.2</v>
      </c>
      <c r="ET1453">
        <v>28.8</v>
      </c>
      <c r="EU1453">
        <v>21.5111</v>
      </c>
      <c r="EV1453">
        <v>62.8862</v>
      </c>
      <c r="EW1453">
        <v>32.4159</v>
      </c>
      <c r="EX1453">
        <v>1</v>
      </c>
      <c r="EY1453">
        <v>-0.192429</v>
      </c>
      <c r="EZ1453">
        <v>1.18068</v>
      </c>
      <c r="FA1453">
        <v>20.385</v>
      </c>
      <c r="FB1453">
        <v>5.21909</v>
      </c>
      <c r="FC1453">
        <v>12.0099</v>
      </c>
      <c r="FD1453">
        <v>4.9899</v>
      </c>
      <c r="FE1453">
        <v>3.28865</v>
      </c>
      <c r="FF1453">
        <v>9999</v>
      </c>
      <c r="FG1453">
        <v>9999</v>
      </c>
      <c r="FH1453">
        <v>9999</v>
      </c>
      <c r="FI1453">
        <v>262.3</v>
      </c>
      <c r="FJ1453">
        <v>1.86701</v>
      </c>
      <c r="FK1453">
        <v>1.86611</v>
      </c>
      <c r="FL1453">
        <v>1.86554</v>
      </c>
      <c r="FM1453">
        <v>1.86554</v>
      </c>
      <c r="FN1453">
        <v>1.86728</v>
      </c>
      <c r="FO1453">
        <v>1.86981</v>
      </c>
      <c r="FP1453">
        <v>1.86844</v>
      </c>
      <c r="FQ1453">
        <v>1.86996</v>
      </c>
      <c r="FR1453">
        <v>0</v>
      </c>
      <c r="FS1453">
        <v>0</v>
      </c>
      <c r="FT1453">
        <v>0</v>
      </c>
      <c r="FU1453">
        <v>0</v>
      </c>
      <c r="FV1453" t="s">
        <v>358</v>
      </c>
      <c r="FW1453" t="s">
        <v>359</v>
      </c>
      <c r="FX1453" t="s">
        <v>360</v>
      </c>
      <c r="FY1453" t="s">
        <v>360</v>
      </c>
      <c r="FZ1453" t="s">
        <v>360</v>
      </c>
      <c r="GA1453" t="s">
        <v>360</v>
      </c>
      <c r="GB1453">
        <v>0</v>
      </c>
      <c r="GC1453">
        <v>100</v>
      </c>
      <c r="GD1453">
        <v>100</v>
      </c>
      <c r="GE1453">
        <v>-5.91</v>
      </c>
      <c r="GF1453">
        <v>-0.1645</v>
      </c>
      <c r="GG1453">
        <v>-2.0192013485273</v>
      </c>
      <c r="GH1453">
        <v>-0.003354295288503095</v>
      </c>
      <c r="GI1453">
        <v>8.998442100416266E-07</v>
      </c>
      <c r="GJ1453">
        <v>-2.632750781261316E-10</v>
      </c>
      <c r="GK1453">
        <v>-0.1771344180573433</v>
      </c>
      <c r="GL1453">
        <v>-0.01811282044437078</v>
      </c>
      <c r="GM1453">
        <v>0.001479480632228601</v>
      </c>
      <c r="GN1453">
        <v>-2.527498020886067E-05</v>
      </c>
      <c r="GO1453">
        <v>3</v>
      </c>
      <c r="GP1453">
        <v>2311</v>
      </c>
      <c r="GQ1453">
        <v>1</v>
      </c>
      <c r="GR1453">
        <v>23</v>
      </c>
      <c r="GS1453">
        <v>7490</v>
      </c>
      <c r="GT1453">
        <v>7490.1</v>
      </c>
      <c r="GU1453">
        <v>2.92725</v>
      </c>
      <c r="GV1453">
        <v>2.18628</v>
      </c>
      <c r="GW1453">
        <v>1.39648</v>
      </c>
      <c r="GX1453">
        <v>2.33765</v>
      </c>
      <c r="GY1453">
        <v>1.49536</v>
      </c>
      <c r="GZ1453">
        <v>2.41821</v>
      </c>
      <c r="HA1453">
        <v>32.9315</v>
      </c>
      <c r="HB1453">
        <v>13.9744</v>
      </c>
      <c r="HC1453">
        <v>18</v>
      </c>
      <c r="HD1453">
        <v>524.0839999999999</v>
      </c>
      <c r="HE1453">
        <v>451.648</v>
      </c>
      <c r="HF1453">
        <v>21.8683</v>
      </c>
      <c r="HG1453">
        <v>25.0144</v>
      </c>
      <c r="HH1453">
        <v>30.0002</v>
      </c>
      <c r="HI1453">
        <v>25.0096</v>
      </c>
      <c r="HJ1453">
        <v>24.9559</v>
      </c>
      <c r="HK1453">
        <v>58.5645</v>
      </c>
      <c r="HL1453">
        <v>22.8412</v>
      </c>
      <c r="HM1453">
        <v>55.4904</v>
      </c>
      <c r="HN1453">
        <v>21.8542</v>
      </c>
      <c r="HO1453">
        <v>1542.82</v>
      </c>
      <c r="HP1453">
        <v>18.0976</v>
      </c>
      <c r="HQ1453">
        <v>100.989</v>
      </c>
      <c r="HR1453">
        <v>100.99</v>
      </c>
    </row>
    <row r="1454" spans="1:226">
      <c r="A1454">
        <v>1438</v>
      </c>
      <c r="B1454">
        <v>1664308723.6</v>
      </c>
      <c r="C1454">
        <v>15493.09999990463</v>
      </c>
      <c r="D1454" t="s">
        <v>3247</v>
      </c>
      <c r="E1454" t="s">
        <v>3248</v>
      </c>
      <c r="F1454">
        <v>5</v>
      </c>
      <c r="G1454" t="s">
        <v>3064</v>
      </c>
      <c r="H1454" t="s">
        <v>354</v>
      </c>
      <c r="I1454">
        <v>1664308715.814285</v>
      </c>
      <c r="J1454">
        <f>(K1454)/1000</f>
        <v>0</v>
      </c>
      <c r="K1454">
        <f>IF(BF1454, AN1454, AH1454)</f>
        <v>0</v>
      </c>
      <c r="L1454">
        <f>IF(BF1454, AI1454, AG1454)</f>
        <v>0</v>
      </c>
      <c r="M1454">
        <f>BH1454 - IF(AU1454&gt;1, L1454*BB1454*100.0/(AW1454*BV1454), 0)</f>
        <v>0</v>
      </c>
      <c r="N1454">
        <f>((T1454-J1454/2)*M1454-L1454)/(T1454+J1454/2)</f>
        <v>0</v>
      </c>
      <c r="O1454">
        <f>N1454*(BO1454+BP1454)/1000.0</f>
        <v>0</v>
      </c>
      <c r="P1454">
        <f>(BH1454 - IF(AU1454&gt;1, L1454*BB1454*100.0/(AW1454*BV1454), 0))*(BO1454+BP1454)/1000.0</f>
        <v>0</v>
      </c>
      <c r="Q1454">
        <f>2.0/((1/S1454-1/R1454)+SIGN(S1454)*SQRT((1/S1454-1/R1454)*(1/S1454-1/R1454) + 4*BC1454/((BC1454+1)*(BC1454+1))*(2*1/S1454*1/R1454-1/R1454*1/R1454)))</f>
        <v>0</v>
      </c>
      <c r="R1454">
        <f>IF(LEFT(BD1454,1)&lt;&gt;"0",IF(LEFT(BD1454,1)="1",3.0,BE1454),$D$5+$E$5*(BV1454*BO1454/($K$5*1000))+$F$5*(BV1454*BO1454/($K$5*1000))*MAX(MIN(BB1454,$J$5),$I$5)*MAX(MIN(BB1454,$J$5),$I$5)+$G$5*MAX(MIN(BB1454,$J$5),$I$5)*(BV1454*BO1454/($K$5*1000))+$H$5*(BV1454*BO1454/($K$5*1000))*(BV1454*BO1454/($K$5*1000)))</f>
        <v>0</v>
      </c>
      <c r="S1454">
        <f>J1454*(1000-(1000*0.61365*exp(17.502*W1454/(240.97+W1454))/(BO1454+BP1454)+BJ1454)/2)/(1000*0.61365*exp(17.502*W1454/(240.97+W1454))/(BO1454+BP1454)-BJ1454)</f>
        <v>0</v>
      </c>
      <c r="T1454">
        <f>1/((BC1454+1)/(Q1454/1.6)+1/(R1454/1.37)) + BC1454/((BC1454+1)/(Q1454/1.6) + BC1454/(R1454/1.37))</f>
        <v>0</v>
      </c>
      <c r="U1454">
        <f>(AX1454*BA1454)</f>
        <v>0</v>
      </c>
      <c r="V1454">
        <f>(BQ1454+(U1454+2*0.95*5.67E-8*(((BQ1454+$B$7)+273)^4-(BQ1454+273)^4)-44100*J1454)/(1.84*29.3*R1454+8*0.95*5.67E-8*(BQ1454+273)^3))</f>
        <v>0</v>
      </c>
      <c r="W1454">
        <f>($C$7*BR1454+$D$7*BS1454+$E$7*V1454)</f>
        <v>0</v>
      </c>
      <c r="X1454">
        <f>0.61365*exp(17.502*W1454/(240.97+W1454))</f>
        <v>0</v>
      </c>
      <c r="Y1454">
        <f>(Z1454/AA1454*100)</f>
        <v>0</v>
      </c>
      <c r="Z1454">
        <f>BJ1454*(BO1454+BP1454)/1000</f>
        <v>0</v>
      </c>
      <c r="AA1454">
        <f>0.61365*exp(17.502*BQ1454/(240.97+BQ1454))</f>
        <v>0</v>
      </c>
      <c r="AB1454">
        <f>(X1454-BJ1454*(BO1454+BP1454)/1000)</f>
        <v>0</v>
      </c>
      <c r="AC1454">
        <f>(-J1454*44100)</f>
        <v>0</v>
      </c>
      <c r="AD1454">
        <f>2*29.3*R1454*0.92*(BQ1454-W1454)</f>
        <v>0</v>
      </c>
      <c r="AE1454">
        <f>2*0.95*5.67E-8*(((BQ1454+$B$7)+273)^4-(W1454+273)^4)</f>
        <v>0</v>
      </c>
      <c r="AF1454">
        <f>U1454+AE1454+AC1454+AD1454</f>
        <v>0</v>
      </c>
      <c r="AG1454">
        <f>BN1454*AU1454*(BI1454-BH1454*(1000-AU1454*BK1454)/(1000-AU1454*BJ1454))/(100*BB1454)</f>
        <v>0</v>
      </c>
      <c r="AH1454">
        <f>1000*BN1454*AU1454*(BJ1454-BK1454)/(100*BB1454*(1000-AU1454*BJ1454))</f>
        <v>0</v>
      </c>
      <c r="AI1454">
        <f>(AJ1454 - AK1454 - BO1454*1E3/(8.314*(BQ1454+273.15)) * AM1454/BN1454 * AL1454) * BN1454/(100*BB1454) * (1000 - BK1454)/1000</f>
        <v>0</v>
      </c>
      <c r="AJ1454">
        <v>1556.440103460861</v>
      </c>
      <c r="AK1454">
        <v>1535.79103030303</v>
      </c>
      <c r="AL1454">
        <v>3.374198097941378</v>
      </c>
      <c r="AM1454">
        <v>64.57552425666056</v>
      </c>
      <c r="AN1454">
        <f>(AP1454 - AO1454 + BO1454*1E3/(8.314*(BQ1454+273.15)) * AR1454/BN1454 * AQ1454) * BN1454/(100*BB1454) * 1000/(1000 - AP1454)</f>
        <v>0</v>
      </c>
      <c r="AO1454">
        <v>18.11049031988012</v>
      </c>
      <c r="AP1454">
        <v>18.46996571428571</v>
      </c>
      <c r="AQ1454">
        <v>6.385989146820477E-07</v>
      </c>
      <c r="AR1454">
        <v>112.27</v>
      </c>
      <c r="AS1454">
        <v>8</v>
      </c>
      <c r="AT1454">
        <v>2</v>
      </c>
      <c r="AU1454">
        <f>IF(AS1454*$H$13&gt;=AW1454,1.0,(AW1454/(AW1454-AS1454*$H$13)))</f>
        <v>0</v>
      </c>
      <c r="AV1454">
        <f>(AU1454-1)*100</f>
        <v>0</v>
      </c>
      <c r="AW1454">
        <f>MAX(0,($B$13+$C$13*BV1454)/(1+$D$13*BV1454)*BO1454/(BQ1454+273)*$E$13)</f>
        <v>0</v>
      </c>
      <c r="AX1454">
        <f>$B$11*BW1454+$C$11*BX1454+$F$11*CI1454*(1-CL1454)</f>
        <v>0</v>
      </c>
      <c r="AY1454">
        <f>AX1454*AZ1454</f>
        <v>0</v>
      </c>
      <c r="AZ1454">
        <f>($B$11*$D$9+$C$11*$D$9+$F$11*((CV1454+CN1454)/MAX(CV1454+CN1454+CW1454, 0.1)*$I$9+CW1454/MAX(CV1454+CN1454+CW1454, 0.1)*$J$9))/($B$11+$C$11+$F$11)</f>
        <v>0</v>
      </c>
      <c r="BA1454">
        <f>($B$11*$K$9+$C$11*$K$9+$F$11*((CV1454+CN1454)/MAX(CV1454+CN1454+CW1454, 0.1)*$P$9+CW1454/MAX(CV1454+CN1454+CW1454, 0.1)*$Q$9))/($B$11+$C$11+$F$11)</f>
        <v>0</v>
      </c>
      <c r="BB1454">
        <v>6</v>
      </c>
      <c r="BC1454">
        <v>0.5</v>
      </c>
      <c r="BD1454" t="s">
        <v>355</v>
      </c>
      <c r="BE1454">
        <v>2</v>
      </c>
      <c r="BF1454" t="b">
        <v>1</v>
      </c>
      <c r="BG1454">
        <v>1664308715.814285</v>
      </c>
      <c r="BH1454">
        <v>1483.113214285715</v>
      </c>
      <c r="BI1454">
        <v>1512.135</v>
      </c>
      <c r="BJ1454">
        <v>18.472075</v>
      </c>
      <c r="BK1454">
        <v>18.11053571428571</v>
      </c>
      <c r="BL1454">
        <v>1489</v>
      </c>
      <c r="BM1454">
        <v>18.63651785714286</v>
      </c>
      <c r="BN1454">
        <v>500.0668928571429</v>
      </c>
      <c r="BO1454">
        <v>90.9295321428571</v>
      </c>
      <c r="BP1454">
        <v>0.1000094964285714</v>
      </c>
      <c r="BQ1454">
        <v>24.572025</v>
      </c>
      <c r="BR1454">
        <v>25.01314285714286</v>
      </c>
      <c r="BS1454">
        <v>999.9000000000002</v>
      </c>
      <c r="BT1454">
        <v>0</v>
      </c>
      <c r="BU1454">
        <v>0</v>
      </c>
      <c r="BV1454">
        <v>9995.421071428571</v>
      </c>
      <c r="BW1454">
        <v>0</v>
      </c>
      <c r="BX1454">
        <v>6.115631428571429</v>
      </c>
      <c r="BY1454">
        <v>-29.02242857142858</v>
      </c>
      <c r="BZ1454">
        <v>1511.025357142857</v>
      </c>
      <c r="CA1454">
        <v>1540.025714285715</v>
      </c>
      <c r="CB1454">
        <v>0.3615396071428573</v>
      </c>
      <c r="CC1454">
        <v>1512.135</v>
      </c>
      <c r="CD1454">
        <v>18.11053571428571</v>
      </c>
      <c r="CE1454">
        <v>1.679658214285714</v>
      </c>
      <c r="CF1454">
        <v>1.646782857142857</v>
      </c>
      <c r="CG1454">
        <v>14.70968214285714</v>
      </c>
      <c r="CH1454">
        <v>14.40367857142857</v>
      </c>
      <c r="CI1454">
        <v>2000.018214285714</v>
      </c>
      <c r="CJ1454">
        <v>0.9799979642857144</v>
      </c>
      <c r="CK1454">
        <v>0.02000219642857143</v>
      </c>
      <c r="CL1454">
        <v>0</v>
      </c>
      <c r="CM1454">
        <v>133.3490714285714</v>
      </c>
      <c r="CN1454">
        <v>5.00097</v>
      </c>
      <c r="CO1454">
        <v>2856.585714285714</v>
      </c>
      <c r="CP1454">
        <v>16707.71785714286</v>
      </c>
      <c r="CQ1454">
        <v>37.562</v>
      </c>
      <c r="CR1454">
        <v>38</v>
      </c>
      <c r="CS1454">
        <v>37.50664285714286</v>
      </c>
      <c r="CT1454">
        <v>37.75</v>
      </c>
      <c r="CU1454">
        <v>38.062</v>
      </c>
      <c r="CV1454">
        <v>1955.111428571429</v>
      </c>
      <c r="CW1454">
        <v>39.9057142857143</v>
      </c>
      <c r="CX1454">
        <v>0</v>
      </c>
      <c r="CY1454">
        <v>1664308727.9</v>
      </c>
      <c r="CZ1454">
        <v>0</v>
      </c>
      <c r="DA1454">
        <v>0</v>
      </c>
      <c r="DB1454" t="s">
        <v>356</v>
      </c>
      <c r="DC1454">
        <v>1663859321.1</v>
      </c>
      <c r="DD1454">
        <v>1663859315.6</v>
      </c>
      <c r="DE1454">
        <v>0</v>
      </c>
      <c r="DF1454">
        <v>0.196</v>
      </c>
      <c r="DG1454">
        <v>-0.001</v>
      </c>
      <c r="DH1454">
        <v>-5.941</v>
      </c>
      <c r="DI1454">
        <v>-0.174</v>
      </c>
      <c r="DJ1454">
        <v>1500</v>
      </c>
      <c r="DK1454">
        <v>17</v>
      </c>
      <c r="DL1454">
        <v>0.13</v>
      </c>
      <c r="DM1454">
        <v>0.04</v>
      </c>
      <c r="DN1454">
        <v>-29.0194175</v>
      </c>
      <c r="DO1454">
        <v>0.07073358348973285</v>
      </c>
      <c r="DP1454">
        <v>0.03094642861058435</v>
      </c>
      <c r="DQ1454">
        <v>1</v>
      </c>
      <c r="DR1454">
        <v>0.361344725</v>
      </c>
      <c r="DS1454">
        <v>0.0003744878048770835</v>
      </c>
      <c r="DT1454">
        <v>0.00102823484641156</v>
      </c>
      <c r="DU1454">
        <v>1</v>
      </c>
      <c r="DV1454">
        <v>2</v>
      </c>
      <c r="DW1454">
        <v>2</v>
      </c>
      <c r="DX1454" t="s">
        <v>1121</v>
      </c>
      <c r="DY1454">
        <v>2.98527</v>
      </c>
      <c r="DZ1454">
        <v>2.71573</v>
      </c>
      <c r="EA1454">
        <v>0.225352</v>
      </c>
      <c r="EB1454">
        <v>0.225381</v>
      </c>
      <c r="EC1454">
        <v>0.0904336</v>
      </c>
      <c r="ED1454">
        <v>0.0873015</v>
      </c>
      <c r="EE1454">
        <v>24618.3</v>
      </c>
      <c r="EF1454">
        <v>24723.6</v>
      </c>
      <c r="EG1454">
        <v>29522.6</v>
      </c>
      <c r="EH1454">
        <v>29506.6</v>
      </c>
      <c r="EI1454">
        <v>35596.4</v>
      </c>
      <c r="EJ1454">
        <v>35809.1</v>
      </c>
      <c r="EK1454">
        <v>41606.6</v>
      </c>
      <c r="EL1454">
        <v>42051.1</v>
      </c>
      <c r="EM1454">
        <v>1.98622</v>
      </c>
      <c r="EN1454">
        <v>1.94158</v>
      </c>
      <c r="EO1454">
        <v>0.0713468</v>
      </c>
      <c r="EP1454">
        <v>0</v>
      </c>
      <c r="EQ1454">
        <v>23.8325</v>
      </c>
      <c r="ER1454">
        <v>999.9</v>
      </c>
      <c r="ES1454">
        <v>49.2</v>
      </c>
      <c r="ET1454">
        <v>28.8</v>
      </c>
      <c r="EU1454">
        <v>21.5127</v>
      </c>
      <c r="EV1454">
        <v>62.7462</v>
      </c>
      <c r="EW1454">
        <v>32.3518</v>
      </c>
      <c r="EX1454">
        <v>1</v>
      </c>
      <c r="EY1454">
        <v>-0.19219</v>
      </c>
      <c r="EZ1454">
        <v>1.21178</v>
      </c>
      <c r="FA1454">
        <v>20.3847</v>
      </c>
      <c r="FB1454">
        <v>5.21849</v>
      </c>
      <c r="FC1454">
        <v>12.0099</v>
      </c>
      <c r="FD1454">
        <v>4.9896</v>
      </c>
      <c r="FE1454">
        <v>3.2885</v>
      </c>
      <c r="FF1454">
        <v>9999</v>
      </c>
      <c r="FG1454">
        <v>9999</v>
      </c>
      <c r="FH1454">
        <v>9999</v>
      </c>
      <c r="FI1454">
        <v>262.3</v>
      </c>
      <c r="FJ1454">
        <v>1.86702</v>
      </c>
      <c r="FK1454">
        <v>1.86615</v>
      </c>
      <c r="FL1454">
        <v>1.86554</v>
      </c>
      <c r="FM1454">
        <v>1.86553</v>
      </c>
      <c r="FN1454">
        <v>1.8673</v>
      </c>
      <c r="FO1454">
        <v>1.86981</v>
      </c>
      <c r="FP1454">
        <v>1.86844</v>
      </c>
      <c r="FQ1454">
        <v>1.86996</v>
      </c>
      <c r="FR1454">
        <v>0</v>
      </c>
      <c r="FS1454">
        <v>0</v>
      </c>
      <c r="FT1454">
        <v>0</v>
      </c>
      <c r="FU1454">
        <v>0</v>
      </c>
      <c r="FV1454" t="s">
        <v>358</v>
      </c>
      <c r="FW1454" t="s">
        <v>359</v>
      </c>
      <c r="FX1454" t="s">
        <v>360</v>
      </c>
      <c r="FY1454" t="s">
        <v>360</v>
      </c>
      <c r="FZ1454" t="s">
        <v>360</v>
      </c>
      <c r="GA1454" t="s">
        <v>360</v>
      </c>
      <c r="GB1454">
        <v>0</v>
      </c>
      <c r="GC1454">
        <v>100</v>
      </c>
      <c r="GD1454">
        <v>100</v>
      </c>
      <c r="GE1454">
        <v>-5.95</v>
      </c>
      <c r="GF1454">
        <v>-0.1644</v>
      </c>
      <c r="GG1454">
        <v>-2.0192013485273</v>
      </c>
      <c r="GH1454">
        <v>-0.003354295288503095</v>
      </c>
      <c r="GI1454">
        <v>8.998442100416266E-07</v>
      </c>
      <c r="GJ1454">
        <v>-2.632750781261316E-10</v>
      </c>
      <c r="GK1454">
        <v>-0.1771344180573433</v>
      </c>
      <c r="GL1454">
        <v>-0.01811282044437078</v>
      </c>
      <c r="GM1454">
        <v>0.001479480632228601</v>
      </c>
      <c r="GN1454">
        <v>-2.527498020886067E-05</v>
      </c>
      <c r="GO1454">
        <v>3</v>
      </c>
      <c r="GP1454">
        <v>2311</v>
      </c>
      <c r="GQ1454">
        <v>1</v>
      </c>
      <c r="GR1454">
        <v>23</v>
      </c>
      <c r="GS1454">
        <v>7490</v>
      </c>
      <c r="GT1454">
        <v>7490.1</v>
      </c>
      <c r="GU1454">
        <v>2.95532</v>
      </c>
      <c r="GV1454">
        <v>2.1875</v>
      </c>
      <c r="GW1454">
        <v>1.39648</v>
      </c>
      <c r="GX1454">
        <v>2.33643</v>
      </c>
      <c r="GY1454">
        <v>1.49536</v>
      </c>
      <c r="GZ1454">
        <v>2.40723</v>
      </c>
      <c r="HA1454">
        <v>32.9537</v>
      </c>
      <c r="HB1454">
        <v>13.9569</v>
      </c>
      <c r="HC1454">
        <v>18</v>
      </c>
      <c r="HD1454">
        <v>524.1660000000001</v>
      </c>
      <c r="HE1454">
        <v>451.787</v>
      </c>
      <c r="HF1454">
        <v>21.8541</v>
      </c>
      <c r="HG1454">
        <v>25.0144</v>
      </c>
      <c r="HH1454">
        <v>30.0003</v>
      </c>
      <c r="HI1454">
        <v>25.0096</v>
      </c>
      <c r="HJ1454">
        <v>24.956</v>
      </c>
      <c r="HK1454">
        <v>59.1132</v>
      </c>
      <c r="HL1454">
        <v>22.8412</v>
      </c>
      <c r="HM1454">
        <v>55.4904</v>
      </c>
      <c r="HN1454">
        <v>21.8396</v>
      </c>
      <c r="HO1454">
        <v>1556.26</v>
      </c>
      <c r="HP1454">
        <v>18.0976</v>
      </c>
      <c r="HQ1454">
        <v>100.988</v>
      </c>
      <c r="HR1454">
        <v>100.989</v>
      </c>
    </row>
    <row r="1455" spans="1:226">
      <c r="A1455">
        <v>1439</v>
      </c>
      <c r="B1455">
        <v>1664308728.6</v>
      </c>
      <c r="C1455">
        <v>15498.09999990463</v>
      </c>
      <c r="D1455" t="s">
        <v>3249</v>
      </c>
      <c r="E1455" t="s">
        <v>3250</v>
      </c>
      <c r="F1455">
        <v>5</v>
      </c>
      <c r="G1455" t="s">
        <v>3064</v>
      </c>
      <c r="H1455" t="s">
        <v>354</v>
      </c>
      <c r="I1455">
        <v>1664308721.1</v>
      </c>
      <c r="J1455">
        <f>(K1455)/1000</f>
        <v>0</v>
      </c>
      <c r="K1455">
        <f>IF(BF1455, AN1455, AH1455)</f>
        <v>0</v>
      </c>
      <c r="L1455">
        <f>IF(BF1455, AI1455, AG1455)</f>
        <v>0</v>
      </c>
      <c r="M1455">
        <f>BH1455 - IF(AU1455&gt;1, L1455*BB1455*100.0/(AW1455*BV1455), 0)</f>
        <v>0</v>
      </c>
      <c r="N1455">
        <f>((T1455-J1455/2)*M1455-L1455)/(T1455+J1455/2)</f>
        <v>0</v>
      </c>
      <c r="O1455">
        <f>N1455*(BO1455+BP1455)/1000.0</f>
        <v>0</v>
      </c>
      <c r="P1455">
        <f>(BH1455 - IF(AU1455&gt;1, L1455*BB1455*100.0/(AW1455*BV1455), 0))*(BO1455+BP1455)/1000.0</f>
        <v>0</v>
      </c>
      <c r="Q1455">
        <f>2.0/((1/S1455-1/R1455)+SIGN(S1455)*SQRT((1/S1455-1/R1455)*(1/S1455-1/R1455) + 4*BC1455/((BC1455+1)*(BC1455+1))*(2*1/S1455*1/R1455-1/R1455*1/R1455)))</f>
        <v>0</v>
      </c>
      <c r="R1455">
        <f>IF(LEFT(BD1455,1)&lt;&gt;"0",IF(LEFT(BD1455,1)="1",3.0,BE1455),$D$5+$E$5*(BV1455*BO1455/($K$5*1000))+$F$5*(BV1455*BO1455/($K$5*1000))*MAX(MIN(BB1455,$J$5),$I$5)*MAX(MIN(BB1455,$J$5),$I$5)+$G$5*MAX(MIN(BB1455,$J$5),$I$5)*(BV1455*BO1455/($K$5*1000))+$H$5*(BV1455*BO1455/($K$5*1000))*(BV1455*BO1455/($K$5*1000)))</f>
        <v>0</v>
      </c>
      <c r="S1455">
        <f>J1455*(1000-(1000*0.61365*exp(17.502*W1455/(240.97+W1455))/(BO1455+BP1455)+BJ1455)/2)/(1000*0.61365*exp(17.502*W1455/(240.97+W1455))/(BO1455+BP1455)-BJ1455)</f>
        <v>0</v>
      </c>
      <c r="T1455">
        <f>1/((BC1455+1)/(Q1455/1.6)+1/(R1455/1.37)) + BC1455/((BC1455+1)/(Q1455/1.6) + BC1455/(R1455/1.37))</f>
        <v>0</v>
      </c>
      <c r="U1455">
        <f>(AX1455*BA1455)</f>
        <v>0</v>
      </c>
      <c r="V1455">
        <f>(BQ1455+(U1455+2*0.95*5.67E-8*(((BQ1455+$B$7)+273)^4-(BQ1455+273)^4)-44100*J1455)/(1.84*29.3*R1455+8*0.95*5.67E-8*(BQ1455+273)^3))</f>
        <v>0</v>
      </c>
      <c r="W1455">
        <f>($C$7*BR1455+$D$7*BS1455+$E$7*V1455)</f>
        <v>0</v>
      </c>
      <c r="X1455">
        <f>0.61365*exp(17.502*W1455/(240.97+W1455))</f>
        <v>0</v>
      </c>
      <c r="Y1455">
        <f>(Z1455/AA1455*100)</f>
        <v>0</v>
      </c>
      <c r="Z1455">
        <f>BJ1455*(BO1455+BP1455)/1000</f>
        <v>0</v>
      </c>
      <c r="AA1455">
        <f>0.61365*exp(17.502*BQ1455/(240.97+BQ1455))</f>
        <v>0</v>
      </c>
      <c r="AB1455">
        <f>(X1455-BJ1455*(BO1455+BP1455)/1000)</f>
        <v>0</v>
      </c>
      <c r="AC1455">
        <f>(-J1455*44100)</f>
        <v>0</v>
      </c>
      <c r="AD1455">
        <f>2*29.3*R1455*0.92*(BQ1455-W1455)</f>
        <v>0</v>
      </c>
      <c r="AE1455">
        <f>2*0.95*5.67E-8*(((BQ1455+$B$7)+273)^4-(W1455+273)^4)</f>
        <v>0</v>
      </c>
      <c r="AF1455">
        <f>U1455+AE1455+AC1455+AD1455</f>
        <v>0</v>
      </c>
      <c r="AG1455">
        <f>BN1455*AU1455*(BI1455-BH1455*(1000-AU1455*BK1455)/(1000-AU1455*BJ1455))/(100*BB1455)</f>
        <v>0</v>
      </c>
      <c r="AH1455">
        <f>1000*BN1455*AU1455*(BJ1455-BK1455)/(100*BB1455*(1000-AU1455*BJ1455))</f>
        <v>0</v>
      </c>
      <c r="AI1455">
        <f>(AJ1455 - AK1455 - BO1455*1E3/(8.314*(BQ1455+273.15)) * AM1455/BN1455 * AL1455) * BN1455/(100*BB1455) * (1000 - BK1455)/1000</f>
        <v>0</v>
      </c>
      <c r="AJ1455">
        <v>1573.513739103051</v>
      </c>
      <c r="AK1455">
        <v>1552.860727272727</v>
      </c>
      <c r="AL1455">
        <v>3.401910925731815</v>
      </c>
      <c r="AM1455">
        <v>64.57552425666056</v>
      </c>
      <c r="AN1455">
        <f>(AP1455 - AO1455 + BO1455*1E3/(8.314*(BQ1455+273.15)) * AR1455/BN1455 * AQ1455) * BN1455/(100*BB1455) * 1000/(1000 - AP1455)</f>
        <v>0</v>
      </c>
      <c r="AO1455">
        <v>18.10826684869131</v>
      </c>
      <c r="AP1455">
        <v>18.46901503759398</v>
      </c>
      <c r="AQ1455">
        <v>-1.892831558599084E-06</v>
      </c>
      <c r="AR1455">
        <v>112.27</v>
      </c>
      <c r="AS1455">
        <v>8</v>
      </c>
      <c r="AT1455">
        <v>2</v>
      </c>
      <c r="AU1455">
        <f>IF(AS1455*$H$13&gt;=AW1455,1.0,(AW1455/(AW1455-AS1455*$H$13)))</f>
        <v>0</v>
      </c>
      <c r="AV1455">
        <f>(AU1455-1)*100</f>
        <v>0</v>
      </c>
      <c r="AW1455">
        <f>MAX(0,($B$13+$C$13*BV1455)/(1+$D$13*BV1455)*BO1455/(BQ1455+273)*$E$13)</f>
        <v>0</v>
      </c>
      <c r="AX1455">
        <f>$B$11*BW1455+$C$11*BX1455+$F$11*CI1455*(1-CL1455)</f>
        <v>0</v>
      </c>
      <c r="AY1455">
        <f>AX1455*AZ1455</f>
        <v>0</v>
      </c>
      <c r="AZ1455">
        <f>($B$11*$D$9+$C$11*$D$9+$F$11*((CV1455+CN1455)/MAX(CV1455+CN1455+CW1455, 0.1)*$I$9+CW1455/MAX(CV1455+CN1455+CW1455, 0.1)*$J$9))/($B$11+$C$11+$F$11)</f>
        <v>0</v>
      </c>
      <c r="BA1455">
        <f>($B$11*$K$9+$C$11*$K$9+$F$11*((CV1455+CN1455)/MAX(CV1455+CN1455+CW1455, 0.1)*$P$9+CW1455/MAX(CV1455+CN1455+CW1455, 0.1)*$Q$9))/($B$11+$C$11+$F$11)</f>
        <v>0</v>
      </c>
      <c r="BB1455">
        <v>6</v>
      </c>
      <c r="BC1455">
        <v>0.5</v>
      </c>
      <c r="BD1455" t="s">
        <v>355</v>
      </c>
      <c r="BE1455">
        <v>2</v>
      </c>
      <c r="BF1455" t="b">
        <v>1</v>
      </c>
      <c r="BG1455">
        <v>1664308721.1</v>
      </c>
      <c r="BH1455">
        <v>1500.806666666667</v>
      </c>
      <c r="BI1455">
        <v>1529.828888888889</v>
      </c>
      <c r="BJ1455">
        <v>18.47065925925926</v>
      </c>
      <c r="BK1455">
        <v>18.10926296296296</v>
      </c>
      <c r="BL1455">
        <v>1506.737037037037</v>
      </c>
      <c r="BM1455">
        <v>18.63513333333333</v>
      </c>
      <c r="BN1455">
        <v>500.0721481481481</v>
      </c>
      <c r="BO1455">
        <v>90.92997777777776</v>
      </c>
      <c r="BP1455">
        <v>0.1000404851851852</v>
      </c>
      <c r="BQ1455">
        <v>24.57143703703704</v>
      </c>
      <c r="BR1455">
        <v>25.0094</v>
      </c>
      <c r="BS1455">
        <v>999.9000000000001</v>
      </c>
      <c r="BT1455">
        <v>0</v>
      </c>
      <c r="BU1455">
        <v>0</v>
      </c>
      <c r="BV1455">
        <v>9989.211851851851</v>
      </c>
      <c r="BW1455">
        <v>0</v>
      </c>
      <c r="BX1455">
        <v>6.114547777777778</v>
      </c>
      <c r="BY1455">
        <v>-29.02257037037037</v>
      </c>
      <c r="BZ1455">
        <v>1529.04925925926</v>
      </c>
      <c r="CA1455">
        <v>1558.043333333333</v>
      </c>
      <c r="CB1455">
        <v>0.3614092592592592</v>
      </c>
      <c r="CC1455">
        <v>1529.828888888889</v>
      </c>
      <c r="CD1455">
        <v>18.10926296296296</v>
      </c>
      <c r="CE1455">
        <v>1.679538518518518</v>
      </c>
      <c r="CF1455">
        <v>1.646675185185185</v>
      </c>
      <c r="CG1455">
        <v>14.70859259259259</v>
      </c>
      <c r="CH1455">
        <v>14.40266296296296</v>
      </c>
      <c r="CI1455">
        <v>2000.016666666667</v>
      </c>
      <c r="CJ1455">
        <v>0.9799980000000003</v>
      </c>
      <c r="CK1455">
        <v>0.02000214074074074</v>
      </c>
      <c r="CL1455">
        <v>0</v>
      </c>
      <c r="CM1455">
        <v>133.3288518518518</v>
      </c>
      <c r="CN1455">
        <v>5.00097</v>
      </c>
      <c r="CO1455">
        <v>2856.282962962962</v>
      </c>
      <c r="CP1455">
        <v>16707.7</v>
      </c>
      <c r="CQ1455">
        <v>37.562</v>
      </c>
      <c r="CR1455">
        <v>38</v>
      </c>
      <c r="CS1455">
        <v>37.51607407407408</v>
      </c>
      <c r="CT1455">
        <v>37.75</v>
      </c>
      <c r="CU1455">
        <v>38.062</v>
      </c>
      <c r="CV1455">
        <v>1955.110370370371</v>
      </c>
      <c r="CW1455">
        <v>39.90518518518519</v>
      </c>
      <c r="CX1455">
        <v>0</v>
      </c>
      <c r="CY1455">
        <v>1664308732.7</v>
      </c>
      <c r="CZ1455">
        <v>0</v>
      </c>
      <c r="DA1455">
        <v>0</v>
      </c>
      <c r="DB1455" t="s">
        <v>356</v>
      </c>
      <c r="DC1455">
        <v>1663859321.1</v>
      </c>
      <c r="DD1455">
        <v>1663859315.6</v>
      </c>
      <c r="DE1455">
        <v>0</v>
      </c>
      <c r="DF1455">
        <v>0.196</v>
      </c>
      <c r="DG1455">
        <v>-0.001</v>
      </c>
      <c r="DH1455">
        <v>-5.941</v>
      </c>
      <c r="DI1455">
        <v>-0.174</v>
      </c>
      <c r="DJ1455">
        <v>1500</v>
      </c>
      <c r="DK1455">
        <v>17</v>
      </c>
      <c r="DL1455">
        <v>0.13</v>
      </c>
      <c r="DM1455">
        <v>0.04</v>
      </c>
      <c r="DN1455">
        <v>-29.0222756097561</v>
      </c>
      <c r="DO1455">
        <v>-0.01524041811851729</v>
      </c>
      <c r="DP1455">
        <v>0.03020732248884814</v>
      </c>
      <c r="DQ1455">
        <v>1</v>
      </c>
      <c r="DR1455">
        <v>0.3615869024390244</v>
      </c>
      <c r="DS1455">
        <v>-0.0005624947735187228</v>
      </c>
      <c r="DT1455">
        <v>0.0009867389455065728</v>
      </c>
      <c r="DU1455">
        <v>1</v>
      </c>
      <c r="DV1455">
        <v>2</v>
      </c>
      <c r="DW1455">
        <v>2</v>
      </c>
      <c r="DX1455" t="s">
        <v>1121</v>
      </c>
      <c r="DY1455">
        <v>2.98525</v>
      </c>
      <c r="DZ1455">
        <v>2.71539</v>
      </c>
      <c r="EA1455">
        <v>0.226847</v>
      </c>
      <c r="EB1455">
        <v>0.226849</v>
      </c>
      <c r="EC1455">
        <v>0.0904282</v>
      </c>
      <c r="ED1455">
        <v>0.0872979</v>
      </c>
      <c r="EE1455">
        <v>24571.3</v>
      </c>
      <c r="EF1455">
        <v>24676.9</v>
      </c>
      <c r="EG1455">
        <v>29523.1</v>
      </c>
      <c r="EH1455">
        <v>29506.7</v>
      </c>
      <c r="EI1455">
        <v>35597.2</v>
      </c>
      <c r="EJ1455">
        <v>35809.3</v>
      </c>
      <c r="EK1455">
        <v>41607.3</v>
      </c>
      <c r="EL1455">
        <v>42051.2</v>
      </c>
      <c r="EM1455">
        <v>1.98585</v>
      </c>
      <c r="EN1455">
        <v>1.9416</v>
      </c>
      <c r="EO1455">
        <v>0.07067619999999999</v>
      </c>
      <c r="EP1455">
        <v>0</v>
      </c>
      <c r="EQ1455">
        <v>23.8345</v>
      </c>
      <c r="ER1455">
        <v>999.9</v>
      </c>
      <c r="ES1455">
        <v>49.2</v>
      </c>
      <c r="ET1455">
        <v>28.8</v>
      </c>
      <c r="EU1455">
        <v>21.5075</v>
      </c>
      <c r="EV1455">
        <v>62.8762</v>
      </c>
      <c r="EW1455">
        <v>32.2316</v>
      </c>
      <c r="EX1455">
        <v>1</v>
      </c>
      <c r="EY1455">
        <v>-0.192007</v>
      </c>
      <c r="EZ1455">
        <v>1.2019</v>
      </c>
      <c r="FA1455">
        <v>20.3846</v>
      </c>
      <c r="FB1455">
        <v>5.21894</v>
      </c>
      <c r="FC1455">
        <v>12.0099</v>
      </c>
      <c r="FD1455">
        <v>4.98975</v>
      </c>
      <c r="FE1455">
        <v>3.28858</v>
      </c>
      <c r="FF1455">
        <v>9999</v>
      </c>
      <c r="FG1455">
        <v>9999</v>
      </c>
      <c r="FH1455">
        <v>9999</v>
      </c>
      <c r="FI1455">
        <v>262.3</v>
      </c>
      <c r="FJ1455">
        <v>1.86701</v>
      </c>
      <c r="FK1455">
        <v>1.86612</v>
      </c>
      <c r="FL1455">
        <v>1.86554</v>
      </c>
      <c r="FM1455">
        <v>1.86551</v>
      </c>
      <c r="FN1455">
        <v>1.86726</v>
      </c>
      <c r="FO1455">
        <v>1.86981</v>
      </c>
      <c r="FP1455">
        <v>1.86844</v>
      </c>
      <c r="FQ1455">
        <v>1.86996</v>
      </c>
      <c r="FR1455">
        <v>0</v>
      </c>
      <c r="FS1455">
        <v>0</v>
      </c>
      <c r="FT1455">
        <v>0</v>
      </c>
      <c r="FU1455">
        <v>0</v>
      </c>
      <c r="FV1455" t="s">
        <v>358</v>
      </c>
      <c r="FW1455" t="s">
        <v>359</v>
      </c>
      <c r="FX1455" t="s">
        <v>360</v>
      </c>
      <c r="FY1455" t="s">
        <v>360</v>
      </c>
      <c r="FZ1455" t="s">
        <v>360</v>
      </c>
      <c r="GA1455" t="s">
        <v>360</v>
      </c>
      <c r="GB1455">
        <v>0</v>
      </c>
      <c r="GC1455">
        <v>100</v>
      </c>
      <c r="GD1455">
        <v>100</v>
      </c>
      <c r="GE1455">
        <v>-5.99</v>
      </c>
      <c r="GF1455">
        <v>-0.1645</v>
      </c>
      <c r="GG1455">
        <v>-2.0192013485273</v>
      </c>
      <c r="GH1455">
        <v>-0.003354295288503095</v>
      </c>
      <c r="GI1455">
        <v>8.998442100416266E-07</v>
      </c>
      <c r="GJ1455">
        <v>-2.632750781261316E-10</v>
      </c>
      <c r="GK1455">
        <v>-0.1771344180573433</v>
      </c>
      <c r="GL1455">
        <v>-0.01811282044437078</v>
      </c>
      <c r="GM1455">
        <v>0.001479480632228601</v>
      </c>
      <c r="GN1455">
        <v>-2.527498020886067E-05</v>
      </c>
      <c r="GO1455">
        <v>3</v>
      </c>
      <c r="GP1455">
        <v>2311</v>
      </c>
      <c r="GQ1455">
        <v>1</v>
      </c>
      <c r="GR1455">
        <v>23</v>
      </c>
      <c r="GS1455">
        <v>7490.1</v>
      </c>
      <c r="GT1455">
        <v>7490.2</v>
      </c>
      <c r="GU1455">
        <v>2.97852</v>
      </c>
      <c r="GV1455">
        <v>2.18628</v>
      </c>
      <c r="GW1455">
        <v>1.39648</v>
      </c>
      <c r="GX1455">
        <v>2.33643</v>
      </c>
      <c r="GY1455">
        <v>1.49536</v>
      </c>
      <c r="GZ1455">
        <v>2.41577</v>
      </c>
      <c r="HA1455">
        <v>32.9537</v>
      </c>
      <c r="HB1455">
        <v>13.9832</v>
      </c>
      <c r="HC1455">
        <v>18</v>
      </c>
      <c r="HD1455">
        <v>523.937</v>
      </c>
      <c r="HE1455">
        <v>451.818</v>
      </c>
      <c r="HF1455">
        <v>21.8377</v>
      </c>
      <c r="HG1455">
        <v>25.0166</v>
      </c>
      <c r="HH1455">
        <v>30.0002</v>
      </c>
      <c r="HI1455">
        <v>25.0114</v>
      </c>
      <c r="HJ1455">
        <v>24.958</v>
      </c>
      <c r="HK1455">
        <v>59.5826</v>
      </c>
      <c r="HL1455">
        <v>22.8412</v>
      </c>
      <c r="HM1455">
        <v>55.4904</v>
      </c>
      <c r="HN1455">
        <v>21.8368</v>
      </c>
      <c r="HO1455">
        <v>1569.65</v>
      </c>
      <c r="HP1455">
        <v>18.0976</v>
      </c>
      <c r="HQ1455">
        <v>100.99</v>
      </c>
      <c r="HR1455">
        <v>100.989</v>
      </c>
    </row>
    <row r="1456" spans="1:226">
      <c r="A1456">
        <v>1440</v>
      </c>
      <c r="B1456">
        <v>1664308733.1</v>
      </c>
      <c r="C1456">
        <v>15502.59999990463</v>
      </c>
      <c r="D1456" t="s">
        <v>3251</v>
      </c>
      <c r="E1456" t="s">
        <v>3252</v>
      </c>
      <c r="F1456">
        <v>5</v>
      </c>
      <c r="G1456" t="s">
        <v>3064</v>
      </c>
      <c r="H1456" t="s">
        <v>354</v>
      </c>
      <c r="I1456">
        <v>1664308725.544444</v>
      </c>
      <c r="J1456">
        <f>(K1456)/1000</f>
        <v>0</v>
      </c>
      <c r="K1456">
        <f>IF(BF1456, AN1456, AH1456)</f>
        <v>0</v>
      </c>
      <c r="L1456">
        <f>IF(BF1456, AI1456, AG1456)</f>
        <v>0</v>
      </c>
      <c r="M1456">
        <f>BH1456 - IF(AU1456&gt;1, L1456*BB1456*100.0/(AW1456*BV1456), 0)</f>
        <v>0</v>
      </c>
      <c r="N1456">
        <f>((T1456-J1456/2)*M1456-L1456)/(T1456+J1456/2)</f>
        <v>0</v>
      </c>
      <c r="O1456">
        <f>N1456*(BO1456+BP1456)/1000.0</f>
        <v>0</v>
      </c>
      <c r="P1456">
        <f>(BH1456 - IF(AU1456&gt;1, L1456*BB1456*100.0/(AW1456*BV1456), 0))*(BO1456+BP1456)/1000.0</f>
        <v>0</v>
      </c>
      <c r="Q1456">
        <f>2.0/((1/S1456-1/R1456)+SIGN(S1456)*SQRT((1/S1456-1/R1456)*(1/S1456-1/R1456) + 4*BC1456/((BC1456+1)*(BC1456+1))*(2*1/S1456*1/R1456-1/R1456*1/R1456)))</f>
        <v>0</v>
      </c>
      <c r="R1456">
        <f>IF(LEFT(BD1456,1)&lt;&gt;"0",IF(LEFT(BD1456,1)="1",3.0,BE1456),$D$5+$E$5*(BV1456*BO1456/($K$5*1000))+$F$5*(BV1456*BO1456/($K$5*1000))*MAX(MIN(BB1456,$J$5),$I$5)*MAX(MIN(BB1456,$J$5),$I$5)+$G$5*MAX(MIN(BB1456,$J$5),$I$5)*(BV1456*BO1456/($K$5*1000))+$H$5*(BV1456*BO1456/($K$5*1000))*(BV1456*BO1456/($K$5*1000)))</f>
        <v>0</v>
      </c>
      <c r="S1456">
        <f>J1456*(1000-(1000*0.61365*exp(17.502*W1456/(240.97+W1456))/(BO1456+BP1456)+BJ1456)/2)/(1000*0.61365*exp(17.502*W1456/(240.97+W1456))/(BO1456+BP1456)-BJ1456)</f>
        <v>0</v>
      </c>
      <c r="T1456">
        <f>1/((BC1456+1)/(Q1456/1.6)+1/(R1456/1.37)) + BC1456/((BC1456+1)/(Q1456/1.6) + BC1456/(R1456/1.37))</f>
        <v>0</v>
      </c>
      <c r="U1456">
        <f>(AX1456*BA1456)</f>
        <v>0</v>
      </c>
      <c r="V1456">
        <f>(BQ1456+(U1456+2*0.95*5.67E-8*(((BQ1456+$B$7)+273)^4-(BQ1456+273)^4)-44100*J1456)/(1.84*29.3*R1456+8*0.95*5.67E-8*(BQ1456+273)^3))</f>
        <v>0</v>
      </c>
      <c r="W1456">
        <f>($C$7*BR1456+$D$7*BS1456+$E$7*V1456)</f>
        <v>0</v>
      </c>
      <c r="X1456">
        <f>0.61365*exp(17.502*W1456/(240.97+W1456))</f>
        <v>0</v>
      </c>
      <c r="Y1456">
        <f>(Z1456/AA1456*100)</f>
        <v>0</v>
      </c>
      <c r="Z1456">
        <f>BJ1456*(BO1456+BP1456)/1000</f>
        <v>0</v>
      </c>
      <c r="AA1456">
        <f>0.61365*exp(17.502*BQ1456/(240.97+BQ1456))</f>
        <v>0</v>
      </c>
      <c r="AB1456">
        <f>(X1456-BJ1456*(BO1456+BP1456)/1000)</f>
        <v>0</v>
      </c>
      <c r="AC1456">
        <f>(-J1456*44100)</f>
        <v>0</v>
      </c>
      <c r="AD1456">
        <f>2*29.3*R1456*0.92*(BQ1456-W1456)</f>
        <v>0</v>
      </c>
      <c r="AE1456">
        <f>2*0.95*5.67E-8*(((BQ1456+$B$7)+273)^4-(W1456+273)^4)</f>
        <v>0</v>
      </c>
      <c r="AF1456">
        <f>U1456+AE1456+AC1456+AD1456</f>
        <v>0</v>
      </c>
      <c r="AG1456">
        <f>BN1456*AU1456*(BI1456-BH1456*(1000-AU1456*BK1456)/(1000-AU1456*BJ1456))/(100*BB1456)</f>
        <v>0</v>
      </c>
      <c r="AH1456">
        <f>1000*BN1456*AU1456*(BJ1456-BK1456)/(100*BB1456*(1000-AU1456*BJ1456))</f>
        <v>0</v>
      </c>
      <c r="AI1456">
        <f>(AJ1456 - AK1456 - BO1456*1E3/(8.314*(BQ1456+273.15)) * AM1456/BN1456 * AL1456) * BN1456/(100*BB1456) * (1000 - BK1456)/1000</f>
        <v>0</v>
      </c>
      <c r="AJ1456">
        <v>1588.83637630104</v>
      </c>
      <c r="AK1456">
        <v>1568.049030303029</v>
      </c>
      <c r="AL1456">
        <v>3.377281041759689</v>
      </c>
      <c r="AM1456">
        <v>64.57552425666056</v>
      </c>
      <c r="AN1456">
        <f>(AP1456 - AO1456 + BO1456*1E3/(8.314*(BQ1456+273.15)) * AR1456/BN1456 * AQ1456) * BN1456/(100*BB1456) * 1000/(1000 - AP1456)</f>
        <v>0</v>
      </c>
      <c r="AO1456">
        <v>18.10761254303696</v>
      </c>
      <c r="AP1456">
        <v>18.46710661654134</v>
      </c>
      <c r="AQ1456">
        <v>-2.471877570723453E-06</v>
      </c>
      <c r="AR1456">
        <v>112.27</v>
      </c>
      <c r="AS1456">
        <v>8</v>
      </c>
      <c r="AT1456">
        <v>2</v>
      </c>
      <c r="AU1456">
        <f>IF(AS1456*$H$13&gt;=AW1456,1.0,(AW1456/(AW1456-AS1456*$H$13)))</f>
        <v>0</v>
      </c>
      <c r="AV1456">
        <f>(AU1456-1)*100</f>
        <v>0</v>
      </c>
      <c r="AW1456">
        <f>MAX(0,($B$13+$C$13*BV1456)/(1+$D$13*BV1456)*BO1456/(BQ1456+273)*$E$13)</f>
        <v>0</v>
      </c>
      <c r="AX1456">
        <f>$B$11*BW1456+$C$11*BX1456+$F$11*CI1456*(1-CL1456)</f>
        <v>0</v>
      </c>
      <c r="AY1456">
        <f>AX1456*AZ1456</f>
        <v>0</v>
      </c>
      <c r="AZ1456">
        <f>($B$11*$D$9+$C$11*$D$9+$F$11*((CV1456+CN1456)/MAX(CV1456+CN1456+CW1456, 0.1)*$I$9+CW1456/MAX(CV1456+CN1456+CW1456, 0.1)*$J$9))/($B$11+$C$11+$F$11)</f>
        <v>0</v>
      </c>
      <c r="BA1456">
        <f>($B$11*$K$9+$C$11*$K$9+$F$11*((CV1456+CN1456)/MAX(CV1456+CN1456+CW1456, 0.1)*$P$9+CW1456/MAX(CV1456+CN1456+CW1456, 0.1)*$Q$9))/($B$11+$C$11+$F$11)</f>
        <v>0</v>
      </c>
      <c r="BB1456">
        <v>6</v>
      </c>
      <c r="BC1456">
        <v>0.5</v>
      </c>
      <c r="BD1456" t="s">
        <v>355</v>
      </c>
      <c r="BE1456">
        <v>2</v>
      </c>
      <c r="BF1456" t="b">
        <v>1</v>
      </c>
      <c r="BG1456">
        <v>1664308725.544444</v>
      </c>
      <c r="BH1456">
        <v>1515.628518518519</v>
      </c>
      <c r="BI1456">
        <v>1544.706296296296</v>
      </c>
      <c r="BJ1456">
        <v>18.46951481481481</v>
      </c>
      <c r="BK1456">
        <v>18.10788518518519</v>
      </c>
      <c r="BL1456">
        <v>1521.594444444444</v>
      </c>
      <c r="BM1456">
        <v>18.634</v>
      </c>
      <c r="BN1456">
        <v>500.0577037037037</v>
      </c>
      <c r="BO1456">
        <v>90.93007777777777</v>
      </c>
      <c r="BP1456">
        <v>0.0999941</v>
      </c>
      <c r="BQ1456">
        <v>24.57018518518518</v>
      </c>
      <c r="BR1456">
        <v>25.00391481481481</v>
      </c>
      <c r="BS1456">
        <v>999.9000000000001</v>
      </c>
      <c r="BT1456">
        <v>0</v>
      </c>
      <c r="BU1456">
        <v>0</v>
      </c>
      <c r="BV1456">
        <v>9997.150740740741</v>
      </c>
      <c r="BW1456">
        <v>0</v>
      </c>
      <c r="BX1456">
        <v>6.117410000000001</v>
      </c>
      <c r="BY1456">
        <v>-29.07805555555555</v>
      </c>
      <c r="BZ1456">
        <v>1544.147777777778</v>
      </c>
      <c r="CA1456">
        <v>1573.192962962963</v>
      </c>
      <c r="CB1456">
        <v>0.3616393703703704</v>
      </c>
      <c r="CC1456">
        <v>1544.706296296296</v>
      </c>
      <c r="CD1456">
        <v>18.10788518518519</v>
      </c>
      <c r="CE1456">
        <v>1.679435555555555</v>
      </c>
      <c r="CF1456">
        <v>1.646551851851852</v>
      </c>
      <c r="CG1456">
        <v>14.70764814814815</v>
      </c>
      <c r="CH1456">
        <v>14.4015</v>
      </c>
      <c r="CI1456">
        <v>1999.993333333334</v>
      </c>
      <c r="CJ1456">
        <v>0.9799992222222222</v>
      </c>
      <c r="CK1456">
        <v>0.02000088518518519</v>
      </c>
      <c r="CL1456">
        <v>0</v>
      </c>
      <c r="CM1456">
        <v>133.3328148148148</v>
      </c>
      <c r="CN1456">
        <v>5.00097</v>
      </c>
      <c r="CO1456">
        <v>2855.978518518518</v>
      </c>
      <c r="CP1456">
        <v>16707.51111111111</v>
      </c>
      <c r="CQ1456">
        <v>37.562</v>
      </c>
      <c r="CR1456">
        <v>38</v>
      </c>
      <c r="CS1456">
        <v>37.51607407407408</v>
      </c>
      <c r="CT1456">
        <v>37.75</v>
      </c>
      <c r="CU1456">
        <v>38.062</v>
      </c>
      <c r="CV1456">
        <v>1955.09</v>
      </c>
      <c r="CW1456">
        <v>39.90222222222223</v>
      </c>
      <c r="CX1456">
        <v>0</v>
      </c>
      <c r="CY1456">
        <v>1664308737.5</v>
      </c>
      <c r="CZ1456">
        <v>0</v>
      </c>
      <c r="DA1456">
        <v>0</v>
      </c>
      <c r="DB1456" t="s">
        <v>356</v>
      </c>
      <c r="DC1456">
        <v>1663859321.1</v>
      </c>
      <c r="DD1456">
        <v>1663859315.6</v>
      </c>
      <c r="DE1456">
        <v>0</v>
      </c>
      <c r="DF1456">
        <v>0.196</v>
      </c>
      <c r="DG1456">
        <v>-0.001</v>
      </c>
      <c r="DH1456">
        <v>-5.941</v>
      </c>
      <c r="DI1456">
        <v>-0.174</v>
      </c>
      <c r="DJ1456">
        <v>1500</v>
      </c>
      <c r="DK1456">
        <v>17</v>
      </c>
      <c r="DL1456">
        <v>0.13</v>
      </c>
      <c r="DM1456">
        <v>0.04</v>
      </c>
      <c r="DN1456">
        <v>-29.06348292682927</v>
      </c>
      <c r="DO1456">
        <v>-0.6315637630661878</v>
      </c>
      <c r="DP1456">
        <v>0.09686408859699434</v>
      </c>
      <c r="DQ1456">
        <v>0</v>
      </c>
      <c r="DR1456">
        <v>0.3613307317073171</v>
      </c>
      <c r="DS1456">
        <v>0.003354292682926807</v>
      </c>
      <c r="DT1456">
        <v>0.0007241087717911543</v>
      </c>
      <c r="DU1456">
        <v>1</v>
      </c>
      <c r="DV1456">
        <v>1</v>
      </c>
      <c r="DW1456">
        <v>2</v>
      </c>
      <c r="DX1456" t="s">
        <v>471</v>
      </c>
      <c r="DY1456">
        <v>2.98522</v>
      </c>
      <c r="DZ1456">
        <v>2.7157</v>
      </c>
      <c r="EA1456">
        <v>0.228177</v>
      </c>
      <c r="EB1456">
        <v>0.228182</v>
      </c>
      <c r="EC1456">
        <v>0.09042600000000001</v>
      </c>
      <c r="ED1456">
        <v>0.0872981</v>
      </c>
      <c r="EE1456">
        <v>24528.8</v>
      </c>
      <c r="EF1456">
        <v>24634.4</v>
      </c>
      <c r="EG1456">
        <v>29522.7</v>
      </c>
      <c r="EH1456">
        <v>29506.6</v>
      </c>
      <c r="EI1456">
        <v>35597</v>
      </c>
      <c r="EJ1456">
        <v>35809.2</v>
      </c>
      <c r="EK1456">
        <v>41607</v>
      </c>
      <c r="EL1456">
        <v>42051.1</v>
      </c>
      <c r="EM1456">
        <v>1.98603</v>
      </c>
      <c r="EN1456">
        <v>1.9416</v>
      </c>
      <c r="EO1456">
        <v>0.0707507</v>
      </c>
      <c r="EP1456">
        <v>0</v>
      </c>
      <c r="EQ1456">
        <v>23.8363</v>
      </c>
      <c r="ER1456">
        <v>999.9</v>
      </c>
      <c r="ES1456">
        <v>49.2</v>
      </c>
      <c r="ET1456">
        <v>28.8</v>
      </c>
      <c r="EU1456">
        <v>21.5107</v>
      </c>
      <c r="EV1456">
        <v>63.1262</v>
      </c>
      <c r="EW1456">
        <v>32.2155</v>
      </c>
      <c r="EX1456">
        <v>1</v>
      </c>
      <c r="EY1456">
        <v>-0.192251</v>
      </c>
      <c r="EZ1456">
        <v>1.13532</v>
      </c>
      <c r="FA1456">
        <v>20.3851</v>
      </c>
      <c r="FB1456">
        <v>5.21954</v>
      </c>
      <c r="FC1456">
        <v>12.0099</v>
      </c>
      <c r="FD1456">
        <v>4.9899</v>
      </c>
      <c r="FE1456">
        <v>3.28865</v>
      </c>
      <c r="FF1456">
        <v>9999</v>
      </c>
      <c r="FG1456">
        <v>9999</v>
      </c>
      <c r="FH1456">
        <v>9999</v>
      </c>
      <c r="FI1456">
        <v>262.3</v>
      </c>
      <c r="FJ1456">
        <v>1.86697</v>
      </c>
      <c r="FK1456">
        <v>1.86612</v>
      </c>
      <c r="FL1456">
        <v>1.86554</v>
      </c>
      <c r="FM1456">
        <v>1.86552</v>
      </c>
      <c r="FN1456">
        <v>1.86726</v>
      </c>
      <c r="FO1456">
        <v>1.86981</v>
      </c>
      <c r="FP1456">
        <v>1.86844</v>
      </c>
      <c r="FQ1456">
        <v>1.86996</v>
      </c>
      <c r="FR1456">
        <v>0</v>
      </c>
      <c r="FS1456">
        <v>0</v>
      </c>
      <c r="FT1456">
        <v>0</v>
      </c>
      <c r="FU1456">
        <v>0</v>
      </c>
      <c r="FV1456" t="s">
        <v>358</v>
      </c>
      <c r="FW1456" t="s">
        <v>359</v>
      </c>
      <c r="FX1456" t="s">
        <v>360</v>
      </c>
      <c r="FY1456" t="s">
        <v>360</v>
      </c>
      <c r="FZ1456" t="s">
        <v>360</v>
      </c>
      <c r="GA1456" t="s">
        <v>360</v>
      </c>
      <c r="GB1456">
        <v>0</v>
      </c>
      <c r="GC1456">
        <v>100</v>
      </c>
      <c r="GD1456">
        <v>100</v>
      </c>
      <c r="GE1456">
        <v>-6.03</v>
      </c>
      <c r="GF1456">
        <v>-0.1645</v>
      </c>
      <c r="GG1456">
        <v>-2.0192013485273</v>
      </c>
      <c r="GH1456">
        <v>-0.003354295288503095</v>
      </c>
      <c r="GI1456">
        <v>8.998442100416266E-07</v>
      </c>
      <c r="GJ1456">
        <v>-2.632750781261316E-10</v>
      </c>
      <c r="GK1456">
        <v>-0.1771344180573433</v>
      </c>
      <c r="GL1456">
        <v>-0.01811282044437078</v>
      </c>
      <c r="GM1456">
        <v>0.001479480632228601</v>
      </c>
      <c r="GN1456">
        <v>-2.527498020886067E-05</v>
      </c>
      <c r="GO1456">
        <v>3</v>
      </c>
      <c r="GP1456">
        <v>2311</v>
      </c>
      <c r="GQ1456">
        <v>1</v>
      </c>
      <c r="GR1456">
        <v>23</v>
      </c>
      <c r="GS1456">
        <v>7490.2</v>
      </c>
      <c r="GT1456">
        <v>7490.3</v>
      </c>
      <c r="GU1456">
        <v>3.00293</v>
      </c>
      <c r="GV1456">
        <v>2.1814</v>
      </c>
      <c r="GW1456">
        <v>1.39648</v>
      </c>
      <c r="GX1456">
        <v>2.33643</v>
      </c>
      <c r="GY1456">
        <v>1.49536</v>
      </c>
      <c r="GZ1456">
        <v>2.45483</v>
      </c>
      <c r="HA1456">
        <v>32.9537</v>
      </c>
      <c r="HB1456">
        <v>13.9832</v>
      </c>
      <c r="HC1456">
        <v>18</v>
      </c>
      <c r="HD1456">
        <v>524.0549999999999</v>
      </c>
      <c r="HE1456">
        <v>451.819</v>
      </c>
      <c r="HF1456">
        <v>21.8333</v>
      </c>
      <c r="HG1456">
        <v>25.0166</v>
      </c>
      <c r="HH1456">
        <v>30.0001</v>
      </c>
      <c r="HI1456">
        <v>25.0117</v>
      </c>
      <c r="HJ1456">
        <v>24.958</v>
      </c>
      <c r="HK1456">
        <v>60.087</v>
      </c>
      <c r="HL1456">
        <v>22.8412</v>
      </c>
      <c r="HM1456">
        <v>55.4904</v>
      </c>
      <c r="HN1456">
        <v>21.8711</v>
      </c>
      <c r="HO1456">
        <v>1589.69</v>
      </c>
      <c r="HP1456">
        <v>18.0976</v>
      </c>
      <c r="HQ1456">
        <v>100.989</v>
      </c>
      <c r="HR1456">
        <v>100.989</v>
      </c>
    </row>
    <row r="1457" spans="1:226">
      <c r="A1457">
        <v>1441</v>
      </c>
      <c r="B1457">
        <v>1664308738.1</v>
      </c>
      <c r="C1457">
        <v>15507.59999990463</v>
      </c>
      <c r="D1457" t="s">
        <v>3253</v>
      </c>
      <c r="E1457" t="s">
        <v>3254</v>
      </c>
      <c r="F1457">
        <v>5</v>
      </c>
      <c r="G1457" t="s">
        <v>3064</v>
      </c>
      <c r="H1457" t="s">
        <v>354</v>
      </c>
      <c r="I1457">
        <v>1664308730.562963</v>
      </c>
      <c r="J1457">
        <f>(K1457)/1000</f>
        <v>0</v>
      </c>
      <c r="K1457">
        <f>IF(BF1457, AN1457, AH1457)</f>
        <v>0</v>
      </c>
      <c r="L1457">
        <f>IF(BF1457, AI1457, AG1457)</f>
        <v>0</v>
      </c>
      <c r="M1457">
        <f>BH1457 - IF(AU1457&gt;1, L1457*BB1457*100.0/(AW1457*BV1457), 0)</f>
        <v>0</v>
      </c>
      <c r="N1457">
        <f>((T1457-J1457/2)*M1457-L1457)/(T1457+J1457/2)</f>
        <v>0</v>
      </c>
      <c r="O1457">
        <f>N1457*(BO1457+BP1457)/1000.0</f>
        <v>0</v>
      </c>
      <c r="P1457">
        <f>(BH1457 - IF(AU1457&gt;1, L1457*BB1457*100.0/(AW1457*BV1457), 0))*(BO1457+BP1457)/1000.0</f>
        <v>0</v>
      </c>
      <c r="Q1457">
        <f>2.0/((1/S1457-1/R1457)+SIGN(S1457)*SQRT((1/S1457-1/R1457)*(1/S1457-1/R1457) + 4*BC1457/((BC1457+1)*(BC1457+1))*(2*1/S1457*1/R1457-1/R1457*1/R1457)))</f>
        <v>0</v>
      </c>
      <c r="R1457">
        <f>IF(LEFT(BD1457,1)&lt;&gt;"0",IF(LEFT(BD1457,1)="1",3.0,BE1457),$D$5+$E$5*(BV1457*BO1457/($K$5*1000))+$F$5*(BV1457*BO1457/($K$5*1000))*MAX(MIN(BB1457,$J$5),$I$5)*MAX(MIN(BB1457,$J$5),$I$5)+$G$5*MAX(MIN(BB1457,$J$5),$I$5)*(BV1457*BO1457/($K$5*1000))+$H$5*(BV1457*BO1457/($K$5*1000))*(BV1457*BO1457/($K$5*1000)))</f>
        <v>0</v>
      </c>
      <c r="S1457">
        <f>J1457*(1000-(1000*0.61365*exp(17.502*W1457/(240.97+W1457))/(BO1457+BP1457)+BJ1457)/2)/(1000*0.61365*exp(17.502*W1457/(240.97+W1457))/(BO1457+BP1457)-BJ1457)</f>
        <v>0</v>
      </c>
      <c r="T1457">
        <f>1/((BC1457+1)/(Q1457/1.6)+1/(R1457/1.37)) + BC1457/((BC1457+1)/(Q1457/1.6) + BC1457/(R1457/1.37))</f>
        <v>0</v>
      </c>
      <c r="U1457">
        <f>(AX1457*BA1457)</f>
        <v>0</v>
      </c>
      <c r="V1457">
        <f>(BQ1457+(U1457+2*0.95*5.67E-8*(((BQ1457+$B$7)+273)^4-(BQ1457+273)^4)-44100*J1457)/(1.84*29.3*R1457+8*0.95*5.67E-8*(BQ1457+273)^3))</f>
        <v>0</v>
      </c>
      <c r="W1457">
        <f>($C$7*BR1457+$D$7*BS1457+$E$7*V1457)</f>
        <v>0</v>
      </c>
      <c r="X1457">
        <f>0.61365*exp(17.502*W1457/(240.97+W1457))</f>
        <v>0</v>
      </c>
      <c r="Y1457">
        <f>(Z1457/AA1457*100)</f>
        <v>0</v>
      </c>
      <c r="Z1457">
        <f>BJ1457*(BO1457+BP1457)/1000</f>
        <v>0</v>
      </c>
      <c r="AA1457">
        <f>0.61365*exp(17.502*BQ1457/(240.97+BQ1457))</f>
        <v>0</v>
      </c>
      <c r="AB1457">
        <f>(X1457-BJ1457*(BO1457+BP1457)/1000)</f>
        <v>0</v>
      </c>
      <c r="AC1457">
        <f>(-J1457*44100)</f>
        <v>0</v>
      </c>
      <c r="AD1457">
        <f>2*29.3*R1457*0.92*(BQ1457-W1457)</f>
        <v>0</v>
      </c>
      <c r="AE1457">
        <f>2*0.95*5.67E-8*(((BQ1457+$B$7)+273)^4-(W1457+273)^4)</f>
        <v>0</v>
      </c>
      <c r="AF1457">
        <f>U1457+AE1457+AC1457+AD1457</f>
        <v>0</v>
      </c>
      <c r="AG1457">
        <f>BN1457*AU1457*(BI1457-BH1457*(1000-AU1457*BK1457)/(1000-AU1457*BJ1457))/(100*BB1457)</f>
        <v>0</v>
      </c>
      <c r="AH1457">
        <f>1000*BN1457*AU1457*(BJ1457-BK1457)/(100*BB1457*(1000-AU1457*BJ1457))</f>
        <v>0</v>
      </c>
      <c r="AI1457">
        <f>(AJ1457 - AK1457 - BO1457*1E3/(8.314*(BQ1457+273.15)) * AM1457/BN1457 * AL1457) * BN1457/(100*BB1457) * (1000 - BK1457)/1000</f>
        <v>0</v>
      </c>
      <c r="AJ1457">
        <v>1605.962835367533</v>
      </c>
      <c r="AK1457">
        <v>1585.153454545454</v>
      </c>
      <c r="AL1457">
        <v>3.414585412769827</v>
      </c>
      <c r="AM1457">
        <v>64.57552425666056</v>
      </c>
      <c r="AN1457">
        <f>(AP1457 - AO1457 + BO1457*1E3/(8.314*(BQ1457+273.15)) * AR1457/BN1457 * AQ1457) * BN1457/(100*BB1457) * 1000/(1000 - AP1457)</f>
        <v>0</v>
      </c>
      <c r="AO1457">
        <v>18.10651398577422</v>
      </c>
      <c r="AP1457">
        <v>18.46771924812029</v>
      </c>
      <c r="AQ1457">
        <v>-2.986165465312622E-07</v>
      </c>
      <c r="AR1457">
        <v>112.27</v>
      </c>
      <c r="AS1457">
        <v>8</v>
      </c>
      <c r="AT1457">
        <v>2</v>
      </c>
      <c r="AU1457">
        <f>IF(AS1457*$H$13&gt;=AW1457,1.0,(AW1457/(AW1457-AS1457*$H$13)))</f>
        <v>0</v>
      </c>
      <c r="AV1457">
        <f>(AU1457-1)*100</f>
        <v>0</v>
      </c>
      <c r="AW1457">
        <f>MAX(0,($B$13+$C$13*BV1457)/(1+$D$13*BV1457)*BO1457/(BQ1457+273)*$E$13)</f>
        <v>0</v>
      </c>
      <c r="AX1457">
        <f>$B$11*BW1457+$C$11*BX1457+$F$11*CI1457*(1-CL1457)</f>
        <v>0</v>
      </c>
      <c r="AY1457">
        <f>AX1457*AZ1457</f>
        <v>0</v>
      </c>
      <c r="AZ1457">
        <f>($B$11*$D$9+$C$11*$D$9+$F$11*((CV1457+CN1457)/MAX(CV1457+CN1457+CW1457, 0.1)*$I$9+CW1457/MAX(CV1457+CN1457+CW1457, 0.1)*$J$9))/($B$11+$C$11+$F$11)</f>
        <v>0</v>
      </c>
      <c r="BA1457">
        <f>($B$11*$K$9+$C$11*$K$9+$F$11*((CV1457+CN1457)/MAX(CV1457+CN1457+CW1457, 0.1)*$P$9+CW1457/MAX(CV1457+CN1457+CW1457, 0.1)*$Q$9))/($B$11+$C$11+$F$11)</f>
        <v>0</v>
      </c>
      <c r="BB1457">
        <v>6</v>
      </c>
      <c r="BC1457">
        <v>0.5</v>
      </c>
      <c r="BD1457" t="s">
        <v>355</v>
      </c>
      <c r="BE1457">
        <v>2</v>
      </c>
      <c r="BF1457" t="b">
        <v>1</v>
      </c>
      <c r="BG1457">
        <v>1664308730.562963</v>
      </c>
      <c r="BH1457">
        <v>1532.371111111112</v>
      </c>
      <c r="BI1457">
        <v>1561.534444444444</v>
      </c>
      <c r="BJ1457">
        <v>18.46846666666667</v>
      </c>
      <c r="BK1457">
        <v>18.10655185185185</v>
      </c>
      <c r="BL1457">
        <v>1538.378518518519</v>
      </c>
      <c r="BM1457">
        <v>18.63296296296296</v>
      </c>
      <c r="BN1457">
        <v>500.0524444444444</v>
      </c>
      <c r="BO1457">
        <v>90.92974074074073</v>
      </c>
      <c r="BP1457">
        <v>0.09998026296296297</v>
      </c>
      <c r="BQ1457">
        <v>24.56910740740741</v>
      </c>
      <c r="BR1457">
        <v>24.99687407407407</v>
      </c>
      <c r="BS1457">
        <v>999.9000000000001</v>
      </c>
      <c r="BT1457">
        <v>0</v>
      </c>
      <c r="BU1457">
        <v>0</v>
      </c>
      <c r="BV1457">
        <v>9997.961111111112</v>
      </c>
      <c r="BW1457">
        <v>0</v>
      </c>
      <c r="BX1457">
        <v>6.076555185185185</v>
      </c>
      <c r="BY1457">
        <v>-29.16346296296296</v>
      </c>
      <c r="BZ1457">
        <v>1561.202222222222</v>
      </c>
      <c r="CA1457">
        <v>1590.328518518519</v>
      </c>
      <c r="CB1457">
        <v>0.3619204814814815</v>
      </c>
      <c r="CC1457">
        <v>1561.534444444444</v>
      </c>
      <c r="CD1457">
        <v>18.10655185185185</v>
      </c>
      <c r="CE1457">
        <v>1.679333333333333</v>
      </c>
      <c r="CF1457">
        <v>1.646423703703704</v>
      </c>
      <c r="CG1457">
        <v>14.70671111111111</v>
      </c>
      <c r="CH1457">
        <v>14.4003037037037</v>
      </c>
      <c r="CI1457">
        <v>1999.968888888889</v>
      </c>
      <c r="CJ1457">
        <v>0.9799999999999999</v>
      </c>
      <c r="CK1457">
        <v>0.02000004074074074</v>
      </c>
      <c r="CL1457">
        <v>0</v>
      </c>
      <c r="CM1457">
        <v>133.2998888888889</v>
      </c>
      <c r="CN1457">
        <v>5.00097</v>
      </c>
      <c r="CO1457">
        <v>2855.60962962963</v>
      </c>
      <c r="CP1457">
        <v>16707.31481481481</v>
      </c>
      <c r="CQ1457">
        <v>37.562</v>
      </c>
      <c r="CR1457">
        <v>38</v>
      </c>
      <c r="CS1457">
        <v>37.51607407407408</v>
      </c>
      <c r="CT1457">
        <v>37.75</v>
      </c>
      <c r="CU1457">
        <v>38.062</v>
      </c>
      <c r="CV1457">
        <v>1955.068148148148</v>
      </c>
      <c r="CW1457">
        <v>39.89925925925927</v>
      </c>
      <c r="CX1457">
        <v>0</v>
      </c>
      <c r="CY1457">
        <v>1664308742.3</v>
      </c>
      <c r="CZ1457">
        <v>0</v>
      </c>
      <c r="DA1457">
        <v>0</v>
      </c>
      <c r="DB1457" t="s">
        <v>356</v>
      </c>
      <c r="DC1457">
        <v>1663859321.1</v>
      </c>
      <c r="DD1457">
        <v>1663859315.6</v>
      </c>
      <c r="DE1457">
        <v>0</v>
      </c>
      <c r="DF1457">
        <v>0.196</v>
      </c>
      <c r="DG1457">
        <v>-0.001</v>
      </c>
      <c r="DH1457">
        <v>-5.941</v>
      </c>
      <c r="DI1457">
        <v>-0.174</v>
      </c>
      <c r="DJ1457">
        <v>1500</v>
      </c>
      <c r="DK1457">
        <v>17</v>
      </c>
      <c r="DL1457">
        <v>0.13</v>
      </c>
      <c r="DM1457">
        <v>0.04</v>
      </c>
      <c r="DN1457">
        <v>-29.11973658536586</v>
      </c>
      <c r="DO1457">
        <v>-1.074476655052294</v>
      </c>
      <c r="DP1457">
        <v>0.1290905897764362</v>
      </c>
      <c r="DQ1457">
        <v>0</v>
      </c>
      <c r="DR1457">
        <v>0.3618409512195122</v>
      </c>
      <c r="DS1457">
        <v>0.002940585365853867</v>
      </c>
      <c r="DT1457">
        <v>0.0007758381447755457</v>
      </c>
      <c r="DU1457">
        <v>1</v>
      </c>
      <c r="DV1457">
        <v>1</v>
      </c>
      <c r="DW1457">
        <v>2</v>
      </c>
      <c r="DX1457" t="s">
        <v>471</v>
      </c>
      <c r="DY1457">
        <v>2.98504</v>
      </c>
      <c r="DZ1457">
        <v>2.71578</v>
      </c>
      <c r="EA1457">
        <v>0.229649</v>
      </c>
      <c r="EB1457">
        <v>0.229625</v>
      </c>
      <c r="EC1457">
        <v>0.0904225</v>
      </c>
      <c r="ED1457">
        <v>0.087282</v>
      </c>
      <c r="EE1457">
        <v>24481.7</v>
      </c>
      <c r="EF1457">
        <v>24588.5</v>
      </c>
      <c r="EG1457">
        <v>29522.3</v>
      </c>
      <c r="EH1457">
        <v>29506.7</v>
      </c>
      <c r="EI1457">
        <v>35596.8</v>
      </c>
      <c r="EJ1457">
        <v>35809.7</v>
      </c>
      <c r="EK1457">
        <v>41606.5</v>
      </c>
      <c r="EL1457">
        <v>42050.9</v>
      </c>
      <c r="EM1457">
        <v>1.98595</v>
      </c>
      <c r="EN1457">
        <v>1.94177</v>
      </c>
      <c r="EO1457">
        <v>0.0702552</v>
      </c>
      <c r="EP1457">
        <v>0</v>
      </c>
      <c r="EQ1457">
        <v>23.8374</v>
      </c>
      <c r="ER1457">
        <v>999.9</v>
      </c>
      <c r="ES1457">
        <v>49.2</v>
      </c>
      <c r="ET1457">
        <v>28.8</v>
      </c>
      <c r="EU1457">
        <v>21.5104</v>
      </c>
      <c r="EV1457">
        <v>62.9862</v>
      </c>
      <c r="EW1457">
        <v>32.2676</v>
      </c>
      <c r="EX1457">
        <v>1</v>
      </c>
      <c r="EY1457">
        <v>-0.192619</v>
      </c>
      <c r="EZ1457">
        <v>1.0477</v>
      </c>
      <c r="FA1457">
        <v>20.3859</v>
      </c>
      <c r="FB1457">
        <v>5.21924</v>
      </c>
      <c r="FC1457">
        <v>12.0099</v>
      </c>
      <c r="FD1457">
        <v>4.98985</v>
      </c>
      <c r="FE1457">
        <v>3.28865</v>
      </c>
      <c r="FF1457">
        <v>9999</v>
      </c>
      <c r="FG1457">
        <v>9999</v>
      </c>
      <c r="FH1457">
        <v>9999</v>
      </c>
      <c r="FI1457">
        <v>262.3</v>
      </c>
      <c r="FJ1457">
        <v>1.867</v>
      </c>
      <c r="FK1457">
        <v>1.86613</v>
      </c>
      <c r="FL1457">
        <v>1.86554</v>
      </c>
      <c r="FM1457">
        <v>1.86553</v>
      </c>
      <c r="FN1457">
        <v>1.86725</v>
      </c>
      <c r="FO1457">
        <v>1.86981</v>
      </c>
      <c r="FP1457">
        <v>1.86844</v>
      </c>
      <c r="FQ1457">
        <v>1.86996</v>
      </c>
      <c r="FR1457">
        <v>0</v>
      </c>
      <c r="FS1457">
        <v>0</v>
      </c>
      <c r="FT1457">
        <v>0</v>
      </c>
      <c r="FU1457">
        <v>0</v>
      </c>
      <c r="FV1457" t="s">
        <v>358</v>
      </c>
      <c r="FW1457" t="s">
        <v>359</v>
      </c>
      <c r="FX1457" t="s">
        <v>360</v>
      </c>
      <c r="FY1457" t="s">
        <v>360</v>
      </c>
      <c r="FZ1457" t="s">
        <v>360</v>
      </c>
      <c r="GA1457" t="s">
        <v>360</v>
      </c>
      <c r="GB1457">
        <v>0</v>
      </c>
      <c r="GC1457">
        <v>100</v>
      </c>
      <c r="GD1457">
        <v>100</v>
      </c>
      <c r="GE1457">
        <v>-6.07</v>
      </c>
      <c r="GF1457">
        <v>-0.1645</v>
      </c>
      <c r="GG1457">
        <v>-2.0192013485273</v>
      </c>
      <c r="GH1457">
        <v>-0.003354295288503095</v>
      </c>
      <c r="GI1457">
        <v>8.998442100416266E-07</v>
      </c>
      <c r="GJ1457">
        <v>-2.632750781261316E-10</v>
      </c>
      <c r="GK1457">
        <v>-0.1771344180573433</v>
      </c>
      <c r="GL1457">
        <v>-0.01811282044437078</v>
      </c>
      <c r="GM1457">
        <v>0.001479480632228601</v>
      </c>
      <c r="GN1457">
        <v>-2.527498020886067E-05</v>
      </c>
      <c r="GO1457">
        <v>3</v>
      </c>
      <c r="GP1457">
        <v>2311</v>
      </c>
      <c r="GQ1457">
        <v>1</v>
      </c>
      <c r="GR1457">
        <v>23</v>
      </c>
      <c r="GS1457">
        <v>7490.3</v>
      </c>
      <c r="GT1457">
        <v>7490.4</v>
      </c>
      <c r="GU1457">
        <v>3.0249</v>
      </c>
      <c r="GV1457">
        <v>2.17529</v>
      </c>
      <c r="GW1457">
        <v>1.39648</v>
      </c>
      <c r="GX1457">
        <v>2.33643</v>
      </c>
      <c r="GY1457">
        <v>1.49536</v>
      </c>
      <c r="GZ1457">
        <v>2.45117</v>
      </c>
      <c r="HA1457">
        <v>32.9537</v>
      </c>
      <c r="HB1457">
        <v>13.9832</v>
      </c>
      <c r="HC1457">
        <v>18</v>
      </c>
      <c r="HD1457">
        <v>524.006</v>
      </c>
      <c r="HE1457">
        <v>451.926</v>
      </c>
      <c r="HF1457">
        <v>21.8607</v>
      </c>
      <c r="HG1457">
        <v>25.0186</v>
      </c>
      <c r="HH1457">
        <v>30</v>
      </c>
      <c r="HI1457">
        <v>25.0117</v>
      </c>
      <c r="HJ1457">
        <v>24.958</v>
      </c>
      <c r="HK1457">
        <v>60.558</v>
      </c>
      <c r="HL1457">
        <v>22.8412</v>
      </c>
      <c r="HM1457">
        <v>55.4904</v>
      </c>
      <c r="HN1457">
        <v>21.8752</v>
      </c>
      <c r="HO1457">
        <v>1603.04</v>
      </c>
      <c r="HP1457">
        <v>18.0976</v>
      </c>
      <c r="HQ1457">
        <v>100.988</v>
      </c>
      <c r="HR1457">
        <v>100.989</v>
      </c>
    </row>
    <row r="1458" spans="1:226">
      <c r="A1458">
        <v>1442</v>
      </c>
      <c r="B1458">
        <v>1664310008.5</v>
      </c>
      <c r="C1458">
        <v>16778</v>
      </c>
      <c r="D1458" t="s">
        <v>3255</v>
      </c>
      <c r="E1458" t="s">
        <v>3256</v>
      </c>
      <c r="F1458">
        <v>5</v>
      </c>
      <c r="G1458" t="s">
        <v>3257</v>
      </c>
      <c r="H1458" t="s">
        <v>354</v>
      </c>
      <c r="I1458">
        <v>1664310000.75</v>
      </c>
      <c r="J1458">
        <f>(K1458)/1000</f>
        <v>0</v>
      </c>
      <c r="K1458">
        <f>IF(BF1458, AN1458, AH1458)</f>
        <v>0</v>
      </c>
      <c r="L1458">
        <f>IF(BF1458, AI1458, AG1458)</f>
        <v>0</v>
      </c>
      <c r="M1458">
        <f>BH1458 - IF(AU1458&gt;1, L1458*BB1458*100.0/(AW1458*BV1458), 0)</f>
        <v>0</v>
      </c>
      <c r="N1458">
        <f>((T1458-J1458/2)*M1458-L1458)/(T1458+J1458/2)</f>
        <v>0</v>
      </c>
      <c r="O1458">
        <f>N1458*(BO1458+BP1458)/1000.0</f>
        <v>0</v>
      </c>
      <c r="P1458">
        <f>(BH1458 - IF(AU1458&gt;1, L1458*BB1458*100.0/(AW1458*BV1458), 0))*(BO1458+BP1458)/1000.0</f>
        <v>0</v>
      </c>
      <c r="Q1458">
        <f>2.0/((1/S1458-1/R1458)+SIGN(S1458)*SQRT((1/S1458-1/R1458)*(1/S1458-1/R1458) + 4*BC1458/((BC1458+1)*(BC1458+1))*(2*1/S1458*1/R1458-1/R1458*1/R1458)))</f>
        <v>0</v>
      </c>
      <c r="R1458">
        <f>IF(LEFT(BD1458,1)&lt;&gt;"0",IF(LEFT(BD1458,1)="1",3.0,BE1458),$D$5+$E$5*(BV1458*BO1458/($K$5*1000))+$F$5*(BV1458*BO1458/($K$5*1000))*MAX(MIN(BB1458,$J$5),$I$5)*MAX(MIN(BB1458,$J$5),$I$5)+$G$5*MAX(MIN(BB1458,$J$5),$I$5)*(BV1458*BO1458/($K$5*1000))+$H$5*(BV1458*BO1458/($K$5*1000))*(BV1458*BO1458/($K$5*1000)))</f>
        <v>0</v>
      </c>
      <c r="S1458">
        <f>J1458*(1000-(1000*0.61365*exp(17.502*W1458/(240.97+W1458))/(BO1458+BP1458)+BJ1458)/2)/(1000*0.61365*exp(17.502*W1458/(240.97+W1458))/(BO1458+BP1458)-BJ1458)</f>
        <v>0</v>
      </c>
      <c r="T1458">
        <f>1/((BC1458+1)/(Q1458/1.6)+1/(R1458/1.37)) + BC1458/((BC1458+1)/(Q1458/1.6) + BC1458/(R1458/1.37))</f>
        <v>0</v>
      </c>
      <c r="U1458">
        <f>(AX1458*BA1458)</f>
        <v>0</v>
      </c>
      <c r="V1458">
        <f>(BQ1458+(U1458+2*0.95*5.67E-8*(((BQ1458+$B$7)+273)^4-(BQ1458+273)^4)-44100*J1458)/(1.84*29.3*R1458+8*0.95*5.67E-8*(BQ1458+273)^3))</f>
        <v>0</v>
      </c>
      <c r="W1458">
        <f>($C$7*BR1458+$D$7*BS1458+$E$7*V1458)</f>
        <v>0</v>
      </c>
      <c r="X1458">
        <f>0.61365*exp(17.502*W1458/(240.97+W1458))</f>
        <v>0</v>
      </c>
      <c r="Y1458">
        <f>(Z1458/AA1458*100)</f>
        <v>0</v>
      </c>
      <c r="Z1458">
        <f>BJ1458*(BO1458+BP1458)/1000</f>
        <v>0</v>
      </c>
      <c r="AA1458">
        <f>0.61365*exp(17.502*BQ1458/(240.97+BQ1458))</f>
        <v>0</v>
      </c>
      <c r="AB1458">
        <f>(X1458-BJ1458*(BO1458+BP1458)/1000)</f>
        <v>0</v>
      </c>
      <c r="AC1458">
        <f>(-J1458*44100)</f>
        <v>0</v>
      </c>
      <c r="AD1458">
        <f>2*29.3*R1458*0.92*(BQ1458-W1458)</f>
        <v>0</v>
      </c>
      <c r="AE1458">
        <f>2*0.95*5.67E-8*(((BQ1458+$B$7)+273)^4-(W1458+273)^4)</f>
        <v>0</v>
      </c>
      <c r="AF1458">
        <f>U1458+AE1458+AC1458+AD1458</f>
        <v>0</v>
      </c>
      <c r="AG1458">
        <f>BN1458*AU1458*(BI1458-BH1458*(1000-AU1458*BK1458)/(1000-AU1458*BJ1458))/(100*BB1458)</f>
        <v>0</v>
      </c>
      <c r="AH1458">
        <f>1000*BN1458*AU1458*(BJ1458-BK1458)/(100*BB1458*(1000-AU1458*BJ1458))</f>
        <v>0</v>
      </c>
      <c r="AI1458">
        <f>(AJ1458 - AK1458 - BO1458*1E3/(8.314*(BQ1458+273.15)) * AM1458/BN1458 * AL1458) * BN1458/(100*BB1458) * (1000 - BK1458)/1000</f>
        <v>0</v>
      </c>
      <c r="AJ1458">
        <v>426.5325648066178</v>
      </c>
      <c r="AK1458">
        <v>406.149012121212</v>
      </c>
      <c r="AL1458">
        <v>0.0007498931574220935</v>
      </c>
      <c r="AM1458">
        <v>64.58573278103455</v>
      </c>
      <c r="AN1458">
        <f>(AP1458 - AO1458 + BO1458*1E3/(8.314*(BQ1458+273.15)) * AR1458/BN1458 * AQ1458) * BN1458/(100*BB1458) * 1000/(1000 - AP1458)</f>
        <v>0</v>
      </c>
      <c r="AO1458">
        <v>15.30070819083578</v>
      </c>
      <c r="AP1458">
        <v>18.49657684210525</v>
      </c>
      <c r="AQ1458">
        <v>0.0002121062456272975</v>
      </c>
      <c r="AR1458">
        <v>112.2098661277839</v>
      </c>
      <c r="AS1458">
        <v>14</v>
      </c>
      <c r="AT1458">
        <v>3</v>
      </c>
      <c r="AU1458">
        <f>IF(AS1458*$H$13&gt;=AW1458,1.0,(AW1458/(AW1458-AS1458*$H$13)))</f>
        <v>0</v>
      </c>
      <c r="AV1458">
        <f>(AU1458-1)*100</f>
        <v>0</v>
      </c>
      <c r="AW1458">
        <f>MAX(0,($B$13+$C$13*BV1458)/(1+$D$13*BV1458)*BO1458/(BQ1458+273)*$E$13)</f>
        <v>0</v>
      </c>
      <c r="AX1458">
        <f>$B$11*BW1458+$C$11*BX1458+$F$11*CI1458*(1-CL1458)</f>
        <v>0</v>
      </c>
      <c r="AY1458">
        <f>AX1458*AZ1458</f>
        <v>0</v>
      </c>
      <c r="AZ1458">
        <f>($B$11*$D$9+$C$11*$D$9+$F$11*((CV1458+CN1458)/MAX(CV1458+CN1458+CW1458, 0.1)*$I$9+CW1458/MAX(CV1458+CN1458+CW1458, 0.1)*$J$9))/($B$11+$C$11+$F$11)</f>
        <v>0</v>
      </c>
      <c r="BA1458">
        <f>($B$11*$K$9+$C$11*$K$9+$F$11*((CV1458+CN1458)/MAX(CV1458+CN1458+CW1458, 0.1)*$P$9+CW1458/MAX(CV1458+CN1458+CW1458, 0.1)*$Q$9))/($B$11+$C$11+$F$11)</f>
        <v>0</v>
      </c>
      <c r="BB1458">
        <v>6</v>
      </c>
      <c r="BC1458">
        <v>0.5</v>
      </c>
      <c r="BD1458" t="s">
        <v>355</v>
      </c>
      <c r="BE1458">
        <v>2</v>
      </c>
      <c r="BF1458" t="b">
        <v>1</v>
      </c>
      <c r="BG1458">
        <v>1664310000.75</v>
      </c>
      <c r="BH1458">
        <v>398.5986666666667</v>
      </c>
      <c r="BI1458">
        <v>419.9689999999999</v>
      </c>
      <c r="BJ1458">
        <v>18.47282</v>
      </c>
      <c r="BK1458">
        <v>15.27245</v>
      </c>
      <c r="BL1458">
        <v>401.8375666666666</v>
      </c>
      <c r="BM1458">
        <v>18.63726</v>
      </c>
      <c r="BN1458">
        <v>500.0583666666668</v>
      </c>
      <c r="BO1458">
        <v>90.90646666666666</v>
      </c>
      <c r="BP1458">
        <v>0.09997333333333332</v>
      </c>
      <c r="BQ1458">
        <v>24.87139666666667</v>
      </c>
      <c r="BR1458">
        <v>25.1061</v>
      </c>
      <c r="BS1458">
        <v>999.9000000000002</v>
      </c>
      <c r="BT1458">
        <v>0</v>
      </c>
      <c r="BU1458">
        <v>0</v>
      </c>
      <c r="BV1458">
        <v>9997.650666666666</v>
      </c>
      <c r="BW1458">
        <v>0</v>
      </c>
      <c r="BX1458">
        <v>7.371572666666667</v>
      </c>
      <c r="BY1458">
        <v>-21.37029666666667</v>
      </c>
      <c r="BZ1458">
        <v>406.1005000000001</v>
      </c>
      <c r="CA1458">
        <v>426.4823333333334</v>
      </c>
      <c r="CB1458">
        <v>3.200382333333333</v>
      </c>
      <c r="CC1458">
        <v>419.9689999999999</v>
      </c>
      <c r="CD1458">
        <v>15.27245</v>
      </c>
      <c r="CE1458">
        <v>1.679299333333333</v>
      </c>
      <c r="CF1458">
        <v>1.388363333333334</v>
      </c>
      <c r="CG1458">
        <v>14.70638666666667</v>
      </c>
      <c r="CH1458">
        <v>11.79107</v>
      </c>
      <c r="CI1458">
        <v>1999.994666666667</v>
      </c>
      <c r="CJ1458">
        <v>0.9799993999999999</v>
      </c>
      <c r="CK1458">
        <v>0.02000051333333333</v>
      </c>
      <c r="CL1458">
        <v>0</v>
      </c>
      <c r="CM1458">
        <v>788.3797</v>
      </c>
      <c r="CN1458">
        <v>5.000969999999999</v>
      </c>
      <c r="CO1458">
        <v>15708.47333333333</v>
      </c>
      <c r="CP1458">
        <v>16707.53</v>
      </c>
      <c r="CQ1458">
        <v>38.53513333333333</v>
      </c>
      <c r="CR1458">
        <v>39.07459999999999</v>
      </c>
      <c r="CS1458">
        <v>38.51446666666666</v>
      </c>
      <c r="CT1458">
        <v>38.62913333333334</v>
      </c>
      <c r="CU1458">
        <v>38.90599999999999</v>
      </c>
      <c r="CV1458">
        <v>1955.094</v>
      </c>
      <c r="CW1458">
        <v>39.90066666666667</v>
      </c>
      <c r="CX1458">
        <v>0</v>
      </c>
      <c r="CY1458">
        <v>1664310013.1</v>
      </c>
      <c r="CZ1458">
        <v>0</v>
      </c>
      <c r="DA1458">
        <v>0</v>
      </c>
      <c r="DB1458" t="s">
        <v>356</v>
      </c>
      <c r="DC1458">
        <v>1663859321.1</v>
      </c>
      <c r="DD1458">
        <v>1663859315.6</v>
      </c>
      <c r="DE1458">
        <v>0</v>
      </c>
      <c r="DF1458">
        <v>0.196</v>
      </c>
      <c r="DG1458">
        <v>-0.001</v>
      </c>
      <c r="DH1458">
        <v>-5.941</v>
      </c>
      <c r="DI1458">
        <v>-0.174</v>
      </c>
      <c r="DJ1458">
        <v>1500</v>
      </c>
      <c r="DK1458">
        <v>17</v>
      </c>
      <c r="DL1458">
        <v>0.13</v>
      </c>
      <c r="DM1458">
        <v>0.04</v>
      </c>
      <c r="DN1458">
        <v>-21.39075</v>
      </c>
      <c r="DO1458">
        <v>0.3370221388368145</v>
      </c>
      <c r="DP1458">
        <v>0.04189468940092565</v>
      </c>
      <c r="DQ1458">
        <v>0</v>
      </c>
      <c r="DR1458">
        <v>3.217646499999999</v>
      </c>
      <c r="DS1458">
        <v>-0.4717503939962603</v>
      </c>
      <c r="DT1458">
        <v>0.04702048529896305</v>
      </c>
      <c r="DU1458">
        <v>0</v>
      </c>
      <c r="DV1458">
        <v>0</v>
      </c>
      <c r="DW1458">
        <v>2</v>
      </c>
      <c r="DX1458" t="s">
        <v>357</v>
      </c>
      <c r="DY1458">
        <v>2.98489</v>
      </c>
      <c r="DZ1458">
        <v>2.71551</v>
      </c>
      <c r="EA1458">
        <v>0.0920561</v>
      </c>
      <c r="EB1458">
        <v>0.0942641</v>
      </c>
      <c r="EC1458">
        <v>0.09047669999999999</v>
      </c>
      <c r="ED1458">
        <v>0.0774377</v>
      </c>
      <c r="EE1458">
        <v>28839.3</v>
      </c>
      <c r="EF1458">
        <v>28893.6</v>
      </c>
      <c r="EG1458">
        <v>29512</v>
      </c>
      <c r="EH1458">
        <v>29496.3</v>
      </c>
      <c r="EI1458">
        <v>35580.1</v>
      </c>
      <c r="EJ1458">
        <v>36188</v>
      </c>
      <c r="EK1458">
        <v>41592.1</v>
      </c>
      <c r="EL1458">
        <v>42037.2</v>
      </c>
      <c r="EM1458">
        <v>1.9713</v>
      </c>
      <c r="EN1458">
        <v>1.92765</v>
      </c>
      <c r="EO1458">
        <v>0.111021</v>
      </c>
      <c r="EP1458">
        <v>0</v>
      </c>
      <c r="EQ1458">
        <v>23.2842</v>
      </c>
      <c r="ER1458">
        <v>999.9</v>
      </c>
      <c r="ES1458">
        <v>45.1</v>
      </c>
      <c r="ET1458">
        <v>29.1</v>
      </c>
      <c r="EU1458">
        <v>20.0693</v>
      </c>
      <c r="EV1458">
        <v>62.9764</v>
      </c>
      <c r="EW1458">
        <v>33.2732</v>
      </c>
      <c r="EX1458">
        <v>1</v>
      </c>
      <c r="EY1458">
        <v>-0.178232</v>
      </c>
      <c r="EZ1458">
        <v>2.11963</v>
      </c>
      <c r="FA1458">
        <v>20.3221</v>
      </c>
      <c r="FB1458">
        <v>5.22283</v>
      </c>
      <c r="FC1458">
        <v>12.0099</v>
      </c>
      <c r="FD1458">
        <v>4.9908</v>
      </c>
      <c r="FE1458">
        <v>3.28933</v>
      </c>
      <c r="FF1458">
        <v>9999</v>
      </c>
      <c r="FG1458">
        <v>9999</v>
      </c>
      <c r="FH1458">
        <v>9999</v>
      </c>
      <c r="FI1458">
        <v>262.7</v>
      </c>
      <c r="FJ1458">
        <v>1.86768</v>
      </c>
      <c r="FK1458">
        <v>1.86675</v>
      </c>
      <c r="FL1458">
        <v>1.86615</v>
      </c>
      <c r="FM1458">
        <v>1.86606</v>
      </c>
      <c r="FN1458">
        <v>1.86788</v>
      </c>
      <c r="FO1458">
        <v>1.87041</v>
      </c>
      <c r="FP1458">
        <v>1.86905</v>
      </c>
      <c r="FQ1458">
        <v>1.87052</v>
      </c>
      <c r="FR1458">
        <v>0</v>
      </c>
      <c r="FS1458">
        <v>0</v>
      </c>
      <c r="FT1458">
        <v>0</v>
      </c>
      <c r="FU1458">
        <v>0</v>
      </c>
      <c r="FV1458" t="s">
        <v>358</v>
      </c>
      <c r="FW1458" t="s">
        <v>359</v>
      </c>
      <c r="FX1458" t="s">
        <v>360</v>
      </c>
      <c r="FY1458" t="s">
        <v>360</v>
      </c>
      <c r="FZ1458" t="s">
        <v>360</v>
      </c>
      <c r="GA1458" t="s">
        <v>360</v>
      </c>
      <c r="GB1458">
        <v>0</v>
      </c>
      <c r="GC1458">
        <v>100</v>
      </c>
      <c r="GD1458">
        <v>100</v>
      </c>
      <c r="GE1458">
        <v>-3.239</v>
      </c>
      <c r="GF1458">
        <v>-0.1642</v>
      </c>
      <c r="GG1458">
        <v>-2.0192013485273</v>
      </c>
      <c r="GH1458">
        <v>-0.003354295288503095</v>
      </c>
      <c r="GI1458">
        <v>8.998442100416266E-07</v>
      </c>
      <c r="GJ1458">
        <v>-2.632750781261316E-10</v>
      </c>
      <c r="GK1458">
        <v>-0.1771344180573433</v>
      </c>
      <c r="GL1458">
        <v>-0.01811282044437078</v>
      </c>
      <c r="GM1458">
        <v>0.001479480632228601</v>
      </c>
      <c r="GN1458">
        <v>-2.527498020886067E-05</v>
      </c>
      <c r="GO1458">
        <v>3</v>
      </c>
      <c r="GP1458">
        <v>2311</v>
      </c>
      <c r="GQ1458">
        <v>1</v>
      </c>
      <c r="GR1458">
        <v>23</v>
      </c>
      <c r="GS1458">
        <v>7511.5</v>
      </c>
      <c r="GT1458">
        <v>7511.5</v>
      </c>
      <c r="GU1458">
        <v>1.03638</v>
      </c>
      <c r="GV1458">
        <v>2.20825</v>
      </c>
      <c r="GW1458">
        <v>1.39648</v>
      </c>
      <c r="GX1458">
        <v>2.34009</v>
      </c>
      <c r="GY1458">
        <v>1.49536</v>
      </c>
      <c r="GZ1458">
        <v>2.42432</v>
      </c>
      <c r="HA1458">
        <v>35.2209</v>
      </c>
      <c r="HB1458">
        <v>23.8423</v>
      </c>
      <c r="HC1458">
        <v>18</v>
      </c>
      <c r="HD1458">
        <v>515.731</v>
      </c>
      <c r="HE1458">
        <v>444.446</v>
      </c>
      <c r="HF1458">
        <v>21.1823</v>
      </c>
      <c r="HG1458">
        <v>25.1409</v>
      </c>
      <c r="HH1458">
        <v>30.0004</v>
      </c>
      <c r="HI1458">
        <v>25.1455</v>
      </c>
      <c r="HJ1458">
        <v>25.0955</v>
      </c>
      <c r="HK1458">
        <v>20.767</v>
      </c>
      <c r="HL1458">
        <v>26.8799</v>
      </c>
      <c r="HM1458">
        <v>40.7903</v>
      </c>
      <c r="HN1458">
        <v>21.1014</v>
      </c>
      <c r="HO1458">
        <v>413.301</v>
      </c>
      <c r="HP1458">
        <v>15.4279</v>
      </c>
      <c r="HQ1458">
        <v>100.953</v>
      </c>
      <c r="HR1458">
        <v>100.955</v>
      </c>
    </row>
    <row r="1459" spans="1:226">
      <c r="A1459">
        <v>1443</v>
      </c>
      <c r="B1459">
        <v>1664310013.5</v>
      </c>
      <c r="C1459">
        <v>16783</v>
      </c>
      <c r="D1459" t="s">
        <v>3258</v>
      </c>
      <c r="E1459" t="s">
        <v>3259</v>
      </c>
      <c r="F1459">
        <v>5</v>
      </c>
      <c r="G1459" t="s">
        <v>3257</v>
      </c>
      <c r="H1459" t="s">
        <v>354</v>
      </c>
      <c r="I1459">
        <v>1664310005.655172</v>
      </c>
      <c r="J1459">
        <f>(K1459)/1000</f>
        <v>0</v>
      </c>
      <c r="K1459">
        <f>IF(BF1459, AN1459, AH1459)</f>
        <v>0</v>
      </c>
      <c r="L1459">
        <f>IF(BF1459, AI1459, AG1459)</f>
        <v>0</v>
      </c>
      <c r="M1459">
        <f>BH1459 - IF(AU1459&gt;1, L1459*BB1459*100.0/(AW1459*BV1459), 0)</f>
        <v>0</v>
      </c>
      <c r="N1459">
        <f>((T1459-J1459/2)*M1459-L1459)/(T1459+J1459/2)</f>
        <v>0</v>
      </c>
      <c r="O1459">
        <f>N1459*(BO1459+BP1459)/1000.0</f>
        <v>0</v>
      </c>
      <c r="P1459">
        <f>(BH1459 - IF(AU1459&gt;1, L1459*BB1459*100.0/(AW1459*BV1459), 0))*(BO1459+BP1459)/1000.0</f>
        <v>0</v>
      </c>
      <c r="Q1459">
        <f>2.0/((1/S1459-1/R1459)+SIGN(S1459)*SQRT((1/S1459-1/R1459)*(1/S1459-1/R1459) + 4*BC1459/((BC1459+1)*(BC1459+1))*(2*1/S1459*1/R1459-1/R1459*1/R1459)))</f>
        <v>0</v>
      </c>
      <c r="R1459">
        <f>IF(LEFT(BD1459,1)&lt;&gt;"0",IF(LEFT(BD1459,1)="1",3.0,BE1459),$D$5+$E$5*(BV1459*BO1459/($K$5*1000))+$F$5*(BV1459*BO1459/($K$5*1000))*MAX(MIN(BB1459,$J$5),$I$5)*MAX(MIN(BB1459,$J$5),$I$5)+$G$5*MAX(MIN(BB1459,$J$5),$I$5)*(BV1459*BO1459/($K$5*1000))+$H$5*(BV1459*BO1459/($K$5*1000))*(BV1459*BO1459/($K$5*1000)))</f>
        <v>0</v>
      </c>
      <c r="S1459">
        <f>J1459*(1000-(1000*0.61365*exp(17.502*W1459/(240.97+W1459))/(BO1459+BP1459)+BJ1459)/2)/(1000*0.61365*exp(17.502*W1459/(240.97+W1459))/(BO1459+BP1459)-BJ1459)</f>
        <v>0</v>
      </c>
      <c r="T1459">
        <f>1/((BC1459+1)/(Q1459/1.6)+1/(R1459/1.37)) + BC1459/((BC1459+1)/(Q1459/1.6) + BC1459/(R1459/1.37))</f>
        <v>0</v>
      </c>
      <c r="U1459">
        <f>(AX1459*BA1459)</f>
        <v>0</v>
      </c>
      <c r="V1459">
        <f>(BQ1459+(U1459+2*0.95*5.67E-8*(((BQ1459+$B$7)+273)^4-(BQ1459+273)^4)-44100*J1459)/(1.84*29.3*R1459+8*0.95*5.67E-8*(BQ1459+273)^3))</f>
        <v>0</v>
      </c>
      <c r="W1459">
        <f>($C$7*BR1459+$D$7*BS1459+$E$7*V1459)</f>
        <v>0</v>
      </c>
      <c r="X1459">
        <f>0.61365*exp(17.502*W1459/(240.97+W1459))</f>
        <v>0</v>
      </c>
      <c r="Y1459">
        <f>(Z1459/AA1459*100)</f>
        <v>0</v>
      </c>
      <c r="Z1459">
        <f>BJ1459*(BO1459+BP1459)/1000</f>
        <v>0</v>
      </c>
      <c r="AA1459">
        <f>0.61365*exp(17.502*BQ1459/(240.97+BQ1459))</f>
        <v>0</v>
      </c>
      <c r="AB1459">
        <f>(X1459-BJ1459*(BO1459+BP1459)/1000)</f>
        <v>0</v>
      </c>
      <c r="AC1459">
        <f>(-J1459*44100)</f>
        <v>0</v>
      </c>
      <c r="AD1459">
        <f>2*29.3*R1459*0.92*(BQ1459-W1459)</f>
        <v>0</v>
      </c>
      <c r="AE1459">
        <f>2*0.95*5.67E-8*(((BQ1459+$B$7)+273)^4-(W1459+273)^4)</f>
        <v>0</v>
      </c>
      <c r="AF1459">
        <f>U1459+AE1459+AC1459+AD1459</f>
        <v>0</v>
      </c>
      <c r="AG1459">
        <f>BN1459*AU1459*(BI1459-BH1459*(1000-AU1459*BK1459)/(1000-AU1459*BJ1459))/(100*BB1459)</f>
        <v>0</v>
      </c>
      <c r="AH1459">
        <f>1000*BN1459*AU1459*(BJ1459-BK1459)/(100*BB1459*(1000-AU1459*BJ1459))</f>
        <v>0</v>
      </c>
      <c r="AI1459">
        <f>(AJ1459 - AK1459 - BO1459*1E3/(8.314*(BQ1459+273.15)) * AM1459/BN1459 * AL1459) * BN1459/(100*BB1459) * (1000 - BK1459)/1000</f>
        <v>0</v>
      </c>
      <c r="AJ1459">
        <v>426.466093267457</v>
      </c>
      <c r="AK1459">
        <v>406.1549636363636</v>
      </c>
      <c r="AL1459">
        <v>-0.00367225856406035</v>
      </c>
      <c r="AM1459">
        <v>64.58573278103455</v>
      </c>
      <c r="AN1459">
        <f>(AP1459 - AO1459 + BO1459*1E3/(8.314*(BQ1459+273.15)) * AR1459/BN1459 * AQ1459) * BN1459/(100*BB1459) * 1000/(1000 - AP1459)</f>
        <v>0</v>
      </c>
      <c r="AO1459">
        <v>15.33535557294986</v>
      </c>
      <c r="AP1459">
        <v>18.49778706766917</v>
      </c>
      <c r="AQ1459">
        <v>0.006157122839708692</v>
      </c>
      <c r="AR1459">
        <v>112.2098661277839</v>
      </c>
      <c r="AS1459">
        <v>14</v>
      </c>
      <c r="AT1459">
        <v>3</v>
      </c>
      <c r="AU1459">
        <f>IF(AS1459*$H$13&gt;=AW1459,1.0,(AW1459/(AW1459-AS1459*$H$13)))</f>
        <v>0</v>
      </c>
      <c r="AV1459">
        <f>(AU1459-1)*100</f>
        <v>0</v>
      </c>
      <c r="AW1459">
        <f>MAX(0,($B$13+$C$13*BV1459)/(1+$D$13*BV1459)*BO1459/(BQ1459+273)*$E$13)</f>
        <v>0</v>
      </c>
      <c r="AX1459">
        <f>$B$11*BW1459+$C$11*BX1459+$F$11*CI1459*(1-CL1459)</f>
        <v>0</v>
      </c>
      <c r="AY1459">
        <f>AX1459*AZ1459</f>
        <v>0</v>
      </c>
      <c r="AZ1459">
        <f>($B$11*$D$9+$C$11*$D$9+$F$11*((CV1459+CN1459)/MAX(CV1459+CN1459+CW1459, 0.1)*$I$9+CW1459/MAX(CV1459+CN1459+CW1459, 0.1)*$J$9))/($B$11+$C$11+$F$11)</f>
        <v>0</v>
      </c>
      <c r="BA1459">
        <f>($B$11*$K$9+$C$11*$K$9+$F$11*((CV1459+CN1459)/MAX(CV1459+CN1459+CW1459, 0.1)*$P$9+CW1459/MAX(CV1459+CN1459+CW1459, 0.1)*$Q$9))/($B$11+$C$11+$F$11)</f>
        <v>0</v>
      </c>
      <c r="BB1459">
        <v>6</v>
      </c>
      <c r="BC1459">
        <v>0.5</v>
      </c>
      <c r="BD1459" t="s">
        <v>355</v>
      </c>
      <c r="BE1459">
        <v>2</v>
      </c>
      <c r="BF1459" t="b">
        <v>1</v>
      </c>
      <c r="BG1459">
        <v>1664310005.655172</v>
      </c>
      <c r="BH1459">
        <v>398.6276896551724</v>
      </c>
      <c r="BI1459">
        <v>419.8055172413793</v>
      </c>
      <c r="BJ1459">
        <v>18.48336206896552</v>
      </c>
      <c r="BK1459">
        <v>15.3123</v>
      </c>
      <c r="BL1459">
        <v>401.8666206896552</v>
      </c>
      <c r="BM1459">
        <v>18.64768965517241</v>
      </c>
      <c r="BN1459">
        <v>500.0446206896552</v>
      </c>
      <c r="BO1459">
        <v>90.90665517241381</v>
      </c>
      <c r="BP1459">
        <v>0.09998196896551724</v>
      </c>
      <c r="BQ1459">
        <v>24.8621551724138</v>
      </c>
      <c r="BR1459">
        <v>25.10973793103448</v>
      </c>
      <c r="BS1459">
        <v>999.9000000000002</v>
      </c>
      <c r="BT1459">
        <v>0</v>
      </c>
      <c r="BU1459">
        <v>0</v>
      </c>
      <c r="BV1459">
        <v>9993.751379310344</v>
      </c>
      <c r="BW1459">
        <v>0</v>
      </c>
      <c r="BX1459">
        <v>7.376852068965517</v>
      </c>
      <c r="BY1459">
        <v>-21.17781034482758</v>
      </c>
      <c r="BZ1459">
        <v>406.1344137931034</v>
      </c>
      <c r="CA1459">
        <v>426.3335862068965</v>
      </c>
      <c r="CB1459">
        <v>3.171069655172413</v>
      </c>
      <c r="CC1459">
        <v>419.8055172413793</v>
      </c>
      <c r="CD1459">
        <v>15.3123</v>
      </c>
      <c r="CE1459">
        <v>1.680261034482759</v>
      </c>
      <c r="CF1459">
        <v>1.391989310344828</v>
      </c>
      <c r="CG1459">
        <v>14.71526206896552</v>
      </c>
      <c r="CH1459">
        <v>11.8306275862069</v>
      </c>
      <c r="CI1459">
        <v>2000.01</v>
      </c>
      <c r="CJ1459">
        <v>0.9799993103448275</v>
      </c>
      <c r="CK1459">
        <v>0.0200006</v>
      </c>
      <c r="CL1459">
        <v>0</v>
      </c>
      <c r="CM1459">
        <v>788.1916896551724</v>
      </c>
      <c r="CN1459">
        <v>5.000969999999999</v>
      </c>
      <c r="CO1459">
        <v>15705.01379310345</v>
      </c>
      <c r="CP1459">
        <v>16707.65517241379</v>
      </c>
      <c r="CQ1459">
        <v>38.51924137931034</v>
      </c>
      <c r="CR1459">
        <v>39.0663448275862</v>
      </c>
      <c r="CS1459">
        <v>38.51068965517241</v>
      </c>
      <c r="CT1459">
        <v>38.625</v>
      </c>
      <c r="CU1459">
        <v>38.8878275862069</v>
      </c>
      <c r="CV1459">
        <v>1955.108965517241</v>
      </c>
      <c r="CW1459">
        <v>39.90103448275863</v>
      </c>
      <c r="CX1459">
        <v>0</v>
      </c>
      <c r="CY1459">
        <v>1664310017.9</v>
      </c>
      <c r="CZ1459">
        <v>0</v>
      </c>
      <c r="DA1459">
        <v>0</v>
      </c>
      <c r="DB1459" t="s">
        <v>356</v>
      </c>
      <c r="DC1459">
        <v>1663859321.1</v>
      </c>
      <c r="DD1459">
        <v>1663859315.6</v>
      </c>
      <c r="DE1459">
        <v>0</v>
      </c>
      <c r="DF1459">
        <v>0.196</v>
      </c>
      <c r="DG1459">
        <v>-0.001</v>
      </c>
      <c r="DH1459">
        <v>-5.941</v>
      </c>
      <c r="DI1459">
        <v>-0.174</v>
      </c>
      <c r="DJ1459">
        <v>1500</v>
      </c>
      <c r="DK1459">
        <v>17</v>
      </c>
      <c r="DL1459">
        <v>0.13</v>
      </c>
      <c r="DM1459">
        <v>0.04</v>
      </c>
      <c r="DN1459">
        <v>-21.3198375</v>
      </c>
      <c r="DO1459">
        <v>0.992860412758052</v>
      </c>
      <c r="DP1459">
        <v>0.169009518500438</v>
      </c>
      <c r="DQ1459">
        <v>0</v>
      </c>
      <c r="DR1459">
        <v>3.19755975</v>
      </c>
      <c r="DS1459">
        <v>-0.3801126078799268</v>
      </c>
      <c r="DT1459">
        <v>0.04132425410624493</v>
      </c>
      <c r="DU1459">
        <v>0</v>
      </c>
      <c r="DV1459">
        <v>0</v>
      </c>
      <c r="DW1459">
        <v>2</v>
      </c>
      <c r="DX1459" t="s">
        <v>357</v>
      </c>
      <c r="DY1459">
        <v>2.98491</v>
      </c>
      <c r="DZ1459">
        <v>2.7156</v>
      </c>
      <c r="EA1459">
        <v>0.09204030000000001</v>
      </c>
      <c r="EB1459">
        <v>0.093791</v>
      </c>
      <c r="EC1459">
        <v>0.0904788</v>
      </c>
      <c r="ED1459">
        <v>0.0775597</v>
      </c>
      <c r="EE1459">
        <v>28839.6</v>
      </c>
      <c r="EF1459">
        <v>28908.4</v>
      </c>
      <c r="EG1459">
        <v>29511.9</v>
      </c>
      <c r="EH1459">
        <v>29496</v>
      </c>
      <c r="EI1459">
        <v>35579.7</v>
      </c>
      <c r="EJ1459">
        <v>36182.7</v>
      </c>
      <c r="EK1459">
        <v>41591.8</v>
      </c>
      <c r="EL1459">
        <v>42036.7</v>
      </c>
      <c r="EM1459">
        <v>1.97145</v>
      </c>
      <c r="EN1459">
        <v>1.92757</v>
      </c>
      <c r="EO1459">
        <v>0.11123</v>
      </c>
      <c r="EP1459">
        <v>0</v>
      </c>
      <c r="EQ1459">
        <v>23.2842</v>
      </c>
      <c r="ER1459">
        <v>999.9</v>
      </c>
      <c r="ES1459">
        <v>45.1</v>
      </c>
      <c r="ET1459">
        <v>29.1</v>
      </c>
      <c r="EU1459">
        <v>20.0682</v>
      </c>
      <c r="EV1459">
        <v>62.8664</v>
      </c>
      <c r="EW1459">
        <v>32.9968</v>
      </c>
      <c r="EX1459">
        <v>1</v>
      </c>
      <c r="EY1459">
        <v>-0.177901</v>
      </c>
      <c r="EZ1459">
        <v>2.22256</v>
      </c>
      <c r="FA1459">
        <v>20.3203</v>
      </c>
      <c r="FB1459">
        <v>5.21774</v>
      </c>
      <c r="FC1459">
        <v>12.0099</v>
      </c>
      <c r="FD1459">
        <v>4.9897</v>
      </c>
      <c r="FE1459">
        <v>3.28848</v>
      </c>
      <c r="FF1459">
        <v>9999</v>
      </c>
      <c r="FG1459">
        <v>9999</v>
      </c>
      <c r="FH1459">
        <v>9999</v>
      </c>
      <c r="FI1459">
        <v>262.7</v>
      </c>
      <c r="FJ1459">
        <v>1.86768</v>
      </c>
      <c r="FK1459">
        <v>1.86674</v>
      </c>
      <c r="FL1459">
        <v>1.86615</v>
      </c>
      <c r="FM1459">
        <v>1.86607</v>
      </c>
      <c r="FN1459">
        <v>1.86785</v>
      </c>
      <c r="FO1459">
        <v>1.8704</v>
      </c>
      <c r="FP1459">
        <v>1.86905</v>
      </c>
      <c r="FQ1459">
        <v>1.87052</v>
      </c>
      <c r="FR1459">
        <v>0</v>
      </c>
      <c r="FS1459">
        <v>0</v>
      </c>
      <c r="FT1459">
        <v>0</v>
      </c>
      <c r="FU1459">
        <v>0</v>
      </c>
      <c r="FV1459" t="s">
        <v>358</v>
      </c>
      <c r="FW1459" t="s">
        <v>359</v>
      </c>
      <c r="FX1459" t="s">
        <v>360</v>
      </c>
      <c r="FY1459" t="s">
        <v>360</v>
      </c>
      <c r="FZ1459" t="s">
        <v>360</v>
      </c>
      <c r="GA1459" t="s">
        <v>360</v>
      </c>
      <c r="GB1459">
        <v>0</v>
      </c>
      <c r="GC1459">
        <v>100</v>
      </c>
      <c r="GD1459">
        <v>100</v>
      </c>
      <c r="GE1459">
        <v>-3.239</v>
      </c>
      <c r="GF1459">
        <v>-0.1642</v>
      </c>
      <c r="GG1459">
        <v>-2.0192013485273</v>
      </c>
      <c r="GH1459">
        <v>-0.003354295288503095</v>
      </c>
      <c r="GI1459">
        <v>8.998442100416266E-07</v>
      </c>
      <c r="GJ1459">
        <v>-2.632750781261316E-10</v>
      </c>
      <c r="GK1459">
        <v>-0.1771344180573433</v>
      </c>
      <c r="GL1459">
        <v>-0.01811282044437078</v>
      </c>
      <c r="GM1459">
        <v>0.001479480632228601</v>
      </c>
      <c r="GN1459">
        <v>-2.527498020886067E-05</v>
      </c>
      <c r="GO1459">
        <v>3</v>
      </c>
      <c r="GP1459">
        <v>2311</v>
      </c>
      <c r="GQ1459">
        <v>1</v>
      </c>
      <c r="GR1459">
        <v>23</v>
      </c>
      <c r="GS1459">
        <v>7511.5</v>
      </c>
      <c r="GT1459">
        <v>7511.6</v>
      </c>
      <c r="GU1459">
        <v>1.01074</v>
      </c>
      <c r="GV1459">
        <v>2.21436</v>
      </c>
      <c r="GW1459">
        <v>1.39648</v>
      </c>
      <c r="GX1459">
        <v>2.34009</v>
      </c>
      <c r="GY1459">
        <v>1.49536</v>
      </c>
      <c r="GZ1459">
        <v>2.43286</v>
      </c>
      <c r="HA1459">
        <v>35.2209</v>
      </c>
      <c r="HB1459">
        <v>23.8423</v>
      </c>
      <c r="HC1459">
        <v>18</v>
      </c>
      <c r="HD1459">
        <v>515.838</v>
      </c>
      <c r="HE1459">
        <v>444.413</v>
      </c>
      <c r="HF1459">
        <v>21.0609</v>
      </c>
      <c r="HG1459">
        <v>25.1427</v>
      </c>
      <c r="HH1459">
        <v>30.0005</v>
      </c>
      <c r="HI1459">
        <v>25.1467</v>
      </c>
      <c r="HJ1459">
        <v>25.0971</v>
      </c>
      <c r="HK1459">
        <v>20.2386</v>
      </c>
      <c r="HL1459">
        <v>26.8799</v>
      </c>
      <c r="HM1459">
        <v>40.7903</v>
      </c>
      <c r="HN1459">
        <v>20.9917</v>
      </c>
      <c r="HO1459">
        <v>399.944</v>
      </c>
      <c r="HP1459">
        <v>15.4635</v>
      </c>
      <c r="HQ1459">
        <v>100.952</v>
      </c>
      <c r="HR1459">
        <v>100.954</v>
      </c>
    </row>
    <row r="1460" spans="1:226">
      <c r="A1460">
        <v>1444</v>
      </c>
      <c r="B1460">
        <v>1664310018.5</v>
      </c>
      <c r="C1460">
        <v>16788</v>
      </c>
      <c r="D1460" t="s">
        <v>3260</v>
      </c>
      <c r="E1460" t="s">
        <v>3261</v>
      </c>
      <c r="F1460">
        <v>5</v>
      </c>
      <c r="G1460" t="s">
        <v>3257</v>
      </c>
      <c r="H1460" t="s">
        <v>354</v>
      </c>
      <c r="I1460">
        <v>1664310010.732143</v>
      </c>
      <c r="J1460">
        <f>(K1460)/1000</f>
        <v>0</v>
      </c>
      <c r="K1460">
        <f>IF(BF1460, AN1460, AH1460)</f>
        <v>0</v>
      </c>
      <c r="L1460">
        <f>IF(BF1460, AI1460, AG1460)</f>
        <v>0</v>
      </c>
      <c r="M1460">
        <f>BH1460 - IF(AU1460&gt;1, L1460*BB1460*100.0/(AW1460*BV1460), 0)</f>
        <v>0</v>
      </c>
      <c r="N1460">
        <f>((T1460-J1460/2)*M1460-L1460)/(T1460+J1460/2)</f>
        <v>0</v>
      </c>
      <c r="O1460">
        <f>N1460*(BO1460+BP1460)/1000.0</f>
        <v>0</v>
      </c>
      <c r="P1460">
        <f>(BH1460 - IF(AU1460&gt;1, L1460*BB1460*100.0/(AW1460*BV1460), 0))*(BO1460+BP1460)/1000.0</f>
        <v>0</v>
      </c>
      <c r="Q1460">
        <f>2.0/((1/S1460-1/R1460)+SIGN(S1460)*SQRT((1/S1460-1/R1460)*(1/S1460-1/R1460) + 4*BC1460/((BC1460+1)*(BC1460+1))*(2*1/S1460*1/R1460-1/R1460*1/R1460)))</f>
        <v>0</v>
      </c>
      <c r="R1460">
        <f>IF(LEFT(BD1460,1)&lt;&gt;"0",IF(LEFT(BD1460,1)="1",3.0,BE1460),$D$5+$E$5*(BV1460*BO1460/($K$5*1000))+$F$5*(BV1460*BO1460/($K$5*1000))*MAX(MIN(BB1460,$J$5),$I$5)*MAX(MIN(BB1460,$J$5),$I$5)+$G$5*MAX(MIN(BB1460,$J$5),$I$5)*(BV1460*BO1460/($K$5*1000))+$H$5*(BV1460*BO1460/($K$5*1000))*(BV1460*BO1460/($K$5*1000)))</f>
        <v>0</v>
      </c>
      <c r="S1460">
        <f>J1460*(1000-(1000*0.61365*exp(17.502*W1460/(240.97+W1460))/(BO1460+BP1460)+BJ1460)/2)/(1000*0.61365*exp(17.502*W1460/(240.97+W1460))/(BO1460+BP1460)-BJ1460)</f>
        <v>0</v>
      </c>
      <c r="T1460">
        <f>1/((BC1460+1)/(Q1460/1.6)+1/(R1460/1.37)) + BC1460/((BC1460+1)/(Q1460/1.6) + BC1460/(R1460/1.37))</f>
        <v>0</v>
      </c>
      <c r="U1460">
        <f>(AX1460*BA1460)</f>
        <v>0</v>
      </c>
      <c r="V1460">
        <f>(BQ1460+(U1460+2*0.95*5.67E-8*(((BQ1460+$B$7)+273)^4-(BQ1460+273)^4)-44100*J1460)/(1.84*29.3*R1460+8*0.95*5.67E-8*(BQ1460+273)^3))</f>
        <v>0</v>
      </c>
      <c r="W1460">
        <f>($C$7*BR1460+$D$7*BS1460+$E$7*V1460)</f>
        <v>0</v>
      </c>
      <c r="X1460">
        <f>0.61365*exp(17.502*W1460/(240.97+W1460))</f>
        <v>0</v>
      </c>
      <c r="Y1460">
        <f>(Z1460/AA1460*100)</f>
        <v>0</v>
      </c>
      <c r="Z1460">
        <f>BJ1460*(BO1460+BP1460)/1000</f>
        <v>0</v>
      </c>
      <c r="AA1460">
        <f>0.61365*exp(17.502*BQ1460/(240.97+BQ1460))</f>
        <v>0</v>
      </c>
      <c r="AB1460">
        <f>(X1460-BJ1460*(BO1460+BP1460)/1000)</f>
        <v>0</v>
      </c>
      <c r="AC1460">
        <f>(-J1460*44100)</f>
        <v>0</v>
      </c>
      <c r="AD1460">
        <f>2*29.3*R1460*0.92*(BQ1460-W1460)</f>
        <v>0</v>
      </c>
      <c r="AE1460">
        <f>2*0.95*5.67E-8*(((BQ1460+$B$7)+273)^4-(W1460+273)^4)</f>
        <v>0</v>
      </c>
      <c r="AF1460">
        <f>U1460+AE1460+AC1460+AD1460</f>
        <v>0</v>
      </c>
      <c r="AG1460">
        <f>BN1460*AU1460*(BI1460-BH1460*(1000-AU1460*BK1460)/(1000-AU1460*BJ1460))/(100*BB1460)</f>
        <v>0</v>
      </c>
      <c r="AH1460">
        <f>1000*BN1460*AU1460*(BJ1460-BK1460)/(100*BB1460*(1000-AU1460*BJ1460))</f>
        <v>0</v>
      </c>
      <c r="AI1460">
        <f>(AJ1460 - AK1460 - BO1460*1E3/(8.314*(BQ1460+273.15)) * AM1460/BN1460 * AL1460) * BN1460/(100*BB1460) * (1000 - BK1460)/1000</f>
        <v>0</v>
      </c>
      <c r="AJ1460">
        <v>418.9493367787925</v>
      </c>
      <c r="AK1460">
        <v>402.8652181818181</v>
      </c>
      <c r="AL1460">
        <v>-0.8171220048544405</v>
      </c>
      <c r="AM1460">
        <v>64.58573278103455</v>
      </c>
      <c r="AN1460">
        <f>(AP1460 - AO1460 + BO1460*1E3/(8.314*(BQ1460+273.15)) * AR1460/BN1460 * AQ1460) * BN1460/(100*BB1460) * 1000/(1000 - AP1460)</f>
        <v>0</v>
      </c>
      <c r="AO1460">
        <v>15.35296998511763</v>
      </c>
      <c r="AP1460">
        <v>18.51530390977443</v>
      </c>
      <c r="AQ1460">
        <v>-0.0006890464215223822</v>
      </c>
      <c r="AR1460">
        <v>112.2098661277839</v>
      </c>
      <c r="AS1460">
        <v>15</v>
      </c>
      <c r="AT1460">
        <v>3</v>
      </c>
      <c r="AU1460">
        <f>IF(AS1460*$H$13&gt;=AW1460,1.0,(AW1460/(AW1460-AS1460*$H$13)))</f>
        <v>0</v>
      </c>
      <c r="AV1460">
        <f>(AU1460-1)*100</f>
        <v>0</v>
      </c>
      <c r="AW1460">
        <f>MAX(0,($B$13+$C$13*BV1460)/(1+$D$13*BV1460)*BO1460/(BQ1460+273)*$E$13)</f>
        <v>0</v>
      </c>
      <c r="AX1460">
        <f>$B$11*BW1460+$C$11*BX1460+$F$11*CI1460*(1-CL1460)</f>
        <v>0</v>
      </c>
      <c r="AY1460">
        <f>AX1460*AZ1460</f>
        <v>0</v>
      </c>
      <c r="AZ1460">
        <f>($B$11*$D$9+$C$11*$D$9+$F$11*((CV1460+CN1460)/MAX(CV1460+CN1460+CW1460, 0.1)*$I$9+CW1460/MAX(CV1460+CN1460+CW1460, 0.1)*$J$9))/($B$11+$C$11+$F$11)</f>
        <v>0</v>
      </c>
      <c r="BA1460">
        <f>($B$11*$K$9+$C$11*$K$9+$F$11*((CV1460+CN1460)/MAX(CV1460+CN1460+CW1460, 0.1)*$P$9+CW1460/MAX(CV1460+CN1460+CW1460, 0.1)*$Q$9))/($B$11+$C$11+$F$11)</f>
        <v>0</v>
      </c>
      <c r="BB1460">
        <v>6</v>
      </c>
      <c r="BC1460">
        <v>0.5</v>
      </c>
      <c r="BD1460" t="s">
        <v>355</v>
      </c>
      <c r="BE1460">
        <v>2</v>
      </c>
      <c r="BF1460" t="b">
        <v>1</v>
      </c>
      <c r="BG1460">
        <v>1664310010.732143</v>
      </c>
      <c r="BH1460">
        <v>398.1844999999999</v>
      </c>
      <c r="BI1460">
        <v>416.9596071428572</v>
      </c>
      <c r="BJ1460">
        <v>18.49683571428572</v>
      </c>
      <c r="BK1460">
        <v>15.35178928571428</v>
      </c>
      <c r="BL1460">
        <v>401.4222142857143</v>
      </c>
      <c r="BM1460">
        <v>18.661025</v>
      </c>
      <c r="BN1460">
        <v>500.0434642857143</v>
      </c>
      <c r="BO1460">
        <v>90.90678928571428</v>
      </c>
      <c r="BP1460">
        <v>0.09994244642857142</v>
      </c>
      <c r="BQ1460">
        <v>24.84899642857143</v>
      </c>
      <c r="BR1460">
        <v>25.11187857142857</v>
      </c>
      <c r="BS1460">
        <v>999.9000000000002</v>
      </c>
      <c r="BT1460">
        <v>0</v>
      </c>
      <c r="BU1460">
        <v>0</v>
      </c>
      <c r="BV1460">
        <v>10002.05714285714</v>
      </c>
      <c r="BW1460">
        <v>0</v>
      </c>
      <c r="BX1460">
        <v>7.377741785714286</v>
      </c>
      <c r="BY1460">
        <v>-18.77505357142857</v>
      </c>
      <c r="BZ1460">
        <v>405.6885357142858</v>
      </c>
      <c r="CA1460">
        <v>423.4602857142858</v>
      </c>
      <c r="CB1460">
        <v>3.145053928571429</v>
      </c>
      <c r="CC1460">
        <v>416.9596071428572</v>
      </c>
      <c r="CD1460">
        <v>15.35178928571428</v>
      </c>
      <c r="CE1460">
        <v>1.681488571428571</v>
      </c>
      <c r="CF1460">
        <v>1.395581428571429</v>
      </c>
      <c r="CG1460">
        <v>14.72658214285714</v>
      </c>
      <c r="CH1460">
        <v>11.86968214285714</v>
      </c>
      <c r="CI1460">
        <v>2000.0075</v>
      </c>
      <c r="CJ1460">
        <v>0.9799992142857141</v>
      </c>
      <c r="CK1460">
        <v>0.02000069285714285</v>
      </c>
      <c r="CL1460">
        <v>0</v>
      </c>
      <c r="CM1460">
        <v>788.0647500000001</v>
      </c>
      <c r="CN1460">
        <v>5.00097</v>
      </c>
      <c r="CO1460">
        <v>15701.68214285714</v>
      </c>
      <c r="CP1460">
        <v>16707.63928571429</v>
      </c>
      <c r="CQ1460">
        <v>38.50885714285715</v>
      </c>
      <c r="CR1460">
        <v>39.0665</v>
      </c>
      <c r="CS1460">
        <v>38.50442857142857</v>
      </c>
      <c r="CT1460">
        <v>38.625</v>
      </c>
      <c r="CU1460">
        <v>38.87942857142857</v>
      </c>
      <c r="CV1460">
        <v>1955.106785714286</v>
      </c>
      <c r="CW1460">
        <v>39.90071428571429</v>
      </c>
      <c r="CX1460">
        <v>0</v>
      </c>
      <c r="CY1460">
        <v>1664310022.7</v>
      </c>
      <c r="CZ1460">
        <v>0</v>
      </c>
      <c r="DA1460">
        <v>0</v>
      </c>
      <c r="DB1460" t="s">
        <v>356</v>
      </c>
      <c r="DC1460">
        <v>1663859321.1</v>
      </c>
      <c r="DD1460">
        <v>1663859315.6</v>
      </c>
      <c r="DE1460">
        <v>0</v>
      </c>
      <c r="DF1460">
        <v>0.196</v>
      </c>
      <c r="DG1460">
        <v>-0.001</v>
      </c>
      <c r="DH1460">
        <v>-5.941</v>
      </c>
      <c r="DI1460">
        <v>-0.174</v>
      </c>
      <c r="DJ1460">
        <v>1500</v>
      </c>
      <c r="DK1460">
        <v>17</v>
      </c>
      <c r="DL1460">
        <v>0.13</v>
      </c>
      <c r="DM1460">
        <v>0.04</v>
      </c>
      <c r="DN1460">
        <v>-19.4819825</v>
      </c>
      <c r="DO1460">
        <v>26.32278236397749</v>
      </c>
      <c r="DP1460">
        <v>3.275983274216117</v>
      </c>
      <c r="DQ1460">
        <v>0</v>
      </c>
      <c r="DR1460">
        <v>3.15661925</v>
      </c>
      <c r="DS1460">
        <v>-0.271256397748596</v>
      </c>
      <c r="DT1460">
        <v>0.02983046633791535</v>
      </c>
      <c r="DU1460">
        <v>0</v>
      </c>
      <c r="DV1460">
        <v>0</v>
      </c>
      <c r="DW1460">
        <v>2</v>
      </c>
      <c r="DX1460" t="s">
        <v>357</v>
      </c>
      <c r="DY1460">
        <v>2.98494</v>
      </c>
      <c r="DZ1460">
        <v>2.71575</v>
      </c>
      <c r="EA1460">
        <v>0.09136909999999999</v>
      </c>
      <c r="EB1460">
        <v>0.0915248</v>
      </c>
      <c r="EC1460">
        <v>0.090541</v>
      </c>
      <c r="ED1460">
        <v>0.0777055</v>
      </c>
      <c r="EE1460">
        <v>28861.1</v>
      </c>
      <c r="EF1460">
        <v>28980.2</v>
      </c>
      <c r="EG1460">
        <v>29512</v>
      </c>
      <c r="EH1460">
        <v>29495.6</v>
      </c>
      <c r="EI1460">
        <v>35577.5</v>
      </c>
      <c r="EJ1460">
        <v>36176.3</v>
      </c>
      <c r="EK1460">
        <v>41592.1</v>
      </c>
      <c r="EL1460">
        <v>42036</v>
      </c>
      <c r="EM1460">
        <v>1.9712</v>
      </c>
      <c r="EN1460">
        <v>1.92757</v>
      </c>
      <c r="EO1460">
        <v>0.111423</v>
      </c>
      <c r="EP1460">
        <v>0</v>
      </c>
      <c r="EQ1460">
        <v>23.2838</v>
      </c>
      <c r="ER1460">
        <v>999.9</v>
      </c>
      <c r="ES1460">
        <v>45</v>
      </c>
      <c r="ET1460">
        <v>29.1</v>
      </c>
      <c r="EU1460">
        <v>20.0226</v>
      </c>
      <c r="EV1460">
        <v>62.6364</v>
      </c>
      <c r="EW1460">
        <v>33.0889</v>
      </c>
      <c r="EX1460">
        <v>1</v>
      </c>
      <c r="EY1460">
        <v>-0.177373</v>
      </c>
      <c r="EZ1460">
        <v>2.30552</v>
      </c>
      <c r="FA1460">
        <v>20.3193</v>
      </c>
      <c r="FB1460">
        <v>5.21894</v>
      </c>
      <c r="FC1460">
        <v>12.0099</v>
      </c>
      <c r="FD1460">
        <v>4.9899</v>
      </c>
      <c r="FE1460">
        <v>3.28865</v>
      </c>
      <c r="FF1460">
        <v>9999</v>
      </c>
      <c r="FG1460">
        <v>9999</v>
      </c>
      <c r="FH1460">
        <v>9999</v>
      </c>
      <c r="FI1460">
        <v>262.7</v>
      </c>
      <c r="FJ1460">
        <v>1.86768</v>
      </c>
      <c r="FK1460">
        <v>1.86674</v>
      </c>
      <c r="FL1460">
        <v>1.86613</v>
      </c>
      <c r="FM1460">
        <v>1.86602</v>
      </c>
      <c r="FN1460">
        <v>1.86787</v>
      </c>
      <c r="FO1460">
        <v>1.87039</v>
      </c>
      <c r="FP1460">
        <v>1.86905</v>
      </c>
      <c r="FQ1460">
        <v>1.87052</v>
      </c>
      <c r="FR1460">
        <v>0</v>
      </c>
      <c r="FS1460">
        <v>0</v>
      </c>
      <c r="FT1460">
        <v>0</v>
      </c>
      <c r="FU1460">
        <v>0</v>
      </c>
      <c r="FV1460" t="s">
        <v>358</v>
      </c>
      <c r="FW1460" t="s">
        <v>359</v>
      </c>
      <c r="FX1460" t="s">
        <v>360</v>
      </c>
      <c r="FY1460" t="s">
        <v>360</v>
      </c>
      <c r="FZ1460" t="s">
        <v>360</v>
      </c>
      <c r="GA1460" t="s">
        <v>360</v>
      </c>
      <c r="GB1460">
        <v>0</v>
      </c>
      <c r="GC1460">
        <v>100</v>
      </c>
      <c r="GD1460">
        <v>100</v>
      </c>
      <c r="GE1460">
        <v>-3.228</v>
      </c>
      <c r="GF1460">
        <v>-0.164</v>
      </c>
      <c r="GG1460">
        <v>-2.0192013485273</v>
      </c>
      <c r="GH1460">
        <v>-0.003354295288503095</v>
      </c>
      <c r="GI1460">
        <v>8.998442100416266E-07</v>
      </c>
      <c r="GJ1460">
        <v>-2.632750781261316E-10</v>
      </c>
      <c r="GK1460">
        <v>-0.1771344180573433</v>
      </c>
      <c r="GL1460">
        <v>-0.01811282044437078</v>
      </c>
      <c r="GM1460">
        <v>0.001479480632228601</v>
      </c>
      <c r="GN1460">
        <v>-2.527498020886067E-05</v>
      </c>
      <c r="GO1460">
        <v>3</v>
      </c>
      <c r="GP1460">
        <v>2311</v>
      </c>
      <c r="GQ1460">
        <v>1</v>
      </c>
      <c r="GR1460">
        <v>23</v>
      </c>
      <c r="GS1460">
        <v>7511.6</v>
      </c>
      <c r="GT1460">
        <v>7511.7</v>
      </c>
      <c r="GU1460">
        <v>0.981445</v>
      </c>
      <c r="GV1460">
        <v>2.20825</v>
      </c>
      <c r="GW1460">
        <v>1.39648</v>
      </c>
      <c r="GX1460">
        <v>2.34009</v>
      </c>
      <c r="GY1460">
        <v>1.49536</v>
      </c>
      <c r="GZ1460">
        <v>2.43042</v>
      </c>
      <c r="HA1460">
        <v>35.244</v>
      </c>
      <c r="HB1460">
        <v>23.8423</v>
      </c>
      <c r="HC1460">
        <v>18</v>
      </c>
      <c r="HD1460">
        <v>515.6900000000001</v>
      </c>
      <c r="HE1460">
        <v>444.421</v>
      </c>
      <c r="HF1460">
        <v>20.9519</v>
      </c>
      <c r="HG1460">
        <v>25.1447</v>
      </c>
      <c r="HH1460">
        <v>30.0004</v>
      </c>
      <c r="HI1460">
        <v>25.1481</v>
      </c>
      <c r="HJ1460">
        <v>25.0981</v>
      </c>
      <c r="HK1460">
        <v>19.6572</v>
      </c>
      <c r="HL1460">
        <v>26.6075</v>
      </c>
      <c r="HM1460">
        <v>40.7903</v>
      </c>
      <c r="HN1460">
        <v>20.8787</v>
      </c>
      <c r="HO1460">
        <v>379.904</v>
      </c>
      <c r="HP1460">
        <v>15.4825</v>
      </c>
      <c r="HQ1460">
        <v>100.953</v>
      </c>
      <c r="HR1460">
        <v>100.952</v>
      </c>
    </row>
    <row r="1461" spans="1:226">
      <c r="A1461">
        <v>1445</v>
      </c>
      <c r="B1461">
        <v>1664310023.5</v>
      </c>
      <c r="C1461">
        <v>16793</v>
      </c>
      <c r="D1461" t="s">
        <v>3262</v>
      </c>
      <c r="E1461" t="s">
        <v>3263</v>
      </c>
      <c r="F1461">
        <v>5</v>
      </c>
      <c r="G1461" t="s">
        <v>3257</v>
      </c>
      <c r="H1461" t="s">
        <v>354</v>
      </c>
      <c r="I1461">
        <v>1664310016</v>
      </c>
      <c r="J1461">
        <f>(K1461)/1000</f>
        <v>0</v>
      </c>
      <c r="K1461">
        <f>IF(BF1461, AN1461, AH1461)</f>
        <v>0</v>
      </c>
      <c r="L1461">
        <f>IF(BF1461, AI1461, AG1461)</f>
        <v>0</v>
      </c>
      <c r="M1461">
        <f>BH1461 - IF(AU1461&gt;1, L1461*BB1461*100.0/(AW1461*BV1461), 0)</f>
        <v>0</v>
      </c>
      <c r="N1461">
        <f>((T1461-J1461/2)*M1461-L1461)/(T1461+J1461/2)</f>
        <v>0</v>
      </c>
      <c r="O1461">
        <f>N1461*(BO1461+BP1461)/1000.0</f>
        <v>0</v>
      </c>
      <c r="P1461">
        <f>(BH1461 - IF(AU1461&gt;1, L1461*BB1461*100.0/(AW1461*BV1461), 0))*(BO1461+BP1461)/1000.0</f>
        <v>0</v>
      </c>
      <c r="Q1461">
        <f>2.0/((1/S1461-1/R1461)+SIGN(S1461)*SQRT((1/S1461-1/R1461)*(1/S1461-1/R1461) + 4*BC1461/((BC1461+1)*(BC1461+1))*(2*1/S1461*1/R1461-1/R1461*1/R1461)))</f>
        <v>0</v>
      </c>
      <c r="R1461">
        <f>IF(LEFT(BD1461,1)&lt;&gt;"0",IF(LEFT(BD1461,1)="1",3.0,BE1461),$D$5+$E$5*(BV1461*BO1461/($K$5*1000))+$F$5*(BV1461*BO1461/($K$5*1000))*MAX(MIN(BB1461,$J$5),$I$5)*MAX(MIN(BB1461,$J$5),$I$5)+$G$5*MAX(MIN(BB1461,$J$5),$I$5)*(BV1461*BO1461/($K$5*1000))+$H$5*(BV1461*BO1461/($K$5*1000))*(BV1461*BO1461/($K$5*1000)))</f>
        <v>0</v>
      </c>
      <c r="S1461">
        <f>J1461*(1000-(1000*0.61365*exp(17.502*W1461/(240.97+W1461))/(BO1461+BP1461)+BJ1461)/2)/(1000*0.61365*exp(17.502*W1461/(240.97+W1461))/(BO1461+BP1461)-BJ1461)</f>
        <v>0</v>
      </c>
      <c r="T1461">
        <f>1/((BC1461+1)/(Q1461/1.6)+1/(R1461/1.37)) + BC1461/((BC1461+1)/(Q1461/1.6) + BC1461/(R1461/1.37))</f>
        <v>0</v>
      </c>
      <c r="U1461">
        <f>(AX1461*BA1461)</f>
        <v>0</v>
      </c>
      <c r="V1461">
        <f>(BQ1461+(U1461+2*0.95*5.67E-8*(((BQ1461+$B$7)+273)^4-(BQ1461+273)^4)-44100*J1461)/(1.84*29.3*R1461+8*0.95*5.67E-8*(BQ1461+273)^3))</f>
        <v>0</v>
      </c>
      <c r="W1461">
        <f>($C$7*BR1461+$D$7*BS1461+$E$7*V1461)</f>
        <v>0</v>
      </c>
      <c r="X1461">
        <f>0.61365*exp(17.502*W1461/(240.97+W1461))</f>
        <v>0</v>
      </c>
      <c r="Y1461">
        <f>(Z1461/AA1461*100)</f>
        <v>0</v>
      </c>
      <c r="Z1461">
        <f>BJ1461*(BO1461+BP1461)/1000</f>
        <v>0</v>
      </c>
      <c r="AA1461">
        <f>0.61365*exp(17.502*BQ1461/(240.97+BQ1461))</f>
        <v>0</v>
      </c>
      <c r="AB1461">
        <f>(X1461-BJ1461*(BO1461+BP1461)/1000)</f>
        <v>0</v>
      </c>
      <c r="AC1461">
        <f>(-J1461*44100)</f>
        <v>0</v>
      </c>
      <c r="AD1461">
        <f>2*29.3*R1461*0.92*(BQ1461-W1461)</f>
        <v>0</v>
      </c>
      <c r="AE1461">
        <f>2*0.95*5.67E-8*(((BQ1461+$B$7)+273)^4-(W1461+273)^4)</f>
        <v>0</v>
      </c>
      <c r="AF1461">
        <f>U1461+AE1461+AC1461+AD1461</f>
        <v>0</v>
      </c>
      <c r="AG1461">
        <f>BN1461*AU1461*(BI1461-BH1461*(1000-AU1461*BK1461)/(1000-AU1461*BJ1461))/(100*BB1461)</f>
        <v>0</v>
      </c>
      <c r="AH1461">
        <f>1000*BN1461*AU1461*(BJ1461-BK1461)/(100*BB1461*(1000-AU1461*BJ1461))</f>
        <v>0</v>
      </c>
      <c r="AI1461">
        <f>(AJ1461 - AK1461 - BO1461*1E3/(8.314*(BQ1461+273.15)) * AM1461/BN1461 * AL1461) * BN1461/(100*BB1461) * (1000 - BK1461)/1000</f>
        <v>0</v>
      </c>
      <c r="AJ1461">
        <v>403.9158188958853</v>
      </c>
      <c r="AK1461">
        <v>393.7144484848484</v>
      </c>
      <c r="AL1461">
        <v>-1.972315329164144</v>
      </c>
      <c r="AM1461">
        <v>64.58573278103455</v>
      </c>
      <c r="AN1461">
        <f>(AP1461 - AO1461 + BO1461*1E3/(8.314*(BQ1461+273.15)) * AR1461/BN1461 * AQ1461) * BN1461/(100*BB1461) * 1000/(1000 - AP1461)</f>
        <v>0</v>
      </c>
      <c r="AO1461">
        <v>15.40385978092155</v>
      </c>
      <c r="AP1461">
        <v>18.5288969924812</v>
      </c>
      <c r="AQ1461">
        <v>0.0008423218203178454</v>
      </c>
      <c r="AR1461">
        <v>112.2098661277839</v>
      </c>
      <c r="AS1461">
        <v>14</v>
      </c>
      <c r="AT1461">
        <v>3</v>
      </c>
      <c r="AU1461">
        <f>IF(AS1461*$H$13&gt;=AW1461,1.0,(AW1461/(AW1461-AS1461*$H$13)))</f>
        <v>0</v>
      </c>
      <c r="AV1461">
        <f>(AU1461-1)*100</f>
        <v>0</v>
      </c>
      <c r="AW1461">
        <f>MAX(0,($B$13+$C$13*BV1461)/(1+$D$13*BV1461)*BO1461/(BQ1461+273)*$E$13)</f>
        <v>0</v>
      </c>
      <c r="AX1461">
        <f>$B$11*BW1461+$C$11*BX1461+$F$11*CI1461*(1-CL1461)</f>
        <v>0</v>
      </c>
      <c r="AY1461">
        <f>AX1461*AZ1461</f>
        <v>0</v>
      </c>
      <c r="AZ1461">
        <f>($B$11*$D$9+$C$11*$D$9+$F$11*((CV1461+CN1461)/MAX(CV1461+CN1461+CW1461, 0.1)*$I$9+CW1461/MAX(CV1461+CN1461+CW1461, 0.1)*$J$9))/($B$11+$C$11+$F$11)</f>
        <v>0</v>
      </c>
      <c r="BA1461">
        <f>($B$11*$K$9+$C$11*$K$9+$F$11*((CV1461+CN1461)/MAX(CV1461+CN1461+CW1461, 0.1)*$P$9+CW1461/MAX(CV1461+CN1461+CW1461, 0.1)*$Q$9))/($B$11+$C$11+$F$11)</f>
        <v>0</v>
      </c>
      <c r="BB1461">
        <v>6</v>
      </c>
      <c r="BC1461">
        <v>0.5</v>
      </c>
      <c r="BD1461" t="s">
        <v>355</v>
      </c>
      <c r="BE1461">
        <v>2</v>
      </c>
      <c r="BF1461" t="b">
        <v>1</v>
      </c>
      <c r="BG1461">
        <v>1664310016</v>
      </c>
      <c r="BH1461">
        <v>395.4408518518518</v>
      </c>
      <c r="BI1461">
        <v>408.9232962962963</v>
      </c>
      <c r="BJ1461">
        <v>18.50991481481481</v>
      </c>
      <c r="BK1461">
        <v>15.38185555555556</v>
      </c>
      <c r="BL1461">
        <v>398.671</v>
      </c>
      <c r="BM1461">
        <v>18.67396666666667</v>
      </c>
      <c r="BN1461">
        <v>500.0457777777778</v>
      </c>
      <c r="BO1461">
        <v>90.90722592592593</v>
      </c>
      <c r="BP1461">
        <v>0.09993448518518519</v>
      </c>
      <c r="BQ1461">
        <v>24.83335555555555</v>
      </c>
      <c r="BR1461">
        <v>25.11114444444444</v>
      </c>
      <c r="BS1461">
        <v>999.9000000000001</v>
      </c>
      <c r="BT1461">
        <v>0</v>
      </c>
      <c r="BU1461">
        <v>0</v>
      </c>
      <c r="BV1461">
        <v>10002.40592592593</v>
      </c>
      <c r="BW1461">
        <v>0</v>
      </c>
      <c r="BX1461">
        <v>7.384421111111111</v>
      </c>
      <c r="BY1461">
        <v>-13.48235666666667</v>
      </c>
      <c r="BZ1461">
        <v>402.8985185185185</v>
      </c>
      <c r="CA1461">
        <v>415.3111851851852</v>
      </c>
      <c r="CB1461">
        <v>3.128062962962963</v>
      </c>
      <c r="CC1461">
        <v>408.9232962962963</v>
      </c>
      <c r="CD1461">
        <v>15.38185555555556</v>
      </c>
      <c r="CE1461">
        <v>1.682685555555555</v>
      </c>
      <c r="CF1461">
        <v>1.398322222222222</v>
      </c>
      <c r="CG1461">
        <v>14.73761481481481</v>
      </c>
      <c r="CH1461">
        <v>11.8994037037037</v>
      </c>
      <c r="CI1461">
        <v>1999.988518518519</v>
      </c>
      <c r="CJ1461">
        <v>0.979999</v>
      </c>
      <c r="CK1461">
        <v>0.0200009</v>
      </c>
      <c r="CL1461">
        <v>0</v>
      </c>
      <c r="CM1461">
        <v>787.718074074074</v>
      </c>
      <c r="CN1461">
        <v>5.00097</v>
      </c>
      <c r="CO1461">
        <v>15694.94074074074</v>
      </c>
      <c r="CP1461">
        <v>16707.47777777778</v>
      </c>
      <c r="CQ1461">
        <v>38.50459259259259</v>
      </c>
      <c r="CR1461">
        <v>39.062</v>
      </c>
      <c r="CS1461">
        <v>38.5</v>
      </c>
      <c r="CT1461">
        <v>38.625</v>
      </c>
      <c r="CU1461">
        <v>38.875</v>
      </c>
      <c r="CV1461">
        <v>1955.088148148148</v>
      </c>
      <c r="CW1461">
        <v>39.90037037037037</v>
      </c>
      <c r="CX1461">
        <v>0</v>
      </c>
      <c r="CY1461">
        <v>1664310028.1</v>
      </c>
      <c r="CZ1461">
        <v>0</v>
      </c>
      <c r="DA1461">
        <v>0</v>
      </c>
      <c r="DB1461" t="s">
        <v>356</v>
      </c>
      <c r="DC1461">
        <v>1663859321.1</v>
      </c>
      <c r="DD1461">
        <v>1663859315.6</v>
      </c>
      <c r="DE1461">
        <v>0</v>
      </c>
      <c r="DF1461">
        <v>0.196</v>
      </c>
      <c r="DG1461">
        <v>-0.001</v>
      </c>
      <c r="DH1461">
        <v>-5.941</v>
      </c>
      <c r="DI1461">
        <v>-0.174</v>
      </c>
      <c r="DJ1461">
        <v>1500</v>
      </c>
      <c r="DK1461">
        <v>17</v>
      </c>
      <c r="DL1461">
        <v>0.13</v>
      </c>
      <c r="DM1461">
        <v>0.04</v>
      </c>
      <c r="DN1461">
        <v>-15.672261</v>
      </c>
      <c r="DO1461">
        <v>62.07464442776741</v>
      </c>
      <c r="DP1461">
        <v>6.389933675377546</v>
      </c>
      <c r="DQ1461">
        <v>0</v>
      </c>
      <c r="DR1461">
        <v>3.13580725</v>
      </c>
      <c r="DS1461">
        <v>-0.2380837148217726</v>
      </c>
      <c r="DT1461">
        <v>0.02658118545019203</v>
      </c>
      <c r="DU1461">
        <v>0</v>
      </c>
      <c r="DV1461">
        <v>0</v>
      </c>
      <c r="DW1461">
        <v>2</v>
      </c>
      <c r="DX1461" t="s">
        <v>357</v>
      </c>
      <c r="DY1461">
        <v>2.9849</v>
      </c>
      <c r="DZ1461">
        <v>2.71552</v>
      </c>
      <c r="EA1461">
        <v>0.08968909999999999</v>
      </c>
      <c r="EB1461">
        <v>0.0887598</v>
      </c>
      <c r="EC1461">
        <v>0.09058670000000001</v>
      </c>
      <c r="ED1461">
        <v>0.07781879999999999</v>
      </c>
      <c r="EE1461">
        <v>28914.9</v>
      </c>
      <c r="EF1461">
        <v>29068.8</v>
      </c>
      <c r="EG1461">
        <v>29512.6</v>
      </c>
      <c r="EH1461">
        <v>29495.9</v>
      </c>
      <c r="EI1461">
        <v>35576.4</v>
      </c>
      <c r="EJ1461">
        <v>36171.9</v>
      </c>
      <c r="EK1461">
        <v>41592.9</v>
      </c>
      <c r="EL1461">
        <v>42036.3</v>
      </c>
      <c r="EM1461">
        <v>1.97125</v>
      </c>
      <c r="EN1461">
        <v>1.9275</v>
      </c>
      <c r="EO1461">
        <v>0.109766</v>
      </c>
      <c r="EP1461">
        <v>0</v>
      </c>
      <c r="EQ1461">
        <v>23.2817</v>
      </c>
      <c r="ER1461">
        <v>999.9</v>
      </c>
      <c r="ES1461">
        <v>45</v>
      </c>
      <c r="ET1461">
        <v>29.1</v>
      </c>
      <c r="EU1461">
        <v>20.0243</v>
      </c>
      <c r="EV1461">
        <v>62.9164</v>
      </c>
      <c r="EW1461">
        <v>32.9447</v>
      </c>
      <c r="EX1461">
        <v>1</v>
      </c>
      <c r="EY1461">
        <v>-0.176852</v>
      </c>
      <c r="EZ1461">
        <v>2.40832</v>
      </c>
      <c r="FA1461">
        <v>20.3186</v>
      </c>
      <c r="FB1461">
        <v>5.21939</v>
      </c>
      <c r="FC1461">
        <v>12.0099</v>
      </c>
      <c r="FD1461">
        <v>4.99</v>
      </c>
      <c r="FE1461">
        <v>3.28865</v>
      </c>
      <c r="FF1461">
        <v>9999</v>
      </c>
      <c r="FG1461">
        <v>9999</v>
      </c>
      <c r="FH1461">
        <v>9999</v>
      </c>
      <c r="FI1461">
        <v>262.7</v>
      </c>
      <c r="FJ1461">
        <v>1.86768</v>
      </c>
      <c r="FK1461">
        <v>1.86674</v>
      </c>
      <c r="FL1461">
        <v>1.86615</v>
      </c>
      <c r="FM1461">
        <v>1.86604</v>
      </c>
      <c r="FN1461">
        <v>1.86786</v>
      </c>
      <c r="FO1461">
        <v>1.8704</v>
      </c>
      <c r="FP1461">
        <v>1.86905</v>
      </c>
      <c r="FQ1461">
        <v>1.87053</v>
      </c>
      <c r="FR1461">
        <v>0</v>
      </c>
      <c r="FS1461">
        <v>0</v>
      </c>
      <c r="FT1461">
        <v>0</v>
      </c>
      <c r="FU1461">
        <v>0</v>
      </c>
      <c r="FV1461" t="s">
        <v>358</v>
      </c>
      <c r="FW1461" t="s">
        <v>359</v>
      </c>
      <c r="FX1461" t="s">
        <v>360</v>
      </c>
      <c r="FY1461" t="s">
        <v>360</v>
      </c>
      <c r="FZ1461" t="s">
        <v>360</v>
      </c>
      <c r="GA1461" t="s">
        <v>360</v>
      </c>
      <c r="GB1461">
        <v>0</v>
      </c>
      <c r="GC1461">
        <v>100</v>
      </c>
      <c r="GD1461">
        <v>100</v>
      </c>
      <c r="GE1461">
        <v>-3.202</v>
      </c>
      <c r="GF1461">
        <v>-0.1638</v>
      </c>
      <c r="GG1461">
        <v>-2.0192013485273</v>
      </c>
      <c r="GH1461">
        <v>-0.003354295288503095</v>
      </c>
      <c r="GI1461">
        <v>8.998442100416266E-07</v>
      </c>
      <c r="GJ1461">
        <v>-2.632750781261316E-10</v>
      </c>
      <c r="GK1461">
        <v>-0.1771344180573433</v>
      </c>
      <c r="GL1461">
        <v>-0.01811282044437078</v>
      </c>
      <c r="GM1461">
        <v>0.001479480632228601</v>
      </c>
      <c r="GN1461">
        <v>-2.527498020886067E-05</v>
      </c>
      <c r="GO1461">
        <v>3</v>
      </c>
      <c r="GP1461">
        <v>2311</v>
      </c>
      <c r="GQ1461">
        <v>1</v>
      </c>
      <c r="GR1461">
        <v>23</v>
      </c>
      <c r="GS1461">
        <v>7511.7</v>
      </c>
      <c r="GT1461">
        <v>7511.8</v>
      </c>
      <c r="GU1461">
        <v>0.949707</v>
      </c>
      <c r="GV1461">
        <v>2.21802</v>
      </c>
      <c r="GW1461">
        <v>1.39648</v>
      </c>
      <c r="GX1461">
        <v>2.34009</v>
      </c>
      <c r="GY1461">
        <v>1.49536</v>
      </c>
      <c r="GZ1461">
        <v>2.4646</v>
      </c>
      <c r="HA1461">
        <v>35.244</v>
      </c>
      <c r="HB1461">
        <v>23.8423</v>
      </c>
      <c r="HC1461">
        <v>18</v>
      </c>
      <c r="HD1461">
        <v>515.7430000000001</v>
      </c>
      <c r="HE1461">
        <v>444.389</v>
      </c>
      <c r="HF1461">
        <v>20.8324</v>
      </c>
      <c r="HG1461">
        <v>25.1464</v>
      </c>
      <c r="HH1461">
        <v>30.0004</v>
      </c>
      <c r="HI1461">
        <v>25.1503</v>
      </c>
      <c r="HJ1461">
        <v>25.0998</v>
      </c>
      <c r="HK1461">
        <v>18.9661</v>
      </c>
      <c r="HL1461">
        <v>26.6075</v>
      </c>
      <c r="HM1461">
        <v>40.7903</v>
      </c>
      <c r="HN1461">
        <v>20.7637</v>
      </c>
      <c r="HO1461">
        <v>366.547</v>
      </c>
      <c r="HP1461">
        <v>15.5023</v>
      </c>
      <c r="HQ1461">
        <v>100.955</v>
      </c>
      <c r="HR1461">
        <v>100.953</v>
      </c>
    </row>
    <row r="1462" spans="1:226">
      <c r="A1462">
        <v>1446</v>
      </c>
      <c r="B1462">
        <v>1664310028.5</v>
      </c>
      <c r="C1462">
        <v>16798</v>
      </c>
      <c r="D1462" t="s">
        <v>3264</v>
      </c>
      <c r="E1462" t="s">
        <v>3265</v>
      </c>
      <c r="F1462">
        <v>5</v>
      </c>
      <c r="G1462" t="s">
        <v>3257</v>
      </c>
      <c r="H1462" t="s">
        <v>354</v>
      </c>
      <c r="I1462">
        <v>1664310020.714286</v>
      </c>
      <c r="J1462">
        <f>(K1462)/1000</f>
        <v>0</v>
      </c>
      <c r="K1462">
        <f>IF(BF1462, AN1462, AH1462)</f>
        <v>0</v>
      </c>
      <c r="L1462">
        <f>IF(BF1462, AI1462, AG1462)</f>
        <v>0</v>
      </c>
      <c r="M1462">
        <f>BH1462 - IF(AU1462&gt;1, L1462*BB1462*100.0/(AW1462*BV1462), 0)</f>
        <v>0</v>
      </c>
      <c r="N1462">
        <f>((T1462-J1462/2)*M1462-L1462)/(T1462+J1462/2)</f>
        <v>0</v>
      </c>
      <c r="O1462">
        <f>N1462*(BO1462+BP1462)/1000.0</f>
        <v>0</v>
      </c>
      <c r="P1462">
        <f>(BH1462 - IF(AU1462&gt;1, L1462*BB1462*100.0/(AW1462*BV1462), 0))*(BO1462+BP1462)/1000.0</f>
        <v>0</v>
      </c>
      <c r="Q1462">
        <f>2.0/((1/S1462-1/R1462)+SIGN(S1462)*SQRT((1/S1462-1/R1462)*(1/S1462-1/R1462) + 4*BC1462/((BC1462+1)*(BC1462+1))*(2*1/S1462*1/R1462-1/R1462*1/R1462)))</f>
        <v>0</v>
      </c>
      <c r="R1462">
        <f>IF(LEFT(BD1462,1)&lt;&gt;"0",IF(LEFT(BD1462,1)="1",3.0,BE1462),$D$5+$E$5*(BV1462*BO1462/($K$5*1000))+$F$5*(BV1462*BO1462/($K$5*1000))*MAX(MIN(BB1462,$J$5),$I$5)*MAX(MIN(BB1462,$J$5),$I$5)+$G$5*MAX(MIN(BB1462,$J$5),$I$5)*(BV1462*BO1462/($K$5*1000))+$H$5*(BV1462*BO1462/($K$5*1000))*(BV1462*BO1462/($K$5*1000)))</f>
        <v>0</v>
      </c>
      <c r="S1462">
        <f>J1462*(1000-(1000*0.61365*exp(17.502*W1462/(240.97+W1462))/(BO1462+BP1462)+BJ1462)/2)/(1000*0.61365*exp(17.502*W1462/(240.97+W1462))/(BO1462+BP1462)-BJ1462)</f>
        <v>0</v>
      </c>
      <c r="T1462">
        <f>1/((BC1462+1)/(Q1462/1.6)+1/(R1462/1.37)) + BC1462/((BC1462+1)/(Q1462/1.6) + BC1462/(R1462/1.37))</f>
        <v>0</v>
      </c>
      <c r="U1462">
        <f>(AX1462*BA1462)</f>
        <v>0</v>
      </c>
      <c r="V1462">
        <f>(BQ1462+(U1462+2*0.95*5.67E-8*(((BQ1462+$B$7)+273)^4-(BQ1462+273)^4)-44100*J1462)/(1.84*29.3*R1462+8*0.95*5.67E-8*(BQ1462+273)^3))</f>
        <v>0</v>
      </c>
      <c r="W1462">
        <f>($C$7*BR1462+$D$7*BS1462+$E$7*V1462)</f>
        <v>0</v>
      </c>
      <c r="X1462">
        <f>0.61365*exp(17.502*W1462/(240.97+W1462))</f>
        <v>0</v>
      </c>
      <c r="Y1462">
        <f>(Z1462/AA1462*100)</f>
        <v>0</v>
      </c>
      <c r="Z1462">
        <f>BJ1462*(BO1462+BP1462)/1000</f>
        <v>0</v>
      </c>
      <c r="AA1462">
        <f>0.61365*exp(17.502*BQ1462/(240.97+BQ1462))</f>
        <v>0</v>
      </c>
      <c r="AB1462">
        <f>(X1462-BJ1462*(BO1462+BP1462)/1000)</f>
        <v>0</v>
      </c>
      <c r="AC1462">
        <f>(-J1462*44100)</f>
        <v>0</v>
      </c>
      <c r="AD1462">
        <f>2*29.3*R1462*0.92*(BQ1462-W1462)</f>
        <v>0</v>
      </c>
      <c r="AE1462">
        <f>2*0.95*5.67E-8*(((BQ1462+$B$7)+273)^4-(W1462+273)^4)</f>
        <v>0</v>
      </c>
      <c r="AF1462">
        <f>U1462+AE1462+AC1462+AD1462</f>
        <v>0</v>
      </c>
      <c r="AG1462">
        <f>BN1462*AU1462*(BI1462-BH1462*(1000-AU1462*BK1462)/(1000-AU1462*BJ1462))/(100*BB1462)</f>
        <v>0</v>
      </c>
      <c r="AH1462">
        <f>1000*BN1462*AU1462*(BJ1462-BK1462)/(100*BB1462*(1000-AU1462*BJ1462))</f>
        <v>0</v>
      </c>
      <c r="AI1462">
        <f>(AJ1462 - AK1462 - BO1462*1E3/(8.314*(BQ1462+273.15)) * AM1462/BN1462 * AL1462) * BN1462/(100*BB1462) * (1000 - BK1462)/1000</f>
        <v>0</v>
      </c>
      <c r="AJ1462">
        <v>387.4875496302799</v>
      </c>
      <c r="AK1462">
        <v>380.9497393939393</v>
      </c>
      <c r="AL1462">
        <v>-2.626596223840419</v>
      </c>
      <c r="AM1462">
        <v>64.58573278103455</v>
      </c>
      <c r="AN1462">
        <f>(AP1462 - AO1462 + BO1462*1E3/(8.314*(BQ1462+273.15)) * AR1462/BN1462 * AQ1462) * BN1462/(100*BB1462) * 1000/(1000 - AP1462)</f>
        <v>0</v>
      </c>
      <c r="AO1462">
        <v>15.43010354941239</v>
      </c>
      <c r="AP1462">
        <v>18.54584842105262</v>
      </c>
      <c r="AQ1462">
        <v>0.0002360848736467082</v>
      </c>
      <c r="AR1462">
        <v>112.2098661277839</v>
      </c>
      <c r="AS1462">
        <v>15</v>
      </c>
      <c r="AT1462">
        <v>3</v>
      </c>
      <c r="AU1462">
        <f>IF(AS1462*$H$13&gt;=AW1462,1.0,(AW1462/(AW1462-AS1462*$H$13)))</f>
        <v>0</v>
      </c>
      <c r="AV1462">
        <f>(AU1462-1)*100</f>
        <v>0</v>
      </c>
      <c r="AW1462">
        <f>MAX(0,($B$13+$C$13*BV1462)/(1+$D$13*BV1462)*BO1462/(BQ1462+273)*$E$13)</f>
        <v>0</v>
      </c>
      <c r="AX1462">
        <f>$B$11*BW1462+$C$11*BX1462+$F$11*CI1462*(1-CL1462)</f>
        <v>0</v>
      </c>
      <c r="AY1462">
        <f>AX1462*AZ1462</f>
        <v>0</v>
      </c>
      <c r="AZ1462">
        <f>($B$11*$D$9+$C$11*$D$9+$F$11*((CV1462+CN1462)/MAX(CV1462+CN1462+CW1462, 0.1)*$I$9+CW1462/MAX(CV1462+CN1462+CW1462, 0.1)*$J$9))/($B$11+$C$11+$F$11)</f>
        <v>0</v>
      </c>
      <c r="BA1462">
        <f>($B$11*$K$9+$C$11*$K$9+$F$11*((CV1462+CN1462)/MAX(CV1462+CN1462+CW1462, 0.1)*$P$9+CW1462/MAX(CV1462+CN1462+CW1462, 0.1)*$Q$9))/($B$11+$C$11+$F$11)</f>
        <v>0</v>
      </c>
      <c r="BB1462">
        <v>6</v>
      </c>
      <c r="BC1462">
        <v>0.5</v>
      </c>
      <c r="BD1462" t="s">
        <v>355</v>
      </c>
      <c r="BE1462">
        <v>2</v>
      </c>
      <c r="BF1462" t="b">
        <v>1</v>
      </c>
      <c r="BG1462">
        <v>1664310020.714286</v>
      </c>
      <c r="BH1462">
        <v>389.2649642857142</v>
      </c>
      <c r="BI1462">
        <v>396.5746785714285</v>
      </c>
      <c r="BJ1462">
        <v>18.52186428571429</v>
      </c>
      <c r="BK1462">
        <v>15.41934642857143</v>
      </c>
      <c r="BL1462">
        <v>392.4778214285715</v>
      </c>
      <c r="BM1462">
        <v>18.68578571428571</v>
      </c>
      <c r="BN1462">
        <v>500.0537142857142</v>
      </c>
      <c r="BO1462">
        <v>90.90747142857143</v>
      </c>
      <c r="BP1462">
        <v>0.09993145357142856</v>
      </c>
      <c r="BQ1462">
        <v>24.81856071428572</v>
      </c>
      <c r="BR1462">
        <v>25.09431428571429</v>
      </c>
      <c r="BS1462">
        <v>999.9000000000002</v>
      </c>
      <c r="BT1462">
        <v>0</v>
      </c>
      <c r="BU1462">
        <v>0</v>
      </c>
      <c r="BV1462">
        <v>10004.485</v>
      </c>
      <c r="BW1462">
        <v>0</v>
      </c>
      <c r="BX1462">
        <v>7.393899285714285</v>
      </c>
      <c r="BY1462">
        <v>-7.309714749999999</v>
      </c>
      <c r="BZ1462">
        <v>396.6108571428571</v>
      </c>
      <c r="CA1462">
        <v>402.785</v>
      </c>
      <c r="CB1462">
        <v>3.102520357142857</v>
      </c>
      <c r="CC1462">
        <v>396.5746785714285</v>
      </c>
      <c r="CD1462">
        <v>15.41934642857143</v>
      </c>
      <c r="CE1462">
        <v>1.683776785714286</v>
      </c>
      <c r="CF1462">
        <v>1.401733928571428</v>
      </c>
      <c r="CG1462">
        <v>14.74765357142857</v>
      </c>
      <c r="CH1462">
        <v>11.93637857142857</v>
      </c>
      <c r="CI1462">
        <v>1999.996785714286</v>
      </c>
      <c r="CJ1462">
        <v>0.979999107142857</v>
      </c>
      <c r="CK1462">
        <v>0.02000079642857142</v>
      </c>
      <c r="CL1462">
        <v>0</v>
      </c>
      <c r="CM1462">
        <v>787.2020000000001</v>
      </c>
      <c r="CN1462">
        <v>5.00097</v>
      </c>
      <c r="CO1462">
        <v>15682.83571428571</v>
      </c>
      <c r="CP1462">
        <v>16707.56071428571</v>
      </c>
      <c r="CQ1462">
        <v>38.5</v>
      </c>
      <c r="CR1462">
        <v>39.062</v>
      </c>
      <c r="CS1462">
        <v>38.5</v>
      </c>
      <c r="CT1462">
        <v>38.625</v>
      </c>
      <c r="CU1462">
        <v>38.875</v>
      </c>
      <c r="CV1462">
        <v>1955.096428571428</v>
      </c>
      <c r="CW1462">
        <v>39.90035714285715</v>
      </c>
      <c r="CX1462">
        <v>0</v>
      </c>
      <c r="CY1462">
        <v>1664310032.9</v>
      </c>
      <c r="CZ1462">
        <v>0</v>
      </c>
      <c r="DA1462">
        <v>0</v>
      </c>
      <c r="DB1462" t="s">
        <v>356</v>
      </c>
      <c r="DC1462">
        <v>1663859321.1</v>
      </c>
      <c r="DD1462">
        <v>1663859315.6</v>
      </c>
      <c r="DE1462">
        <v>0</v>
      </c>
      <c r="DF1462">
        <v>0.196</v>
      </c>
      <c r="DG1462">
        <v>-0.001</v>
      </c>
      <c r="DH1462">
        <v>-5.941</v>
      </c>
      <c r="DI1462">
        <v>-0.174</v>
      </c>
      <c r="DJ1462">
        <v>1500</v>
      </c>
      <c r="DK1462">
        <v>17</v>
      </c>
      <c r="DL1462">
        <v>0.13</v>
      </c>
      <c r="DM1462">
        <v>0.04</v>
      </c>
      <c r="DN1462">
        <v>-11.688172825</v>
      </c>
      <c r="DO1462">
        <v>78.82037780487809</v>
      </c>
      <c r="DP1462">
        <v>7.687629871686227</v>
      </c>
      <c r="DQ1462">
        <v>0</v>
      </c>
      <c r="DR1462">
        <v>3.12149875</v>
      </c>
      <c r="DS1462">
        <v>-0.2942056660412901</v>
      </c>
      <c r="DT1462">
        <v>0.03048938808729196</v>
      </c>
      <c r="DU1462">
        <v>0</v>
      </c>
      <c r="DV1462">
        <v>0</v>
      </c>
      <c r="DW1462">
        <v>2</v>
      </c>
      <c r="DX1462" t="s">
        <v>357</v>
      </c>
      <c r="DY1462">
        <v>2.98483</v>
      </c>
      <c r="DZ1462">
        <v>2.71559</v>
      </c>
      <c r="EA1462">
        <v>0.0873873</v>
      </c>
      <c r="EB1462">
        <v>0.0858429</v>
      </c>
      <c r="EC1462">
        <v>0.09065230000000001</v>
      </c>
      <c r="ED1462">
        <v>0.0779035</v>
      </c>
      <c r="EE1462">
        <v>28987.1</v>
      </c>
      <c r="EF1462">
        <v>29161.9</v>
      </c>
      <c r="EG1462">
        <v>29511.7</v>
      </c>
      <c r="EH1462">
        <v>29496</v>
      </c>
      <c r="EI1462">
        <v>35573</v>
      </c>
      <c r="EJ1462">
        <v>36168.8</v>
      </c>
      <c r="EK1462">
        <v>41592.1</v>
      </c>
      <c r="EL1462">
        <v>42036.6</v>
      </c>
      <c r="EM1462">
        <v>1.97092</v>
      </c>
      <c r="EN1462">
        <v>1.9275</v>
      </c>
      <c r="EO1462">
        <v>0.106625</v>
      </c>
      <c r="EP1462">
        <v>0</v>
      </c>
      <c r="EQ1462">
        <v>23.2798</v>
      </c>
      <c r="ER1462">
        <v>999.9</v>
      </c>
      <c r="ES1462">
        <v>45</v>
      </c>
      <c r="ET1462">
        <v>29.1</v>
      </c>
      <c r="EU1462">
        <v>20.0227</v>
      </c>
      <c r="EV1462">
        <v>62.8064</v>
      </c>
      <c r="EW1462">
        <v>33.0609</v>
      </c>
      <c r="EX1462">
        <v>1</v>
      </c>
      <c r="EY1462">
        <v>-0.176636</v>
      </c>
      <c r="EZ1462">
        <v>2.39006</v>
      </c>
      <c r="FA1462">
        <v>20.3182</v>
      </c>
      <c r="FB1462">
        <v>5.21864</v>
      </c>
      <c r="FC1462">
        <v>12.0099</v>
      </c>
      <c r="FD1462">
        <v>4.98985</v>
      </c>
      <c r="FE1462">
        <v>3.2885</v>
      </c>
      <c r="FF1462">
        <v>9999</v>
      </c>
      <c r="FG1462">
        <v>9999</v>
      </c>
      <c r="FH1462">
        <v>9999</v>
      </c>
      <c r="FI1462">
        <v>262.7</v>
      </c>
      <c r="FJ1462">
        <v>1.86767</v>
      </c>
      <c r="FK1462">
        <v>1.86675</v>
      </c>
      <c r="FL1462">
        <v>1.86615</v>
      </c>
      <c r="FM1462">
        <v>1.86609</v>
      </c>
      <c r="FN1462">
        <v>1.86784</v>
      </c>
      <c r="FO1462">
        <v>1.87041</v>
      </c>
      <c r="FP1462">
        <v>1.86905</v>
      </c>
      <c r="FQ1462">
        <v>1.87054</v>
      </c>
      <c r="FR1462">
        <v>0</v>
      </c>
      <c r="FS1462">
        <v>0</v>
      </c>
      <c r="FT1462">
        <v>0</v>
      </c>
      <c r="FU1462">
        <v>0</v>
      </c>
      <c r="FV1462" t="s">
        <v>358</v>
      </c>
      <c r="FW1462" t="s">
        <v>359</v>
      </c>
      <c r="FX1462" t="s">
        <v>360</v>
      </c>
      <c r="FY1462" t="s">
        <v>360</v>
      </c>
      <c r="FZ1462" t="s">
        <v>360</v>
      </c>
      <c r="GA1462" t="s">
        <v>360</v>
      </c>
      <c r="GB1462">
        <v>0</v>
      </c>
      <c r="GC1462">
        <v>100</v>
      </c>
      <c r="GD1462">
        <v>100</v>
      </c>
      <c r="GE1462">
        <v>-3.166</v>
      </c>
      <c r="GF1462">
        <v>-0.1636</v>
      </c>
      <c r="GG1462">
        <v>-2.0192013485273</v>
      </c>
      <c r="GH1462">
        <v>-0.003354295288503095</v>
      </c>
      <c r="GI1462">
        <v>8.998442100416266E-07</v>
      </c>
      <c r="GJ1462">
        <v>-2.632750781261316E-10</v>
      </c>
      <c r="GK1462">
        <v>-0.1771344180573433</v>
      </c>
      <c r="GL1462">
        <v>-0.01811282044437078</v>
      </c>
      <c r="GM1462">
        <v>0.001479480632228601</v>
      </c>
      <c r="GN1462">
        <v>-2.527498020886067E-05</v>
      </c>
      <c r="GO1462">
        <v>3</v>
      </c>
      <c r="GP1462">
        <v>2311</v>
      </c>
      <c r="GQ1462">
        <v>1</v>
      </c>
      <c r="GR1462">
        <v>23</v>
      </c>
      <c r="GS1462">
        <v>7511.8</v>
      </c>
      <c r="GT1462">
        <v>7511.9</v>
      </c>
      <c r="GU1462">
        <v>0.915527</v>
      </c>
      <c r="GV1462">
        <v>2.21802</v>
      </c>
      <c r="GW1462">
        <v>1.39648</v>
      </c>
      <c r="GX1462">
        <v>2.34009</v>
      </c>
      <c r="GY1462">
        <v>1.49536</v>
      </c>
      <c r="GZ1462">
        <v>2.44507</v>
      </c>
      <c r="HA1462">
        <v>35.244</v>
      </c>
      <c r="HB1462">
        <v>23.8423</v>
      </c>
      <c r="HC1462">
        <v>18</v>
      </c>
      <c r="HD1462">
        <v>515.542</v>
      </c>
      <c r="HE1462">
        <v>444.406</v>
      </c>
      <c r="HF1462">
        <v>20.7213</v>
      </c>
      <c r="HG1462">
        <v>25.149</v>
      </c>
      <c r="HH1462">
        <v>30.0001</v>
      </c>
      <c r="HI1462">
        <v>25.1514</v>
      </c>
      <c r="HJ1462">
        <v>25.1018</v>
      </c>
      <c r="HK1462">
        <v>18.3393</v>
      </c>
      <c r="HL1462">
        <v>26.6075</v>
      </c>
      <c r="HM1462">
        <v>40.7903</v>
      </c>
      <c r="HN1462">
        <v>20.6806</v>
      </c>
      <c r="HO1462">
        <v>346.512</v>
      </c>
      <c r="HP1462">
        <v>15.4675</v>
      </c>
      <c r="HQ1462">
        <v>100.952</v>
      </c>
      <c r="HR1462">
        <v>100.953</v>
      </c>
    </row>
    <row r="1463" spans="1:226">
      <c r="A1463">
        <v>1447</v>
      </c>
      <c r="B1463">
        <v>1664310033.5</v>
      </c>
      <c r="C1463">
        <v>16803</v>
      </c>
      <c r="D1463" t="s">
        <v>3266</v>
      </c>
      <c r="E1463" t="s">
        <v>3267</v>
      </c>
      <c r="F1463">
        <v>5</v>
      </c>
      <c r="G1463" t="s">
        <v>3257</v>
      </c>
      <c r="H1463" t="s">
        <v>354</v>
      </c>
      <c r="I1463">
        <v>1664310026</v>
      </c>
      <c r="J1463">
        <f>(K1463)/1000</f>
        <v>0</v>
      </c>
      <c r="K1463">
        <f>IF(BF1463, AN1463, AH1463)</f>
        <v>0</v>
      </c>
      <c r="L1463">
        <f>IF(BF1463, AI1463, AG1463)</f>
        <v>0</v>
      </c>
      <c r="M1463">
        <f>BH1463 - IF(AU1463&gt;1, L1463*BB1463*100.0/(AW1463*BV1463), 0)</f>
        <v>0</v>
      </c>
      <c r="N1463">
        <f>((T1463-J1463/2)*M1463-L1463)/(T1463+J1463/2)</f>
        <v>0</v>
      </c>
      <c r="O1463">
        <f>N1463*(BO1463+BP1463)/1000.0</f>
        <v>0</v>
      </c>
      <c r="P1463">
        <f>(BH1463 - IF(AU1463&gt;1, L1463*BB1463*100.0/(AW1463*BV1463), 0))*(BO1463+BP1463)/1000.0</f>
        <v>0</v>
      </c>
      <c r="Q1463">
        <f>2.0/((1/S1463-1/R1463)+SIGN(S1463)*SQRT((1/S1463-1/R1463)*(1/S1463-1/R1463) + 4*BC1463/((BC1463+1)*(BC1463+1))*(2*1/S1463*1/R1463-1/R1463*1/R1463)))</f>
        <v>0</v>
      </c>
      <c r="R1463">
        <f>IF(LEFT(BD1463,1)&lt;&gt;"0",IF(LEFT(BD1463,1)="1",3.0,BE1463),$D$5+$E$5*(BV1463*BO1463/($K$5*1000))+$F$5*(BV1463*BO1463/($K$5*1000))*MAX(MIN(BB1463,$J$5),$I$5)*MAX(MIN(BB1463,$J$5),$I$5)+$G$5*MAX(MIN(BB1463,$J$5),$I$5)*(BV1463*BO1463/($K$5*1000))+$H$5*(BV1463*BO1463/($K$5*1000))*(BV1463*BO1463/($K$5*1000)))</f>
        <v>0</v>
      </c>
      <c r="S1463">
        <f>J1463*(1000-(1000*0.61365*exp(17.502*W1463/(240.97+W1463))/(BO1463+BP1463)+BJ1463)/2)/(1000*0.61365*exp(17.502*W1463/(240.97+W1463))/(BO1463+BP1463)-BJ1463)</f>
        <v>0</v>
      </c>
      <c r="T1463">
        <f>1/((BC1463+1)/(Q1463/1.6)+1/(R1463/1.37)) + BC1463/((BC1463+1)/(Q1463/1.6) + BC1463/(R1463/1.37))</f>
        <v>0</v>
      </c>
      <c r="U1463">
        <f>(AX1463*BA1463)</f>
        <v>0</v>
      </c>
      <c r="V1463">
        <f>(BQ1463+(U1463+2*0.95*5.67E-8*(((BQ1463+$B$7)+273)^4-(BQ1463+273)^4)-44100*J1463)/(1.84*29.3*R1463+8*0.95*5.67E-8*(BQ1463+273)^3))</f>
        <v>0</v>
      </c>
      <c r="W1463">
        <f>($C$7*BR1463+$D$7*BS1463+$E$7*V1463)</f>
        <v>0</v>
      </c>
      <c r="X1463">
        <f>0.61365*exp(17.502*W1463/(240.97+W1463))</f>
        <v>0</v>
      </c>
      <c r="Y1463">
        <f>(Z1463/AA1463*100)</f>
        <v>0</v>
      </c>
      <c r="Z1463">
        <f>BJ1463*(BO1463+BP1463)/1000</f>
        <v>0</v>
      </c>
      <c r="AA1463">
        <f>0.61365*exp(17.502*BQ1463/(240.97+BQ1463))</f>
        <v>0</v>
      </c>
      <c r="AB1463">
        <f>(X1463-BJ1463*(BO1463+BP1463)/1000)</f>
        <v>0</v>
      </c>
      <c r="AC1463">
        <f>(-J1463*44100)</f>
        <v>0</v>
      </c>
      <c r="AD1463">
        <f>2*29.3*R1463*0.92*(BQ1463-W1463)</f>
        <v>0</v>
      </c>
      <c r="AE1463">
        <f>2*0.95*5.67E-8*(((BQ1463+$B$7)+273)^4-(W1463+273)^4)</f>
        <v>0</v>
      </c>
      <c r="AF1463">
        <f>U1463+AE1463+AC1463+AD1463</f>
        <v>0</v>
      </c>
      <c r="AG1463">
        <f>BN1463*AU1463*(BI1463-BH1463*(1000-AU1463*BK1463)/(1000-AU1463*BJ1463))/(100*BB1463)</f>
        <v>0</v>
      </c>
      <c r="AH1463">
        <f>1000*BN1463*AU1463*(BJ1463-BK1463)/(100*BB1463*(1000-AU1463*BJ1463))</f>
        <v>0</v>
      </c>
      <c r="AI1463">
        <f>(AJ1463 - AK1463 - BO1463*1E3/(8.314*(BQ1463+273.15)) * AM1463/BN1463 * AL1463) * BN1463/(100*BB1463) * (1000 - BK1463)/1000</f>
        <v>0</v>
      </c>
      <c r="AJ1463">
        <v>370.8250000347552</v>
      </c>
      <c r="AK1463">
        <v>366.4951818181818</v>
      </c>
      <c r="AL1463">
        <v>-2.923992256881132</v>
      </c>
      <c r="AM1463">
        <v>64.58573278103455</v>
      </c>
      <c r="AN1463">
        <f>(AP1463 - AO1463 + BO1463*1E3/(8.314*(BQ1463+273.15)) * AR1463/BN1463 * AQ1463) * BN1463/(100*BB1463) * 1000/(1000 - AP1463)</f>
        <v>0</v>
      </c>
      <c r="AO1463">
        <v>15.45950680486264</v>
      </c>
      <c r="AP1463">
        <v>18.55616661654134</v>
      </c>
      <c r="AQ1463">
        <v>0.0004664106540809992</v>
      </c>
      <c r="AR1463">
        <v>112.2098661277839</v>
      </c>
      <c r="AS1463">
        <v>15</v>
      </c>
      <c r="AT1463">
        <v>3</v>
      </c>
      <c r="AU1463">
        <f>IF(AS1463*$H$13&gt;=AW1463,1.0,(AW1463/(AW1463-AS1463*$H$13)))</f>
        <v>0</v>
      </c>
      <c r="AV1463">
        <f>(AU1463-1)*100</f>
        <v>0</v>
      </c>
      <c r="AW1463">
        <f>MAX(0,($B$13+$C$13*BV1463)/(1+$D$13*BV1463)*BO1463/(BQ1463+273)*$E$13)</f>
        <v>0</v>
      </c>
      <c r="AX1463">
        <f>$B$11*BW1463+$C$11*BX1463+$F$11*CI1463*(1-CL1463)</f>
        <v>0</v>
      </c>
      <c r="AY1463">
        <f>AX1463*AZ1463</f>
        <v>0</v>
      </c>
      <c r="AZ1463">
        <f>($B$11*$D$9+$C$11*$D$9+$F$11*((CV1463+CN1463)/MAX(CV1463+CN1463+CW1463, 0.1)*$I$9+CW1463/MAX(CV1463+CN1463+CW1463, 0.1)*$J$9))/($B$11+$C$11+$F$11)</f>
        <v>0</v>
      </c>
      <c r="BA1463">
        <f>($B$11*$K$9+$C$11*$K$9+$F$11*((CV1463+CN1463)/MAX(CV1463+CN1463+CW1463, 0.1)*$P$9+CW1463/MAX(CV1463+CN1463+CW1463, 0.1)*$Q$9))/($B$11+$C$11+$F$11)</f>
        <v>0</v>
      </c>
      <c r="BB1463">
        <v>6</v>
      </c>
      <c r="BC1463">
        <v>0.5</v>
      </c>
      <c r="BD1463" t="s">
        <v>355</v>
      </c>
      <c r="BE1463">
        <v>2</v>
      </c>
      <c r="BF1463" t="b">
        <v>1</v>
      </c>
      <c r="BG1463">
        <v>1664310026</v>
      </c>
      <c r="BH1463">
        <v>378.3375185185185</v>
      </c>
      <c r="BI1463">
        <v>379.9393703703703</v>
      </c>
      <c r="BJ1463">
        <v>18.53837777777778</v>
      </c>
      <c r="BK1463">
        <v>15.44495185185185</v>
      </c>
      <c r="BL1463">
        <v>381.52</v>
      </c>
      <c r="BM1463">
        <v>18.70212222222222</v>
      </c>
      <c r="BN1463">
        <v>500.0358148148149</v>
      </c>
      <c r="BO1463">
        <v>90.90887037037038</v>
      </c>
      <c r="BP1463">
        <v>0.0999265074074074</v>
      </c>
      <c r="BQ1463">
        <v>24.80195185185185</v>
      </c>
      <c r="BR1463">
        <v>25.06075185185185</v>
      </c>
      <c r="BS1463">
        <v>999.9000000000001</v>
      </c>
      <c r="BT1463">
        <v>0</v>
      </c>
      <c r="BU1463">
        <v>0</v>
      </c>
      <c r="BV1463">
        <v>10000.36703703704</v>
      </c>
      <c r="BW1463">
        <v>0</v>
      </c>
      <c r="BX1463">
        <v>7.40815</v>
      </c>
      <c r="BY1463">
        <v>-1.601893555555556</v>
      </c>
      <c r="BZ1463">
        <v>385.4835555555557</v>
      </c>
      <c r="CA1463">
        <v>385.8993333333333</v>
      </c>
      <c r="CB1463">
        <v>3.093427407407407</v>
      </c>
      <c r="CC1463">
        <v>379.9393703703703</v>
      </c>
      <c r="CD1463">
        <v>15.44495185185185</v>
      </c>
      <c r="CE1463">
        <v>1.685302962962963</v>
      </c>
      <c r="CF1463">
        <v>1.404083333333333</v>
      </c>
      <c r="CG1463">
        <v>14.76171111111111</v>
      </c>
      <c r="CH1463">
        <v>11.96178518518518</v>
      </c>
      <c r="CI1463">
        <v>1999.98962962963</v>
      </c>
      <c r="CJ1463">
        <v>0.9799992222222221</v>
      </c>
      <c r="CK1463">
        <v>0.02000068518518518</v>
      </c>
      <c r="CL1463">
        <v>0</v>
      </c>
      <c r="CM1463">
        <v>786.0272592592593</v>
      </c>
      <c r="CN1463">
        <v>5.00097</v>
      </c>
      <c r="CO1463">
        <v>15659.49259259259</v>
      </c>
      <c r="CP1463">
        <v>16707.4962962963</v>
      </c>
      <c r="CQ1463">
        <v>38.5</v>
      </c>
      <c r="CR1463">
        <v>39.062</v>
      </c>
      <c r="CS1463">
        <v>38.5</v>
      </c>
      <c r="CT1463">
        <v>38.625</v>
      </c>
      <c r="CU1463">
        <v>38.875</v>
      </c>
      <c r="CV1463">
        <v>1955.089629629629</v>
      </c>
      <c r="CW1463">
        <v>39.9</v>
      </c>
      <c r="CX1463">
        <v>0</v>
      </c>
      <c r="CY1463">
        <v>1664310037.7</v>
      </c>
      <c r="CZ1463">
        <v>0</v>
      </c>
      <c r="DA1463">
        <v>0</v>
      </c>
      <c r="DB1463" t="s">
        <v>356</v>
      </c>
      <c r="DC1463">
        <v>1663859321.1</v>
      </c>
      <c r="DD1463">
        <v>1663859315.6</v>
      </c>
      <c r="DE1463">
        <v>0</v>
      </c>
      <c r="DF1463">
        <v>0.196</v>
      </c>
      <c r="DG1463">
        <v>-0.001</v>
      </c>
      <c r="DH1463">
        <v>-5.941</v>
      </c>
      <c r="DI1463">
        <v>-0.174</v>
      </c>
      <c r="DJ1463">
        <v>1500</v>
      </c>
      <c r="DK1463">
        <v>17</v>
      </c>
      <c r="DL1463">
        <v>0.13</v>
      </c>
      <c r="DM1463">
        <v>0.04</v>
      </c>
      <c r="DN1463">
        <v>-5.86877768292683</v>
      </c>
      <c r="DO1463">
        <v>68.29897074564458</v>
      </c>
      <c r="DP1463">
        <v>6.931355570556911</v>
      </c>
      <c r="DQ1463">
        <v>0</v>
      </c>
      <c r="DR1463">
        <v>3.10131487804878</v>
      </c>
      <c r="DS1463">
        <v>-0.1429620209059217</v>
      </c>
      <c r="DT1463">
        <v>0.01628558424660968</v>
      </c>
      <c r="DU1463">
        <v>0</v>
      </c>
      <c r="DV1463">
        <v>0</v>
      </c>
      <c r="DW1463">
        <v>2</v>
      </c>
      <c r="DX1463" t="s">
        <v>357</v>
      </c>
      <c r="DY1463">
        <v>2.98488</v>
      </c>
      <c r="DZ1463">
        <v>2.71578</v>
      </c>
      <c r="EA1463">
        <v>0.08477609999999999</v>
      </c>
      <c r="EB1463">
        <v>0.08285289999999999</v>
      </c>
      <c r="EC1463">
        <v>0.09068569999999999</v>
      </c>
      <c r="ED1463">
        <v>0.07793219999999999</v>
      </c>
      <c r="EE1463">
        <v>29069.8</v>
      </c>
      <c r="EF1463">
        <v>29257</v>
      </c>
      <c r="EG1463">
        <v>29511.5</v>
      </c>
      <c r="EH1463">
        <v>29495.9</v>
      </c>
      <c r="EI1463">
        <v>35571.1</v>
      </c>
      <c r="EJ1463">
        <v>36167.2</v>
      </c>
      <c r="EK1463">
        <v>41591.5</v>
      </c>
      <c r="EL1463">
        <v>42036.2</v>
      </c>
      <c r="EM1463">
        <v>1.97092</v>
      </c>
      <c r="EN1463">
        <v>1.92715</v>
      </c>
      <c r="EO1463">
        <v>0.10521</v>
      </c>
      <c r="EP1463">
        <v>0</v>
      </c>
      <c r="EQ1463">
        <v>23.2774</v>
      </c>
      <c r="ER1463">
        <v>999.9</v>
      </c>
      <c r="ES1463">
        <v>45</v>
      </c>
      <c r="ET1463">
        <v>29.1</v>
      </c>
      <c r="EU1463">
        <v>20.0209</v>
      </c>
      <c r="EV1463">
        <v>62.7264</v>
      </c>
      <c r="EW1463">
        <v>32.9647</v>
      </c>
      <c r="EX1463">
        <v>1</v>
      </c>
      <c r="EY1463">
        <v>-0.176778</v>
      </c>
      <c r="EZ1463">
        <v>2.23651</v>
      </c>
      <c r="FA1463">
        <v>20.3208</v>
      </c>
      <c r="FB1463">
        <v>5.21849</v>
      </c>
      <c r="FC1463">
        <v>12.0099</v>
      </c>
      <c r="FD1463">
        <v>4.9885</v>
      </c>
      <c r="FE1463">
        <v>3.28865</v>
      </c>
      <c r="FF1463">
        <v>9999</v>
      </c>
      <c r="FG1463">
        <v>9999</v>
      </c>
      <c r="FH1463">
        <v>9999</v>
      </c>
      <c r="FI1463">
        <v>262.7</v>
      </c>
      <c r="FJ1463">
        <v>1.86768</v>
      </c>
      <c r="FK1463">
        <v>1.86676</v>
      </c>
      <c r="FL1463">
        <v>1.86615</v>
      </c>
      <c r="FM1463">
        <v>1.8661</v>
      </c>
      <c r="FN1463">
        <v>1.86786</v>
      </c>
      <c r="FO1463">
        <v>1.87042</v>
      </c>
      <c r="FP1463">
        <v>1.86905</v>
      </c>
      <c r="FQ1463">
        <v>1.87055</v>
      </c>
      <c r="FR1463">
        <v>0</v>
      </c>
      <c r="FS1463">
        <v>0</v>
      </c>
      <c r="FT1463">
        <v>0</v>
      </c>
      <c r="FU1463">
        <v>0</v>
      </c>
      <c r="FV1463" t="s">
        <v>358</v>
      </c>
      <c r="FW1463" t="s">
        <v>359</v>
      </c>
      <c r="FX1463" t="s">
        <v>360</v>
      </c>
      <c r="FY1463" t="s">
        <v>360</v>
      </c>
      <c r="FZ1463" t="s">
        <v>360</v>
      </c>
      <c r="GA1463" t="s">
        <v>360</v>
      </c>
      <c r="GB1463">
        <v>0</v>
      </c>
      <c r="GC1463">
        <v>100</v>
      </c>
      <c r="GD1463">
        <v>100</v>
      </c>
      <c r="GE1463">
        <v>-3.126</v>
      </c>
      <c r="GF1463">
        <v>-0.1635</v>
      </c>
      <c r="GG1463">
        <v>-2.0192013485273</v>
      </c>
      <c r="GH1463">
        <v>-0.003354295288503095</v>
      </c>
      <c r="GI1463">
        <v>8.998442100416266E-07</v>
      </c>
      <c r="GJ1463">
        <v>-2.632750781261316E-10</v>
      </c>
      <c r="GK1463">
        <v>-0.1771344180573433</v>
      </c>
      <c r="GL1463">
        <v>-0.01811282044437078</v>
      </c>
      <c r="GM1463">
        <v>0.001479480632228601</v>
      </c>
      <c r="GN1463">
        <v>-2.527498020886067E-05</v>
      </c>
      <c r="GO1463">
        <v>3</v>
      </c>
      <c r="GP1463">
        <v>2311</v>
      </c>
      <c r="GQ1463">
        <v>1</v>
      </c>
      <c r="GR1463">
        <v>23</v>
      </c>
      <c r="GS1463">
        <v>7511.9</v>
      </c>
      <c r="GT1463">
        <v>7512</v>
      </c>
      <c r="GU1463">
        <v>0.880127</v>
      </c>
      <c r="GV1463">
        <v>2.22046</v>
      </c>
      <c r="GW1463">
        <v>1.39648</v>
      </c>
      <c r="GX1463">
        <v>2.34009</v>
      </c>
      <c r="GY1463">
        <v>1.49536</v>
      </c>
      <c r="GZ1463">
        <v>2.43652</v>
      </c>
      <c r="HA1463">
        <v>35.244</v>
      </c>
      <c r="HB1463">
        <v>23.8336</v>
      </c>
      <c r="HC1463">
        <v>18</v>
      </c>
      <c r="HD1463">
        <v>515.557</v>
      </c>
      <c r="HE1463">
        <v>444.207</v>
      </c>
      <c r="HF1463">
        <v>20.641</v>
      </c>
      <c r="HG1463">
        <v>25.1512</v>
      </c>
      <c r="HH1463">
        <v>30</v>
      </c>
      <c r="HI1463">
        <v>25.153</v>
      </c>
      <c r="HJ1463">
        <v>25.1034</v>
      </c>
      <c r="HK1463">
        <v>17.6276</v>
      </c>
      <c r="HL1463">
        <v>26.6075</v>
      </c>
      <c r="HM1463">
        <v>40.7903</v>
      </c>
      <c r="HN1463">
        <v>20.649</v>
      </c>
      <c r="HO1463">
        <v>333.149</v>
      </c>
      <c r="HP1463">
        <v>15.4675</v>
      </c>
      <c r="HQ1463">
        <v>100.951</v>
      </c>
      <c r="HR1463">
        <v>100.953</v>
      </c>
    </row>
    <row r="1464" spans="1:226">
      <c r="A1464">
        <v>1448</v>
      </c>
      <c r="B1464">
        <v>1664310038.5</v>
      </c>
      <c r="C1464">
        <v>16808</v>
      </c>
      <c r="D1464" t="s">
        <v>3268</v>
      </c>
      <c r="E1464" t="s">
        <v>3269</v>
      </c>
      <c r="F1464">
        <v>5</v>
      </c>
      <c r="G1464" t="s">
        <v>3257</v>
      </c>
      <c r="H1464" t="s">
        <v>354</v>
      </c>
      <c r="I1464">
        <v>1664310030.714286</v>
      </c>
      <c r="J1464">
        <f>(K1464)/1000</f>
        <v>0</v>
      </c>
      <c r="K1464">
        <f>IF(BF1464, AN1464, AH1464)</f>
        <v>0</v>
      </c>
      <c r="L1464">
        <f>IF(BF1464, AI1464, AG1464)</f>
        <v>0</v>
      </c>
      <c r="M1464">
        <f>BH1464 - IF(AU1464&gt;1, L1464*BB1464*100.0/(AW1464*BV1464), 0)</f>
        <v>0</v>
      </c>
      <c r="N1464">
        <f>((T1464-J1464/2)*M1464-L1464)/(T1464+J1464/2)</f>
        <v>0</v>
      </c>
      <c r="O1464">
        <f>N1464*(BO1464+BP1464)/1000.0</f>
        <v>0</v>
      </c>
      <c r="P1464">
        <f>(BH1464 - IF(AU1464&gt;1, L1464*BB1464*100.0/(AW1464*BV1464), 0))*(BO1464+BP1464)/1000.0</f>
        <v>0</v>
      </c>
      <c r="Q1464">
        <f>2.0/((1/S1464-1/R1464)+SIGN(S1464)*SQRT((1/S1464-1/R1464)*(1/S1464-1/R1464) + 4*BC1464/((BC1464+1)*(BC1464+1))*(2*1/S1464*1/R1464-1/R1464*1/R1464)))</f>
        <v>0</v>
      </c>
      <c r="R1464">
        <f>IF(LEFT(BD1464,1)&lt;&gt;"0",IF(LEFT(BD1464,1)="1",3.0,BE1464),$D$5+$E$5*(BV1464*BO1464/($K$5*1000))+$F$5*(BV1464*BO1464/($K$5*1000))*MAX(MIN(BB1464,$J$5),$I$5)*MAX(MIN(BB1464,$J$5),$I$5)+$G$5*MAX(MIN(BB1464,$J$5),$I$5)*(BV1464*BO1464/($K$5*1000))+$H$5*(BV1464*BO1464/($K$5*1000))*(BV1464*BO1464/($K$5*1000)))</f>
        <v>0</v>
      </c>
      <c r="S1464">
        <f>J1464*(1000-(1000*0.61365*exp(17.502*W1464/(240.97+W1464))/(BO1464+BP1464)+BJ1464)/2)/(1000*0.61365*exp(17.502*W1464/(240.97+W1464))/(BO1464+BP1464)-BJ1464)</f>
        <v>0</v>
      </c>
      <c r="T1464">
        <f>1/((BC1464+1)/(Q1464/1.6)+1/(R1464/1.37)) + BC1464/((BC1464+1)/(Q1464/1.6) + BC1464/(R1464/1.37))</f>
        <v>0</v>
      </c>
      <c r="U1464">
        <f>(AX1464*BA1464)</f>
        <v>0</v>
      </c>
      <c r="V1464">
        <f>(BQ1464+(U1464+2*0.95*5.67E-8*(((BQ1464+$B$7)+273)^4-(BQ1464+273)^4)-44100*J1464)/(1.84*29.3*R1464+8*0.95*5.67E-8*(BQ1464+273)^3))</f>
        <v>0</v>
      </c>
      <c r="W1464">
        <f>($C$7*BR1464+$D$7*BS1464+$E$7*V1464)</f>
        <v>0</v>
      </c>
      <c r="X1464">
        <f>0.61365*exp(17.502*W1464/(240.97+W1464))</f>
        <v>0</v>
      </c>
      <c r="Y1464">
        <f>(Z1464/AA1464*100)</f>
        <v>0</v>
      </c>
      <c r="Z1464">
        <f>BJ1464*(BO1464+BP1464)/1000</f>
        <v>0</v>
      </c>
      <c r="AA1464">
        <f>0.61365*exp(17.502*BQ1464/(240.97+BQ1464))</f>
        <v>0</v>
      </c>
      <c r="AB1464">
        <f>(X1464-BJ1464*(BO1464+BP1464)/1000)</f>
        <v>0</v>
      </c>
      <c r="AC1464">
        <f>(-J1464*44100)</f>
        <v>0</v>
      </c>
      <c r="AD1464">
        <f>2*29.3*R1464*0.92*(BQ1464-W1464)</f>
        <v>0</v>
      </c>
      <c r="AE1464">
        <f>2*0.95*5.67E-8*(((BQ1464+$B$7)+273)^4-(W1464+273)^4)</f>
        <v>0</v>
      </c>
      <c r="AF1464">
        <f>U1464+AE1464+AC1464+AD1464</f>
        <v>0</v>
      </c>
      <c r="AG1464">
        <f>BN1464*AU1464*(BI1464-BH1464*(1000-AU1464*BK1464)/(1000-AU1464*BJ1464))/(100*BB1464)</f>
        <v>0</v>
      </c>
      <c r="AH1464">
        <f>1000*BN1464*AU1464*(BJ1464-BK1464)/(100*BB1464*(1000-AU1464*BJ1464))</f>
        <v>0</v>
      </c>
      <c r="AI1464">
        <f>(AJ1464 - AK1464 - BO1464*1E3/(8.314*(BQ1464+273.15)) * AM1464/BN1464 * AL1464) * BN1464/(100*BB1464) * (1000 - BK1464)/1000</f>
        <v>0</v>
      </c>
      <c r="AJ1464">
        <v>353.8400783665105</v>
      </c>
      <c r="AK1464">
        <v>351.1323151515151</v>
      </c>
      <c r="AL1464">
        <v>-3.093982242608087</v>
      </c>
      <c r="AM1464">
        <v>64.58573278103455</v>
      </c>
      <c r="AN1464">
        <f>(AP1464 - AO1464 + BO1464*1E3/(8.314*(BQ1464+273.15)) * AR1464/BN1464 * AQ1464) * BN1464/(100*BB1464) * 1000/(1000 - AP1464)</f>
        <v>0</v>
      </c>
      <c r="AO1464">
        <v>15.46670874546584</v>
      </c>
      <c r="AP1464">
        <v>18.5579517293233</v>
      </c>
      <c r="AQ1464">
        <v>0.0001408215187870251</v>
      </c>
      <c r="AR1464">
        <v>112.2098661277839</v>
      </c>
      <c r="AS1464">
        <v>15</v>
      </c>
      <c r="AT1464">
        <v>3</v>
      </c>
      <c r="AU1464">
        <f>IF(AS1464*$H$13&gt;=AW1464,1.0,(AW1464/(AW1464-AS1464*$H$13)))</f>
        <v>0</v>
      </c>
      <c r="AV1464">
        <f>(AU1464-1)*100</f>
        <v>0</v>
      </c>
      <c r="AW1464">
        <f>MAX(0,($B$13+$C$13*BV1464)/(1+$D$13*BV1464)*BO1464/(BQ1464+273)*$E$13)</f>
        <v>0</v>
      </c>
      <c r="AX1464">
        <f>$B$11*BW1464+$C$11*BX1464+$F$11*CI1464*(1-CL1464)</f>
        <v>0</v>
      </c>
      <c r="AY1464">
        <f>AX1464*AZ1464</f>
        <v>0</v>
      </c>
      <c r="AZ1464">
        <f>($B$11*$D$9+$C$11*$D$9+$F$11*((CV1464+CN1464)/MAX(CV1464+CN1464+CW1464, 0.1)*$I$9+CW1464/MAX(CV1464+CN1464+CW1464, 0.1)*$J$9))/($B$11+$C$11+$F$11)</f>
        <v>0</v>
      </c>
      <c r="BA1464">
        <f>($B$11*$K$9+$C$11*$K$9+$F$11*((CV1464+CN1464)/MAX(CV1464+CN1464+CW1464, 0.1)*$P$9+CW1464/MAX(CV1464+CN1464+CW1464, 0.1)*$Q$9))/($B$11+$C$11+$F$11)</f>
        <v>0</v>
      </c>
      <c r="BB1464">
        <v>6</v>
      </c>
      <c r="BC1464">
        <v>0.5</v>
      </c>
      <c r="BD1464" t="s">
        <v>355</v>
      </c>
      <c r="BE1464">
        <v>2</v>
      </c>
      <c r="BF1464" t="b">
        <v>1</v>
      </c>
      <c r="BG1464">
        <v>1664310030.714286</v>
      </c>
      <c r="BH1464">
        <v>365.8561071428571</v>
      </c>
      <c r="BI1464">
        <v>364.4288214285714</v>
      </c>
      <c r="BJ1464">
        <v>18.54890714285714</v>
      </c>
      <c r="BK1464">
        <v>15.46166071428571</v>
      </c>
      <c r="BL1464">
        <v>369.0036785714286</v>
      </c>
      <c r="BM1464">
        <v>18.71253928571428</v>
      </c>
      <c r="BN1464">
        <v>500.0581785714286</v>
      </c>
      <c r="BO1464">
        <v>90.91140714285714</v>
      </c>
      <c r="BP1464">
        <v>0.1000239142857143</v>
      </c>
      <c r="BQ1464">
        <v>24.78569285714286</v>
      </c>
      <c r="BR1464">
        <v>25.02848928571428</v>
      </c>
      <c r="BS1464">
        <v>999.9000000000002</v>
      </c>
      <c r="BT1464">
        <v>0</v>
      </c>
      <c r="BU1464">
        <v>0</v>
      </c>
      <c r="BV1464">
        <v>9994.999285714284</v>
      </c>
      <c r="BW1464">
        <v>0</v>
      </c>
      <c r="BX1464">
        <v>7.419189285714284</v>
      </c>
      <c r="BY1464">
        <v>1.427333714285714</v>
      </c>
      <c r="BZ1464">
        <v>372.7703928571428</v>
      </c>
      <c r="CA1464">
        <v>370.1518928571429</v>
      </c>
      <c r="CB1464">
        <v>3.087253928571429</v>
      </c>
      <c r="CC1464">
        <v>364.4288214285714</v>
      </c>
      <c r="CD1464">
        <v>15.46166071428571</v>
      </c>
      <c r="CE1464">
        <v>1.686306785714286</v>
      </c>
      <c r="CF1464">
        <v>1.405640357142857</v>
      </c>
      <c r="CG1464">
        <v>14.77095</v>
      </c>
      <c r="CH1464">
        <v>11.97861785714286</v>
      </c>
      <c r="CI1464">
        <v>1999.984285714286</v>
      </c>
      <c r="CJ1464">
        <v>0.9799992142857141</v>
      </c>
      <c r="CK1464">
        <v>0.02000069285714285</v>
      </c>
      <c r="CL1464">
        <v>0</v>
      </c>
      <c r="CM1464">
        <v>784.6055714285712</v>
      </c>
      <c r="CN1464">
        <v>5.00097</v>
      </c>
      <c r="CO1464">
        <v>15630.95</v>
      </c>
      <c r="CP1464">
        <v>16707.45</v>
      </c>
      <c r="CQ1464">
        <v>38.5</v>
      </c>
      <c r="CR1464">
        <v>39.062</v>
      </c>
      <c r="CS1464">
        <v>38.5</v>
      </c>
      <c r="CT1464">
        <v>38.625</v>
      </c>
      <c r="CU1464">
        <v>38.87275</v>
      </c>
      <c r="CV1464">
        <v>1955.084285714286</v>
      </c>
      <c r="CW1464">
        <v>39.9</v>
      </c>
      <c r="CX1464">
        <v>0</v>
      </c>
      <c r="CY1464">
        <v>1664310043.1</v>
      </c>
      <c r="CZ1464">
        <v>0</v>
      </c>
      <c r="DA1464">
        <v>0</v>
      </c>
      <c r="DB1464" t="s">
        <v>356</v>
      </c>
      <c r="DC1464">
        <v>1663859321.1</v>
      </c>
      <c r="DD1464">
        <v>1663859315.6</v>
      </c>
      <c r="DE1464">
        <v>0</v>
      </c>
      <c r="DF1464">
        <v>0.196</v>
      </c>
      <c r="DG1464">
        <v>-0.001</v>
      </c>
      <c r="DH1464">
        <v>-5.941</v>
      </c>
      <c r="DI1464">
        <v>-0.174</v>
      </c>
      <c r="DJ1464">
        <v>1500</v>
      </c>
      <c r="DK1464">
        <v>17</v>
      </c>
      <c r="DL1464">
        <v>0.13</v>
      </c>
      <c r="DM1464">
        <v>0.04</v>
      </c>
      <c r="DN1464">
        <v>-0.430009375</v>
      </c>
      <c r="DO1464">
        <v>39.17859436772984</v>
      </c>
      <c r="DP1464">
        <v>3.884958325845038</v>
      </c>
      <c r="DQ1464">
        <v>0</v>
      </c>
      <c r="DR1464">
        <v>3.092275</v>
      </c>
      <c r="DS1464">
        <v>-0.06635234521576688</v>
      </c>
      <c r="DT1464">
        <v>0.00934297971741352</v>
      </c>
      <c r="DU1464">
        <v>1</v>
      </c>
      <c r="DV1464">
        <v>1</v>
      </c>
      <c r="DW1464">
        <v>2</v>
      </c>
      <c r="DX1464" t="s">
        <v>471</v>
      </c>
      <c r="DY1464">
        <v>2.98496</v>
      </c>
      <c r="DZ1464">
        <v>2.71563</v>
      </c>
      <c r="EA1464">
        <v>0.0819568</v>
      </c>
      <c r="EB1464">
        <v>0.07973280000000001</v>
      </c>
      <c r="EC1464">
        <v>0.0906913</v>
      </c>
      <c r="ED1464">
        <v>0.0779546</v>
      </c>
      <c r="EE1464">
        <v>29159.6</v>
      </c>
      <c r="EF1464">
        <v>29356.3</v>
      </c>
      <c r="EG1464">
        <v>29511.7</v>
      </c>
      <c r="EH1464">
        <v>29495.6</v>
      </c>
      <c r="EI1464">
        <v>35571.2</v>
      </c>
      <c r="EJ1464">
        <v>36166</v>
      </c>
      <c r="EK1464">
        <v>41591.9</v>
      </c>
      <c r="EL1464">
        <v>42035.9</v>
      </c>
      <c r="EM1464">
        <v>1.97113</v>
      </c>
      <c r="EN1464">
        <v>1.92715</v>
      </c>
      <c r="EO1464">
        <v>0.104815</v>
      </c>
      <c r="EP1464">
        <v>0</v>
      </c>
      <c r="EQ1464">
        <v>23.275</v>
      </c>
      <c r="ER1464">
        <v>999.9</v>
      </c>
      <c r="ES1464">
        <v>45</v>
      </c>
      <c r="ET1464">
        <v>29.1</v>
      </c>
      <c r="EU1464">
        <v>20.0207</v>
      </c>
      <c r="EV1464">
        <v>63.0364</v>
      </c>
      <c r="EW1464">
        <v>33.3213</v>
      </c>
      <c r="EX1464">
        <v>1</v>
      </c>
      <c r="EY1464">
        <v>-0.177233</v>
      </c>
      <c r="EZ1464">
        <v>2.05941</v>
      </c>
      <c r="FA1464">
        <v>20.3231</v>
      </c>
      <c r="FB1464">
        <v>5.21819</v>
      </c>
      <c r="FC1464">
        <v>12.0099</v>
      </c>
      <c r="FD1464">
        <v>4.98975</v>
      </c>
      <c r="FE1464">
        <v>3.28848</v>
      </c>
      <c r="FF1464">
        <v>9999</v>
      </c>
      <c r="FG1464">
        <v>9999</v>
      </c>
      <c r="FH1464">
        <v>9999</v>
      </c>
      <c r="FI1464">
        <v>262.7</v>
      </c>
      <c r="FJ1464">
        <v>1.86768</v>
      </c>
      <c r="FK1464">
        <v>1.86676</v>
      </c>
      <c r="FL1464">
        <v>1.86614</v>
      </c>
      <c r="FM1464">
        <v>1.86608</v>
      </c>
      <c r="FN1464">
        <v>1.86786</v>
      </c>
      <c r="FO1464">
        <v>1.87041</v>
      </c>
      <c r="FP1464">
        <v>1.86905</v>
      </c>
      <c r="FQ1464">
        <v>1.87053</v>
      </c>
      <c r="FR1464">
        <v>0</v>
      </c>
      <c r="FS1464">
        <v>0</v>
      </c>
      <c r="FT1464">
        <v>0</v>
      </c>
      <c r="FU1464">
        <v>0</v>
      </c>
      <c r="FV1464" t="s">
        <v>358</v>
      </c>
      <c r="FW1464" t="s">
        <v>359</v>
      </c>
      <c r="FX1464" t="s">
        <v>360</v>
      </c>
      <c r="FY1464" t="s">
        <v>360</v>
      </c>
      <c r="FZ1464" t="s">
        <v>360</v>
      </c>
      <c r="GA1464" t="s">
        <v>360</v>
      </c>
      <c r="GB1464">
        <v>0</v>
      </c>
      <c r="GC1464">
        <v>100</v>
      </c>
      <c r="GD1464">
        <v>100</v>
      </c>
      <c r="GE1464">
        <v>-3.084</v>
      </c>
      <c r="GF1464">
        <v>-0.1636</v>
      </c>
      <c r="GG1464">
        <v>-2.0192013485273</v>
      </c>
      <c r="GH1464">
        <v>-0.003354295288503095</v>
      </c>
      <c r="GI1464">
        <v>8.998442100416266E-07</v>
      </c>
      <c r="GJ1464">
        <v>-2.632750781261316E-10</v>
      </c>
      <c r="GK1464">
        <v>-0.1771344180573433</v>
      </c>
      <c r="GL1464">
        <v>-0.01811282044437078</v>
      </c>
      <c r="GM1464">
        <v>0.001479480632228601</v>
      </c>
      <c r="GN1464">
        <v>-2.527498020886067E-05</v>
      </c>
      <c r="GO1464">
        <v>3</v>
      </c>
      <c r="GP1464">
        <v>2311</v>
      </c>
      <c r="GQ1464">
        <v>1</v>
      </c>
      <c r="GR1464">
        <v>23</v>
      </c>
      <c r="GS1464">
        <v>7512</v>
      </c>
      <c r="GT1464">
        <v>7512</v>
      </c>
      <c r="GU1464">
        <v>0.8483889999999999</v>
      </c>
      <c r="GV1464">
        <v>2.22046</v>
      </c>
      <c r="GW1464">
        <v>1.39648</v>
      </c>
      <c r="GX1464">
        <v>2.34009</v>
      </c>
      <c r="GY1464">
        <v>1.49536</v>
      </c>
      <c r="GZ1464">
        <v>2.42676</v>
      </c>
      <c r="HA1464">
        <v>35.2671</v>
      </c>
      <c r="HB1464">
        <v>23.8423</v>
      </c>
      <c r="HC1464">
        <v>18</v>
      </c>
      <c r="HD1464">
        <v>515.699</v>
      </c>
      <c r="HE1464">
        <v>444.219</v>
      </c>
      <c r="HF1464">
        <v>20.6134</v>
      </c>
      <c r="HG1464">
        <v>25.1537</v>
      </c>
      <c r="HH1464">
        <v>29.9999</v>
      </c>
      <c r="HI1464">
        <v>25.1545</v>
      </c>
      <c r="HJ1464">
        <v>25.1049</v>
      </c>
      <c r="HK1464">
        <v>16.9989</v>
      </c>
      <c r="HL1464">
        <v>26.6075</v>
      </c>
      <c r="HM1464">
        <v>40.7903</v>
      </c>
      <c r="HN1464">
        <v>20.6416</v>
      </c>
      <c r="HO1464">
        <v>313.114</v>
      </c>
      <c r="HP1464">
        <v>15.4675</v>
      </c>
      <c r="HQ1464">
        <v>100.952</v>
      </c>
      <c r="HR1464">
        <v>100.952</v>
      </c>
    </row>
    <row r="1465" spans="1:226">
      <c r="A1465">
        <v>1449</v>
      </c>
      <c r="B1465">
        <v>1664310043.5</v>
      </c>
      <c r="C1465">
        <v>16813</v>
      </c>
      <c r="D1465" t="s">
        <v>3270</v>
      </c>
      <c r="E1465" t="s">
        <v>3271</v>
      </c>
      <c r="F1465">
        <v>5</v>
      </c>
      <c r="G1465" t="s">
        <v>3257</v>
      </c>
      <c r="H1465" t="s">
        <v>354</v>
      </c>
      <c r="I1465">
        <v>1664310036</v>
      </c>
      <c r="J1465">
        <f>(K1465)/1000</f>
        <v>0</v>
      </c>
      <c r="K1465">
        <f>IF(BF1465, AN1465, AH1465)</f>
        <v>0</v>
      </c>
      <c r="L1465">
        <f>IF(BF1465, AI1465, AG1465)</f>
        <v>0</v>
      </c>
      <c r="M1465">
        <f>BH1465 - IF(AU1465&gt;1, L1465*BB1465*100.0/(AW1465*BV1465), 0)</f>
        <v>0</v>
      </c>
      <c r="N1465">
        <f>((T1465-J1465/2)*M1465-L1465)/(T1465+J1465/2)</f>
        <v>0</v>
      </c>
      <c r="O1465">
        <f>N1465*(BO1465+BP1465)/1000.0</f>
        <v>0</v>
      </c>
      <c r="P1465">
        <f>(BH1465 - IF(AU1465&gt;1, L1465*BB1465*100.0/(AW1465*BV1465), 0))*(BO1465+BP1465)/1000.0</f>
        <v>0</v>
      </c>
      <c r="Q1465">
        <f>2.0/((1/S1465-1/R1465)+SIGN(S1465)*SQRT((1/S1465-1/R1465)*(1/S1465-1/R1465) + 4*BC1465/((BC1465+1)*(BC1465+1))*(2*1/S1465*1/R1465-1/R1465*1/R1465)))</f>
        <v>0</v>
      </c>
      <c r="R1465">
        <f>IF(LEFT(BD1465,1)&lt;&gt;"0",IF(LEFT(BD1465,1)="1",3.0,BE1465),$D$5+$E$5*(BV1465*BO1465/($K$5*1000))+$F$5*(BV1465*BO1465/($K$5*1000))*MAX(MIN(BB1465,$J$5),$I$5)*MAX(MIN(BB1465,$J$5),$I$5)+$G$5*MAX(MIN(BB1465,$J$5),$I$5)*(BV1465*BO1465/($K$5*1000))+$H$5*(BV1465*BO1465/($K$5*1000))*(BV1465*BO1465/($K$5*1000)))</f>
        <v>0</v>
      </c>
      <c r="S1465">
        <f>J1465*(1000-(1000*0.61365*exp(17.502*W1465/(240.97+W1465))/(BO1465+BP1465)+BJ1465)/2)/(1000*0.61365*exp(17.502*W1465/(240.97+W1465))/(BO1465+BP1465)-BJ1465)</f>
        <v>0</v>
      </c>
      <c r="T1465">
        <f>1/((BC1465+1)/(Q1465/1.6)+1/(R1465/1.37)) + BC1465/((BC1465+1)/(Q1465/1.6) + BC1465/(R1465/1.37))</f>
        <v>0</v>
      </c>
      <c r="U1465">
        <f>(AX1465*BA1465)</f>
        <v>0</v>
      </c>
      <c r="V1465">
        <f>(BQ1465+(U1465+2*0.95*5.67E-8*(((BQ1465+$B$7)+273)^4-(BQ1465+273)^4)-44100*J1465)/(1.84*29.3*R1465+8*0.95*5.67E-8*(BQ1465+273)^3))</f>
        <v>0</v>
      </c>
      <c r="W1465">
        <f>($C$7*BR1465+$D$7*BS1465+$E$7*V1465)</f>
        <v>0</v>
      </c>
      <c r="X1465">
        <f>0.61365*exp(17.502*W1465/(240.97+W1465))</f>
        <v>0</v>
      </c>
      <c r="Y1465">
        <f>(Z1465/AA1465*100)</f>
        <v>0</v>
      </c>
      <c r="Z1465">
        <f>BJ1465*(BO1465+BP1465)/1000</f>
        <v>0</v>
      </c>
      <c r="AA1465">
        <f>0.61365*exp(17.502*BQ1465/(240.97+BQ1465))</f>
        <v>0</v>
      </c>
      <c r="AB1465">
        <f>(X1465-BJ1465*(BO1465+BP1465)/1000)</f>
        <v>0</v>
      </c>
      <c r="AC1465">
        <f>(-J1465*44100)</f>
        <v>0</v>
      </c>
      <c r="AD1465">
        <f>2*29.3*R1465*0.92*(BQ1465-W1465)</f>
        <v>0</v>
      </c>
      <c r="AE1465">
        <f>2*0.95*5.67E-8*(((BQ1465+$B$7)+273)^4-(W1465+273)^4)</f>
        <v>0</v>
      </c>
      <c r="AF1465">
        <f>U1465+AE1465+AC1465+AD1465</f>
        <v>0</v>
      </c>
      <c r="AG1465">
        <f>BN1465*AU1465*(BI1465-BH1465*(1000-AU1465*BK1465)/(1000-AU1465*BJ1465))/(100*BB1465)</f>
        <v>0</v>
      </c>
      <c r="AH1465">
        <f>1000*BN1465*AU1465*(BJ1465-BK1465)/(100*BB1465*(1000-AU1465*BJ1465))</f>
        <v>0</v>
      </c>
      <c r="AI1465">
        <f>(AJ1465 - AK1465 - BO1465*1E3/(8.314*(BQ1465+273.15)) * AM1465/BN1465 * AL1465) * BN1465/(100*BB1465) * (1000 - BK1465)/1000</f>
        <v>0</v>
      </c>
      <c r="AJ1465">
        <v>337.006471138005</v>
      </c>
      <c r="AK1465">
        <v>335.4405696969697</v>
      </c>
      <c r="AL1465">
        <v>-3.137874729424011</v>
      </c>
      <c r="AM1465">
        <v>64.58573278103455</v>
      </c>
      <c r="AN1465">
        <f>(AP1465 - AO1465 + BO1465*1E3/(8.314*(BQ1465+273.15)) * AR1465/BN1465 * AQ1465) * BN1465/(100*BB1465) * 1000/(1000 - AP1465)</f>
        <v>0</v>
      </c>
      <c r="AO1465">
        <v>15.47187091059841</v>
      </c>
      <c r="AP1465">
        <v>18.55316165413533</v>
      </c>
      <c r="AQ1465">
        <v>2.129220354649567E-05</v>
      </c>
      <c r="AR1465">
        <v>112.2098661277839</v>
      </c>
      <c r="AS1465">
        <v>15</v>
      </c>
      <c r="AT1465">
        <v>3</v>
      </c>
      <c r="AU1465">
        <f>IF(AS1465*$H$13&gt;=AW1465,1.0,(AW1465/(AW1465-AS1465*$H$13)))</f>
        <v>0</v>
      </c>
      <c r="AV1465">
        <f>(AU1465-1)*100</f>
        <v>0</v>
      </c>
      <c r="AW1465">
        <f>MAX(0,($B$13+$C$13*BV1465)/(1+$D$13*BV1465)*BO1465/(BQ1465+273)*$E$13)</f>
        <v>0</v>
      </c>
      <c r="AX1465">
        <f>$B$11*BW1465+$C$11*BX1465+$F$11*CI1465*(1-CL1465)</f>
        <v>0</v>
      </c>
      <c r="AY1465">
        <f>AX1465*AZ1465</f>
        <v>0</v>
      </c>
      <c r="AZ1465">
        <f>($B$11*$D$9+$C$11*$D$9+$F$11*((CV1465+CN1465)/MAX(CV1465+CN1465+CW1465, 0.1)*$I$9+CW1465/MAX(CV1465+CN1465+CW1465, 0.1)*$J$9))/($B$11+$C$11+$F$11)</f>
        <v>0</v>
      </c>
      <c r="BA1465">
        <f>($B$11*$K$9+$C$11*$K$9+$F$11*((CV1465+CN1465)/MAX(CV1465+CN1465+CW1465, 0.1)*$P$9+CW1465/MAX(CV1465+CN1465+CW1465, 0.1)*$Q$9))/($B$11+$C$11+$F$11)</f>
        <v>0</v>
      </c>
      <c r="BB1465">
        <v>6</v>
      </c>
      <c r="BC1465">
        <v>0.5</v>
      </c>
      <c r="BD1465" t="s">
        <v>355</v>
      </c>
      <c r="BE1465">
        <v>2</v>
      </c>
      <c r="BF1465" t="b">
        <v>1</v>
      </c>
      <c r="BG1465">
        <v>1664310036</v>
      </c>
      <c r="BH1465">
        <v>350.5153703703704</v>
      </c>
      <c r="BI1465">
        <v>346.9131481481482</v>
      </c>
      <c r="BJ1465">
        <v>18.55537407407407</v>
      </c>
      <c r="BK1465">
        <v>15.46931111111111</v>
      </c>
      <c r="BL1465">
        <v>353.6198148148148</v>
      </c>
      <c r="BM1465">
        <v>18.71893703703704</v>
      </c>
      <c r="BN1465">
        <v>500.0682592592592</v>
      </c>
      <c r="BO1465">
        <v>90.91449629629631</v>
      </c>
      <c r="BP1465">
        <v>0.1000246777777778</v>
      </c>
      <c r="BQ1465">
        <v>24.76446296296297</v>
      </c>
      <c r="BR1465">
        <v>25.00252222222223</v>
      </c>
      <c r="BS1465">
        <v>999.9000000000001</v>
      </c>
      <c r="BT1465">
        <v>0</v>
      </c>
      <c r="BU1465">
        <v>0</v>
      </c>
      <c r="BV1465">
        <v>9997.802222222221</v>
      </c>
      <c r="BW1465">
        <v>0</v>
      </c>
      <c r="BX1465">
        <v>7.419389999999999</v>
      </c>
      <c r="BY1465">
        <v>3.602335074074074</v>
      </c>
      <c r="BZ1465">
        <v>357.1422592592592</v>
      </c>
      <c r="CA1465">
        <v>352.363925925926</v>
      </c>
      <c r="CB1465">
        <v>3.086067777777779</v>
      </c>
      <c r="CC1465">
        <v>346.9131481481482</v>
      </c>
      <c r="CD1465">
        <v>15.46931111111111</v>
      </c>
      <c r="CE1465">
        <v>1.686951481481482</v>
      </c>
      <c r="CF1465">
        <v>1.406384444444444</v>
      </c>
      <c r="CG1465">
        <v>14.77688888888889</v>
      </c>
      <c r="CH1465">
        <v>11.98664074074074</v>
      </c>
      <c r="CI1465">
        <v>1999.97</v>
      </c>
      <c r="CJ1465">
        <v>0.979999111111111</v>
      </c>
      <c r="CK1465">
        <v>0.02000079259259259</v>
      </c>
      <c r="CL1465">
        <v>0</v>
      </c>
      <c r="CM1465">
        <v>782.7884814814814</v>
      </c>
      <c r="CN1465">
        <v>5.00097</v>
      </c>
      <c r="CO1465">
        <v>15593.81481481482</v>
      </c>
      <c r="CP1465">
        <v>16707.31851851852</v>
      </c>
      <c r="CQ1465">
        <v>38.49533333333333</v>
      </c>
      <c r="CR1465">
        <v>39.062</v>
      </c>
      <c r="CS1465">
        <v>38.5</v>
      </c>
      <c r="CT1465">
        <v>38.625</v>
      </c>
      <c r="CU1465">
        <v>38.87266666666666</v>
      </c>
      <c r="CV1465">
        <v>1955.07</v>
      </c>
      <c r="CW1465">
        <v>39.9</v>
      </c>
      <c r="CX1465">
        <v>0</v>
      </c>
      <c r="CY1465">
        <v>1664310047.9</v>
      </c>
      <c r="CZ1465">
        <v>0</v>
      </c>
      <c r="DA1465">
        <v>0</v>
      </c>
      <c r="DB1465" t="s">
        <v>356</v>
      </c>
      <c r="DC1465">
        <v>1663859321.1</v>
      </c>
      <c r="DD1465">
        <v>1663859315.6</v>
      </c>
      <c r="DE1465">
        <v>0</v>
      </c>
      <c r="DF1465">
        <v>0.196</v>
      </c>
      <c r="DG1465">
        <v>-0.001</v>
      </c>
      <c r="DH1465">
        <v>-5.941</v>
      </c>
      <c r="DI1465">
        <v>-0.174</v>
      </c>
      <c r="DJ1465">
        <v>1500</v>
      </c>
      <c r="DK1465">
        <v>17</v>
      </c>
      <c r="DL1465">
        <v>0.13</v>
      </c>
      <c r="DM1465">
        <v>0.04</v>
      </c>
      <c r="DN1465">
        <v>1.988125487804878</v>
      </c>
      <c r="DO1465">
        <v>26.33905011846688</v>
      </c>
      <c r="DP1465">
        <v>2.658335555428128</v>
      </c>
      <c r="DQ1465">
        <v>0</v>
      </c>
      <c r="DR1465">
        <v>3.086722926829268</v>
      </c>
      <c r="DS1465">
        <v>-0.02035609756098099</v>
      </c>
      <c r="DT1465">
        <v>0.004037686637777893</v>
      </c>
      <c r="DU1465">
        <v>1</v>
      </c>
      <c r="DV1465">
        <v>1</v>
      </c>
      <c r="DW1465">
        <v>2</v>
      </c>
      <c r="DX1465" t="s">
        <v>471</v>
      </c>
      <c r="DY1465">
        <v>2.98487</v>
      </c>
      <c r="DZ1465">
        <v>2.71567</v>
      </c>
      <c r="EA1465">
        <v>0.0790255</v>
      </c>
      <c r="EB1465">
        <v>0.0766062</v>
      </c>
      <c r="EC1465">
        <v>0.0906752</v>
      </c>
      <c r="ED1465">
        <v>0.0779613</v>
      </c>
      <c r="EE1465">
        <v>29252.6</v>
      </c>
      <c r="EF1465">
        <v>29456.1</v>
      </c>
      <c r="EG1465">
        <v>29511.7</v>
      </c>
      <c r="EH1465">
        <v>29495.7</v>
      </c>
      <c r="EI1465">
        <v>35571.4</v>
      </c>
      <c r="EJ1465">
        <v>36165.4</v>
      </c>
      <c r="EK1465">
        <v>41591.4</v>
      </c>
      <c r="EL1465">
        <v>42035.6</v>
      </c>
      <c r="EM1465">
        <v>1.97108</v>
      </c>
      <c r="EN1465">
        <v>1.92757</v>
      </c>
      <c r="EO1465">
        <v>0.103846</v>
      </c>
      <c r="EP1465">
        <v>0</v>
      </c>
      <c r="EQ1465">
        <v>23.2715</v>
      </c>
      <c r="ER1465">
        <v>999.9</v>
      </c>
      <c r="ES1465">
        <v>45</v>
      </c>
      <c r="ET1465">
        <v>29.1</v>
      </c>
      <c r="EU1465">
        <v>20.0224</v>
      </c>
      <c r="EV1465">
        <v>62.7164</v>
      </c>
      <c r="EW1465">
        <v>32.9928</v>
      </c>
      <c r="EX1465">
        <v>1</v>
      </c>
      <c r="EY1465">
        <v>-0.178163</v>
      </c>
      <c r="EZ1465">
        <v>0.230093</v>
      </c>
      <c r="FA1465">
        <v>20.3285</v>
      </c>
      <c r="FB1465">
        <v>5.21804</v>
      </c>
      <c r="FC1465">
        <v>12.0099</v>
      </c>
      <c r="FD1465">
        <v>4.98965</v>
      </c>
      <c r="FE1465">
        <v>3.28845</v>
      </c>
      <c r="FF1465">
        <v>9999</v>
      </c>
      <c r="FG1465">
        <v>9999</v>
      </c>
      <c r="FH1465">
        <v>9999</v>
      </c>
      <c r="FI1465">
        <v>262.7</v>
      </c>
      <c r="FJ1465">
        <v>1.86766</v>
      </c>
      <c r="FK1465">
        <v>1.86676</v>
      </c>
      <c r="FL1465">
        <v>1.86615</v>
      </c>
      <c r="FM1465">
        <v>1.86608</v>
      </c>
      <c r="FN1465">
        <v>1.86785</v>
      </c>
      <c r="FO1465">
        <v>1.87041</v>
      </c>
      <c r="FP1465">
        <v>1.86905</v>
      </c>
      <c r="FQ1465">
        <v>1.87054</v>
      </c>
      <c r="FR1465">
        <v>0</v>
      </c>
      <c r="FS1465">
        <v>0</v>
      </c>
      <c r="FT1465">
        <v>0</v>
      </c>
      <c r="FU1465">
        <v>0</v>
      </c>
      <c r="FV1465" t="s">
        <v>358</v>
      </c>
      <c r="FW1465" t="s">
        <v>359</v>
      </c>
      <c r="FX1465" t="s">
        <v>360</v>
      </c>
      <c r="FY1465" t="s">
        <v>360</v>
      </c>
      <c r="FZ1465" t="s">
        <v>360</v>
      </c>
      <c r="GA1465" t="s">
        <v>360</v>
      </c>
      <c r="GB1465">
        <v>0</v>
      </c>
      <c r="GC1465">
        <v>100</v>
      </c>
      <c r="GD1465">
        <v>100</v>
      </c>
      <c r="GE1465">
        <v>-3.04</v>
      </c>
      <c r="GF1465">
        <v>-0.1635</v>
      </c>
      <c r="GG1465">
        <v>-2.0192013485273</v>
      </c>
      <c r="GH1465">
        <v>-0.003354295288503095</v>
      </c>
      <c r="GI1465">
        <v>8.998442100416266E-07</v>
      </c>
      <c r="GJ1465">
        <v>-2.632750781261316E-10</v>
      </c>
      <c r="GK1465">
        <v>-0.1771344180573433</v>
      </c>
      <c r="GL1465">
        <v>-0.01811282044437078</v>
      </c>
      <c r="GM1465">
        <v>0.001479480632228601</v>
      </c>
      <c r="GN1465">
        <v>-2.527498020886067E-05</v>
      </c>
      <c r="GO1465">
        <v>3</v>
      </c>
      <c r="GP1465">
        <v>2311</v>
      </c>
      <c r="GQ1465">
        <v>1</v>
      </c>
      <c r="GR1465">
        <v>23</v>
      </c>
      <c r="GS1465">
        <v>7512</v>
      </c>
      <c r="GT1465">
        <v>7512.1</v>
      </c>
      <c r="GU1465">
        <v>0.812988</v>
      </c>
      <c r="GV1465">
        <v>2.229</v>
      </c>
      <c r="GW1465">
        <v>1.39648</v>
      </c>
      <c r="GX1465">
        <v>2.34009</v>
      </c>
      <c r="GY1465">
        <v>1.49536</v>
      </c>
      <c r="GZ1465">
        <v>2.41211</v>
      </c>
      <c r="HA1465">
        <v>35.2671</v>
      </c>
      <c r="HB1465">
        <v>23.8423</v>
      </c>
      <c r="HC1465">
        <v>18</v>
      </c>
      <c r="HD1465">
        <v>515.687</v>
      </c>
      <c r="HE1465">
        <v>444.49</v>
      </c>
      <c r="HF1465">
        <v>20.6886</v>
      </c>
      <c r="HG1465">
        <v>25.1559</v>
      </c>
      <c r="HH1465">
        <v>29.9993</v>
      </c>
      <c r="HI1465">
        <v>25.1566</v>
      </c>
      <c r="HJ1465">
        <v>25.1065</v>
      </c>
      <c r="HK1465">
        <v>16.2784</v>
      </c>
      <c r="HL1465">
        <v>26.6075</v>
      </c>
      <c r="HM1465">
        <v>40.4165</v>
      </c>
      <c r="HN1465">
        <v>21.2108</v>
      </c>
      <c r="HO1465">
        <v>299.676</v>
      </c>
      <c r="HP1465">
        <v>15.4675</v>
      </c>
      <c r="HQ1465">
        <v>100.951</v>
      </c>
      <c r="HR1465">
        <v>100.952</v>
      </c>
    </row>
    <row r="1466" spans="1:226">
      <c r="A1466">
        <v>1450</v>
      </c>
      <c r="B1466">
        <v>1664310048.5</v>
      </c>
      <c r="C1466">
        <v>16818</v>
      </c>
      <c r="D1466" t="s">
        <v>3272</v>
      </c>
      <c r="E1466" t="s">
        <v>3273</v>
      </c>
      <c r="F1466">
        <v>5</v>
      </c>
      <c r="G1466" t="s">
        <v>3257</v>
      </c>
      <c r="H1466" t="s">
        <v>354</v>
      </c>
      <c r="I1466">
        <v>1664310040.714286</v>
      </c>
      <c r="J1466">
        <f>(K1466)/1000</f>
        <v>0</v>
      </c>
      <c r="K1466">
        <f>IF(BF1466, AN1466, AH1466)</f>
        <v>0</v>
      </c>
      <c r="L1466">
        <f>IF(BF1466, AI1466, AG1466)</f>
        <v>0</v>
      </c>
      <c r="M1466">
        <f>BH1466 - IF(AU1466&gt;1, L1466*BB1466*100.0/(AW1466*BV1466), 0)</f>
        <v>0</v>
      </c>
      <c r="N1466">
        <f>((T1466-J1466/2)*M1466-L1466)/(T1466+J1466/2)</f>
        <v>0</v>
      </c>
      <c r="O1466">
        <f>N1466*(BO1466+BP1466)/1000.0</f>
        <v>0</v>
      </c>
      <c r="P1466">
        <f>(BH1466 - IF(AU1466&gt;1, L1466*BB1466*100.0/(AW1466*BV1466), 0))*(BO1466+BP1466)/1000.0</f>
        <v>0</v>
      </c>
      <c r="Q1466">
        <f>2.0/((1/S1466-1/R1466)+SIGN(S1466)*SQRT((1/S1466-1/R1466)*(1/S1466-1/R1466) + 4*BC1466/((BC1466+1)*(BC1466+1))*(2*1/S1466*1/R1466-1/R1466*1/R1466)))</f>
        <v>0</v>
      </c>
      <c r="R1466">
        <f>IF(LEFT(BD1466,1)&lt;&gt;"0",IF(LEFT(BD1466,1)="1",3.0,BE1466),$D$5+$E$5*(BV1466*BO1466/($K$5*1000))+$F$5*(BV1466*BO1466/($K$5*1000))*MAX(MIN(BB1466,$J$5),$I$5)*MAX(MIN(BB1466,$J$5),$I$5)+$G$5*MAX(MIN(BB1466,$J$5),$I$5)*(BV1466*BO1466/($K$5*1000))+$H$5*(BV1466*BO1466/($K$5*1000))*(BV1466*BO1466/($K$5*1000)))</f>
        <v>0</v>
      </c>
      <c r="S1466">
        <f>J1466*(1000-(1000*0.61365*exp(17.502*W1466/(240.97+W1466))/(BO1466+BP1466)+BJ1466)/2)/(1000*0.61365*exp(17.502*W1466/(240.97+W1466))/(BO1466+BP1466)-BJ1466)</f>
        <v>0</v>
      </c>
      <c r="T1466">
        <f>1/((BC1466+1)/(Q1466/1.6)+1/(R1466/1.37)) + BC1466/((BC1466+1)/(Q1466/1.6) + BC1466/(R1466/1.37))</f>
        <v>0</v>
      </c>
      <c r="U1466">
        <f>(AX1466*BA1466)</f>
        <v>0</v>
      </c>
      <c r="V1466">
        <f>(BQ1466+(U1466+2*0.95*5.67E-8*(((BQ1466+$B$7)+273)^4-(BQ1466+273)^4)-44100*J1466)/(1.84*29.3*R1466+8*0.95*5.67E-8*(BQ1466+273)^3))</f>
        <v>0</v>
      </c>
      <c r="W1466">
        <f>($C$7*BR1466+$D$7*BS1466+$E$7*V1466)</f>
        <v>0</v>
      </c>
      <c r="X1466">
        <f>0.61365*exp(17.502*W1466/(240.97+W1466))</f>
        <v>0</v>
      </c>
      <c r="Y1466">
        <f>(Z1466/AA1466*100)</f>
        <v>0</v>
      </c>
      <c r="Z1466">
        <f>BJ1466*(BO1466+BP1466)/1000</f>
        <v>0</v>
      </c>
      <c r="AA1466">
        <f>0.61365*exp(17.502*BQ1466/(240.97+BQ1466))</f>
        <v>0</v>
      </c>
      <c r="AB1466">
        <f>(X1466-BJ1466*(BO1466+BP1466)/1000)</f>
        <v>0</v>
      </c>
      <c r="AC1466">
        <f>(-J1466*44100)</f>
        <v>0</v>
      </c>
      <c r="AD1466">
        <f>2*29.3*R1466*0.92*(BQ1466-W1466)</f>
        <v>0</v>
      </c>
      <c r="AE1466">
        <f>2*0.95*5.67E-8*(((BQ1466+$B$7)+273)^4-(W1466+273)^4)</f>
        <v>0</v>
      </c>
      <c r="AF1466">
        <f>U1466+AE1466+AC1466+AD1466</f>
        <v>0</v>
      </c>
      <c r="AG1466">
        <f>BN1466*AU1466*(BI1466-BH1466*(1000-AU1466*BK1466)/(1000-AU1466*BJ1466))/(100*BB1466)</f>
        <v>0</v>
      </c>
      <c r="AH1466">
        <f>1000*BN1466*AU1466*(BJ1466-BK1466)/(100*BB1466*(1000-AU1466*BJ1466))</f>
        <v>0</v>
      </c>
      <c r="AI1466">
        <f>(AJ1466 - AK1466 - BO1466*1E3/(8.314*(BQ1466+273.15)) * AM1466/BN1466 * AL1466) * BN1466/(100*BB1466) * (1000 - BK1466)/1000</f>
        <v>0</v>
      </c>
      <c r="AJ1466">
        <v>320.1797002482405</v>
      </c>
      <c r="AK1466">
        <v>319.6100848484847</v>
      </c>
      <c r="AL1466">
        <v>-3.175528427292703</v>
      </c>
      <c r="AM1466">
        <v>64.58573278103455</v>
      </c>
      <c r="AN1466">
        <f>(AP1466 - AO1466 + BO1466*1E3/(8.314*(BQ1466+273.15)) * AR1466/BN1466 * AQ1466) * BN1466/(100*BB1466) * 1000/(1000 - AP1466)</f>
        <v>0</v>
      </c>
      <c r="AO1466">
        <v>15.47516202263645</v>
      </c>
      <c r="AP1466">
        <v>18.56035293233082</v>
      </c>
      <c r="AQ1466">
        <v>-9.772916691274834E-05</v>
      </c>
      <c r="AR1466">
        <v>112.2098661277839</v>
      </c>
      <c r="AS1466">
        <v>14</v>
      </c>
      <c r="AT1466">
        <v>3</v>
      </c>
      <c r="AU1466">
        <f>IF(AS1466*$H$13&gt;=AW1466,1.0,(AW1466/(AW1466-AS1466*$H$13)))</f>
        <v>0</v>
      </c>
      <c r="AV1466">
        <f>(AU1466-1)*100</f>
        <v>0</v>
      </c>
      <c r="AW1466">
        <f>MAX(0,($B$13+$C$13*BV1466)/(1+$D$13*BV1466)*BO1466/(BQ1466+273)*$E$13)</f>
        <v>0</v>
      </c>
      <c r="AX1466">
        <f>$B$11*BW1466+$C$11*BX1466+$F$11*CI1466*(1-CL1466)</f>
        <v>0</v>
      </c>
      <c r="AY1466">
        <f>AX1466*AZ1466</f>
        <v>0</v>
      </c>
      <c r="AZ1466">
        <f>($B$11*$D$9+$C$11*$D$9+$F$11*((CV1466+CN1466)/MAX(CV1466+CN1466+CW1466, 0.1)*$I$9+CW1466/MAX(CV1466+CN1466+CW1466, 0.1)*$J$9))/($B$11+$C$11+$F$11)</f>
        <v>0</v>
      </c>
      <c r="BA1466">
        <f>($B$11*$K$9+$C$11*$K$9+$F$11*((CV1466+CN1466)/MAX(CV1466+CN1466+CW1466, 0.1)*$P$9+CW1466/MAX(CV1466+CN1466+CW1466, 0.1)*$Q$9))/($B$11+$C$11+$F$11)</f>
        <v>0</v>
      </c>
      <c r="BB1466">
        <v>6</v>
      </c>
      <c r="BC1466">
        <v>0.5</v>
      </c>
      <c r="BD1466" t="s">
        <v>355</v>
      </c>
      <c r="BE1466">
        <v>2</v>
      </c>
      <c r="BF1466" t="b">
        <v>1</v>
      </c>
      <c r="BG1466">
        <v>1664310040.714286</v>
      </c>
      <c r="BH1466">
        <v>336.2055357142858</v>
      </c>
      <c r="BI1466">
        <v>331.2463928571429</v>
      </c>
      <c r="BJ1466">
        <v>18.55635714285714</v>
      </c>
      <c r="BK1466">
        <v>15.469025</v>
      </c>
      <c r="BL1466">
        <v>339.2693571428571</v>
      </c>
      <c r="BM1466">
        <v>18.71991428571429</v>
      </c>
      <c r="BN1466">
        <v>500.0770714285713</v>
      </c>
      <c r="BO1466">
        <v>90.91570714285717</v>
      </c>
      <c r="BP1466">
        <v>0.1000635071428572</v>
      </c>
      <c r="BQ1466">
        <v>24.74751785714286</v>
      </c>
      <c r="BR1466">
        <v>24.98782857142857</v>
      </c>
      <c r="BS1466">
        <v>999.9000000000002</v>
      </c>
      <c r="BT1466">
        <v>0</v>
      </c>
      <c r="BU1466">
        <v>0</v>
      </c>
      <c r="BV1466">
        <v>9991.584642857142</v>
      </c>
      <c r="BW1466">
        <v>0</v>
      </c>
      <c r="BX1466">
        <v>7.419389999999999</v>
      </c>
      <c r="BY1466">
        <v>4.959205</v>
      </c>
      <c r="BZ1466">
        <v>342.5622142857143</v>
      </c>
      <c r="CA1466">
        <v>336.4510357142856</v>
      </c>
      <c r="CB1466">
        <v>3.087333928571429</v>
      </c>
      <c r="CC1466">
        <v>331.2463928571429</v>
      </c>
      <c r="CD1466">
        <v>15.469025</v>
      </c>
      <c r="CE1466">
        <v>1.687063571428571</v>
      </c>
      <c r="CF1466">
        <v>1.4063775</v>
      </c>
      <c r="CG1466">
        <v>14.77791428571429</v>
      </c>
      <c r="CH1466">
        <v>11.98656428571429</v>
      </c>
      <c r="CI1466">
        <v>1999.9675</v>
      </c>
      <c r="CJ1466">
        <v>0.979999107142857</v>
      </c>
      <c r="CK1466">
        <v>0.02000079642857142</v>
      </c>
      <c r="CL1466">
        <v>0</v>
      </c>
      <c r="CM1466">
        <v>781.0267857142854</v>
      </c>
      <c r="CN1466">
        <v>5.00097</v>
      </c>
      <c r="CO1466">
        <v>15558.99285714286</v>
      </c>
      <c r="CP1466">
        <v>16707.30714285714</v>
      </c>
      <c r="CQ1466">
        <v>38.4955</v>
      </c>
      <c r="CR1466">
        <v>39.062</v>
      </c>
      <c r="CS1466">
        <v>38.5</v>
      </c>
      <c r="CT1466">
        <v>38.625</v>
      </c>
      <c r="CU1466">
        <v>38.87049999999999</v>
      </c>
      <c r="CV1466">
        <v>1955.0675</v>
      </c>
      <c r="CW1466">
        <v>39.9</v>
      </c>
      <c r="CX1466">
        <v>0</v>
      </c>
      <c r="CY1466">
        <v>1664310053.3</v>
      </c>
      <c r="CZ1466">
        <v>0</v>
      </c>
      <c r="DA1466">
        <v>0</v>
      </c>
      <c r="DB1466" t="s">
        <v>356</v>
      </c>
      <c r="DC1466">
        <v>1663859321.1</v>
      </c>
      <c r="DD1466">
        <v>1663859315.6</v>
      </c>
      <c r="DE1466">
        <v>0</v>
      </c>
      <c r="DF1466">
        <v>0.196</v>
      </c>
      <c r="DG1466">
        <v>-0.001</v>
      </c>
      <c r="DH1466">
        <v>-5.941</v>
      </c>
      <c r="DI1466">
        <v>-0.174</v>
      </c>
      <c r="DJ1466">
        <v>1500</v>
      </c>
      <c r="DK1466">
        <v>17</v>
      </c>
      <c r="DL1466">
        <v>0.13</v>
      </c>
      <c r="DM1466">
        <v>0.04</v>
      </c>
      <c r="DN1466">
        <v>4.17013495</v>
      </c>
      <c r="DO1466">
        <v>17.36985514446528</v>
      </c>
      <c r="DP1466">
        <v>1.692959830676218</v>
      </c>
      <c r="DQ1466">
        <v>0</v>
      </c>
      <c r="DR1466">
        <v>3.087439</v>
      </c>
      <c r="DS1466">
        <v>0.00774213883676216</v>
      </c>
      <c r="DT1466">
        <v>0.00779737353215811</v>
      </c>
      <c r="DU1466">
        <v>1</v>
      </c>
      <c r="DV1466">
        <v>1</v>
      </c>
      <c r="DW1466">
        <v>2</v>
      </c>
      <c r="DX1466" t="s">
        <v>471</v>
      </c>
      <c r="DY1466">
        <v>2.98477</v>
      </c>
      <c r="DZ1466">
        <v>2.71546</v>
      </c>
      <c r="EA1466">
        <v>0.0760074</v>
      </c>
      <c r="EB1466">
        <v>0.0734033</v>
      </c>
      <c r="EC1466">
        <v>0.0907015</v>
      </c>
      <c r="ED1466">
        <v>0.0778157</v>
      </c>
      <c r="EE1466">
        <v>29349.3</v>
      </c>
      <c r="EF1466">
        <v>29558.3</v>
      </c>
      <c r="EG1466">
        <v>29512.6</v>
      </c>
      <c r="EH1466">
        <v>29495.7</v>
      </c>
      <c r="EI1466">
        <v>35571.4</v>
      </c>
      <c r="EJ1466">
        <v>36171.5</v>
      </c>
      <c r="EK1466">
        <v>41592.7</v>
      </c>
      <c r="EL1466">
        <v>42036</v>
      </c>
      <c r="EM1466">
        <v>1.97115</v>
      </c>
      <c r="EN1466">
        <v>1.92725</v>
      </c>
      <c r="EO1466">
        <v>0.103161</v>
      </c>
      <c r="EP1466">
        <v>0</v>
      </c>
      <c r="EQ1466">
        <v>23.2686</v>
      </c>
      <c r="ER1466">
        <v>999.9</v>
      </c>
      <c r="ES1466">
        <v>45</v>
      </c>
      <c r="ET1466">
        <v>29.1</v>
      </c>
      <c r="EU1466">
        <v>20.0203</v>
      </c>
      <c r="EV1466">
        <v>62.7864</v>
      </c>
      <c r="EW1466">
        <v>32.9607</v>
      </c>
      <c r="EX1466">
        <v>1</v>
      </c>
      <c r="EY1466">
        <v>-0.180762</v>
      </c>
      <c r="EZ1466">
        <v>0.478461</v>
      </c>
      <c r="FA1466">
        <v>20.3349</v>
      </c>
      <c r="FB1466">
        <v>5.21669</v>
      </c>
      <c r="FC1466">
        <v>12.0099</v>
      </c>
      <c r="FD1466">
        <v>4.9893</v>
      </c>
      <c r="FE1466">
        <v>3.28833</v>
      </c>
      <c r="FF1466">
        <v>9999</v>
      </c>
      <c r="FG1466">
        <v>9999</v>
      </c>
      <c r="FH1466">
        <v>9999</v>
      </c>
      <c r="FI1466">
        <v>262.7</v>
      </c>
      <c r="FJ1466">
        <v>1.86768</v>
      </c>
      <c r="FK1466">
        <v>1.86674</v>
      </c>
      <c r="FL1466">
        <v>1.86613</v>
      </c>
      <c r="FM1466">
        <v>1.86609</v>
      </c>
      <c r="FN1466">
        <v>1.86787</v>
      </c>
      <c r="FO1466">
        <v>1.87042</v>
      </c>
      <c r="FP1466">
        <v>1.86905</v>
      </c>
      <c r="FQ1466">
        <v>1.8705</v>
      </c>
      <c r="FR1466">
        <v>0</v>
      </c>
      <c r="FS1466">
        <v>0</v>
      </c>
      <c r="FT1466">
        <v>0</v>
      </c>
      <c r="FU1466">
        <v>0</v>
      </c>
      <c r="FV1466" t="s">
        <v>358</v>
      </c>
      <c r="FW1466" t="s">
        <v>359</v>
      </c>
      <c r="FX1466" t="s">
        <v>360</v>
      </c>
      <c r="FY1466" t="s">
        <v>360</v>
      </c>
      <c r="FZ1466" t="s">
        <v>360</v>
      </c>
      <c r="GA1466" t="s">
        <v>360</v>
      </c>
      <c r="GB1466">
        <v>0</v>
      </c>
      <c r="GC1466">
        <v>100</v>
      </c>
      <c r="GD1466">
        <v>100</v>
      </c>
      <c r="GE1466">
        <v>-2.995</v>
      </c>
      <c r="GF1466">
        <v>-0.1635</v>
      </c>
      <c r="GG1466">
        <v>-2.0192013485273</v>
      </c>
      <c r="GH1466">
        <v>-0.003354295288503095</v>
      </c>
      <c r="GI1466">
        <v>8.998442100416266E-07</v>
      </c>
      <c r="GJ1466">
        <v>-2.632750781261316E-10</v>
      </c>
      <c r="GK1466">
        <v>-0.1771344180573433</v>
      </c>
      <c r="GL1466">
        <v>-0.01811282044437078</v>
      </c>
      <c r="GM1466">
        <v>0.001479480632228601</v>
      </c>
      <c r="GN1466">
        <v>-2.527498020886067E-05</v>
      </c>
      <c r="GO1466">
        <v>3</v>
      </c>
      <c r="GP1466">
        <v>2311</v>
      </c>
      <c r="GQ1466">
        <v>1</v>
      </c>
      <c r="GR1466">
        <v>23</v>
      </c>
      <c r="GS1466">
        <v>7512.1</v>
      </c>
      <c r="GT1466">
        <v>7512.2</v>
      </c>
      <c r="GU1466">
        <v>0.780029</v>
      </c>
      <c r="GV1466">
        <v>2.229</v>
      </c>
      <c r="GW1466">
        <v>1.39648</v>
      </c>
      <c r="GX1466">
        <v>2.34131</v>
      </c>
      <c r="GY1466">
        <v>1.49536</v>
      </c>
      <c r="GZ1466">
        <v>2.44751</v>
      </c>
      <c r="HA1466">
        <v>35.2671</v>
      </c>
      <c r="HB1466">
        <v>23.8511</v>
      </c>
      <c r="HC1466">
        <v>18</v>
      </c>
      <c r="HD1466">
        <v>515.754</v>
      </c>
      <c r="HE1466">
        <v>444.309</v>
      </c>
      <c r="HF1466">
        <v>21.1805</v>
      </c>
      <c r="HG1466">
        <v>25.159</v>
      </c>
      <c r="HH1466">
        <v>29.9984</v>
      </c>
      <c r="HI1466">
        <v>25.1586</v>
      </c>
      <c r="HJ1466">
        <v>25.1086</v>
      </c>
      <c r="HK1466">
        <v>15.6297</v>
      </c>
      <c r="HL1466">
        <v>26.6075</v>
      </c>
      <c r="HM1466">
        <v>40.4165</v>
      </c>
      <c r="HN1466">
        <v>21.2271</v>
      </c>
      <c r="HO1466">
        <v>279.637</v>
      </c>
      <c r="HP1466">
        <v>15.3487</v>
      </c>
      <c r="HQ1466">
        <v>100.955</v>
      </c>
      <c r="HR1466">
        <v>100.952</v>
      </c>
    </row>
    <row r="1467" spans="1:226">
      <c r="A1467">
        <v>1451</v>
      </c>
      <c r="B1467">
        <v>1664310053.5</v>
      </c>
      <c r="C1467">
        <v>16823</v>
      </c>
      <c r="D1467" t="s">
        <v>3274</v>
      </c>
      <c r="E1467" t="s">
        <v>3275</v>
      </c>
      <c r="F1467">
        <v>5</v>
      </c>
      <c r="G1467" t="s">
        <v>3257</v>
      </c>
      <c r="H1467" t="s">
        <v>354</v>
      </c>
      <c r="I1467">
        <v>1664310046</v>
      </c>
      <c r="J1467">
        <f>(K1467)/1000</f>
        <v>0</v>
      </c>
      <c r="K1467">
        <f>IF(BF1467, AN1467, AH1467)</f>
        <v>0</v>
      </c>
      <c r="L1467">
        <f>IF(BF1467, AI1467, AG1467)</f>
        <v>0</v>
      </c>
      <c r="M1467">
        <f>BH1467 - IF(AU1467&gt;1, L1467*BB1467*100.0/(AW1467*BV1467), 0)</f>
        <v>0</v>
      </c>
      <c r="N1467">
        <f>((T1467-J1467/2)*M1467-L1467)/(T1467+J1467/2)</f>
        <v>0</v>
      </c>
      <c r="O1467">
        <f>N1467*(BO1467+BP1467)/1000.0</f>
        <v>0</v>
      </c>
      <c r="P1467">
        <f>(BH1467 - IF(AU1467&gt;1, L1467*BB1467*100.0/(AW1467*BV1467), 0))*(BO1467+BP1467)/1000.0</f>
        <v>0</v>
      </c>
      <c r="Q1467">
        <f>2.0/((1/S1467-1/R1467)+SIGN(S1467)*SQRT((1/S1467-1/R1467)*(1/S1467-1/R1467) + 4*BC1467/((BC1467+1)*(BC1467+1))*(2*1/S1467*1/R1467-1/R1467*1/R1467)))</f>
        <v>0</v>
      </c>
      <c r="R1467">
        <f>IF(LEFT(BD1467,1)&lt;&gt;"0",IF(LEFT(BD1467,1)="1",3.0,BE1467),$D$5+$E$5*(BV1467*BO1467/($K$5*1000))+$F$5*(BV1467*BO1467/($K$5*1000))*MAX(MIN(BB1467,$J$5),$I$5)*MAX(MIN(BB1467,$J$5),$I$5)+$G$5*MAX(MIN(BB1467,$J$5),$I$5)*(BV1467*BO1467/($K$5*1000))+$H$5*(BV1467*BO1467/($K$5*1000))*(BV1467*BO1467/($K$5*1000)))</f>
        <v>0</v>
      </c>
      <c r="S1467">
        <f>J1467*(1000-(1000*0.61365*exp(17.502*W1467/(240.97+W1467))/(BO1467+BP1467)+BJ1467)/2)/(1000*0.61365*exp(17.502*W1467/(240.97+W1467))/(BO1467+BP1467)-BJ1467)</f>
        <v>0</v>
      </c>
      <c r="T1467">
        <f>1/((BC1467+1)/(Q1467/1.6)+1/(R1467/1.37)) + BC1467/((BC1467+1)/(Q1467/1.6) + BC1467/(R1467/1.37))</f>
        <v>0</v>
      </c>
      <c r="U1467">
        <f>(AX1467*BA1467)</f>
        <v>0</v>
      </c>
      <c r="V1467">
        <f>(BQ1467+(U1467+2*0.95*5.67E-8*(((BQ1467+$B$7)+273)^4-(BQ1467+273)^4)-44100*J1467)/(1.84*29.3*R1467+8*0.95*5.67E-8*(BQ1467+273)^3))</f>
        <v>0</v>
      </c>
      <c r="W1467">
        <f>($C$7*BR1467+$D$7*BS1467+$E$7*V1467)</f>
        <v>0</v>
      </c>
      <c r="X1467">
        <f>0.61365*exp(17.502*W1467/(240.97+W1467))</f>
        <v>0</v>
      </c>
      <c r="Y1467">
        <f>(Z1467/AA1467*100)</f>
        <v>0</v>
      </c>
      <c r="Z1467">
        <f>BJ1467*(BO1467+BP1467)/1000</f>
        <v>0</v>
      </c>
      <c r="AA1467">
        <f>0.61365*exp(17.502*BQ1467/(240.97+BQ1467))</f>
        <v>0</v>
      </c>
      <c r="AB1467">
        <f>(X1467-BJ1467*(BO1467+BP1467)/1000)</f>
        <v>0</v>
      </c>
      <c r="AC1467">
        <f>(-J1467*44100)</f>
        <v>0</v>
      </c>
      <c r="AD1467">
        <f>2*29.3*R1467*0.92*(BQ1467-W1467)</f>
        <v>0</v>
      </c>
      <c r="AE1467">
        <f>2*0.95*5.67E-8*(((BQ1467+$B$7)+273)^4-(W1467+273)^4)</f>
        <v>0</v>
      </c>
      <c r="AF1467">
        <f>U1467+AE1467+AC1467+AD1467</f>
        <v>0</v>
      </c>
      <c r="AG1467">
        <f>BN1467*AU1467*(BI1467-BH1467*(1000-AU1467*BK1467)/(1000-AU1467*BJ1467))/(100*BB1467)</f>
        <v>0</v>
      </c>
      <c r="AH1467">
        <f>1000*BN1467*AU1467*(BJ1467-BK1467)/(100*BB1467*(1000-AU1467*BJ1467))</f>
        <v>0</v>
      </c>
      <c r="AI1467">
        <f>(AJ1467 - AK1467 - BO1467*1E3/(8.314*(BQ1467+273.15)) * AM1467/BN1467 * AL1467) * BN1467/(100*BB1467) * (1000 - BK1467)/1000</f>
        <v>0</v>
      </c>
      <c r="AJ1467">
        <v>303.5121086991057</v>
      </c>
      <c r="AK1467">
        <v>303.8202424242423</v>
      </c>
      <c r="AL1467">
        <v>-3.148492742526756</v>
      </c>
      <c r="AM1467">
        <v>64.58573278103455</v>
      </c>
      <c r="AN1467">
        <f>(AP1467 - AO1467 + BO1467*1E3/(8.314*(BQ1467+273.15)) * AR1467/BN1467 * AQ1467) * BN1467/(100*BB1467) * 1000/(1000 - AP1467)</f>
        <v>0</v>
      </c>
      <c r="AO1467">
        <v>15.44534328444809</v>
      </c>
      <c r="AP1467">
        <v>18.55104390977444</v>
      </c>
      <c r="AQ1467">
        <v>0.0001787181369190976</v>
      </c>
      <c r="AR1467">
        <v>112.2098661277839</v>
      </c>
      <c r="AS1467">
        <v>14</v>
      </c>
      <c r="AT1467">
        <v>3</v>
      </c>
      <c r="AU1467">
        <f>IF(AS1467*$H$13&gt;=AW1467,1.0,(AW1467/(AW1467-AS1467*$H$13)))</f>
        <v>0</v>
      </c>
      <c r="AV1467">
        <f>(AU1467-1)*100</f>
        <v>0</v>
      </c>
      <c r="AW1467">
        <f>MAX(0,($B$13+$C$13*BV1467)/(1+$D$13*BV1467)*BO1467/(BQ1467+273)*$E$13)</f>
        <v>0</v>
      </c>
      <c r="AX1467">
        <f>$B$11*BW1467+$C$11*BX1467+$F$11*CI1467*(1-CL1467)</f>
        <v>0</v>
      </c>
      <c r="AY1467">
        <f>AX1467*AZ1467</f>
        <v>0</v>
      </c>
      <c r="AZ1467">
        <f>($B$11*$D$9+$C$11*$D$9+$F$11*((CV1467+CN1467)/MAX(CV1467+CN1467+CW1467, 0.1)*$I$9+CW1467/MAX(CV1467+CN1467+CW1467, 0.1)*$J$9))/($B$11+$C$11+$F$11)</f>
        <v>0</v>
      </c>
      <c r="BA1467">
        <f>($B$11*$K$9+$C$11*$K$9+$F$11*((CV1467+CN1467)/MAX(CV1467+CN1467+CW1467, 0.1)*$P$9+CW1467/MAX(CV1467+CN1467+CW1467, 0.1)*$Q$9))/($B$11+$C$11+$F$11)</f>
        <v>0</v>
      </c>
      <c r="BB1467">
        <v>6</v>
      </c>
      <c r="BC1467">
        <v>0.5</v>
      </c>
      <c r="BD1467" t="s">
        <v>355</v>
      </c>
      <c r="BE1467">
        <v>2</v>
      </c>
      <c r="BF1467" t="b">
        <v>1</v>
      </c>
      <c r="BG1467">
        <v>1664310046</v>
      </c>
      <c r="BH1467">
        <v>319.8857037037037</v>
      </c>
      <c r="BI1467">
        <v>313.7605555555555</v>
      </c>
      <c r="BJ1467">
        <v>18.55616666666667</v>
      </c>
      <c r="BK1467">
        <v>15.45200740740741</v>
      </c>
      <c r="BL1467">
        <v>322.9029259259259</v>
      </c>
      <c r="BM1467">
        <v>18.71972962962963</v>
      </c>
      <c r="BN1467">
        <v>500.0638518518518</v>
      </c>
      <c r="BO1467">
        <v>90.91497777777776</v>
      </c>
      <c r="BP1467">
        <v>0.1000104407407408</v>
      </c>
      <c r="BQ1467">
        <v>24.73725555555556</v>
      </c>
      <c r="BR1467">
        <v>24.97508518518518</v>
      </c>
      <c r="BS1467">
        <v>999.9000000000001</v>
      </c>
      <c r="BT1467">
        <v>0</v>
      </c>
      <c r="BU1467">
        <v>0</v>
      </c>
      <c r="BV1467">
        <v>9991.227407407408</v>
      </c>
      <c r="BW1467">
        <v>0</v>
      </c>
      <c r="BX1467">
        <v>7.419389999999999</v>
      </c>
      <c r="BY1467">
        <v>6.125192962962962</v>
      </c>
      <c r="BZ1467">
        <v>325.9338518518518</v>
      </c>
      <c r="CA1467">
        <v>318.6851851851852</v>
      </c>
      <c r="CB1467">
        <v>3.104155925925926</v>
      </c>
      <c r="CC1467">
        <v>313.7605555555555</v>
      </c>
      <c r="CD1467">
        <v>15.45200740740741</v>
      </c>
      <c r="CE1467">
        <v>1.687032592592593</v>
      </c>
      <c r="CF1467">
        <v>1.40482</v>
      </c>
      <c r="CG1467">
        <v>14.77763333333333</v>
      </c>
      <c r="CH1467">
        <v>11.96974074074074</v>
      </c>
      <c r="CI1467">
        <v>1999.983703703704</v>
      </c>
      <c r="CJ1467">
        <v>0.979999111111111</v>
      </c>
      <c r="CK1467">
        <v>0.02000079259259259</v>
      </c>
      <c r="CL1467">
        <v>0</v>
      </c>
      <c r="CM1467">
        <v>779.1931111111111</v>
      </c>
      <c r="CN1467">
        <v>5.00097</v>
      </c>
      <c r="CO1467">
        <v>15520.67037037037</v>
      </c>
      <c r="CP1467">
        <v>16707.43333333333</v>
      </c>
      <c r="CQ1467">
        <v>38.493</v>
      </c>
      <c r="CR1467">
        <v>39.062</v>
      </c>
      <c r="CS1467">
        <v>38.486</v>
      </c>
      <c r="CT1467">
        <v>38.625</v>
      </c>
      <c r="CU1467">
        <v>38.86566666666667</v>
      </c>
      <c r="CV1467">
        <v>1955.083333333333</v>
      </c>
      <c r="CW1467">
        <v>39.90037037037037</v>
      </c>
      <c r="CX1467">
        <v>0</v>
      </c>
      <c r="CY1467">
        <v>1664310058.1</v>
      </c>
      <c r="CZ1467">
        <v>0</v>
      </c>
      <c r="DA1467">
        <v>0</v>
      </c>
      <c r="DB1467" t="s">
        <v>356</v>
      </c>
      <c r="DC1467">
        <v>1663859321.1</v>
      </c>
      <c r="DD1467">
        <v>1663859315.6</v>
      </c>
      <c r="DE1467">
        <v>0</v>
      </c>
      <c r="DF1467">
        <v>0.196</v>
      </c>
      <c r="DG1467">
        <v>-0.001</v>
      </c>
      <c r="DH1467">
        <v>-5.941</v>
      </c>
      <c r="DI1467">
        <v>-0.174</v>
      </c>
      <c r="DJ1467">
        <v>1500</v>
      </c>
      <c r="DK1467">
        <v>17</v>
      </c>
      <c r="DL1467">
        <v>0.13</v>
      </c>
      <c r="DM1467">
        <v>0.04</v>
      </c>
      <c r="DN1467">
        <v>5.242657749999999</v>
      </c>
      <c r="DO1467">
        <v>13.81000536585366</v>
      </c>
      <c r="DP1467">
        <v>1.341048287606541</v>
      </c>
      <c r="DQ1467">
        <v>0</v>
      </c>
      <c r="DR1467">
        <v>3.09713525</v>
      </c>
      <c r="DS1467">
        <v>0.1581288180112544</v>
      </c>
      <c r="DT1467">
        <v>0.02159113347968325</v>
      </c>
      <c r="DU1467">
        <v>0</v>
      </c>
      <c r="DV1467">
        <v>0</v>
      </c>
      <c r="DW1467">
        <v>2</v>
      </c>
      <c r="DX1467" t="s">
        <v>357</v>
      </c>
      <c r="DY1467">
        <v>2.98485</v>
      </c>
      <c r="DZ1467">
        <v>2.7155</v>
      </c>
      <c r="EA1467">
        <v>0.0729339</v>
      </c>
      <c r="EB1467">
        <v>0.070088</v>
      </c>
      <c r="EC1467">
        <v>0.0906473</v>
      </c>
      <c r="ED1467">
        <v>0.0777356</v>
      </c>
      <c r="EE1467">
        <v>29446.6</v>
      </c>
      <c r="EF1467">
        <v>29664</v>
      </c>
      <c r="EG1467">
        <v>29512.3</v>
      </c>
      <c r="EH1467">
        <v>29495.7</v>
      </c>
      <c r="EI1467">
        <v>35573.3</v>
      </c>
      <c r="EJ1467">
        <v>36174.7</v>
      </c>
      <c r="EK1467">
        <v>41592.5</v>
      </c>
      <c r="EL1467">
        <v>42036.1</v>
      </c>
      <c r="EM1467">
        <v>1.97127</v>
      </c>
      <c r="EN1467">
        <v>1.9271</v>
      </c>
      <c r="EO1467">
        <v>0.103936</v>
      </c>
      <c r="EP1467">
        <v>0</v>
      </c>
      <c r="EQ1467">
        <v>23.2656</v>
      </c>
      <c r="ER1467">
        <v>999.9</v>
      </c>
      <c r="ES1467">
        <v>44.9</v>
      </c>
      <c r="ET1467">
        <v>29.1</v>
      </c>
      <c r="EU1467">
        <v>19.9788</v>
      </c>
      <c r="EV1467">
        <v>62.9164</v>
      </c>
      <c r="EW1467">
        <v>32.9888</v>
      </c>
      <c r="EX1467">
        <v>1</v>
      </c>
      <c r="EY1467">
        <v>-0.179939</v>
      </c>
      <c r="EZ1467">
        <v>0.992198</v>
      </c>
      <c r="FA1467">
        <v>20.3333</v>
      </c>
      <c r="FB1467">
        <v>5.21804</v>
      </c>
      <c r="FC1467">
        <v>12.0099</v>
      </c>
      <c r="FD1467">
        <v>4.9894</v>
      </c>
      <c r="FE1467">
        <v>3.28845</v>
      </c>
      <c r="FF1467">
        <v>9999</v>
      </c>
      <c r="FG1467">
        <v>9999</v>
      </c>
      <c r="FH1467">
        <v>9999</v>
      </c>
      <c r="FI1467">
        <v>262.7</v>
      </c>
      <c r="FJ1467">
        <v>1.86768</v>
      </c>
      <c r="FK1467">
        <v>1.86676</v>
      </c>
      <c r="FL1467">
        <v>1.86612</v>
      </c>
      <c r="FM1467">
        <v>1.86608</v>
      </c>
      <c r="FN1467">
        <v>1.8679</v>
      </c>
      <c r="FO1467">
        <v>1.87041</v>
      </c>
      <c r="FP1467">
        <v>1.86905</v>
      </c>
      <c r="FQ1467">
        <v>1.87053</v>
      </c>
      <c r="FR1467">
        <v>0</v>
      </c>
      <c r="FS1467">
        <v>0</v>
      </c>
      <c r="FT1467">
        <v>0</v>
      </c>
      <c r="FU1467">
        <v>0</v>
      </c>
      <c r="FV1467" t="s">
        <v>358</v>
      </c>
      <c r="FW1467" t="s">
        <v>359</v>
      </c>
      <c r="FX1467" t="s">
        <v>360</v>
      </c>
      <c r="FY1467" t="s">
        <v>360</v>
      </c>
      <c r="FZ1467" t="s">
        <v>360</v>
      </c>
      <c r="GA1467" t="s">
        <v>360</v>
      </c>
      <c r="GB1467">
        <v>0</v>
      </c>
      <c r="GC1467">
        <v>100</v>
      </c>
      <c r="GD1467">
        <v>100</v>
      </c>
      <c r="GE1467">
        <v>-2.95</v>
      </c>
      <c r="GF1467">
        <v>-0.1636</v>
      </c>
      <c r="GG1467">
        <v>-2.0192013485273</v>
      </c>
      <c r="GH1467">
        <v>-0.003354295288503095</v>
      </c>
      <c r="GI1467">
        <v>8.998442100416266E-07</v>
      </c>
      <c r="GJ1467">
        <v>-2.632750781261316E-10</v>
      </c>
      <c r="GK1467">
        <v>-0.1771344180573433</v>
      </c>
      <c r="GL1467">
        <v>-0.01811282044437078</v>
      </c>
      <c r="GM1467">
        <v>0.001479480632228601</v>
      </c>
      <c r="GN1467">
        <v>-2.527498020886067E-05</v>
      </c>
      <c r="GO1467">
        <v>3</v>
      </c>
      <c r="GP1467">
        <v>2311</v>
      </c>
      <c r="GQ1467">
        <v>1</v>
      </c>
      <c r="GR1467">
        <v>23</v>
      </c>
      <c r="GS1467">
        <v>7512.2</v>
      </c>
      <c r="GT1467">
        <v>7512.3</v>
      </c>
      <c r="GU1467">
        <v>0.744629</v>
      </c>
      <c r="GV1467">
        <v>2.23389</v>
      </c>
      <c r="GW1467">
        <v>1.39648</v>
      </c>
      <c r="GX1467">
        <v>2.34009</v>
      </c>
      <c r="GY1467">
        <v>1.49536</v>
      </c>
      <c r="GZ1467">
        <v>2.3938</v>
      </c>
      <c r="HA1467">
        <v>35.2902</v>
      </c>
      <c r="HB1467">
        <v>23.8423</v>
      </c>
      <c r="HC1467">
        <v>18</v>
      </c>
      <c r="HD1467">
        <v>515.854</v>
      </c>
      <c r="HE1467">
        <v>444.232</v>
      </c>
      <c r="HF1467">
        <v>21.2903</v>
      </c>
      <c r="HG1467">
        <v>25.1623</v>
      </c>
      <c r="HH1467">
        <v>29.9999</v>
      </c>
      <c r="HI1467">
        <v>25.1608</v>
      </c>
      <c r="HJ1467">
        <v>25.1102</v>
      </c>
      <c r="HK1467">
        <v>14.9026</v>
      </c>
      <c r="HL1467">
        <v>26.8964</v>
      </c>
      <c r="HM1467">
        <v>40.4165</v>
      </c>
      <c r="HN1467">
        <v>21.2508</v>
      </c>
      <c r="HO1467">
        <v>266.277</v>
      </c>
      <c r="HP1467">
        <v>15.32</v>
      </c>
      <c r="HQ1467">
        <v>100.954</v>
      </c>
      <c r="HR1467">
        <v>100.952</v>
      </c>
    </row>
    <row r="1468" spans="1:226">
      <c r="A1468">
        <v>1452</v>
      </c>
      <c r="B1468">
        <v>1664310058.5</v>
      </c>
      <c r="C1468">
        <v>16828</v>
      </c>
      <c r="D1468" t="s">
        <v>3276</v>
      </c>
      <c r="E1468" t="s">
        <v>3277</v>
      </c>
      <c r="F1468">
        <v>5</v>
      </c>
      <c r="G1468" t="s">
        <v>3257</v>
      </c>
      <c r="H1468" t="s">
        <v>354</v>
      </c>
      <c r="I1468">
        <v>1664310050.714286</v>
      </c>
      <c r="J1468">
        <f>(K1468)/1000</f>
        <v>0</v>
      </c>
      <c r="K1468">
        <f>IF(BF1468, AN1468, AH1468)</f>
        <v>0</v>
      </c>
      <c r="L1468">
        <f>IF(BF1468, AI1468, AG1468)</f>
        <v>0</v>
      </c>
      <c r="M1468">
        <f>BH1468 - IF(AU1468&gt;1, L1468*BB1468*100.0/(AW1468*BV1468), 0)</f>
        <v>0</v>
      </c>
      <c r="N1468">
        <f>((T1468-J1468/2)*M1468-L1468)/(T1468+J1468/2)</f>
        <v>0</v>
      </c>
      <c r="O1468">
        <f>N1468*(BO1468+BP1468)/1000.0</f>
        <v>0</v>
      </c>
      <c r="P1468">
        <f>(BH1468 - IF(AU1468&gt;1, L1468*BB1468*100.0/(AW1468*BV1468), 0))*(BO1468+BP1468)/1000.0</f>
        <v>0</v>
      </c>
      <c r="Q1468">
        <f>2.0/((1/S1468-1/R1468)+SIGN(S1468)*SQRT((1/S1468-1/R1468)*(1/S1468-1/R1468) + 4*BC1468/((BC1468+1)*(BC1468+1))*(2*1/S1468*1/R1468-1/R1468*1/R1468)))</f>
        <v>0</v>
      </c>
      <c r="R1468">
        <f>IF(LEFT(BD1468,1)&lt;&gt;"0",IF(LEFT(BD1468,1)="1",3.0,BE1468),$D$5+$E$5*(BV1468*BO1468/($K$5*1000))+$F$5*(BV1468*BO1468/($K$5*1000))*MAX(MIN(BB1468,$J$5),$I$5)*MAX(MIN(BB1468,$J$5),$I$5)+$G$5*MAX(MIN(BB1468,$J$5),$I$5)*(BV1468*BO1468/($K$5*1000))+$H$5*(BV1468*BO1468/($K$5*1000))*(BV1468*BO1468/($K$5*1000)))</f>
        <v>0</v>
      </c>
      <c r="S1468">
        <f>J1468*(1000-(1000*0.61365*exp(17.502*W1468/(240.97+W1468))/(BO1468+BP1468)+BJ1468)/2)/(1000*0.61365*exp(17.502*W1468/(240.97+W1468))/(BO1468+BP1468)-BJ1468)</f>
        <v>0</v>
      </c>
      <c r="T1468">
        <f>1/((BC1468+1)/(Q1468/1.6)+1/(R1468/1.37)) + BC1468/((BC1468+1)/(Q1468/1.6) + BC1468/(R1468/1.37))</f>
        <v>0</v>
      </c>
      <c r="U1468">
        <f>(AX1468*BA1468)</f>
        <v>0</v>
      </c>
      <c r="V1468">
        <f>(BQ1468+(U1468+2*0.95*5.67E-8*(((BQ1468+$B$7)+273)^4-(BQ1468+273)^4)-44100*J1468)/(1.84*29.3*R1468+8*0.95*5.67E-8*(BQ1468+273)^3))</f>
        <v>0</v>
      </c>
      <c r="W1468">
        <f>($C$7*BR1468+$D$7*BS1468+$E$7*V1468)</f>
        <v>0</v>
      </c>
      <c r="X1468">
        <f>0.61365*exp(17.502*W1468/(240.97+W1468))</f>
        <v>0</v>
      </c>
      <c r="Y1468">
        <f>(Z1468/AA1468*100)</f>
        <v>0</v>
      </c>
      <c r="Z1468">
        <f>BJ1468*(BO1468+BP1468)/1000</f>
        <v>0</v>
      </c>
      <c r="AA1468">
        <f>0.61365*exp(17.502*BQ1468/(240.97+BQ1468))</f>
        <v>0</v>
      </c>
      <c r="AB1468">
        <f>(X1468-BJ1468*(BO1468+BP1468)/1000)</f>
        <v>0</v>
      </c>
      <c r="AC1468">
        <f>(-J1468*44100)</f>
        <v>0</v>
      </c>
      <c r="AD1468">
        <f>2*29.3*R1468*0.92*(BQ1468-W1468)</f>
        <v>0</v>
      </c>
      <c r="AE1468">
        <f>2*0.95*5.67E-8*(((BQ1468+$B$7)+273)^4-(W1468+273)^4)</f>
        <v>0</v>
      </c>
      <c r="AF1468">
        <f>U1468+AE1468+AC1468+AD1468</f>
        <v>0</v>
      </c>
      <c r="AG1468">
        <f>BN1468*AU1468*(BI1468-BH1468*(1000-AU1468*BK1468)/(1000-AU1468*BJ1468))/(100*BB1468)</f>
        <v>0</v>
      </c>
      <c r="AH1468">
        <f>1000*BN1468*AU1468*(BJ1468-BK1468)/(100*BB1468*(1000-AU1468*BJ1468))</f>
        <v>0</v>
      </c>
      <c r="AI1468">
        <f>(AJ1468 - AK1468 - BO1468*1E3/(8.314*(BQ1468+273.15)) * AM1468/BN1468 * AL1468) * BN1468/(100*BB1468) * (1000 - BK1468)/1000</f>
        <v>0</v>
      </c>
      <c r="AJ1468">
        <v>286.3860838041012</v>
      </c>
      <c r="AK1468">
        <v>287.8538484848484</v>
      </c>
      <c r="AL1468">
        <v>-3.194709507810075</v>
      </c>
      <c r="AM1468">
        <v>64.58573278103455</v>
      </c>
      <c r="AN1468">
        <f>(AP1468 - AO1468 + BO1468*1E3/(8.314*(BQ1468+273.15)) * AR1468/BN1468 * AQ1468) * BN1468/(100*BB1468) * 1000/(1000 - AP1468)</f>
        <v>0</v>
      </c>
      <c r="AO1468">
        <v>15.41533085085237</v>
      </c>
      <c r="AP1468">
        <v>18.52070691729323</v>
      </c>
      <c r="AQ1468">
        <v>-0.0001118747152382796</v>
      </c>
      <c r="AR1468">
        <v>112.2098661277839</v>
      </c>
      <c r="AS1468">
        <v>14</v>
      </c>
      <c r="AT1468">
        <v>3</v>
      </c>
      <c r="AU1468">
        <f>IF(AS1468*$H$13&gt;=AW1468,1.0,(AW1468/(AW1468-AS1468*$H$13)))</f>
        <v>0</v>
      </c>
      <c r="AV1468">
        <f>(AU1468-1)*100</f>
        <v>0</v>
      </c>
      <c r="AW1468">
        <f>MAX(0,($B$13+$C$13*BV1468)/(1+$D$13*BV1468)*BO1468/(BQ1468+273)*$E$13)</f>
        <v>0</v>
      </c>
      <c r="AX1468">
        <f>$B$11*BW1468+$C$11*BX1468+$F$11*CI1468*(1-CL1468)</f>
        <v>0</v>
      </c>
      <c r="AY1468">
        <f>AX1468*AZ1468</f>
        <v>0</v>
      </c>
      <c r="AZ1468">
        <f>($B$11*$D$9+$C$11*$D$9+$F$11*((CV1468+CN1468)/MAX(CV1468+CN1468+CW1468, 0.1)*$I$9+CW1468/MAX(CV1468+CN1468+CW1468, 0.1)*$J$9))/($B$11+$C$11+$F$11)</f>
        <v>0</v>
      </c>
      <c r="BA1468">
        <f>($B$11*$K$9+$C$11*$K$9+$F$11*((CV1468+CN1468)/MAX(CV1468+CN1468+CW1468, 0.1)*$P$9+CW1468/MAX(CV1468+CN1468+CW1468, 0.1)*$Q$9))/($B$11+$C$11+$F$11)</f>
        <v>0</v>
      </c>
      <c r="BB1468">
        <v>6</v>
      </c>
      <c r="BC1468">
        <v>0.5</v>
      </c>
      <c r="BD1468" t="s">
        <v>355</v>
      </c>
      <c r="BE1468">
        <v>2</v>
      </c>
      <c r="BF1468" t="b">
        <v>1</v>
      </c>
      <c r="BG1468">
        <v>1664310050.714286</v>
      </c>
      <c r="BH1468">
        <v>305.2464285714286</v>
      </c>
      <c r="BI1468">
        <v>298.1093571428572</v>
      </c>
      <c r="BJ1468">
        <v>18.54905714285714</v>
      </c>
      <c r="BK1468">
        <v>15.431725</v>
      </c>
      <c r="BL1468">
        <v>308.2217142857143</v>
      </c>
      <c r="BM1468">
        <v>18.71268928571428</v>
      </c>
      <c r="BN1468">
        <v>500.0599642857143</v>
      </c>
      <c r="BO1468">
        <v>90.9130857142857</v>
      </c>
      <c r="BP1468">
        <v>0.1000283785714286</v>
      </c>
      <c r="BQ1468">
        <v>24.73828571428571</v>
      </c>
      <c r="BR1468">
        <v>24.97516428571429</v>
      </c>
      <c r="BS1468">
        <v>999.9000000000002</v>
      </c>
      <c r="BT1468">
        <v>0</v>
      </c>
      <c r="BU1468">
        <v>0</v>
      </c>
      <c r="BV1468">
        <v>9988.862500000001</v>
      </c>
      <c r="BW1468">
        <v>0</v>
      </c>
      <c r="BX1468">
        <v>7.419389999999999</v>
      </c>
      <c r="BY1468">
        <v>7.137079642857143</v>
      </c>
      <c r="BZ1468">
        <v>311.0156428571428</v>
      </c>
      <c r="CA1468">
        <v>302.78225</v>
      </c>
      <c r="CB1468">
        <v>3.11733</v>
      </c>
      <c r="CC1468">
        <v>298.1093571428572</v>
      </c>
      <c r="CD1468">
        <v>15.431725</v>
      </c>
      <c r="CE1468">
        <v>1.686351071428572</v>
      </c>
      <c r="CF1468">
        <v>1.402946428571429</v>
      </c>
      <c r="CG1468">
        <v>14.77136428571428</v>
      </c>
      <c r="CH1468">
        <v>11.94949642857143</v>
      </c>
      <c r="CI1468">
        <v>1999.994642857143</v>
      </c>
      <c r="CJ1468">
        <v>0.979999107142857</v>
      </c>
      <c r="CK1468">
        <v>0.02000079642857142</v>
      </c>
      <c r="CL1468">
        <v>0</v>
      </c>
      <c r="CM1468">
        <v>777.5872499999998</v>
      </c>
      <c r="CN1468">
        <v>5.00097</v>
      </c>
      <c r="CO1468">
        <v>15488.74642857143</v>
      </c>
      <c r="CP1468">
        <v>16707.53571428571</v>
      </c>
      <c r="CQ1468">
        <v>38.48425</v>
      </c>
      <c r="CR1468">
        <v>39.062</v>
      </c>
      <c r="CS1468">
        <v>38.4685</v>
      </c>
      <c r="CT1468">
        <v>38.625</v>
      </c>
      <c r="CU1468">
        <v>38.84575</v>
      </c>
      <c r="CV1468">
        <v>1955.094285714285</v>
      </c>
      <c r="CW1468">
        <v>39.90035714285715</v>
      </c>
      <c r="CX1468">
        <v>0</v>
      </c>
      <c r="CY1468">
        <v>1664310062.9</v>
      </c>
      <c r="CZ1468">
        <v>0</v>
      </c>
      <c r="DA1468">
        <v>0</v>
      </c>
      <c r="DB1468" t="s">
        <v>356</v>
      </c>
      <c r="DC1468">
        <v>1663859321.1</v>
      </c>
      <c r="DD1468">
        <v>1663859315.6</v>
      </c>
      <c r="DE1468">
        <v>0</v>
      </c>
      <c r="DF1468">
        <v>0.196</v>
      </c>
      <c r="DG1468">
        <v>-0.001</v>
      </c>
      <c r="DH1468">
        <v>-5.941</v>
      </c>
      <c r="DI1468">
        <v>-0.174</v>
      </c>
      <c r="DJ1468">
        <v>1500</v>
      </c>
      <c r="DK1468">
        <v>17</v>
      </c>
      <c r="DL1468">
        <v>0.13</v>
      </c>
      <c r="DM1468">
        <v>0.04</v>
      </c>
      <c r="DN1468">
        <v>6.617549249999999</v>
      </c>
      <c r="DO1468">
        <v>12.65399245778611</v>
      </c>
      <c r="DP1468">
        <v>1.219994607888468</v>
      </c>
      <c r="DQ1468">
        <v>0</v>
      </c>
      <c r="DR1468">
        <v>3.1091245</v>
      </c>
      <c r="DS1468">
        <v>0.2080840525328267</v>
      </c>
      <c r="DT1468">
        <v>0.0242737561936755</v>
      </c>
      <c r="DU1468">
        <v>0</v>
      </c>
      <c r="DV1468">
        <v>0</v>
      </c>
      <c r="DW1468">
        <v>2</v>
      </c>
      <c r="DX1468" t="s">
        <v>357</v>
      </c>
      <c r="DY1468">
        <v>2.98497</v>
      </c>
      <c r="DZ1468">
        <v>2.71562</v>
      </c>
      <c r="EA1468">
        <v>0.0697634</v>
      </c>
      <c r="EB1468">
        <v>0.06673800000000001</v>
      </c>
      <c r="EC1468">
        <v>0.0905516</v>
      </c>
      <c r="ED1468">
        <v>0.0776469</v>
      </c>
      <c r="EE1468">
        <v>29546.4</v>
      </c>
      <c r="EF1468">
        <v>29770.9</v>
      </c>
      <c r="EG1468">
        <v>29511.4</v>
      </c>
      <c r="EH1468">
        <v>29495.8</v>
      </c>
      <c r="EI1468">
        <v>35575.8</v>
      </c>
      <c r="EJ1468">
        <v>36178.1</v>
      </c>
      <c r="EK1468">
        <v>41591</v>
      </c>
      <c r="EL1468">
        <v>42035.9</v>
      </c>
      <c r="EM1468">
        <v>1.9716</v>
      </c>
      <c r="EN1468">
        <v>1.92668</v>
      </c>
      <c r="EO1468">
        <v>0.105351</v>
      </c>
      <c r="EP1468">
        <v>0</v>
      </c>
      <c r="EQ1468">
        <v>23.2632</v>
      </c>
      <c r="ER1468">
        <v>999.9</v>
      </c>
      <c r="ES1468">
        <v>44.9</v>
      </c>
      <c r="ET1468">
        <v>29.1</v>
      </c>
      <c r="EU1468">
        <v>19.9786</v>
      </c>
      <c r="EV1468">
        <v>62.9264</v>
      </c>
      <c r="EW1468">
        <v>33.4415</v>
      </c>
      <c r="EX1468">
        <v>1</v>
      </c>
      <c r="EY1468">
        <v>-0.17936</v>
      </c>
      <c r="EZ1468">
        <v>1.27742</v>
      </c>
      <c r="FA1468">
        <v>20.3314</v>
      </c>
      <c r="FB1468">
        <v>5.21939</v>
      </c>
      <c r="FC1468">
        <v>12.0099</v>
      </c>
      <c r="FD1468">
        <v>4.9902</v>
      </c>
      <c r="FE1468">
        <v>3.28865</v>
      </c>
      <c r="FF1468">
        <v>9999</v>
      </c>
      <c r="FG1468">
        <v>9999</v>
      </c>
      <c r="FH1468">
        <v>9999</v>
      </c>
      <c r="FI1468">
        <v>262.7</v>
      </c>
      <c r="FJ1468">
        <v>1.86768</v>
      </c>
      <c r="FK1468">
        <v>1.86676</v>
      </c>
      <c r="FL1468">
        <v>1.86612</v>
      </c>
      <c r="FM1468">
        <v>1.86611</v>
      </c>
      <c r="FN1468">
        <v>1.86788</v>
      </c>
      <c r="FO1468">
        <v>1.87041</v>
      </c>
      <c r="FP1468">
        <v>1.86905</v>
      </c>
      <c r="FQ1468">
        <v>1.87054</v>
      </c>
      <c r="FR1468">
        <v>0</v>
      </c>
      <c r="FS1468">
        <v>0</v>
      </c>
      <c r="FT1468">
        <v>0</v>
      </c>
      <c r="FU1468">
        <v>0</v>
      </c>
      <c r="FV1468" t="s">
        <v>358</v>
      </c>
      <c r="FW1468" t="s">
        <v>359</v>
      </c>
      <c r="FX1468" t="s">
        <v>360</v>
      </c>
      <c r="FY1468" t="s">
        <v>360</v>
      </c>
      <c r="FZ1468" t="s">
        <v>360</v>
      </c>
      <c r="GA1468" t="s">
        <v>360</v>
      </c>
      <c r="GB1468">
        <v>0</v>
      </c>
      <c r="GC1468">
        <v>100</v>
      </c>
      <c r="GD1468">
        <v>100</v>
      </c>
      <c r="GE1468">
        <v>-2.905</v>
      </c>
      <c r="GF1468">
        <v>-0.1639</v>
      </c>
      <c r="GG1468">
        <v>-2.0192013485273</v>
      </c>
      <c r="GH1468">
        <v>-0.003354295288503095</v>
      </c>
      <c r="GI1468">
        <v>8.998442100416266E-07</v>
      </c>
      <c r="GJ1468">
        <v>-2.632750781261316E-10</v>
      </c>
      <c r="GK1468">
        <v>-0.1771344180573433</v>
      </c>
      <c r="GL1468">
        <v>-0.01811282044437078</v>
      </c>
      <c r="GM1468">
        <v>0.001479480632228601</v>
      </c>
      <c r="GN1468">
        <v>-2.527498020886067E-05</v>
      </c>
      <c r="GO1468">
        <v>3</v>
      </c>
      <c r="GP1468">
        <v>2311</v>
      </c>
      <c r="GQ1468">
        <v>1</v>
      </c>
      <c r="GR1468">
        <v>23</v>
      </c>
      <c r="GS1468">
        <v>7512.3</v>
      </c>
      <c r="GT1468">
        <v>7512.4</v>
      </c>
      <c r="GU1468">
        <v>0.71167</v>
      </c>
      <c r="GV1468">
        <v>2.229</v>
      </c>
      <c r="GW1468">
        <v>1.39648</v>
      </c>
      <c r="GX1468">
        <v>2.34009</v>
      </c>
      <c r="GY1468">
        <v>1.49536</v>
      </c>
      <c r="GZ1468">
        <v>2.46826</v>
      </c>
      <c r="HA1468">
        <v>35.2902</v>
      </c>
      <c r="HB1468">
        <v>23.8511</v>
      </c>
      <c r="HC1468">
        <v>18</v>
      </c>
      <c r="HD1468">
        <v>516.083</v>
      </c>
      <c r="HE1468">
        <v>443.991</v>
      </c>
      <c r="HF1468">
        <v>21.3147</v>
      </c>
      <c r="HG1468">
        <v>25.1654</v>
      </c>
      <c r="HH1468">
        <v>30.0005</v>
      </c>
      <c r="HI1468">
        <v>25.1628</v>
      </c>
      <c r="HJ1468">
        <v>25.1122</v>
      </c>
      <c r="HK1468">
        <v>14.2481</v>
      </c>
      <c r="HL1468">
        <v>26.8964</v>
      </c>
      <c r="HM1468">
        <v>40.4165</v>
      </c>
      <c r="HN1468">
        <v>21.2672</v>
      </c>
      <c r="HO1468">
        <v>246.241</v>
      </c>
      <c r="HP1468">
        <v>15.309</v>
      </c>
      <c r="HQ1468">
        <v>100.95</v>
      </c>
      <c r="HR1468">
        <v>100.952</v>
      </c>
    </row>
    <row r="1469" spans="1:226">
      <c r="A1469">
        <v>1453</v>
      </c>
      <c r="B1469">
        <v>1664310063.5</v>
      </c>
      <c r="C1469">
        <v>16833</v>
      </c>
      <c r="D1469" t="s">
        <v>3278</v>
      </c>
      <c r="E1469" t="s">
        <v>3279</v>
      </c>
      <c r="F1469">
        <v>5</v>
      </c>
      <c r="G1469" t="s">
        <v>3257</v>
      </c>
      <c r="H1469" t="s">
        <v>354</v>
      </c>
      <c r="I1469">
        <v>1664310056</v>
      </c>
      <c r="J1469">
        <f>(K1469)/1000</f>
        <v>0</v>
      </c>
      <c r="K1469">
        <f>IF(BF1469, AN1469, AH1469)</f>
        <v>0</v>
      </c>
      <c r="L1469">
        <f>IF(BF1469, AI1469, AG1469)</f>
        <v>0</v>
      </c>
      <c r="M1469">
        <f>BH1469 - IF(AU1469&gt;1, L1469*BB1469*100.0/(AW1469*BV1469), 0)</f>
        <v>0</v>
      </c>
      <c r="N1469">
        <f>((T1469-J1469/2)*M1469-L1469)/(T1469+J1469/2)</f>
        <v>0</v>
      </c>
      <c r="O1469">
        <f>N1469*(BO1469+BP1469)/1000.0</f>
        <v>0</v>
      </c>
      <c r="P1469">
        <f>(BH1469 - IF(AU1469&gt;1, L1469*BB1469*100.0/(AW1469*BV1469), 0))*(BO1469+BP1469)/1000.0</f>
        <v>0</v>
      </c>
      <c r="Q1469">
        <f>2.0/((1/S1469-1/R1469)+SIGN(S1469)*SQRT((1/S1469-1/R1469)*(1/S1469-1/R1469) + 4*BC1469/((BC1469+1)*(BC1469+1))*(2*1/S1469*1/R1469-1/R1469*1/R1469)))</f>
        <v>0</v>
      </c>
      <c r="R1469">
        <f>IF(LEFT(BD1469,1)&lt;&gt;"0",IF(LEFT(BD1469,1)="1",3.0,BE1469),$D$5+$E$5*(BV1469*BO1469/($K$5*1000))+$F$5*(BV1469*BO1469/($K$5*1000))*MAX(MIN(BB1469,$J$5),$I$5)*MAX(MIN(BB1469,$J$5),$I$5)+$G$5*MAX(MIN(BB1469,$J$5),$I$5)*(BV1469*BO1469/($K$5*1000))+$H$5*(BV1469*BO1469/($K$5*1000))*(BV1469*BO1469/($K$5*1000)))</f>
        <v>0</v>
      </c>
      <c r="S1469">
        <f>J1469*(1000-(1000*0.61365*exp(17.502*W1469/(240.97+W1469))/(BO1469+BP1469)+BJ1469)/2)/(1000*0.61365*exp(17.502*W1469/(240.97+W1469))/(BO1469+BP1469)-BJ1469)</f>
        <v>0</v>
      </c>
      <c r="T1469">
        <f>1/((BC1469+1)/(Q1469/1.6)+1/(R1469/1.37)) + BC1469/((BC1469+1)/(Q1469/1.6) + BC1469/(R1469/1.37))</f>
        <v>0</v>
      </c>
      <c r="U1469">
        <f>(AX1469*BA1469)</f>
        <v>0</v>
      </c>
      <c r="V1469">
        <f>(BQ1469+(U1469+2*0.95*5.67E-8*(((BQ1469+$B$7)+273)^4-(BQ1469+273)^4)-44100*J1469)/(1.84*29.3*R1469+8*0.95*5.67E-8*(BQ1469+273)^3))</f>
        <v>0</v>
      </c>
      <c r="W1469">
        <f>($C$7*BR1469+$D$7*BS1469+$E$7*V1469)</f>
        <v>0</v>
      </c>
      <c r="X1469">
        <f>0.61365*exp(17.502*W1469/(240.97+W1469))</f>
        <v>0</v>
      </c>
      <c r="Y1469">
        <f>(Z1469/AA1469*100)</f>
        <v>0</v>
      </c>
      <c r="Z1469">
        <f>BJ1469*(BO1469+BP1469)/1000</f>
        <v>0</v>
      </c>
      <c r="AA1469">
        <f>0.61365*exp(17.502*BQ1469/(240.97+BQ1469))</f>
        <v>0</v>
      </c>
      <c r="AB1469">
        <f>(X1469-BJ1469*(BO1469+BP1469)/1000)</f>
        <v>0</v>
      </c>
      <c r="AC1469">
        <f>(-J1469*44100)</f>
        <v>0</v>
      </c>
      <c r="AD1469">
        <f>2*29.3*R1469*0.92*(BQ1469-W1469)</f>
        <v>0</v>
      </c>
      <c r="AE1469">
        <f>2*0.95*5.67E-8*(((BQ1469+$B$7)+273)^4-(W1469+273)^4)</f>
        <v>0</v>
      </c>
      <c r="AF1469">
        <f>U1469+AE1469+AC1469+AD1469</f>
        <v>0</v>
      </c>
      <c r="AG1469">
        <f>BN1469*AU1469*(BI1469-BH1469*(1000-AU1469*BK1469)/(1000-AU1469*BJ1469))/(100*BB1469)</f>
        <v>0</v>
      </c>
      <c r="AH1469">
        <f>1000*BN1469*AU1469*(BJ1469-BK1469)/(100*BB1469*(1000-AU1469*BJ1469))</f>
        <v>0</v>
      </c>
      <c r="AI1469">
        <f>(AJ1469 - AK1469 - BO1469*1E3/(8.314*(BQ1469+273.15)) * AM1469/BN1469 * AL1469) * BN1469/(100*BB1469) * (1000 - BK1469)/1000</f>
        <v>0</v>
      </c>
      <c r="AJ1469">
        <v>269.690357597772</v>
      </c>
      <c r="AK1469">
        <v>271.9825757575757</v>
      </c>
      <c r="AL1469">
        <v>-3.162166490742572</v>
      </c>
      <c r="AM1469">
        <v>64.58573278103455</v>
      </c>
      <c r="AN1469">
        <f>(AP1469 - AO1469 + BO1469*1E3/(8.314*(BQ1469+273.15)) * AR1469/BN1469 * AQ1469) * BN1469/(100*BB1469) * 1000/(1000 - AP1469)</f>
        <v>0</v>
      </c>
      <c r="AO1469">
        <v>15.39673844237603</v>
      </c>
      <c r="AP1469">
        <v>18.48598180451127</v>
      </c>
      <c r="AQ1469">
        <v>-0.005178564368282018</v>
      </c>
      <c r="AR1469">
        <v>112.2098661277839</v>
      </c>
      <c r="AS1469">
        <v>14</v>
      </c>
      <c r="AT1469">
        <v>3</v>
      </c>
      <c r="AU1469">
        <f>IF(AS1469*$H$13&gt;=AW1469,1.0,(AW1469/(AW1469-AS1469*$H$13)))</f>
        <v>0</v>
      </c>
      <c r="AV1469">
        <f>(AU1469-1)*100</f>
        <v>0</v>
      </c>
      <c r="AW1469">
        <f>MAX(0,($B$13+$C$13*BV1469)/(1+$D$13*BV1469)*BO1469/(BQ1469+273)*$E$13)</f>
        <v>0</v>
      </c>
      <c r="AX1469">
        <f>$B$11*BW1469+$C$11*BX1469+$F$11*CI1469*(1-CL1469)</f>
        <v>0</v>
      </c>
      <c r="AY1469">
        <f>AX1469*AZ1469</f>
        <v>0</v>
      </c>
      <c r="AZ1469">
        <f>($B$11*$D$9+$C$11*$D$9+$F$11*((CV1469+CN1469)/MAX(CV1469+CN1469+CW1469, 0.1)*$I$9+CW1469/MAX(CV1469+CN1469+CW1469, 0.1)*$J$9))/($B$11+$C$11+$F$11)</f>
        <v>0</v>
      </c>
      <c r="BA1469">
        <f>($B$11*$K$9+$C$11*$K$9+$F$11*((CV1469+CN1469)/MAX(CV1469+CN1469+CW1469, 0.1)*$P$9+CW1469/MAX(CV1469+CN1469+CW1469, 0.1)*$Q$9))/($B$11+$C$11+$F$11)</f>
        <v>0</v>
      </c>
      <c r="BB1469">
        <v>6</v>
      </c>
      <c r="BC1469">
        <v>0.5</v>
      </c>
      <c r="BD1469" t="s">
        <v>355</v>
      </c>
      <c r="BE1469">
        <v>2</v>
      </c>
      <c r="BF1469" t="b">
        <v>1</v>
      </c>
      <c r="BG1469">
        <v>1664310056</v>
      </c>
      <c r="BH1469">
        <v>288.7677407407407</v>
      </c>
      <c r="BI1469">
        <v>280.6005925925926</v>
      </c>
      <c r="BJ1469">
        <v>18.5304962962963</v>
      </c>
      <c r="BK1469">
        <v>15.4016962962963</v>
      </c>
      <c r="BL1469">
        <v>291.6953703703704</v>
      </c>
      <c r="BM1469">
        <v>18.69431481481481</v>
      </c>
      <c r="BN1469">
        <v>500.0653333333333</v>
      </c>
      <c r="BO1469">
        <v>90.91141851851852</v>
      </c>
      <c r="BP1469">
        <v>0.1000055518518519</v>
      </c>
      <c r="BQ1469">
        <v>24.74555185185185</v>
      </c>
      <c r="BR1469">
        <v>24.98339259259259</v>
      </c>
      <c r="BS1469">
        <v>999.9000000000001</v>
      </c>
      <c r="BT1469">
        <v>0</v>
      </c>
      <c r="BU1469">
        <v>0</v>
      </c>
      <c r="BV1469">
        <v>9993.127037037037</v>
      </c>
      <c r="BW1469">
        <v>0</v>
      </c>
      <c r="BX1469">
        <v>7.419389999999999</v>
      </c>
      <c r="BY1469">
        <v>8.167248518518518</v>
      </c>
      <c r="BZ1469">
        <v>294.2202222222222</v>
      </c>
      <c r="CA1469">
        <v>284.9901851851851</v>
      </c>
      <c r="CB1469">
        <v>3.128794814814814</v>
      </c>
      <c r="CC1469">
        <v>280.6005925925926</v>
      </c>
      <c r="CD1469">
        <v>15.4016962962963</v>
      </c>
      <c r="CE1469">
        <v>1.684632222222223</v>
      </c>
      <c r="CF1469">
        <v>1.400190740740741</v>
      </c>
      <c r="CG1469">
        <v>14.75554444444444</v>
      </c>
      <c r="CH1469">
        <v>11.91969259259259</v>
      </c>
      <c r="CI1469">
        <v>2000.012592592593</v>
      </c>
      <c r="CJ1469">
        <v>0.979999111111111</v>
      </c>
      <c r="CK1469">
        <v>0.02000079259259259</v>
      </c>
      <c r="CL1469">
        <v>0</v>
      </c>
      <c r="CM1469">
        <v>776.0608518518519</v>
      </c>
      <c r="CN1469">
        <v>5.00097</v>
      </c>
      <c r="CO1469">
        <v>15456.28888888889</v>
      </c>
      <c r="CP1469">
        <v>16707.67407407407</v>
      </c>
      <c r="CQ1469">
        <v>38.465</v>
      </c>
      <c r="CR1469">
        <v>39.062</v>
      </c>
      <c r="CS1469">
        <v>38.44633333333333</v>
      </c>
      <c r="CT1469">
        <v>38.625</v>
      </c>
      <c r="CU1469">
        <v>38.82599999999999</v>
      </c>
      <c r="CV1469">
        <v>1955.112222222222</v>
      </c>
      <c r="CW1469">
        <v>39.90037037037037</v>
      </c>
      <c r="CX1469">
        <v>0</v>
      </c>
      <c r="CY1469">
        <v>1664310067.7</v>
      </c>
      <c r="CZ1469">
        <v>0</v>
      </c>
      <c r="DA1469">
        <v>0</v>
      </c>
      <c r="DB1469" t="s">
        <v>356</v>
      </c>
      <c r="DC1469">
        <v>1663859321.1</v>
      </c>
      <c r="DD1469">
        <v>1663859315.6</v>
      </c>
      <c r="DE1469">
        <v>0</v>
      </c>
      <c r="DF1469">
        <v>0.196</v>
      </c>
      <c r="DG1469">
        <v>-0.001</v>
      </c>
      <c r="DH1469">
        <v>-5.941</v>
      </c>
      <c r="DI1469">
        <v>-0.174</v>
      </c>
      <c r="DJ1469">
        <v>1500</v>
      </c>
      <c r="DK1469">
        <v>17</v>
      </c>
      <c r="DL1469">
        <v>0.13</v>
      </c>
      <c r="DM1469">
        <v>0.04</v>
      </c>
      <c r="DN1469">
        <v>7.42640675</v>
      </c>
      <c r="DO1469">
        <v>12.11111425891183</v>
      </c>
      <c r="DP1469">
        <v>1.168999004850705</v>
      </c>
      <c r="DQ1469">
        <v>0</v>
      </c>
      <c r="DR1469">
        <v>3.1177725</v>
      </c>
      <c r="DS1469">
        <v>0.1412830018761584</v>
      </c>
      <c r="DT1469">
        <v>0.02084873986000111</v>
      </c>
      <c r="DU1469">
        <v>0</v>
      </c>
      <c r="DV1469">
        <v>0</v>
      </c>
      <c r="DW1469">
        <v>2</v>
      </c>
      <c r="DX1469" t="s">
        <v>357</v>
      </c>
      <c r="DY1469">
        <v>2.98485</v>
      </c>
      <c r="DZ1469">
        <v>2.71565</v>
      </c>
      <c r="EA1469">
        <v>0.0665475</v>
      </c>
      <c r="EB1469">
        <v>0.0633205</v>
      </c>
      <c r="EC1469">
        <v>0.0904219</v>
      </c>
      <c r="ED1469">
        <v>0.07759050000000001</v>
      </c>
      <c r="EE1469">
        <v>29648.7</v>
      </c>
      <c r="EF1469">
        <v>29879.8</v>
      </c>
      <c r="EG1469">
        <v>29511.6</v>
      </c>
      <c r="EH1469">
        <v>29495.7</v>
      </c>
      <c r="EI1469">
        <v>35581.2</v>
      </c>
      <c r="EJ1469">
        <v>36180.1</v>
      </c>
      <c r="EK1469">
        <v>41591.4</v>
      </c>
      <c r="EL1469">
        <v>42035.8</v>
      </c>
      <c r="EM1469">
        <v>1.97135</v>
      </c>
      <c r="EN1469">
        <v>1.92663</v>
      </c>
      <c r="EO1469">
        <v>0.106011</v>
      </c>
      <c r="EP1469">
        <v>0</v>
      </c>
      <c r="EQ1469">
        <v>23.2602</v>
      </c>
      <c r="ER1469">
        <v>999.9</v>
      </c>
      <c r="ES1469">
        <v>44.9</v>
      </c>
      <c r="ET1469">
        <v>29.1</v>
      </c>
      <c r="EU1469">
        <v>19.9783</v>
      </c>
      <c r="EV1469">
        <v>62.9064</v>
      </c>
      <c r="EW1469">
        <v>33.129</v>
      </c>
      <c r="EX1469">
        <v>1</v>
      </c>
      <c r="EY1469">
        <v>-0.178415</v>
      </c>
      <c r="EZ1469">
        <v>1.42641</v>
      </c>
      <c r="FA1469">
        <v>20.3302</v>
      </c>
      <c r="FB1469">
        <v>5.21849</v>
      </c>
      <c r="FC1469">
        <v>12.0099</v>
      </c>
      <c r="FD1469">
        <v>4.99015</v>
      </c>
      <c r="FE1469">
        <v>3.28865</v>
      </c>
      <c r="FF1469">
        <v>9999</v>
      </c>
      <c r="FG1469">
        <v>9999</v>
      </c>
      <c r="FH1469">
        <v>9999</v>
      </c>
      <c r="FI1469">
        <v>262.7</v>
      </c>
      <c r="FJ1469">
        <v>1.86768</v>
      </c>
      <c r="FK1469">
        <v>1.86676</v>
      </c>
      <c r="FL1469">
        <v>1.86613</v>
      </c>
      <c r="FM1469">
        <v>1.8661</v>
      </c>
      <c r="FN1469">
        <v>1.86789</v>
      </c>
      <c r="FO1469">
        <v>1.8704</v>
      </c>
      <c r="FP1469">
        <v>1.86905</v>
      </c>
      <c r="FQ1469">
        <v>1.87056</v>
      </c>
      <c r="FR1469">
        <v>0</v>
      </c>
      <c r="FS1469">
        <v>0</v>
      </c>
      <c r="FT1469">
        <v>0</v>
      </c>
      <c r="FU1469">
        <v>0</v>
      </c>
      <c r="FV1469" t="s">
        <v>358</v>
      </c>
      <c r="FW1469" t="s">
        <v>359</v>
      </c>
      <c r="FX1469" t="s">
        <v>360</v>
      </c>
      <c r="FY1469" t="s">
        <v>360</v>
      </c>
      <c r="FZ1469" t="s">
        <v>360</v>
      </c>
      <c r="GA1469" t="s">
        <v>360</v>
      </c>
      <c r="GB1469">
        <v>0</v>
      </c>
      <c r="GC1469">
        <v>100</v>
      </c>
      <c r="GD1469">
        <v>100</v>
      </c>
      <c r="GE1469">
        <v>-2.859</v>
      </c>
      <c r="GF1469">
        <v>-0.1644</v>
      </c>
      <c r="GG1469">
        <v>-2.0192013485273</v>
      </c>
      <c r="GH1469">
        <v>-0.003354295288503095</v>
      </c>
      <c r="GI1469">
        <v>8.998442100416266E-07</v>
      </c>
      <c r="GJ1469">
        <v>-2.632750781261316E-10</v>
      </c>
      <c r="GK1469">
        <v>-0.1771344180573433</v>
      </c>
      <c r="GL1469">
        <v>-0.01811282044437078</v>
      </c>
      <c r="GM1469">
        <v>0.001479480632228601</v>
      </c>
      <c r="GN1469">
        <v>-2.527498020886067E-05</v>
      </c>
      <c r="GO1469">
        <v>3</v>
      </c>
      <c r="GP1469">
        <v>2311</v>
      </c>
      <c r="GQ1469">
        <v>1</v>
      </c>
      <c r="GR1469">
        <v>23</v>
      </c>
      <c r="GS1469">
        <v>7512.4</v>
      </c>
      <c r="GT1469">
        <v>7512.5</v>
      </c>
      <c r="GU1469">
        <v>0.675049</v>
      </c>
      <c r="GV1469">
        <v>2.24121</v>
      </c>
      <c r="GW1469">
        <v>1.39771</v>
      </c>
      <c r="GX1469">
        <v>2.34009</v>
      </c>
      <c r="GY1469">
        <v>1.49536</v>
      </c>
      <c r="GZ1469">
        <v>2.36206</v>
      </c>
      <c r="HA1469">
        <v>35.2902</v>
      </c>
      <c r="HB1469">
        <v>23.8423</v>
      </c>
      <c r="HC1469">
        <v>18</v>
      </c>
      <c r="HD1469">
        <v>515.941</v>
      </c>
      <c r="HE1469">
        <v>443.978</v>
      </c>
      <c r="HF1469">
        <v>21.3082</v>
      </c>
      <c r="HG1469">
        <v>25.1686</v>
      </c>
      <c r="HH1469">
        <v>30.0008</v>
      </c>
      <c r="HI1469">
        <v>25.165</v>
      </c>
      <c r="HJ1469">
        <v>25.1144</v>
      </c>
      <c r="HK1469">
        <v>13.5029</v>
      </c>
      <c r="HL1469">
        <v>26.8964</v>
      </c>
      <c r="HM1469">
        <v>40.4165</v>
      </c>
      <c r="HN1469">
        <v>21.2718</v>
      </c>
      <c r="HO1469">
        <v>232.83</v>
      </c>
      <c r="HP1469">
        <v>15.3148</v>
      </c>
      <c r="HQ1469">
        <v>100.951</v>
      </c>
      <c r="HR1469">
        <v>100.952</v>
      </c>
    </row>
    <row r="1470" spans="1:226">
      <c r="A1470">
        <v>1454</v>
      </c>
      <c r="B1470">
        <v>1664310068.5</v>
      </c>
      <c r="C1470">
        <v>16838</v>
      </c>
      <c r="D1470" t="s">
        <v>3280</v>
      </c>
      <c r="E1470" t="s">
        <v>3281</v>
      </c>
      <c r="F1470">
        <v>5</v>
      </c>
      <c r="G1470" t="s">
        <v>3257</v>
      </c>
      <c r="H1470" t="s">
        <v>354</v>
      </c>
      <c r="I1470">
        <v>1664310060.714286</v>
      </c>
      <c r="J1470">
        <f>(K1470)/1000</f>
        <v>0</v>
      </c>
      <c r="K1470">
        <f>IF(BF1470, AN1470, AH1470)</f>
        <v>0</v>
      </c>
      <c r="L1470">
        <f>IF(BF1470, AI1470, AG1470)</f>
        <v>0</v>
      </c>
      <c r="M1470">
        <f>BH1470 - IF(AU1470&gt;1, L1470*BB1470*100.0/(AW1470*BV1470), 0)</f>
        <v>0</v>
      </c>
      <c r="N1470">
        <f>((T1470-J1470/2)*M1470-L1470)/(T1470+J1470/2)</f>
        <v>0</v>
      </c>
      <c r="O1470">
        <f>N1470*(BO1470+BP1470)/1000.0</f>
        <v>0</v>
      </c>
      <c r="P1470">
        <f>(BH1470 - IF(AU1470&gt;1, L1470*BB1470*100.0/(AW1470*BV1470), 0))*(BO1470+BP1470)/1000.0</f>
        <v>0</v>
      </c>
      <c r="Q1470">
        <f>2.0/((1/S1470-1/R1470)+SIGN(S1470)*SQRT((1/S1470-1/R1470)*(1/S1470-1/R1470) + 4*BC1470/((BC1470+1)*(BC1470+1))*(2*1/S1470*1/R1470-1/R1470*1/R1470)))</f>
        <v>0</v>
      </c>
      <c r="R1470">
        <f>IF(LEFT(BD1470,1)&lt;&gt;"0",IF(LEFT(BD1470,1)="1",3.0,BE1470),$D$5+$E$5*(BV1470*BO1470/($K$5*1000))+$F$5*(BV1470*BO1470/($K$5*1000))*MAX(MIN(BB1470,$J$5),$I$5)*MAX(MIN(BB1470,$J$5),$I$5)+$G$5*MAX(MIN(BB1470,$J$5),$I$5)*(BV1470*BO1470/($K$5*1000))+$H$5*(BV1470*BO1470/($K$5*1000))*(BV1470*BO1470/($K$5*1000)))</f>
        <v>0</v>
      </c>
      <c r="S1470">
        <f>J1470*(1000-(1000*0.61365*exp(17.502*W1470/(240.97+W1470))/(BO1470+BP1470)+BJ1470)/2)/(1000*0.61365*exp(17.502*W1470/(240.97+W1470))/(BO1470+BP1470)-BJ1470)</f>
        <v>0</v>
      </c>
      <c r="T1470">
        <f>1/((BC1470+1)/(Q1470/1.6)+1/(R1470/1.37)) + BC1470/((BC1470+1)/(Q1470/1.6) + BC1470/(R1470/1.37))</f>
        <v>0</v>
      </c>
      <c r="U1470">
        <f>(AX1470*BA1470)</f>
        <v>0</v>
      </c>
      <c r="V1470">
        <f>(BQ1470+(U1470+2*0.95*5.67E-8*(((BQ1470+$B$7)+273)^4-(BQ1470+273)^4)-44100*J1470)/(1.84*29.3*R1470+8*0.95*5.67E-8*(BQ1470+273)^3))</f>
        <v>0</v>
      </c>
      <c r="W1470">
        <f>($C$7*BR1470+$D$7*BS1470+$E$7*V1470)</f>
        <v>0</v>
      </c>
      <c r="X1470">
        <f>0.61365*exp(17.502*W1470/(240.97+W1470))</f>
        <v>0</v>
      </c>
      <c r="Y1470">
        <f>(Z1470/AA1470*100)</f>
        <v>0</v>
      </c>
      <c r="Z1470">
        <f>BJ1470*(BO1470+BP1470)/1000</f>
        <v>0</v>
      </c>
      <c r="AA1470">
        <f>0.61365*exp(17.502*BQ1470/(240.97+BQ1470))</f>
        <v>0</v>
      </c>
      <c r="AB1470">
        <f>(X1470-BJ1470*(BO1470+BP1470)/1000)</f>
        <v>0</v>
      </c>
      <c r="AC1470">
        <f>(-J1470*44100)</f>
        <v>0</v>
      </c>
      <c r="AD1470">
        <f>2*29.3*R1470*0.92*(BQ1470-W1470)</f>
        <v>0</v>
      </c>
      <c r="AE1470">
        <f>2*0.95*5.67E-8*(((BQ1470+$B$7)+273)^4-(W1470+273)^4)</f>
        <v>0</v>
      </c>
      <c r="AF1470">
        <f>U1470+AE1470+AC1470+AD1470</f>
        <v>0</v>
      </c>
      <c r="AG1470">
        <f>BN1470*AU1470*(BI1470-BH1470*(1000-AU1470*BK1470)/(1000-AU1470*BJ1470))/(100*BB1470)</f>
        <v>0</v>
      </c>
      <c r="AH1470">
        <f>1000*BN1470*AU1470*(BJ1470-BK1470)/(100*BB1470*(1000-AU1470*BJ1470))</f>
        <v>0</v>
      </c>
      <c r="AI1470">
        <f>(AJ1470 - AK1470 - BO1470*1E3/(8.314*(BQ1470+273.15)) * AM1470/BN1470 * AL1470) * BN1470/(100*BB1470) * (1000 - BK1470)/1000</f>
        <v>0</v>
      </c>
      <c r="AJ1470">
        <v>252.8764073877322</v>
      </c>
      <c r="AK1470">
        <v>256.128412121212</v>
      </c>
      <c r="AL1470">
        <v>-3.168462262130612</v>
      </c>
      <c r="AM1470">
        <v>64.58573278103455</v>
      </c>
      <c r="AN1470">
        <f>(AP1470 - AO1470 + BO1470*1E3/(8.314*(BQ1470+273.15)) * AR1470/BN1470 * AQ1470) * BN1470/(100*BB1470) * 1000/(1000 - AP1470)</f>
        <v>0</v>
      </c>
      <c r="AO1470">
        <v>15.37547958738917</v>
      </c>
      <c r="AP1470">
        <v>18.45496962406014</v>
      </c>
      <c r="AQ1470">
        <v>-0.007887413384893788</v>
      </c>
      <c r="AR1470">
        <v>112.2098661277839</v>
      </c>
      <c r="AS1470">
        <v>14</v>
      </c>
      <c r="AT1470">
        <v>3</v>
      </c>
      <c r="AU1470">
        <f>IF(AS1470*$H$13&gt;=AW1470,1.0,(AW1470/(AW1470-AS1470*$H$13)))</f>
        <v>0</v>
      </c>
      <c r="AV1470">
        <f>(AU1470-1)*100</f>
        <v>0</v>
      </c>
      <c r="AW1470">
        <f>MAX(0,($B$13+$C$13*BV1470)/(1+$D$13*BV1470)*BO1470/(BQ1470+273)*$E$13)</f>
        <v>0</v>
      </c>
      <c r="AX1470">
        <f>$B$11*BW1470+$C$11*BX1470+$F$11*CI1470*(1-CL1470)</f>
        <v>0</v>
      </c>
      <c r="AY1470">
        <f>AX1470*AZ1470</f>
        <v>0</v>
      </c>
      <c r="AZ1470">
        <f>($B$11*$D$9+$C$11*$D$9+$F$11*((CV1470+CN1470)/MAX(CV1470+CN1470+CW1470, 0.1)*$I$9+CW1470/MAX(CV1470+CN1470+CW1470, 0.1)*$J$9))/($B$11+$C$11+$F$11)</f>
        <v>0</v>
      </c>
      <c r="BA1470">
        <f>($B$11*$K$9+$C$11*$K$9+$F$11*((CV1470+CN1470)/MAX(CV1470+CN1470+CW1470, 0.1)*$P$9+CW1470/MAX(CV1470+CN1470+CW1470, 0.1)*$Q$9))/($B$11+$C$11+$F$11)</f>
        <v>0</v>
      </c>
      <c r="BB1470">
        <v>6</v>
      </c>
      <c r="BC1470">
        <v>0.5</v>
      </c>
      <c r="BD1470" t="s">
        <v>355</v>
      </c>
      <c r="BE1470">
        <v>2</v>
      </c>
      <c r="BF1470" t="b">
        <v>1</v>
      </c>
      <c r="BG1470">
        <v>1664310060.714286</v>
      </c>
      <c r="BH1470">
        <v>274.0773214285714</v>
      </c>
      <c r="BI1470">
        <v>264.9481071428572</v>
      </c>
      <c r="BJ1470">
        <v>18.50223571428571</v>
      </c>
      <c r="BK1470">
        <v>15.38787857142857</v>
      </c>
      <c r="BL1470">
        <v>276.9621071428572</v>
      </c>
      <c r="BM1470">
        <v>18.66635</v>
      </c>
      <c r="BN1470">
        <v>500.0602500000001</v>
      </c>
      <c r="BO1470">
        <v>90.90998214285716</v>
      </c>
      <c r="BP1470">
        <v>0.09995995714285713</v>
      </c>
      <c r="BQ1470">
        <v>24.74932142857143</v>
      </c>
      <c r="BR1470">
        <v>24.99734285714286</v>
      </c>
      <c r="BS1470">
        <v>999.9000000000002</v>
      </c>
      <c r="BT1470">
        <v>0</v>
      </c>
      <c r="BU1470">
        <v>0</v>
      </c>
      <c r="BV1470">
        <v>9999.02</v>
      </c>
      <c r="BW1470">
        <v>0</v>
      </c>
      <c r="BX1470">
        <v>7.419389999999999</v>
      </c>
      <c r="BY1470">
        <v>9.129230000000002</v>
      </c>
      <c r="BZ1470">
        <v>279.2443928571428</v>
      </c>
      <c r="CA1470">
        <v>269.0891428571428</v>
      </c>
      <c r="CB1470">
        <v>3.1143525</v>
      </c>
      <c r="CC1470">
        <v>264.9481071428572</v>
      </c>
      <c r="CD1470">
        <v>15.38787857142857</v>
      </c>
      <c r="CE1470">
        <v>1.6820375</v>
      </c>
      <c r="CF1470">
        <v>1.398912857142858</v>
      </c>
      <c r="CG1470">
        <v>14.73163214285714</v>
      </c>
      <c r="CH1470">
        <v>11.90584285714286</v>
      </c>
      <c r="CI1470">
        <v>1999.998928571428</v>
      </c>
      <c r="CJ1470">
        <v>0.979999</v>
      </c>
      <c r="CK1470">
        <v>0.0200009</v>
      </c>
      <c r="CL1470">
        <v>0</v>
      </c>
      <c r="CM1470">
        <v>774.860892857143</v>
      </c>
      <c r="CN1470">
        <v>5.00097</v>
      </c>
      <c r="CO1470">
        <v>15431.84285714286</v>
      </c>
      <c r="CP1470">
        <v>16707.56428571428</v>
      </c>
      <c r="CQ1470">
        <v>38.44824999999999</v>
      </c>
      <c r="CR1470">
        <v>39.062</v>
      </c>
      <c r="CS1470">
        <v>38.43924999999999</v>
      </c>
      <c r="CT1470">
        <v>38.625</v>
      </c>
      <c r="CU1470">
        <v>38.812</v>
      </c>
      <c r="CV1470">
        <v>1955.098928571428</v>
      </c>
      <c r="CW1470">
        <v>39.9</v>
      </c>
      <c r="CX1470">
        <v>0</v>
      </c>
      <c r="CY1470">
        <v>1664310073.1</v>
      </c>
      <c r="CZ1470">
        <v>0</v>
      </c>
      <c r="DA1470">
        <v>0</v>
      </c>
      <c r="DB1470" t="s">
        <v>356</v>
      </c>
      <c r="DC1470">
        <v>1663859321.1</v>
      </c>
      <c r="DD1470">
        <v>1663859315.6</v>
      </c>
      <c r="DE1470">
        <v>0</v>
      </c>
      <c r="DF1470">
        <v>0.196</v>
      </c>
      <c r="DG1470">
        <v>-0.001</v>
      </c>
      <c r="DH1470">
        <v>-5.941</v>
      </c>
      <c r="DI1470">
        <v>-0.174</v>
      </c>
      <c r="DJ1470">
        <v>1500</v>
      </c>
      <c r="DK1470">
        <v>17</v>
      </c>
      <c r="DL1470">
        <v>0.13</v>
      </c>
      <c r="DM1470">
        <v>0.04</v>
      </c>
      <c r="DN1470">
        <v>8.461102926829268</v>
      </c>
      <c r="DO1470">
        <v>11.93198132404181</v>
      </c>
      <c r="DP1470">
        <v>1.180639751247424</v>
      </c>
      <c r="DQ1470">
        <v>0</v>
      </c>
      <c r="DR1470">
        <v>3.12082756097561</v>
      </c>
      <c r="DS1470">
        <v>-0.1248292682926832</v>
      </c>
      <c r="DT1470">
        <v>0.01572906332479941</v>
      </c>
      <c r="DU1470">
        <v>0</v>
      </c>
      <c r="DV1470">
        <v>0</v>
      </c>
      <c r="DW1470">
        <v>2</v>
      </c>
      <c r="DX1470" t="s">
        <v>357</v>
      </c>
      <c r="DY1470">
        <v>2.98486</v>
      </c>
      <c r="DZ1470">
        <v>2.71565</v>
      </c>
      <c r="EA1470">
        <v>0.06326030000000001</v>
      </c>
      <c r="EB1470">
        <v>0.0597742</v>
      </c>
      <c r="EC1470">
        <v>0.09032080000000001</v>
      </c>
      <c r="ED1470">
        <v>0.07758760000000001</v>
      </c>
      <c r="EE1470">
        <v>29753</v>
      </c>
      <c r="EF1470">
        <v>29992.4</v>
      </c>
      <c r="EG1470">
        <v>29511.5</v>
      </c>
      <c r="EH1470">
        <v>29495.2</v>
      </c>
      <c r="EI1470">
        <v>35584.9</v>
      </c>
      <c r="EJ1470">
        <v>36179.8</v>
      </c>
      <c r="EK1470">
        <v>41591.1</v>
      </c>
      <c r="EL1470">
        <v>42035.3</v>
      </c>
      <c r="EM1470">
        <v>1.9711</v>
      </c>
      <c r="EN1470">
        <v>1.9264</v>
      </c>
      <c r="EO1470">
        <v>0.107609</v>
      </c>
      <c r="EP1470">
        <v>0</v>
      </c>
      <c r="EQ1470">
        <v>23.2583</v>
      </c>
      <c r="ER1470">
        <v>999.9</v>
      </c>
      <c r="ES1470">
        <v>44.9</v>
      </c>
      <c r="ET1470">
        <v>29.1</v>
      </c>
      <c r="EU1470">
        <v>19.9785</v>
      </c>
      <c r="EV1470">
        <v>62.7964</v>
      </c>
      <c r="EW1470">
        <v>33.4736</v>
      </c>
      <c r="EX1470">
        <v>1</v>
      </c>
      <c r="EY1470">
        <v>-0.177843</v>
      </c>
      <c r="EZ1470">
        <v>1.53137</v>
      </c>
      <c r="FA1470">
        <v>20.3292</v>
      </c>
      <c r="FB1470">
        <v>5.21834</v>
      </c>
      <c r="FC1470">
        <v>12.0099</v>
      </c>
      <c r="FD1470">
        <v>4.9902</v>
      </c>
      <c r="FE1470">
        <v>3.2886</v>
      </c>
      <c r="FF1470">
        <v>9999</v>
      </c>
      <c r="FG1470">
        <v>9999</v>
      </c>
      <c r="FH1470">
        <v>9999</v>
      </c>
      <c r="FI1470">
        <v>262.7</v>
      </c>
      <c r="FJ1470">
        <v>1.86768</v>
      </c>
      <c r="FK1470">
        <v>1.86675</v>
      </c>
      <c r="FL1470">
        <v>1.86615</v>
      </c>
      <c r="FM1470">
        <v>1.86608</v>
      </c>
      <c r="FN1470">
        <v>1.86789</v>
      </c>
      <c r="FO1470">
        <v>1.87041</v>
      </c>
      <c r="FP1470">
        <v>1.86905</v>
      </c>
      <c r="FQ1470">
        <v>1.87055</v>
      </c>
      <c r="FR1470">
        <v>0</v>
      </c>
      <c r="FS1470">
        <v>0</v>
      </c>
      <c r="FT1470">
        <v>0</v>
      </c>
      <c r="FU1470">
        <v>0</v>
      </c>
      <c r="FV1470" t="s">
        <v>358</v>
      </c>
      <c r="FW1470" t="s">
        <v>359</v>
      </c>
      <c r="FX1470" t="s">
        <v>360</v>
      </c>
      <c r="FY1470" t="s">
        <v>360</v>
      </c>
      <c r="FZ1470" t="s">
        <v>360</v>
      </c>
      <c r="GA1470" t="s">
        <v>360</v>
      </c>
      <c r="GB1470">
        <v>0</v>
      </c>
      <c r="GC1470">
        <v>100</v>
      </c>
      <c r="GD1470">
        <v>100</v>
      </c>
      <c r="GE1470">
        <v>-2.813</v>
      </c>
      <c r="GF1470">
        <v>-0.1647</v>
      </c>
      <c r="GG1470">
        <v>-2.0192013485273</v>
      </c>
      <c r="GH1470">
        <v>-0.003354295288503095</v>
      </c>
      <c r="GI1470">
        <v>8.998442100416266E-07</v>
      </c>
      <c r="GJ1470">
        <v>-2.632750781261316E-10</v>
      </c>
      <c r="GK1470">
        <v>-0.1771344180573433</v>
      </c>
      <c r="GL1470">
        <v>-0.01811282044437078</v>
      </c>
      <c r="GM1470">
        <v>0.001479480632228601</v>
      </c>
      <c r="GN1470">
        <v>-2.527498020886067E-05</v>
      </c>
      <c r="GO1470">
        <v>3</v>
      </c>
      <c r="GP1470">
        <v>2311</v>
      </c>
      <c r="GQ1470">
        <v>1</v>
      </c>
      <c r="GR1470">
        <v>23</v>
      </c>
      <c r="GS1470">
        <v>7512.5</v>
      </c>
      <c r="GT1470">
        <v>7512.5</v>
      </c>
      <c r="GU1470">
        <v>0.640869</v>
      </c>
      <c r="GV1470">
        <v>2.23511</v>
      </c>
      <c r="GW1470">
        <v>1.39648</v>
      </c>
      <c r="GX1470">
        <v>2.34131</v>
      </c>
      <c r="GY1470">
        <v>1.49536</v>
      </c>
      <c r="GZ1470">
        <v>2.4707</v>
      </c>
      <c r="HA1470">
        <v>35.3133</v>
      </c>
      <c r="HB1470">
        <v>23.8423</v>
      </c>
      <c r="HC1470">
        <v>18</v>
      </c>
      <c r="HD1470">
        <v>515.794</v>
      </c>
      <c r="HE1470">
        <v>443.859</v>
      </c>
      <c r="HF1470">
        <v>21.2916</v>
      </c>
      <c r="HG1470">
        <v>25.1718</v>
      </c>
      <c r="HH1470">
        <v>30.0007</v>
      </c>
      <c r="HI1470">
        <v>25.1666</v>
      </c>
      <c r="HJ1470">
        <v>25.1164</v>
      </c>
      <c r="HK1470">
        <v>12.8362</v>
      </c>
      <c r="HL1470">
        <v>26.8964</v>
      </c>
      <c r="HM1470">
        <v>40.4165</v>
      </c>
      <c r="HN1470">
        <v>21.2557</v>
      </c>
      <c r="HO1470">
        <v>212.796</v>
      </c>
      <c r="HP1470">
        <v>15.3204</v>
      </c>
      <c r="HQ1470">
        <v>100.951</v>
      </c>
      <c r="HR1470">
        <v>100.951</v>
      </c>
    </row>
    <row r="1471" spans="1:226">
      <c r="A1471">
        <v>1455</v>
      </c>
      <c r="B1471">
        <v>1664310073.5</v>
      </c>
      <c r="C1471">
        <v>16843</v>
      </c>
      <c r="D1471" t="s">
        <v>3282</v>
      </c>
      <c r="E1471" t="s">
        <v>3283</v>
      </c>
      <c r="F1471">
        <v>5</v>
      </c>
      <c r="G1471" t="s">
        <v>3257</v>
      </c>
      <c r="H1471" t="s">
        <v>354</v>
      </c>
      <c r="I1471">
        <v>1664310066</v>
      </c>
      <c r="J1471">
        <f>(K1471)/1000</f>
        <v>0</v>
      </c>
      <c r="K1471">
        <f>IF(BF1471, AN1471, AH1471)</f>
        <v>0</v>
      </c>
      <c r="L1471">
        <f>IF(BF1471, AI1471, AG1471)</f>
        <v>0</v>
      </c>
      <c r="M1471">
        <f>BH1471 - IF(AU1471&gt;1, L1471*BB1471*100.0/(AW1471*BV1471), 0)</f>
        <v>0</v>
      </c>
      <c r="N1471">
        <f>((T1471-J1471/2)*M1471-L1471)/(T1471+J1471/2)</f>
        <v>0</v>
      </c>
      <c r="O1471">
        <f>N1471*(BO1471+BP1471)/1000.0</f>
        <v>0</v>
      </c>
      <c r="P1471">
        <f>(BH1471 - IF(AU1471&gt;1, L1471*BB1471*100.0/(AW1471*BV1471), 0))*(BO1471+BP1471)/1000.0</f>
        <v>0</v>
      </c>
      <c r="Q1471">
        <f>2.0/((1/S1471-1/R1471)+SIGN(S1471)*SQRT((1/S1471-1/R1471)*(1/S1471-1/R1471) + 4*BC1471/((BC1471+1)*(BC1471+1))*(2*1/S1471*1/R1471-1/R1471*1/R1471)))</f>
        <v>0</v>
      </c>
      <c r="R1471">
        <f>IF(LEFT(BD1471,1)&lt;&gt;"0",IF(LEFT(BD1471,1)="1",3.0,BE1471),$D$5+$E$5*(BV1471*BO1471/($K$5*1000))+$F$5*(BV1471*BO1471/($K$5*1000))*MAX(MIN(BB1471,$J$5),$I$5)*MAX(MIN(BB1471,$J$5),$I$5)+$G$5*MAX(MIN(BB1471,$J$5),$I$5)*(BV1471*BO1471/($K$5*1000))+$H$5*(BV1471*BO1471/($K$5*1000))*(BV1471*BO1471/($K$5*1000)))</f>
        <v>0</v>
      </c>
      <c r="S1471">
        <f>J1471*(1000-(1000*0.61365*exp(17.502*W1471/(240.97+W1471))/(BO1471+BP1471)+BJ1471)/2)/(1000*0.61365*exp(17.502*W1471/(240.97+W1471))/(BO1471+BP1471)-BJ1471)</f>
        <v>0</v>
      </c>
      <c r="T1471">
        <f>1/((BC1471+1)/(Q1471/1.6)+1/(R1471/1.37)) + BC1471/((BC1471+1)/(Q1471/1.6) + BC1471/(R1471/1.37))</f>
        <v>0</v>
      </c>
      <c r="U1471">
        <f>(AX1471*BA1471)</f>
        <v>0</v>
      </c>
      <c r="V1471">
        <f>(BQ1471+(U1471+2*0.95*5.67E-8*(((BQ1471+$B$7)+273)^4-(BQ1471+273)^4)-44100*J1471)/(1.84*29.3*R1471+8*0.95*5.67E-8*(BQ1471+273)^3))</f>
        <v>0</v>
      </c>
      <c r="W1471">
        <f>($C$7*BR1471+$D$7*BS1471+$E$7*V1471)</f>
        <v>0</v>
      </c>
      <c r="X1471">
        <f>0.61365*exp(17.502*W1471/(240.97+W1471))</f>
        <v>0</v>
      </c>
      <c r="Y1471">
        <f>(Z1471/AA1471*100)</f>
        <v>0</v>
      </c>
      <c r="Z1471">
        <f>BJ1471*(BO1471+BP1471)/1000</f>
        <v>0</v>
      </c>
      <c r="AA1471">
        <f>0.61365*exp(17.502*BQ1471/(240.97+BQ1471))</f>
        <v>0</v>
      </c>
      <c r="AB1471">
        <f>(X1471-BJ1471*(BO1471+BP1471)/1000)</f>
        <v>0</v>
      </c>
      <c r="AC1471">
        <f>(-J1471*44100)</f>
        <v>0</v>
      </c>
      <c r="AD1471">
        <f>2*29.3*R1471*0.92*(BQ1471-W1471)</f>
        <v>0</v>
      </c>
      <c r="AE1471">
        <f>2*0.95*5.67E-8*(((BQ1471+$B$7)+273)^4-(W1471+273)^4)</f>
        <v>0</v>
      </c>
      <c r="AF1471">
        <f>U1471+AE1471+AC1471+AD1471</f>
        <v>0</v>
      </c>
      <c r="AG1471">
        <f>BN1471*AU1471*(BI1471-BH1471*(1000-AU1471*BK1471)/(1000-AU1471*BJ1471))/(100*BB1471)</f>
        <v>0</v>
      </c>
      <c r="AH1471">
        <f>1000*BN1471*AU1471*(BJ1471-BK1471)/(100*BB1471*(1000-AU1471*BJ1471))</f>
        <v>0</v>
      </c>
      <c r="AI1471">
        <f>(AJ1471 - AK1471 - BO1471*1E3/(8.314*(BQ1471+273.15)) * AM1471/BN1471 * AL1471) * BN1471/(100*BB1471) * (1000 - BK1471)/1000</f>
        <v>0</v>
      </c>
      <c r="AJ1471">
        <v>235.9906748271711</v>
      </c>
      <c r="AK1471">
        <v>240.193812121212</v>
      </c>
      <c r="AL1471">
        <v>-3.189477064997714</v>
      </c>
      <c r="AM1471">
        <v>64.58573278103455</v>
      </c>
      <c r="AN1471">
        <f>(AP1471 - AO1471 + BO1471*1E3/(8.314*(BQ1471+273.15)) * AR1471/BN1471 * AQ1471) * BN1471/(100*BB1471) * 1000/(1000 - AP1471)</f>
        <v>0</v>
      </c>
      <c r="AO1471">
        <v>15.37408320697948</v>
      </c>
      <c r="AP1471">
        <v>18.42934676691728</v>
      </c>
      <c r="AQ1471">
        <v>-0.006295745937877892</v>
      </c>
      <c r="AR1471">
        <v>112.2098661277839</v>
      </c>
      <c r="AS1471">
        <v>14</v>
      </c>
      <c r="AT1471">
        <v>3</v>
      </c>
      <c r="AU1471">
        <f>IF(AS1471*$H$13&gt;=AW1471,1.0,(AW1471/(AW1471-AS1471*$H$13)))</f>
        <v>0</v>
      </c>
      <c r="AV1471">
        <f>(AU1471-1)*100</f>
        <v>0</v>
      </c>
      <c r="AW1471">
        <f>MAX(0,($B$13+$C$13*BV1471)/(1+$D$13*BV1471)*BO1471/(BQ1471+273)*$E$13)</f>
        <v>0</v>
      </c>
      <c r="AX1471">
        <f>$B$11*BW1471+$C$11*BX1471+$F$11*CI1471*(1-CL1471)</f>
        <v>0</v>
      </c>
      <c r="AY1471">
        <f>AX1471*AZ1471</f>
        <v>0</v>
      </c>
      <c r="AZ1471">
        <f>($B$11*$D$9+$C$11*$D$9+$F$11*((CV1471+CN1471)/MAX(CV1471+CN1471+CW1471, 0.1)*$I$9+CW1471/MAX(CV1471+CN1471+CW1471, 0.1)*$J$9))/($B$11+$C$11+$F$11)</f>
        <v>0</v>
      </c>
      <c r="BA1471">
        <f>($B$11*$K$9+$C$11*$K$9+$F$11*((CV1471+CN1471)/MAX(CV1471+CN1471+CW1471, 0.1)*$P$9+CW1471/MAX(CV1471+CN1471+CW1471, 0.1)*$Q$9))/($B$11+$C$11+$F$11)</f>
        <v>0</v>
      </c>
      <c r="BB1471">
        <v>6</v>
      </c>
      <c r="BC1471">
        <v>0.5</v>
      </c>
      <c r="BD1471" t="s">
        <v>355</v>
      </c>
      <c r="BE1471">
        <v>2</v>
      </c>
      <c r="BF1471" t="b">
        <v>1</v>
      </c>
      <c r="BG1471">
        <v>1664310066</v>
      </c>
      <c r="BH1471">
        <v>257.5968888888889</v>
      </c>
      <c r="BI1471">
        <v>247.4567037037037</v>
      </c>
      <c r="BJ1471">
        <v>18.46916666666667</v>
      </c>
      <c r="BK1471">
        <v>15.37591111111111</v>
      </c>
      <c r="BL1471">
        <v>260.4331851851852</v>
      </c>
      <c r="BM1471">
        <v>18.63363333333334</v>
      </c>
      <c r="BN1471">
        <v>500.0533333333333</v>
      </c>
      <c r="BO1471">
        <v>90.90973703703703</v>
      </c>
      <c r="BP1471">
        <v>0.09997899999999998</v>
      </c>
      <c r="BQ1471">
        <v>24.75046296296296</v>
      </c>
      <c r="BR1471">
        <v>25.01252962962963</v>
      </c>
      <c r="BS1471">
        <v>999.9000000000001</v>
      </c>
      <c r="BT1471">
        <v>0</v>
      </c>
      <c r="BU1471">
        <v>0</v>
      </c>
      <c r="BV1471">
        <v>9999.100370370368</v>
      </c>
      <c r="BW1471">
        <v>0</v>
      </c>
      <c r="BX1471">
        <v>7.419389999999999</v>
      </c>
      <c r="BY1471">
        <v>10.14021296296296</v>
      </c>
      <c r="BZ1471">
        <v>262.4444444444445</v>
      </c>
      <c r="CA1471">
        <v>251.321</v>
      </c>
      <c r="CB1471">
        <v>3.093255925925925</v>
      </c>
      <c r="CC1471">
        <v>247.4567037037037</v>
      </c>
      <c r="CD1471">
        <v>15.37591111111111</v>
      </c>
      <c r="CE1471">
        <v>1.679027407407407</v>
      </c>
      <c r="CF1471">
        <v>1.397821111111111</v>
      </c>
      <c r="CG1471">
        <v>14.70386666666666</v>
      </c>
      <c r="CH1471">
        <v>11.89401111111111</v>
      </c>
      <c r="CI1471">
        <v>1999.998518518518</v>
      </c>
      <c r="CJ1471">
        <v>0.979999</v>
      </c>
      <c r="CK1471">
        <v>0.0200009</v>
      </c>
      <c r="CL1471">
        <v>0</v>
      </c>
      <c r="CM1471">
        <v>773.6504814814815</v>
      </c>
      <c r="CN1471">
        <v>5.00097</v>
      </c>
      <c r="CO1471">
        <v>15409.35925925926</v>
      </c>
      <c r="CP1471">
        <v>16707.55925925926</v>
      </c>
      <c r="CQ1471">
        <v>38.437</v>
      </c>
      <c r="CR1471">
        <v>39.05281481481481</v>
      </c>
      <c r="CS1471">
        <v>38.437</v>
      </c>
      <c r="CT1471">
        <v>38.625</v>
      </c>
      <c r="CU1471">
        <v>38.812</v>
      </c>
      <c r="CV1471">
        <v>1955.098518518518</v>
      </c>
      <c r="CW1471">
        <v>39.9</v>
      </c>
      <c r="CX1471">
        <v>0</v>
      </c>
      <c r="CY1471">
        <v>1664310077.9</v>
      </c>
      <c r="CZ1471">
        <v>0</v>
      </c>
      <c r="DA1471">
        <v>0</v>
      </c>
      <c r="DB1471" t="s">
        <v>356</v>
      </c>
      <c r="DC1471">
        <v>1663859321.1</v>
      </c>
      <c r="DD1471">
        <v>1663859315.6</v>
      </c>
      <c r="DE1471">
        <v>0</v>
      </c>
      <c r="DF1471">
        <v>0.196</v>
      </c>
      <c r="DG1471">
        <v>-0.001</v>
      </c>
      <c r="DH1471">
        <v>-5.941</v>
      </c>
      <c r="DI1471">
        <v>-0.174</v>
      </c>
      <c r="DJ1471">
        <v>1500</v>
      </c>
      <c r="DK1471">
        <v>17</v>
      </c>
      <c r="DL1471">
        <v>0.13</v>
      </c>
      <c r="DM1471">
        <v>0.04</v>
      </c>
      <c r="DN1471">
        <v>9.485977804878049</v>
      </c>
      <c r="DO1471">
        <v>11.57856167247388</v>
      </c>
      <c r="DP1471">
        <v>1.14395249152485</v>
      </c>
      <c r="DQ1471">
        <v>0</v>
      </c>
      <c r="DR1471">
        <v>3.105241463414634</v>
      </c>
      <c r="DS1471">
        <v>-0.2409131707317111</v>
      </c>
      <c r="DT1471">
        <v>0.02495355153968636</v>
      </c>
      <c r="DU1471">
        <v>0</v>
      </c>
      <c r="DV1471">
        <v>0</v>
      </c>
      <c r="DW1471">
        <v>2</v>
      </c>
      <c r="DX1471" t="s">
        <v>357</v>
      </c>
      <c r="DY1471">
        <v>2.985</v>
      </c>
      <c r="DZ1471">
        <v>2.71556</v>
      </c>
      <c r="EA1471">
        <v>0.059883</v>
      </c>
      <c r="EB1471">
        <v>0.0561806</v>
      </c>
      <c r="EC1471">
        <v>0.09023</v>
      </c>
      <c r="ED1471">
        <v>0.07759000000000001</v>
      </c>
      <c r="EE1471">
        <v>29860.2</v>
      </c>
      <c r="EF1471">
        <v>30107</v>
      </c>
      <c r="EG1471">
        <v>29511.5</v>
      </c>
      <c r="EH1471">
        <v>29495.2</v>
      </c>
      <c r="EI1471">
        <v>35588.2</v>
      </c>
      <c r="EJ1471">
        <v>36179.5</v>
      </c>
      <c r="EK1471">
        <v>41590.8</v>
      </c>
      <c r="EL1471">
        <v>42035.2</v>
      </c>
      <c r="EM1471">
        <v>1.97103</v>
      </c>
      <c r="EN1471">
        <v>1.92617</v>
      </c>
      <c r="EO1471">
        <v>0.107963</v>
      </c>
      <c r="EP1471">
        <v>0</v>
      </c>
      <c r="EQ1471">
        <v>23.2568</v>
      </c>
      <c r="ER1471">
        <v>999.9</v>
      </c>
      <c r="ES1471">
        <v>44.8</v>
      </c>
      <c r="ET1471">
        <v>29.1</v>
      </c>
      <c r="EU1471">
        <v>19.9324</v>
      </c>
      <c r="EV1471">
        <v>62.3564</v>
      </c>
      <c r="EW1471">
        <v>33.2492</v>
      </c>
      <c r="EX1471">
        <v>1</v>
      </c>
      <c r="EY1471">
        <v>-0.177348</v>
      </c>
      <c r="EZ1471">
        <v>1.60845</v>
      </c>
      <c r="FA1471">
        <v>20.3285</v>
      </c>
      <c r="FB1471">
        <v>5.21864</v>
      </c>
      <c r="FC1471">
        <v>12.0099</v>
      </c>
      <c r="FD1471">
        <v>4.98985</v>
      </c>
      <c r="FE1471">
        <v>3.2885</v>
      </c>
      <c r="FF1471">
        <v>9999</v>
      </c>
      <c r="FG1471">
        <v>9999</v>
      </c>
      <c r="FH1471">
        <v>9999</v>
      </c>
      <c r="FI1471">
        <v>262.7</v>
      </c>
      <c r="FJ1471">
        <v>1.86768</v>
      </c>
      <c r="FK1471">
        <v>1.86675</v>
      </c>
      <c r="FL1471">
        <v>1.86614</v>
      </c>
      <c r="FM1471">
        <v>1.86611</v>
      </c>
      <c r="FN1471">
        <v>1.86789</v>
      </c>
      <c r="FO1471">
        <v>1.87042</v>
      </c>
      <c r="FP1471">
        <v>1.86905</v>
      </c>
      <c r="FQ1471">
        <v>1.87056</v>
      </c>
      <c r="FR1471">
        <v>0</v>
      </c>
      <c r="FS1471">
        <v>0</v>
      </c>
      <c r="FT1471">
        <v>0</v>
      </c>
      <c r="FU1471">
        <v>0</v>
      </c>
      <c r="FV1471" t="s">
        <v>358</v>
      </c>
      <c r="FW1471" t="s">
        <v>359</v>
      </c>
      <c r="FX1471" t="s">
        <v>360</v>
      </c>
      <c r="FY1471" t="s">
        <v>360</v>
      </c>
      <c r="FZ1471" t="s">
        <v>360</v>
      </c>
      <c r="GA1471" t="s">
        <v>360</v>
      </c>
      <c r="GB1471">
        <v>0</v>
      </c>
      <c r="GC1471">
        <v>100</v>
      </c>
      <c r="GD1471">
        <v>100</v>
      </c>
      <c r="GE1471">
        <v>-2.767</v>
      </c>
      <c r="GF1471">
        <v>-0.1649</v>
      </c>
      <c r="GG1471">
        <v>-2.0192013485273</v>
      </c>
      <c r="GH1471">
        <v>-0.003354295288503095</v>
      </c>
      <c r="GI1471">
        <v>8.998442100416266E-07</v>
      </c>
      <c r="GJ1471">
        <v>-2.632750781261316E-10</v>
      </c>
      <c r="GK1471">
        <v>-0.1771344180573433</v>
      </c>
      <c r="GL1471">
        <v>-0.01811282044437078</v>
      </c>
      <c r="GM1471">
        <v>0.001479480632228601</v>
      </c>
      <c r="GN1471">
        <v>-2.527498020886067E-05</v>
      </c>
      <c r="GO1471">
        <v>3</v>
      </c>
      <c r="GP1471">
        <v>2311</v>
      </c>
      <c r="GQ1471">
        <v>1</v>
      </c>
      <c r="GR1471">
        <v>23</v>
      </c>
      <c r="GS1471">
        <v>7512.5</v>
      </c>
      <c r="GT1471">
        <v>7512.6</v>
      </c>
      <c r="GU1471">
        <v>0.603027</v>
      </c>
      <c r="GV1471">
        <v>2.24365</v>
      </c>
      <c r="GW1471">
        <v>1.39648</v>
      </c>
      <c r="GX1471">
        <v>2.34009</v>
      </c>
      <c r="GY1471">
        <v>1.49536</v>
      </c>
      <c r="GZ1471">
        <v>2.34009</v>
      </c>
      <c r="HA1471">
        <v>35.3133</v>
      </c>
      <c r="HB1471">
        <v>23.8336</v>
      </c>
      <c r="HC1471">
        <v>18</v>
      </c>
      <c r="HD1471">
        <v>515.77</v>
      </c>
      <c r="HE1471">
        <v>443.74</v>
      </c>
      <c r="HF1471">
        <v>21.2616</v>
      </c>
      <c r="HG1471">
        <v>25.1745</v>
      </c>
      <c r="HH1471">
        <v>30.0006</v>
      </c>
      <c r="HI1471">
        <v>25.1692</v>
      </c>
      <c r="HJ1471">
        <v>25.1186</v>
      </c>
      <c r="HK1471">
        <v>12.0815</v>
      </c>
      <c r="HL1471">
        <v>26.8964</v>
      </c>
      <c r="HM1471">
        <v>40.4165</v>
      </c>
      <c r="HN1471">
        <v>21.2311</v>
      </c>
      <c r="HO1471">
        <v>199.379</v>
      </c>
      <c r="HP1471">
        <v>15.3328</v>
      </c>
      <c r="HQ1471">
        <v>100.95</v>
      </c>
      <c r="HR1471">
        <v>100.95</v>
      </c>
    </row>
    <row r="1472" spans="1:226">
      <c r="A1472">
        <v>1456</v>
      </c>
      <c r="B1472">
        <v>1664310078.5</v>
      </c>
      <c r="C1472">
        <v>16848</v>
      </c>
      <c r="D1472" t="s">
        <v>3284</v>
      </c>
      <c r="E1472" t="s">
        <v>3285</v>
      </c>
      <c r="F1472">
        <v>5</v>
      </c>
      <c r="G1472" t="s">
        <v>3257</v>
      </c>
      <c r="H1472" t="s">
        <v>354</v>
      </c>
      <c r="I1472">
        <v>1664310070.714286</v>
      </c>
      <c r="J1472">
        <f>(K1472)/1000</f>
        <v>0</v>
      </c>
      <c r="K1472">
        <f>IF(BF1472, AN1472, AH1472)</f>
        <v>0</v>
      </c>
      <c r="L1472">
        <f>IF(BF1472, AI1472, AG1472)</f>
        <v>0</v>
      </c>
      <c r="M1472">
        <f>BH1472 - IF(AU1472&gt;1, L1472*BB1472*100.0/(AW1472*BV1472), 0)</f>
        <v>0</v>
      </c>
      <c r="N1472">
        <f>((T1472-J1472/2)*M1472-L1472)/(T1472+J1472/2)</f>
        <v>0</v>
      </c>
      <c r="O1472">
        <f>N1472*(BO1472+BP1472)/1000.0</f>
        <v>0</v>
      </c>
      <c r="P1472">
        <f>(BH1472 - IF(AU1472&gt;1, L1472*BB1472*100.0/(AW1472*BV1472), 0))*(BO1472+BP1472)/1000.0</f>
        <v>0</v>
      </c>
      <c r="Q1472">
        <f>2.0/((1/S1472-1/R1472)+SIGN(S1472)*SQRT((1/S1472-1/R1472)*(1/S1472-1/R1472) + 4*BC1472/((BC1472+1)*(BC1472+1))*(2*1/S1472*1/R1472-1/R1472*1/R1472)))</f>
        <v>0</v>
      </c>
      <c r="R1472">
        <f>IF(LEFT(BD1472,1)&lt;&gt;"0",IF(LEFT(BD1472,1)="1",3.0,BE1472),$D$5+$E$5*(BV1472*BO1472/($K$5*1000))+$F$5*(BV1472*BO1472/($K$5*1000))*MAX(MIN(BB1472,$J$5),$I$5)*MAX(MIN(BB1472,$J$5),$I$5)+$G$5*MAX(MIN(BB1472,$J$5),$I$5)*(BV1472*BO1472/($K$5*1000))+$H$5*(BV1472*BO1472/($K$5*1000))*(BV1472*BO1472/($K$5*1000)))</f>
        <v>0</v>
      </c>
      <c r="S1472">
        <f>J1472*(1000-(1000*0.61365*exp(17.502*W1472/(240.97+W1472))/(BO1472+BP1472)+BJ1472)/2)/(1000*0.61365*exp(17.502*W1472/(240.97+W1472))/(BO1472+BP1472)-BJ1472)</f>
        <v>0</v>
      </c>
      <c r="T1472">
        <f>1/((BC1472+1)/(Q1472/1.6)+1/(R1472/1.37)) + BC1472/((BC1472+1)/(Q1472/1.6) + BC1472/(R1472/1.37))</f>
        <v>0</v>
      </c>
      <c r="U1472">
        <f>(AX1472*BA1472)</f>
        <v>0</v>
      </c>
      <c r="V1472">
        <f>(BQ1472+(U1472+2*0.95*5.67E-8*(((BQ1472+$B$7)+273)^4-(BQ1472+273)^4)-44100*J1472)/(1.84*29.3*R1472+8*0.95*5.67E-8*(BQ1472+273)^3))</f>
        <v>0</v>
      </c>
      <c r="W1472">
        <f>($C$7*BR1472+$D$7*BS1472+$E$7*V1472)</f>
        <v>0</v>
      </c>
      <c r="X1472">
        <f>0.61365*exp(17.502*W1472/(240.97+W1472))</f>
        <v>0</v>
      </c>
      <c r="Y1472">
        <f>(Z1472/AA1472*100)</f>
        <v>0</v>
      </c>
      <c r="Z1472">
        <f>BJ1472*(BO1472+BP1472)/1000</f>
        <v>0</v>
      </c>
      <c r="AA1472">
        <f>0.61365*exp(17.502*BQ1472/(240.97+BQ1472))</f>
        <v>0</v>
      </c>
      <c r="AB1472">
        <f>(X1472-BJ1472*(BO1472+BP1472)/1000)</f>
        <v>0</v>
      </c>
      <c r="AC1472">
        <f>(-J1472*44100)</f>
        <v>0</v>
      </c>
      <c r="AD1472">
        <f>2*29.3*R1472*0.92*(BQ1472-W1472)</f>
        <v>0</v>
      </c>
      <c r="AE1472">
        <f>2*0.95*5.67E-8*(((BQ1472+$B$7)+273)^4-(W1472+273)^4)</f>
        <v>0</v>
      </c>
      <c r="AF1472">
        <f>U1472+AE1472+AC1472+AD1472</f>
        <v>0</v>
      </c>
      <c r="AG1472">
        <f>BN1472*AU1472*(BI1472-BH1472*(1000-AU1472*BK1472)/(1000-AU1472*BJ1472))/(100*BB1472)</f>
        <v>0</v>
      </c>
      <c r="AH1472">
        <f>1000*BN1472*AU1472*(BJ1472-BK1472)/(100*BB1472*(1000-AU1472*BJ1472))</f>
        <v>0</v>
      </c>
      <c r="AI1472">
        <f>(AJ1472 - AK1472 - BO1472*1E3/(8.314*(BQ1472+273.15)) * AM1472/BN1472 * AL1472) * BN1472/(100*BB1472) * (1000 - BK1472)/1000</f>
        <v>0</v>
      </c>
      <c r="AJ1472">
        <v>219.2051019799607</v>
      </c>
      <c r="AK1472">
        <v>224.2370424242425</v>
      </c>
      <c r="AL1472">
        <v>-3.192814205716858</v>
      </c>
      <c r="AM1472">
        <v>64.58573278103455</v>
      </c>
      <c r="AN1472">
        <f>(AP1472 - AO1472 + BO1472*1E3/(8.314*(BQ1472+273.15)) * AR1472/BN1472 * AQ1472) * BN1472/(100*BB1472) * 1000/(1000 - AP1472)</f>
        <v>0</v>
      </c>
      <c r="AO1472">
        <v>15.37492768856648</v>
      </c>
      <c r="AP1472">
        <v>18.40648225563909</v>
      </c>
      <c r="AQ1472">
        <v>-0.005414024819159451</v>
      </c>
      <c r="AR1472">
        <v>112.2098661277839</v>
      </c>
      <c r="AS1472">
        <v>14</v>
      </c>
      <c r="AT1472">
        <v>3</v>
      </c>
      <c r="AU1472">
        <f>IF(AS1472*$H$13&gt;=AW1472,1.0,(AW1472/(AW1472-AS1472*$H$13)))</f>
        <v>0</v>
      </c>
      <c r="AV1472">
        <f>(AU1472-1)*100</f>
        <v>0</v>
      </c>
      <c r="AW1472">
        <f>MAX(0,($B$13+$C$13*BV1472)/(1+$D$13*BV1472)*BO1472/(BQ1472+273)*$E$13)</f>
        <v>0</v>
      </c>
      <c r="AX1472">
        <f>$B$11*BW1472+$C$11*BX1472+$F$11*CI1472*(1-CL1472)</f>
        <v>0</v>
      </c>
      <c r="AY1472">
        <f>AX1472*AZ1472</f>
        <v>0</v>
      </c>
      <c r="AZ1472">
        <f>($B$11*$D$9+$C$11*$D$9+$F$11*((CV1472+CN1472)/MAX(CV1472+CN1472+CW1472, 0.1)*$I$9+CW1472/MAX(CV1472+CN1472+CW1472, 0.1)*$J$9))/($B$11+$C$11+$F$11)</f>
        <v>0</v>
      </c>
      <c r="BA1472">
        <f>($B$11*$K$9+$C$11*$K$9+$F$11*((CV1472+CN1472)/MAX(CV1472+CN1472+CW1472, 0.1)*$P$9+CW1472/MAX(CV1472+CN1472+CW1472, 0.1)*$Q$9))/($B$11+$C$11+$F$11)</f>
        <v>0</v>
      </c>
      <c r="BB1472">
        <v>6</v>
      </c>
      <c r="BC1472">
        <v>0.5</v>
      </c>
      <c r="BD1472" t="s">
        <v>355</v>
      </c>
      <c r="BE1472">
        <v>2</v>
      </c>
      <c r="BF1472" t="b">
        <v>1</v>
      </c>
      <c r="BG1472">
        <v>1664310070.714286</v>
      </c>
      <c r="BH1472">
        <v>242.89525</v>
      </c>
      <c r="BI1472">
        <v>231.8284642857143</v>
      </c>
      <c r="BJ1472">
        <v>18.44218571428571</v>
      </c>
      <c r="BK1472">
        <v>15.37468571428571</v>
      </c>
      <c r="BL1472">
        <v>245.6880714285714</v>
      </c>
      <c r="BM1472">
        <v>18.60694285714286</v>
      </c>
      <c r="BN1472">
        <v>500.0485714285714</v>
      </c>
      <c r="BO1472">
        <v>90.90964999999998</v>
      </c>
      <c r="BP1472">
        <v>0.09999195714285715</v>
      </c>
      <c r="BQ1472">
        <v>24.74815</v>
      </c>
      <c r="BR1472">
        <v>25.02408214285714</v>
      </c>
      <c r="BS1472">
        <v>999.9000000000002</v>
      </c>
      <c r="BT1472">
        <v>0</v>
      </c>
      <c r="BU1472">
        <v>0</v>
      </c>
      <c r="BV1472">
        <v>10000.07071428571</v>
      </c>
      <c r="BW1472">
        <v>0</v>
      </c>
      <c r="BX1472">
        <v>7.419389999999999</v>
      </c>
      <c r="BY1472">
        <v>11.06685535714286</v>
      </c>
      <c r="BZ1472">
        <v>247.4593928571428</v>
      </c>
      <c r="CA1472">
        <v>235.4483571428571</v>
      </c>
      <c r="CB1472">
        <v>3.067511071428572</v>
      </c>
      <c r="CC1472">
        <v>231.8284642857143</v>
      </c>
      <c r="CD1472">
        <v>15.37468571428571</v>
      </c>
      <c r="CE1472">
        <v>1.676573214285714</v>
      </c>
      <c r="CF1472">
        <v>1.397707857142857</v>
      </c>
      <c r="CG1472">
        <v>14.6812</v>
      </c>
      <c r="CH1472">
        <v>11.892775</v>
      </c>
      <c r="CI1472">
        <v>1999.997142857143</v>
      </c>
      <c r="CJ1472">
        <v>0.979999</v>
      </c>
      <c r="CK1472">
        <v>0.0200009</v>
      </c>
      <c r="CL1472">
        <v>0</v>
      </c>
      <c r="CM1472">
        <v>772.8712142857142</v>
      </c>
      <c r="CN1472">
        <v>5.00097</v>
      </c>
      <c r="CO1472">
        <v>15393.95</v>
      </c>
      <c r="CP1472">
        <v>16707.55</v>
      </c>
      <c r="CQ1472">
        <v>38.437</v>
      </c>
      <c r="CR1472">
        <v>39.05092857142857</v>
      </c>
      <c r="CS1472">
        <v>38.437</v>
      </c>
      <c r="CT1472">
        <v>38.625</v>
      </c>
      <c r="CU1472">
        <v>38.812</v>
      </c>
      <c r="CV1472">
        <v>1955.097142857143</v>
      </c>
      <c r="CW1472">
        <v>39.9</v>
      </c>
      <c r="CX1472">
        <v>0</v>
      </c>
      <c r="CY1472">
        <v>1664310083.3</v>
      </c>
      <c r="CZ1472">
        <v>0</v>
      </c>
      <c r="DA1472">
        <v>0</v>
      </c>
      <c r="DB1472" t="s">
        <v>356</v>
      </c>
      <c r="DC1472">
        <v>1663859321.1</v>
      </c>
      <c r="DD1472">
        <v>1663859315.6</v>
      </c>
      <c r="DE1472">
        <v>0</v>
      </c>
      <c r="DF1472">
        <v>0.196</v>
      </c>
      <c r="DG1472">
        <v>-0.001</v>
      </c>
      <c r="DH1472">
        <v>-5.941</v>
      </c>
      <c r="DI1472">
        <v>-0.174</v>
      </c>
      <c r="DJ1472">
        <v>1500</v>
      </c>
      <c r="DK1472">
        <v>17</v>
      </c>
      <c r="DL1472">
        <v>0.13</v>
      </c>
      <c r="DM1472">
        <v>0.04</v>
      </c>
      <c r="DN1472">
        <v>10.573279</v>
      </c>
      <c r="DO1472">
        <v>11.87855617260787</v>
      </c>
      <c r="DP1472">
        <v>1.143723150213372</v>
      </c>
      <c r="DQ1472">
        <v>0</v>
      </c>
      <c r="DR1472">
        <v>3.08123325</v>
      </c>
      <c r="DS1472">
        <v>-0.3258503189493523</v>
      </c>
      <c r="DT1472">
        <v>0.03141190048273901</v>
      </c>
      <c r="DU1472">
        <v>0</v>
      </c>
      <c r="DV1472">
        <v>0</v>
      </c>
      <c r="DW1472">
        <v>2</v>
      </c>
      <c r="DX1472" t="s">
        <v>357</v>
      </c>
      <c r="DY1472">
        <v>2.98474</v>
      </c>
      <c r="DZ1472">
        <v>2.7153</v>
      </c>
      <c r="EA1472">
        <v>0.0564164</v>
      </c>
      <c r="EB1472">
        <v>0.0524727</v>
      </c>
      <c r="EC1472">
        <v>0.0901531</v>
      </c>
      <c r="ED1472">
        <v>0.07756209999999999</v>
      </c>
      <c r="EE1472">
        <v>29969.6</v>
      </c>
      <c r="EF1472">
        <v>30224.2</v>
      </c>
      <c r="EG1472">
        <v>29510.8</v>
      </c>
      <c r="EH1472">
        <v>29494.2</v>
      </c>
      <c r="EI1472">
        <v>35590.7</v>
      </c>
      <c r="EJ1472">
        <v>36179.3</v>
      </c>
      <c r="EK1472">
        <v>41590.1</v>
      </c>
      <c r="EL1472">
        <v>42033.8</v>
      </c>
      <c r="EM1472">
        <v>1.97088</v>
      </c>
      <c r="EN1472">
        <v>1.92635</v>
      </c>
      <c r="EO1472">
        <v>0.108372</v>
      </c>
      <c r="EP1472">
        <v>0</v>
      </c>
      <c r="EQ1472">
        <v>23.2549</v>
      </c>
      <c r="ER1472">
        <v>999.9</v>
      </c>
      <c r="ES1472">
        <v>44.8</v>
      </c>
      <c r="ET1472">
        <v>29.1</v>
      </c>
      <c r="EU1472">
        <v>19.9337</v>
      </c>
      <c r="EV1472">
        <v>63.0264</v>
      </c>
      <c r="EW1472">
        <v>33.5577</v>
      </c>
      <c r="EX1472">
        <v>1</v>
      </c>
      <c r="EY1472">
        <v>-0.17686</v>
      </c>
      <c r="EZ1472">
        <v>1.66305</v>
      </c>
      <c r="FA1472">
        <v>20.3273</v>
      </c>
      <c r="FB1472">
        <v>5.21429</v>
      </c>
      <c r="FC1472">
        <v>12.0099</v>
      </c>
      <c r="FD1472">
        <v>4.98875</v>
      </c>
      <c r="FE1472">
        <v>3.2879</v>
      </c>
      <c r="FF1472">
        <v>9999</v>
      </c>
      <c r="FG1472">
        <v>9999</v>
      </c>
      <c r="FH1472">
        <v>9999</v>
      </c>
      <c r="FI1472">
        <v>262.7</v>
      </c>
      <c r="FJ1472">
        <v>1.86768</v>
      </c>
      <c r="FK1472">
        <v>1.86674</v>
      </c>
      <c r="FL1472">
        <v>1.86615</v>
      </c>
      <c r="FM1472">
        <v>1.86612</v>
      </c>
      <c r="FN1472">
        <v>1.86789</v>
      </c>
      <c r="FO1472">
        <v>1.87041</v>
      </c>
      <c r="FP1472">
        <v>1.86905</v>
      </c>
      <c r="FQ1472">
        <v>1.87055</v>
      </c>
      <c r="FR1472">
        <v>0</v>
      </c>
      <c r="FS1472">
        <v>0</v>
      </c>
      <c r="FT1472">
        <v>0</v>
      </c>
      <c r="FU1472">
        <v>0</v>
      </c>
      <c r="FV1472" t="s">
        <v>358</v>
      </c>
      <c r="FW1472" t="s">
        <v>359</v>
      </c>
      <c r="FX1472" t="s">
        <v>360</v>
      </c>
      <c r="FY1472" t="s">
        <v>360</v>
      </c>
      <c r="FZ1472" t="s">
        <v>360</v>
      </c>
      <c r="GA1472" t="s">
        <v>360</v>
      </c>
      <c r="GB1472">
        <v>0</v>
      </c>
      <c r="GC1472">
        <v>100</v>
      </c>
      <c r="GD1472">
        <v>100</v>
      </c>
      <c r="GE1472">
        <v>-2.72</v>
      </c>
      <c r="GF1472">
        <v>-0.1652</v>
      </c>
      <c r="GG1472">
        <v>-2.0192013485273</v>
      </c>
      <c r="GH1472">
        <v>-0.003354295288503095</v>
      </c>
      <c r="GI1472">
        <v>8.998442100416266E-07</v>
      </c>
      <c r="GJ1472">
        <v>-2.632750781261316E-10</v>
      </c>
      <c r="GK1472">
        <v>-0.1771344180573433</v>
      </c>
      <c r="GL1472">
        <v>-0.01811282044437078</v>
      </c>
      <c r="GM1472">
        <v>0.001479480632228601</v>
      </c>
      <c r="GN1472">
        <v>-2.527498020886067E-05</v>
      </c>
      <c r="GO1472">
        <v>3</v>
      </c>
      <c r="GP1472">
        <v>2311</v>
      </c>
      <c r="GQ1472">
        <v>1</v>
      </c>
      <c r="GR1472">
        <v>23</v>
      </c>
      <c r="GS1472">
        <v>7512.6</v>
      </c>
      <c r="GT1472">
        <v>7512.7</v>
      </c>
      <c r="GU1472">
        <v>0.570068</v>
      </c>
      <c r="GV1472">
        <v>2.24487</v>
      </c>
      <c r="GW1472">
        <v>1.39648</v>
      </c>
      <c r="GX1472">
        <v>2.34009</v>
      </c>
      <c r="GY1472">
        <v>1.49536</v>
      </c>
      <c r="GZ1472">
        <v>2.4353</v>
      </c>
      <c r="HA1472">
        <v>35.3133</v>
      </c>
      <c r="HB1472">
        <v>23.8423</v>
      </c>
      <c r="HC1472">
        <v>18</v>
      </c>
      <c r="HD1472">
        <v>515.692</v>
      </c>
      <c r="HE1472">
        <v>443.863</v>
      </c>
      <c r="HF1472">
        <v>21.2286</v>
      </c>
      <c r="HG1472">
        <v>25.1776</v>
      </c>
      <c r="HH1472">
        <v>30.0005</v>
      </c>
      <c r="HI1472">
        <v>25.1713</v>
      </c>
      <c r="HJ1472">
        <v>25.1207</v>
      </c>
      <c r="HK1472">
        <v>11.4044</v>
      </c>
      <c r="HL1472">
        <v>26.8964</v>
      </c>
      <c r="HM1472">
        <v>40.0428</v>
      </c>
      <c r="HN1472">
        <v>21.2006</v>
      </c>
      <c r="HO1472">
        <v>179.344</v>
      </c>
      <c r="HP1472">
        <v>15.4041</v>
      </c>
      <c r="HQ1472">
        <v>100.948</v>
      </c>
      <c r="HR1472">
        <v>100.947</v>
      </c>
    </row>
    <row r="1473" spans="1:226">
      <c r="A1473">
        <v>1457</v>
      </c>
      <c r="B1473">
        <v>1664310083.5</v>
      </c>
      <c r="C1473">
        <v>16853</v>
      </c>
      <c r="D1473" t="s">
        <v>3286</v>
      </c>
      <c r="E1473" t="s">
        <v>3287</v>
      </c>
      <c r="F1473">
        <v>5</v>
      </c>
      <c r="G1473" t="s">
        <v>3257</v>
      </c>
      <c r="H1473" t="s">
        <v>354</v>
      </c>
      <c r="I1473">
        <v>1664310076</v>
      </c>
      <c r="J1473">
        <f>(K1473)/1000</f>
        <v>0</v>
      </c>
      <c r="K1473">
        <f>IF(BF1473, AN1473, AH1473)</f>
        <v>0</v>
      </c>
      <c r="L1473">
        <f>IF(BF1473, AI1473, AG1473)</f>
        <v>0</v>
      </c>
      <c r="M1473">
        <f>BH1473 - IF(AU1473&gt;1, L1473*BB1473*100.0/(AW1473*BV1473), 0)</f>
        <v>0</v>
      </c>
      <c r="N1473">
        <f>((T1473-J1473/2)*M1473-L1473)/(T1473+J1473/2)</f>
        <v>0</v>
      </c>
      <c r="O1473">
        <f>N1473*(BO1473+BP1473)/1000.0</f>
        <v>0</v>
      </c>
      <c r="P1473">
        <f>(BH1473 - IF(AU1473&gt;1, L1473*BB1473*100.0/(AW1473*BV1473), 0))*(BO1473+BP1473)/1000.0</f>
        <v>0</v>
      </c>
      <c r="Q1473">
        <f>2.0/((1/S1473-1/R1473)+SIGN(S1473)*SQRT((1/S1473-1/R1473)*(1/S1473-1/R1473) + 4*BC1473/((BC1473+1)*(BC1473+1))*(2*1/S1473*1/R1473-1/R1473*1/R1473)))</f>
        <v>0</v>
      </c>
      <c r="R1473">
        <f>IF(LEFT(BD1473,1)&lt;&gt;"0",IF(LEFT(BD1473,1)="1",3.0,BE1473),$D$5+$E$5*(BV1473*BO1473/($K$5*1000))+$F$5*(BV1473*BO1473/($K$5*1000))*MAX(MIN(BB1473,$J$5),$I$5)*MAX(MIN(BB1473,$J$5),$I$5)+$G$5*MAX(MIN(BB1473,$J$5),$I$5)*(BV1473*BO1473/($K$5*1000))+$H$5*(BV1473*BO1473/($K$5*1000))*(BV1473*BO1473/($K$5*1000)))</f>
        <v>0</v>
      </c>
      <c r="S1473">
        <f>J1473*(1000-(1000*0.61365*exp(17.502*W1473/(240.97+W1473))/(BO1473+BP1473)+BJ1473)/2)/(1000*0.61365*exp(17.502*W1473/(240.97+W1473))/(BO1473+BP1473)-BJ1473)</f>
        <v>0</v>
      </c>
      <c r="T1473">
        <f>1/((BC1473+1)/(Q1473/1.6)+1/(R1473/1.37)) + BC1473/((BC1473+1)/(Q1473/1.6) + BC1473/(R1473/1.37))</f>
        <v>0</v>
      </c>
      <c r="U1473">
        <f>(AX1473*BA1473)</f>
        <v>0</v>
      </c>
      <c r="V1473">
        <f>(BQ1473+(U1473+2*0.95*5.67E-8*(((BQ1473+$B$7)+273)^4-(BQ1473+273)^4)-44100*J1473)/(1.84*29.3*R1473+8*0.95*5.67E-8*(BQ1473+273)^3))</f>
        <v>0</v>
      </c>
      <c r="W1473">
        <f>($C$7*BR1473+$D$7*BS1473+$E$7*V1473)</f>
        <v>0</v>
      </c>
      <c r="X1473">
        <f>0.61365*exp(17.502*W1473/(240.97+W1473))</f>
        <v>0</v>
      </c>
      <c r="Y1473">
        <f>(Z1473/AA1473*100)</f>
        <v>0</v>
      </c>
      <c r="Z1473">
        <f>BJ1473*(BO1473+BP1473)/1000</f>
        <v>0</v>
      </c>
      <c r="AA1473">
        <f>0.61365*exp(17.502*BQ1473/(240.97+BQ1473))</f>
        <v>0</v>
      </c>
      <c r="AB1473">
        <f>(X1473-BJ1473*(BO1473+BP1473)/1000)</f>
        <v>0</v>
      </c>
      <c r="AC1473">
        <f>(-J1473*44100)</f>
        <v>0</v>
      </c>
      <c r="AD1473">
        <f>2*29.3*R1473*0.92*(BQ1473-W1473)</f>
        <v>0</v>
      </c>
      <c r="AE1473">
        <f>2*0.95*5.67E-8*(((BQ1473+$B$7)+273)^4-(W1473+273)^4)</f>
        <v>0</v>
      </c>
      <c r="AF1473">
        <f>U1473+AE1473+AC1473+AD1473</f>
        <v>0</v>
      </c>
      <c r="AG1473">
        <f>BN1473*AU1473*(BI1473-BH1473*(1000-AU1473*BK1473)/(1000-AU1473*BJ1473))/(100*BB1473)</f>
        <v>0</v>
      </c>
      <c r="AH1473">
        <f>1000*BN1473*AU1473*(BJ1473-BK1473)/(100*BB1473*(1000-AU1473*BJ1473))</f>
        <v>0</v>
      </c>
      <c r="AI1473">
        <f>(AJ1473 - AK1473 - BO1473*1E3/(8.314*(BQ1473+273.15)) * AM1473/BN1473 * AL1473) * BN1473/(100*BB1473) * (1000 - BK1473)/1000</f>
        <v>0</v>
      </c>
      <c r="AJ1473">
        <v>202.3033045241573</v>
      </c>
      <c r="AK1473">
        <v>208.3438787878787</v>
      </c>
      <c r="AL1473">
        <v>-3.171561840904507</v>
      </c>
      <c r="AM1473">
        <v>64.58573278103455</v>
      </c>
      <c r="AN1473">
        <f>(AP1473 - AO1473 + BO1473*1E3/(8.314*(BQ1473+273.15)) * AR1473/BN1473 * AQ1473) * BN1473/(100*BB1473) * 1000/(1000 - AP1473)</f>
        <v>0</v>
      </c>
      <c r="AO1473">
        <v>15.37250896620274</v>
      </c>
      <c r="AP1473">
        <v>18.37729263157895</v>
      </c>
      <c r="AQ1473">
        <v>-0.001320675217778103</v>
      </c>
      <c r="AR1473">
        <v>112.2098661277839</v>
      </c>
      <c r="AS1473">
        <v>15</v>
      </c>
      <c r="AT1473">
        <v>3</v>
      </c>
      <c r="AU1473">
        <f>IF(AS1473*$H$13&gt;=AW1473,1.0,(AW1473/(AW1473-AS1473*$H$13)))</f>
        <v>0</v>
      </c>
      <c r="AV1473">
        <f>(AU1473-1)*100</f>
        <v>0</v>
      </c>
      <c r="AW1473">
        <f>MAX(0,($B$13+$C$13*BV1473)/(1+$D$13*BV1473)*BO1473/(BQ1473+273)*$E$13)</f>
        <v>0</v>
      </c>
      <c r="AX1473">
        <f>$B$11*BW1473+$C$11*BX1473+$F$11*CI1473*(1-CL1473)</f>
        <v>0</v>
      </c>
      <c r="AY1473">
        <f>AX1473*AZ1473</f>
        <v>0</v>
      </c>
      <c r="AZ1473">
        <f>($B$11*$D$9+$C$11*$D$9+$F$11*((CV1473+CN1473)/MAX(CV1473+CN1473+CW1473, 0.1)*$I$9+CW1473/MAX(CV1473+CN1473+CW1473, 0.1)*$J$9))/($B$11+$C$11+$F$11)</f>
        <v>0</v>
      </c>
      <c r="BA1473">
        <f>($B$11*$K$9+$C$11*$K$9+$F$11*((CV1473+CN1473)/MAX(CV1473+CN1473+CW1473, 0.1)*$P$9+CW1473/MAX(CV1473+CN1473+CW1473, 0.1)*$Q$9))/($B$11+$C$11+$F$11)</f>
        <v>0</v>
      </c>
      <c r="BB1473">
        <v>6</v>
      </c>
      <c r="BC1473">
        <v>0.5</v>
      </c>
      <c r="BD1473" t="s">
        <v>355</v>
      </c>
      <c r="BE1473">
        <v>2</v>
      </c>
      <c r="BF1473" t="b">
        <v>1</v>
      </c>
      <c r="BG1473">
        <v>1664310076</v>
      </c>
      <c r="BH1473">
        <v>226.3767407407407</v>
      </c>
      <c r="BI1473">
        <v>214.2915925925926</v>
      </c>
      <c r="BJ1473">
        <v>18.41493333333333</v>
      </c>
      <c r="BK1473">
        <v>15.36288518518519</v>
      </c>
      <c r="BL1473">
        <v>229.1203333333333</v>
      </c>
      <c r="BM1473">
        <v>18.57998518518519</v>
      </c>
      <c r="BN1473">
        <v>500.052148148148</v>
      </c>
      <c r="BO1473">
        <v>90.90996666666666</v>
      </c>
      <c r="BP1473">
        <v>0.1000416740740741</v>
      </c>
      <c r="BQ1473">
        <v>24.74403333333334</v>
      </c>
      <c r="BR1473">
        <v>25.03631481481481</v>
      </c>
      <c r="BS1473">
        <v>999.9000000000001</v>
      </c>
      <c r="BT1473">
        <v>0</v>
      </c>
      <c r="BU1473">
        <v>0</v>
      </c>
      <c r="BV1473">
        <v>9991.346296296295</v>
      </c>
      <c r="BW1473">
        <v>0</v>
      </c>
      <c r="BX1473">
        <v>7.419389999999999</v>
      </c>
      <c r="BY1473">
        <v>12.08526666666667</v>
      </c>
      <c r="BZ1473">
        <v>230.6241111111111</v>
      </c>
      <c r="CA1473">
        <v>217.6352222222222</v>
      </c>
      <c r="CB1473">
        <v>3.052066296296296</v>
      </c>
      <c r="CC1473">
        <v>214.2915925925926</v>
      </c>
      <c r="CD1473">
        <v>15.36288518518519</v>
      </c>
      <c r="CE1473">
        <v>1.674101851851852</v>
      </c>
      <c r="CF1473">
        <v>1.39663925925926</v>
      </c>
      <c r="CG1473">
        <v>14.65834444444445</v>
      </c>
      <c r="CH1473">
        <v>11.88116666666667</v>
      </c>
      <c r="CI1473">
        <v>2000.009259259259</v>
      </c>
      <c r="CJ1473">
        <v>0.979999</v>
      </c>
      <c r="CK1473">
        <v>0.0200009</v>
      </c>
      <c r="CL1473">
        <v>0</v>
      </c>
      <c r="CM1473">
        <v>772.1741851851853</v>
      </c>
      <c r="CN1473">
        <v>5.00097</v>
      </c>
      <c r="CO1473">
        <v>15380.67777777778</v>
      </c>
      <c r="CP1473">
        <v>16707.65555555556</v>
      </c>
      <c r="CQ1473">
        <v>38.437</v>
      </c>
      <c r="CR1473">
        <v>39.04362962962963</v>
      </c>
      <c r="CS1473">
        <v>38.437</v>
      </c>
      <c r="CT1473">
        <v>38.625</v>
      </c>
      <c r="CU1473">
        <v>38.812</v>
      </c>
      <c r="CV1473">
        <v>1955.109259259259</v>
      </c>
      <c r="CW1473">
        <v>39.9</v>
      </c>
      <c r="CX1473">
        <v>0</v>
      </c>
      <c r="CY1473">
        <v>1664310088.1</v>
      </c>
      <c r="CZ1473">
        <v>0</v>
      </c>
      <c r="DA1473">
        <v>0</v>
      </c>
      <c r="DB1473" t="s">
        <v>356</v>
      </c>
      <c r="DC1473">
        <v>1663859321.1</v>
      </c>
      <c r="DD1473">
        <v>1663859315.6</v>
      </c>
      <c r="DE1473">
        <v>0</v>
      </c>
      <c r="DF1473">
        <v>0.196</v>
      </c>
      <c r="DG1473">
        <v>-0.001</v>
      </c>
      <c r="DH1473">
        <v>-5.941</v>
      </c>
      <c r="DI1473">
        <v>-0.174</v>
      </c>
      <c r="DJ1473">
        <v>1500</v>
      </c>
      <c r="DK1473">
        <v>17</v>
      </c>
      <c r="DL1473">
        <v>0.13</v>
      </c>
      <c r="DM1473">
        <v>0.04</v>
      </c>
      <c r="DN1473">
        <v>11.35586225</v>
      </c>
      <c r="DO1473">
        <v>11.60106675422137</v>
      </c>
      <c r="DP1473">
        <v>1.117053257771284</v>
      </c>
      <c r="DQ1473">
        <v>0</v>
      </c>
      <c r="DR1473">
        <v>3.06568675</v>
      </c>
      <c r="DS1473">
        <v>-0.2230699812382774</v>
      </c>
      <c r="DT1473">
        <v>0.023880374723557</v>
      </c>
      <c r="DU1473">
        <v>0</v>
      </c>
      <c r="DV1473">
        <v>0</v>
      </c>
      <c r="DW1473">
        <v>2</v>
      </c>
      <c r="DX1473" t="s">
        <v>357</v>
      </c>
      <c r="DY1473">
        <v>2.98501</v>
      </c>
      <c r="DZ1473">
        <v>2.71566</v>
      </c>
      <c r="EA1473">
        <v>0.0528916</v>
      </c>
      <c r="EB1473">
        <v>0.0486958</v>
      </c>
      <c r="EC1473">
        <v>0.0900411</v>
      </c>
      <c r="ED1473">
        <v>0.0773886</v>
      </c>
      <c r="EE1473">
        <v>30081.6</v>
      </c>
      <c r="EF1473">
        <v>30344.9</v>
      </c>
      <c r="EG1473">
        <v>29510.9</v>
      </c>
      <c r="EH1473">
        <v>29494.4</v>
      </c>
      <c r="EI1473">
        <v>35595.1</v>
      </c>
      <c r="EJ1473">
        <v>36186.5</v>
      </c>
      <c r="EK1473">
        <v>41590.1</v>
      </c>
      <c r="EL1473">
        <v>42034.2</v>
      </c>
      <c r="EM1473">
        <v>1.97085</v>
      </c>
      <c r="EN1473">
        <v>1.92588</v>
      </c>
      <c r="EO1473">
        <v>0.109293</v>
      </c>
      <c r="EP1473">
        <v>0</v>
      </c>
      <c r="EQ1473">
        <v>23.2554</v>
      </c>
      <c r="ER1473">
        <v>999.9</v>
      </c>
      <c r="ES1473">
        <v>44.8</v>
      </c>
      <c r="ET1473">
        <v>29.1</v>
      </c>
      <c r="EU1473">
        <v>19.9329</v>
      </c>
      <c r="EV1473">
        <v>62.8264</v>
      </c>
      <c r="EW1473">
        <v>33.4295</v>
      </c>
      <c r="EX1473">
        <v>1</v>
      </c>
      <c r="EY1473">
        <v>-0.176458</v>
      </c>
      <c r="EZ1473">
        <v>1.7192</v>
      </c>
      <c r="FA1473">
        <v>20.3271</v>
      </c>
      <c r="FB1473">
        <v>5.21819</v>
      </c>
      <c r="FC1473">
        <v>12.0099</v>
      </c>
      <c r="FD1473">
        <v>4.9897</v>
      </c>
      <c r="FE1473">
        <v>3.28845</v>
      </c>
      <c r="FF1473">
        <v>9999</v>
      </c>
      <c r="FG1473">
        <v>9999</v>
      </c>
      <c r="FH1473">
        <v>9999</v>
      </c>
      <c r="FI1473">
        <v>262.7</v>
      </c>
      <c r="FJ1473">
        <v>1.86768</v>
      </c>
      <c r="FK1473">
        <v>1.86673</v>
      </c>
      <c r="FL1473">
        <v>1.86615</v>
      </c>
      <c r="FM1473">
        <v>1.86606</v>
      </c>
      <c r="FN1473">
        <v>1.86788</v>
      </c>
      <c r="FO1473">
        <v>1.87041</v>
      </c>
      <c r="FP1473">
        <v>1.86905</v>
      </c>
      <c r="FQ1473">
        <v>1.87054</v>
      </c>
      <c r="FR1473">
        <v>0</v>
      </c>
      <c r="FS1473">
        <v>0</v>
      </c>
      <c r="FT1473">
        <v>0</v>
      </c>
      <c r="FU1473">
        <v>0</v>
      </c>
      <c r="FV1473" t="s">
        <v>358</v>
      </c>
      <c r="FW1473" t="s">
        <v>359</v>
      </c>
      <c r="FX1473" t="s">
        <v>360</v>
      </c>
      <c r="FY1473" t="s">
        <v>360</v>
      </c>
      <c r="FZ1473" t="s">
        <v>360</v>
      </c>
      <c r="GA1473" t="s">
        <v>360</v>
      </c>
      <c r="GB1473">
        <v>0</v>
      </c>
      <c r="GC1473">
        <v>100</v>
      </c>
      <c r="GD1473">
        <v>100</v>
      </c>
      <c r="GE1473">
        <v>-2.673</v>
      </c>
      <c r="GF1473">
        <v>-0.1655</v>
      </c>
      <c r="GG1473">
        <v>-2.0192013485273</v>
      </c>
      <c r="GH1473">
        <v>-0.003354295288503095</v>
      </c>
      <c r="GI1473">
        <v>8.998442100416266E-07</v>
      </c>
      <c r="GJ1473">
        <v>-2.632750781261316E-10</v>
      </c>
      <c r="GK1473">
        <v>-0.1771344180573433</v>
      </c>
      <c r="GL1473">
        <v>-0.01811282044437078</v>
      </c>
      <c r="GM1473">
        <v>0.001479480632228601</v>
      </c>
      <c r="GN1473">
        <v>-2.527498020886067E-05</v>
      </c>
      <c r="GO1473">
        <v>3</v>
      </c>
      <c r="GP1473">
        <v>2311</v>
      </c>
      <c r="GQ1473">
        <v>1</v>
      </c>
      <c r="GR1473">
        <v>23</v>
      </c>
      <c r="GS1473">
        <v>7512.7</v>
      </c>
      <c r="GT1473">
        <v>7512.8</v>
      </c>
      <c r="GU1473">
        <v>0.531006</v>
      </c>
      <c r="GV1473">
        <v>2.25342</v>
      </c>
      <c r="GW1473">
        <v>1.39648</v>
      </c>
      <c r="GX1473">
        <v>2.34009</v>
      </c>
      <c r="GY1473">
        <v>1.49536</v>
      </c>
      <c r="GZ1473">
        <v>2.36572</v>
      </c>
      <c r="HA1473">
        <v>35.3365</v>
      </c>
      <c r="HB1473">
        <v>23.8423</v>
      </c>
      <c r="HC1473">
        <v>18</v>
      </c>
      <c r="HD1473">
        <v>515.696</v>
      </c>
      <c r="HE1473">
        <v>443.592</v>
      </c>
      <c r="HF1473">
        <v>21.1913</v>
      </c>
      <c r="HG1473">
        <v>25.1803</v>
      </c>
      <c r="HH1473">
        <v>30.0005</v>
      </c>
      <c r="HI1473">
        <v>25.1736</v>
      </c>
      <c r="HJ1473">
        <v>25.1227</v>
      </c>
      <c r="HK1473">
        <v>10.6388</v>
      </c>
      <c r="HL1473">
        <v>26.5776</v>
      </c>
      <c r="HM1473">
        <v>40.0428</v>
      </c>
      <c r="HN1473">
        <v>21.1615</v>
      </c>
      <c r="HO1473">
        <v>165.965</v>
      </c>
      <c r="HP1473">
        <v>15.4691</v>
      </c>
      <c r="HQ1473">
        <v>100.948</v>
      </c>
      <c r="HR1473">
        <v>100.948</v>
      </c>
    </row>
    <row r="1474" spans="1:226">
      <c r="A1474">
        <v>1458</v>
      </c>
      <c r="B1474">
        <v>1664310088.5</v>
      </c>
      <c r="C1474">
        <v>16858</v>
      </c>
      <c r="D1474" t="s">
        <v>3288</v>
      </c>
      <c r="E1474" t="s">
        <v>3289</v>
      </c>
      <c r="F1474">
        <v>5</v>
      </c>
      <c r="G1474" t="s">
        <v>3257</v>
      </c>
      <c r="H1474" t="s">
        <v>354</v>
      </c>
      <c r="I1474">
        <v>1664310080.714286</v>
      </c>
      <c r="J1474">
        <f>(K1474)/1000</f>
        <v>0</v>
      </c>
      <c r="K1474">
        <f>IF(BF1474, AN1474, AH1474)</f>
        <v>0</v>
      </c>
      <c r="L1474">
        <f>IF(BF1474, AI1474, AG1474)</f>
        <v>0</v>
      </c>
      <c r="M1474">
        <f>BH1474 - IF(AU1474&gt;1, L1474*BB1474*100.0/(AW1474*BV1474), 0)</f>
        <v>0</v>
      </c>
      <c r="N1474">
        <f>((T1474-J1474/2)*M1474-L1474)/(T1474+J1474/2)</f>
        <v>0</v>
      </c>
      <c r="O1474">
        <f>N1474*(BO1474+BP1474)/1000.0</f>
        <v>0</v>
      </c>
      <c r="P1474">
        <f>(BH1474 - IF(AU1474&gt;1, L1474*BB1474*100.0/(AW1474*BV1474), 0))*(BO1474+BP1474)/1000.0</f>
        <v>0</v>
      </c>
      <c r="Q1474">
        <f>2.0/((1/S1474-1/R1474)+SIGN(S1474)*SQRT((1/S1474-1/R1474)*(1/S1474-1/R1474) + 4*BC1474/((BC1474+1)*(BC1474+1))*(2*1/S1474*1/R1474-1/R1474*1/R1474)))</f>
        <v>0</v>
      </c>
      <c r="R1474">
        <f>IF(LEFT(BD1474,1)&lt;&gt;"0",IF(LEFT(BD1474,1)="1",3.0,BE1474),$D$5+$E$5*(BV1474*BO1474/($K$5*1000))+$F$5*(BV1474*BO1474/($K$5*1000))*MAX(MIN(BB1474,$J$5),$I$5)*MAX(MIN(BB1474,$J$5),$I$5)+$G$5*MAX(MIN(BB1474,$J$5),$I$5)*(BV1474*BO1474/($K$5*1000))+$H$5*(BV1474*BO1474/($K$5*1000))*(BV1474*BO1474/($K$5*1000)))</f>
        <v>0</v>
      </c>
      <c r="S1474">
        <f>J1474*(1000-(1000*0.61365*exp(17.502*W1474/(240.97+W1474))/(BO1474+BP1474)+BJ1474)/2)/(1000*0.61365*exp(17.502*W1474/(240.97+W1474))/(BO1474+BP1474)-BJ1474)</f>
        <v>0</v>
      </c>
      <c r="T1474">
        <f>1/((BC1474+1)/(Q1474/1.6)+1/(R1474/1.37)) + BC1474/((BC1474+1)/(Q1474/1.6) + BC1474/(R1474/1.37))</f>
        <v>0</v>
      </c>
      <c r="U1474">
        <f>(AX1474*BA1474)</f>
        <v>0</v>
      </c>
      <c r="V1474">
        <f>(BQ1474+(U1474+2*0.95*5.67E-8*(((BQ1474+$B$7)+273)^4-(BQ1474+273)^4)-44100*J1474)/(1.84*29.3*R1474+8*0.95*5.67E-8*(BQ1474+273)^3))</f>
        <v>0</v>
      </c>
      <c r="W1474">
        <f>($C$7*BR1474+$D$7*BS1474+$E$7*V1474)</f>
        <v>0</v>
      </c>
      <c r="X1474">
        <f>0.61365*exp(17.502*W1474/(240.97+W1474))</f>
        <v>0</v>
      </c>
      <c r="Y1474">
        <f>(Z1474/AA1474*100)</f>
        <v>0</v>
      </c>
      <c r="Z1474">
        <f>BJ1474*(BO1474+BP1474)/1000</f>
        <v>0</v>
      </c>
      <c r="AA1474">
        <f>0.61365*exp(17.502*BQ1474/(240.97+BQ1474))</f>
        <v>0</v>
      </c>
      <c r="AB1474">
        <f>(X1474-BJ1474*(BO1474+BP1474)/1000)</f>
        <v>0</v>
      </c>
      <c r="AC1474">
        <f>(-J1474*44100)</f>
        <v>0</v>
      </c>
      <c r="AD1474">
        <f>2*29.3*R1474*0.92*(BQ1474-W1474)</f>
        <v>0</v>
      </c>
      <c r="AE1474">
        <f>2*0.95*5.67E-8*(((BQ1474+$B$7)+273)^4-(W1474+273)^4)</f>
        <v>0</v>
      </c>
      <c r="AF1474">
        <f>U1474+AE1474+AC1474+AD1474</f>
        <v>0</v>
      </c>
      <c r="AG1474">
        <f>BN1474*AU1474*(BI1474-BH1474*(1000-AU1474*BK1474)/(1000-AU1474*BJ1474))/(100*BB1474)</f>
        <v>0</v>
      </c>
      <c r="AH1474">
        <f>1000*BN1474*AU1474*(BJ1474-BK1474)/(100*BB1474*(1000-AU1474*BJ1474))</f>
        <v>0</v>
      </c>
      <c r="AI1474">
        <f>(AJ1474 - AK1474 - BO1474*1E3/(8.314*(BQ1474+273.15)) * AM1474/BN1474 * AL1474) * BN1474/(100*BB1474) * (1000 - BK1474)/1000</f>
        <v>0</v>
      </c>
      <c r="AJ1474">
        <v>185.4048553358207</v>
      </c>
      <c r="AK1474">
        <v>192.3850727272727</v>
      </c>
      <c r="AL1474">
        <v>-3.195940521428718</v>
      </c>
      <c r="AM1474">
        <v>64.58573278103455</v>
      </c>
      <c r="AN1474">
        <f>(AP1474 - AO1474 + BO1474*1E3/(8.314*(BQ1474+273.15)) * AR1474/BN1474 * AQ1474) * BN1474/(100*BB1474) * 1000/(1000 - AP1474)</f>
        <v>0</v>
      </c>
      <c r="AO1474">
        <v>15.32269965563819</v>
      </c>
      <c r="AP1474">
        <v>18.33621699248119</v>
      </c>
      <c r="AQ1474">
        <v>-0.006438713729461124</v>
      </c>
      <c r="AR1474">
        <v>112.2098661277839</v>
      </c>
      <c r="AS1474">
        <v>15</v>
      </c>
      <c r="AT1474">
        <v>3</v>
      </c>
      <c r="AU1474">
        <f>IF(AS1474*$H$13&gt;=AW1474,1.0,(AW1474/(AW1474-AS1474*$H$13)))</f>
        <v>0</v>
      </c>
      <c r="AV1474">
        <f>(AU1474-1)*100</f>
        <v>0</v>
      </c>
      <c r="AW1474">
        <f>MAX(0,($B$13+$C$13*BV1474)/(1+$D$13*BV1474)*BO1474/(BQ1474+273)*$E$13)</f>
        <v>0</v>
      </c>
      <c r="AX1474">
        <f>$B$11*BW1474+$C$11*BX1474+$F$11*CI1474*(1-CL1474)</f>
        <v>0</v>
      </c>
      <c r="AY1474">
        <f>AX1474*AZ1474</f>
        <v>0</v>
      </c>
      <c r="AZ1474">
        <f>($B$11*$D$9+$C$11*$D$9+$F$11*((CV1474+CN1474)/MAX(CV1474+CN1474+CW1474, 0.1)*$I$9+CW1474/MAX(CV1474+CN1474+CW1474, 0.1)*$J$9))/($B$11+$C$11+$F$11)</f>
        <v>0</v>
      </c>
      <c r="BA1474">
        <f>($B$11*$K$9+$C$11*$K$9+$F$11*((CV1474+CN1474)/MAX(CV1474+CN1474+CW1474, 0.1)*$P$9+CW1474/MAX(CV1474+CN1474+CW1474, 0.1)*$Q$9))/($B$11+$C$11+$F$11)</f>
        <v>0</v>
      </c>
      <c r="BB1474">
        <v>6</v>
      </c>
      <c r="BC1474">
        <v>0.5</v>
      </c>
      <c r="BD1474" t="s">
        <v>355</v>
      </c>
      <c r="BE1474">
        <v>2</v>
      </c>
      <c r="BF1474" t="b">
        <v>1</v>
      </c>
      <c r="BG1474">
        <v>1664310080.714286</v>
      </c>
      <c r="BH1474">
        <v>211.6405357142857</v>
      </c>
      <c r="BI1474">
        <v>198.6375714285714</v>
      </c>
      <c r="BJ1474">
        <v>18.38748571428571</v>
      </c>
      <c r="BK1474">
        <v>15.34698571428572</v>
      </c>
      <c r="BL1474">
        <v>214.3398571428571</v>
      </c>
      <c r="BM1474">
        <v>18.55282142857143</v>
      </c>
      <c r="BN1474">
        <v>500.0577142857143</v>
      </c>
      <c r="BO1474">
        <v>90.90948214285716</v>
      </c>
      <c r="BP1474">
        <v>0.09998312499999999</v>
      </c>
      <c r="BQ1474">
        <v>24.7375</v>
      </c>
      <c r="BR1474">
        <v>25.04313571428571</v>
      </c>
      <c r="BS1474">
        <v>999.9000000000002</v>
      </c>
      <c r="BT1474">
        <v>0</v>
      </c>
      <c r="BU1474">
        <v>0</v>
      </c>
      <c r="BV1474">
        <v>9997.212142857143</v>
      </c>
      <c r="BW1474">
        <v>0</v>
      </c>
      <c r="BX1474">
        <v>7.419389999999999</v>
      </c>
      <c r="BY1474">
        <v>13.00298571428571</v>
      </c>
      <c r="BZ1474">
        <v>215.6053928571428</v>
      </c>
      <c r="CA1474">
        <v>201.7338928571428</v>
      </c>
      <c r="CB1474">
        <v>3.040508928571429</v>
      </c>
      <c r="CC1474">
        <v>198.6375714285714</v>
      </c>
      <c r="CD1474">
        <v>15.34698571428572</v>
      </c>
      <c r="CE1474">
        <v>1.6715975</v>
      </c>
      <c r="CF1474">
        <v>1.395187142857143</v>
      </c>
      <c r="CG1474">
        <v>14.63514642857143</v>
      </c>
      <c r="CH1474">
        <v>11.86538928571429</v>
      </c>
      <c r="CI1474">
        <v>2000.005357142858</v>
      </c>
      <c r="CJ1474">
        <v>0.9799986785714285</v>
      </c>
      <c r="CK1474">
        <v>0.02000122142857142</v>
      </c>
      <c r="CL1474">
        <v>0</v>
      </c>
      <c r="CM1474">
        <v>771.9325357142858</v>
      </c>
      <c r="CN1474">
        <v>5.00097</v>
      </c>
      <c r="CO1474">
        <v>15372.08571428571</v>
      </c>
      <c r="CP1474">
        <v>16707.625</v>
      </c>
      <c r="CQ1474">
        <v>38.437</v>
      </c>
      <c r="CR1474">
        <v>39.031</v>
      </c>
      <c r="CS1474">
        <v>38.42814285714285</v>
      </c>
      <c r="CT1474">
        <v>38.625</v>
      </c>
      <c r="CU1474">
        <v>38.812</v>
      </c>
      <c r="CV1474">
        <v>1955.105357142857</v>
      </c>
      <c r="CW1474">
        <v>39.9</v>
      </c>
      <c r="CX1474">
        <v>0</v>
      </c>
      <c r="CY1474">
        <v>1664310092.9</v>
      </c>
      <c r="CZ1474">
        <v>0</v>
      </c>
      <c r="DA1474">
        <v>0</v>
      </c>
      <c r="DB1474" t="s">
        <v>356</v>
      </c>
      <c r="DC1474">
        <v>1663859321.1</v>
      </c>
      <c r="DD1474">
        <v>1663859315.6</v>
      </c>
      <c r="DE1474">
        <v>0</v>
      </c>
      <c r="DF1474">
        <v>0.196</v>
      </c>
      <c r="DG1474">
        <v>-0.001</v>
      </c>
      <c r="DH1474">
        <v>-5.941</v>
      </c>
      <c r="DI1474">
        <v>-0.174</v>
      </c>
      <c r="DJ1474">
        <v>1500</v>
      </c>
      <c r="DK1474">
        <v>17</v>
      </c>
      <c r="DL1474">
        <v>0.13</v>
      </c>
      <c r="DM1474">
        <v>0.04</v>
      </c>
      <c r="DN1474">
        <v>12.39271463414634</v>
      </c>
      <c r="DO1474">
        <v>11.53241811846692</v>
      </c>
      <c r="DP1474">
        <v>1.138162245402215</v>
      </c>
      <c r="DQ1474">
        <v>0</v>
      </c>
      <c r="DR1474">
        <v>3.049971951219512</v>
      </c>
      <c r="DS1474">
        <v>-0.1234034843205554</v>
      </c>
      <c r="DT1474">
        <v>0.01625343449176539</v>
      </c>
      <c r="DU1474">
        <v>0</v>
      </c>
      <c r="DV1474">
        <v>0</v>
      </c>
      <c r="DW1474">
        <v>2</v>
      </c>
      <c r="DX1474" t="s">
        <v>357</v>
      </c>
      <c r="DY1474">
        <v>2.9849</v>
      </c>
      <c r="DZ1474">
        <v>2.71562</v>
      </c>
      <c r="EA1474">
        <v>0.0492707</v>
      </c>
      <c r="EB1474">
        <v>0.0447826</v>
      </c>
      <c r="EC1474">
        <v>0.0899105</v>
      </c>
      <c r="ED1474">
        <v>0.07750559999999999</v>
      </c>
      <c r="EE1474">
        <v>30196.3</v>
      </c>
      <c r="EF1474">
        <v>30469.2</v>
      </c>
      <c r="EG1474">
        <v>29510.6</v>
      </c>
      <c r="EH1474">
        <v>29493.9</v>
      </c>
      <c r="EI1474">
        <v>35600</v>
      </c>
      <c r="EJ1474">
        <v>36181.3</v>
      </c>
      <c r="EK1474">
        <v>41589.9</v>
      </c>
      <c r="EL1474">
        <v>42033.7</v>
      </c>
      <c r="EM1474">
        <v>1.97075</v>
      </c>
      <c r="EN1474">
        <v>1.92605</v>
      </c>
      <c r="EO1474">
        <v>0.109375</v>
      </c>
      <c r="EP1474">
        <v>0</v>
      </c>
      <c r="EQ1474">
        <v>23.2568</v>
      </c>
      <c r="ER1474">
        <v>999.9</v>
      </c>
      <c r="ES1474">
        <v>44.7</v>
      </c>
      <c r="ET1474">
        <v>29.1</v>
      </c>
      <c r="EU1474">
        <v>19.8913</v>
      </c>
      <c r="EV1474">
        <v>62.8064</v>
      </c>
      <c r="EW1474">
        <v>33.4776</v>
      </c>
      <c r="EX1474">
        <v>1</v>
      </c>
      <c r="EY1474">
        <v>-0.176075</v>
      </c>
      <c r="EZ1474">
        <v>1.79289</v>
      </c>
      <c r="FA1474">
        <v>20.3261</v>
      </c>
      <c r="FB1474">
        <v>5.21789</v>
      </c>
      <c r="FC1474">
        <v>12.0099</v>
      </c>
      <c r="FD1474">
        <v>4.9896</v>
      </c>
      <c r="FE1474">
        <v>3.28845</v>
      </c>
      <c r="FF1474">
        <v>9999</v>
      </c>
      <c r="FG1474">
        <v>9999</v>
      </c>
      <c r="FH1474">
        <v>9999</v>
      </c>
      <c r="FI1474">
        <v>262.7</v>
      </c>
      <c r="FJ1474">
        <v>1.86768</v>
      </c>
      <c r="FK1474">
        <v>1.86674</v>
      </c>
      <c r="FL1474">
        <v>1.86615</v>
      </c>
      <c r="FM1474">
        <v>1.86608</v>
      </c>
      <c r="FN1474">
        <v>1.86789</v>
      </c>
      <c r="FO1474">
        <v>1.87041</v>
      </c>
      <c r="FP1474">
        <v>1.86905</v>
      </c>
      <c r="FQ1474">
        <v>1.87053</v>
      </c>
      <c r="FR1474">
        <v>0</v>
      </c>
      <c r="FS1474">
        <v>0</v>
      </c>
      <c r="FT1474">
        <v>0</v>
      </c>
      <c r="FU1474">
        <v>0</v>
      </c>
      <c r="FV1474" t="s">
        <v>358</v>
      </c>
      <c r="FW1474" t="s">
        <v>359</v>
      </c>
      <c r="FX1474" t="s">
        <v>360</v>
      </c>
      <c r="FY1474" t="s">
        <v>360</v>
      </c>
      <c r="FZ1474" t="s">
        <v>360</v>
      </c>
      <c r="GA1474" t="s">
        <v>360</v>
      </c>
      <c r="GB1474">
        <v>0</v>
      </c>
      <c r="GC1474">
        <v>100</v>
      </c>
      <c r="GD1474">
        <v>100</v>
      </c>
      <c r="GE1474">
        <v>-2.626</v>
      </c>
      <c r="GF1474">
        <v>-0.1659</v>
      </c>
      <c r="GG1474">
        <v>-2.0192013485273</v>
      </c>
      <c r="GH1474">
        <v>-0.003354295288503095</v>
      </c>
      <c r="GI1474">
        <v>8.998442100416266E-07</v>
      </c>
      <c r="GJ1474">
        <v>-2.632750781261316E-10</v>
      </c>
      <c r="GK1474">
        <v>-0.1771344180573433</v>
      </c>
      <c r="GL1474">
        <v>-0.01811282044437078</v>
      </c>
      <c r="GM1474">
        <v>0.001479480632228601</v>
      </c>
      <c r="GN1474">
        <v>-2.527498020886067E-05</v>
      </c>
      <c r="GO1474">
        <v>3</v>
      </c>
      <c r="GP1474">
        <v>2311</v>
      </c>
      <c r="GQ1474">
        <v>1</v>
      </c>
      <c r="GR1474">
        <v>23</v>
      </c>
      <c r="GS1474">
        <v>7512.8</v>
      </c>
      <c r="GT1474">
        <v>7512.9</v>
      </c>
      <c r="GU1474">
        <v>0.498047</v>
      </c>
      <c r="GV1474">
        <v>2.25342</v>
      </c>
      <c r="GW1474">
        <v>1.39648</v>
      </c>
      <c r="GX1474">
        <v>2.34009</v>
      </c>
      <c r="GY1474">
        <v>1.49536</v>
      </c>
      <c r="GZ1474">
        <v>2.43286</v>
      </c>
      <c r="HA1474">
        <v>35.3365</v>
      </c>
      <c r="HB1474">
        <v>23.8423</v>
      </c>
      <c r="HC1474">
        <v>18</v>
      </c>
      <c r="HD1474">
        <v>515.651</v>
      </c>
      <c r="HE1474">
        <v>443.719</v>
      </c>
      <c r="HF1474">
        <v>21.1477</v>
      </c>
      <c r="HG1474">
        <v>25.1834</v>
      </c>
      <c r="HH1474">
        <v>30.0005</v>
      </c>
      <c r="HI1474">
        <v>25.1757</v>
      </c>
      <c r="HJ1474">
        <v>25.1254</v>
      </c>
      <c r="HK1474">
        <v>9.95571</v>
      </c>
      <c r="HL1474">
        <v>25.9926</v>
      </c>
      <c r="HM1474">
        <v>40.0428</v>
      </c>
      <c r="HN1474">
        <v>21.111</v>
      </c>
      <c r="HO1474">
        <v>145.931</v>
      </c>
      <c r="HP1474">
        <v>15.5473</v>
      </c>
      <c r="HQ1474">
        <v>100.948</v>
      </c>
      <c r="HR1474">
        <v>100.946</v>
      </c>
    </row>
    <row r="1475" spans="1:226">
      <c r="A1475">
        <v>1459</v>
      </c>
      <c r="B1475">
        <v>1664310093.5</v>
      </c>
      <c r="C1475">
        <v>16863</v>
      </c>
      <c r="D1475" t="s">
        <v>3290</v>
      </c>
      <c r="E1475" t="s">
        <v>3291</v>
      </c>
      <c r="F1475">
        <v>5</v>
      </c>
      <c r="G1475" t="s">
        <v>3257</v>
      </c>
      <c r="H1475" t="s">
        <v>354</v>
      </c>
      <c r="I1475">
        <v>1664310086</v>
      </c>
      <c r="J1475">
        <f>(K1475)/1000</f>
        <v>0</v>
      </c>
      <c r="K1475">
        <f>IF(BF1475, AN1475, AH1475)</f>
        <v>0</v>
      </c>
      <c r="L1475">
        <f>IF(BF1475, AI1475, AG1475)</f>
        <v>0</v>
      </c>
      <c r="M1475">
        <f>BH1475 - IF(AU1475&gt;1, L1475*BB1475*100.0/(AW1475*BV1475), 0)</f>
        <v>0</v>
      </c>
      <c r="N1475">
        <f>((T1475-J1475/2)*M1475-L1475)/(T1475+J1475/2)</f>
        <v>0</v>
      </c>
      <c r="O1475">
        <f>N1475*(BO1475+BP1475)/1000.0</f>
        <v>0</v>
      </c>
      <c r="P1475">
        <f>(BH1475 - IF(AU1475&gt;1, L1475*BB1475*100.0/(AW1475*BV1475), 0))*(BO1475+BP1475)/1000.0</f>
        <v>0</v>
      </c>
      <c r="Q1475">
        <f>2.0/((1/S1475-1/R1475)+SIGN(S1475)*SQRT((1/S1475-1/R1475)*(1/S1475-1/R1475) + 4*BC1475/((BC1475+1)*(BC1475+1))*(2*1/S1475*1/R1475-1/R1475*1/R1475)))</f>
        <v>0</v>
      </c>
      <c r="R1475">
        <f>IF(LEFT(BD1475,1)&lt;&gt;"0",IF(LEFT(BD1475,1)="1",3.0,BE1475),$D$5+$E$5*(BV1475*BO1475/($K$5*1000))+$F$5*(BV1475*BO1475/($K$5*1000))*MAX(MIN(BB1475,$J$5),$I$5)*MAX(MIN(BB1475,$J$5),$I$5)+$G$5*MAX(MIN(BB1475,$J$5),$I$5)*(BV1475*BO1475/($K$5*1000))+$H$5*(BV1475*BO1475/($K$5*1000))*(BV1475*BO1475/($K$5*1000)))</f>
        <v>0</v>
      </c>
      <c r="S1475">
        <f>J1475*(1000-(1000*0.61365*exp(17.502*W1475/(240.97+W1475))/(BO1475+BP1475)+BJ1475)/2)/(1000*0.61365*exp(17.502*W1475/(240.97+W1475))/(BO1475+BP1475)-BJ1475)</f>
        <v>0</v>
      </c>
      <c r="T1475">
        <f>1/((BC1475+1)/(Q1475/1.6)+1/(R1475/1.37)) + BC1475/((BC1475+1)/(Q1475/1.6) + BC1475/(R1475/1.37))</f>
        <v>0</v>
      </c>
      <c r="U1475">
        <f>(AX1475*BA1475)</f>
        <v>0</v>
      </c>
      <c r="V1475">
        <f>(BQ1475+(U1475+2*0.95*5.67E-8*(((BQ1475+$B$7)+273)^4-(BQ1475+273)^4)-44100*J1475)/(1.84*29.3*R1475+8*0.95*5.67E-8*(BQ1475+273)^3))</f>
        <v>0</v>
      </c>
      <c r="W1475">
        <f>($C$7*BR1475+$D$7*BS1475+$E$7*V1475)</f>
        <v>0</v>
      </c>
      <c r="X1475">
        <f>0.61365*exp(17.502*W1475/(240.97+W1475))</f>
        <v>0</v>
      </c>
      <c r="Y1475">
        <f>(Z1475/AA1475*100)</f>
        <v>0</v>
      </c>
      <c r="Z1475">
        <f>BJ1475*(BO1475+BP1475)/1000</f>
        <v>0</v>
      </c>
      <c r="AA1475">
        <f>0.61365*exp(17.502*BQ1475/(240.97+BQ1475))</f>
        <v>0</v>
      </c>
      <c r="AB1475">
        <f>(X1475-BJ1475*(BO1475+BP1475)/1000)</f>
        <v>0</v>
      </c>
      <c r="AC1475">
        <f>(-J1475*44100)</f>
        <v>0</v>
      </c>
      <c r="AD1475">
        <f>2*29.3*R1475*0.92*(BQ1475-W1475)</f>
        <v>0</v>
      </c>
      <c r="AE1475">
        <f>2*0.95*5.67E-8*(((BQ1475+$B$7)+273)^4-(W1475+273)^4)</f>
        <v>0</v>
      </c>
      <c r="AF1475">
        <f>U1475+AE1475+AC1475+AD1475</f>
        <v>0</v>
      </c>
      <c r="AG1475">
        <f>BN1475*AU1475*(BI1475-BH1475*(1000-AU1475*BK1475)/(1000-AU1475*BJ1475))/(100*BB1475)</f>
        <v>0</v>
      </c>
      <c r="AH1475">
        <f>1000*BN1475*AU1475*(BJ1475-BK1475)/(100*BB1475*(1000-AU1475*BJ1475))</f>
        <v>0</v>
      </c>
      <c r="AI1475">
        <f>(AJ1475 - AK1475 - BO1475*1E3/(8.314*(BQ1475+273.15)) * AM1475/BN1475 * AL1475) * BN1475/(100*BB1475) * (1000 - BK1475)/1000</f>
        <v>0</v>
      </c>
      <c r="AJ1475">
        <v>168.5734802719627</v>
      </c>
      <c r="AK1475">
        <v>176.4042303030302</v>
      </c>
      <c r="AL1475">
        <v>-3.197934847763992</v>
      </c>
      <c r="AM1475">
        <v>64.58573278103455</v>
      </c>
      <c r="AN1475">
        <f>(AP1475 - AO1475 + BO1475*1E3/(8.314*(BQ1475+273.15)) * AR1475/BN1475 * AQ1475) * BN1475/(100*BB1475) * 1000/(1000 - AP1475)</f>
        <v>0</v>
      </c>
      <c r="AO1475">
        <v>15.33778607951602</v>
      </c>
      <c r="AP1475">
        <v>18.33135593984962</v>
      </c>
      <c r="AQ1475">
        <v>-0.01027374517808676</v>
      </c>
      <c r="AR1475">
        <v>112.2098661277839</v>
      </c>
      <c r="AS1475">
        <v>14</v>
      </c>
      <c r="AT1475">
        <v>3</v>
      </c>
      <c r="AU1475">
        <f>IF(AS1475*$H$13&gt;=AW1475,1.0,(AW1475/(AW1475-AS1475*$H$13)))</f>
        <v>0</v>
      </c>
      <c r="AV1475">
        <f>(AU1475-1)*100</f>
        <v>0</v>
      </c>
      <c r="AW1475">
        <f>MAX(0,($B$13+$C$13*BV1475)/(1+$D$13*BV1475)*BO1475/(BQ1475+273)*$E$13)</f>
        <v>0</v>
      </c>
      <c r="AX1475">
        <f>$B$11*BW1475+$C$11*BX1475+$F$11*CI1475*(1-CL1475)</f>
        <v>0</v>
      </c>
      <c r="AY1475">
        <f>AX1475*AZ1475</f>
        <v>0</v>
      </c>
      <c r="AZ1475">
        <f>($B$11*$D$9+$C$11*$D$9+$F$11*((CV1475+CN1475)/MAX(CV1475+CN1475+CW1475, 0.1)*$I$9+CW1475/MAX(CV1475+CN1475+CW1475, 0.1)*$J$9))/($B$11+$C$11+$F$11)</f>
        <v>0</v>
      </c>
      <c r="BA1475">
        <f>($B$11*$K$9+$C$11*$K$9+$F$11*((CV1475+CN1475)/MAX(CV1475+CN1475+CW1475, 0.1)*$P$9+CW1475/MAX(CV1475+CN1475+CW1475, 0.1)*$Q$9))/($B$11+$C$11+$F$11)</f>
        <v>0</v>
      </c>
      <c r="BB1475">
        <v>6</v>
      </c>
      <c r="BC1475">
        <v>0.5</v>
      </c>
      <c r="BD1475" t="s">
        <v>355</v>
      </c>
      <c r="BE1475">
        <v>2</v>
      </c>
      <c r="BF1475" t="b">
        <v>1</v>
      </c>
      <c r="BG1475">
        <v>1664310086</v>
      </c>
      <c r="BH1475">
        <v>195.1043333333333</v>
      </c>
      <c r="BI1475">
        <v>181.0737037037037</v>
      </c>
      <c r="BJ1475">
        <v>18.3576037037037</v>
      </c>
      <c r="BK1475">
        <v>15.35900740740741</v>
      </c>
      <c r="BL1475">
        <v>197.7535185185185</v>
      </c>
      <c r="BM1475">
        <v>18.52326666666667</v>
      </c>
      <c r="BN1475">
        <v>500.0627777777779</v>
      </c>
      <c r="BO1475">
        <v>90.9090111111111</v>
      </c>
      <c r="BP1475">
        <v>0.1000151037037037</v>
      </c>
      <c r="BQ1475">
        <v>24.73026666666667</v>
      </c>
      <c r="BR1475">
        <v>25.0510962962963</v>
      </c>
      <c r="BS1475">
        <v>999.9000000000001</v>
      </c>
      <c r="BT1475">
        <v>0</v>
      </c>
      <c r="BU1475">
        <v>0</v>
      </c>
      <c r="BV1475">
        <v>9990.324074074075</v>
      </c>
      <c r="BW1475">
        <v>0</v>
      </c>
      <c r="BX1475">
        <v>7.419389999999999</v>
      </c>
      <c r="BY1475">
        <v>14.03058148148148</v>
      </c>
      <c r="BZ1475">
        <v>198.7532222222222</v>
      </c>
      <c r="CA1475">
        <v>183.8977777777778</v>
      </c>
      <c r="CB1475">
        <v>2.998604444444445</v>
      </c>
      <c r="CC1475">
        <v>181.0737037037037</v>
      </c>
      <c r="CD1475">
        <v>15.35900740740741</v>
      </c>
      <c r="CE1475">
        <v>1.668873333333333</v>
      </c>
      <c r="CF1475">
        <v>1.396272962962963</v>
      </c>
      <c r="CG1475">
        <v>14.60988148148148</v>
      </c>
      <c r="CH1475">
        <v>11.87714444444445</v>
      </c>
      <c r="CI1475">
        <v>1999.993703703704</v>
      </c>
      <c r="CJ1475">
        <v>0.9799982222222222</v>
      </c>
      <c r="CK1475">
        <v>0.02000167777777777</v>
      </c>
      <c r="CL1475">
        <v>0</v>
      </c>
      <c r="CM1475">
        <v>771.6424444444445</v>
      </c>
      <c r="CN1475">
        <v>5.00097</v>
      </c>
      <c r="CO1475">
        <v>15365.29259259259</v>
      </c>
      <c r="CP1475">
        <v>16707.52962962963</v>
      </c>
      <c r="CQ1475">
        <v>38.42322222222222</v>
      </c>
      <c r="CR1475">
        <v>39.01377777777778</v>
      </c>
      <c r="CS1475">
        <v>38.40714814814815</v>
      </c>
      <c r="CT1475">
        <v>38.60866666666666</v>
      </c>
      <c r="CU1475">
        <v>38.8074074074074</v>
      </c>
      <c r="CV1475">
        <v>1955.093333333334</v>
      </c>
      <c r="CW1475">
        <v>39.9</v>
      </c>
      <c r="CX1475">
        <v>0</v>
      </c>
      <c r="CY1475">
        <v>1664310097.7</v>
      </c>
      <c r="CZ1475">
        <v>0</v>
      </c>
      <c r="DA1475">
        <v>0</v>
      </c>
      <c r="DB1475" t="s">
        <v>356</v>
      </c>
      <c r="DC1475">
        <v>1663859321.1</v>
      </c>
      <c r="DD1475">
        <v>1663859315.6</v>
      </c>
      <c r="DE1475">
        <v>0</v>
      </c>
      <c r="DF1475">
        <v>0.196</v>
      </c>
      <c r="DG1475">
        <v>-0.001</v>
      </c>
      <c r="DH1475">
        <v>-5.941</v>
      </c>
      <c r="DI1475">
        <v>-0.174</v>
      </c>
      <c r="DJ1475">
        <v>1500</v>
      </c>
      <c r="DK1475">
        <v>17</v>
      </c>
      <c r="DL1475">
        <v>0.13</v>
      </c>
      <c r="DM1475">
        <v>0.04</v>
      </c>
      <c r="DN1475">
        <v>13.34890975609756</v>
      </c>
      <c r="DO1475">
        <v>11.76866759581883</v>
      </c>
      <c r="DP1475">
        <v>1.16130822210733</v>
      </c>
      <c r="DQ1475">
        <v>0</v>
      </c>
      <c r="DR1475">
        <v>3.016650731707317</v>
      </c>
      <c r="DS1475">
        <v>-0.4000992334494795</v>
      </c>
      <c r="DT1475">
        <v>0.05109502555092785</v>
      </c>
      <c r="DU1475">
        <v>0</v>
      </c>
      <c r="DV1475">
        <v>0</v>
      </c>
      <c r="DW1475">
        <v>2</v>
      </c>
      <c r="DX1475" t="s">
        <v>357</v>
      </c>
      <c r="DY1475">
        <v>2.98491</v>
      </c>
      <c r="DZ1475">
        <v>2.71547</v>
      </c>
      <c r="EA1475">
        <v>0.0455541</v>
      </c>
      <c r="EB1475">
        <v>0.0408245</v>
      </c>
      <c r="EC1475">
        <v>0.0899095</v>
      </c>
      <c r="ED1475">
        <v>0.0778997</v>
      </c>
      <c r="EE1475">
        <v>30314.9</v>
      </c>
      <c r="EF1475">
        <v>30595.3</v>
      </c>
      <c r="EG1475">
        <v>29511.1</v>
      </c>
      <c r="EH1475">
        <v>29493.7</v>
      </c>
      <c r="EI1475">
        <v>35600.5</v>
      </c>
      <c r="EJ1475">
        <v>36165.1</v>
      </c>
      <c r="EK1475">
        <v>41590.6</v>
      </c>
      <c r="EL1475">
        <v>42033.2</v>
      </c>
      <c r="EM1475">
        <v>1.971</v>
      </c>
      <c r="EN1475">
        <v>1.92582</v>
      </c>
      <c r="EO1475">
        <v>0.109844</v>
      </c>
      <c r="EP1475">
        <v>0</v>
      </c>
      <c r="EQ1475">
        <v>23.2553</v>
      </c>
      <c r="ER1475">
        <v>999.9</v>
      </c>
      <c r="ES1475">
        <v>44.7</v>
      </c>
      <c r="ET1475">
        <v>29.1</v>
      </c>
      <c r="EU1475">
        <v>19.8897</v>
      </c>
      <c r="EV1475">
        <v>63.0264</v>
      </c>
      <c r="EW1475">
        <v>33.5697</v>
      </c>
      <c r="EX1475">
        <v>1</v>
      </c>
      <c r="EY1475">
        <v>-0.175628</v>
      </c>
      <c r="EZ1475">
        <v>1.85279</v>
      </c>
      <c r="FA1475">
        <v>20.3257</v>
      </c>
      <c r="FB1475">
        <v>5.21879</v>
      </c>
      <c r="FC1475">
        <v>12.0099</v>
      </c>
      <c r="FD1475">
        <v>4.9899</v>
      </c>
      <c r="FE1475">
        <v>3.28863</v>
      </c>
      <c r="FF1475">
        <v>9999</v>
      </c>
      <c r="FG1475">
        <v>9999</v>
      </c>
      <c r="FH1475">
        <v>9999</v>
      </c>
      <c r="FI1475">
        <v>262.7</v>
      </c>
      <c r="FJ1475">
        <v>1.86767</v>
      </c>
      <c r="FK1475">
        <v>1.86676</v>
      </c>
      <c r="FL1475">
        <v>1.86615</v>
      </c>
      <c r="FM1475">
        <v>1.86609</v>
      </c>
      <c r="FN1475">
        <v>1.86793</v>
      </c>
      <c r="FO1475">
        <v>1.87041</v>
      </c>
      <c r="FP1475">
        <v>1.86905</v>
      </c>
      <c r="FQ1475">
        <v>1.87053</v>
      </c>
      <c r="FR1475">
        <v>0</v>
      </c>
      <c r="FS1475">
        <v>0</v>
      </c>
      <c r="FT1475">
        <v>0</v>
      </c>
      <c r="FU1475">
        <v>0</v>
      </c>
      <c r="FV1475" t="s">
        <v>358</v>
      </c>
      <c r="FW1475" t="s">
        <v>359</v>
      </c>
      <c r="FX1475" t="s">
        <v>360</v>
      </c>
      <c r="FY1475" t="s">
        <v>360</v>
      </c>
      <c r="FZ1475" t="s">
        <v>360</v>
      </c>
      <c r="GA1475" t="s">
        <v>360</v>
      </c>
      <c r="GB1475">
        <v>0</v>
      </c>
      <c r="GC1475">
        <v>100</v>
      </c>
      <c r="GD1475">
        <v>100</v>
      </c>
      <c r="GE1475">
        <v>-2.577</v>
      </c>
      <c r="GF1475">
        <v>-0.1659</v>
      </c>
      <c r="GG1475">
        <v>-2.0192013485273</v>
      </c>
      <c r="GH1475">
        <v>-0.003354295288503095</v>
      </c>
      <c r="GI1475">
        <v>8.998442100416266E-07</v>
      </c>
      <c r="GJ1475">
        <v>-2.632750781261316E-10</v>
      </c>
      <c r="GK1475">
        <v>-0.1771344180573433</v>
      </c>
      <c r="GL1475">
        <v>-0.01811282044437078</v>
      </c>
      <c r="GM1475">
        <v>0.001479480632228601</v>
      </c>
      <c r="GN1475">
        <v>-2.527498020886067E-05</v>
      </c>
      <c r="GO1475">
        <v>3</v>
      </c>
      <c r="GP1475">
        <v>2311</v>
      </c>
      <c r="GQ1475">
        <v>1</v>
      </c>
      <c r="GR1475">
        <v>23</v>
      </c>
      <c r="GS1475">
        <v>7512.9</v>
      </c>
      <c r="GT1475">
        <v>7513</v>
      </c>
      <c r="GU1475">
        <v>0.458984</v>
      </c>
      <c r="GV1475">
        <v>2.2583</v>
      </c>
      <c r="GW1475">
        <v>1.39648</v>
      </c>
      <c r="GX1475">
        <v>2.33887</v>
      </c>
      <c r="GY1475">
        <v>1.49536</v>
      </c>
      <c r="GZ1475">
        <v>2.40723</v>
      </c>
      <c r="HA1475">
        <v>35.3365</v>
      </c>
      <c r="HB1475">
        <v>23.8423</v>
      </c>
      <c r="HC1475">
        <v>18</v>
      </c>
      <c r="HD1475">
        <v>515.836</v>
      </c>
      <c r="HE1475">
        <v>443.6</v>
      </c>
      <c r="HF1475">
        <v>21.0936</v>
      </c>
      <c r="HG1475">
        <v>25.1861</v>
      </c>
      <c r="HH1475">
        <v>30.0005</v>
      </c>
      <c r="HI1475">
        <v>25.1783</v>
      </c>
      <c r="HJ1475">
        <v>25.1275</v>
      </c>
      <c r="HK1475">
        <v>9.18341</v>
      </c>
      <c r="HL1475">
        <v>25.6893</v>
      </c>
      <c r="HM1475">
        <v>40.0428</v>
      </c>
      <c r="HN1475">
        <v>21.0577</v>
      </c>
      <c r="HO1475">
        <v>132.569</v>
      </c>
      <c r="HP1475">
        <v>15.594</v>
      </c>
      <c r="HQ1475">
        <v>100.949</v>
      </c>
      <c r="HR1475">
        <v>100.945</v>
      </c>
    </row>
    <row r="1476" spans="1:226">
      <c r="A1476">
        <v>1460</v>
      </c>
      <c r="B1476">
        <v>1664310098.5</v>
      </c>
      <c r="C1476">
        <v>16868</v>
      </c>
      <c r="D1476" t="s">
        <v>3292</v>
      </c>
      <c r="E1476" t="s">
        <v>3293</v>
      </c>
      <c r="F1476">
        <v>5</v>
      </c>
      <c r="G1476" t="s">
        <v>3257</v>
      </c>
      <c r="H1476" t="s">
        <v>354</v>
      </c>
      <c r="I1476">
        <v>1664310090.714286</v>
      </c>
      <c r="J1476">
        <f>(K1476)/1000</f>
        <v>0</v>
      </c>
      <c r="K1476">
        <f>IF(BF1476, AN1476, AH1476)</f>
        <v>0</v>
      </c>
      <c r="L1476">
        <f>IF(BF1476, AI1476, AG1476)</f>
        <v>0</v>
      </c>
      <c r="M1476">
        <f>BH1476 - IF(AU1476&gt;1, L1476*BB1476*100.0/(AW1476*BV1476), 0)</f>
        <v>0</v>
      </c>
      <c r="N1476">
        <f>((T1476-J1476/2)*M1476-L1476)/(T1476+J1476/2)</f>
        <v>0</v>
      </c>
      <c r="O1476">
        <f>N1476*(BO1476+BP1476)/1000.0</f>
        <v>0</v>
      </c>
      <c r="P1476">
        <f>(BH1476 - IF(AU1476&gt;1, L1476*BB1476*100.0/(AW1476*BV1476), 0))*(BO1476+BP1476)/1000.0</f>
        <v>0</v>
      </c>
      <c r="Q1476">
        <f>2.0/((1/S1476-1/R1476)+SIGN(S1476)*SQRT((1/S1476-1/R1476)*(1/S1476-1/R1476) + 4*BC1476/((BC1476+1)*(BC1476+1))*(2*1/S1476*1/R1476-1/R1476*1/R1476)))</f>
        <v>0</v>
      </c>
      <c r="R1476">
        <f>IF(LEFT(BD1476,1)&lt;&gt;"0",IF(LEFT(BD1476,1)="1",3.0,BE1476),$D$5+$E$5*(BV1476*BO1476/($K$5*1000))+$F$5*(BV1476*BO1476/($K$5*1000))*MAX(MIN(BB1476,$J$5),$I$5)*MAX(MIN(BB1476,$J$5),$I$5)+$G$5*MAX(MIN(BB1476,$J$5),$I$5)*(BV1476*BO1476/($K$5*1000))+$H$5*(BV1476*BO1476/($K$5*1000))*(BV1476*BO1476/($K$5*1000)))</f>
        <v>0</v>
      </c>
      <c r="S1476">
        <f>J1476*(1000-(1000*0.61365*exp(17.502*W1476/(240.97+W1476))/(BO1476+BP1476)+BJ1476)/2)/(1000*0.61365*exp(17.502*W1476/(240.97+W1476))/(BO1476+BP1476)-BJ1476)</f>
        <v>0</v>
      </c>
      <c r="T1476">
        <f>1/((BC1476+1)/(Q1476/1.6)+1/(R1476/1.37)) + BC1476/((BC1476+1)/(Q1476/1.6) + BC1476/(R1476/1.37))</f>
        <v>0</v>
      </c>
      <c r="U1476">
        <f>(AX1476*BA1476)</f>
        <v>0</v>
      </c>
      <c r="V1476">
        <f>(BQ1476+(U1476+2*0.95*5.67E-8*(((BQ1476+$B$7)+273)^4-(BQ1476+273)^4)-44100*J1476)/(1.84*29.3*R1476+8*0.95*5.67E-8*(BQ1476+273)^3))</f>
        <v>0</v>
      </c>
      <c r="W1476">
        <f>($C$7*BR1476+$D$7*BS1476+$E$7*V1476)</f>
        <v>0</v>
      </c>
      <c r="X1476">
        <f>0.61365*exp(17.502*W1476/(240.97+W1476))</f>
        <v>0</v>
      </c>
      <c r="Y1476">
        <f>(Z1476/AA1476*100)</f>
        <v>0</v>
      </c>
      <c r="Z1476">
        <f>BJ1476*(BO1476+BP1476)/1000</f>
        <v>0</v>
      </c>
      <c r="AA1476">
        <f>0.61365*exp(17.502*BQ1476/(240.97+BQ1476))</f>
        <v>0</v>
      </c>
      <c r="AB1476">
        <f>(X1476-BJ1476*(BO1476+BP1476)/1000)</f>
        <v>0</v>
      </c>
      <c r="AC1476">
        <f>(-J1476*44100)</f>
        <v>0</v>
      </c>
      <c r="AD1476">
        <f>2*29.3*R1476*0.92*(BQ1476-W1476)</f>
        <v>0</v>
      </c>
      <c r="AE1476">
        <f>2*0.95*5.67E-8*(((BQ1476+$B$7)+273)^4-(W1476+273)^4)</f>
        <v>0</v>
      </c>
      <c r="AF1476">
        <f>U1476+AE1476+AC1476+AD1476</f>
        <v>0</v>
      </c>
      <c r="AG1476">
        <f>BN1476*AU1476*(BI1476-BH1476*(1000-AU1476*BK1476)/(1000-AU1476*BJ1476))/(100*BB1476)</f>
        <v>0</v>
      </c>
      <c r="AH1476">
        <f>1000*BN1476*AU1476*(BJ1476-BK1476)/(100*BB1476*(1000-AU1476*BJ1476))</f>
        <v>0</v>
      </c>
      <c r="AI1476">
        <f>(AJ1476 - AK1476 - BO1476*1E3/(8.314*(BQ1476+273.15)) * AM1476/BN1476 * AL1476) * BN1476/(100*BB1476) * (1000 - BK1476)/1000</f>
        <v>0</v>
      </c>
      <c r="AJ1476">
        <v>151.7076037957282</v>
      </c>
      <c r="AK1476">
        <v>160.5296727272728</v>
      </c>
      <c r="AL1476">
        <v>-3.168918637012415</v>
      </c>
      <c r="AM1476">
        <v>64.58573278103455</v>
      </c>
      <c r="AN1476">
        <f>(AP1476 - AO1476 + BO1476*1E3/(8.314*(BQ1476+273.15)) * AR1476/BN1476 * AQ1476) * BN1476/(100*BB1476) * 1000/(1000 - AP1476)</f>
        <v>0</v>
      </c>
      <c r="AO1476">
        <v>15.44964758120202</v>
      </c>
      <c r="AP1476">
        <v>18.3608219548872</v>
      </c>
      <c r="AQ1476">
        <v>-0.0004047261547967876</v>
      </c>
      <c r="AR1476">
        <v>112.2098661277839</v>
      </c>
      <c r="AS1476">
        <v>15</v>
      </c>
      <c r="AT1476">
        <v>3</v>
      </c>
      <c r="AU1476">
        <f>IF(AS1476*$H$13&gt;=AW1476,1.0,(AW1476/(AW1476-AS1476*$H$13)))</f>
        <v>0</v>
      </c>
      <c r="AV1476">
        <f>(AU1476-1)*100</f>
        <v>0</v>
      </c>
      <c r="AW1476">
        <f>MAX(0,($B$13+$C$13*BV1476)/(1+$D$13*BV1476)*BO1476/(BQ1476+273)*$E$13)</f>
        <v>0</v>
      </c>
      <c r="AX1476">
        <f>$B$11*BW1476+$C$11*BX1476+$F$11*CI1476*(1-CL1476)</f>
        <v>0</v>
      </c>
      <c r="AY1476">
        <f>AX1476*AZ1476</f>
        <v>0</v>
      </c>
      <c r="AZ1476">
        <f>($B$11*$D$9+$C$11*$D$9+$F$11*((CV1476+CN1476)/MAX(CV1476+CN1476+CW1476, 0.1)*$I$9+CW1476/MAX(CV1476+CN1476+CW1476, 0.1)*$J$9))/($B$11+$C$11+$F$11)</f>
        <v>0</v>
      </c>
      <c r="BA1476">
        <f>($B$11*$K$9+$C$11*$K$9+$F$11*((CV1476+CN1476)/MAX(CV1476+CN1476+CW1476, 0.1)*$P$9+CW1476/MAX(CV1476+CN1476+CW1476, 0.1)*$Q$9))/($B$11+$C$11+$F$11)</f>
        <v>0</v>
      </c>
      <c r="BB1476">
        <v>6</v>
      </c>
      <c r="BC1476">
        <v>0.5</v>
      </c>
      <c r="BD1476" t="s">
        <v>355</v>
      </c>
      <c r="BE1476">
        <v>2</v>
      </c>
      <c r="BF1476" t="b">
        <v>1</v>
      </c>
      <c r="BG1476">
        <v>1664310090.714286</v>
      </c>
      <c r="BH1476">
        <v>180.3584285714285</v>
      </c>
      <c r="BI1476">
        <v>165.4121428571428</v>
      </c>
      <c r="BJ1476">
        <v>18.34470357142857</v>
      </c>
      <c r="BK1476">
        <v>15.40639285714286</v>
      </c>
      <c r="BL1476">
        <v>182.9626428571429</v>
      </c>
      <c r="BM1476">
        <v>18.5105</v>
      </c>
      <c r="BN1476">
        <v>500.0589285714285</v>
      </c>
      <c r="BO1476">
        <v>90.90892142857142</v>
      </c>
      <c r="BP1476">
        <v>0.09999751428571427</v>
      </c>
      <c r="BQ1476">
        <v>24.72206071428571</v>
      </c>
      <c r="BR1476">
        <v>25.05608571428572</v>
      </c>
      <c r="BS1476">
        <v>999.9000000000002</v>
      </c>
      <c r="BT1476">
        <v>0</v>
      </c>
      <c r="BU1476">
        <v>0</v>
      </c>
      <c r="BV1476">
        <v>9990.690357142857</v>
      </c>
      <c r="BW1476">
        <v>0</v>
      </c>
      <c r="BX1476">
        <v>7.419389999999999</v>
      </c>
      <c r="BY1476">
        <v>14.94621071428571</v>
      </c>
      <c r="BZ1476">
        <v>183.7288571428571</v>
      </c>
      <c r="CA1476">
        <v>167.9993928571428</v>
      </c>
      <c r="CB1476">
        <v>2.9383175</v>
      </c>
      <c r="CC1476">
        <v>165.4121428571428</v>
      </c>
      <c r="CD1476">
        <v>15.40639285714286</v>
      </c>
      <c r="CE1476">
        <v>1.667698571428571</v>
      </c>
      <c r="CF1476">
        <v>1.400578571428571</v>
      </c>
      <c r="CG1476">
        <v>14.59898928571428</v>
      </c>
      <c r="CH1476">
        <v>11.92375</v>
      </c>
      <c r="CI1476">
        <v>1999.99</v>
      </c>
      <c r="CJ1476">
        <v>0.9799980357142858</v>
      </c>
      <c r="CK1476">
        <v>0.02000186428571428</v>
      </c>
      <c r="CL1476">
        <v>0</v>
      </c>
      <c r="CM1476">
        <v>771.6118571428573</v>
      </c>
      <c r="CN1476">
        <v>5.00097</v>
      </c>
      <c r="CO1476">
        <v>15361.71428571429</v>
      </c>
      <c r="CP1476">
        <v>16707.49642857143</v>
      </c>
      <c r="CQ1476">
        <v>38.40378571428572</v>
      </c>
      <c r="CR1476">
        <v>39</v>
      </c>
      <c r="CS1476">
        <v>38.38828571428571</v>
      </c>
      <c r="CT1476">
        <v>38.58899999999999</v>
      </c>
      <c r="CU1476">
        <v>38.79871428571429</v>
      </c>
      <c r="CV1476">
        <v>1955.089642857143</v>
      </c>
      <c r="CW1476">
        <v>39.9</v>
      </c>
      <c r="CX1476">
        <v>0</v>
      </c>
      <c r="CY1476">
        <v>1664310103.1</v>
      </c>
      <c r="CZ1476">
        <v>0</v>
      </c>
      <c r="DA1476">
        <v>0</v>
      </c>
      <c r="DB1476" t="s">
        <v>356</v>
      </c>
      <c r="DC1476">
        <v>1663859321.1</v>
      </c>
      <c r="DD1476">
        <v>1663859315.6</v>
      </c>
      <c r="DE1476">
        <v>0</v>
      </c>
      <c r="DF1476">
        <v>0.196</v>
      </c>
      <c r="DG1476">
        <v>-0.001</v>
      </c>
      <c r="DH1476">
        <v>-5.941</v>
      </c>
      <c r="DI1476">
        <v>-0.174</v>
      </c>
      <c r="DJ1476">
        <v>1500</v>
      </c>
      <c r="DK1476">
        <v>17</v>
      </c>
      <c r="DL1476">
        <v>0.13</v>
      </c>
      <c r="DM1476">
        <v>0.04</v>
      </c>
      <c r="DN1476">
        <v>14.4589825</v>
      </c>
      <c r="DO1476">
        <v>11.5848371482176</v>
      </c>
      <c r="DP1476">
        <v>1.115580576849449</v>
      </c>
      <c r="DQ1476">
        <v>0</v>
      </c>
      <c r="DR1476">
        <v>2.96558425</v>
      </c>
      <c r="DS1476">
        <v>-0.8027812007504771</v>
      </c>
      <c r="DT1476">
        <v>0.08103370662531421</v>
      </c>
      <c r="DU1476">
        <v>0</v>
      </c>
      <c r="DV1476">
        <v>0</v>
      </c>
      <c r="DW1476">
        <v>2</v>
      </c>
      <c r="DX1476" t="s">
        <v>357</v>
      </c>
      <c r="DY1476">
        <v>2.98484</v>
      </c>
      <c r="DZ1476">
        <v>2.71548</v>
      </c>
      <c r="EA1476">
        <v>0.0417877</v>
      </c>
      <c r="EB1476">
        <v>0.0367701</v>
      </c>
      <c r="EC1476">
        <v>0.0900024</v>
      </c>
      <c r="ED1476">
        <v>0.0781473</v>
      </c>
      <c r="EE1476">
        <v>30433.7</v>
      </c>
      <c r="EF1476">
        <v>30724.7</v>
      </c>
      <c r="EG1476">
        <v>29510.4</v>
      </c>
      <c r="EH1476">
        <v>29493.8</v>
      </c>
      <c r="EI1476">
        <v>35595.7</v>
      </c>
      <c r="EJ1476">
        <v>36155.3</v>
      </c>
      <c r="EK1476">
        <v>41589.3</v>
      </c>
      <c r="EL1476">
        <v>42033.3</v>
      </c>
      <c r="EM1476">
        <v>1.97062</v>
      </c>
      <c r="EN1476">
        <v>1.9258</v>
      </c>
      <c r="EO1476">
        <v>0.110123</v>
      </c>
      <c r="EP1476">
        <v>0</v>
      </c>
      <c r="EQ1476">
        <v>23.2528</v>
      </c>
      <c r="ER1476">
        <v>999.9</v>
      </c>
      <c r="ES1476">
        <v>44.7</v>
      </c>
      <c r="ET1476">
        <v>29.1</v>
      </c>
      <c r="EU1476">
        <v>19.8889</v>
      </c>
      <c r="EV1476">
        <v>62.7964</v>
      </c>
      <c r="EW1476">
        <v>32.9167</v>
      </c>
      <c r="EX1476">
        <v>1</v>
      </c>
      <c r="EY1476">
        <v>-0.175231</v>
      </c>
      <c r="EZ1476">
        <v>1.92394</v>
      </c>
      <c r="FA1476">
        <v>20.3246</v>
      </c>
      <c r="FB1476">
        <v>5.21849</v>
      </c>
      <c r="FC1476">
        <v>12.0099</v>
      </c>
      <c r="FD1476">
        <v>4.9899</v>
      </c>
      <c r="FE1476">
        <v>3.28865</v>
      </c>
      <c r="FF1476">
        <v>9999</v>
      </c>
      <c r="FG1476">
        <v>9999</v>
      </c>
      <c r="FH1476">
        <v>9999</v>
      </c>
      <c r="FI1476">
        <v>262.7</v>
      </c>
      <c r="FJ1476">
        <v>1.86768</v>
      </c>
      <c r="FK1476">
        <v>1.86675</v>
      </c>
      <c r="FL1476">
        <v>1.86615</v>
      </c>
      <c r="FM1476">
        <v>1.8661</v>
      </c>
      <c r="FN1476">
        <v>1.86791</v>
      </c>
      <c r="FO1476">
        <v>1.87042</v>
      </c>
      <c r="FP1476">
        <v>1.86905</v>
      </c>
      <c r="FQ1476">
        <v>1.87055</v>
      </c>
      <c r="FR1476">
        <v>0</v>
      </c>
      <c r="FS1476">
        <v>0</v>
      </c>
      <c r="FT1476">
        <v>0</v>
      </c>
      <c r="FU1476">
        <v>0</v>
      </c>
      <c r="FV1476" t="s">
        <v>358</v>
      </c>
      <c r="FW1476" t="s">
        <v>359</v>
      </c>
      <c r="FX1476" t="s">
        <v>360</v>
      </c>
      <c r="FY1476" t="s">
        <v>360</v>
      </c>
      <c r="FZ1476" t="s">
        <v>360</v>
      </c>
      <c r="GA1476" t="s">
        <v>360</v>
      </c>
      <c r="GB1476">
        <v>0</v>
      </c>
      <c r="GC1476">
        <v>100</v>
      </c>
      <c r="GD1476">
        <v>100</v>
      </c>
      <c r="GE1476">
        <v>-2.529</v>
      </c>
      <c r="GF1476">
        <v>-0.1656</v>
      </c>
      <c r="GG1476">
        <v>-2.0192013485273</v>
      </c>
      <c r="GH1476">
        <v>-0.003354295288503095</v>
      </c>
      <c r="GI1476">
        <v>8.998442100416266E-07</v>
      </c>
      <c r="GJ1476">
        <v>-2.632750781261316E-10</v>
      </c>
      <c r="GK1476">
        <v>-0.1771344180573433</v>
      </c>
      <c r="GL1476">
        <v>-0.01811282044437078</v>
      </c>
      <c r="GM1476">
        <v>0.001479480632228601</v>
      </c>
      <c r="GN1476">
        <v>-2.527498020886067E-05</v>
      </c>
      <c r="GO1476">
        <v>3</v>
      </c>
      <c r="GP1476">
        <v>2311</v>
      </c>
      <c r="GQ1476">
        <v>1</v>
      </c>
      <c r="GR1476">
        <v>23</v>
      </c>
      <c r="GS1476">
        <v>7513</v>
      </c>
      <c r="GT1476">
        <v>7513</v>
      </c>
      <c r="GU1476">
        <v>0.424805</v>
      </c>
      <c r="GV1476">
        <v>2.26318</v>
      </c>
      <c r="GW1476">
        <v>1.39648</v>
      </c>
      <c r="GX1476">
        <v>2.34009</v>
      </c>
      <c r="GY1476">
        <v>1.49536</v>
      </c>
      <c r="GZ1476">
        <v>2.43652</v>
      </c>
      <c r="HA1476">
        <v>35.3365</v>
      </c>
      <c r="HB1476">
        <v>23.8423</v>
      </c>
      <c r="HC1476">
        <v>18</v>
      </c>
      <c r="HD1476">
        <v>515.619</v>
      </c>
      <c r="HE1476">
        <v>443.606</v>
      </c>
      <c r="HF1476">
        <v>21.0378</v>
      </c>
      <c r="HG1476">
        <v>25.1893</v>
      </c>
      <c r="HH1476">
        <v>30.0004</v>
      </c>
      <c r="HI1476">
        <v>25.1809</v>
      </c>
      <c r="HJ1476">
        <v>25.1301</v>
      </c>
      <c r="HK1476">
        <v>8.48929</v>
      </c>
      <c r="HL1476">
        <v>25.6893</v>
      </c>
      <c r="HM1476">
        <v>40.0428</v>
      </c>
      <c r="HN1476">
        <v>20.998</v>
      </c>
      <c r="HO1476">
        <v>112.532</v>
      </c>
      <c r="HP1476">
        <v>15.6221</v>
      </c>
      <c r="HQ1476">
        <v>100.947</v>
      </c>
      <c r="HR1476">
        <v>100.946</v>
      </c>
    </row>
    <row r="1477" spans="1:226">
      <c r="A1477">
        <v>1461</v>
      </c>
      <c r="B1477">
        <v>1664310103.5</v>
      </c>
      <c r="C1477">
        <v>16873</v>
      </c>
      <c r="D1477" t="s">
        <v>3294</v>
      </c>
      <c r="E1477" t="s">
        <v>3295</v>
      </c>
      <c r="F1477">
        <v>5</v>
      </c>
      <c r="G1477" t="s">
        <v>3257</v>
      </c>
      <c r="H1477" t="s">
        <v>354</v>
      </c>
      <c r="I1477">
        <v>1664310096</v>
      </c>
      <c r="J1477">
        <f>(K1477)/1000</f>
        <v>0</v>
      </c>
      <c r="K1477">
        <f>IF(BF1477, AN1477, AH1477)</f>
        <v>0</v>
      </c>
      <c r="L1477">
        <f>IF(BF1477, AI1477, AG1477)</f>
        <v>0</v>
      </c>
      <c r="M1477">
        <f>BH1477 - IF(AU1477&gt;1, L1477*BB1477*100.0/(AW1477*BV1477), 0)</f>
        <v>0</v>
      </c>
      <c r="N1477">
        <f>((T1477-J1477/2)*M1477-L1477)/(T1477+J1477/2)</f>
        <v>0</v>
      </c>
      <c r="O1477">
        <f>N1477*(BO1477+BP1477)/1000.0</f>
        <v>0</v>
      </c>
      <c r="P1477">
        <f>(BH1477 - IF(AU1477&gt;1, L1477*BB1477*100.0/(AW1477*BV1477), 0))*(BO1477+BP1477)/1000.0</f>
        <v>0</v>
      </c>
      <c r="Q1477">
        <f>2.0/((1/S1477-1/R1477)+SIGN(S1477)*SQRT((1/S1477-1/R1477)*(1/S1477-1/R1477) + 4*BC1477/((BC1477+1)*(BC1477+1))*(2*1/S1477*1/R1477-1/R1477*1/R1477)))</f>
        <v>0</v>
      </c>
      <c r="R1477">
        <f>IF(LEFT(BD1477,1)&lt;&gt;"0",IF(LEFT(BD1477,1)="1",3.0,BE1477),$D$5+$E$5*(BV1477*BO1477/($K$5*1000))+$F$5*(BV1477*BO1477/($K$5*1000))*MAX(MIN(BB1477,$J$5),$I$5)*MAX(MIN(BB1477,$J$5),$I$5)+$G$5*MAX(MIN(BB1477,$J$5),$I$5)*(BV1477*BO1477/($K$5*1000))+$H$5*(BV1477*BO1477/($K$5*1000))*(BV1477*BO1477/($K$5*1000)))</f>
        <v>0</v>
      </c>
      <c r="S1477">
        <f>J1477*(1000-(1000*0.61365*exp(17.502*W1477/(240.97+W1477))/(BO1477+BP1477)+BJ1477)/2)/(1000*0.61365*exp(17.502*W1477/(240.97+W1477))/(BO1477+BP1477)-BJ1477)</f>
        <v>0</v>
      </c>
      <c r="T1477">
        <f>1/((BC1477+1)/(Q1477/1.6)+1/(R1477/1.37)) + BC1477/((BC1477+1)/(Q1477/1.6) + BC1477/(R1477/1.37))</f>
        <v>0</v>
      </c>
      <c r="U1477">
        <f>(AX1477*BA1477)</f>
        <v>0</v>
      </c>
      <c r="V1477">
        <f>(BQ1477+(U1477+2*0.95*5.67E-8*(((BQ1477+$B$7)+273)^4-(BQ1477+273)^4)-44100*J1477)/(1.84*29.3*R1477+8*0.95*5.67E-8*(BQ1477+273)^3))</f>
        <v>0</v>
      </c>
      <c r="W1477">
        <f>($C$7*BR1477+$D$7*BS1477+$E$7*V1477)</f>
        <v>0</v>
      </c>
      <c r="X1477">
        <f>0.61365*exp(17.502*W1477/(240.97+W1477))</f>
        <v>0</v>
      </c>
      <c r="Y1477">
        <f>(Z1477/AA1477*100)</f>
        <v>0</v>
      </c>
      <c r="Z1477">
        <f>BJ1477*(BO1477+BP1477)/1000</f>
        <v>0</v>
      </c>
      <c r="AA1477">
        <f>0.61365*exp(17.502*BQ1477/(240.97+BQ1477))</f>
        <v>0</v>
      </c>
      <c r="AB1477">
        <f>(X1477-BJ1477*(BO1477+BP1477)/1000)</f>
        <v>0</v>
      </c>
      <c r="AC1477">
        <f>(-J1477*44100)</f>
        <v>0</v>
      </c>
      <c r="AD1477">
        <f>2*29.3*R1477*0.92*(BQ1477-W1477)</f>
        <v>0</v>
      </c>
      <c r="AE1477">
        <f>2*0.95*5.67E-8*(((BQ1477+$B$7)+273)^4-(W1477+273)^4)</f>
        <v>0</v>
      </c>
      <c r="AF1477">
        <f>U1477+AE1477+AC1477+AD1477</f>
        <v>0</v>
      </c>
      <c r="AG1477">
        <f>BN1477*AU1477*(BI1477-BH1477*(1000-AU1477*BK1477)/(1000-AU1477*BJ1477))/(100*BB1477)</f>
        <v>0</v>
      </c>
      <c r="AH1477">
        <f>1000*BN1477*AU1477*(BJ1477-BK1477)/(100*BB1477*(1000-AU1477*BJ1477))</f>
        <v>0</v>
      </c>
      <c r="AI1477">
        <f>(AJ1477 - AK1477 - BO1477*1E3/(8.314*(BQ1477+273.15)) * AM1477/BN1477 * AL1477) * BN1477/(100*BB1477) * (1000 - BK1477)/1000</f>
        <v>0</v>
      </c>
      <c r="AJ1477">
        <v>134.973893031949</v>
      </c>
      <c r="AK1477">
        <v>144.5689272727273</v>
      </c>
      <c r="AL1477">
        <v>-3.197985964757005</v>
      </c>
      <c r="AM1477">
        <v>64.58573278103455</v>
      </c>
      <c r="AN1477">
        <f>(AP1477 - AO1477 + BO1477*1E3/(8.314*(BQ1477+273.15)) * AR1477/BN1477 * AQ1477) * BN1477/(100*BB1477) * 1000/(1000 - AP1477)</f>
        <v>0</v>
      </c>
      <c r="AO1477">
        <v>15.516949923017</v>
      </c>
      <c r="AP1477">
        <v>18.38256315789473</v>
      </c>
      <c r="AQ1477">
        <v>0.005781087855164109</v>
      </c>
      <c r="AR1477">
        <v>112.2098661277839</v>
      </c>
      <c r="AS1477">
        <v>14</v>
      </c>
      <c r="AT1477">
        <v>3</v>
      </c>
      <c r="AU1477">
        <f>IF(AS1477*$H$13&gt;=AW1477,1.0,(AW1477/(AW1477-AS1477*$H$13)))</f>
        <v>0</v>
      </c>
      <c r="AV1477">
        <f>(AU1477-1)*100</f>
        <v>0</v>
      </c>
      <c r="AW1477">
        <f>MAX(0,($B$13+$C$13*BV1477)/(1+$D$13*BV1477)*BO1477/(BQ1477+273)*$E$13)</f>
        <v>0</v>
      </c>
      <c r="AX1477">
        <f>$B$11*BW1477+$C$11*BX1477+$F$11*CI1477*(1-CL1477)</f>
        <v>0</v>
      </c>
      <c r="AY1477">
        <f>AX1477*AZ1477</f>
        <v>0</v>
      </c>
      <c r="AZ1477">
        <f>($B$11*$D$9+$C$11*$D$9+$F$11*((CV1477+CN1477)/MAX(CV1477+CN1477+CW1477, 0.1)*$I$9+CW1477/MAX(CV1477+CN1477+CW1477, 0.1)*$J$9))/($B$11+$C$11+$F$11)</f>
        <v>0</v>
      </c>
      <c r="BA1477">
        <f>($B$11*$K$9+$C$11*$K$9+$F$11*((CV1477+CN1477)/MAX(CV1477+CN1477+CW1477, 0.1)*$P$9+CW1477/MAX(CV1477+CN1477+CW1477, 0.1)*$Q$9))/($B$11+$C$11+$F$11)</f>
        <v>0</v>
      </c>
      <c r="BB1477">
        <v>6</v>
      </c>
      <c r="BC1477">
        <v>0.5</v>
      </c>
      <c r="BD1477" t="s">
        <v>355</v>
      </c>
      <c r="BE1477">
        <v>2</v>
      </c>
      <c r="BF1477" t="b">
        <v>1</v>
      </c>
      <c r="BG1477">
        <v>1664310096</v>
      </c>
      <c r="BH1477">
        <v>163.8197037037037</v>
      </c>
      <c r="BI1477">
        <v>147.890037037037</v>
      </c>
      <c r="BJ1477">
        <v>18.35057037037037</v>
      </c>
      <c r="BK1477">
        <v>15.48252592592593</v>
      </c>
      <c r="BL1477">
        <v>166.3731481481481</v>
      </c>
      <c r="BM1477">
        <v>18.51631111111111</v>
      </c>
      <c r="BN1477">
        <v>500.0565555555555</v>
      </c>
      <c r="BO1477">
        <v>90.90918888888891</v>
      </c>
      <c r="BP1477">
        <v>0.1000079444444444</v>
      </c>
      <c r="BQ1477">
        <v>24.71243703703704</v>
      </c>
      <c r="BR1477">
        <v>25.05974444444444</v>
      </c>
      <c r="BS1477">
        <v>999.9000000000001</v>
      </c>
      <c r="BT1477">
        <v>0</v>
      </c>
      <c r="BU1477">
        <v>0</v>
      </c>
      <c r="BV1477">
        <v>9993.29111111111</v>
      </c>
      <c r="BW1477">
        <v>0</v>
      </c>
      <c r="BX1477">
        <v>7.419389999999999</v>
      </c>
      <c r="BY1477">
        <v>15.92971111111111</v>
      </c>
      <c r="BZ1477">
        <v>166.881962962963</v>
      </c>
      <c r="CA1477">
        <v>150.2149629629629</v>
      </c>
      <c r="CB1477">
        <v>2.86805888888889</v>
      </c>
      <c r="CC1477">
        <v>147.890037037037</v>
      </c>
      <c r="CD1477">
        <v>15.48252592592593</v>
      </c>
      <c r="CE1477">
        <v>1.668236296296296</v>
      </c>
      <c r="CF1477">
        <v>1.407502222222223</v>
      </c>
      <c r="CG1477">
        <v>14.60397037037037</v>
      </c>
      <c r="CH1477">
        <v>11.99861481481481</v>
      </c>
      <c r="CI1477">
        <v>2000.013333333333</v>
      </c>
      <c r="CJ1477">
        <v>0.9799981111111111</v>
      </c>
      <c r="CK1477">
        <v>0.02000178888888889</v>
      </c>
      <c r="CL1477">
        <v>0</v>
      </c>
      <c r="CM1477">
        <v>771.5266296296298</v>
      </c>
      <c r="CN1477">
        <v>5.00097</v>
      </c>
      <c r="CO1477">
        <v>15360.34444444445</v>
      </c>
      <c r="CP1477">
        <v>16707.68518518518</v>
      </c>
      <c r="CQ1477">
        <v>38.38188888888889</v>
      </c>
      <c r="CR1477">
        <v>39</v>
      </c>
      <c r="CS1477">
        <v>38.375</v>
      </c>
      <c r="CT1477">
        <v>38.56666666666666</v>
      </c>
      <c r="CU1477">
        <v>38.78214814814815</v>
      </c>
      <c r="CV1477">
        <v>1955.112592592593</v>
      </c>
      <c r="CW1477">
        <v>39.90037037037037</v>
      </c>
      <c r="CX1477">
        <v>0</v>
      </c>
      <c r="CY1477">
        <v>1664310107.9</v>
      </c>
      <c r="CZ1477">
        <v>0</v>
      </c>
      <c r="DA1477">
        <v>0</v>
      </c>
      <c r="DB1477" t="s">
        <v>356</v>
      </c>
      <c r="DC1477">
        <v>1663859321.1</v>
      </c>
      <c r="DD1477">
        <v>1663859315.6</v>
      </c>
      <c r="DE1477">
        <v>0</v>
      </c>
      <c r="DF1477">
        <v>0.196</v>
      </c>
      <c r="DG1477">
        <v>-0.001</v>
      </c>
      <c r="DH1477">
        <v>-5.941</v>
      </c>
      <c r="DI1477">
        <v>-0.174</v>
      </c>
      <c r="DJ1477">
        <v>1500</v>
      </c>
      <c r="DK1477">
        <v>17</v>
      </c>
      <c r="DL1477">
        <v>0.13</v>
      </c>
      <c r="DM1477">
        <v>0.04</v>
      </c>
      <c r="DN1477">
        <v>15.419845</v>
      </c>
      <c r="DO1477">
        <v>11.21938536585363</v>
      </c>
      <c r="DP1477">
        <v>1.08007170848745</v>
      </c>
      <c r="DQ1477">
        <v>0</v>
      </c>
      <c r="DR1477">
        <v>2.9108665</v>
      </c>
      <c r="DS1477">
        <v>-0.7893147467167023</v>
      </c>
      <c r="DT1477">
        <v>0.0795786886845341</v>
      </c>
      <c r="DU1477">
        <v>0</v>
      </c>
      <c r="DV1477">
        <v>0</v>
      </c>
      <c r="DW1477">
        <v>2</v>
      </c>
      <c r="DX1477" t="s">
        <v>357</v>
      </c>
      <c r="DY1477">
        <v>2.98495</v>
      </c>
      <c r="DZ1477">
        <v>2.71569</v>
      </c>
      <c r="EA1477">
        <v>0.0379087</v>
      </c>
      <c r="EB1477">
        <v>0.0325966</v>
      </c>
      <c r="EC1477">
        <v>0.09007610000000001</v>
      </c>
      <c r="ED1477">
        <v>0.0782562</v>
      </c>
      <c r="EE1477">
        <v>30556.8</v>
      </c>
      <c r="EF1477">
        <v>30858.3</v>
      </c>
      <c r="EG1477">
        <v>29510.2</v>
      </c>
      <c r="EH1477">
        <v>29494.3</v>
      </c>
      <c r="EI1477">
        <v>35592.9</v>
      </c>
      <c r="EJ1477">
        <v>36151.1</v>
      </c>
      <c r="EK1477">
        <v>41589.6</v>
      </c>
      <c r="EL1477">
        <v>42033.6</v>
      </c>
      <c r="EM1477">
        <v>1.97092</v>
      </c>
      <c r="EN1477">
        <v>1.92568</v>
      </c>
      <c r="EO1477">
        <v>0.11025</v>
      </c>
      <c r="EP1477">
        <v>0</v>
      </c>
      <c r="EQ1477">
        <v>23.2504</v>
      </c>
      <c r="ER1477">
        <v>999.9</v>
      </c>
      <c r="ES1477">
        <v>44.7</v>
      </c>
      <c r="ET1477">
        <v>29.1</v>
      </c>
      <c r="EU1477">
        <v>19.8885</v>
      </c>
      <c r="EV1477">
        <v>62.4764</v>
      </c>
      <c r="EW1477">
        <v>33.5577</v>
      </c>
      <c r="EX1477">
        <v>1</v>
      </c>
      <c r="EY1477">
        <v>-0.174896</v>
      </c>
      <c r="EZ1477">
        <v>1.98698</v>
      </c>
      <c r="FA1477">
        <v>20.324</v>
      </c>
      <c r="FB1477">
        <v>5.21774</v>
      </c>
      <c r="FC1477">
        <v>12.0099</v>
      </c>
      <c r="FD1477">
        <v>4.98985</v>
      </c>
      <c r="FE1477">
        <v>3.28855</v>
      </c>
      <c r="FF1477">
        <v>9999</v>
      </c>
      <c r="FG1477">
        <v>9999</v>
      </c>
      <c r="FH1477">
        <v>9999</v>
      </c>
      <c r="FI1477">
        <v>262.7</v>
      </c>
      <c r="FJ1477">
        <v>1.86768</v>
      </c>
      <c r="FK1477">
        <v>1.86676</v>
      </c>
      <c r="FL1477">
        <v>1.86615</v>
      </c>
      <c r="FM1477">
        <v>1.86609</v>
      </c>
      <c r="FN1477">
        <v>1.86791</v>
      </c>
      <c r="FO1477">
        <v>1.87041</v>
      </c>
      <c r="FP1477">
        <v>1.86905</v>
      </c>
      <c r="FQ1477">
        <v>1.87056</v>
      </c>
      <c r="FR1477">
        <v>0</v>
      </c>
      <c r="FS1477">
        <v>0</v>
      </c>
      <c r="FT1477">
        <v>0</v>
      </c>
      <c r="FU1477">
        <v>0</v>
      </c>
      <c r="FV1477" t="s">
        <v>358</v>
      </c>
      <c r="FW1477" t="s">
        <v>359</v>
      </c>
      <c r="FX1477" t="s">
        <v>360</v>
      </c>
      <c r="FY1477" t="s">
        <v>360</v>
      </c>
      <c r="FZ1477" t="s">
        <v>360</v>
      </c>
      <c r="GA1477" t="s">
        <v>360</v>
      </c>
      <c r="GB1477">
        <v>0</v>
      </c>
      <c r="GC1477">
        <v>100</v>
      </c>
      <c r="GD1477">
        <v>100</v>
      </c>
      <c r="GE1477">
        <v>-2.48</v>
      </c>
      <c r="GF1477">
        <v>-0.1653</v>
      </c>
      <c r="GG1477">
        <v>-2.0192013485273</v>
      </c>
      <c r="GH1477">
        <v>-0.003354295288503095</v>
      </c>
      <c r="GI1477">
        <v>8.998442100416266E-07</v>
      </c>
      <c r="GJ1477">
        <v>-2.632750781261316E-10</v>
      </c>
      <c r="GK1477">
        <v>-0.1771344180573433</v>
      </c>
      <c r="GL1477">
        <v>-0.01811282044437078</v>
      </c>
      <c r="GM1477">
        <v>0.001479480632228601</v>
      </c>
      <c r="GN1477">
        <v>-2.527498020886067E-05</v>
      </c>
      <c r="GO1477">
        <v>3</v>
      </c>
      <c r="GP1477">
        <v>2311</v>
      </c>
      <c r="GQ1477">
        <v>1</v>
      </c>
      <c r="GR1477">
        <v>23</v>
      </c>
      <c r="GS1477">
        <v>7513</v>
      </c>
      <c r="GT1477">
        <v>7513.1</v>
      </c>
      <c r="GU1477">
        <v>0.385742</v>
      </c>
      <c r="GV1477">
        <v>2.26562</v>
      </c>
      <c r="GW1477">
        <v>1.39648</v>
      </c>
      <c r="GX1477">
        <v>2.34009</v>
      </c>
      <c r="GY1477">
        <v>1.49536</v>
      </c>
      <c r="GZ1477">
        <v>2.42188</v>
      </c>
      <c r="HA1477">
        <v>35.3365</v>
      </c>
      <c r="HB1477">
        <v>23.8423</v>
      </c>
      <c r="HC1477">
        <v>18</v>
      </c>
      <c r="HD1477">
        <v>515.831</v>
      </c>
      <c r="HE1477">
        <v>443.543</v>
      </c>
      <c r="HF1477">
        <v>20.9759</v>
      </c>
      <c r="HG1477">
        <v>25.1925</v>
      </c>
      <c r="HH1477">
        <v>30.0004</v>
      </c>
      <c r="HI1477">
        <v>25.1831</v>
      </c>
      <c r="HJ1477">
        <v>25.1316</v>
      </c>
      <c r="HK1477">
        <v>7.70874</v>
      </c>
      <c r="HL1477">
        <v>25.4134</v>
      </c>
      <c r="HM1477">
        <v>40.0428</v>
      </c>
      <c r="HN1477">
        <v>20.9358</v>
      </c>
      <c r="HO1477">
        <v>99.1742</v>
      </c>
      <c r="HP1477">
        <v>15.6466</v>
      </c>
      <c r="HQ1477">
        <v>100.947</v>
      </c>
      <c r="HR1477">
        <v>100.947</v>
      </c>
    </row>
    <row r="1478" spans="1:226">
      <c r="A1478">
        <v>1462</v>
      </c>
      <c r="B1478">
        <v>1664310108.5</v>
      </c>
      <c r="C1478">
        <v>16878</v>
      </c>
      <c r="D1478" t="s">
        <v>3296</v>
      </c>
      <c r="E1478" t="s">
        <v>3297</v>
      </c>
      <c r="F1478">
        <v>5</v>
      </c>
      <c r="G1478" t="s">
        <v>3257</v>
      </c>
      <c r="H1478" t="s">
        <v>354</v>
      </c>
      <c r="I1478">
        <v>1664310100.714286</v>
      </c>
      <c r="J1478">
        <f>(K1478)/1000</f>
        <v>0</v>
      </c>
      <c r="K1478">
        <f>IF(BF1478, AN1478, AH1478)</f>
        <v>0</v>
      </c>
      <c r="L1478">
        <f>IF(BF1478, AI1478, AG1478)</f>
        <v>0</v>
      </c>
      <c r="M1478">
        <f>BH1478 - IF(AU1478&gt;1, L1478*BB1478*100.0/(AW1478*BV1478), 0)</f>
        <v>0</v>
      </c>
      <c r="N1478">
        <f>((T1478-J1478/2)*M1478-L1478)/(T1478+J1478/2)</f>
        <v>0</v>
      </c>
      <c r="O1478">
        <f>N1478*(BO1478+BP1478)/1000.0</f>
        <v>0</v>
      </c>
      <c r="P1478">
        <f>(BH1478 - IF(AU1478&gt;1, L1478*BB1478*100.0/(AW1478*BV1478), 0))*(BO1478+BP1478)/1000.0</f>
        <v>0</v>
      </c>
      <c r="Q1478">
        <f>2.0/((1/S1478-1/R1478)+SIGN(S1478)*SQRT((1/S1478-1/R1478)*(1/S1478-1/R1478) + 4*BC1478/((BC1478+1)*(BC1478+1))*(2*1/S1478*1/R1478-1/R1478*1/R1478)))</f>
        <v>0</v>
      </c>
      <c r="R1478">
        <f>IF(LEFT(BD1478,1)&lt;&gt;"0",IF(LEFT(BD1478,1)="1",3.0,BE1478),$D$5+$E$5*(BV1478*BO1478/($K$5*1000))+$F$5*(BV1478*BO1478/($K$5*1000))*MAX(MIN(BB1478,$J$5),$I$5)*MAX(MIN(BB1478,$J$5),$I$5)+$G$5*MAX(MIN(BB1478,$J$5),$I$5)*(BV1478*BO1478/($K$5*1000))+$H$5*(BV1478*BO1478/($K$5*1000))*(BV1478*BO1478/($K$5*1000)))</f>
        <v>0</v>
      </c>
      <c r="S1478">
        <f>J1478*(1000-(1000*0.61365*exp(17.502*W1478/(240.97+W1478))/(BO1478+BP1478)+BJ1478)/2)/(1000*0.61365*exp(17.502*W1478/(240.97+W1478))/(BO1478+BP1478)-BJ1478)</f>
        <v>0</v>
      </c>
      <c r="T1478">
        <f>1/((BC1478+1)/(Q1478/1.6)+1/(R1478/1.37)) + BC1478/((BC1478+1)/(Q1478/1.6) + BC1478/(R1478/1.37))</f>
        <v>0</v>
      </c>
      <c r="U1478">
        <f>(AX1478*BA1478)</f>
        <v>0</v>
      </c>
      <c r="V1478">
        <f>(BQ1478+(U1478+2*0.95*5.67E-8*(((BQ1478+$B$7)+273)^4-(BQ1478+273)^4)-44100*J1478)/(1.84*29.3*R1478+8*0.95*5.67E-8*(BQ1478+273)^3))</f>
        <v>0</v>
      </c>
      <c r="W1478">
        <f>($C$7*BR1478+$D$7*BS1478+$E$7*V1478)</f>
        <v>0</v>
      </c>
      <c r="X1478">
        <f>0.61365*exp(17.502*W1478/(240.97+W1478))</f>
        <v>0</v>
      </c>
      <c r="Y1478">
        <f>(Z1478/AA1478*100)</f>
        <v>0</v>
      </c>
      <c r="Z1478">
        <f>BJ1478*(BO1478+BP1478)/1000</f>
        <v>0</v>
      </c>
      <c r="AA1478">
        <f>0.61365*exp(17.502*BQ1478/(240.97+BQ1478))</f>
        <v>0</v>
      </c>
      <c r="AB1478">
        <f>(X1478-BJ1478*(BO1478+BP1478)/1000)</f>
        <v>0</v>
      </c>
      <c r="AC1478">
        <f>(-J1478*44100)</f>
        <v>0</v>
      </c>
      <c r="AD1478">
        <f>2*29.3*R1478*0.92*(BQ1478-W1478)</f>
        <v>0</v>
      </c>
      <c r="AE1478">
        <f>2*0.95*5.67E-8*(((BQ1478+$B$7)+273)^4-(W1478+273)^4)</f>
        <v>0</v>
      </c>
      <c r="AF1478">
        <f>U1478+AE1478+AC1478+AD1478</f>
        <v>0</v>
      </c>
      <c r="AG1478">
        <f>BN1478*AU1478*(BI1478-BH1478*(1000-AU1478*BK1478)/(1000-AU1478*BJ1478))/(100*BB1478)</f>
        <v>0</v>
      </c>
      <c r="AH1478">
        <f>1000*BN1478*AU1478*(BJ1478-BK1478)/(100*BB1478*(1000-AU1478*BJ1478))</f>
        <v>0</v>
      </c>
      <c r="AI1478">
        <f>(AJ1478 - AK1478 - BO1478*1E3/(8.314*(BQ1478+273.15)) * AM1478/BN1478 * AL1478) * BN1478/(100*BB1478) * (1000 - BK1478)/1000</f>
        <v>0</v>
      </c>
      <c r="AJ1478">
        <v>117.9719447965754</v>
      </c>
      <c r="AK1478">
        <v>128.5483393939394</v>
      </c>
      <c r="AL1478">
        <v>-3.196805503190855</v>
      </c>
      <c r="AM1478">
        <v>64.58573278103455</v>
      </c>
      <c r="AN1478">
        <f>(AP1478 - AO1478 + BO1478*1E3/(8.314*(BQ1478+273.15)) * AR1478/BN1478 * AQ1478) * BN1478/(100*BB1478) * 1000/(1000 - AP1478)</f>
        <v>0</v>
      </c>
      <c r="AO1478">
        <v>15.55261037827203</v>
      </c>
      <c r="AP1478">
        <v>18.39350390977442</v>
      </c>
      <c r="AQ1478">
        <v>0.003928057835154493</v>
      </c>
      <c r="AR1478">
        <v>112.2098661277839</v>
      </c>
      <c r="AS1478">
        <v>15</v>
      </c>
      <c r="AT1478">
        <v>3</v>
      </c>
      <c r="AU1478">
        <f>IF(AS1478*$H$13&gt;=AW1478,1.0,(AW1478/(AW1478-AS1478*$H$13)))</f>
        <v>0</v>
      </c>
      <c r="AV1478">
        <f>(AU1478-1)*100</f>
        <v>0</v>
      </c>
      <c r="AW1478">
        <f>MAX(0,($B$13+$C$13*BV1478)/(1+$D$13*BV1478)*BO1478/(BQ1478+273)*$E$13)</f>
        <v>0</v>
      </c>
      <c r="AX1478">
        <f>$B$11*BW1478+$C$11*BX1478+$F$11*CI1478*(1-CL1478)</f>
        <v>0</v>
      </c>
      <c r="AY1478">
        <f>AX1478*AZ1478</f>
        <v>0</v>
      </c>
      <c r="AZ1478">
        <f>($B$11*$D$9+$C$11*$D$9+$F$11*((CV1478+CN1478)/MAX(CV1478+CN1478+CW1478, 0.1)*$I$9+CW1478/MAX(CV1478+CN1478+CW1478, 0.1)*$J$9))/($B$11+$C$11+$F$11)</f>
        <v>0</v>
      </c>
      <c r="BA1478">
        <f>($B$11*$K$9+$C$11*$K$9+$F$11*((CV1478+CN1478)/MAX(CV1478+CN1478+CW1478, 0.1)*$P$9+CW1478/MAX(CV1478+CN1478+CW1478, 0.1)*$Q$9))/($B$11+$C$11+$F$11)</f>
        <v>0</v>
      </c>
      <c r="BB1478">
        <v>6</v>
      </c>
      <c r="BC1478">
        <v>0.5</v>
      </c>
      <c r="BD1478" t="s">
        <v>355</v>
      </c>
      <c r="BE1478">
        <v>2</v>
      </c>
      <c r="BF1478" t="b">
        <v>1</v>
      </c>
      <c r="BG1478">
        <v>1664310100.714286</v>
      </c>
      <c r="BH1478">
        <v>149.0480714285714</v>
      </c>
      <c r="BI1478">
        <v>132.2191428571428</v>
      </c>
      <c r="BJ1478">
        <v>18.36898571428571</v>
      </c>
      <c r="BK1478">
        <v>15.53376071428572</v>
      </c>
      <c r="BL1478">
        <v>151.5557857142857</v>
      </c>
      <c r="BM1478">
        <v>18.534525</v>
      </c>
      <c r="BN1478">
        <v>500.056107142857</v>
      </c>
      <c r="BO1478">
        <v>90.90966071428572</v>
      </c>
      <c r="BP1478">
        <v>0.1000000535714286</v>
      </c>
      <c r="BQ1478">
        <v>24.70226785714286</v>
      </c>
      <c r="BR1478">
        <v>25.06170357142857</v>
      </c>
      <c r="BS1478">
        <v>999.9000000000002</v>
      </c>
      <c r="BT1478">
        <v>0</v>
      </c>
      <c r="BU1478">
        <v>0</v>
      </c>
      <c r="BV1478">
        <v>9999.820714285715</v>
      </c>
      <c r="BW1478">
        <v>0</v>
      </c>
      <c r="BX1478">
        <v>7.419389999999999</v>
      </c>
      <c r="BY1478">
        <v>16.82898214285715</v>
      </c>
      <c r="BZ1478">
        <v>151.8371071428571</v>
      </c>
      <c r="CA1478">
        <v>134.3049285714286</v>
      </c>
      <c r="CB1478">
        <v>2.835236071428571</v>
      </c>
      <c r="CC1478">
        <v>132.2191428571428</v>
      </c>
      <c r="CD1478">
        <v>15.53376071428572</v>
      </c>
      <c r="CE1478">
        <v>1.669918928571429</v>
      </c>
      <c r="CF1478">
        <v>1.412167142857143</v>
      </c>
      <c r="CG1478">
        <v>14.61958214285714</v>
      </c>
      <c r="CH1478">
        <v>12.04888214285714</v>
      </c>
      <c r="CI1478">
        <v>2000.037857142857</v>
      </c>
      <c r="CJ1478">
        <v>0.9799981428571429</v>
      </c>
      <c r="CK1478">
        <v>0.02000175714285714</v>
      </c>
      <c r="CL1478">
        <v>0</v>
      </c>
      <c r="CM1478">
        <v>771.7006071428571</v>
      </c>
      <c r="CN1478">
        <v>5.00097</v>
      </c>
      <c r="CO1478">
        <v>15361.27857142857</v>
      </c>
      <c r="CP1478">
        <v>16707.87857142857</v>
      </c>
      <c r="CQ1478">
        <v>38.375</v>
      </c>
      <c r="CR1478">
        <v>39</v>
      </c>
      <c r="CS1478">
        <v>38.375</v>
      </c>
      <c r="CT1478">
        <v>38.562</v>
      </c>
      <c r="CU1478">
        <v>38.7655</v>
      </c>
      <c r="CV1478">
        <v>1955.136428571428</v>
      </c>
      <c r="CW1478">
        <v>39.90107142857143</v>
      </c>
      <c r="CX1478">
        <v>0</v>
      </c>
      <c r="CY1478">
        <v>1664310112.7</v>
      </c>
      <c r="CZ1478">
        <v>0</v>
      </c>
      <c r="DA1478">
        <v>0</v>
      </c>
      <c r="DB1478" t="s">
        <v>356</v>
      </c>
      <c r="DC1478">
        <v>1663859321.1</v>
      </c>
      <c r="DD1478">
        <v>1663859315.6</v>
      </c>
      <c r="DE1478">
        <v>0</v>
      </c>
      <c r="DF1478">
        <v>0.196</v>
      </c>
      <c r="DG1478">
        <v>-0.001</v>
      </c>
      <c r="DH1478">
        <v>-5.941</v>
      </c>
      <c r="DI1478">
        <v>-0.174</v>
      </c>
      <c r="DJ1478">
        <v>1500</v>
      </c>
      <c r="DK1478">
        <v>17</v>
      </c>
      <c r="DL1478">
        <v>0.13</v>
      </c>
      <c r="DM1478">
        <v>0.04</v>
      </c>
      <c r="DN1478">
        <v>16.22288536585366</v>
      </c>
      <c r="DO1478">
        <v>11.31366062717771</v>
      </c>
      <c r="DP1478">
        <v>1.116071116617045</v>
      </c>
      <c r="DQ1478">
        <v>0</v>
      </c>
      <c r="DR1478">
        <v>2.864991463414634</v>
      </c>
      <c r="DS1478">
        <v>-0.4998840418118465</v>
      </c>
      <c r="DT1478">
        <v>0.05417493446869764</v>
      </c>
      <c r="DU1478">
        <v>0</v>
      </c>
      <c r="DV1478">
        <v>0</v>
      </c>
      <c r="DW1478">
        <v>2</v>
      </c>
      <c r="DX1478" t="s">
        <v>357</v>
      </c>
      <c r="DY1478">
        <v>2.98495</v>
      </c>
      <c r="DZ1478">
        <v>2.71569</v>
      </c>
      <c r="EA1478">
        <v>0.0339427</v>
      </c>
      <c r="EB1478">
        <v>0.028327</v>
      </c>
      <c r="EC1478">
        <v>0.0901165</v>
      </c>
      <c r="ED1478">
        <v>0.0783514</v>
      </c>
      <c r="EE1478">
        <v>30682.8</v>
      </c>
      <c r="EF1478">
        <v>30994.1</v>
      </c>
      <c r="EG1478">
        <v>29510.3</v>
      </c>
      <c r="EH1478">
        <v>29493.9</v>
      </c>
      <c r="EI1478">
        <v>35591.2</v>
      </c>
      <c r="EJ1478">
        <v>36146.8</v>
      </c>
      <c r="EK1478">
        <v>41589.5</v>
      </c>
      <c r="EL1478">
        <v>42033</v>
      </c>
      <c r="EM1478">
        <v>1.97055</v>
      </c>
      <c r="EN1478">
        <v>1.9258</v>
      </c>
      <c r="EO1478">
        <v>0.11066</v>
      </c>
      <c r="EP1478">
        <v>0</v>
      </c>
      <c r="EQ1478">
        <v>23.2474</v>
      </c>
      <c r="ER1478">
        <v>999.9</v>
      </c>
      <c r="ES1478">
        <v>44.7</v>
      </c>
      <c r="ET1478">
        <v>29.1</v>
      </c>
      <c r="EU1478">
        <v>19.8905</v>
      </c>
      <c r="EV1478">
        <v>62.7264</v>
      </c>
      <c r="EW1478">
        <v>32.9647</v>
      </c>
      <c r="EX1478">
        <v>1</v>
      </c>
      <c r="EY1478">
        <v>-0.174494</v>
      </c>
      <c r="EZ1478">
        <v>2.03701</v>
      </c>
      <c r="FA1478">
        <v>20.3234</v>
      </c>
      <c r="FB1478">
        <v>5.21714</v>
      </c>
      <c r="FC1478">
        <v>12.0099</v>
      </c>
      <c r="FD1478">
        <v>4.9894</v>
      </c>
      <c r="FE1478">
        <v>3.28848</v>
      </c>
      <c r="FF1478">
        <v>9999</v>
      </c>
      <c r="FG1478">
        <v>9999</v>
      </c>
      <c r="FH1478">
        <v>9999</v>
      </c>
      <c r="FI1478">
        <v>262.7</v>
      </c>
      <c r="FJ1478">
        <v>1.86768</v>
      </c>
      <c r="FK1478">
        <v>1.86676</v>
      </c>
      <c r="FL1478">
        <v>1.86615</v>
      </c>
      <c r="FM1478">
        <v>1.86613</v>
      </c>
      <c r="FN1478">
        <v>1.86793</v>
      </c>
      <c r="FO1478">
        <v>1.87041</v>
      </c>
      <c r="FP1478">
        <v>1.86905</v>
      </c>
      <c r="FQ1478">
        <v>1.87054</v>
      </c>
      <c r="FR1478">
        <v>0</v>
      </c>
      <c r="FS1478">
        <v>0</v>
      </c>
      <c r="FT1478">
        <v>0</v>
      </c>
      <c r="FU1478">
        <v>0</v>
      </c>
      <c r="FV1478" t="s">
        <v>358</v>
      </c>
      <c r="FW1478" t="s">
        <v>359</v>
      </c>
      <c r="FX1478" t="s">
        <v>360</v>
      </c>
      <c r="FY1478" t="s">
        <v>360</v>
      </c>
      <c r="FZ1478" t="s">
        <v>360</v>
      </c>
      <c r="GA1478" t="s">
        <v>360</v>
      </c>
      <c r="GB1478">
        <v>0</v>
      </c>
      <c r="GC1478">
        <v>100</v>
      </c>
      <c r="GD1478">
        <v>100</v>
      </c>
      <c r="GE1478">
        <v>-2.432</v>
      </c>
      <c r="GF1478">
        <v>-0.1653</v>
      </c>
      <c r="GG1478">
        <v>-2.0192013485273</v>
      </c>
      <c r="GH1478">
        <v>-0.003354295288503095</v>
      </c>
      <c r="GI1478">
        <v>8.998442100416266E-07</v>
      </c>
      <c r="GJ1478">
        <v>-2.632750781261316E-10</v>
      </c>
      <c r="GK1478">
        <v>-0.1771344180573433</v>
      </c>
      <c r="GL1478">
        <v>-0.01811282044437078</v>
      </c>
      <c r="GM1478">
        <v>0.001479480632228601</v>
      </c>
      <c r="GN1478">
        <v>-2.527498020886067E-05</v>
      </c>
      <c r="GO1478">
        <v>3</v>
      </c>
      <c r="GP1478">
        <v>2311</v>
      </c>
      <c r="GQ1478">
        <v>1</v>
      </c>
      <c r="GR1478">
        <v>23</v>
      </c>
      <c r="GS1478">
        <v>7513.1</v>
      </c>
      <c r="GT1478">
        <v>7513.2</v>
      </c>
      <c r="GU1478">
        <v>0.350342</v>
      </c>
      <c r="GV1478">
        <v>2.27539</v>
      </c>
      <c r="GW1478">
        <v>1.39648</v>
      </c>
      <c r="GX1478">
        <v>2.33887</v>
      </c>
      <c r="GY1478">
        <v>1.49536</v>
      </c>
      <c r="GZ1478">
        <v>2.44629</v>
      </c>
      <c r="HA1478">
        <v>35.3596</v>
      </c>
      <c r="HB1478">
        <v>23.8423</v>
      </c>
      <c r="HC1478">
        <v>18</v>
      </c>
      <c r="HD1478">
        <v>515.609</v>
      </c>
      <c r="HE1478">
        <v>443.631</v>
      </c>
      <c r="HF1478">
        <v>20.9121</v>
      </c>
      <c r="HG1478">
        <v>25.1951</v>
      </c>
      <c r="HH1478">
        <v>30.0004</v>
      </c>
      <c r="HI1478">
        <v>25.1852</v>
      </c>
      <c r="HJ1478">
        <v>25.1332</v>
      </c>
      <c r="HK1478">
        <v>7.01494</v>
      </c>
      <c r="HL1478">
        <v>25.1277</v>
      </c>
      <c r="HM1478">
        <v>40.0428</v>
      </c>
      <c r="HN1478">
        <v>20.8748</v>
      </c>
      <c r="HO1478">
        <v>85.8158</v>
      </c>
      <c r="HP1478">
        <v>15.6761</v>
      </c>
      <c r="HQ1478">
        <v>100.947</v>
      </c>
      <c r="HR1478">
        <v>100.945</v>
      </c>
    </row>
    <row r="1479" spans="1:226">
      <c r="A1479">
        <v>1463</v>
      </c>
      <c r="B1479">
        <v>1664310113.5</v>
      </c>
      <c r="C1479">
        <v>16883</v>
      </c>
      <c r="D1479" t="s">
        <v>3298</v>
      </c>
      <c r="E1479" t="s">
        <v>3299</v>
      </c>
      <c r="F1479">
        <v>5</v>
      </c>
      <c r="G1479" t="s">
        <v>3257</v>
      </c>
      <c r="H1479" t="s">
        <v>354</v>
      </c>
      <c r="I1479">
        <v>1664310106</v>
      </c>
      <c r="J1479">
        <f>(K1479)/1000</f>
        <v>0</v>
      </c>
      <c r="K1479">
        <f>IF(BF1479, AN1479, AH1479)</f>
        <v>0</v>
      </c>
      <c r="L1479">
        <f>IF(BF1479, AI1479, AG1479)</f>
        <v>0</v>
      </c>
      <c r="M1479">
        <f>BH1479 - IF(AU1479&gt;1, L1479*BB1479*100.0/(AW1479*BV1479), 0)</f>
        <v>0</v>
      </c>
      <c r="N1479">
        <f>((T1479-J1479/2)*M1479-L1479)/(T1479+J1479/2)</f>
        <v>0</v>
      </c>
      <c r="O1479">
        <f>N1479*(BO1479+BP1479)/1000.0</f>
        <v>0</v>
      </c>
      <c r="P1479">
        <f>(BH1479 - IF(AU1479&gt;1, L1479*BB1479*100.0/(AW1479*BV1479), 0))*(BO1479+BP1479)/1000.0</f>
        <v>0</v>
      </c>
      <c r="Q1479">
        <f>2.0/((1/S1479-1/R1479)+SIGN(S1479)*SQRT((1/S1479-1/R1479)*(1/S1479-1/R1479) + 4*BC1479/((BC1479+1)*(BC1479+1))*(2*1/S1479*1/R1479-1/R1479*1/R1479)))</f>
        <v>0</v>
      </c>
      <c r="R1479">
        <f>IF(LEFT(BD1479,1)&lt;&gt;"0",IF(LEFT(BD1479,1)="1",3.0,BE1479),$D$5+$E$5*(BV1479*BO1479/($K$5*1000))+$F$5*(BV1479*BO1479/($K$5*1000))*MAX(MIN(BB1479,$J$5),$I$5)*MAX(MIN(BB1479,$J$5),$I$5)+$G$5*MAX(MIN(BB1479,$J$5),$I$5)*(BV1479*BO1479/($K$5*1000))+$H$5*(BV1479*BO1479/($K$5*1000))*(BV1479*BO1479/($K$5*1000)))</f>
        <v>0</v>
      </c>
      <c r="S1479">
        <f>J1479*(1000-(1000*0.61365*exp(17.502*W1479/(240.97+W1479))/(BO1479+BP1479)+BJ1479)/2)/(1000*0.61365*exp(17.502*W1479/(240.97+W1479))/(BO1479+BP1479)-BJ1479)</f>
        <v>0</v>
      </c>
      <c r="T1479">
        <f>1/((BC1479+1)/(Q1479/1.6)+1/(R1479/1.37)) + BC1479/((BC1479+1)/(Q1479/1.6) + BC1479/(R1479/1.37))</f>
        <v>0</v>
      </c>
      <c r="U1479">
        <f>(AX1479*BA1479)</f>
        <v>0</v>
      </c>
      <c r="V1479">
        <f>(BQ1479+(U1479+2*0.95*5.67E-8*(((BQ1479+$B$7)+273)^4-(BQ1479+273)^4)-44100*J1479)/(1.84*29.3*R1479+8*0.95*5.67E-8*(BQ1479+273)^3))</f>
        <v>0</v>
      </c>
      <c r="W1479">
        <f>($C$7*BR1479+$D$7*BS1479+$E$7*V1479)</f>
        <v>0</v>
      </c>
      <c r="X1479">
        <f>0.61365*exp(17.502*W1479/(240.97+W1479))</f>
        <v>0</v>
      </c>
      <c r="Y1479">
        <f>(Z1479/AA1479*100)</f>
        <v>0</v>
      </c>
      <c r="Z1479">
        <f>BJ1479*(BO1479+BP1479)/1000</f>
        <v>0</v>
      </c>
      <c r="AA1479">
        <f>0.61365*exp(17.502*BQ1479/(240.97+BQ1479))</f>
        <v>0</v>
      </c>
      <c r="AB1479">
        <f>(X1479-BJ1479*(BO1479+BP1479)/1000)</f>
        <v>0</v>
      </c>
      <c r="AC1479">
        <f>(-J1479*44100)</f>
        <v>0</v>
      </c>
      <c r="AD1479">
        <f>2*29.3*R1479*0.92*(BQ1479-W1479)</f>
        <v>0</v>
      </c>
      <c r="AE1479">
        <f>2*0.95*5.67E-8*(((BQ1479+$B$7)+273)^4-(W1479+273)^4)</f>
        <v>0</v>
      </c>
      <c r="AF1479">
        <f>U1479+AE1479+AC1479+AD1479</f>
        <v>0</v>
      </c>
      <c r="AG1479">
        <f>BN1479*AU1479*(BI1479-BH1479*(1000-AU1479*BK1479)/(1000-AU1479*BJ1479))/(100*BB1479)</f>
        <v>0</v>
      </c>
      <c r="AH1479">
        <f>1000*BN1479*AU1479*(BJ1479-BK1479)/(100*BB1479*(1000-AU1479*BJ1479))</f>
        <v>0</v>
      </c>
      <c r="AI1479">
        <f>(AJ1479 - AK1479 - BO1479*1E3/(8.314*(BQ1479+273.15)) * AM1479/BN1479 * AL1479) * BN1479/(100*BB1479) * (1000 - BK1479)/1000</f>
        <v>0</v>
      </c>
      <c r="AJ1479">
        <v>100.8973403939599</v>
      </c>
      <c r="AK1479">
        <v>112.5037272727272</v>
      </c>
      <c r="AL1479">
        <v>-3.212863659114602</v>
      </c>
      <c r="AM1479">
        <v>64.58573278103455</v>
      </c>
      <c r="AN1479">
        <f>(AP1479 - AO1479 + BO1479*1E3/(8.314*(BQ1479+273.15)) * AR1479/BN1479 * AQ1479) * BN1479/(100*BB1479) * 1000/(1000 - AP1479)</f>
        <v>0</v>
      </c>
      <c r="AO1479">
        <v>15.5828013488616</v>
      </c>
      <c r="AP1479">
        <v>18.39751864661652</v>
      </c>
      <c r="AQ1479">
        <v>0.0007159571006227848</v>
      </c>
      <c r="AR1479">
        <v>112.2098661277839</v>
      </c>
      <c r="AS1479">
        <v>15</v>
      </c>
      <c r="AT1479">
        <v>3</v>
      </c>
      <c r="AU1479">
        <f>IF(AS1479*$H$13&gt;=AW1479,1.0,(AW1479/(AW1479-AS1479*$H$13)))</f>
        <v>0</v>
      </c>
      <c r="AV1479">
        <f>(AU1479-1)*100</f>
        <v>0</v>
      </c>
      <c r="AW1479">
        <f>MAX(0,($B$13+$C$13*BV1479)/(1+$D$13*BV1479)*BO1479/(BQ1479+273)*$E$13)</f>
        <v>0</v>
      </c>
      <c r="AX1479">
        <f>$B$11*BW1479+$C$11*BX1479+$F$11*CI1479*(1-CL1479)</f>
        <v>0</v>
      </c>
      <c r="AY1479">
        <f>AX1479*AZ1479</f>
        <v>0</v>
      </c>
      <c r="AZ1479">
        <f>($B$11*$D$9+$C$11*$D$9+$F$11*((CV1479+CN1479)/MAX(CV1479+CN1479+CW1479, 0.1)*$I$9+CW1479/MAX(CV1479+CN1479+CW1479, 0.1)*$J$9))/($B$11+$C$11+$F$11)</f>
        <v>0</v>
      </c>
      <c r="BA1479">
        <f>($B$11*$K$9+$C$11*$K$9+$F$11*((CV1479+CN1479)/MAX(CV1479+CN1479+CW1479, 0.1)*$P$9+CW1479/MAX(CV1479+CN1479+CW1479, 0.1)*$Q$9))/($B$11+$C$11+$F$11)</f>
        <v>0</v>
      </c>
      <c r="BB1479">
        <v>6</v>
      </c>
      <c r="BC1479">
        <v>0.5</v>
      </c>
      <c r="BD1479" t="s">
        <v>355</v>
      </c>
      <c r="BE1479">
        <v>2</v>
      </c>
      <c r="BF1479" t="b">
        <v>1</v>
      </c>
      <c r="BG1479">
        <v>1664310106</v>
      </c>
      <c r="BH1479">
        <v>132.4675185185185</v>
      </c>
      <c r="BI1479">
        <v>114.5832074074074</v>
      </c>
      <c r="BJ1479">
        <v>18.38651111111111</v>
      </c>
      <c r="BK1479">
        <v>15.57237407407407</v>
      </c>
      <c r="BL1479">
        <v>134.9234074074074</v>
      </c>
      <c r="BM1479">
        <v>18.55185925925926</v>
      </c>
      <c r="BN1479">
        <v>500.0574814814815</v>
      </c>
      <c r="BO1479">
        <v>90.90972222222223</v>
      </c>
      <c r="BP1479">
        <v>0.09999562962962966</v>
      </c>
      <c r="BQ1479">
        <v>24.69177407407408</v>
      </c>
      <c r="BR1479">
        <v>25.06081851851852</v>
      </c>
      <c r="BS1479">
        <v>999.9000000000001</v>
      </c>
      <c r="BT1479">
        <v>0</v>
      </c>
      <c r="BU1479">
        <v>0</v>
      </c>
      <c r="BV1479">
        <v>10006.60296296296</v>
      </c>
      <c r="BW1479">
        <v>0</v>
      </c>
      <c r="BX1479">
        <v>7.419389999999999</v>
      </c>
      <c r="BY1479">
        <v>17.88436296296296</v>
      </c>
      <c r="BZ1479">
        <v>134.9488148148148</v>
      </c>
      <c r="CA1479">
        <v>116.3955592592593</v>
      </c>
      <c r="CB1479">
        <v>2.814141111111112</v>
      </c>
      <c r="CC1479">
        <v>114.5832074074074</v>
      </c>
      <c r="CD1479">
        <v>15.57237407407407</v>
      </c>
      <c r="CE1479">
        <v>1.671512222222222</v>
      </c>
      <c r="CF1479">
        <v>1.415678888888889</v>
      </c>
      <c r="CG1479">
        <v>14.63435555555556</v>
      </c>
      <c r="CH1479">
        <v>12.08661481481481</v>
      </c>
      <c r="CI1479">
        <v>2000.023703703703</v>
      </c>
      <c r="CJ1479">
        <v>0.9799978888888888</v>
      </c>
      <c r="CK1479">
        <v>0.02000201111111111</v>
      </c>
      <c r="CL1479">
        <v>0</v>
      </c>
      <c r="CM1479">
        <v>771.8610370370371</v>
      </c>
      <c r="CN1479">
        <v>5.00097</v>
      </c>
      <c r="CO1479">
        <v>15364.11481481481</v>
      </c>
      <c r="CP1479">
        <v>16707.76296296296</v>
      </c>
      <c r="CQ1479">
        <v>38.375</v>
      </c>
      <c r="CR1479">
        <v>39</v>
      </c>
      <c r="CS1479">
        <v>38.375</v>
      </c>
      <c r="CT1479">
        <v>38.562</v>
      </c>
      <c r="CU1479">
        <v>38.75459259259259</v>
      </c>
      <c r="CV1479">
        <v>1955.121851851852</v>
      </c>
      <c r="CW1479">
        <v>39.90148148148148</v>
      </c>
      <c r="CX1479">
        <v>0</v>
      </c>
      <c r="CY1479">
        <v>1664310118.1</v>
      </c>
      <c r="CZ1479">
        <v>0</v>
      </c>
      <c r="DA1479">
        <v>0</v>
      </c>
      <c r="DB1479" t="s">
        <v>356</v>
      </c>
      <c r="DC1479">
        <v>1663859321.1</v>
      </c>
      <c r="DD1479">
        <v>1663859315.6</v>
      </c>
      <c r="DE1479">
        <v>0</v>
      </c>
      <c r="DF1479">
        <v>0.196</v>
      </c>
      <c r="DG1479">
        <v>-0.001</v>
      </c>
      <c r="DH1479">
        <v>-5.941</v>
      </c>
      <c r="DI1479">
        <v>-0.174</v>
      </c>
      <c r="DJ1479">
        <v>1500</v>
      </c>
      <c r="DK1479">
        <v>17</v>
      </c>
      <c r="DL1479">
        <v>0.13</v>
      </c>
      <c r="DM1479">
        <v>0.04</v>
      </c>
      <c r="DN1479">
        <v>17.3482125</v>
      </c>
      <c r="DO1479">
        <v>11.97864878048777</v>
      </c>
      <c r="DP1479">
        <v>1.153080088109126</v>
      </c>
      <c r="DQ1479">
        <v>0</v>
      </c>
      <c r="DR1479">
        <v>2.82596425</v>
      </c>
      <c r="DS1479">
        <v>-0.2362706566604229</v>
      </c>
      <c r="DT1479">
        <v>0.02365433415755982</v>
      </c>
      <c r="DU1479">
        <v>0</v>
      </c>
      <c r="DV1479">
        <v>0</v>
      </c>
      <c r="DW1479">
        <v>2</v>
      </c>
      <c r="DX1479" t="s">
        <v>357</v>
      </c>
      <c r="DY1479">
        <v>2.98489</v>
      </c>
      <c r="DZ1479">
        <v>2.71561</v>
      </c>
      <c r="EA1479">
        <v>0.0298888</v>
      </c>
      <c r="EB1479">
        <v>0.0239622</v>
      </c>
      <c r="EC1479">
        <v>0.0901305</v>
      </c>
      <c r="ED1479">
        <v>0.07850989999999999</v>
      </c>
      <c r="EE1479">
        <v>30810.9</v>
      </c>
      <c r="EF1479">
        <v>31133.1</v>
      </c>
      <c r="EG1479">
        <v>29509.6</v>
      </c>
      <c r="EH1479">
        <v>29493.7</v>
      </c>
      <c r="EI1479">
        <v>35589.8</v>
      </c>
      <c r="EJ1479">
        <v>36140.3</v>
      </c>
      <c r="EK1479">
        <v>41588.5</v>
      </c>
      <c r="EL1479">
        <v>42032.8</v>
      </c>
      <c r="EM1479">
        <v>1.97043</v>
      </c>
      <c r="EN1479">
        <v>1.92558</v>
      </c>
      <c r="EO1479">
        <v>0.109922</v>
      </c>
      <c r="EP1479">
        <v>0</v>
      </c>
      <c r="EQ1479">
        <v>23.244</v>
      </c>
      <c r="ER1479">
        <v>999.9</v>
      </c>
      <c r="ES1479">
        <v>44.6</v>
      </c>
      <c r="ET1479">
        <v>29.1</v>
      </c>
      <c r="EU1479">
        <v>19.846</v>
      </c>
      <c r="EV1479">
        <v>62.9764</v>
      </c>
      <c r="EW1479">
        <v>33.5777</v>
      </c>
      <c r="EX1479">
        <v>1</v>
      </c>
      <c r="EY1479">
        <v>-0.174169</v>
      </c>
      <c r="EZ1479">
        <v>2.08158</v>
      </c>
      <c r="FA1479">
        <v>20.3227</v>
      </c>
      <c r="FB1479">
        <v>5.21669</v>
      </c>
      <c r="FC1479">
        <v>12.0099</v>
      </c>
      <c r="FD1479">
        <v>4.98955</v>
      </c>
      <c r="FE1479">
        <v>3.28848</v>
      </c>
      <c r="FF1479">
        <v>9999</v>
      </c>
      <c r="FG1479">
        <v>9999</v>
      </c>
      <c r="FH1479">
        <v>9999</v>
      </c>
      <c r="FI1479">
        <v>262.7</v>
      </c>
      <c r="FJ1479">
        <v>1.86768</v>
      </c>
      <c r="FK1479">
        <v>1.86675</v>
      </c>
      <c r="FL1479">
        <v>1.86614</v>
      </c>
      <c r="FM1479">
        <v>1.86609</v>
      </c>
      <c r="FN1479">
        <v>1.86792</v>
      </c>
      <c r="FO1479">
        <v>1.87042</v>
      </c>
      <c r="FP1479">
        <v>1.86905</v>
      </c>
      <c r="FQ1479">
        <v>1.87053</v>
      </c>
      <c r="FR1479">
        <v>0</v>
      </c>
      <c r="FS1479">
        <v>0</v>
      </c>
      <c r="FT1479">
        <v>0</v>
      </c>
      <c r="FU1479">
        <v>0</v>
      </c>
      <c r="FV1479" t="s">
        <v>358</v>
      </c>
      <c r="FW1479" t="s">
        <v>359</v>
      </c>
      <c r="FX1479" t="s">
        <v>360</v>
      </c>
      <c r="FY1479" t="s">
        <v>360</v>
      </c>
      <c r="FZ1479" t="s">
        <v>360</v>
      </c>
      <c r="GA1479" t="s">
        <v>360</v>
      </c>
      <c r="GB1479">
        <v>0</v>
      </c>
      <c r="GC1479">
        <v>100</v>
      </c>
      <c r="GD1479">
        <v>100</v>
      </c>
      <c r="GE1479">
        <v>-2.382</v>
      </c>
      <c r="GF1479">
        <v>-0.1652</v>
      </c>
      <c r="GG1479">
        <v>-2.0192013485273</v>
      </c>
      <c r="GH1479">
        <v>-0.003354295288503095</v>
      </c>
      <c r="GI1479">
        <v>8.998442100416266E-07</v>
      </c>
      <c r="GJ1479">
        <v>-2.632750781261316E-10</v>
      </c>
      <c r="GK1479">
        <v>-0.1771344180573433</v>
      </c>
      <c r="GL1479">
        <v>-0.01811282044437078</v>
      </c>
      <c r="GM1479">
        <v>0.001479480632228601</v>
      </c>
      <c r="GN1479">
        <v>-2.527498020886067E-05</v>
      </c>
      <c r="GO1479">
        <v>3</v>
      </c>
      <c r="GP1479">
        <v>2311</v>
      </c>
      <c r="GQ1479">
        <v>1</v>
      </c>
      <c r="GR1479">
        <v>23</v>
      </c>
      <c r="GS1479">
        <v>7513.2</v>
      </c>
      <c r="GT1479">
        <v>7513.3</v>
      </c>
      <c r="GU1479">
        <v>0.314941</v>
      </c>
      <c r="GV1479">
        <v>2.29126</v>
      </c>
      <c r="GW1479">
        <v>1.39648</v>
      </c>
      <c r="GX1479">
        <v>2.34009</v>
      </c>
      <c r="GY1479">
        <v>1.49536</v>
      </c>
      <c r="GZ1479">
        <v>2.33887</v>
      </c>
      <c r="HA1479">
        <v>35.3596</v>
      </c>
      <c r="HB1479">
        <v>23.8336</v>
      </c>
      <c r="HC1479">
        <v>18</v>
      </c>
      <c r="HD1479">
        <v>515.547</v>
      </c>
      <c r="HE1479">
        <v>443.512</v>
      </c>
      <c r="HF1479">
        <v>20.849</v>
      </c>
      <c r="HG1479">
        <v>25.1977</v>
      </c>
      <c r="HH1479">
        <v>30.0005</v>
      </c>
      <c r="HI1479">
        <v>25.1873</v>
      </c>
      <c r="HJ1479">
        <v>25.1353</v>
      </c>
      <c r="HK1479">
        <v>6.23988</v>
      </c>
      <c r="HL1479">
        <v>25.1277</v>
      </c>
      <c r="HM1479">
        <v>40.0428</v>
      </c>
      <c r="HN1479">
        <v>20.8122</v>
      </c>
      <c r="HO1479">
        <v>65.782</v>
      </c>
      <c r="HP1479">
        <v>15.7059</v>
      </c>
      <c r="HQ1479">
        <v>100.944</v>
      </c>
      <c r="HR1479">
        <v>100.945</v>
      </c>
    </row>
    <row r="1480" spans="1:226">
      <c r="A1480">
        <v>1464</v>
      </c>
      <c r="B1480">
        <v>1664310118.5</v>
      </c>
      <c r="C1480">
        <v>16888</v>
      </c>
      <c r="D1480" t="s">
        <v>3300</v>
      </c>
      <c r="E1480" t="s">
        <v>3301</v>
      </c>
      <c r="F1480">
        <v>5</v>
      </c>
      <c r="G1480" t="s">
        <v>3257</v>
      </c>
      <c r="H1480" t="s">
        <v>354</v>
      </c>
      <c r="I1480">
        <v>1664310110.714286</v>
      </c>
      <c r="J1480">
        <f>(K1480)/1000</f>
        <v>0</v>
      </c>
      <c r="K1480">
        <f>IF(BF1480, AN1480, AH1480)</f>
        <v>0</v>
      </c>
      <c r="L1480">
        <f>IF(BF1480, AI1480, AG1480)</f>
        <v>0</v>
      </c>
      <c r="M1480">
        <f>BH1480 - IF(AU1480&gt;1, L1480*BB1480*100.0/(AW1480*BV1480), 0)</f>
        <v>0</v>
      </c>
      <c r="N1480">
        <f>((T1480-J1480/2)*M1480-L1480)/(T1480+J1480/2)</f>
        <v>0</v>
      </c>
      <c r="O1480">
        <f>N1480*(BO1480+BP1480)/1000.0</f>
        <v>0</v>
      </c>
      <c r="P1480">
        <f>(BH1480 - IF(AU1480&gt;1, L1480*BB1480*100.0/(AW1480*BV1480), 0))*(BO1480+BP1480)/1000.0</f>
        <v>0</v>
      </c>
      <c r="Q1480">
        <f>2.0/((1/S1480-1/R1480)+SIGN(S1480)*SQRT((1/S1480-1/R1480)*(1/S1480-1/R1480) + 4*BC1480/((BC1480+1)*(BC1480+1))*(2*1/S1480*1/R1480-1/R1480*1/R1480)))</f>
        <v>0</v>
      </c>
      <c r="R1480">
        <f>IF(LEFT(BD1480,1)&lt;&gt;"0",IF(LEFT(BD1480,1)="1",3.0,BE1480),$D$5+$E$5*(BV1480*BO1480/($K$5*1000))+$F$5*(BV1480*BO1480/($K$5*1000))*MAX(MIN(BB1480,$J$5),$I$5)*MAX(MIN(BB1480,$J$5),$I$5)+$G$5*MAX(MIN(BB1480,$J$5),$I$5)*(BV1480*BO1480/($K$5*1000))+$H$5*(BV1480*BO1480/($K$5*1000))*(BV1480*BO1480/($K$5*1000)))</f>
        <v>0</v>
      </c>
      <c r="S1480">
        <f>J1480*(1000-(1000*0.61365*exp(17.502*W1480/(240.97+W1480))/(BO1480+BP1480)+BJ1480)/2)/(1000*0.61365*exp(17.502*W1480/(240.97+W1480))/(BO1480+BP1480)-BJ1480)</f>
        <v>0</v>
      </c>
      <c r="T1480">
        <f>1/((BC1480+1)/(Q1480/1.6)+1/(R1480/1.37)) + BC1480/((BC1480+1)/(Q1480/1.6) + BC1480/(R1480/1.37))</f>
        <v>0</v>
      </c>
      <c r="U1480">
        <f>(AX1480*BA1480)</f>
        <v>0</v>
      </c>
      <c r="V1480">
        <f>(BQ1480+(U1480+2*0.95*5.67E-8*(((BQ1480+$B$7)+273)^4-(BQ1480+273)^4)-44100*J1480)/(1.84*29.3*R1480+8*0.95*5.67E-8*(BQ1480+273)^3))</f>
        <v>0</v>
      </c>
      <c r="W1480">
        <f>($C$7*BR1480+$D$7*BS1480+$E$7*V1480)</f>
        <v>0</v>
      </c>
      <c r="X1480">
        <f>0.61365*exp(17.502*W1480/(240.97+W1480))</f>
        <v>0</v>
      </c>
      <c r="Y1480">
        <f>(Z1480/AA1480*100)</f>
        <v>0</v>
      </c>
      <c r="Z1480">
        <f>BJ1480*(BO1480+BP1480)/1000</f>
        <v>0</v>
      </c>
      <c r="AA1480">
        <f>0.61365*exp(17.502*BQ1480/(240.97+BQ1480))</f>
        <v>0</v>
      </c>
      <c r="AB1480">
        <f>(X1480-BJ1480*(BO1480+BP1480)/1000)</f>
        <v>0</v>
      </c>
      <c r="AC1480">
        <f>(-J1480*44100)</f>
        <v>0</v>
      </c>
      <c r="AD1480">
        <f>2*29.3*R1480*0.92*(BQ1480-W1480)</f>
        <v>0</v>
      </c>
      <c r="AE1480">
        <f>2*0.95*5.67E-8*(((BQ1480+$B$7)+273)^4-(W1480+273)^4)</f>
        <v>0</v>
      </c>
      <c r="AF1480">
        <f>U1480+AE1480+AC1480+AD1480</f>
        <v>0</v>
      </c>
      <c r="AG1480">
        <f>BN1480*AU1480*(BI1480-BH1480*(1000-AU1480*BK1480)/(1000-AU1480*BJ1480))/(100*BB1480)</f>
        <v>0</v>
      </c>
      <c r="AH1480">
        <f>1000*BN1480*AU1480*(BJ1480-BK1480)/(100*BB1480*(1000-AU1480*BJ1480))</f>
        <v>0</v>
      </c>
      <c r="AI1480">
        <f>(AJ1480 - AK1480 - BO1480*1E3/(8.314*(BQ1480+273.15)) * AM1480/BN1480 * AL1480) * BN1480/(100*BB1480) * (1000 - BK1480)/1000</f>
        <v>0</v>
      </c>
      <c r="AJ1480">
        <v>83.94239344011748</v>
      </c>
      <c r="AK1480">
        <v>96.42715515151514</v>
      </c>
      <c r="AL1480">
        <v>-3.217048047791696</v>
      </c>
      <c r="AM1480">
        <v>64.58573278103455</v>
      </c>
      <c r="AN1480">
        <f>(AP1480 - AO1480 + BO1480*1E3/(8.314*(BQ1480+273.15)) * AR1480/BN1480 * AQ1480) * BN1480/(100*BB1480) * 1000/(1000 - AP1480)</f>
        <v>0</v>
      </c>
      <c r="AO1480">
        <v>15.61772357231224</v>
      </c>
      <c r="AP1480">
        <v>18.41342030075187</v>
      </c>
      <c r="AQ1480">
        <v>6.832046419454174E-05</v>
      </c>
      <c r="AR1480">
        <v>112.2098661277839</v>
      </c>
      <c r="AS1480">
        <v>15</v>
      </c>
      <c r="AT1480">
        <v>3</v>
      </c>
      <c r="AU1480">
        <f>IF(AS1480*$H$13&gt;=AW1480,1.0,(AW1480/(AW1480-AS1480*$H$13)))</f>
        <v>0</v>
      </c>
      <c r="AV1480">
        <f>(AU1480-1)*100</f>
        <v>0</v>
      </c>
      <c r="AW1480">
        <f>MAX(0,($B$13+$C$13*BV1480)/(1+$D$13*BV1480)*BO1480/(BQ1480+273)*$E$13)</f>
        <v>0</v>
      </c>
      <c r="AX1480">
        <f>$B$11*BW1480+$C$11*BX1480+$F$11*CI1480*(1-CL1480)</f>
        <v>0</v>
      </c>
      <c r="AY1480">
        <f>AX1480*AZ1480</f>
        <v>0</v>
      </c>
      <c r="AZ1480">
        <f>($B$11*$D$9+$C$11*$D$9+$F$11*((CV1480+CN1480)/MAX(CV1480+CN1480+CW1480, 0.1)*$I$9+CW1480/MAX(CV1480+CN1480+CW1480, 0.1)*$J$9))/($B$11+$C$11+$F$11)</f>
        <v>0</v>
      </c>
      <c r="BA1480">
        <f>($B$11*$K$9+$C$11*$K$9+$F$11*((CV1480+CN1480)/MAX(CV1480+CN1480+CW1480, 0.1)*$P$9+CW1480/MAX(CV1480+CN1480+CW1480, 0.1)*$Q$9))/($B$11+$C$11+$F$11)</f>
        <v>0</v>
      </c>
      <c r="BB1480">
        <v>6</v>
      </c>
      <c r="BC1480">
        <v>0.5</v>
      </c>
      <c r="BD1480" t="s">
        <v>355</v>
      </c>
      <c r="BE1480">
        <v>2</v>
      </c>
      <c r="BF1480" t="b">
        <v>1</v>
      </c>
      <c r="BG1480">
        <v>1664310110.714286</v>
      </c>
      <c r="BH1480">
        <v>117.6215571428571</v>
      </c>
      <c r="BI1480">
        <v>98.78869642857141</v>
      </c>
      <c r="BJ1480">
        <v>18.39700714285715</v>
      </c>
      <c r="BK1480">
        <v>15.60649285714286</v>
      </c>
      <c r="BL1480">
        <v>120.0306321428571</v>
      </c>
      <c r="BM1480">
        <v>18.56225</v>
      </c>
      <c r="BN1480">
        <v>500.0581428571429</v>
      </c>
      <c r="BO1480">
        <v>90.90887142857143</v>
      </c>
      <c r="BP1480">
        <v>0.1000006714285715</v>
      </c>
      <c r="BQ1480">
        <v>24.68181071428572</v>
      </c>
      <c r="BR1480">
        <v>25.05519642857143</v>
      </c>
      <c r="BS1480">
        <v>999.9000000000002</v>
      </c>
      <c r="BT1480">
        <v>0</v>
      </c>
      <c r="BU1480">
        <v>0</v>
      </c>
      <c r="BV1480">
        <v>10001.36321428572</v>
      </c>
      <c r="BW1480">
        <v>0</v>
      </c>
      <c r="BX1480">
        <v>7.419389999999999</v>
      </c>
      <c r="BY1480">
        <v>18.83288571428572</v>
      </c>
      <c r="BZ1480">
        <v>119.8259785714286</v>
      </c>
      <c r="CA1480">
        <v>100.3544821428572</v>
      </c>
      <c r="CB1480">
        <v>2.790521071428572</v>
      </c>
      <c r="CC1480">
        <v>98.78869642857141</v>
      </c>
      <c r="CD1480">
        <v>15.60649285714286</v>
      </c>
      <c r="CE1480">
        <v>1.672451428571428</v>
      </c>
      <c r="CF1480">
        <v>1.418768571428572</v>
      </c>
      <c r="CG1480">
        <v>14.64306785714286</v>
      </c>
      <c r="CH1480">
        <v>12.11970714285714</v>
      </c>
      <c r="CI1480">
        <v>1999.994642857143</v>
      </c>
      <c r="CJ1480">
        <v>0.979997607142857</v>
      </c>
      <c r="CK1480">
        <v>0.02000229285714285</v>
      </c>
      <c r="CL1480">
        <v>0</v>
      </c>
      <c r="CM1480">
        <v>772.0913571428571</v>
      </c>
      <c r="CN1480">
        <v>5.00097</v>
      </c>
      <c r="CO1480">
        <v>15368.2</v>
      </c>
      <c r="CP1480">
        <v>16707.51785714286</v>
      </c>
      <c r="CQ1480">
        <v>38.375</v>
      </c>
      <c r="CR1480">
        <v>39</v>
      </c>
      <c r="CS1480">
        <v>38.375</v>
      </c>
      <c r="CT1480">
        <v>38.562</v>
      </c>
      <c r="CU1480">
        <v>38.75</v>
      </c>
      <c r="CV1480">
        <v>1955.090714285715</v>
      </c>
      <c r="CW1480">
        <v>39.90107142857143</v>
      </c>
      <c r="CX1480">
        <v>0</v>
      </c>
      <c r="CY1480">
        <v>1664310122.9</v>
      </c>
      <c r="CZ1480">
        <v>0</v>
      </c>
      <c r="DA1480">
        <v>0</v>
      </c>
      <c r="DB1480" t="s">
        <v>356</v>
      </c>
      <c r="DC1480">
        <v>1663859321.1</v>
      </c>
      <c r="DD1480">
        <v>1663859315.6</v>
      </c>
      <c r="DE1480">
        <v>0</v>
      </c>
      <c r="DF1480">
        <v>0.196</v>
      </c>
      <c r="DG1480">
        <v>-0.001</v>
      </c>
      <c r="DH1480">
        <v>-5.941</v>
      </c>
      <c r="DI1480">
        <v>-0.174</v>
      </c>
      <c r="DJ1480">
        <v>1500</v>
      </c>
      <c r="DK1480">
        <v>17</v>
      </c>
      <c r="DL1480">
        <v>0.13</v>
      </c>
      <c r="DM1480">
        <v>0.04</v>
      </c>
      <c r="DN1480">
        <v>18.18735853658536</v>
      </c>
      <c r="DO1480">
        <v>12.10421184668987</v>
      </c>
      <c r="DP1480">
        <v>1.19401489613121</v>
      </c>
      <c r="DQ1480">
        <v>0</v>
      </c>
      <c r="DR1480">
        <v>2.803529512195122</v>
      </c>
      <c r="DS1480">
        <v>-0.2697934494773542</v>
      </c>
      <c r="DT1480">
        <v>0.02808139753585861</v>
      </c>
      <c r="DU1480">
        <v>0</v>
      </c>
      <c r="DV1480">
        <v>0</v>
      </c>
      <c r="DW1480">
        <v>2</v>
      </c>
      <c r="DX1480" t="s">
        <v>357</v>
      </c>
      <c r="DY1480">
        <v>2.98471</v>
      </c>
      <c r="DZ1480">
        <v>2.71563</v>
      </c>
      <c r="EA1480">
        <v>0.0257563</v>
      </c>
      <c r="EB1480">
        <v>0.019532</v>
      </c>
      <c r="EC1480">
        <v>0.09017650000000001</v>
      </c>
      <c r="ED1480">
        <v>0.0786114</v>
      </c>
      <c r="EE1480">
        <v>30942.1</v>
      </c>
      <c r="EF1480">
        <v>31274.5</v>
      </c>
      <c r="EG1480">
        <v>29509.7</v>
      </c>
      <c r="EH1480">
        <v>29493.8</v>
      </c>
      <c r="EI1480">
        <v>35587.6</v>
      </c>
      <c r="EJ1480">
        <v>36136</v>
      </c>
      <c r="EK1480">
        <v>41588.2</v>
      </c>
      <c r="EL1480">
        <v>42032.7</v>
      </c>
      <c r="EM1480">
        <v>1.97045</v>
      </c>
      <c r="EN1480">
        <v>1.92563</v>
      </c>
      <c r="EO1480">
        <v>0.109602</v>
      </c>
      <c r="EP1480">
        <v>0</v>
      </c>
      <c r="EQ1480">
        <v>23.2401</v>
      </c>
      <c r="ER1480">
        <v>999.9</v>
      </c>
      <c r="ES1480">
        <v>44.6</v>
      </c>
      <c r="ET1480">
        <v>29.2</v>
      </c>
      <c r="EU1480">
        <v>19.9612</v>
      </c>
      <c r="EV1480">
        <v>62.7464</v>
      </c>
      <c r="EW1480">
        <v>33.0208</v>
      </c>
      <c r="EX1480">
        <v>1</v>
      </c>
      <c r="EY1480">
        <v>-0.173956</v>
      </c>
      <c r="EZ1480">
        <v>2.09125</v>
      </c>
      <c r="FA1480">
        <v>20.3226</v>
      </c>
      <c r="FB1480">
        <v>5.21669</v>
      </c>
      <c r="FC1480">
        <v>12.0099</v>
      </c>
      <c r="FD1480">
        <v>4.98965</v>
      </c>
      <c r="FE1480">
        <v>3.28848</v>
      </c>
      <c r="FF1480">
        <v>9999</v>
      </c>
      <c r="FG1480">
        <v>9999</v>
      </c>
      <c r="FH1480">
        <v>9999</v>
      </c>
      <c r="FI1480">
        <v>262.7</v>
      </c>
      <c r="FJ1480">
        <v>1.86768</v>
      </c>
      <c r="FK1480">
        <v>1.86674</v>
      </c>
      <c r="FL1480">
        <v>1.86615</v>
      </c>
      <c r="FM1480">
        <v>1.86607</v>
      </c>
      <c r="FN1480">
        <v>1.86792</v>
      </c>
      <c r="FO1480">
        <v>1.87041</v>
      </c>
      <c r="FP1480">
        <v>1.86905</v>
      </c>
      <c r="FQ1480">
        <v>1.87055</v>
      </c>
      <c r="FR1480">
        <v>0</v>
      </c>
      <c r="FS1480">
        <v>0</v>
      </c>
      <c r="FT1480">
        <v>0</v>
      </c>
      <c r="FU1480">
        <v>0</v>
      </c>
      <c r="FV1480" t="s">
        <v>358</v>
      </c>
      <c r="FW1480" t="s">
        <v>359</v>
      </c>
      <c r="FX1480" t="s">
        <v>360</v>
      </c>
      <c r="FY1480" t="s">
        <v>360</v>
      </c>
      <c r="FZ1480" t="s">
        <v>360</v>
      </c>
      <c r="GA1480" t="s">
        <v>360</v>
      </c>
      <c r="GB1480">
        <v>0</v>
      </c>
      <c r="GC1480">
        <v>100</v>
      </c>
      <c r="GD1480">
        <v>100</v>
      </c>
      <c r="GE1480">
        <v>-2.331</v>
      </c>
      <c r="GF1480">
        <v>-0.1651</v>
      </c>
      <c r="GG1480">
        <v>-2.0192013485273</v>
      </c>
      <c r="GH1480">
        <v>-0.003354295288503095</v>
      </c>
      <c r="GI1480">
        <v>8.998442100416266E-07</v>
      </c>
      <c r="GJ1480">
        <v>-2.632750781261316E-10</v>
      </c>
      <c r="GK1480">
        <v>-0.1771344180573433</v>
      </c>
      <c r="GL1480">
        <v>-0.01811282044437078</v>
      </c>
      <c r="GM1480">
        <v>0.001479480632228601</v>
      </c>
      <c r="GN1480">
        <v>-2.527498020886067E-05</v>
      </c>
      <c r="GO1480">
        <v>3</v>
      </c>
      <c r="GP1480">
        <v>2311</v>
      </c>
      <c r="GQ1480">
        <v>1</v>
      </c>
      <c r="GR1480">
        <v>23</v>
      </c>
      <c r="GS1480">
        <v>7513.3</v>
      </c>
      <c r="GT1480">
        <v>7513.4</v>
      </c>
      <c r="GU1480">
        <v>0.2771</v>
      </c>
      <c r="GV1480">
        <v>2.29736</v>
      </c>
      <c r="GW1480">
        <v>1.39648</v>
      </c>
      <c r="GX1480">
        <v>2.34009</v>
      </c>
      <c r="GY1480">
        <v>1.49536</v>
      </c>
      <c r="GZ1480">
        <v>2.39136</v>
      </c>
      <c r="HA1480">
        <v>35.3827</v>
      </c>
      <c r="HB1480">
        <v>23.8423</v>
      </c>
      <c r="HC1480">
        <v>18</v>
      </c>
      <c r="HD1480">
        <v>515.588</v>
      </c>
      <c r="HE1480">
        <v>443.559</v>
      </c>
      <c r="HF1480">
        <v>20.7873</v>
      </c>
      <c r="HG1480">
        <v>25.2009</v>
      </c>
      <c r="HH1480">
        <v>30.0002</v>
      </c>
      <c r="HI1480">
        <v>25.1899</v>
      </c>
      <c r="HJ1480">
        <v>25.1374</v>
      </c>
      <c r="HK1480">
        <v>5.55253</v>
      </c>
      <c r="HL1480">
        <v>25.1277</v>
      </c>
      <c r="HM1480">
        <v>40.0428</v>
      </c>
      <c r="HN1480">
        <v>20.7614</v>
      </c>
      <c r="HO1480">
        <v>52.4201</v>
      </c>
      <c r="HP1480">
        <v>15.7269</v>
      </c>
      <c r="HQ1480">
        <v>100.944</v>
      </c>
      <c r="HR1480">
        <v>100.945</v>
      </c>
    </row>
    <row r="1481" spans="1:226">
      <c r="A1481">
        <v>1465</v>
      </c>
      <c r="B1481">
        <v>1664310123.5</v>
      </c>
      <c r="C1481">
        <v>16893</v>
      </c>
      <c r="D1481" t="s">
        <v>3302</v>
      </c>
      <c r="E1481" t="s">
        <v>3303</v>
      </c>
      <c r="F1481">
        <v>5</v>
      </c>
      <c r="G1481" t="s">
        <v>3257</v>
      </c>
      <c r="H1481" t="s">
        <v>354</v>
      </c>
      <c r="I1481">
        <v>1664310116</v>
      </c>
      <c r="J1481">
        <f>(K1481)/1000</f>
        <v>0</v>
      </c>
      <c r="K1481">
        <f>IF(BF1481, AN1481, AH1481)</f>
        <v>0</v>
      </c>
      <c r="L1481">
        <f>IF(BF1481, AI1481, AG1481)</f>
        <v>0</v>
      </c>
      <c r="M1481">
        <f>BH1481 - IF(AU1481&gt;1, L1481*BB1481*100.0/(AW1481*BV1481), 0)</f>
        <v>0</v>
      </c>
      <c r="N1481">
        <f>((T1481-J1481/2)*M1481-L1481)/(T1481+J1481/2)</f>
        <v>0</v>
      </c>
      <c r="O1481">
        <f>N1481*(BO1481+BP1481)/1000.0</f>
        <v>0</v>
      </c>
      <c r="P1481">
        <f>(BH1481 - IF(AU1481&gt;1, L1481*BB1481*100.0/(AW1481*BV1481), 0))*(BO1481+BP1481)/1000.0</f>
        <v>0</v>
      </c>
      <c r="Q1481">
        <f>2.0/((1/S1481-1/R1481)+SIGN(S1481)*SQRT((1/S1481-1/R1481)*(1/S1481-1/R1481) + 4*BC1481/((BC1481+1)*(BC1481+1))*(2*1/S1481*1/R1481-1/R1481*1/R1481)))</f>
        <v>0</v>
      </c>
      <c r="R1481">
        <f>IF(LEFT(BD1481,1)&lt;&gt;"0",IF(LEFT(BD1481,1)="1",3.0,BE1481),$D$5+$E$5*(BV1481*BO1481/($K$5*1000))+$F$5*(BV1481*BO1481/($K$5*1000))*MAX(MIN(BB1481,$J$5),$I$5)*MAX(MIN(BB1481,$J$5),$I$5)+$G$5*MAX(MIN(BB1481,$J$5),$I$5)*(BV1481*BO1481/($K$5*1000))+$H$5*(BV1481*BO1481/($K$5*1000))*(BV1481*BO1481/($K$5*1000)))</f>
        <v>0</v>
      </c>
      <c r="S1481">
        <f>J1481*(1000-(1000*0.61365*exp(17.502*W1481/(240.97+W1481))/(BO1481+BP1481)+BJ1481)/2)/(1000*0.61365*exp(17.502*W1481/(240.97+W1481))/(BO1481+BP1481)-BJ1481)</f>
        <v>0</v>
      </c>
      <c r="T1481">
        <f>1/((BC1481+1)/(Q1481/1.6)+1/(R1481/1.37)) + BC1481/((BC1481+1)/(Q1481/1.6) + BC1481/(R1481/1.37))</f>
        <v>0</v>
      </c>
      <c r="U1481">
        <f>(AX1481*BA1481)</f>
        <v>0</v>
      </c>
      <c r="V1481">
        <f>(BQ1481+(U1481+2*0.95*5.67E-8*(((BQ1481+$B$7)+273)^4-(BQ1481+273)^4)-44100*J1481)/(1.84*29.3*R1481+8*0.95*5.67E-8*(BQ1481+273)^3))</f>
        <v>0</v>
      </c>
      <c r="W1481">
        <f>($C$7*BR1481+$D$7*BS1481+$E$7*V1481)</f>
        <v>0</v>
      </c>
      <c r="X1481">
        <f>0.61365*exp(17.502*W1481/(240.97+W1481))</f>
        <v>0</v>
      </c>
      <c r="Y1481">
        <f>(Z1481/AA1481*100)</f>
        <v>0</v>
      </c>
      <c r="Z1481">
        <f>BJ1481*(BO1481+BP1481)/1000</f>
        <v>0</v>
      </c>
      <c r="AA1481">
        <f>0.61365*exp(17.502*BQ1481/(240.97+BQ1481))</f>
        <v>0</v>
      </c>
      <c r="AB1481">
        <f>(X1481-BJ1481*(BO1481+BP1481)/1000)</f>
        <v>0</v>
      </c>
      <c r="AC1481">
        <f>(-J1481*44100)</f>
        <v>0</v>
      </c>
      <c r="AD1481">
        <f>2*29.3*R1481*0.92*(BQ1481-W1481)</f>
        <v>0</v>
      </c>
      <c r="AE1481">
        <f>2*0.95*5.67E-8*(((BQ1481+$B$7)+273)^4-(W1481+273)^4)</f>
        <v>0</v>
      </c>
      <c r="AF1481">
        <f>U1481+AE1481+AC1481+AD1481</f>
        <v>0</v>
      </c>
      <c r="AG1481">
        <f>BN1481*AU1481*(BI1481-BH1481*(1000-AU1481*BK1481)/(1000-AU1481*BJ1481))/(100*BB1481)</f>
        <v>0</v>
      </c>
      <c r="AH1481">
        <f>1000*BN1481*AU1481*(BJ1481-BK1481)/(100*BB1481*(1000-AU1481*BJ1481))</f>
        <v>0</v>
      </c>
      <c r="AI1481">
        <f>(AJ1481 - AK1481 - BO1481*1E3/(8.314*(BQ1481+273.15)) * AM1481/BN1481 * AL1481) * BN1481/(100*BB1481) * (1000 - BK1481)/1000</f>
        <v>0</v>
      </c>
      <c r="AJ1481">
        <v>66.83356980373276</v>
      </c>
      <c r="AK1481">
        <v>80.3390127272727</v>
      </c>
      <c r="AL1481">
        <v>-3.22069040898562</v>
      </c>
      <c r="AM1481">
        <v>64.58573278103455</v>
      </c>
      <c r="AN1481">
        <f>(AP1481 - AO1481 + BO1481*1E3/(8.314*(BQ1481+273.15)) * AR1481/BN1481 * AQ1481) * BN1481/(100*BB1481) * 1000/(1000 - AP1481)</f>
        <v>0</v>
      </c>
      <c r="AO1481">
        <v>15.65666733571262</v>
      </c>
      <c r="AP1481">
        <v>18.41809999999999</v>
      </c>
      <c r="AQ1481">
        <v>0.000398911026041106</v>
      </c>
      <c r="AR1481">
        <v>112.2098661277839</v>
      </c>
      <c r="AS1481">
        <v>15</v>
      </c>
      <c r="AT1481">
        <v>3</v>
      </c>
      <c r="AU1481">
        <f>IF(AS1481*$H$13&gt;=AW1481,1.0,(AW1481/(AW1481-AS1481*$H$13)))</f>
        <v>0</v>
      </c>
      <c r="AV1481">
        <f>(AU1481-1)*100</f>
        <v>0</v>
      </c>
      <c r="AW1481">
        <f>MAX(0,($B$13+$C$13*BV1481)/(1+$D$13*BV1481)*BO1481/(BQ1481+273)*$E$13)</f>
        <v>0</v>
      </c>
      <c r="AX1481">
        <f>$B$11*BW1481+$C$11*BX1481+$F$11*CI1481*(1-CL1481)</f>
        <v>0</v>
      </c>
      <c r="AY1481">
        <f>AX1481*AZ1481</f>
        <v>0</v>
      </c>
      <c r="AZ1481">
        <f>($B$11*$D$9+$C$11*$D$9+$F$11*((CV1481+CN1481)/MAX(CV1481+CN1481+CW1481, 0.1)*$I$9+CW1481/MAX(CV1481+CN1481+CW1481, 0.1)*$J$9))/($B$11+$C$11+$F$11)</f>
        <v>0</v>
      </c>
      <c r="BA1481">
        <f>($B$11*$K$9+$C$11*$K$9+$F$11*((CV1481+CN1481)/MAX(CV1481+CN1481+CW1481, 0.1)*$P$9+CW1481/MAX(CV1481+CN1481+CW1481, 0.1)*$Q$9))/($B$11+$C$11+$F$11)</f>
        <v>0</v>
      </c>
      <c r="BB1481">
        <v>6</v>
      </c>
      <c r="BC1481">
        <v>0.5</v>
      </c>
      <c r="BD1481" t="s">
        <v>355</v>
      </c>
      <c r="BE1481">
        <v>2</v>
      </c>
      <c r="BF1481" t="b">
        <v>1</v>
      </c>
      <c r="BG1481">
        <v>1664310116</v>
      </c>
      <c r="BH1481">
        <v>100.9649074074074</v>
      </c>
      <c r="BI1481">
        <v>81.07601851851852</v>
      </c>
      <c r="BJ1481">
        <v>18.40657037037037</v>
      </c>
      <c r="BK1481">
        <v>15.63653703703703</v>
      </c>
      <c r="BL1481">
        <v>103.3211481481481</v>
      </c>
      <c r="BM1481">
        <v>18.57171481481481</v>
      </c>
      <c r="BN1481">
        <v>500.0561111111111</v>
      </c>
      <c r="BO1481">
        <v>90.9077888888889</v>
      </c>
      <c r="BP1481">
        <v>0.09997345185185187</v>
      </c>
      <c r="BQ1481">
        <v>24.66957037037037</v>
      </c>
      <c r="BR1481">
        <v>25.04683333333333</v>
      </c>
      <c r="BS1481">
        <v>999.9000000000001</v>
      </c>
      <c r="BT1481">
        <v>0</v>
      </c>
      <c r="BU1481">
        <v>0</v>
      </c>
      <c r="BV1481">
        <v>10002.87296296297</v>
      </c>
      <c r="BW1481">
        <v>0</v>
      </c>
      <c r="BX1481">
        <v>7.419389999999999</v>
      </c>
      <c r="BY1481">
        <v>19.8889037037037</v>
      </c>
      <c r="BZ1481">
        <v>102.8580777777778</v>
      </c>
      <c r="CA1481">
        <v>82.36352222222223</v>
      </c>
      <c r="CB1481">
        <v>2.770041851851852</v>
      </c>
      <c r="CC1481">
        <v>81.07601851851852</v>
      </c>
      <c r="CD1481">
        <v>15.63653703703703</v>
      </c>
      <c r="CE1481">
        <v>1.673300740740741</v>
      </c>
      <c r="CF1481">
        <v>1.421482592592592</v>
      </c>
      <c r="CG1481">
        <v>14.65093703703704</v>
      </c>
      <c r="CH1481">
        <v>12.14874444444444</v>
      </c>
      <c r="CI1481">
        <v>1999.986666666667</v>
      </c>
      <c r="CJ1481">
        <v>0.9799974444444444</v>
      </c>
      <c r="CK1481">
        <v>0.02000245555555555</v>
      </c>
      <c r="CL1481">
        <v>0</v>
      </c>
      <c r="CM1481">
        <v>772.4455555555555</v>
      </c>
      <c r="CN1481">
        <v>5.00097</v>
      </c>
      <c r="CO1481">
        <v>15374.66666666667</v>
      </c>
      <c r="CP1481">
        <v>16707.46296296297</v>
      </c>
      <c r="CQ1481">
        <v>38.37033333333333</v>
      </c>
      <c r="CR1481">
        <v>38.99299999999999</v>
      </c>
      <c r="CS1481">
        <v>38.37033333333333</v>
      </c>
      <c r="CT1481">
        <v>38.562</v>
      </c>
      <c r="CU1481">
        <v>38.75</v>
      </c>
      <c r="CV1481">
        <v>1955.08037037037</v>
      </c>
      <c r="CW1481">
        <v>39.90111111111111</v>
      </c>
      <c r="CX1481">
        <v>0</v>
      </c>
      <c r="CY1481">
        <v>1664310127.7</v>
      </c>
      <c r="CZ1481">
        <v>0</v>
      </c>
      <c r="DA1481">
        <v>0</v>
      </c>
      <c r="DB1481" t="s">
        <v>356</v>
      </c>
      <c r="DC1481">
        <v>1663859321.1</v>
      </c>
      <c r="DD1481">
        <v>1663859315.6</v>
      </c>
      <c r="DE1481">
        <v>0</v>
      </c>
      <c r="DF1481">
        <v>0.196</v>
      </c>
      <c r="DG1481">
        <v>-0.001</v>
      </c>
      <c r="DH1481">
        <v>-5.941</v>
      </c>
      <c r="DI1481">
        <v>-0.174</v>
      </c>
      <c r="DJ1481">
        <v>1500</v>
      </c>
      <c r="DK1481">
        <v>17</v>
      </c>
      <c r="DL1481">
        <v>0.13</v>
      </c>
      <c r="DM1481">
        <v>0.04</v>
      </c>
      <c r="DN1481">
        <v>19.331335</v>
      </c>
      <c r="DO1481">
        <v>11.88645028142589</v>
      </c>
      <c r="DP1481">
        <v>1.145614263081164</v>
      </c>
      <c r="DQ1481">
        <v>0</v>
      </c>
      <c r="DR1481">
        <v>2.78174</v>
      </c>
      <c r="DS1481">
        <v>-0.2575555722326545</v>
      </c>
      <c r="DT1481">
        <v>0.02663953612584122</v>
      </c>
      <c r="DU1481">
        <v>0</v>
      </c>
      <c r="DV1481">
        <v>0</v>
      </c>
      <c r="DW1481">
        <v>2</v>
      </c>
      <c r="DX1481" t="s">
        <v>357</v>
      </c>
      <c r="DY1481">
        <v>2.98471</v>
      </c>
      <c r="DZ1481">
        <v>2.71567</v>
      </c>
      <c r="EA1481">
        <v>0.0215616</v>
      </c>
      <c r="EB1481">
        <v>0.0151495</v>
      </c>
      <c r="EC1481">
        <v>0.0901938</v>
      </c>
      <c r="ED1481">
        <v>0.07863009999999999</v>
      </c>
      <c r="EE1481">
        <v>31075.3</v>
      </c>
      <c r="EF1481">
        <v>31414</v>
      </c>
      <c r="EG1481">
        <v>29509.6</v>
      </c>
      <c r="EH1481">
        <v>29493.4</v>
      </c>
      <c r="EI1481">
        <v>35586.9</v>
      </c>
      <c r="EJ1481">
        <v>36134.7</v>
      </c>
      <c r="EK1481">
        <v>41588.3</v>
      </c>
      <c r="EL1481">
        <v>42032.1</v>
      </c>
      <c r="EM1481">
        <v>1.9703</v>
      </c>
      <c r="EN1481">
        <v>1.9256</v>
      </c>
      <c r="EO1481">
        <v>0.109371</v>
      </c>
      <c r="EP1481">
        <v>0</v>
      </c>
      <c r="EQ1481">
        <v>23.2352</v>
      </c>
      <c r="ER1481">
        <v>999.9</v>
      </c>
      <c r="ES1481">
        <v>44.6</v>
      </c>
      <c r="ET1481">
        <v>29.2</v>
      </c>
      <c r="EU1481">
        <v>19.9616</v>
      </c>
      <c r="EV1481">
        <v>62.8764</v>
      </c>
      <c r="EW1481">
        <v>33.4816</v>
      </c>
      <c r="EX1481">
        <v>1</v>
      </c>
      <c r="EY1481">
        <v>-0.173867</v>
      </c>
      <c r="EZ1481">
        <v>2.06026</v>
      </c>
      <c r="FA1481">
        <v>20.3229</v>
      </c>
      <c r="FB1481">
        <v>5.21519</v>
      </c>
      <c r="FC1481">
        <v>12.0099</v>
      </c>
      <c r="FD1481">
        <v>4.9891</v>
      </c>
      <c r="FE1481">
        <v>3.28828</v>
      </c>
      <c r="FF1481">
        <v>9999</v>
      </c>
      <c r="FG1481">
        <v>9999</v>
      </c>
      <c r="FH1481">
        <v>9999</v>
      </c>
      <c r="FI1481">
        <v>262.7</v>
      </c>
      <c r="FJ1481">
        <v>1.86768</v>
      </c>
      <c r="FK1481">
        <v>1.86676</v>
      </c>
      <c r="FL1481">
        <v>1.86615</v>
      </c>
      <c r="FM1481">
        <v>1.8661</v>
      </c>
      <c r="FN1481">
        <v>1.8679</v>
      </c>
      <c r="FO1481">
        <v>1.87041</v>
      </c>
      <c r="FP1481">
        <v>1.86905</v>
      </c>
      <c r="FQ1481">
        <v>1.87055</v>
      </c>
      <c r="FR1481">
        <v>0</v>
      </c>
      <c r="FS1481">
        <v>0</v>
      </c>
      <c r="FT1481">
        <v>0</v>
      </c>
      <c r="FU1481">
        <v>0</v>
      </c>
      <c r="FV1481" t="s">
        <v>358</v>
      </c>
      <c r="FW1481" t="s">
        <v>359</v>
      </c>
      <c r="FX1481" t="s">
        <v>360</v>
      </c>
      <c r="FY1481" t="s">
        <v>360</v>
      </c>
      <c r="FZ1481" t="s">
        <v>360</v>
      </c>
      <c r="GA1481" t="s">
        <v>360</v>
      </c>
      <c r="GB1481">
        <v>0</v>
      </c>
      <c r="GC1481">
        <v>100</v>
      </c>
      <c r="GD1481">
        <v>100</v>
      </c>
      <c r="GE1481">
        <v>-2.28</v>
      </c>
      <c r="GF1481">
        <v>-0.165</v>
      </c>
      <c r="GG1481">
        <v>-2.0192013485273</v>
      </c>
      <c r="GH1481">
        <v>-0.003354295288503095</v>
      </c>
      <c r="GI1481">
        <v>8.998442100416266E-07</v>
      </c>
      <c r="GJ1481">
        <v>-2.632750781261316E-10</v>
      </c>
      <c r="GK1481">
        <v>-0.1771344180573433</v>
      </c>
      <c r="GL1481">
        <v>-0.01811282044437078</v>
      </c>
      <c r="GM1481">
        <v>0.001479480632228601</v>
      </c>
      <c r="GN1481">
        <v>-2.527498020886067E-05</v>
      </c>
      <c r="GO1481">
        <v>3</v>
      </c>
      <c r="GP1481">
        <v>2311</v>
      </c>
      <c r="GQ1481">
        <v>1</v>
      </c>
      <c r="GR1481">
        <v>23</v>
      </c>
      <c r="GS1481">
        <v>7513.4</v>
      </c>
      <c r="GT1481">
        <v>7513.5</v>
      </c>
      <c r="GU1481">
        <v>0.239258</v>
      </c>
      <c r="GV1481">
        <v>2.2998</v>
      </c>
      <c r="GW1481">
        <v>1.39648</v>
      </c>
      <c r="GX1481">
        <v>2.34009</v>
      </c>
      <c r="GY1481">
        <v>1.49536</v>
      </c>
      <c r="GZ1481">
        <v>2.44873</v>
      </c>
      <c r="HA1481">
        <v>35.3596</v>
      </c>
      <c r="HB1481">
        <v>23.8423</v>
      </c>
      <c r="HC1481">
        <v>18</v>
      </c>
      <c r="HD1481">
        <v>515.51</v>
      </c>
      <c r="HE1481">
        <v>443.561</v>
      </c>
      <c r="HF1481">
        <v>20.7355</v>
      </c>
      <c r="HG1481">
        <v>25.2036</v>
      </c>
      <c r="HH1481">
        <v>30.0001</v>
      </c>
      <c r="HI1481">
        <v>25.192</v>
      </c>
      <c r="HJ1481">
        <v>25.1394</v>
      </c>
      <c r="HK1481">
        <v>4.79692</v>
      </c>
      <c r="HL1481">
        <v>24.8462</v>
      </c>
      <c r="HM1481">
        <v>40.0428</v>
      </c>
      <c r="HN1481">
        <v>20.7213</v>
      </c>
      <c r="HO1481">
        <v>32.3705</v>
      </c>
      <c r="HP1481">
        <v>15.7492</v>
      </c>
      <c r="HQ1481">
        <v>100.944</v>
      </c>
      <c r="HR1481">
        <v>100.944</v>
      </c>
    </row>
    <row r="1482" spans="1:226">
      <c r="A1482">
        <v>1466</v>
      </c>
      <c r="B1482">
        <v>1664310220.5</v>
      </c>
      <c r="C1482">
        <v>16990</v>
      </c>
      <c r="D1482" t="s">
        <v>3304</v>
      </c>
      <c r="E1482" t="s">
        <v>3305</v>
      </c>
      <c r="F1482">
        <v>5</v>
      </c>
      <c r="G1482" t="s">
        <v>3257</v>
      </c>
      <c r="H1482" t="s">
        <v>354</v>
      </c>
      <c r="I1482">
        <v>1664310212.5</v>
      </c>
      <c r="J1482">
        <f>(K1482)/1000</f>
        <v>0</v>
      </c>
      <c r="K1482">
        <f>IF(BF1482, AN1482, AH1482)</f>
        <v>0</v>
      </c>
      <c r="L1482">
        <f>IF(BF1482, AI1482, AG1482)</f>
        <v>0</v>
      </c>
      <c r="M1482">
        <f>BH1482 - IF(AU1482&gt;1, L1482*BB1482*100.0/(AW1482*BV1482), 0)</f>
        <v>0</v>
      </c>
      <c r="N1482">
        <f>((T1482-J1482/2)*M1482-L1482)/(T1482+J1482/2)</f>
        <v>0</v>
      </c>
      <c r="O1482">
        <f>N1482*(BO1482+BP1482)/1000.0</f>
        <v>0</v>
      </c>
      <c r="P1482">
        <f>(BH1482 - IF(AU1482&gt;1, L1482*BB1482*100.0/(AW1482*BV1482), 0))*(BO1482+BP1482)/1000.0</f>
        <v>0</v>
      </c>
      <c r="Q1482">
        <f>2.0/((1/S1482-1/R1482)+SIGN(S1482)*SQRT((1/S1482-1/R1482)*(1/S1482-1/R1482) + 4*BC1482/((BC1482+1)*(BC1482+1))*(2*1/S1482*1/R1482-1/R1482*1/R1482)))</f>
        <v>0</v>
      </c>
      <c r="R1482">
        <f>IF(LEFT(BD1482,1)&lt;&gt;"0",IF(LEFT(BD1482,1)="1",3.0,BE1482),$D$5+$E$5*(BV1482*BO1482/($K$5*1000))+$F$5*(BV1482*BO1482/($K$5*1000))*MAX(MIN(BB1482,$J$5),$I$5)*MAX(MIN(BB1482,$J$5),$I$5)+$G$5*MAX(MIN(BB1482,$J$5),$I$5)*(BV1482*BO1482/($K$5*1000))+$H$5*(BV1482*BO1482/($K$5*1000))*(BV1482*BO1482/($K$5*1000)))</f>
        <v>0</v>
      </c>
      <c r="S1482">
        <f>J1482*(1000-(1000*0.61365*exp(17.502*W1482/(240.97+W1482))/(BO1482+BP1482)+BJ1482)/2)/(1000*0.61365*exp(17.502*W1482/(240.97+W1482))/(BO1482+BP1482)-BJ1482)</f>
        <v>0</v>
      </c>
      <c r="T1482">
        <f>1/((BC1482+1)/(Q1482/1.6)+1/(R1482/1.37)) + BC1482/((BC1482+1)/(Q1482/1.6) + BC1482/(R1482/1.37))</f>
        <v>0</v>
      </c>
      <c r="U1482">
        <f>(AX1482*BA1482)</f>
        <v>0</v>
      </c>
      <c r="V1482">
        <f>(BQ1482+(U1482+2*0.95*5.67E-8*(((BQ1482+$B$7)+273)^4-(BQ1482+273)^4)-44100*J1482)/(1.84*29.3*R1482+8*0.95*5.67E-8*(BQ1482+273)^3))</f>
        <v>0</v>
      </c>
      <c r="W1482">
        <f>($C$7*BR1482+$D$7*BS1482+$E$7*V1482)</f>
        <v>0</v>
      </c>
      <c r="X1482">
        <f>0.61365*exp(17.502*W1482/(240.97+W1482))</f>
        <v>0</v>
      </c>
      <c r="Y1482">
        <f>(Z1482/AA1482*100)</f>
        <v>0</v>
      </c>
      <c r="Z1482">
        <f>BJ1482*(BO1482+BP1482)/1000</f>
        <v>0</v>
      </c>
      <c r="AA1482">
        <f>0.61365*exp(17.502*BQ1482/(240.97+BQ1482))</f>
        <v>0</v>
      </c>
      <c r="AB1482">
        <f>(X1482-BJ1482*(BO1482+BP1482)/1000)</f>
        <v>0</v>
      </c>
      <c r="AC1482">
        <f>(-J1482*44100)</f>
        <v>0</v>
      </c>
      <c r="AD1482">
        <f>2*29.3*R1482*0.92*(BQ1482-W1482)</f>
        <v>0</v>
      </c>
      <c r="AE1482">
        <f>2*0.95*5.67E-8*(((BQ1482+$B$7)+273)^4-(W1482+273)^4)</f>
        <v>0</v>
      </c>
      <c r="AF1482">
        <f>U1482+AE1482+AC1482+AD1482</f>
        <v>0</v>
      </c>
      <c r="AG1482">
        <f>BN1482*AU1482*(BI1482-BH1482*(1000-AU1482*BK1482)/(1000-AU1482*BJ1482))/(100*BB1482)</f>
        <v>0</v>
      </c>
      <c r="AH1482">
        <f>1000*BN1482*AU1482*(BJ1482-BK1482)/(100*BB1482*(1000-AU1482*BJ1482))</f>
        <v>0</v>
      </c>
      <c r="AI1482">
        <f>(AJ1482 - AK1482 - BO1482*1E3/(8.314*(BQ1482+273.15)) * AM1482/BN1482 * AL1482) * BN1482/(100*BB1482) * (1000 - BK1482)/1000</f>
        <v>0</v>
      </c>
      <c r="AJ1482">
        <v>426.9066361317506</v>
      </c>
      <c r="AK1482">
        <v>409.4696484848484</v>
      </c>
      <c r="AL1482">
        <v>0.003513090046537885</v>
      </c>
      <c r="AM1482">
        <v>64.58573278103455</v>
      </c>
      <c r="AN1482">
        <f>(AP1482 - AO1482 + BO1482*1E3/(8.314*(BQ1482+273.15)) * AR1482/BN1482 * AQ1482) * BN1482/(100*BB1482) * 1000/(1000 - AP1482)</f>
        <v>0</v>
      </c>
      <c r="AO1482">
        <v>16.09010005260291</v>
      </c>
      <c r="AP1482">
        <v>18.51408646616542</v>
      </c>
      <c r="AQ1482">
        <v>0.0001848358099627033</v>
      </c>
      <c r="AR1482">
        <v>112.2098661277839</v>
      </c>
      <c r="AS1482">
        <v>15</v>
      </c>
      <c r="AT1482">
        <v>3</v>
      </c>
      <c r="AU1482">
        <f>IF(AS1482*$H$13&gt;=AW1482,1.0,(AW1482/(AW1482-AS1482*$H$13)))</f>
        <v>0</v>
      </c>
      <c r="AV1482">
        <f>(AU1482-1)*100</f>
        <v>0</v>
      </c>
      <c r="AW1482">
        <f>MAX(0,($B$13+$C$13*BV1482)/(1+$D$13*BV1482)*BO1482/(BQ1482+273)*$E$13)</f>
        <v>0</v>
      </c>
      <c r="AX1482">
        <f>$B$11*BW1482+$C$11*BX1482+$F$11*CI1482*(1-CL1482)</f>
        <v>0</v>
      </c>
      <c r="AY1482">
        <f>AX1482*AZ1482</f>
        <v>0</v>
      </c>
      <c r="AZ1482">
        <f>($B$11*$D$9+$C$11*$D$9+$F$11*((CV1482+CN1482)/MAX(CV1482+CN1482+CW1482, 0.1)*$I$9+CW1482/MAX(CV1482+CN1482+CW1482, 0.1)*$J$9))/($B$11+$C$11+$F$11)</f>
        <v>0</v>
      </c>
      <c r="BA1482">
        <f>($B$11*$K$9+$C$11*$K$9+$F$11*((CV1482+CN1482)/MAX(CV1482+CN1482+CW1482, 0.1)*$P$9+CW1482/MAX(CV1482+CN1482+CW1482, 0.1)*$Q$9))/($B$11+$C$11+$F$11)</f>
        <v>0</v>
      </c>
      <c r="BB1482">
        <v>6</v>
      </c>
      <c r="BC1482">
        <v>0.5</v>
      </c>
      <c r="BD1482" t="s">
        <v>355</v>
      </c>
      <c r="BE1482">
        <v>2</v>
      </c>
      <c r="BF1482" t="b">
        <v>1</v>
      </c>
      <c r="BG1482">
        <v>1664310212.5</v>
      </c>
      <c r="BH1482">
        <v>401.8158387096774</v>
      </c>
      <c r="BI1482">
        <v>419.9754516129032</v>
      </c>
      <c r="BJ1482">
        <v>18.47177741935484</v>
      </c>
      <c r="BK1482">
        <v>16.04877741935484</v>
      </c>
      <c r="BL1482">
        <v>405.0636774193549</v>
      </c>
      <c r="BM1482">
        <v>18.63621935483871</v>
      </c>
      <c r="BN1482">
        <v>500.0608064516129</v>
      </c>
      <c r="BO1482">
        <v>90.91101935483871</v>
      </c>
      <c r="BP1482">
        <v>0.09998435483870968</v>
      </c>
      <c r="BQ1482">
        <v>24.51863225806452</v>
      </c>
      <c r="BR1482">
        <v>25.14695806451613</v>
      </c>
      <c r="BS1482">
        <v>999.9000000000003</v>
      </c>
      <c r="BT1482">
        <v>0</v>
      </c>
      <c r="BU1482">
        <v>0</v>
      </c>
      <c r="BV1482">
        <v>10000.68580645161</v>
      </c>
      <c r="BW1482">
        <v>0</v>
      </c>
      <c r="BX1482">
        <v>7.419389999999998</v>
      </c>
      <c r="BY1482">
        <v>-18.15966774193548</v>
      </c>
      <c r="BZ1482">
        <v>409.3777741935484</v>
      </c>
      <c r="CA1482">
        <v>426.8256129032257</v>
      </c>
      <c r="CB1482">
        <v>2.423000967741936</v>
      </c>
      <c r="CC1482">
        <v>419.9754516129032</v>
      </c>
      <c r="CD1482">
        <v>16.04877741935484</v>
      </c>
      <c r="CE1482">
        <v>1.679287419354839</v>
      </c>
      <c r="CF1482">
        <v>1.459010322580645</v>
      </c>
      <c r="CG1482">
        <v>14.70627096774194</v>
      </c>
      <c r="CH1482">
        <v>12.54507741935484</v>
      </c>
      <c r="CI1482">
        <v>1999.995161290323</v>
      </c>
      <c r="CJ1482">
        <v>0.9799962903225807</v>
      </c>
      <c r="CK1482">
        <v>0.02000360967741934</v>
      </c>
      <c r="CL1482">
        <v>0</v>
      </c>
      <c r="CM1482">
        <v>776.8601935483867</v>
      </c>
      <c r="CN1482">
        <v>5.000969999999999</v>
      </c>
      <c r="CO1482">
        <v>15464.43548387097</v>
      </c>
      <c r="CP1482">
        <v>16707.51935483871</v>
      </c>
      <c r="CQ1482">
        <v>38.24796774193548</v>
      </c>
      <c r="CR1482">
        <v>38.875</v>
      </c>
      <c r="CS1482">
        <v>38.25</v>
      </c>
      <c r="CT1482">
        <v>38.48170967741934</v>
      </c>
      <c r="CU1482">
        <v>38.625</v>
      </c>
      <c r="CV1482">
        <v>1955.085161290322</v>
      </c>
      <c r="CW1482">
        <v>39.91000000000001</v>
      </c>
      <c r="CX1482">
        <v>0</v>
      </c>
      <c r="CY1482">
        <v>1664310224.9</v>
      </c>
      <c r="CZ1482">
        <v>0</v>
      </c>
      <c r="DA1482">
        <v>0</v>
      </c>
      <c r="DB1482" t="s">
        <v>356</v>
      </c>
      <c r="DC1482">
        <v>1663859321.1</v>
      </c>
      <c r="DD1482">
        <v>1663859315.6</v>
      </c>
      <c r="DE1482">
        <v>0</v>
      </c>
      <c r="DF1482">
        <v>0.196</v>
      </c>
      <c r="DG1482">
        <v>-0.001</v>
      </c>
      <c r="DH1482">
        <v>-5.941</v>
      </c>
      <c r="DI1482">
        <v>-0.174</v>
      </c>
      <c r="DJ1482">
        <v>1500</v>
      </c>
      <c r="DK1482">
        <v>17</v>
      </c>
      <c r="DL1482">
        <v>0.13</v>
      </c>
      <c r="DM1482">
        <v>0.04</v>
      </c>
      <c r="DN1482">
        <v>-18.1746225</v>
      </c>
      <c r="DO1482">
        <v>0.3150157598499575</v>
      </c>
      <c r="DP1482">
        <v>0.04415248287186131</v>
      </c>
      <c r="DQ1482">
        <v>0</v>
      </c>
      <c r="DR1482">
        <v>2.445754</v>
      </c>
      <c r="DS1482">
        <v>-0.6907078424015037</v>
      </c>
      <c r="DT1482">
        <v>0.06790104818042206</v>
      </c>
      <c r="DU1482">
        <v>0</v>
      </c>
      <c r="DV1482">
        <v>0</v>
      </c>
      <c r="DW1482">
        <v>2</v>
      </c>
      <c r="DX1482" t="s">
        <v>357</v>
      </c>
      <c r="DY1482">
        <v>2.98445</v>
      </c>
      <c r="DZ1482">
        <v>2.71539</v>
      </c>
      <c r="EA1482">
        <v>0.0926095</v>
      </c>
      <c r="EB1482">
        <v>0.0942629</v>
      </c>
      <c r="EC1482">
        <v>0.0905299</v>
      </c>
      <c r="ED1482">
        <v>0.0804824</v>
      </c>
      <c r="EE1482">
        <v>28817.6</v>
      </c>
      <c r="EF1482">
        <v>28887.4</v>
      </c>
      <c r="EG1482">
        <v>29508.5</v>
      </c>
      <c r="EH1482">
        <v>29490.4</v>
      </c>
      <c r="EI1482">
        <v>35573.7</v>
      </c>
      <c r="EJ1482">
        <v>36059.1</v>
      </c>
      <c r="EK1482">
        <v>41586.9</v>
      </c>
      <c r="EL1482">
        <v>42028.4</v>
      </c>
      <c r="EM1482">
        <v>1.96977</v>
      </c>
      <c r="EN1482">
        <v>1.92658</v>
      </c>
      <c r="EO1482">
        <v>0.121657</v>
      </c>
      <c r="EP1482">
        <v>0</v>
      </c>
      <c r="EQ1482">
        <v>23.142</v>
      </c>
      <c r="ER1482">
        <v>999.9</v>
      </c>
      <c r="ES1482">
        <v>44.3</v>
      </c>
      <c r="ET1482">
        <v>29.2</v>
      </c>
      <c r="EU1482">
        <v>19.8262</v>
      </c>
      <c r="EV1482">
        <v>62.9564</v>
      </c>
      <c r="EW1482">
        <v>33.4095</v>
      </c>
      <c r="EX1482">
        <v>1</v>
      </c>
      <c r="EY1482">
        <v>-0.167604</v>
      </c>
      <c r="EZ1482">
        <v>2.7533</v>
      </c>
      <c r="FA1482">
        <v>20.3127</v>
      </c>
      <c r="FB1482">
        <v>5.22103</v>
      </c>
      <c r="FC1482">
        <v>12.0099</v>
      </c>
      <c r="FD1482">
        <v>4.9904</v>
      </c>
      <c r="FE1482">
        <v>3.28908</v>
      </c>
      <c r="FF1482">
        <v>9999</v>
      </c>
      <c r="FG1482">
        <v>9999</v>
      </c>
      <c r="FH1482">
        <v>9999</v>
      </c>
      <c r="FI1482">
        <v>262.7</v>
      </c>
      <c r="FJ1482">
        <v>1.86767</v>
      </c>
      <c r="FK1482">
        <v>1.86676</v>
      </c>
      <c r="FL1482">
        <v>1.86615</v>
      </c>
      <c r="FM1482">
        <v>1.86612</v>
      </c>
      <c r="FN1482">
        <v>1.86789</v>
      </c>
      <c r="FO1482">
        <v>1.87042</v>
      </c>
      <c r="FP1482">
        <v>1.86905</v>
      </c>
      <c r="FQ1482">
        <v>1.87057</v>
      </c>
      <c r="FR1482">
        <v>0</v>
      </c>
      <c r="FS1482">
        <v>0</v>
      </c>
      <c r="FT1482">
        <v>0</v>
      </c>
      <c r="FU1482">
        <v>0</v>
      </c>
      <c r="FV1482" t="s">
        <v>358</v>
      </c>
      <c r="FW1482" t="s">
        <v>359</v>
      </c>
      <c r="FX1482" t="s">
        <v>360</v>
      </c>
      <c r="FY1482" t="s">
        <v>360</v>
      </c>
      <c r="FZ1482" t="s">
        <v>360</v>
      </c>
      <c r="GA1482" t="s">
        <v>360</v>
      </c>
      <c r="GB1482">
        <v>0</v>
      </c>
      <c r="GC1482">
        <v>100</v>
      </c>
      <c r="GD1482">
        <v>100</v>
      </c>
      <c r="GE1482">
        <v>-3.248</v>
      </c>
      <c r="GF1482">
        <v>-0.1639</v>
      </c>
      <c r="GG1482">
        <v>-2.0192013485273</v>
      </c>
      <c r="GH1482">
        <v>-0.003354295288503095</v>
      </c>
      <c r="GI1482">
        <v>8.998442100416266E-07</v>
      </c>
      <c r="GJ1482">
        <v>-2.632750781261316E-10</v>
      </c>
      <c r="GK1482">
        <v>-0.1771344180573433</v>
      </c>
      <c r="GL1482">
        <v>-0.01811282044437078</v>
      </c>
      <c r="GM1482">
        <v>0.001479480632228601</v>
      </c>
      <c r="GN1482">
        <v>-2.527498020886067E-05</v>
      </c>
      <c r="GO1482">
        <v>3</v>
      </c>
      <c r="GP1482">
        <v>2311</v>
      </c>
      <c r="GQ1482">
        <v>1</v>
      </c>
      <c r="GR1482">
        <v>23</v>
      </c>
      <c r="GS1482">
        <v>7515</v>
      </c>
      <c r="GT1482">
        <v>7515.1</v>
      </c>
      <c r="GU1482">
        <v>1.0376</v>
      </c>
      <c r="GV1482">
        <v>2.23022</v>
      </c>
      <c r="GW1482">
        <v>1.39648</v>
      </c>
      <c r="GX1482">
        <v>2.34009</v>
      </c>
      <c r="GY1482">
        <v>1.49536</v>
      </c>
      <c r="GZ1482">
        <v>2.46948</v>
      </c>
      <c r="HA1482">
        <v>35.4986</v>
      </c>
      <c r="HB1482">
        <v>23.8336</v>
      </c>
      <c r="HC1482">
        <v>18</v>
      </c>
      <c r="HD1482">
        <v>515.547</v>
      </c>
      <c r="HE1482">
        <v>444.472</v>
      </c>
      <c r="HF1482">
        <v>20.493</v>
      </c>
      <c r="HG1482">
        <v>25.2503</v>
      </c>
      <c r="HH1482">
        <v>30.0011</v>
      </c>
      <c r="HI1482">
        <v>25.2332</v>
      </c>
      <c r="HJ1482">
        <v>25.1792</v>
      </c>
      <c r="HK1482">
        <v>20.7804</v>
      </c>
      <c r="HL1482">
        <v>21.2988</v>
      </c>
      <c r="HM1482">
        <v>39.6723</v>
      </c>
      <c r="HN1482">
        <v>20.4521</v>
      </c>
      <c r="HO1482">
        <v>426.686</v>
      </c>
      <c r="HP1482">
        <v>16.3027</v>
      </c>
      <c r="HQ1482">
        <v>100.941</v>
      </c>
      <c r="HR1482">
        <v>100.934</v>
      </c>
    </row>
    <row r="1483" spans="1:226">
      <c r="A1483">
        <v>1467</v>
      </c>
      <c r="B1483">
        <v>1664310225.5</v>
      </c>
      <c r="C1483">
        <v>16995</v>
      </c>
      <c r="D1483" t="s">
        <v>3306</v>
      </c>
      <c r="E1483" t="s">
        <v>3307</v>
      </c>
      <c r="F1483">
        <v>5</v>
      </c>
      <c r="G1483" t="s">
        <v>3257</v>
      </c>
      <c r="H1483" t="s">
        <v>354</v>
      </c>
      <c r="I1483">
        <v>1664310217.655172</v>
      </c>
      <c r="J1483">
        <f>(K1483)/1000</f>
        <v>0</v>
      </c>
      <c r="K1483">
        <f>IF(BF1483, AN1483, AH1483)</f>
        <v>0</v>
      </c>
      <c r="L1483">
        <f>IF(BF1483, AI1483, AG1483)</f>
        <v>0</v>
      </c>
      <c r="M1483">
        <f>BH1483 - IF(AU1483&gt;1, L1483*BB1483*100.0/(AW1483*BV1483), 0)</f>
        <v>0</v>
      </c>
      <c r="N1483">
        <f>((T1483-J1483/2)*M1483-L1483)/(T1483+J1483/2)</f>
        <v>0</v>
      </c>
      <c r="O1483">
        <f>N1483*(BO1483+BP1483)/1000.0</f>
        <v>0</v>
      </c>
      <c r="P1483">
        <f>(BH1483 - IF(AU1483&gt;1, L1483*BB1483*100.0/(AW1483*BV1483), 0))*(BO1483+BP1483)/1000.0</f>
        <v>0</v>
      </c>
      <c r="Q1483">
        <f>2.0/((1/S1483-1/R1483)+SIGN(S1483)*SQRT((1/S1483-1/R1483)*(1/S1483-1/R1483) + 4*BC1483/((BC1483+1)*(BC1483+1))*(2*1/S1483*1/R1483-1/R1483*1/R1483)))</f>
        <v>0</v>
      </c>
      <c r="R1483">
        <f>IF(LEFT(BD1483,1)&lt;&gt;"0",IF(LEFT(BD1483,1)="1",3.0,BE1483),$D$5+$E$5*(BV1483*BO1483/($K$5*1000))+$F$5*(BV1483*BO1483/($K$5*1000))*MAX(MIN(BB1483,$J$5),$I$5)*MAX(MIN(BB1483,$J$5),$I$5)+$G$5*MAX(MIN(BB1483,$J$5),$I$5)*(BV1483*BO1483/($K$5*1000))+$H$5*(BV1483*BO1483/($K$5*1000))*(BV1483*BO1483/($K$5*1000)))</f>
        <v>0</v>
      </c>
      <c r="S1483">
        <f>J1483*(1000-(1000*0.61365*exp(17.502*W1483/(240.97+W1483))/(BO1483+BP1483)+BJ1483)/2)/(1000*0.61365*exp(17.502*W1483/(240.97+W1483))/(BO1483+BP1483)-BJ1483)</f>
        <v>0</v>
      </c>
      <c r="T1483">
        <f>1/((BC1483+1)/(Q1483/1.6)+1/(R1483/1.37)) + BC1483/((BC1483+1)/(Q1483/1.6) + BC1483/(R1483/1.37))</f>
        <v>0</v>
      </c>
      <c r="U1483">
        <f>(AX1483*BA1483)</f>
        <v>0</v>
      </c>
      <c r="V1483">
        <f>(BQ1483+(U1483+2*0.95*5.67E-8*(((BQ1483+$B$7)+273)^4-(BQ1483+273)^4)-44100*J1483)/(1.84*29.3*R1483+8*0.95*5.67E-8*(BQ1483+273)^3))</f>
        <v>0</v>
      </c>
      <c r="W1483">
        <f>($C$7*BR1483+$D$7*BS1483+$E$7*V1483)</f>
        <v>0</v>
      </c>
      <c r="X1483">
        <f>0.61365*exp(17.502*W1483/(240.97+W1483))</f>
        <v>0</v>
      </c>
      <c r="Y1483">
        <f>(Z1483/AA1483*100)</f>
        <v>0</v>
      </c>
      <c r="Z1483">
        <f>BJ1483*(BO1483+BP1483)/1000</f>
        <v>0</v>
      </c>
      <c r="AA1483">
        <f>0.61365*exp(17.502*BQ1483/(240.97+BQ1483))</f>
        <v>0</v>
      </c>
      <c r="AB1483">
        <f>(X1483-BJ1483*(BO1483+BP1483)/1000)</f>
        <v>0</v>
      </c>
      <c r="AC1483">
        <f>(-J1483*44100)</f>
        <v>0</v>
      </c>
      <c r="AD1483">
        <f>2*29.3*R1483*0.92*(BQ1483-W1483)</f>
        <v>0</v>
      </c>
      <c r="AE1483">
        <f>2*0.95*5.67E-8*(((BQ1483+$B$7)+273)^4-(W1483+273)^4)</f>
        <v>0</v>
      </c>
      <c r="AF1483">
        <f>U1483+AE1483+AC1483+AD1483</f>
        <v>0</v>
      </c>
      <c r="AG1483">
        <f>BN1483*AU1483*(BI1483-BH1483*(1000-AU1483*BK1483)/(1000-AU1483*BJ1483))/(100*BB1483)</f>
        <v>0</v>
      </c>
      <c r="AH1483">
        <f>1000*BN1483*AU1483*(BJ1483-BK1483)/(100*BB1483*(1000-AU1483*BJ1483))</f>
        <v>0</v>
      </c>
      <c r="AI1483">
        <f>(AJ1483 - AK1483 - BO1483*1E3/(8.314*(BQ1483+273.15)) * AM1483/BN1483 * AL1483) * BN1483/(100*BB1483) * (1000 - BK1483)/1000</f>
        <v>0</v>
      </c>
      <c r="AJ1483">
        <v>426.8809657610294</v>
      </c>
      <c r="AK1483">
        <v>409.5168060606059</v>
      </c>
      <c r="AL1483">
        <v>0.001290594901307868</v>
      </c>
      <c r="AM1483">
        <v>64.58573278103455</v>
      </c>
      <c r="AN1483">
        <f>(AP1483 - AO1483 + BO1483*1E3/(8.314*(BQ1483+273.15)) * AR1483/BN1483 * AQ1483) * BN1483/(100*BB1483) * 1000/(1000 - AP1483)</f>
        <v>0</v>
      </c>
      <c r="AO1483">
        <v>16.16813627965003</v>
      </c>
      <c r="AP1483">
        <v>18.55187984962405</v>
      </c>
      <c r="AQ1483">
        <v>0.007937593661312071</v>
      </c>
      <c r="AR1483">
        <v>112.2098661277839</v>
      </c>
      <c r="AS1483">
        <v>15</v>
      </c>
      <c r="AT1483">
        <v>3</v>
      </c>
      <c r="AU1483">
        <f>IF(AS1483*$H$13&gt;=AW1483,1.0,(AW1483/(AW1483-AS1483*$H$13)))</f>
        <v>0</v>
      </c>
      <c r="AV1483">
        <f>(AU1483-1)*100</f>
        <v>0</v>
      </c>
      <c r="AW1483">
        <f>MAX(0,($B$13+$C$13*BV1483)/(1+$D$13*BV1483)*BO1483/(BQ1483+273)*$E$13)</f>
        <v>0</v>
      </c>
      <c r="AX1483">
        <f>$B$11*BW1483+$C$11*BX1483+$F$11*CI1483*(1-CL1483)</f>
        <v>0</v>
      </c>
      <c r="AY1483">
        <f>AX1483*AZ1483</f>
        <v>0</v>
      </c>
      <c r="AZ1483">
        <f>($B$11*$D$9+$C$11*$D$9+$F$11*((CV1483+CN1483)/MAX(CV1483+CN1483+CW1483, 0.1)*$I$9+CW1483/MAX(CV1483+CN1483+CW1483, 0.1)*$J$9))/($B$11+$C$11+$F$11)</f>
        <v>0</v>
      </c>
      <c r="BA1483">
        <f>($B$11*$K$9+$C$11*$K$9+$F$11*((CV1483+CN1483)/MAX(CV1483+CN1483+CW1483, 0.1)*$P$9+CW1483/MAX(CV1483+CN1483+CW1483, 0.1)*$Q$9))/($B$11+$C$11+$F$11)</f>
        <v>0</v>
      </c>
      <c r="BB1483">
        <v>6</v>
      </c>
      <c r="BC1483">
        <v>0.5</v>
      </c>
      <c r="BD1483" t="s">
        <v>355</v>
      </c>
      <c r="BE1483">
        <v>2</v>
      </c>
      <c r="BF1483" t="b">
        <v>1</v>
      </c>
      <c r="BG1483">
        <v>1664310217.655172</v>
      </c>
      <c r="BH1483">
        <v>401.8631034482759</v>
      </c>
      <c r="BI1483">
        <v>420.1447241379311</v>
      </c>
      <c r="BJ1483">
        <v>18.49753793103449</v>
      </c>
      <c r="BK1483">
        <v>16.13017931034483</v>
      </c>
      <c r="BL1483">
        <v>405.1110344827586</v>
      </c>
      <c r="BM1483">
        <v>18.66172413793104</v>
      </c>
      <c r="BN1483">
        <v>500.0488275862069</v>
      </c>
      <c r="BO1483">
        <v>90.91056896551727</v>
      </c>
      <c r="BP1483">
        <v>0.0999361275862069</v>
      </c>
      <c r="BQ1483">
        <v>24.50271379310345</v>
      </c>
      <c r="BR1483">
        <v>25.14084137931034</v>
      </c>
      <c r="BS1483">
        <v>999.9000000000002</v>
      </c>
      <c r="BT1483">
        <v>0</v>
      </c>
      <c r="BU1483">
        <v>0</v>
      </c>
      <c r="BV1483">
        <v>10001.93655172414</v>
      </c>
      <c r="BW1483">
        <v>0</v>
      </c>
      <c r="BX1483">
        <v>7.419389999999999</v>
      </c>
      <c r="BY1483">
        <v>-18.28167931034483</v>
      </c>
      <c r="BZ1483">
        <v>409.4365862068965</v>
      </c>
      <c r="CA1483">
        <v>427.0329655172414</v>
      </c>
      <c r="CB1483">
        <v>2.367371379310345</v>
      </c>
      <c r="CC1483">
        <v>420.1447241379311</v>
      </c>
      <c r="CD1483">
        <v>16.13017931034483</v>
      </c>
      <c r="CE1483">
        <v>1.681622758620689</v>
      </c>
      <c r="CF1483">
        <v>1.466403448275862</v>
      </c>
      <c r="CG1483">
        <v>14.72779310344828</v>
      </c>
      <c r="CH1483">
        <v>12.62216551724138</v>
      </c>
      <c r="CI1483">
        <v>1999.997586206896</v>
      </c>
      <c r="CJ1483">
        <v>0.9799962068965518</v>
      </c>
      <c r="CK1483">
        <v>0.02000369310344827</v>
      </c>
      <c r="CL1483">
        <v>0</v>
      </c>
      <c r="CM1483">
        <v>776.5889999999999</v>
      </c>
      <c r="CN1483">
        <v>5.000969999999999</v>
      </c>
      <c r="CO1483">
        <v>15458.96551724138</v>
      </c>
      <c r="CP1483">
        <v>16707.53448275862</v>
      </c>
      <c r="CQ1483">
        <v>38.24348275862069</v>
      </c>
      <c r="CR1483">
        <v>38.875</v>
      </c>
      <c r="CS1483">
        <v>38.24565517241378</v>
      </c>
      <c r="CT1483">
        <v>38.46524137931033</v>
      </c>
      <c r="CU1483">
        <v>38.625</v>
      </c>
      <c r="CV1483">
        <v>1955.087586206896</v>
      </c>
      <c r="CW1483">
        <v>39.91</v>
      </c>
      <c r="CX1483">
        <v>0</v>
      </c>
      <c r="CY1483">
        <v>1664310229.7</v>
      </c>
      <c r="CZ1483">
        <v>0</v>
      </c>
      <c r="DA1483">
        <v>0</v>
      </c>
      <c r="DB1483" t="s">
        <v>356</v>
      </c>
      <c r="DC1483">
        <v>1663859321.1</v>
      </c>
      <c r="DD1483">
        <v>1663859315.6</v>
      </c>
      <c r="DE1483">
        <v>0</v>
      </c>
      <c r="DF1483">
        <v>0.196</v>
      </c>
      <c r="DG1483">
        <v>-0.001</v>
      </c>
      <c r="DH1483">
        <v>-5.941</v>
      </c>
      <c r="DI1483">
        <v>-0.174</v>
      </c>
      <c r="DJ1483">
        <v>1500</v>
      </c>
      <c r="DK1483">
        <v>17</v>
      </c>
      <c r="DL1483">
        <v>0.13</v>
      </c>
      <c r="DM1483">
        <v>0.04</v>
      </c>
      <c r="DN1483">
        <v>-18.20261463414634</v>
      </c>
      <c r="DO1483">
        <v>-0.6761184668989694</v>
      </c>
      <c r="DP1483">
        <v>0.2215157017624377</v>
      </c>
      <c r="DQ1483">
        <v>0</v>
      </c>
      <c r="DR1483">
        <v>2.405925365853659</v>
      </c>
      <c r="DS1483">
        <v>-0.6542671777003444</v>
      </c>
      <c r="DT1483">
        <v>0.06649655014332483</v>
      </c>
      <c r="DU1483">
        <v>0</v>
      </c>
      <c r="DV1483">
        <v>0</v>
      </c>
      <c r="DW1483">
        <v>2</v>
      </c>
      <c r="DX1483" t="s">
        <v>357</v>
      </c>
      <c r="DY1483">
        <v>2.98471</v>
      </c>
      <c r="DZ1483">
        <v>2.71567</v>
      </c>
      <c r="EA1483">
        <v>0.0926343</v>
      </c>
      <c r="EB1483">
        <v>0.0947355</v>
      </c>
      <c r="EC1483">
        <v>0.09065910000000001</v>
      </c>
      <c r="ED1483">
        <v>0.08069560000000001</v>
      </c>
      <c r="EE1483">
        <v>28816.2</v>
      </c>
      <c r="EF1483">
        <v>28872.6</v>
      </c>
      <c r="EG1483">
        <v>29507.9</v>
      </c>
      <c r="EH1483">
        <v>29490.7</v>
      </c>
      <c r="EI1483">
        <v>35567.8</v>
      </c>
      <c r="EJ1483">
        <v>36051.2</v>
      </c>
      <c r="EK1483">
        <v>41586</v>
      </c>
      <c r="EL1483">
        <v>42029</v>
      </c>
      <c r="EM1483">
        <v>1.9695</v>
      </c>
      <c r="EN1483">
        <v>1.9268</v>
      </c>
      <c r="EO1483">
        <v>0.119328</v>
      </c>
      <c r="EP1483">
        <v>0</v>
      </c>
      <c r="EQ1483">
        <v>23.1351</v>
      </c>
      <c r="ER1483">
        <v>999.9</v>
      </c>
      <c r="ES1483">
        <v>44.3</v>
      </c>
      <c r="ET1483">
        <v>29.2</v>
      </c>
      <c r="EU1483">
        <v>19.8265</v>
      </c>
      <c r="EV1483">
        <v>62.8764</v>
      </c>
      <c r="EW1483">
        <v>32.9728</v>
      </c>
      <c r="EX1483">
        <v>1</v>
      </c>
      <c r="EY1483">
        <v>-0.16706</v>
      </c>
      <c r="EZ1483">
        <v>2.83239</v>
      </c>
      <c r="FA1483">
        <v>20.3112</v>
      </c>
      <c r="FB1483">
        <v>5.21789</v>
      </c>
      <c r="FC1483">
        <v>12.0099</v>
      </c>
      <c r="FD1483">
        <v>4.98945</v>
      </c>
      <c r="FE1483">
        <v>3.28848</v>
      </c>
      <c r="FF1483">
        <v>9999</v>
      </c>
      <c r="FG1483">
        <v>9999</v>
      </c>
      <c r="FH1483">
        <v>9999</v>
      </c>
      <c r="FI1483">
        <v>262.7</v>
      </c>
      <c r="FJ1483">
        <v>1.86768</v>
      </c>
      <c r="FK1483">
        <v>1.86676</v>
      </c>
      <c r="FL1483">
        <v>1.86615</v>
      </c>
      <c r="FM1483">
        <v>1.86612</v>
      </c>
      <c r="FN1483">
        <v>1.86794</v>
      </c>
      <c r="FO1483">
        <v>1.87042</v>
      </c>
      <c r="FP1483">
        <v>1.86905</v>
      </c>
      <c r="FQ1483">
        <v>1.87056</v>
      </c>
      <c r="FR1483">
        <v>0</v>
      </c>
      <c r="FS1483">
        <v>0</v>
      </c>
      <c r="FT1483">
        <v>0</v>
      </c>
      <c r="FU1483">
        <v>0</v>
      </c>
      <c r="FV1483" t="s">
        <v>358</v>
      </c>
      <c r="FW1483" t="s">
        <v>359</v>
      </c>
      <c r="FX1483" t="s">
        <v>360</v>
      </c>
      <c r="FY1483" t="s">
        <v>360</v>
      </c>
      <c r="FZ1483" t="s">
        <v>360</v>
      </c>
      <c r="GA1483" t="s">
        <v>360</v>
      </c>
      <c r="GB1483">
        <v>0</v>
      </c>
      <c r="GC1483">
        <v>100</v>
      </c>
      <c r="GD1483">
        <v>100</v>
      </c>
      <c r="GE1483">
        <v>-3.249</v>
      </c>
      <c r="GF1483">
        <v>-0.1635</v>
      </c>
      <c r="GG1483">
        <v>-2.0192013485273</v>
      </c>
      <c r="GH1483">
        <v>-0.003354295288503095</v>
      </c>
      <c r="GI1483">
        <v>8.998442100416266E-07</v>
      </c>
      <c r="GJ1483">
        <v>-2.632750781261316E-10</v>
      </c>
      <c r="GK1483">
        <v>-0.1771344180573433</v>
      </c>
      <c r="GL1483">
        <v>-0.01811282044437078</v>
      </c>
      <c r="GM1483">
        <v>0.001479480632228601</v>
      </c>
      <c r="GN1483">
        <v>-2.527498020886067E-05</v>
      </c>
      <c r="GO1483">
        <v>3</v>
      </c>
      <c r="GP1483">
        <v>2311</v>
      </c>
      <c r="GQ1483">
        <v>1</v>
      </c>
      <c r="GR1483">
        <v>23</v>
      </c>
      <c r="GS1483">
        <v>7515.1</v>
      </c>
      <c r="GT1483">
        <v>7515.2</v>
      </c>
      <c r="GU1483">
        <v>1.06445</v>
      </c>
      <c r="GV1483">
        <v>2.23511</v>
      </c>
      <c r="GW1483">
        <v>1.39648</v>
      </c>
      <c r="GX1483">
        <v>2.34009</v>
      </c>
      <c r="GY1483">
        <v>1.49536</v>
      </c>
      <c r="GZ1483">
        <v>2.37183</v>
      </c>
      <c r="HA1483">
        <v>35.5218</v>
      </c>
      <c r="HB1483">
        <v>23.8336</v>
      </c>
      <c r="HC1483">
        <v>18</v>
      </c>
      <c r="HD1483">
        <v>515.389</v>
      </c>
      <c r="HE1483">
        <v>444.626</v>
      </c>
      <c r="HF1483">
        <v>20.3351</v>
      </c>
      <c r="HG1483">
        <v>25.2519</v>
      </c>
      <c r="HH1483">
        <v>30.0008</v>
      </c>
      <c r="HI1483">
        <v>25.2353</v>
      </c>
      <c r="HJ1483">
        <v>25.1814</v>
      </c>
      <c r="HK1483">
        <v>21.3162</v>
      </c>
      <c r="HL1483">
        <v>21.0218</v>
      </c>
      <c r="HM1483">
        <v>39.6723</v>
      </c>
      <c r="HN1483">
        <v>20.3105</v>
      </c>
      <c r="HO1483">
        <v>440.256</v>
      </c>
      <c r="HP1483">
        <v>16.321</v>
      </c>
      <c r="HQ1483">
        <v>100.938</v>
      </c>
      <c r="HR1483">
        <v>100.935</v>
      </c>
    </row>
    <row r="1484" spans="1:226">
      <c r="A1484">
        <v>1468</v>
      </c>
      <c r="B1484">
        <v>1664310230.5</v>
      </c>
      <c r="C1484">
        <v>17000</v>
      </c>
      <c r="D1484" t="s">
        <v>3308</v>
      </c>
      <c r="E1484" t="s">
        <v>3309</v>
      </c>
      <c r="F1484">
        <v>5</v>
      </c>
      <c r="G1484" t="s">
        <v>3257</v>
      </c>
      <c r="H1484" t="s">
        <v>354</v>
      </c>
      <c r="I1484">
        <v>1664310222.732143</v>
      </c>
      <c r="J1484">
        <f>(K1484)/1000</f>
        <v>0</v>
      </c>
      <c r="K1484">
        <f>IF(BF1484, AN1484, AH1484)</f>
        <v>0</v>
      </c>
      <c r="L1484">
        <f>IF(BF1484, AI1484, AG1484)</f>
        <v>0</v>
      </c>
      <c r="M1484">
        <f>BH1484 - IF(AU1484&gt;1, L1484*BB1484*100.0/(AW1484*BV1484), 0)</f>
        <v>0</v>
      </c>
      <c r="N1484">
        <f>((T1484-J1484/2)*M1484-L1484)/(T1484+J1484/2)</f>
        <v>0</v>
      </c>
      <c r="O1484">
        <f>N1484*(BO1484+BP1484)/1000.0</f>
        <v>0</v>
      </c>
      <c r="P1484">
        <f>(BH1484 - IF(AU1484&gt;1, L1484*BB1484*100.0/(AW1484*BV1484), 0))*(BO1484+BP1484)/1000.0</f>
        <v>0</v>
      </c>
      <c r="Q1484">
        <f>2.0/((1/S1484-1/R1484)+SIGN(S1484)*SQRT((1/S1484-1/R1484)*(1/S1484-1/R1484) + 4*BC1484/((BC1484+1)*(BC1484+1))*(2*1/S1484*1/R1484-1/R1484*1/R1484)))</f>
        <v>0</v>
      </c>
      <c r="R1484">
        <f>IF(LEFT(BD1484,1)&lt;&gt;"0",IF(LEFT(BD1484,1)="1",3.0,BE1484),$D$5+$E$5*(BV1484*BO1484/($K$5*1000))+$F$5*(BV1484*BO1484/($K$5*1000))*MAX(MIN(BB1484,$J$5),$I$5)*MAX(MIN(BB1484,$J$5),$I$5)+$G$5*MAX(MIN(BB1484,$J$5),$I$5)*(BV1484*BO1484/($K$5*1000))+$H$5*(BV1484*BO1484/($K$5*1000))*(BV1484*BO1484/($K$5*1000)))</f>
        <v>0</v>
      </c>
      <c r="S1484">
        <f>J1484*(1000-(1000*0.61365*exp(17.502*W1484/(240.97+W1484))/(BO1484+BP1484)+BJ1484)/2)/(1000*0.61365*exp(17.502*W1484/(240.97+W1484))/(BO1484+BP1484)-BJ1484)</f>
        <v>0</v>
      </c>
      <c r="T1484">
        <f>1/((BC1484+1)/(Q1484/1.6)+1/(R1484/1.37)) + BC1484/((BC1484+1)/(Q1484/1.6) + BC1484/(R1484/1.37))</f>
        <v>0</v>
      </c>
      <c r="U1484">
        <f>(AX1484*BA1484)</f>
        <v>0</v>
      </c>
      <c r="V1484">
        <f>(BQ1484+(U1484+2*0.95*5.67E-8*(((BQ1484+$B$7)+273)^4-(BQ1484+273)^4)-44100*J1484)/(1.84*29.3*R1484+8*0.95*5.67E-8*(BQ1484+273)^3))</f>
        <v>0</v>
      </c>
      <c r="W1484">
        <f>($C$7*BR1484+$D$7*BS1484+$E$7*V1484)</f>
        <v>0</v>
      </c>
      <c r="X1484">
        <f>0.61365*exp(17.502*W1484/(240.97+W1484))</f>
        <v>0</v>
      </c>
      <c r="Y1484">
        <f>(Z1484/AA1484*100)</f>
        <v>0</v>
      </c>
      <c r="Z1484">
        <f>BJ1484*(BO1484+BP1484)/1000</f>
        <v>0</v>
      </c>
      <c r="AA1484">
        <f>0.61365*exp(17.502*BQ1484/(240.97+BQ1484))</f>
        <v>0</v>
      </c>
      <c r="AB1484">
        <f>(X1484-BJ1484*(BO1484+BP1484)/1000)</f>
        <v>0</v>
      </c>
      <c r="AC1484">
        <f>(-J1484*44100)</f>
        <v>0</v>
      </c>
      <c r="AD1484">
        <f>2*29.3*R1484*0.92*(BQ1484-W1484)</f>
        <v>0</v>
      </c>
      <c r="AE1484">
        <f>2*0.95*5.67E-8*(((BQ1484+$B$7)+273)^4-(W1484+273)^4)</f>
        <v>0</v>
      </c>
      <c r="AF1484">
        <f>U1484+AE1484+AC1484+AD1484</f>
        <v>0</v>
      </c>
      <c r="AG1484">
        <f>BN1484*AU1484*(BI1484-BH1484*(1000-AU1484*BK1484)/(1000-AU1484*BJ1484))/(100*BB1484)</f>
        <v>0</v>
      </c>
      <c r="AH1484">
        <f>1000*BN1484*AU1484*(BJ1484-BK1484)/(100*BB1484*(1000-AU1484*BJ1484))</f>
        <v>0</v>
      </c>
      <c r="AI1484">
        <f>(AJ1484 - AK1484 - BO1484*1E3/(8.314*(BQ1484+273.15)) * AM1484/BN1484 * AL1484) * BN1484/(100*BB1484) * (1000 - BK1484)/1000</f>
        <v>0</v>
      </c>
      <c r="AJ1484">
        <v>434.7023932891038</v>
      </c>
      <c r="AK1484">
        <v>413.027412121212</v>
      </c>
      <c r="AL1484">
        <v>0.8685294595609598</v>
      </c>
      <c r="AM1484">
        <v>64.58573278103455</v>
      </c>
      <c r="AN1484">
        <f>(AP1484 - AO1484 + BO1484*1E3/(8.314*(BQ1484+273.15)) * AR1484/BN1484 * AQ1484) * BN1484/(100*BB1484) * 1000/(1000 - AP1484)</f>
        <v>0</v>
      </c>
      <c r="AO1484">
        <v>16.22476129645464</v>
      </c>
      <c r="AP1484">
        <v>18.5983554887218</v>
      </c>
      <c r="AQ1484">
        <v>0.00668432725931252</v>
      </c>
      <c r="AR1484">
        <v>112.2098661277839</v>
      </c>
      <c r="AS1484">
        <v>15</v>
      </c>
      <c r="AT1484">
        <v>3</v>
      </c>
      <c r="AU1484">
        <f>IF(AS1484*$H$13&gt;=AW1484,1.0,(AW1484/(AW1484-AS1484*$H$13)))</f>
        <v>0</v>
      </c>
      <c r="AV1484">
        <f>(AU1484-1)*100</f>
        <v>0</v>
      </c>
      <c r="AW1484">
        <f>MAX(0,($B$13+$C$13*BV1484)/(1+$D$13*BV1484)*BO1484/(BQ1484+273)*$E$13)</f>
        <v>0</v>
      </c>
      <c r="AX1484">
        <f>$B$11*BW1484+$C$11*BX1484+$F$11*CI1484*(1-CL1484)</f>
        <v>0</v>
      </c>
      <c r="AY1484">
        <f>AX1484*AZ1484</f>
        <v>0</v>
      </c>
      <c r="AZ1484">
        <f>($B$11*$D$9+$C$11*$D$9+$F$11*((CV1484+CN1484)/MAX(CV1484+CN1484+CW1484, 0.1)*$I$9+CW1484/MAX(CV1484+CN1484+CW1484, 0.1)*$J$9))/($B$11+$C$11+$F$11)</f>
        <v>0</v>
      </c>
      <c r="BA1484">
        <f>($B$11*$K$9+$C$11*$K$9+$F$11*((CV1484+CN1484)/MAX(CV1484+CN1484+CW1484, 0.1)*$P$9+CW1484/MAX(CV1484+CN1484+CW1484, 0.1)*$Q$9))/($B$11+$C$11+$F$11)</f>
        <v>0</v>
      </c>
      <c r="BB1484">
        <v>6</v>
      </c>
      <c r="BC1484">
        <v>0.5</v>
      </c>
      <c r="BD1484" t="s">
        <v>355</v>
      </c>
      <c r="BE1484">
        <v>2</v>
      </c>
      <c r="BF1484" t="b">
        <v>1</v>
      </c>
      <c r="BG1484">
        <v>1664310222.732143</v>
      </c>
      <c r="BH1484">
        <v>402.3920714285715</v>
      </c>
      <c r="BI1484">
        <v>423.0500357142857</v>
      </c>
      <c r="BJ1484">
        <v>18.53558571428572</v>
      </c>
      <c r="BK1484">
        <v>16.20374285714286</v>
      </c>
      <c r="BL1484">
        <v>405.6414642857142</v>
      </c>
      <c r="BM1484">
        <v>18.69937142857143</v>
      </c>
      <c r="BN1484">
        <v>500.0476071428571</v>
      </c>
      <c r="BO1484">
        <v>90.91009642857145</v>
      </c>
      <c r="BP1484">
        <v>0.09993186428571431</v>
      </c>
      <c r="BQ1484">
        <v>24.48456785714286</v>
      </c>
      <c r="BR1484">
        <v>25.10888571428572</v>
      </c>
      <c r="BS1484">
        <v>999.9000000000002</v>
      </c>
      <c r="BT1484">
        <v>0</v>
      </c>
      <c r="BU1484">
        <v>0</v>
      </c>
      <c r="BV1484">
        <v>10001.02071428571</v>
      </c>
      <c r="BW1484">
        <v>0</v>
      </c>
      <c r="BX1484">
        <v>7.419389999999999</v>
      </c>
      <c r="BY1484">
        <v>-20.65798571428571</v>
      </c>
      <c r="BZ1484">
        <v>409.9914642857142</v>
      </c>
      <c r="CA1484">
        <v>430.0182142857143</v>
      </c>
      <c r="CB1484">
        <v>2.331851785714286</v>
      </c>
      <c r="CC1484">
        <v>423.0500357142857</v>
      </c>
      <c r="CD1484">
        <v>16.20374285714286</v>
      </c>
      <c r="CE1484">
        <v>1.685072857142857</v>
      </c>
      <c r="CF1484">
        <v>1.473083928571429</v>
      </c>
      <c r="CG1484">
        <v>14.75956428571429</v>
      </c>
      <c r="CH1484">
        <v>12.69151071428571</v>
      </c>
      <c r="CI1484">
        <v>2000.01</v>
      </c>
      <c r="CJ1484">
        <v>0.9799962142857144</v>
      </c>
      <c r="CK1484">
        <v>0.02000368571428571</v>
      </c>
      <c r="CL1484">
        <v>0</v>
      </c>
      <c r="CM1484">
        <v>776.1646428571428</v>
      </c>
      <c r="CN1484">
        <v>5.00097</v>
      </c>
      <c r="CO1484">
        <v>15451.06428571429</v>
      </c>
      <c r="CP1484">
        <v>16707.63928571428</v>
      </c>
      <c r="CQ1484">
        <v>38.223</v>
      </c>
      <c r="CR1484">
        <v>38.875</v>
      </c>
      <c r="CS1484">
        <v>38.22975</v>
      </c>
      <c r="CT1484">
        <v>38.45049999999999</v>
      </c>
      <c r="CU1484">
        <v>38.625</v>
      </c>
      <c r="CV1484">
        <v>1955.1</v>
      </c>
      <c r="CW1484">
        <v>39.91</v>
      </c>
      <c r="CX1484">
        <v>0</v>
      </c>
      <c r="CY1484">
        <v>1664310235.1</v>
      </c>
      <c r="CZ1484">
        <v>0</v>
      </c>
      <c r="DA1484">
        <v>0</v>
      </c>
      <c r="DB1484" t="s">
        <v>356</v>
      </c>
      <c r="DC1484">
        <v>1663859321.1</v>
      </c>
      <c r="DD1484">
        <v>1663859315.6</v>
      </c>
      <c r="DE1484">
        <v>0</v>
      </c>
      <c r="DF1484">
        <v>0.196</v>
      </c>
      <c r="DG1484">
        <v>-0.001</v>
      </c>
      <c r="DH1484">
        <v>-5.941</v>
      </c>
      <c r="DI1484">
        <v>-0.174</v>
      </c>
      <c r="DJ1484">
        <v>1500</v>
      </c>
      <c r="DK1484">
        <v>17</v>
      </c>
      <c r="DL1484">
        <v>0.13</v>
      </c>
      <c r="DM1484">
        <v>0.04</v>
      </c>
      <c r="DN1484">
        <v>-19.977435</v>
      </c>
      <c r="DO1484">
        <v>-25.86699962476545</v>
      </c>
      <c r="DP1484">
        <v>3.274556934269886</v>
      </c>
      <c r="DQ1484">
        <v>0</v>
      </c>
      <c r="DR1484">
        <v>2.35076275</v>
      </c>
      <c r="DS1484">
        <v>-0.4060044652908082</v>
      </c>
      <c r="DT1484">
        <v>0.04017595593059982</v>
      </c>
      <c r="DU1484">
        <v>0</v>
      </c>
      <c r="DV1484">
        <v>0</v>
      </c>
      <c r="DW1484">
        <v>2</v>
      </c>
      <c r="DX1484" t="s">
        <v>357</v>
      </c>
      <c r="DY1484">
        <v>2.98474</v>
      </c>
      <c r="DZ1484">
        <v>2.71562</v>
      </c>
      <c r="EA1484">
        <v>0.0933292</v>
      </c>
      <c r="EB1484">
        <v>0.0969836</v>
      </c>
      <c r="EC1484">
        <v>0.0908204</v>
      </c>
      <c r="ED1484">
        <v>0.0808956</v>
      </c>
      <c r="EE1484">
        <v>28793.9</v>
      </c>
      <c r="EF1484">
        <v>28801</v>
      </c>
      <c r="EG1484">
        <v>29507.7</v>
      </c>
      <c r="EH1484">
        <v>29490.7</v>
      </c>
      <c r="EI1484">
        <v>35561.4</v>
      </c>
      <c r="EJ1484">
        <v>36043.4</v>
      </c>
      <c r="EK1484">
        <v>41586</v>
      </c>
      <c r="EL1484">
        <v>42029.2</v>
      </c>
      <c r="EM1484">
        <v>1.9697</v>
      </c>
      <c r="EN1484">
        <v>1.92682</v>
      </c>
      <c r="EO1484">
        <v>0.114568</v>
      </c>
      <c r="EP1484">
        <v>0</v>
      </c>
      <c r="EQ1484">
        <v>23.1268</v>
      </c>
      <c r="ER1484">
        <v>999.9</v>
      </c>
      <c r="ES1484">
        <v>44.3</v>
      </c>
      <c r="ET1484">
        <v>29.2</v>
      </c>
      <c r="EU1484">
        <v>19.8244</v>
      </c>
      <c r="EV1484">
        <v>62.7364</v>
      </c>
      <c r="EW1484">
        <v>33.4575</v>
      </c>
      <c r="EX1484">
        <v>1</v>
      </c>
      <c r="EY1484">
        <v>-0.167035</v>
      </c>
      <c r="EZ1484">
        <v>2.82167</v>
      </c>
      <c r="FA1484">
        <v>20.3116</v>
      </c>
      <c r="FB1484">
        <v>5.21759</v>
      </c>
      <c r="FC1484">
        <v>12.0099</v>
      </c>
      <c r="FD1484">
        <v>4.9894</v>
      </c>
      <c r="FE1484">
        <v>3.28858</v>
      </c>
      <c r="FF1484">
        <v>9999</v>
      </c>
      <c r="FG1484">
        <v>9999</v>
      </c>
      <c r="FH1484">
        <v>9999</v>
      </c>
      <c r="FI1484">
        <v>262.7</v>
      </c>
      <c r="FJ1484">
        <v>1.86768</v>
      </c>
      <c r="FK1484">
        <v>1.86676</v>
      </c>
      <c r="FL1484">
        <v>1.86615</v>
      </c>
      <c r="FM1484">
        <v>1.86611</v>
      </c>
      <c r="FN1484">
        <v>1.86795</v>
      </c>
      <c r="FO1484">
        <v>1.87042</v>
      </c>
      <c r="FP1484">
        <v>1.86905</v>
      </c>
      <c r="FQ1484">
        <v>1.87057</v>
      </c>
      <c r="FR1484">
        <v>0</v>
      </c>
      <c r="FS1484">
        <v>0</v>
      </c>
      <c r="FT1484">
        <v>0</v>
      </c>
      <c r="FU1484">
        <v>0</v>
      </c>
      <c r="FV1484" t="s">
        <v>358</v>
      </c>
      <c r="FW1484" t="s">
        <v>359</v>
      </c>
      <c r="FX1484" t="s">
        <v>360</v>
      </c>
      <c r="FY1484" t="s">
        <v>360</v>
      </c>
      <c r="FZ1484" t="s">
        <v>360</v>
      </c>
      <c r="GA1484" t="s">
        <v>360</v>
      </c>
      <c r="GB1484">
        <v>0</v>
      </c>
      <c r="GC1484">
        <v>100</v>
      </c>
      <c r="GD1484">
        <v>100</v>
      </c>
      <c r="GE1484">
        <v>-3.26</v>
      </c>
      <c r="GF1484">
        <v>-0.1631</v>
      </c>
      <c r="GG1484">
        <v>-2.0192013485273</v>
      </c>
      <c r="GH1484">
        <v>-0.003354295288503095</v>
      </c>
      <c r="GI1484">
        <v>8.998442100416266E-07</v>
      </c>
      <c r="GJ1484">
        <v>-2.632750781261316E-10</v>
      </c>
      <c r="GK1484">
        <v>-0.1771344180573433</v>
      </c>
      <c r="GL1484">
        <v>-0.01811282044437078</v>
      </c>
      <c r="GM1484">
        <v>0.001479480632228601</v>
      </c>
      <c r="GN1484">
        <v>-2.527498020886067E-05</v>
      </c>
      <c r="GO1484">
        <v>3</v>
      </c>
      <c r="GP1484">
        <v>2311</v>
      </c>
      <c r="GQ1484">
        <v>1</v>
      </c>
      <c r="GR1484">
        <v>23</v>
      </c>
      <c r="GS1484">
        <v>7515.2</v>
      </c>
      <c r="GT1484">
        <v>7515.2</v>
      </c>
      <c r="GU1484">
        <v>1.09131</v>
      </c>
      <c r="GV1484">
        <v>2.22534</v>
      </c>
      <c r="GW1484">
        <v>1.39648</v>
      </c>
      <c r="GX1484">
        <v>2.34009</v>
      </c>
      <c r="GY1484">
        <v>1.49536</v>
      </c>
      <c r="GZ1484">
        <v>2.3877</v>
      </c>
      <c r="HA1484">
        <v>35.5218</v>
      </c>
      <c r="HB1484">
        <v>23.8336</v>
      </c>
      <c r="HC1484">
        <v>18</v>
      </c>
      <c r="HD1484">
        <v>515.532</v>
      </c>
      <c r="HE1484">
        <v>444.658</v>
      </c>
      <c r="HF1484">
        <v>20.2001</v>
      </c>
      <c r="HG1484">
        <v>25.254</v>
      </c>
      <c r="HH1484">
        <v>30.0005</v>
      </c>
      <c r="HI1484">
        <v>25.2369</v>
      </c>
      <c r="HJ1484">
        <v>25.1835</v>
      </c>
      <c r="HK1484">
        <v>21.8989</v>
      </c>
      <c r="HL1484">
        <v>21.0218</v>
      </c>
      <c r="HM1484">
        <v>39.6723</v>
      </c>
      <c r="HN1484">
        <v>20.1923</v>
      </c>
      <c r="HO1484">
        <v>460.299</v>
      </c>
      <c r="HP1484">
        <v>16.3122</v>
      </c>
      <c r="HQ1484">
        <v>100.938</v>
      </c>
      <c r="HR1484">
        <v>100.936</v>
      </c>
    </row>
    <row r="1485" spans="1:226">
      <c r="A1485">
        <v>1469</v>
      </c>
      <c r="B1485">
        <v>1664310235.5</v>
      </c>
      <c r="C1485">
        <v>17005</v>
      </c>
      <c r="D1485" t="s">
        <v>3310</v>
      </c>
      <c r="E1485" t="s">
        <v>3311</v>
      </c>
      <c r="F1485">
        <v>5</v>
      </c>
      <c r="G1485" t="s">
        <v>3257</v>
      </c>
      <c r="H1485" t="s">
        <v>354</v>
      </c>
      <c r="I1485">
        <v>1664310228</v>
      </c>
      <c r="J1485">
        <f>(K1485)/1000</f>
        <v>0</v>
      </c>
      <c r="K1485">
        <f>IF(BF1485, AN1485, AH1485)</f>
        <v>0</v>
      </c>
      <c r="L1485">
        <f>IF(BF1485, AI1485, AG1485)</f>
        <v>0</v>
      </c>
      <c r="M1485">
        <f>BH1485 - IF(AU1485&gt;1, L1485*BB1485*100.0/(AW1485*BV1485), 0)</f>
        <v>0</v>
      </c>
      <c r="N1485">
        <f>((T1485-J1485/2)*M1485-L1485)/(T1485+J1485/2)</f>
        <v>0</v>
      </c>
      <c r="O1485">
        <f>N1485*(BO1485+BP1485)/1000.0</f>
        <v>0</v>
      </c>
      <c r="P1485">
        <f>(BH1485 - IF(AU1485&gt;1, L1485*BB1485*100.0/(AW1485*BV1485), 0))*(BO1485+BP1485)/1000.0</f>
        <v>0</v>
      </c>
      <c r="Q1485">
        <f>2.0/((1/S1485-1/R1485)+SIGN(S1485)*SQRT((1/S1485-1/R1485)*(1/S1485-1/R1485) + 4*BC1485/((BC1485+1)*(BC1485+1))*(2*1/S1485*1/R1485-1/R1485*1/R1485)))</f>
        <v>0</v>
      </c>
      <c r="R1485">
        <f>IF(LEFT(BD1485,1)&lt;&gt;"0",IF(LEFT(BD1485,1)="1",3.0,BE1485),$D$5+$E$5*(BV1485*BO1485/($K$5*1000))+$F$5*(BV1485*BO1485/($K$5*1000))*MAX(MIN(BB1485,$J$5),$I$5)*MAX(MIN(BB1485,$J$5),$I$5)+$G$5*MAX(MIN(BB1485,$J$5),$I$5)*(BV1485*BO1485/($K$5*1000))+$H$5*(BV1485*BO1485/($K$5*1000))*(BV1485*BO1485/($K$5*1000)))</f>
        <v>0</v>
      </c>
      <c r="S1485">
        <f>J1485*(1000-(1000*0.61365*exp(17.502*W1485/(240.97+W1485))/(BO1485+BP1485)+BJ1485)/2)/(1000*0.61365*exp(17.502*W1485/(240.97+W1485))/(BO1485+BP1485)-BJ1485)</f>
        <v>0</v>
      </c>
      <c r="T1485">
        <f>1/((BC1485+1)/(Q1485/1.6)+1/(R1485/1.37)) + BC1485/((BC1485+1)/(Q1485/1.6) + BC1485/(R1485/1.37))</f>
        <v>0</v>
      </c>
      <c r="U1485">
        <f>(AX1485*BA1485)</f>
        <v>0</v>
      </c>
      <c r="V1485">
        <f>(BQ1485+(U1485+2*0.95*5.67E-8*(((BQ1485+$B$7)+273)^4-(BQ1485+273)^4)-44100*J1485)/(1.84*29.3*R1485+8*0.95*5.67E-8*(BQ1485+273)^3))</f>
        <v>0</v>
      </c>
      <c r="W1485">
        <f>($C$7*BR1485+$D$7*BS1485+$E$7*V1485)</f>
        <v>0</v>
      </c>
      <c r="X1485">
        <f>0.61365*exp(17.502*W1485/(240.97+W1485))</f>
        <v>0</v>
      </c>
      <c r="Y1485">
        <f>(Z1485/AA1485*100)</f>
        <v>0</v>
      </c>
      <c r="Z1485">
        <f>BJ1485*(BO1485+BP1485)/1000</f>
        <v>0</v>
      </c>
      <c r="AA1485">
        <f>0.61365*exp(17.502*BQ1485/(240.97+BQ1485))</f>
        <v>0</v>
      </c>
      <c r="AB1485">
        <f>(X1485-BJ1485*(BO1485+BP1485)/1000)</f>
        <v>0</v>
      </c>
      <c r="AC1485">
        <f>(-J1485*44100)</f>
        <v>0</v>
      </c>
      <c r="AD1485">
        <f>2*29.3*R1485*0.92*(BQ1485-W1485)</f>
        <v>0</v>
      </c>
      <c r="AE1485">
        <f>2*0.95*5.67E-8*(((BQ1485+$B$7)+273)^4-(W1485+273)^4)</f>
        <v>0</v>
      </c>
      <c r="AF1485">
        <f>U1485+AE1485+AC1485+AD1485</f>
        <v>0</v>
      </c>
      <c r="AG1485">
        <f>BN1485*AU1485*(BI1485-BH1485*(1000-AU1485*BK1485)/(1000-AU1485*BJ1485))/(100*BB1485)</f>
        <v>0</v>
      </c>
      <c r="AH1485">
        <f>1000*BN1485*AU1485*(BJ1485-BK1485)/(100*BB1485*(1000-AU1485*BJ1485))</f>
        <v>0</v>
      </c>
      <c r="AI1485">
        <f>(AJ1485 - AK1485 - BO1485*1E3/(8.314*(BQ1485+273.15)) * AM1485/BN1485 * AL1485) * BN1485/(100*BB1485) * (1000 - BK1485)/1000</f>
        <v>0</v>
      </c>
      <c r="AJ1485">
        <v>449.9611538787531</v>
      </c>
      <c r="AK1485">
        <v>422.4431515151514</v>
      </c>
      <c r="AL1485">
        <v>2.032789919832228</v>
      </c>
      <c r="AM1485">
        <v>64.58573278103455</v>
      </c>
      <c r="AN1485">
        <f>(AP1485 - AO1485 + BO1485*1E3/(8.314*(BQ1485+273.15)) * AR1485/BN1485 * AQ1485) * BN1485/(100*BB1485) * 1000/(1000 - AP1485)</f>
        <v>0</v>
      </c>
      <c r="AO1485">
        <v>16.29202919644554</v>
      </c>
      <c r="AP1485">
        <v>18.63563187969924</v>
      </c>
      <c r="AQ1485">
        <v>0.01090773800814366</v>
      </c>
      <c r="AR1485">
        <v>112.2098661277839</v>
      </c>
      <c r="AS1485">
        <v>15</v>
      </c>
      <c r="AT1485">
        <v>3</v>
      </c>
      <c r="AU1485">
        <f>IF(AS1485*$H$13&gt;=AW1485,1.0,(AW1485/(AW1485-AS1485*$H$13)))</f>
        <v>0</v>
      </c>
      <c r="AV1485">
        <f>(AU1485-1)*100</f>
        <v>0</v>
      </c>
      <c r="AW1485">
        <f>MAX(0,($B$13+$C$13*BV1485)/(1+$D$13*BV1485)*BO1485/(BQ1485+273)*$E$13)</f>
        <v>0</v>
      </c>
      <c r="AX1485">
        <f>$B$11*BW1485+$C$11*BX1485+$F$11*CI1485*(1-CL1485)</f>
        <v>0</v>
      </c>
      <c r="AY1485">
        <f>AX1485*AZ1485</f>
        <v>0</v>
      </c>
      <c r="AZ1485">
        <f>($B$11*$D$9+$C$11*$D$9+$F$11*((CV1485+CN1485)/MAX(CV1485+CN1485+CW1485, 0.1)*$I$9+CW1485/MAX(CV1485+CN1485+CW1485, 0.1)*$J$9))/($B$11+$C$11+$F$11)</f>
        <v>0</v>
      </c>
      <c r="BA1485">
        <f>($B$11*$K$9+$C$11*$K$9+$F$11*((CV1485+CN1485)/MAX(CV1485+CN1485+CW1485, 0.1)*$P$9+CW1485/MAX(CV1485+CN1485+CW1485, 0.1)*$Q$9))/($B$11+$C$11+$F$11)</f>
        <v>0</v>
      </c>
      <c r="BB1485">
        <v>6</v>
      </c>
      <c r="BC1485">
        <v>0.5</v>
      </c>
      <c r="BD1485" t="s">
        <v>355</v>
      </c>
      <c r="BE1485">
        <v>2</v>
      </c>
      <c r="BF1485" t="b">
        <v>1</v>
      </c>
      <c r="BG1485">
        <v>1664310228</v>
      </c>
      <c r="BH1485">
        <v>405.2641111111112</v>
      </c>
      <c r="BI1485">
        <v>431.2076666666667</v>
      </c>
      <c r="BJ1485">
        <v>18.57918518518519</v>
      </c>
      <c r="BK1485">
        <v>16.25955185185185</v>
      </c>
      <c r="BL1485">
        <v>408.5214814814814</v>
      </c>
      <c r="BM1485">
        <v>18.7425</v>
      </c>
      <c r="BN1485">
        <v>500.0497777777778</v>
      </c>
      <c r="BO1485">
        <v>90.90903333333333</v>
      </c>
      <c r="BP1485">
        <v>0.09991942592592593</v>
      </c>
      <c r="BQ1485">
        <v>24.46458148148148</v>
      </c>
      <c r="BR1485">
        <v>25.05322592592592</v>
      </c>
      <c r="BS1485">
        <v>999.9000000000001</v>
      </c>
      <c r="BT1485">
        <v>0</v>
      </c>
      <c r="BU1485">
        <v>0</v>
      </c>
      <c r="BV1485">
        <v>10005.13185185185</v>
      </c>
      <c r="BW1485">
        <v>0</v>
      </c>
      <c r="BX1485">
        <v>7.419389999999999</v>
      </c>
      <c r="BY1485">
        <v>-25.94358148148148</v>
      </c>
      <c r="BZ1485">
        <v>412.9362222222222</v>
      </c>
      <c r="CA1485">
        <v>438.3351851851851</v>
      </c>
      <c r="CB1485">
        <v>2.319641481481481</v>
      </c>
      <c r="CC1485">
        <v>431.2076666666667</v>
      </c>
      <c r="CD1485">
        <v>16.25955185185185</v>
      </c>
      <c r="CE1485">
        <v>1.689016296296296</v>
      </c>
      <c r="CF1485">
        <v>1.47814</v>
      </c>
      <c r="CG1485">
        <v>14.79581481481482</v>
      </c>
      <c r="CH1485">
        <v>12.74385555555556</v>
      </c>
      <c r="CI1485">
        <v>2000.001851851852</v>
      </c>
      <c r="CJ1485">
        <v>0.979996</v>
      </c>
      <c r="CK1485">
        <v>0.02000389999999999</v>
      </c>
      <c r="CL1485">
        <v>0</v>
      </c>
      <c r="CM1485">
        <v>775.6171111111112</v>
      </c>
      <c r="CN1485">
        <v>5.00097</v>
      </c>
      <c r="CO1485">
        <v>15441.39259259259</v>
      </c>
      <c r="CP1485">
        <v>16707.56296296296</v>
      </c>
      <c r="CQ1485">
        <v>38.20333333333333</v>
      </c>
      <c r="CR1485">
        <v>38.875</v>
      </c>
      <c r="CS1485">
        <v>38.208</v>
      </c>
      <c r="CT1485">
        <v>38.44166666666666</v>
      </c>
      <c r="CU1485">
        <v>38.625</v>
      </c>
      <c r="CV1485">
        <v>1955.091851851852</v>
      </c>
      <c r="CW1485">
        <v>39.91</v>
      </c>
      <c r="CX1485">
        <v>0</v>
      </c>
      <c r="CY1485">
        <v>1664310239.9</v>
      </c>
      <c r="CZ1485">
        <v>0</v>
      </c>
      <c r="DA1485">
        <v>0</v>
      </c>
      <c r="DB1485" t="s">
        <v>356</v>
      </c>
      <c r="DC1485">
        <v>1663859321.1</v>
      </c>
      <c r="DD1485">
        <v>1663859315.6</v>
      </c>
      <c r="DE1485">
        <v>0</v>
      </c>
      <c r="DF1485">
        <v>0.196</v>
      </c>
      <c r="DG1485">
        <v>-0.001</v>
      </c>
      <c r="DH1485">
        <v>-5.941</v>
      </c>
      <c r="DI1485">
        <v>-0.174</v>
      </c>
      <c r="DJ1485">
        <v>1500</v>
      </c>
      <c r="DK1485">
        <v>17</v>
      </c>
      <c r="DL1485">
        <v>0.13</v>
      </c>
      <c r="DM1485">
        <v>0.04</v>
      </c>
      <c r="DN1485">
        <v>-23.7705625</v>
      </c>
      <c r="DO1485">
        <v>-62.16674183864917</v>
      </c>
      <c r="DP1485">
        <v>6.415169049592048</v>
      </c>
      <c r="DQ1485">
        <v>0</v>
      </c>
      <c r="DR1485">
        <v>2.329369</v>
      </c>
      <c r="DS1485">
        <v>-0.160109043151983</v>
      </c>
      <c r="DT1485">
        <v>0.02117205549775459</v>
      </c>
      <c r="DU1485">
        <v>0</v>
      </c>
      <c r="DV1485">
        <v>0</v>
      </c>
      <c r="DW1485">
        <v>2</v>
      </c>
      <c r="DX1485" t="s">
        <v>357</v>
      </c>
      <c r="DY1485">
        <v>2.98483</v>
      </c>
      <c r="DZ1485">
        <v>2.71556</v>
      </c>
      <c r="EA1485">
        <v>0.0950077</v>
      </c>
      <c r="EB1485">
        <v>0.0996576</v>
      </c>
      <c r="EC1485">
        <v>0.0909387</v>
      </c>
      <c r="ED1485">
        <v>0.0809169</v>
      </c>
      <c r="EE1485">
        <v>28740.1</v>
      </c>
      <c r="EF1485">
        <v>28715.9</v>
      </c>
      <c r="EG1485">
        <v>29507.2</v>
      </c>
      <c r="EH1485">
        <v>29491</v>
      </c>
      <c r="EI1485">
        <v>35555.8</v>
      </c>
      <c r="EJ1485">
        <v>36042.5</v>
      </c>
      <c r="EK1485">
        <v>41585</v>
      </c>
      <c r="EL1485">
        <v>42029</v>
      </c>
      <c r="EM1485">
        <v>1.96983</v>
      </c>
      <c r="EN1485">
        <v>1.92665</v>
      </c>
      <c r="EO1485">
        <v>0.111699</v>
      </c>
      <c r="EP1485">
        <v>0</v>
      </c>
      <c r="EQ1485">
        <v>23.119</v>
      </c>
      <c r="ER1485">
        <v>999.9</v>
      </c>
      <c r="ES1485">
        <v>44.2</v>
      </c>
      <c r="ET1485">
        <v>29.2</v>
      </c>
      <c r="EU1485">
        <v>19.7808</v>
      </c>
      <c r="EV1485">
        <v>62.9564</v>
      </c>
      <c r="EW1485">
        <v>33.0208</v>
      </c>
      <c r="EX1485">
        <v>1</v>
      </c>
      <c r="EY1485">
        <v>-0.167688</v>
      </c>
      <c r="EZ1485">
        <v>2.54017</v>
      </c>
      <c r="FA1485">
        <v>20.3159</v>
      </c>
      <c r="FB1485">
        <v>5.21534</v>
      </c>
      <c r="FC1485">
        <v>12.0099</v>
      </c>
      <c r="FD1485">
        <v>4.9891</v>
      </c>
      <c r="FE1485">
        <v>3.2882</v>
      </c>
      <c r="FF1485">
        <v>9999</v>
      </c>
      <c r="FG1485">
        <v>9999</v>
      </c>
      <c r="FH1485">
        <v>9999</v>
      </c>
      <c r="FI1485">
        <v>262.7</v>
      </c>
      <c r="FJ1485">
        <v>1.86768</v>
      </c>
      <c r="FK1485">
        <v>1.86676</v>
      </c>
      <c r="FL1485">
        <v>1.86615</v>
      </c>
      <c r="FM1485">
        <v>1.86611</v>
      </c>
      <c r="FN1485">
        <v>1.86793</v>
      </c>
      <c r="FO1485">
        <v>1.87042</v>
      </c>
      <c r="FP1485">
        <v>1.86905</v>
      </c>
      <c r="FQ1485">
        <v>1.87055</v>
      </c>
      <c r="FR1485">
        <v>0</v>
      </c>
      <c r="FS1485">
        <v>0</v>
      </c>
      <c r="FT1485">
        <v>0</v>
      </c>
      <c r="FU1485">
        <v>0</v>
      </c>
      <c r="FV1485" t="s">
        <v>358</v>
      </c>
      <c r="FW1485" t="s">
        <v>359</v>
      </c>
      <c r="FX1485" t="s">
        <v>360</v>
      </c>
      <c r="FY1485" t="s">
        <v>360</v>
      </c>
      <c r="FZ1485" t="s">
        <v>360</v>
      </c>
      <c r="GA1485" t="s">
        <v>360</v>
      </c>
      <c r="GB1485">
        <v>0</v>
      </c>
      <c r="GC1485">
        <v>100</v>
      </c>
      <c r="GD1485">
        <v>100</v>
      </c>
      <c r="GE1485">
        <v>-3.286</v>
      </c>
      <c r="GF1485">
        <v>-0.1626</v>
      </c>
      <c r="GG1485">
        <v>-2.0192013485273</v>
      </c>
      <c r="GH1485">
        <v>-0.003354295288503095</v>
      </c>
      <c r="GI1485">
        <v>8.998442100416266E-07</v>
      </c>
      <c r="GJ1485">
        <v>-2.632750781261316E-10</v>
      </c>
      <c r="GK1485">
        <v>-0.1771344180573433</v>
      </c>
      <c r="GL1485">
        <v>-0.01811282044437078</v>
      </c>
      <c r="GM1485">
        <v>0.001479480632228601</v>
      </c>
      <c r="GN1485">
        <v>-2.527498020886067E-05</v>
      </c>
      <c r="GO1485">
        <v>3</v>
      </c>
      <c r="GP1485">
        <v>2311</v>
      </c>
      <c r="GQ1485">
        <v>1</v>
      </c>
      <c r="GR1485">
        <v>23</v>
      </c>
      <c r="GS1485">
        <v>7515.2</v>
      </c>
      <c r="GT1485">
        <v>7515.3</v>
      </c>
      <c r="GU1485">
        <v>1.12793</v>
      </c>
      <c r="GV1485">
        <v>2.23145</v>
      </c>
      <c r="GW1485">
        <v>1.39648</v>
      </c>
      <c r="GX1485">
        <v>2.33887</v>
      </c>
      <c r="GY1485">
        <v>1.49536</v>
      </c>
      <c r="GZ1485">
        <v>2.38037</v>
      </c>
      <c r="HA1485">
        <v>35.5218</v>
      </c>
      <c r="HB1485">
        <v>23.8336</v>
      </c>
      <c r="HC1485">
        <v>18</v>
      </c>
      <c r="HD1485">
        <v>515.6319999999999</v>
      </c>
      <c r="HE1485">
        <v>444.564</v>
      </c>
      <c r="HF1485">
        <v>20.1201</v>
      </c>
      <c r="HG1485">
        <v>25.2556</v>
      </c>
      <c r="HH1485">
        <v>29.9999</v>
      </c>
      <c r="HI1485">
        <v>25.239</v>
      </c>
      <c r="HJ1485">
        <v>25.1851</v>
      </c>
      <c r="HK1485">
        <v>22.5763</v>
      </c>
      <c r="HL1485">
        <v>21.2952</v>
      </c>
      <c r="HM1485">
        <v>39.6723</v>
      </c>
      <c r="HN1485">
        <v>20.1509</v>
      </c>
      <c r="HO1485">
        <v>473.676</v>
      </c>
      <c r="HP1485">
        <v>16.1503</v>
      </c>
      <c r="HQ1485">
        <v>100.936</v>
      </c>
      <c r="HR1485">
        <v>100.936</v>
      </c>
    </row>
    <row r="1486" spans="1:226">
      <c r="A1486">
        <v>1470</v>
      </c>
      <c r="B1486">
        <v>1664310240.5</v>
      </c>
      <c r="C1486">
        <v>17010</v>
      </c>
      <c r="D1486" t="s">
        <v>3312</v>
      </c>
      <c r="E1486" t="s">
        <v>3313</v>
      </c>
      <c r="F1486">
        <v>5</v>
      </c>
      <c r="G1486" t="s">
        <v>3257</v>
      </c>
      <c r="H1486" t="s">
        <v>354</v>
      </c>
      <c r="I1486">
        <v>1664310232.714286</v>
      </c>
      <c r="J1486">
        <f>(K1486)/1000</f>
        <v>0</v>
      </c>
      <c r="K1486">
        <f>IF(BF1486, AN1486, AH1486)</f>
        <v>0</v>
      </c>
      <c r="L1486">
        <f>IF(BF1486, AI1486, AG1486)</f>
        <v>0</v>
      </c>
      <c r="M1486">
        <f>BH1486 - IF(AU1486&gt;1, L1486*BB1486*100.0/(AW1486*BV1486), 0)</f>
        <v>0</v>
      </c>
      <c r="N1486">
        <f>((T1486-J1486/2)*M1486-L1486)/(T1486+J1486/2)</f>
        <v>0</v>
      </c>
      <c r="O1486">
        <f>N1486*(BO1486+BP1486)/1000.0</f>
        <v>0</v>
      </c>
      <c r="P1486">
        <f>(BH1486 - IF(AU1486&gt;1, L1486*BB1486*100.0/(AW1486*BV1486), 0))*(BO1486+BP1486)/1000.0</f>
        <v>0</v>
      </c>
      <c r="Q1486">
        <f>2.0/((1/S1486-1/R1486)+SIGN(S1486)*SQRT((1/S1486-1/R1486)*(1/S1486-1/R1486) + 4*BC1486/((BC1486+1)*(BC1486+1))*(2*1/S1486*1/R1486-1/R1486*1/R1486)))</f>
        <v>0</v>
      </c>
      <c r="R1486">
        <f>IF(LEFT(BD1486,1)&lt;&gt;"0",IF(LEFT(BD1486,1)="1",3.0,BE1486),$D$5+$E$5*(BV1486*BO1486/($K$5*1000))+$F$5*(BV1486*BO1486/($K$5*1000))*MAX(MIN(BB1486,$J$5),$I$5)*MAX(MIN(BB1486,$J$5),$I$5)+$G$5*MAX(MIN(BB1486,$J$5),$I$5)*(BV1486*BO1486/($K$5*1000))+$H$5*(BV1486*BO1486/($K$5*1000))*(BV1486*BO1486/($K$5*1000)))</f>
        <v>0</v>
      </c>
      <c r="S1486">
        <f>J1486*(1000-(1000*0.61365*exp(17.502*W1486/(240.97+W1486))/(BO1486+BP1486)+BJ1486)/2)/(1000*0.61365*exp(17.502*W1486/(240.97+W1486))/(BO1486+BP1486)-BJ1486)</f>
        <v>0</v>
      </c>
      <c r="T1486">
        <f>1/((BC1486+1)/(Q1486/1.6)+1/(R1486/1.37)) + BC1486/((BC1486+1)/(Q1486/1.6) + BC1486/(R1486/1.37))</f>
        <v>0</v>
      </c>
      <c r="U1486">
        <f>(AX1486*BA1486)</f>
        <v>0</v>
      </c>
      <c r="V1486">
        <f>(BQ1486+(U1486+2*0.95*5.67E-8*(((BQ1486+$B$7)+273)^4-(BQ1486+273)^4)-44100*J1486)/(1.84*29.3*R1486+8*0.95*5.67E-8*(BQ1486+273)^3))</f>
        <v>0</v>
      </c>
      <c r="W1486">
        <f>($C$7*BR1486+$D$7*BS1486+$E$7*V1486)</f>
        <v>0</v>
      </c>
      <c r="X1486">
        <f>0.61365*exp(17.502*W1486/(240.97+W1486))</f>
        <v>0</v>
      </c>
      <c r="Y1486">
        <f>(Z1486/AA1486*100)</f>
        <v>0</v>
      </c>
      <c r="Z1486">
        <f>BJ1486*(BO1486+BP1486)/1000</f>
        <v>0</v>
      </c>
      <c r="AA1486">
        <f>0.61365*exp(17.502*BQ1486/(240.97+BQ1486))</f>
        <v>0</v>
      </c>
      <c r="AB1486">
        <f>(X1486-BJ1486*(BO1486+BP1486)/1000)</f>
        <v>0</v>
      </c>
      <c r="AC1486">
        <f>(-J1486*44100)</f>
        <v>0</v>
      </c>
      <c r="AD1486">
        <f>2*29.3*R1486*0.92*(BQ1486-W1486)</f>
        <v>0</v>
      </c>
      <c r="AE1486">
        <f>2*0.95*5.67E-8*(((BQ1486+$B$7)+273)^4-(W1486+273)^4)</f>
        <v>0</v>
      </c>
      <c r="AF1486">
        <f>U1486+AE1486+AC1486+AD1486</f>
        <v>0</v>
      </c>
      <c r="AG1486">
        <f>BN1486*AU1486*(BI1486-BH1486*(1000-AU1486*BK1486)/(1000-AU1486*BJ1486))/(100*BB1486)</f>
        <v>0</v>
      </c>
      <c r="AH1486">
        <f>1000*BN1486*AU1486*(BJ1486-BK1486)/(100*BB1486*(1000-AU1486*BJ1486))</f>
        <v>0</v>
      </c>
      <c r="AI1486">
        <f>(AJ1486 - AK1486 - BO1486*1E3/(8.314*(BQ1486+273.15)) * AM1486/BN1486 * AL1486) * BN1486/(100*BB1486) * (1000 - BK1486)/1000</f>
        <v>0</v>
      </c>
      <c r="AJ1486">
        <v>466.7127939454947</v>
      </c>
      <c r="AK1486">
        <v>435.4844424242423</v>
      </c>
      <c r="AL1486">
        <v>2.680945895780615</v>
      </c>
      <c r="AM1486">
        <v>64.58573278103455</v>
      </c>
      <c r="AN1486">
        <f>(AP1486 - AO1486 + BO1486*1E3/(8.314*(BQ1486+273.15)) * AR1486/BN1486 * AQ1486) * BN1486/(100*BB1486) * 1000/(1000 - AP1486)</f>
        <v>0</v>
      </c>
      <c r="AO1486">
        <v>16.30128468675813</v>
      </c>
      <c r="AP1486">
        <v>18.65987187969924</v>
      </c>
      <c r="AQ1486">
        <v>0.0075393895367255</v>
      </c>
      <c r="AR1486">
        <v>112.2098661277839</v>
      </c>
      <c r="AS1486">
        <v>14</v>
      </c>
      <c r="AT1486">
        <v>3</v>
      </c>
      <c r="AU1486">
        <f>IF(AS1486*$H$13&gt;=AW1486,1.0,(AW1486/(AW1486-AS1486*$H$13)))</f>
        <v>0</v>
      </c>
      <c r="AV1486">
        <f>(AU1486-1)*100</f>
        <v>0</v>
      </c>
      <c r="AW1486">
        <f>MAX(0,($B$13+$C$13*BV1486)/(1+$D$13*BV1486)*BO1486/(BQ1486+273)*$E$13)</f>
        <v>0</v>
      </c>
      <c r="AX1486">
        <f>$B$11*BW1486+$C$11*BX1486+$F$11*CI1486*(1-CL1486)</f>
        <v>0</v>
      </c>
      <c r="AY1486">
        <f>AX1486*AZ1486</f>
        <v>0</v>
      </c>
      <c r="AZ1486">
        <f>($B$11*$D$9+$C$11*$D$9+$F$11*((CV1486+CN1486)/MAX(CV1486+CN1486+CW1486, 0.1)*$I$9+CW1486/MAX(CV1486+CN1486+CW1486, 0.1)*$J$9))/($B$11+$C$11+$F$11)</f>
        <v>0</v>
      </c>
      <c r="BA1486">
        <f>($B$11*$K$9+$C$11*$K$9+$F$11*((CV1486+CN1486)/MAX(CV1486+CN1486+CW1486, 0.1)*$P$9+CW1486/MAX(CV1486+CN1486+CW1486, 0.1)*$Q$9))/($B$11+$C$11+$F$11)</f>
        <v>0</v>
      </c>
      <c r="BB1486">
        <v>6</v>
      </c>
      <c r="BC1486">
        <v>0.5</v>
      </c>
      <c r="BD1486" t="s">
        <v>355</v>
      </c>
      <c r="BE1486">
        <v>2</v>
      </c>
      <c r="BF1486" t="b">
        <v>1</v>
      </c>
      <c r="BG1486">
        <v>1664310232.714286</v>
      </c>
      <c r="BH1486">
        <v>411.6109285714286</v>
      </c>
      <c r="BI1486">
        <v>443.7903571428571</v>
      </c>
      <c r="BJ1486">
        <v>18.61501071428572</v>
      </c>
      <c r="BK1486">
        <v>16.28174642857143</v>
      </c>
      <c r="BL1486">
        <v>414.8856428571429</v>
      </c>
      <c r="BM1486">
        <v>18.77793571428571</v>
      </c>
      <c r="BN1486">
        <v>500.0528928571429</v>
      </c>
      <c r="BO1486">
        <v>90.90811785714287</v>
      </c>
      <c r="BP1486">
        <v>0.09997841785714283</v>
      </c>
      <c r="BQ1486">
        <v>24.44590357142857</v>
      </c>
      <c r="BR1486">
        <v>24.99201071428571</v>
      </c>
      <c r="BS1486">
        <v>999.9000000000002</v>
      </c>
      <c r="BT1486">
        <v>0</v>
      </c>
      <c r="BU1486">
        <v>0</v>
      </c>
      <c r="BV1486">
        <v>9996.849285714286</v>
      </c>
      <c r="BW1486">
        <v>0</v>
      </c>
      <c r="BX1486">
        <v>7.419389999999999</v>
      </c>
      <c r="BY1486">
        <v>-32.17948928571428</v>
      </c>
      <c r="BZ1486">
        <v>419.4186428571429</v>
      </c>
      <c r="CA1486">
        <v>451.1356785714287</v>
      </c>
      <c r="CB1486">
        <v>2.3332525</v>
      </c>
      <c r="CC1486">
        <v>443.7903571428571</v>
      </c>
      <c r="CD1486">
        <v>16.28174642857143</v>
      </c>
      <c r="CE1486">
        <v>1.692254285714286</v>
      </c>
      <c r="CF1486">
        <v>1.480143571428572</v>
      </c>
      <c r="CG1486">
        <v>14.82553214285714</v>
      </c>
      <c r="CH1486">
        <v>12.76457142857143</v>
      </c>
      <c r="CI1486">
        <v>2000.011428571428</v>
      </c>
      <c r="CJ1486">
        <v>0.979996</v>
      </c>
      <c r="CK1486">
        <v>0.02000389999999999</v>
      </c>
      <c r="CL1486">
        <v>0</v>
      </c>
      <c r="CM1486">
        <v>775.441892857143</v>
      </c>
      <c r="CN1486">
        <v>5.00097</v>
      </c>
      <c r="CO1486">
        <v>15437.72857142857</v>
      </c>
      <c r="CP1486">
        <v>16707.64642857143</v>
      </c>
      <c r="CQ1486">
        <v>38.18924999999999</v>
      </c>
      <c r="CR1486">
        <v>38.8705</v>
      </c>
      <c r="CS1486">
        <v>38.19375</v>
      </c>
      <c r="CT1486">
        <v>38.437</v>
      </c>
      <c r="CU1486">
        <v>38.61825</v>
      </c>
      <c r="CV1486">
        <v>1955.101428571428</v>
      </c>
      <c r="CW1486">
        <v>39.91</v>
      </c>
      <c r="CX1486">
        <v>0</v>
      </c>
      <c r="CY1486">
        <v>1664310244.7</v>
      </c>
      <c r="CZ1486">
        <v>0</v>
      </c>
      <c r="DA1486">
        <v>0</v>
      </c>
      <c r="DB1486" t="s">
        <v>356</v>
      </c>
      <c r="DC1486">
        <v>1663859321.1</v>
      </c>
      <c r="DD1486">
        <v>1663859315.6</v>
      </c>
      <c r="DE1486">
        <v>0</v>
      </c>
      <c r="DF1486">
        <v>0.196</v>
      </c>
      <c r="DG1486">
        <v>-0.001</v>
      </c>
      <c r="DH1486">
        <v>-5.941</v>
      </c>
      <c r="DI1486">
        <v>-0.174</v>
      </c>
      <c r="DJ1486">
        <v>1500</v>
      </c>
      <c r="DK1486">
        <v>17</v>
      </c>
      <c r="DL1486">
        <v>0.13</v>
      </c>
      <c r="DM1486">
        <v>0.04</v>
      </c>
      <c r="DN1486">
        <v>-28.04858292682927</v>
      </c>
      <c r="DO1486">
        <v>-78.69238118466896</v>
      </c>
      <c r="DP1486">
        <v>7.866361133267198</v>
      </c>
      <c r="DQ1486">
        <v>0</v>
      </c>
      <c r="DR1486">
        <v>2.330966585365854</v>
      </c>
      <c r="DS1486">
        <v>0.1064069686411201</v>
      </c>
      <c r="DT1486">
        <v>0.02464341811991504</v>
      </c>
      <c r="DU1486">
        <v>0</v>
      </c>
      <c r="DV1486">
        <v>0</v>
      </c>
      <c r="DW1486">
        <v>2</v>
      </c>
      <c r="DX1486" t="s">
        <v>357</v>
      </c>
      <c r="DY1486">
        <v>2.9848</v>
      </c>
      <c r="DZ1486">
        <v>2.71562</v>
      </c>
      <c r="EA1486">
        <v>0.0972428</v>
      </c>
      <c r="EB1486">
        <v>0.102383</v>
      </c>
      <c r="EC1486">
        <v>0.0910154</v>
      </c>
      <c r="ED1486">
        <v>0.08065</v>
      </c>
      <c r="EE1486">
        <v>28670</v>
      </c>
      <c r="EF1486">
        <v>28629.3</v>
      </c>
      <c r="EG1486">
        <v>29508</v>
      </c>
      <c r="EH1486">
        <v>29491.3</v>
      </c>
      <c r="EI1486">
        <v>35554.2</v>
      </c>
      <c r="EJ1486">
        <v>36053.5</v>
      </c>
      <c r="EK1486">
        <v>41586.6</v>
      </c>
      <c r="EL1486">
        <v>42029.4</v>
      </c>
      <c r="EM1486">
        <v>1.97005</v>
      </c>
      <c r="EN1486">
        <v>1.9263</v>
      </c>
      <c r="EO1486">
        <v>0.109065</v>
      </c>
      <c r="EP1486">
        <v>0</v>
      </c>
      <c r="EQ1486">
        <v>23.1093</v>
      </c>
      <c r="ER1486">
        <v>999.9</v>
      </c>
      <c r="ES1486">
        <v>44.2</v>
      </c>
      <c r="ET1486">
        <v>29.2</v>
      </c>
      <c r="EU1486">
        <v>19.7816</v>
      </c>
      <c r="EV1486">
        <v>62.7564</v>
      </c>
      <c r="EW1486">
        <v>33.3454</v>
      </c>
      <c r="EX1486">
        <v>1</v>
      </c>
      <c r="EY1486">
        <v>-0.171227</v>
      </c>
      <c r="EZ1486">
        <v>0.698968</v>
      </c>
      <c r="FA1486">
        <v>20.3335</v>
      </c>
      <c r="FB1486">
        <v>5.21504</v>
      </c>
      <c r="FC1486">
        <v>12.0099</v>
      </c>
      <c r="FD1486">
        <v>4.989</v>
      </c>
      <c r="FE1486">
        <v>3.28815</v>
      </c>
      <c r="FF1486">
        <v>9999</v>
      </c>
      <c r="FG1486">
        <v>9999</v>
      </c>
      <c r="FH1486">
        <v>9999</v>
      </c>
      <c r="FI1486">
        <v>262.7</v>
      </c>
      <c r="FJ1486">
        <v>1.86768</v>
      </c>
      <c r="FK1486">
        <v>1.86676</v>
      </c>
      <c r="FL1486">
        <v>1.86615</v>
      </c>
      <c r="FM1486">
        <v>1.86612</v>
      </c>
      <c r="FN1486">
        <v>1.86795</v>
      </c>
      <c r="FO1486">
        <v>1.87042</v>
      </c>
      <c r="FP1486">
        <v>1.86905</v>
      </c>
      <c r="FQ1486">
        <v>1.87057</v>
      </c>
      <c r="FR1486">
        <v>0</v>
      </c>
      <c r="FS1486">
        <v>0</v>
      </c>
      <c r="FT1486">
        <v>0</v>
      </c>
      <c r="FU1486">
        <v>0</v>
      </c>
      <c r="FV1486" t="s">
        <v>358</v>
      </c>
      <c r="FW1486" t="s">
        <v>359</v>
      </c>
      <c r="FX1486" t="s">
        <v>360</v>
      </c>
      <c r="FY1486" t="s">
        <v>360</v>
      </c>
      <c r="FZ1486" t="s">
        <v>360</v>
      </c>
      <c r="GA1486" t="s">
        <v>360</v>
      </c>
      <c r="GB1486">
        <v>0</v>
      </c>
      <c r="GC1486">
        <v>100</v>
      </c>
      <c r="GD1486">
        <v>100</v>
      </c>
      <c r="GE1486">
        <v>-3.322</v>
      </c>
      <c r="GF1486">
        <v>-0.1625</v>
      </c>
      <c r="GG1486">
        <v>-2.0192013485273</v>
      </c>
      <c r="GH1486">
        <v>-0.003354295288503095</v>
      </c>
      <c r="GI1486">
        <v>8.998442100416266E-07</v>
      </c>
      <c r="GJ1486">
        <v>-2.632750781261316E-10</v>
      </c>
      <c r="GK1486">
        <v>-0.1771344180573433</v>
      </c>
      <c r="GL1486">
        <v>-0.01811282044437078</v>
      </c>
      <c r="GM1486">
        <v>0.001479480632228601</v>
      </c>
      <c r="GN1486">
        <v>-2.527498020886067E-05</v>
      </c>
      <c r="GO1486">
        <v>3</v>
      </c>
      <c r="GP1486">
        <v>2311</v>
      </c>
      <c r="GQ1486">
        <v>1</v>
      </c>
      <c r="GR1486">
        <v>23</v>
      </c>
      <c r="GS1486">
        <v>7515.3</v>
      </c>
      <c r="GT1486">
        <v>7515.4</v>
      </c>
      <c r="GU1486">
        <v>1.15723</v>
      </c>
      <c r="GV1486">
        <v>2.2229</v>
      </c>
      <c r="GW1486">
        <v>1.39648</v>
      </c>
      <c r="GX1486">
        <v>2.34009</v>
      </c>
      <c r="GY1486">
        <v>1.49536</v>
      </c>
      <c r="GZ1486">
        <v>2.4707</v>
      </c>
      <c r="HA1486">
        <v>35.5218</v>
      </c>
      <c r="HB1486">
        <v>23.8511</v>
      </c>
      <c r="HC1486">
        <v>18</v>
      </c>
      <c r="HD1486">
        <v>515.795</v>
      </c>
      <c r="HE1486">
        <v>444.365</v>
      </c>
      <c r="HF1486">
        <v>20.3024</v>
      </c>
      <c r="HG1486">
        <v>25.2577</v>
      </c>
      <c r="HH1486">
        <v>29.9975</v>
      </c>
      <c r="HI1486">
        <v>25.2409</v>
      </c>
      <c r="HJ1486">
        <v>25.1867</v>
      </c>
      <c r="HK1486">
        <v>23.1781</v>
      </c>
      <c r="HL1486">
        <v>22.6553</v>
      </c>
      <c r="HM1486">
        <v>39.6723</v>
      </c>
      <c r="HN1486">
        <v>20.5362</v>
      </c>
      <c r="HO1486">
        <v>493.725</v>
      </c>
      <c r="HP1486">
        <v>15.9084</v>
      </c>
      <c r="HQ1486">
        <v>100.939</v>
      </c>
      <c r="HR1486">
        <v>100.937</v>
      </c>
    </row>
    <row r="1487" spans="1:226">
      <c r="A1487">
        <v>1471</v>
      </c>
      <c r="B1487">
        <v>1664310245.5</v>
      </c>
      <c r="C1487">
        <v>17015</v>
      </c>
      <c r="D1487" t="s">
        <v>3314</v>
      </c>
      <c r="E1487" t="s">
        <v>3315</v>
      </c>
      <c r="F1487">
        <v>5</v>
      </c>
      <c r="G1487" t="s">
        <v>3257</v>
      </c>
      <c r="H1487" t="s">
        <v>354</v>
      </c>
      <c r="I1487">
        <v>1664310238</v>
      </c>
      <c r="J1487">
        <f>(K1487)/1000</f>
        <v>0</v>
      </c>
      <c r="K1487">
        <f>IF(BF1487, AN1487, AH1487)</f>
        <v>0</v>
      </c>
      <c r="L1487">
        <f>IF(BF1487, AI1487, AG1487)</f>
        <v>0</v>
      </c>
      <c r="M1487">
        <f>BH1487 - IF(AU1487&gt;1, L1487*BB1487*100.0/(AW1487*BV1487), 0)</f>
        <v>0</v>
      </c>
      <c r="N1487">
        <f>((T1487-J1487/2)*M1487-L1487)/(T1487+J1487/2)</f>
        <v>0</v>
      </c>
      <c r="O1487">
        <f>N1487*(BO1487+BP1487)/1000.0</f>
        <v>0</v>
      </c>
      <c r="P1487">
        <f>(BH1487 - IF(AU1487&gt;1, L1487*BB1487*100.0/(AW1487*BV1487), 0))*(BO1487+BP1487)/1000.0</f>
        <v>0</v>
      </c>
      <c r="Q1487">
        <f>2.0/((1/S1487-1/R1487)+SIGN(S1487)*SQRT((1/S1487-1/R1487)*(1/S1487-1/R1487) + 4*BC1487/((BC1487+1)*(BC1487+1))*(2*1/S1487*1/R1487-1/R1487*1/R1487)))</f>
        <v>0</v>
      </c>
      <c r="R1487">
        <f>IF(LEFT(BD1487,1)&lt;&gt;"0",IF(LEFT(BD1487,1)="1",3.0,BE1487),$D$5+$E$5*(BV1487*BO1487/($K$5*1000))+$F$5*(BV1487*BO1487/($K$5*1000))*MAX(MIN(BB1487,$J$5),$I$5)*MAX(MIN(BB1487,$J$5),$I$5)+$G$5*MAX(MIN(BB1487,$J$5),$I$5)*(BV1487*BO1487/($K$5*1000))+$H$5*(BV1487*BO1487/($K$5*1000))*(BV1487*BO1487/($K$5*1000)))</f>
        <v>0</v>
      </c>
      <c r="S1487">
        <f>J1487*(1000-(1000*0.61365*exp(17.502*W1487/(240.97+W1487))/(BO1487+BP1487)+BJ1487)/2)/(1000*0.61365*exp(17.502*W1487/(240.97+W1487))/(BO1487+BP1487)-BJ1487)</f>
        <v>0</v>
      </c>
      <c r="T1487">
        <f>1/((BC1487+1)/(Q1487/1.6)+1/(R1487/1.37)) + BC1487/((BC1487+1)/(Q1487/1.6) + BC1487/(R1487/1.37))</f>
        <v>0</v>
      </c>
      <c r="U1487">
        <f>(AX1487*BA1487)</f>
        <v>0</v>
      </c>
      <c r="V1487">
        <f>(BQ1487+(U1487+2*0.95*5.67E-8*(((BQ1487+$B$7)+273)^4-(BQ1487+273)^4)-44100*J1487)/(1.84*29.3*R1487+8*0.95*5.67E-8*(BQ1487+273)^3))</f>
        <v>0</v>
      </c>
      <c r="W1487">
        <f>($C$7*BR1487+$D$7*BS1487+$E$7*V1487)</f>
        <v>0</v>
      </c>
      <c r="X1487">
        <f>0.61365*exp(17.502*W1487/(240.97+W1487))</f>
        <v>0</v>
      </c>
      <c r="Y1487">
        <f>(Z1487/AA1487*100)</f>
        <v>0</v>
      </c>
      <c r="Z1487">
        <f>BJ1487*(BO1487+BP1487)/1000</f>
        <v>0</v>
      </c>
      <c r="AA1487">
        <f>0.61365*exp(17.502*BQ1487/(240.97+BQ1487))</f>
        <v>0</v>
      </c>
      <c r="AB1487">
        <f>(X1487-BJ1487*(BO1487+BP1487)/1000)</f>
        <v>0</v>
      </c>
      <c r="AC1487">
        <f>(-J1487*44100)</f>
        <v>0</v>
      </c>
      <c r="AD1487">
        <f>2*29.3*R1487*0.92*(BQ1487-W1487)</f>
        <v>0</v>
      </c>
      <c r="AE1487">
        <f>2*0.95*5.67E-8*(((BQ1487+$B$7)+273)^4-(W1487+273)^4)</f>
        <v>0</v>
      </c>
      <c r="AF1487">
        <f>U1487+AE1487+AC1487+AD1487</f>
        <v>0</v>
      </c>
      <c r="AG1487">
        <f>BN1487*AU1487*(BI1487-BH1487*(1000-AU1487*BK1487)/(1000-AU1487*BJ1487))/(100*BB1487)</f>
        <v>0</v>
      </c>
      <c r="AH1487">
        <f>1000*BN1487*AU1487*(BJ1487-BK1487)/(100*BB1487*(1000-AU1487*BJ1487))</f>
        <v>0</v>
      </c>
      <c r="AI1487">
        <f>(AJ1487 - AK1487 - BO1487*1E3/(8.314*(BQ1487+273.15)) * AM1487/BN1487 * AL1487) * BN1487/(100*BB1487) * (1000 - BK1487)/1000</f>
        <v>0</v>
      </c>
      <c r="AJ1487">
        <v>483.6667978614095</v>
      </c>
      <c r="AK1487">
        <v>450.3612606060606</v>
      </c>
      <c r="AL1487">
        <v>3.004256993341261</v>
      </c>
      <c r="AM1487">
        <v>64.58573278103455</v>
      </c>
      <c r="AN1487">
        <f>(AP1487 - AO1487 + BO1487*1E3/(8.314*(BQ1487+273.15)) * AR1487/BN1487 * AQ1487) * BN1487/(100*BB1487) * 1000/(1000 - AP1487)</f>
        <v>0</v>
      </c>
      <c r="AO1487">
        <v>16.24575171942548</v>
      </c>
      <c r="AP1487">
        <v>18.65556481203007</v>
      </c>
      <c r="AQ1487">
        <v>0.006549280586436866</v>
      </c>
      <c r="AR1487">
        <v>112.2098661277839</v>
      </c>
      <c r="AS1487">
        <v>14</v>
      </c>
      <c r="AT1487">
        <v>3</v>
      </c>
      <c r="AU1487">
        <f>IF(AS1487*$H$13&gt;=AW1487,1.0,(AW1487/(AW1487-AS1487*$H$13)))</f>
        <v>0</v>
      </c>
      <c r="AV1487">
        <f>(AU1487-1)*100</f>
        <v>0</v>
      </c>
      <c r="AW1487">
        <f>MAX(0,($B$13+$C$13*BV1487)/(1+$D$13*BV1487)*BO1487/(BQ1487+273)*$E$13)</f>
        <v>0</v>
      </c>
      <c r="AX1487">
        <f>$B$11*BW1487+$C$11*BX1487+$F$11*CI1487*(1-CL1487)</f>
        <v>0</v>
      </c>
      <c r="AY1487">
        <f>AX1487*AZ1487</f>
        <v>0</v>
      </c>
      <c r="AZ1487">
        <f>($B$11*$D$9+$C$11*$D$9+$F$11*((CV1487+CN1487)/MAX(CV1487+CN1487+CW1487, 0.1)*$I$9+CW1487/MAX(CV1487+CN1487+CW1487, 0.1)*$J$9))/($B$11+$C$11+$F$11)</f>
        <v>0</v>
      </c>
      <c r="BA1487">
        <f>($B$11*$K$9+$C$11*$K$9+$F$11*((CV1487+CN1487)/MAX(CV1487+CN1487+CW1487, 0.1)*$P$9+CW1487/MAX(CV1487+CN1487+CW1487, 0.1)*$Q$9))/($B$11+$C$11+$F$11)</f>
        <v>0</v>
      </c>
      <c r="BB1487">
        <v>6</v>
      </c>
      <c r="BC1487">
        <v>0.5</v>
      </c>
      <c r="BD1487" t="s">
        <v>355</v>
      </c>
      <c r="BE1487">
        <v>2</v>
      </c>
      <c r="BF1487" t="b">
        <v>1</v>
      </c>
      <c r="BG1487">
        <v>1664310238</v>
      </c>
      <c r="BH1487">
        <v>422.8349629629629</v>
      </c>
      <c r="BI1487">
        <v>460.726925925926</v>
      </c>
      <c r="BJ1487">
        <v>18.64456666666667</v>
      </c>
      <c r="BK1487">
        <v>16.24189629629629</v>
      </c>
      <c r="BL1487">
        <v>426.1403333333334</v>
      </c>
      <c r="BM1487">
        <v>18.80717407407408</v>
      </c>
      <c r="BN1487">
        <v>500.0617407407407</v>
      </c>
      <c r="BO1487">
        <v>90.90803333333334</v>
      </c>
      <c r="BP1487">
        <v>0.09997408518518519</v>
      </c>
      <c r="BQ1487">
        <v>24.42628148148148</v>
      </c>
      <c r="BR1487">
        <v>24.93132222222222</v>
      </c>
      <c r="BS1487">
        <v>999.9000000000001</v>
      </c>
      <c r="BT1487">
        <v>0</v>
      </c>
      <c r="BU1487">
        <v>0</v>
      </c>
      <c r="BV1487">
        <v>10002.01259259259</v>
      </c>
      <c r="BW1487">
        <v>0</v>
      </c>
      <c r="BX1487">
        <v>7.419389999999999</v>
      </c>
      <c r="BY1487">
        <v>-37.89210740740741</v>
      </c>
      <c r="BZ1487">
        <v>430.8684074074074</v>
      </c>
      <c r="CA1487">
        <v>468.3326666666666</v>
      </c>
      <c r="CB1487">
        <v>2.402654814814815</v>
      </c>
      <c r="CC1487">
        <v>460.726925925926</v>
      </c>
      <c r="CD1487">
        <v>16.24189629629629</v>
      </c>
      <c r="CE1487">
        <v>1.694939259259259</v>
      </c>
      <c r="CF1487">
        <v>1.476519629629629</v>
      </c>
      <c r="CG1487">
        <v>14.85015185185185</v>
      </c>
      <c r="CH1487">
        <v>12.72704814814815</v>
      </c>
      <c r="CI1487">
        <v>2000.012962962963</v>
      </c>
      <c r="CJ1487">
        <v>0.979996</v>
      </c>
      <c r="CK1487">
        <v>0.02000389999999999</v>
      </c>
      <c r="CL1487">
        <v>0</v>
      </c>
      <c r="CM1487">
        <v>775.7043703703705</v>
      </c>
      <c r="CN1487">
        <v>5.00097</v>
      </c>
      <c r="CO1487">
        <v>15441.94074074074</v>
      </c>
      <c r="CP1487">
        <v>16707.65555555555</v>
      </c>
      <c r="CQ1487">
        <v>38.187</v>
      </c>
      <c r="CR1487">
        <v>38.85866666666666</v>
      </c>
      <c r="CS1487">
        <v>38.187</v>
      </c>
      <c r="CT1487">
        <v>38.437</v>
      </c>
      <c r="CU1487">
        <v>38.59933333333333</v>
      </c>
      <c r="CV1487">
        <v>1955.102962962963</v>
      </c>
      <c r="CW1487">
        <v>39.91</v>
      </c>
      <c r="CX1487">
        <v>0</v>
      </c>
      <c r="CY1487">
        <v>1664310250.1</v>
      </c>
      <c r="CZ1487">
        <v>0</v>
      </c>
      <c r="DA1487">
        <v>0</v>
      </c>
      <c r="DB1487" t="s">
        <v>356</v>
      </c>
      <c r="DC1487">
        <v>1663859321.1</v>
      </c>
      <c r="DD1487">
        <v>1663859315.6</v>
      </c>
      <c r="DE1487">
        <v>0</v>
      </c>
      <c r="DF1487">
        <v>0.196</v>
      </c>
      <c r="DG1487">
        <v>-0.001</v>
      </c>
      <c r="DH1487">
        <v>-5.941</v>
      </c>
      <c r="DI1487">
        <v>-0.174</v>
      </c>
      <c r="DJ1487">
        <v>1500</v>
      </c>
      <c r="DK1487">
        <v>17</v>
      </c>
      <c r="DL1487">
        <v>0.13</v>
      </c>
      <c r="DM1487">
        <v>0.04</v>
      </c>
      <c r="DN1487">
        <v>-34.52419250000001</v>
      </c>
      <c r="DO1487">
        <v>-64.36249193245771</v>
      </c>
      <c r="DP1487">
        <v>6.396432902227128</v>
      </c>
      <c r="DQ1487">
        <v>0</v>
      </c>
      <c r="DR1487">
        <v>2.37472175</v>
      </c>
      <c r="DS1487">
        <v>0.7691555347091896</v>
      </c>
      <c r="DT1487">
        <v>0.08129309010880015</v>
      </c>
      <c r="DU1487">
        <v>0</v>
      </c>
      <c r="DV1487">
        <v>0</v>
      </c>
      <c r="DW1487">
        <v>2</v>
      </c>
      <c r="DX1487" t="s">
        <v>357</v>
      </c>
      <c r="DY1487">
        <v>2.98478</v>
      </c>
      <c r="DZ1487">
        <v>2.71584</v>
      </c>
      <c r="EA1487">
        <v>0.0997236</v>
      </c>
      <c r="EB1487">
        <v>0.105058</v>
      </c>
      <c r="EC1487">
        <v>0.0909833</v>
      </c>
      <c r="ED1487">
        <v>0.0801014</v>
      </c>
      <c r="EE1487">
        <v>28590.4</v>
      </c>
      <c r="EF1487">
        <v>28544.5</v>
      </c>
      <c r="EG1487">
        <v>29507.2</v>
      </c>
      <c r="EH1487">
        <v>29491.8</v>
      </c>
      <c r="EI1487">
        <v>35554.5</v>
      </c>
      <c r="EJ1487">
        <v>36075.9</v>
      </c>
      <c r="EK1487">
        <v>41585.3</v>
      </c>
      <c r="EL1487">
        <v>42030</v>
      </c>
      <c r="EM1487">
        <v>1.97038</v>
      </c>
      <c r="EN1487">
        <v>1.9262</v>
      </c>
      <c r="EO1487">
        <v>0.107601</v>
      </c>
      <c r="EP1487">
        <v>0</v>
      </c>
      <c r="EQ1487">
        <v>23.0995</v>
      </c>
      <c r="ER1487">
        <v>999.9</v>
      </c>
      <c r="ES1487">
        <v>44.2</v>
      </c>
      <c r="ET1487">
        <v>29.2</v>
      </c>
      <c r="EU1487">
        <v>19.7803</v>
      </c>
      <c r="EV1487">
        <v>62.5864</v>
      </c>
      <c r="EW1487">
        <v>33.2252</v>
      </c>
      <c r="EX1487">
        <v>1</v>
      </c>
      <c r="EY1487">
        <v>-0.17234</v>
      </c>
      <c r="EZ1487">
        <v>1.16621</v>
      </c>
      <c r="FA1487">
        <v>20.3324</v>
      </c>
      <c r="FB1487">
        <v>5.21834</v>
      </c>
      <c r="FC1487">
        <v>12.0099</v>
      </c>
      <c r="FD1487">
        <v>4.9896</v>
      </c>
      <c r="FE1487">
        <v>3.28858</v>
      </c>
      <c r="FF1487">
        <v>9999</v>
      </c>
      <c r="FG1487">
        <v>9999</v>
      </c>
      <c r="FH1487">
        <v>9999</v>
      </c>
      <c r="FI1487">
        <v>262.7</v>
      </c>
      <c r="FJ1487">
        <v>1.86768</v>
      </c>
      <c r="FK1487">
        <v>1.86676</v>
      </c>
      <c r="FL1487">
        <v>1.86615</v>
      </c>
      <c r="FM1487">
        <v>1.86611</v>
      </c>
      <c r="FN1487">
        <v>1.86794</v>
      </c>
      <c r="FO1487">
        <v>1.87042</v>
      </c>
      <c r="FP1487">
        <v>1.86905</v>
      </c>
      <c r="FQ1487">
        <v>1.87057</v>
      </c>
      <c r="FR1487">
        <v>0</v>
      </c>
      <c r="FS1487">
        <v>0</v>
      </c>
      <c r="FT1487">
        <v>0</v>
      </c>
      <c r="FU1487">
        <v>0</v>
      </c>
      <c r="FV1487" t="s">
        <v>358</v>
      </c>
      <c r="FW1487" t="s">
        <v>359</v>
      </c>
      <c r="FX1487" t="s">
        <v>360</v>
      </c>
      <c r="FY1487" t="s">
        <v>360</v>
      </c>
      <c r="FZ1487" t="s">
        <v>360</v>
      </c>
      <c r="GA1487" t="s">
        <v>360</v>
      </c>
      <c r="GB1487">
        <v>0</v>
      </c>
      <c r="GC1487">
        <v>100</v>
      </c>
      <c r="GD1487">
        <v>100</v>
      </c>
      <c r="GE1487">
        <v>-3.362</v>
      </c>
      <c r="GF1487">
        <v>-0.1625</v>
      </c>
      <c r="GG1487">
        <v>-2.0192013485273</v>
      </c>
      <c r="GH1487">
        <v>-0.003354295288503095</v>
      </c>
      <c r="GI1487">
        <v>8.998442100416266E-07</v>
      </c>
      <c r="GJ1487">
        <v>-2.632750781261316E-10</v>
      </c>
      <c r="GK1487">
        <v>-0.1771344180573433</v>
      </c>
      <c r="GL1487">
        <v>-0.01811282044437078</v>
      </c>
      <c r="GM1487">
        <v>0.001479480632228601</v>
      </c>
      <c r="GN1487">
        <v>-2.527498020886067E-05</v>
      </c>
      <c r="GO1487">
        <v>3</v>
      </c>
      <c r="GP1487">
        <v>2311</v>
      </c>
      <c r="GQ1487">
        <v>1</v>
      </c>
      <c r="GR1487">
        <v>23</v>
      </c>
      <c r="GS1487">
        <v>7515.4</v>
      </c>
      <c r="GT1487">
        <v>7515.5</v>
      </c>
      <c r="GU1487">
        <v>1.18896</v>
      </c>
      <c r="GV1487">
        <v>2.22656</v>
      </c>
      <c r="GW1487">
        <v>1.39648</v>
      </c>
      <c r="GX1487">
        <v>2.34009</v>
      </c>
      <c r="GY1487">
        <v>1.49536</v>
      </c>
      <c r="GZ1487">
        <v>2.42676</v>
      </c>
      <c r="HA1487">
        <v>35.5218</v>
      </c>
      <c r="HB1487">
        <v>23.8423</v>
      </c>
      <c r="HC1487">
        <v>18</v>
      </c>
      <c r="HD1487">
        <v>516.025</v>
      </c>
      <c r="HE1487">
        <v>444.317</v>
      </c>
      <c r="HF1487">
        <v>20.5583</v>
      </c>
      <c r="HG1487">
        <v>25.2598</v>
      </c>
      <c r="HH1487">
        <v>29.9986</v>
      </c>
      <c r="HI1487">
        <v>25.2431</v>
      </c>
      <c r="HJ1487">
        <v>25.1882</v>
      </c>
      <c r="HK1487">
        <v>23.8532</v>
      </c>
      <c r="HL1487">
        <v>23.6127</v>
      </c>
      <c r="HM1487">
        <v>39.6723</v>
      </c>
      <c r="HN1487">
        <v>20.5906</v>
      </c>
      <c r="HO1487">
        <v>507.086</v>
      </c>
      <c r="HP1487">
        <v>15.8061</v>
      </c>
      <c r="HQ1487">
        <v>100.936</v>
      </c>
      <c r="HR1487">
        <v>100.938</v>
      </c>
    </row>
    <row r="1488" spans="1:226">
      <c r="A1488">
        <v>1472</v>
      </c>
      <c r="B1488">
        <v>1664310250.5</v>
      </c>
      <c r="C1488">
        <v>17020</v>
      </c>
      <c r="D1488" t="s">
        <v>3316</v>
      </c>
      <c r="E1488" t="s">
        <v>3317</v>
      </c>
      <c r="F1488">
        <v>5</v>
      </c>
      <c r="G1488" t="s">
        <v>3257</v>
      </c>
      <c r="H1488" t="s">
        <v>354</v>
      </c>
      <c r="I1488">
        <v>1664310242.714286</v>
      </c>
      <c r="J1488">
        <f>(K1488)/1000</f>
        <v>0</v>
      </c>
      <c r="K1488">
        <f>IF(BF1488, AN1488, AH1488)</f>
        <v>0</v>
      </c>
      <c r="L1488">
        <f>IF(BF1488, AI1488, AG1488)</f>
        <v>0</v>
      </c>
      <c r="M1488">
        <f>BH1488 - IF(AU1488&gt;1, L1488*BB1488*100.0/(AW1488*BV1488), 0)</f>
        <v>0</v>
      </c>
      <c r="N1488">
        <f>((T1488-J1488/2)*M1488-L1488)/(T1488+J1488/2)</f>
        <v>0</v>
      </c>
      <c r="O1488">
        <f>N1488*(BO1488+BP1488)/1000.0</f>
        <v>0</v>
      </c>
      <c r="P1488">
        <f>(BH1488 - IF(AU1488&gt;1, L1488*BB1488*100.0/(AW1488*BV1488), 0))*(BO1488+BP1488)/1000.0</f>
        <v>0</v>
      </c>
      <c r="Q1488">
        <f>2.0/((1/S1488-1/R1488)+SIGN(S1488)*SQRT((1/S1488-1/R1488)*(1/S1488-1/R1488) + 4*BC1488/((BC1488+1)*(BC1488+1))*(2*1/S1488*1/R1488-1/R1488*1/R1488)))</f>
        <v>0</v>
      </c>
      <c r="R1488">
        <f>IF(LEFT(BD1488,1)&lt;&gt;"0",IF(LEFT(BD1488,1)="1",3.0,BE1488),$D$5+$E$5*(BV1488*BO1488/($K$5*1000))+$F$5*(BV1488*BO1488/($K$5*1000))*MAX(MIN(BB1488,$J$5),$I$5)*MAX(MIN(BB1488,$J$5),$I$5)+$G$5*MAX(MIN(BB1488,$J$5),$I$5)*(BV1488*BO1488/($K$5*1000))+$H$5*(BV1488*BO1488/($K$5*1000))*(BV1488*BO1488/($K$5*1000)))</f>
        <v>0</v>
      </c>
      <c r="S1488">
        <f>J1488*(1000-(1000*0.61365*exp(17.502*W1488/(240.97+W1488))/(BO1488+BP1488)+BJ1488)/2)/(1000*0.61365*exp(17.502*W1488/(240.97+W1488))/(BO1488+BP1488)-BJ1488)</f>
        <v>0</v>
      </c>
      <c r="T1488">
        <f>1/((BC1488+1)/(Q1488/1.6)+1/(R1488/1.37)) + BC1488/((BC1488+1)/(Q1488/1.6) + BC1488/(R1488/1.37))</f>
        <v>0</v>
      </c>
      <c r="U1488">
        <f>(AX1488*BA1488)</f>
        <v>0</v>
      </c>
      <c r="V1488">
        <f>(BQ1488+(U1488+2*0.95*5.67E-8*(((BQ1488+$B$7)+273)^4-(BQ1488+273)^4)-44100*J1488)/(1.84*29.3*R1488+8*0.95*5.67E-8*(BQ1488+273)^3))</f>
        <v>0</v>
      </c>
      <c r="W1488">
        <f>($C$7*BR1488+$D$7*BS1488+$E$7*V1488)</f>
        <v>0</v>
      </c>
      <c r="X1488">
        <f>0.61365*exp(17.502*W1488/(240.97+W1488))</f>
        <v>0</v>
      </c>
      <c r="Y1488">
        <f>(Z1488/AA1488*100)</f>
        <v>0</v>
      </c>
      <c r="Z1488">
        <f>BJ1488*(BO1488+BP1488)/1000</f>
        <v>0</v>
      </c>
      <c r="AA1488">
        <f>0.61365*exp(17.502*BQ1488/(240.97+BQ1488))</f>
        <v>0</v>
      </c>
      <c r="AB1488">
        <f>(X1488-BJ1488*(BO1488+BP1488)/1000)</f>
        <v>0</v>
      </c>
      <c r="AC1488">
        <f>(-J1488*44100)</f>
        <v>0</v>
      </c>
      <c r="AD1488">
        <f>2*29.3*R1488*0.92*(BQ1488-W1488)</f>
        <v>0</v>
      </c>
      <c r="AE1488">
        <f>2*0.95*5.67E-8*(((BQ1488+$B$7)+273)^4-(W1488+273)^4)</f>
        <v>0</v>
      </c>
      <c r="AF1488">
        <f>U1488+AE1488+AC1488+AD1488</f>
        <v>0</v>
      </c>
      <c r="AG1488">
        <f>BN1488*AU1488*(BI1488-BH1488*(1000-AU1488*BK1488)/(1000-AU1488*BJ1488))/(100*BB1488)</f>
        <v>0</v>
      </c>
      <c r="AH1488">
        <f>1000*BN1488*AU1488*(BJ1488-BK1488)/(100*BB1488*(1000-AU1488*BJ1488))</f>
        <v>0</v>
      </c>
      <c r="AI1488">
        <f>(AJ1488 - AK1488 - BO1488*1E3/(8.314*(BQ1488+273.15)) * AM1488/BN1488 * AL1488) * BN1488/(100*BB1488) * (1000 - BK1488)/1000</f>
        <v>0</v>
      </c>
      <c r="AJ1488">
        <v>500.8106571362803</v>
      </c>
      <c r="AK1488">
        <v>466.2143333333332</v>
      </c>
      <c r="AL1488">
        <v>3.204450850381754</v>
      </c>
      <c r="AM1488">
        <v>64.58573278103455</v>
      </c>
      <c r="AN1488">
        <f>(AP1488 - AO1488 + BO1488*1E3/(8.314*(BQ1488+273.15)) * AR1488/BN1488 * AQ1488) * BN1488/(100*BB1488) * 1000/(1000 - AP1488)</f>
        <v>0</v>
      </c>
      <c r="AO1488">
        <v>16.09847057928928</v>
      </c>
      <c r="AP1488">
        <v>18.59136601503759</v>
      </c>
      <c r="AQ1488">
        <v>0.0005407846545703356</v>
      </c>
      <c r="AR1488">
        <v>112.2098661277839</v>
      </c>
      <c r="AS1488">
        <v>14</v>
      </c>
      <c r="AT1488">
        <v>3</v>
      </c>
      <c r="AU1488">
        <f>IF(AS1488*$H$13&gt;=AW1488,1.0,(AW1488/(AW1488-AS1488*$H$13)))</f>
        <v>0</v>
      </c>
      <c r="AV1488">
        <f>(AU1488-1)*100</f>
        <v>0</v>
      </c>
      <c r="AW1488">
        <f>MAX(0,($B$13+$C$13*BV1488)/(1+$D$13*BV1488)*BO1488/(BQ1488+273)*$E$13)</f>
        <v>0</v>
      </c>
      <c r="AX1488">
        <f>$B$11*BW1488+$C$11*BX1488+$F$11*CI1488*(1-CL1488)</f>
        <v>0</v>
      </c>
      <c r="AY1488">
        <f>AX1488*AZ1488</f>
        <v>0</v>
      </c>
      <c r="AZ1488">
        <f>($B$11*$D$9+$C$11*$D$9+$F$11*((CV1488+CN1488)/MAX(CV1488+CN1488+CW1488, 0.1)*$I$9+CW1488/MAX(CV1488+CN1488+CW1488, 0.1)*$J$9))/($B$11+$C$11+$F$11)</f>
        <v>0</v>
      </c>
      <c r="BA1488">
        <f>($B$11*$K$9+$C$11*$K$9+$F$11*((CV1488+CN1488)/MAX(CV1488+CN1488+CW1488, 0.1)*$P$9+CW1488/MAX(CV1488+CN1488+CW1488, 0.1)*$Q$9))/($B$11+$C$11+$F$11)</f>
        <v>0</v>
      </c>
      <c r="BB1488">
        <v>6</v>
      </c>
      <c r="BC1488">
        <v>0.5</v>
      </c>
      <c r="BD1488" t="s">
        <v>355</v>
      </c>
      <c r="BE1488">
        <v>2</v>
      </c>
      <c r="BF1488" t="b">
        <v>1</v>
      </c>
      <c r="BG1488">
        <v>1664310242.714286</v>
      </c>
      <c r="BH1488">
        <v>435.6522857142857</v>
      </c>
      <c r="BI1488">
        <v>476.4926785714286</v>
      </c>
      <c r="BJ1488">
        <v>18.64390357142857</v>
      </c>
      <c r="BK1488">
        <v>16.14621785714286</v>
      </c>
      <c r="BL1488">
        <v>438.9926428571429</v>
      </c>
      <c r="BM1488">
        <v>18.80652142857143</v>
      </c>
      <c r="BN1488">
        <v>500.0651071428572</v>
      </c>
      <c r="BO1488">
        <v>90.90791428571428</v>
      </c>
      <c r="BP1488">
        <v>0.1000836928571428</v>
      </c>
      <c r="BQ1488">
        <v>24.41634285714286</v>
      </c>
      <c r="BR1488">
        <v>24.89555714285714</v>
      </c>
      <c r="BS1488">
        <v>999.9000000000002</v>
      </c>
      <c r="BT1488">
        <v>0</v>
      </c>
      <c r="BU1488">
        <v>0</v>
      </c>
      <c r="BV1488">
        <v>9996.163571428571</v>
      </c>
      <c r="BW1488">
        <v>0</v>
      </c>
      <c r="BX1488">
        <v>7.419389999999999</v>
      </c>
      <c r="BY1488">
        <v>-40.84049285714286</v>
      </c>
      <c r="BZ1488">
        <v>443.9286785714286</v>
      </c>
      <c r="CA1488">
        <v>484.3106428571429</v>
      </c>
      <c r="CB1488">
        <v>2.497664642857143</v>
      </c>
      <c r="CC1488">
        <v>476.4926785714286</v>
      </c>
      <c r="CD1488">
        <v>16.14621785714286</v>
      </c>
      <c r="CE1488">
        <v>1.694877142857143</v>
      </c>
      <c r="CF1488">
        <v>1.467821071428572</v>
      </c>
      <c r="CG1488">
        <v>14.84958214285714</v>
      </c>
      <c r="CH1488">
        <v>12.63663214285714</v>
      </c>
      <c r="CI1488">
        <v>2000.016428571428</v>
      </c>
      <c r="CJ1488">
        <v>0.979996</v>
      </c>
      <c r="CK1488">
        <v>0.02000389999999999</v>
      </c>
      <c r="CL1488">
        <v>0</v>
      </c>
      <c r="CM1488">
        <v>776.3873571428572</v>
      </c>
      <c r="CN1488">
        <v>5.00097</v>
      </c>
      <c r="CO1488">
        <v>15454.84642857143</v>
      </c>
      <c r="CP1488">
        <v>16707.68928571429</v>
      </c>
      <c r="CQ1488">
        <v>38.187</v>
      </c>
      <c r="CR1488">
        <v>38.8525</v>
      </c>
      <c r="CS1488">
        <v>38.187</v>
      </c>
      <c r="CT1488">
        <v>38.437</v>
      </c>
      <c r="CU1488">
        <v>38.57999999999999</v>
      </c>
      <c r="CV1488">
        <v>1955.106428571429</v>
      </c>
      <c r="CW1488">
        <v>39.91</v>
      </c>
      <c r="CX1488">
        <v>0</v>
      </c>
      <c r="CY1488">
        <v>1664310254.9</v>
      </c>
      <c r="CZ1488">
        <v>0</v>
      </c>
      <c r="DA1488">
        <v>0</v>
      </c>
      <c r="DB1488" t="s">
        <v>356</v>
      </c>
      <c r="DC1488">
        <v>1663859321.1</v>
      </c>
      <c r="DD1488">
        <v>1663859315.6</v>
      </c>
      <c r="DE1488">
        <v>0</v>
      </c>
      <c r="DF1488">
        <v>0.196</v>
      </c>
      <c r="DG1488">
        <v>-0.001</v>
      </c>
      <c r="DH1488">
        <v>-5.941</v>
      </c>
      <c r="DI1488">
        <v>-0.174</v>
      </c>
      <c r="DJ1488">
        <v>1500</v>
      </c>
      <c r="DK1488">
        <v>17</v>
      </c>
      <c r="DL1488">
        <v>0.13</v>
      </c>
      <c r="DM1488">
        <v>0.04</v>
      </c>
      <c r="DN1488">
        <v>-38.27716</v>
      </c>
      <c r="DO1488">
        <v>-42.76399699812373</v>
      </c>
      <c r="DP1488">
        <v>4.272955337632258</v>
      </c>
      <c r="DQ1488">
        <v>0</v>
      </c>
      <c r="DR1488">
        <v>2.4371845</v>
      </c>
      <c r="DS1488">
        <v>1.16974604127579</v>
      </c>
      <c r="DT1488">
        <v>0.1159277524570799</v>
      </c>
      <c r="DU1488">
        <v>0</v>
      </c>
      <c r="DV1488">
        <v>0</v>
      </c>
      <c r="DW1488">
        <v>2</v>
      </c>
      <c r="DX1488" t="s">
        <v>357</v>
      </c>
      <c r="DY1488">
        <v>2.98476</v>
      </c>
      <c r="DZ1488">
        <v>2.71572</v>
      </c>
      <c r="EA1488">
        <v>0.102312</v>
      </c>
      <c r="EB1488">
        <v>0.107712</v>
      </c>
      <c r="EC1488">
        <v>0.0907514</v>
      </c>
      <c r="ED1488">
        <v>0.07959720000000001</v>
      </c>
      <c r="EE1488">
        <v>28508.5</v>
      </c>
      <c r="EF1488">
        <v>28460.1</v>
      </c>
      <c r="EG1488">
        <v>29507.5</v>
      </c>
      <c r="EH1488">
        <v>29492</v>
      </c>
      <c r="EI1488">
        <v>35564.2</v>
      </c>
      <c r="EJ1488">
        <v>36096.3</v>
      </c>
      <c r="EK1488">
        <v>41585.8</v>
      </c>
      <c r="EL1488">
        <v>42030.3</v>
      </c>
      <c r="EM1488">
        <v>1.97015</v>
      </c>
      <c r="EN1488">
        <v>1.92617</v>
      </c>
      <c r="EO1488">
        <v>0.108339</v>
      </c>
      <c r="EP1488">
        <v>0</v>
      </c>
      <c r="EQ1488">
        <v>23.0902</v>
      </c>
      <c r="ER1488">
        <v>999.9</v>
      </c>
      <c r="ES1488">
        <v>44.2</v>
      </c>
      <c r="ET1488">
        <v>29.2</v>
      </c>
      <c r="EU1488">
        <v>19.7828</v>
      </c>
      <c r="EV1488">
        <v>63.0164</v>
      </c>
      <c r="EW1488">
        <v>32.9527</v>
      </c>
      <c r="EX1488">
        <v>1</v>
      </c>
      <c r="EY1488">
        <v>-0.172088</v>
      </c>
      <c r="EZ1488">
        <v>1.20264</v>
      </c>
      <c r="FA1488">
        <v>20.332</v>
      </c>
      <c r="FB1488">
        <v>5.21699</v>
      </c>
      <c r="FC1488">
        <v>12.0099</v>
      </c>
      <c r="FD1488">
        <v>4.9896</v>
      </c>
      <c r="FE1488">
        <v>3.2885</v>
      </c>
      <c r="FF1488">
        <v>9999</v>
      </c>
      <c r="FG1488">
        <v>9999</v>
      </c>
      <c r="FH1488">
        <v>9999</v>
      </c>
      <c r="FI1488">
        <v>262.7</v>
      </c>
      <c r="FJ1488">
        <v>1.86768</v>
      </c>
      <c r="FK1488">
        <v>1.86676</v>
      </c>
      <c r="FL1488">
        <v>1.86615</v>
      </c>
      <c r="FM1488">
        <v>1.86612</v>
      </c>
      <c r="FN1488">
        <v>1.86795</v>
      </c>
      <c r="FO1488">
        <v>1.87041</v>
      </c>
      <c r="FP1488">
        <v>1.86905</v>
      </c>
      <c r="FQ1488">
        <v>1.87057</v>
      </c>
      <c r="FR1488">
        <v>0</v>
      </c>
      <c r="FS1488">
        <v>0</v>
      </c>
      <c r="FT1488">
        <v>0</v>
      </c>
      <c r="FU1488">
        <v>0</v>
      </c>
      <c r="FV1488" t="s">
        <v>358</v>
      </c>
      <c r="FW1488" t="s">
        <v>359</v>
      </c>
      <c r="FX1488" t="s">
        <v>360</v>
      </c>
      <c r="FY1488" t="s">
        <v>360</v>
      </c>
      <c r="FZ1488" t="s">
        <v>360</v>
      </c>
      <c r="GA1488" t="s">
        <v>360</v>
      </c>
      <c r="GB1488">
        <v>0</v>
      </c>
      <c r="GC1488">
        <v>100</v>
      </c>
      <c r="GD1488">
        <v>100</v>
      </c>
      <c r="GE1488">
        <v>-3.404</v>
      </c>
      <c r="GF1488">
        <v>-0.1632</v>
      </c>
      <c r="GG1488">
        <v>-2.0192013485273</v>
      </c>
      <c r="GH1488">
        <v>-0.003354295288503095</v>
      </c>
      <c r="GI1488">
        <v>8.998442100416266E-07</v>
      </c>
      <c r="GJ1488">
        <v>-2.632750781261316E-10</v>
      </c>
      <c r="GK1488">
        <v>-0.1771344180573433</v>
      </c>
      <c r="GL1488">
        <v>-0.01811282044437078</v>
      </c>
      <c r="GM1488">
        <v>0.001479480632228601</v>
      </c>
      <c r="GN1488">
        <v>-2.527498020886067E-05</v>
      </c>
      <c r="GO1488">
        <v>3</v>
      </c>
      <c r="GP1488">
        <v>2311</v>
      </c>
      <c r="GQ1488">
        <v>1</v>
      </c>
      <c r="GR1488">
        <v>23</v>
      </c>
      <c r="GS1488">
        <v>7515.5</v>
      </c>
      <c r="GT1488">
        <v>7515.6</v>
      </c>
      <c r="GU1488">
        <v>1.2207</v>
      </c>
      <c r="GV1488">
        <v>2.22046</v>
      </c>
      <c r="GW1488">
        <v>1.39648</v>
      </c>
      <c r="GX1488">
        <v>2.34009</v>
      </c>
      <c r="GY1488">
        <v>1.49536</v>
      </c>
      <c r="GZ1488">
        <v>2.46338</v>
      </c>
      <c r="HA1488">
        <v>35.5451</v>
      </c>
      <c r="HB1488">
        <v>23.8511</v>
      </c>
      <c r="HC1488">
        <v>18</v>
      </c>
      <c r="HD1488">
        <v>515.898</v>
      </c>
      <c r="HE1488">
        <v>444.315</v>
      </c>
      <c r="HF1488">
        <v>20.6664</v>
      </c>
      <c r="HG1488">
        <v>25.2624</v>
      </c>
      <c r="HH1488">
        <v>29.9997</v>
      </c>
      <c r="HI1488">
        <v>25.2452</v>
      </c>
      <c r="HJ1488">
        <v>25.1898</v>
      </c>
      <c r="HK1488">
        <v>24.4468</v>
      </c>
      <c r="HL1488">
        <v>23.9104</v>
      </c>
      <c r="HM1488">
        <v>39.6723</v>
      </c>
      <c r="HN1488">
        <v>20.6749</v>
      </c>
      <c r="HO1488">
        <v>527.162</v>
      </c>
      <c r="HP1488">
        <v>15.7685</v>
      </c>
      <c r="HQ1488">
        <v>100.938</v>
      </c>
      <c r="HR1488">
        <v>100.939</v>
      </c>
    </row>
    <row r="1489" spans="1:226">
      <c r="A1489">
        <v>1473</v>
      </c>
      <c r="B1489">
        <v>1664310255.5</v>
      </c>
      <c r="C1489">
        <v>17025</v>
      </c>
      <c r="D1489" t="s">
        <v>3318</v>
      </c>
      <c r="E1489" t="s">
        <v>3319</v>
      </c>
      <c r="F1489">
        <v>5</v>
      </c>
      <c r="G1489" t="s">
        <v>3257</v>
      </c>
      <c r="H1489" t="s">
        <v>354</v>
      </c>
      <c r="I1489">
        <v>1664310248</v>
      </c>
      <c r="J1489">
        <f>(K1489)/1000</f>
        <v>0</v>
      </c>
      <c r="K1489">
        <f>IF(BF1489, AN1489, AH1489)</f>
        <v>0</v>
      </c>
      <c r="L1489">
        <f>IF(BF1489, AI1489, AG1489)</f>
        <v>0</v>
      </c>
      <c r="M1489">
        <f>BH1489 - IF(AU1489&gt;1, L1489*BB1489*100.0/(AW1489*BV1489), 0)</f>
        <v>0</v>
      </c>
      <c r="N1489">
        <f>((T1489-J1489/2)*M1489-L1489)/(T1489+J1489/2)</f>
        <v>0</v>
      </c>
      <c r="O1489">
        <f>N1489*(BO1489+BP1489)/1000.0</f>
        <v>0</v>
      </c>
      <c r="P1489">
        <f>(BH1489 - IF(AU1489&gt;1, L1489*BB1489*100.0/(AW1489*BV1489), 0))*(BO1489+BP1489)/1000.0</f>
        <v>0</v>
      </c>
      <c r="Q1489">
        <f>2.0/((1/S1489-1/R1489)+SIGN(S1489)*SQRT((1/S1489-1/R1489)*(1/S1489-1/R1489) + 4*BC1489/((BC1489+1)*(BC1489+1))*(2*1/S1489*1/R1489-1/R1489*1/R1489)))</f>
        <v>0</v>
      </c>
      <c r="R1489">
        <f>IF(LEFT(BD1489,1)&lt;&gt;"0",IF(LEFT(BD1489,1)="1",3.0,BE1489),$D$5+$E$5*(BV1489*BO1489/($K$5*1000))+$F$5*(BV1489*BO1489/($K$5*1000))*MAX(MIN(BB1489,$J$5),$I$5)*MAX(MIN(BB1489,$J$5),$I$5)+$G$5*MAX(MIN(BB1489,$J$5),$I$5)*(BV1489*BO1489/($K$5*1000))+$H$5*(BV1489*BO1489/($K$5*1000))*(BV1489*BO1489/($K$5*1000)))</f>
        <v>0</v>
      </c>
      <c r="S1489">
        <f>J1489*(1000-(1000*0.61365*exp(17.502*W1489/(240.97+W1489))/(BO1489+BP1489)+BJ1489)/2)/(1000*0.61365*exp(17.502*W1489/(240.97+W1489))/(BO1489+BP1489)-BJ1489)</f>
        <v>0</v>
      </c>
      <c r="T1489">
        <f>1/((BC1489+1)/(Q1489/1.6)+1/(R1489/1.37)) + BC1489/((BC1489+1)/(Q1489/1.6) + BC1489/(R1489/1.37))</f>
        <v>0</v>
      </c>
      <c r="U1489">
        <f>(AX1489*BA1489)</f>
        <v>0</v>
      </c>
      <c r="V1489">
        <f>(BQ1489+(U1489+2*0.95*5.67E-8*(((BQ1489+$B$7)+273)^4-(BQ1489+273)^4)-44100*J1489)/(1.84*29.3*R1489+8*0.95*5.67E-8*(BQ1489+273)^3))</f>
        <v>0</v>
      </c>
      <c r="W1489">
        <f>($C$7*BR1489+$D$7*BS1489+$E$7*V1489)</f>
        <v>0</v>
      </c>
      <c r="X1489">
        <f>0.61365*exp(17.502*W1489/(240.97+W1489))</f>
        <v>0</v>
      </c>
      <c r="Y1489">
        <f>(Z1489/AA1489*100)</f>
        <v>0</v>
      </c>
      <c r="Z1489">
        <f>BJ1489*(BO1489+BP1489)/1000</f>
        <v>0</v>
      </c>
      <c r="AA1489">
        <f>0.61365*exp(17.502*BQ1489/(240.97+BQ1489))</f>
        <v>0</v>
      </c>
      <c r="AB1489">
        <f>(X1489-BJ1489*(BO1489+BP1489)/1000)</f>
        <v>0</v>
      </c>
      <c r="AC1489">
        <f>(-J1489*44100)</f>
        <v>0</v>
      </c>
      <c r="AD1489">
        <f>2*29.3*R1489*0.92*(BQ1489-W1489)</f>
        <v>0</v>
      </c>
      <c r="AE1489">
        <f>2*0.95*5.67E-8*(((BQ1489+$B$7)+273)^4-(W1489+273)^4)</f>
        <v>0</v>
      </c>
      <c r="AF1489">
        <f>U1489+AE1489+AC1489+AD1489</f>
        <v>0</v>
      </c>
      <c r="AG1489">
        <f>BN1489*AU1489*(BI1489-BH1489*(1000-AU1489*BK1489)/(1000-AU1489*BJ1489))/(100*BB1489)</f>
        <v>0</v>
      </c>
      <c r="AH1489">
        <f>1000*BN1489*AU1489*(BJ1489-BK1489)/(100*BB1489*(1000-AU1489*BJ1489))</f>
        <v>0</v>
      </c>
      <c r="AI1489">
        <f>(AJ1489 - AK1489 - BO1489*1E3/(8.314*(BQ1489+273.15)) * AM1489/BN1489 * AL1489) * BN1489/(100*BB1489) * (1000 - BK1489)/1000</f>
        <v>0</v>
      </c>
      <c r="AJ1489">
        <v>517.8108020969855</v>
      </c>
      <c r="AK1489">
        <v>482.2204909090908</v>
      </c>
      <c r="AL1489">
        <v>3.208695269883328</v>
      </c>
      <c r="AM1489">
        <v>64.58573278103455</v>
      </c>
      <c r="AN1489">
        <f>(AP1489 - AO1489 + BO1489*1E3/(8.314*(BQ1489+273.15)) * AR1489/BN1489 * AQ1489) * BN1489/(100*BB1489) * 1000/(1000 - AP1489)</f>
        <v>0</v>
      </c>
      <c r="AO1489">
        <v>15.94879286965179</v>
      </c>
      <c r="AP1489">
        <v>18.51250902255638</v>
      </c>
      <c r="AQ1489">
        <v>-0.01340800324646779</v>
      </c>
      <c r="AR1489">
        <v>112.2098661277839</v>
      </c>
      <c r="AS1489">
        <v>14</v>
      </c>
      <c r="AT1489">
        <v>3</v>
      </c>
      <c r="AU1489">
        <f>IF(AS1489*$H$13&gt;=AW1489,1.0,(AW1489/(AW1489-AS1489*$H$13)))</f>
        <v>0</v>
      </c>
      <c r="AV1489">
        <f>(AU1489-1)*100</f>
        <v>0</v>
      </c>
      <c r="AW1489">
        <f>MAX(0,($B$13+$C$13*BV1489)/(1+$D$13*BV1489)*BO1489/(BQ1489+273)*$E$13)</f>
        <v>0</v>
      </c>
      <c r="AX1489">
        <f>$B$11*BW1489+$C$11*BX1489+$F$11*CI1489*(1-CL1489)</f>
        <v>0</v>
      </c>
      <c r="AY1489">
        <f>AX1489*AZ1489</f>
        <v>0</v>
      </c>
      <c r="AZ1489">
        <f>($B$11*$D$9+$C$11*$D$9+$F$11*((CV1489+CN1489)/MAX(CV1489+CN1489+CW1489, 0.1)*$I$9+CW1489/MAX(CV1489+CN1489+CW1489, 0.1)*$J$9))/($B$11+$C$11+$F$11)</f>
        <v>0</v>
      </c>
      <c r="BA1489">
        <f>($B$11*$K$9+$C$11*$K$9+$F$11*((CV1489+CN1489)/MAX(CV1489+CN1489+CW1489, 0.1)*$P$9+CW1489/MAX(CV1489+CN1489+CW1489, 0.1)*$Q$9))/($B$11+$C$11+$F$11)</f>
        <v>0</v>
      </c>
      <c r="BB1489">
        <v>6</v>
      </c>
      <c r="BC1489">
        <v>0.5</v>
      </c>
      <c r="BD1489" t="s">
        <v>355</v>
      </c>
      <c r="BE1489">
        <v>2</v>
      </c>
      <c r="BF1489" t="b">
        <v>1</v>
      </c>
      <c r="BG1489">
        <v>1664310248</v>
      </c>
      <c r="BH1489">
        <v>451.412037037037</v>
      </c>
      <c r="BI1489">
        <v>494.2672222222223</v>
      </c>
      <c r="BJ1489">
        <v>18.60885555555556</v>
      </c>
      <c r="BK1489">
        <v>16.01065925925926</v>
      </c>
      <c r="BL1489">
        <v>454.7952962962964</v>
      </c>
      <c r="BM1489">
        <v>18.77184444444444</v>
      </c>
      <c r="BN1489">
        <v>500.063962962963</v>
      </c>
      <c r="BO1489">
        <v>90.90754074074073</v>
      </c>
      <c r="BP1489">
        <v>0.1000204444444445</v>
      </c>
      <c r="BQ1489">
        <v>24.41213703703704</v>
      </c>
      <c r="BR1489">
        <v>24.87176666666667</v>
      </c>
      <c r="BS1489">
        <v>999.9000000000001</v>
      </c>
      <c r="BT1489">
        <v>0</v>
      </c>
      <c r="BU1489">
        <v>0</v>
      </c>
      <c r="BV1489">
        <v>10006.63</v>
      </c>
      <c r="BW1489">
        <v>0</v>
      </c>
      <c r="BX1489">
        <v>7.419389999999999</v>
      </c>
      <c r="BY1489">
        <v>-42.85526666666667</v>
      </c>
      <c r="BZ1489">
        <v>459.9708888888889</v>
      </c>
      <c r="CA1489">
        <v>502.307888888889</v>
      </c>
      <c r="CB1489">
        <v>2.598187777777778</v>
      </c>
      <c r="CC1489">
        <v>494.2672222222223</v>
      </c>
      <c r="CD1489">
        <v>16.01065925925926</v>
      </c>
      <c r="CE1489">
        <v>1.691685185185186</v>
      </c>
      <c r="CF1489">
        <v>1.455491111111111</v>
      </c>
      <c r="CG1489">
        <v>14.82029259259259</v>
      </c>
      <c r="CH1489">
        <v>12.5081</v>
      </c>
      <c r="CI1489">
        <v>2000.005925925926</v>
      </c>
      <c r="CJ1489">
        <v>0.9799958888888889</v>
      </c>
      <c r="CK1489">
        <v>0.02000401111111111</v>
      </c>
      <c r="CL1489">
        <v>0</v>
      </c>
      <c r="CM1489">
        <v>777.4537407407405</v>
      </c>
      <c r="CN1489">
        <v>5.00097</v>
      </c>
      <c r="CO1489">
        <v>15476.04444444445</v>
      </c>
      <c r="CP1489">
        <v>16707.59259259259</v>
      </c>
      <c r="CQ1489">
        <v>38.187</v>
      </c>
      <c r="CR1489">
        <v>38.84233333333333</v>
      </c>
      <c r="CS1489">
        <v>38.187</v>
      </c>
      <c r="CT1489">
        <v>38.437</v>
      </c>
      <c r="CU1489">
        <v>38.56433333333333</v>
      </c>
      <c r="CV1489">
        <v>1955.095925925926</v>
      </c>
      <c r="CW1489">
        <v>39.91</v>
      </c>
      <c r="CX1489">
        <v>0</v>
      </c>
      <c r="CY1489">
        <v>1664310259.7</v>
      </c>
      <c r="CZ1489">
        <v>0</v>
      </c>
      <c r="DA1489">
        <v>0</v>
      </c>
      <c r="DB1489" t="s">
        <v>356</v>
      </c>
      <c r="DC1489">
        <v>1663859321.1</v>
      </c>
      <c r="DD1489">
        <v>1663859315.6</v>
      </c>
      <c r="DE1489">
        <v>0</v>
      </c>
      <c r="DF1489">
        <v>0.196</v>
      </c>
      <c r="DG1489">
        <v>-0.001</v>
      </c>
      <c r="DH1489">
        <v>-5.941</v>
      </c>
      <c r="DI1489">
        <v>-0.174</v>
      </c>
      <c r="DJ1489">
        <v>1500</v>
      </c>
      <c r="DK1489">
        <v>17</v>
      </c>
      <c r="DL1489">
        <v>0.13</v>
      </c>
      <c r="DM1489">
        <v>0.04</v>
      </c>
      <c r="DN1489">
        <v>-41.33610731707317</v>
      </c>
      <c r="DO1489">
        <v>-24.5008160278746</v>
      </c>
      <c r="DP1489">
        <v>2.49665362488059</v>
      </c>
      <c r="DQ1489">
        <v>0</v>
      </c>
      <c r="DR1489">
        <v>2.525009756097561</v>
      </c>
      <c r="DS1489">
        <v>1.193901114982582</v>
      </c>
      <c r="DT1489">
        <v>0.1207940569222898</v>
      </c>
      <c r="DU1489">
        <v>0</v>
      </c>
      <c r="DV1489">
        <v>0</v>
      </c>
      <c r="DW1489">
        <v>2</v>
      </c>
      <c r="DX1489" t="s">
        <v>357</v>
      </c>
      <c r="DY1489">
        <v>2.98461</v>
      </c>
      <c r="DZ1489">
        <v>2.71563</v>
      </c>
      <c r="EA1489">
        <v>0.104886</v>
      </c>
      <c r="EB1489">
        <v>0.110306</v>
      </c>
      <c r="EC1489">
        <v>0.0904821</v>
      </c>
      <c r="ED1489">
        <v>0.0792675</v>
      </c>
      <c r="EE1489">
        <v>28427.1</v>
      </c>
      <c r="EF1489">
        <v>28377.1</v>
      </c>
      <c r="EG1489">
        <v>29507.9</v>
      </c>
      <c r="EH1489">
        <v>29491.7</v>
      </c>
      <c r="EI1489">
        <v>35575.6</v>
      </c>
      <c r="EJ1489">
        <v>36109.3</v>
      </c>
      <c r="EK1489">
        <v>41586.6</v>
      </c>
      <c r="EL1489">
        <v>42030.1</v>
      </c>
      <c r="EM1489">
        <v>1.97003</v>
      </c>
      <c r="EN1489">
        <v>1.92585</v>
      </c>
      <c r="EO1489">
        <v>0.108223</v>
      </c>
      <c r="EP1489">
        <v>0</v>
      </c>
      <c r="EQ1489">
        <v>23.0806</v>
      </c>
      <c r="ER1489">
        <v>999.9</v>
      </c>
      <c r="ES1489">
        <v>44.2</v>
      </c>
      <c r="ET1489">
        <v>29.2</v>
      </c>
      <c r="EU1489">
        <v>19.7802</v>
      </c>
      <c r="EV1489">
        <v>62.9064</v>
      </c>
      <c r="EW1489">
        <v>33.4095</v>
      </c>
      <c r="EX1489">
        <v>1</v>
      </c>
      <c r="EY1489">
        <v>-0.171895</v>
      </c>
      <c r="EZ1489">
        <v>1.22515</v>
      </c>
      <c r="FA1489">
        <v>20.3316</v>
      </c>
      <c r="FB1489">
        <v>5.21759</v>
      </c>
      <c r="FC1489">
        <v>12.0099</v>
      </c>
      <c r="FD1489">
        <v>4.98935</v>
      </c>
      <c r="FE1489">
        <v>3.2885</v>
      </c>
      <c r="FF1489">
        <v>9999</v>
      </c>
      <c r="FG1489">
        <v>9999</v>
      </c>
      <c r="FH1489">
        <v>9999</v>
      </c>
      <c r="FI1489">
        <v>262.7</v>
      </c>
      <c r="FJ1489">
        <v>1.86768</v>
      </c>
      <c r="FK1489">
        <v>1.86676</v>
      </c>
      <c r="FL1489">
        <v>1.86615</v>
      </c>
      <c r="FM1489">
        <v>1.86609</v>
      </c>
      <c r="FN1489">
        <v>1.86793</v>
      </c>
      <c r="FO1489">
        <v>1.87042</v>
      </c>
      <c r="FP1489">
        <v>1.86905</v>
      </c>
      <c r="FQ1489">
        <v>1.87056</v>
      </c>
      <c r="FR1489">
        <v>0</v>
      </c>
      <c r="FS1489">
        <v>0</v>
      </c>
      <c r="FT1489">
        <v>0</v>
      </c>
      <c r="FU1489">
        <v>0</v>
      </c>
      <c r="FV1489" t="s">
        <v>358</v>
      </c>
      <c r="FW1489" t="s">
        <v>359</v>
      </c>
      <c r="FX1489" t="s">
        <v>360</v>
      </c>
      <c r="FY1489" t="s">
        <v>360</v>
      </c>
      <c r="FZ1489" t="s">
        <v>360</v>
      </c>
      <c r="GA1489" t="s">
        <v>360</v>
      </c>
      <c r="GB1489">
        <v>0</v>
      </c>
      <c r="GC1489">
        <v>100</v>
      </c>
      <c r="GD1489">
        <v>100</v>
      </c>
      <c r="GE1489">
        <v>-3.447</v>
      </c>
      <c r="GF1489">
        <v>-0.164</v>
      </c>
      <c r="GG1489">
        <v>-2.0192013485273</v>
      </c>
      <c r="GH1489">
        <v>-0.003354295288503095</v>
      </c>
      <c r="GI1489">
        <v>8.998442100416266E-07</v>
      </c>
      <c r="GJ1489">
        <v>-2.632750781261316E-10</v>
      </c>
      <c r="GK1489">
        <v>-0.1771344180573433</v>
      </c>
      <c r="GL1489">
        <v>-0.01811282044437078</v>
      </c>
      <c r="GM1489">
        <v>0.001479480632228601</v>
      </c>
      <c r="GN1489">
        <v>-2.527498020886067E-05</v>
      </c>
      <c r="GO1489">
        <v>3</v>
      </c>
      <c r="GP1489">
        <v>2311</v>
      </c>
      <c r="GQ1489">
        <v>1</v>
      </c>
      <c r="GR1489">
        <v>23</v>
      </c>
      <c r="GS1489">
        <v>7515.6</v>
      </c>
      <c r="GT1489">
        <v>7515.7</v>
      </c>
      <c r="GU1489">
        <v>1.25488</v>
      </c>
      <c r="GV1489">
        <v>2.21924</v>
      </c>
      <c r="GW1489">
        <v>1.39648</v>
      </c>
      <c r="GX1489">
        <v>2.34009</v>
      </c>
      <c r="GY1489">
        <v>1.49536</v>
      </c>
      <c r="GZ1489">
        <v>2.37671</v>
      </c>
      <c r="HA1489">
        <v>35.5451</v>
      </c>
      <c r="HB1489">
        <v>23.8423</v>
      </c>
      <c r="HC1489">
        <v>18</v>
      </c>
      <c r="HD1489">
        <v>515.838</v>
      </c>
      <c r="HE1489">
        <v>444.135</v>
      </c>
      <c r="HF1489">
        <v>20.7677</v>
      </c>
      <c r="HG1489">
        <v>25.2651</v>
      </c>
      <c r="HH1489">
        <v>30</v>
      </c>
      <c r="HI1489">
        <v>25.2473</v>
      </c>
      <c r="HJ1489">
        <v>25.1919</v>
      </c>
      <c r="HK1489">
        <v>25.1124</v>
      </c>
      <c r="HL1489">
        <v>24.1868</v>
      </c>
      <c r="HM1489">
        <v>39.3022</v>
      </c>
      <c r="HN1489">
        <v>20.7688</v>
      </c>
      <c r="HO1489">
        <v>540.52</v>
      </c>
      <c r="HP1489">
        <v>15.7554</v>
      </c>
      <c r="HQ1489">
        <v>100.939</v>
      </c>
      <c r="HR1489">
        <v>100.938</v>
      </c>
    </row>
    <row r="1490" spans="1:226">
      <c r="A1490">
        <v>1474</v>
      </c>
      <c r="B1490">
        <v>1664310260</v>
      </c>
      <c r="C1490">
        <v>17029.5</v>
      </c>
      <c r="D1490" t="s">
        <v>3320</v>
      </c>
      <c r="E1490" t="s">
        <v>3321</v>
      </c>
      <c r="F1490">
        <v>5</v>
      </c>
      <c r="G1490" t="s">
        <v>3257</v>
      </c>
      <c r="H1490" t="s">
        <v>354</v>
      </c>
      <c r="I1490">
        <v>1664310252.444444</v>
      </c>
      <c r="J1490">
        <f>(K1490)/1000</f>
        <v>0</v>
      </c>
      <c r="K1490">
        <f>IF(BF1490, AN1490, AH1490)</f>
        <v>0</v>
      </c>
      <c r="L1490">
        <f>IF(BF1490, AI1490, AG1490)</f>
        <v>0</v>
      </c>
      <c r="M1490">
        <f>BH1490 - IF(AU1490&gt;1, L1490*BB1490*100.0/(AW1490*BV1490), 0)</f>
        <v>0</v>
      </c>
      <c r="N1490">
        <f>((T1490-J1490/2)*M1490-L1490)/(T1490+J1490/2)</f>
        <v>0</v>
      </c>
      <c r="O1490">
        <f>N1490*(BO1490+BP1490)/1000.0</f>
        <v>0</v>
      </c>
      <c r="P1490">
        <f>(BH1490 - IF(AU1490&gt;1, L1490*BB1490*100.0/(AW1490*BV1490), 0))*(BO1490+BP1490)/1000.0</f>
        <v>0</v>
      </c>
      <c r="Q1490">
        <f>2.0/((1/S1490-1/R1490)+SIGN(S1490)*SQRT((1/S1490-1/R1490)*(1/S1490-1/R1490) + 4*BC1490/((BC1490+1)*(BC1490+1))*(2*1/S1490*1/R1490-1/R1490*1/R1490)))</f>
        <v>0</v>
      </c>
      <c r="R1490">
        <f>IF(LEFT(BD1490,1)&lt;&gt;"0",IF(LEFT(BD1490,1)="1",3.0,BE1490),$D$5+$E$5*(BV1490*BO1490/($K$5*1000))+$F$5*(BV1490*BO1490/($K$5*1000))*MAX(MIN(BB1490,$J$5),$I$5)*MAX(MIN(BB1490,$J$5),$I$5)+$G$5*MAX(MIN(BB1490,$J$5),$I$5)*(BV1490*BO1490/($K$5*1000))+$H$5*(BV1490*BO1490/($K$5*1000))*(BV1490*BO1490/($K$5*1000)))</f>
        <v>0</v>
      </c>
      <c r="S1490">
        <f>J1490*(1000-(1000*0.61365*exp(17.502*W1490/(240.97+W1490))/(BO1490+BP1490)+BJ1490)/2)/(1000*0.61365*exp(17.502*W1490/(240.97+W1490))/(BO1490+BP1490)-BJ1490)</f>
        <v>0</v>
      </c>
      <c r="T1490">
        <f>1/((BC1490+1)/(Q1490/1.6)+1/(R1490/1.37)) + BC1490/((BC1490+1)/(Q1490/1.6) + BC1490/(R1490/1.37))</f>
        <v>0</v>
      </c>
      <c r="U1490">
        <f>(AX1490*BA1490)</f>
        <v>0</v>
      </c>
      <c r="V1490">
        <f>(BQ1490+(U1490+2*0.95*5.67E-8*(((BQ1490+$B$7)+273)^4-(BQ1490+273)^4)-44100*J1490)/(1.84*29.3*R1490+8*0.95*5.67E-8*(BQ1490+273)^3))</f>
        <v>0</v>
      </c>
      <c r="W1490">
        <f>($C$7*BR1490+$D$7*BS1490+$E$7*V1490)</f>
        <v>0</v>
      </c>
      <c r="X1490">
        <f>0.61365*exp(17.502*W1490/(240.97+W1490))</f>
        <v>0</v>
      </c>
      <c r="Y1490">
        <f>(Z1490/AA1490*100)</f>
        <v>0</v>
      </c>
      <c r="Z1490">
        <f>BJ1490*(BO1490+BP1490)/1000</f>
        <v>0</v>
      </c>
      <c r="AA1490">
        <f>0.61365*exp(17.502*BQ1490/(240.97+BQ1490))</f>
        <v>0</v>
      </c>
      <c r="AB1490">
        <f>(X1490-BJ1490*(BO1490+BP1490)/1000)</f>
        <v>0</v>
      </c>
      <c r="AC1490">
        <f>(-J1490*44100)</f>
        <v>0</v>
      </c>
      <c r="AD1490">
        <f>2*29.3*R1490*0.92*(BQ1490-W1490)</f>
        <v>0</v>
      </c>
      <c r="AE1490">
        <f>2*0.95*5.67E-8*(((BQ1490+$B$7)+273)^4-(W1490+273)^4)</f>
        <v>0</v>
      </c>
      <c r="AF1490">
        <f>U1490+AE1490+AC1490+AD1490</f>
        <v>0</v>
      </c>
      <c r="AG1490">
        <f>BN1490*AU1490*(BI1490-BH1490*(1000-AU1490*BK1490)/(1000-AU1490*BJ1490))/(100*BB1490)</f>
        <v>0</v>
      </c>
      <c r="AH1490">
        <f>1000*BN1490*AU1490*(BJ1490-BK1490)/(100*BB1490*(1000-AU1490*BJ1490))</f>
        <v>0</v>
      </c>
      <c r="AI1490">
        <f>(AJ1490 - AK1490 - BO1490*1E3/(8.314*(BQ1490+273.15)) * AM1490/BN1490 * AL1490) * BN1490/(100*BB1490) * (1000 - BK1490)/1000</f>
        <v>0</v>
      </c>
      <c r="AJ1490">
        <v>533.1229963633609</v>
      </c>
      <c r="AK1490">
        <v>496.8738909090908</v>
      </c>
      <c r="AL1490">
        <v>3.262342750456175</v>
      </c>
      <c r="AM1490">
        <v>64.58573278103455</v>
      </c>
      <c r="AN1490">
        <f>(AP1490 - AO1490 + BO1490*1E3/(8.314*(BQ1490+273.15)) * AR1490/BN1490 * AQ1490) * BN1490/(100*BB1490) * 1000/(1000 - AP1490)</f>
        <v>0</v>
      </c>
      <c r="AO1490">
        <v>15.86568591556152</v>
      </c>
      <c r="AP1490">
        <v>18.44246812030074</v>
      </c>
      <c r="AQ1490">
        <v>-0.01565203828917835</v>
      </c>
      <c r="AR1490">
        <v>112.2098661277839</v>
      </c>
      <c r="AS1490">
        <v>14</v>
      </c>
      <c r="AT1490">
        <v>3</v>
      </c>
      <c r="AU1490">
        <f>IF(AS1490*$H$13&gt;=AW1490,1.0,(AW1490/(AW1490-AS1490*$H$13)))</f>
        <v>0</v>
      </c>
      <c r="AV1490">
        <f>(AU1490-1)*100</f>
        <v>0</v>
      </c>
      <c r="AW1490">
        <f>MAX(0,($B$13+$C$13*BV1490)/(1+$D$13*BV1490)*BO1490/(BQ1490+273)*$E$13)</f>
        <v>0</v>
      </c>
      <c r="AX1490">
        <f>$B$11*BW1490+$C$11*BX1490+$F$11*CI1490*(1-CL1490)</f>
        <v>0</v>
      </c>
      <c r="AY1490">
        <f>AX1490*AZ1490</f>
        <v>0</v>
      </c>
      <c r="AZ1490">
        <f>($B$11*$D$9+$C$11*$D$9+$F$11*((CV1490+CN1490)/MAX(CV1490+CN1490+CW1490, 0.1)*$I$9+CW1490/MAX(CV1490+CN1490+CW1490, 0.1)*$J$9))/($B$11+$C$11+$F$11)</f>
        <v>0</v>
      </c>
      <c r="BA1490">
        <f>($B$11*$K$9+$C$11*$K$9+$F$11*((CV1490+CN1490)/MAX(CV1490+CN1490+CW1490, 0.1)*$P$9+CW1490/MAX(CV1490+CN1490+CW1490, 0.1)*$Q$9))/($B$11+$C$11+$F$11)</f>
        <v>0</v>
      </c>
      <c r="BB1490">
        <v>6</v>
      </c>
      <c r="BC1490">
        <v>0.5</v>
      </c>
      <c r="BD1490" t="s">
        <v>355</v>
      </c>
      <c r="BE1490">
        <v>2</v>
      </c>
      <c r="BF1490" t="b">
        <v>1</v>
      </c>
      <c r="BG1490">
        <v>1664310252.444444</v>
      </c>
      <c r="BH1490">
        <v>465.2741111111112</v>
      </c>
      <c r="BI1490">
        <v>509.2336666666666</v>
      </c>
      <c r="BJ1490">
        <v>18.55232222222222</v>
      </c>
      <c r="BK1490">
        <v>15.90412962962963</v>
      </c>
      <c r="BL1490">
        <v>468.6949259259259</v>
      </c>
      <c r="BM1490">
        <v>18.71591481481482</v>
      </c>
      <c r="BN1490">
        <v>500.0563703703704</v>
      </c>
      <c r="BO1490">
        <v>90.90685185185185</v>
      </c>
      <c r="BP1490">
        <v>0.09999001851851853</v>
      </c>
      <c r="BQ1490">
        <v>24.41226296296297</v>
      </c>
      <c r="BR1490">
        <v>24.86565555555555</v>
      </c>
      <c r="BS1490">
        <v>999.9000000000001</v>
      </c>
      <c r="BT1490">
        <v>0</v>
      </c>
      <c r="BU1490">
        <v>0</v>
      </c>
      <c r="BV1490">
        <v>10001.27962962963</v>
      </c>
      <c r="BW1490">
        <v>0</v>
      </c>
      <c r="BX1490">
        <v>7.419389999999999</v>
      </c>
      <c r="BY1490">
        <v>-43.95956666666667</v>
      </c>
      <c r="BZ1490">
        <v>474.0682962962964</v>
      </c>
      <c r="CA1490">
        <v>517.4622222222222</v>
      </c>
      <c r="CB1490">
        <v>2.648191851851852</v>
      </c>
      <c r="CC1490">
        <v>509.2336666666666</v>
      </c>
      <c r="CD1490">
        <v>15.90412962962963</v>
      </c>
      <c r="CE1490">
        <v>1.686534074074075</v>
      </c>
      <c r="CF1490">
        <v>1.445796296296296</v>
      </c>
      <c r="CG1490">
        <v>14.77295185185185</v>
      </c>
      <c r="CH1490">
        <v>12.40643703703704</v>
      </c>
      <c r="CI1490">
        <v>2000.003333333334</v>
      </c>
      <c r="CJ1490">
        <v>0.9799957777777777</v>
      </c>
      <c r="CK1490">
        <v>0.02000412222222222</v>
      </c>
      <c r="CL1490">
        <v>0</v>
      </c>
      <c r="CM1490">
        <v>778.5075185185184</v>
      </c>
      <c r="CN1490">
        <v>5.00097</v>
      </c>
      <c r="CO1490">
        <v>15498.18518518518</v>
      </c>
      <c r="CP1490">
        <v>16707.57037037037</v>
      </c>
      <c r="CQ1490">
        <v>38.187</v>
      </c>
      <c r="CR1490">
        <v>38.833</v>
      </c>
      <c r="CS1490">
        <v>38.187</v>
      </c>
      <c r="CT1490">
        <v>38.437</v>
      </c>
      <c r="CU1490">
        <v>38.56433333333333</v>
      </c>
      <c r="CV1490">
        <v>1955.093333333333</v>
      </c>
      <c r="CW1490">
        <v>39.91</v>
      </c>
      <c r="CX1490">
        <v>0</v>
      </c>
      <c r="CY1490">
        <v>1664310264.5</v>
      </c>
      <c r="CZ1490">
        <v>0</v>
      </c>
      <c r="DA1490">
        <v>0</v>
      </c>
      <c r="DB1490" t="s">
        <v>356</v>
      </c>
      <c r="DC1490">
        <v>1663859321.1</v>
      </c>
      <c r="DD1490">
        <v>1663859315.6</v>
      </c>
      <c r="DE1490">
        <v>0</v>
      </c>
      <c r="DF1490">
        <v>0.196</v>
      </c>
      <c r="DG1490">
        <v>-0.001</v>
      </c>
      <c r="DH1490">
        <v>-5.941</v>
      </c>
      <c r="DI1490">
        <v>-0.174</v>
      </c>
      <c r="DJ1490">
        <v>1500</v>
      </c>
      <c r="DK1490">
        <v>17</v>
      </c>
      <c r="DL1490">
        <v>0.13</v>
      </c>
      <c r="DM1490">
        <v>0.04</v>
      </c>
      <c r="DN1490">
        <v>-42.8166243902439</v>
      </c>
      <c r="DO1490">
        <v>-16.93738745644595</v>
      </c>
      <c r="DP1490">
        <v>1.706259842359603</v>
      </c>
      <c r="DQ1490">
        <v>0</v>
      </c>
      <c r="DR1490">
        <v>2.58797243902439</v>
      </c>
      <c r="DS1490">
        <v>0.8586056445993061</v>
      </c>
      <c r="DT1490">
        <v>0.09198530343326425</v>
      </c>
      <c r="DU1490">
        <v>0</v>
      </c>
      <c r="DV1490">
        <v>0</v>
      </c>
      <c r="DW1490">
        <v>2</v>
      </c>
      <c r="DX1490" t="s">
        <v>357</v>
      </c>
      <c r="DY1490">
        <v>2.98473</v>
      </c>
      <c r="DZ1490">
        <v>2.7156</v>
      </c>
      <c r="EA1490">
        <v>0.107206</v>
      </c>
      <c r="EB1490">
        <v>0.112616</v>
      </c>
      <c r="EC1490">
        <v>0.0902371</v>
      </c>
      <c r="ED1490">
        <v>0.07901279999999999</v>
      </c>
      <c r="EE1490">
        <v>28353.5</v>
      </c>
      <c r="EF1490">
        <v>28303.2</v>
      </c>
      <c r="EG1490">
        <v>29507.9</v>
      </c>
      <c r="EH1490">
        <v>29491.5</v>
      </c>
      <c r="EI1490">
        <v>35585</v>
      </c>
      <c r="EJ1490">
        <v>36119.3</v>
      </c>
      <c r="EK1490">
        <v>41586.2</v>
      </c>
      <c r="EL1490">
        <v>42030</v>
      </c>
      <c r="EM1490">
        <v>1.97003</v>
      </c>
      <c r="EN1490">
        <v>1.92612</v>
      </c>
      <c r="EO1490">
        <v>0.109263</v>
      </c>
      <c r="EP1490">
        <v>0</v>
      </c>
      <c r="EQ1490">
        <v>23.0741</v>
      </c>
      <c r="ER1490">
        <v>999.9</v>
      </c>
      <c r="ES1490">
        <v>44.2</v>
      </c>
      <c r="ET1490">
        <v>29.2</v>
      </c>
      <c r="EU1490">
        <v>19.7826</v>
      </c>
      <c r="EV1490">
        <v>62.9164</v>
      </c>
      <c r="EW1490">
        <v>33.3494</v>
      </c>
      <c r="EX1490">
        <v>1</v>
      </c>
      <c r="EY1490">
        <v>-0.171636</v>
      </c>
      <c r="EZ1490">
        <v>1.13699</v>
      </c>
      <c r="FA1490">
        <v>20.3321</v>
      </c>
      <c r="FB1490">
        <v>5.21729</v>
      </c>
      <c r="FC1490">
        <v>12.0099</v>
      </c>
      <c r="FD1490">
        <v>4.98945</v>
      </c>
      <c r="FE1490">
        <v>3.28848</v>
      </c>
      <c r="FF1490">
        <v>9999</v>
      </c>
      <c r="FG1490">
        <v>9999</v>
      </c>
      <c r="FH1490">
        <v>9999</v>
      </c>
      <c r="FI1490">
        <v>262.7</v>
      </c>
      <c r="FJ1490">
        <v>1.86768</v>
      </c>
      <c r="FK1490">
        <v>1.86676</v>
      </c>
      <c r="FL1490">
        <v>1.86615</v>
      </c>
      <c r="FM1490">
        <v>1.86609</v>
      </c>
      <c r="FN1490">
        <v>1.86792</v>
      </c>
      <c r="FO1490">
        <v>1.87042</v>
      </c>
      <c r="FP1490">
        <v>1.86905</v>
      </c>
      <c r="FQ1490">
        <v>1.87056</v>
      </c>
      <c r="FR1490">
        <v>0</v>
      </c>
      <c r="FS1490">
        <v>0</v>
      </c>
      <c r="FT1490">
        <v>0</v>
      </c>
      <c r="FU1490">
        <v>0</v>
      </c>
      <c r="FV1490" t="s">
        <v>358</v>
      </c>
      <c r="FW1490" t="s">
        <v>359</v>
      </c>
      <c r="FX1490" t="s">
        <v>360</v>
      </c>
      <c r="FY1490" t="s">
        <v>360</v>
      </c>
      <c r="FZ1490" t="s">
        <v>360</v>
      </c>
      <c r="GA1490" t="s">
        <v>360</v>
      </c>
      <c r="GB1490">
        <v>0</v>
      </c>
      <c r="GC1490">
        <v>100</v>
      </c>
      <c r="GD1490">
        <v>100</v>
      </c>
      <c r="GE1490">
        <v>-3.485</v>
      </c>
      <c r="GF1490">
        <v>-0.1648</v>
      </c>
      <c r="GG1490">
        <v>-2.0192013485273</v>
      </c>
      <c r="GH1490">
        <v>-0.003354295288503095</v>
      </c>
      <c r="GI1490">
        <v>8.998442100416266E-07</v>
      </c>
      <c r="GJ1490">
        <v>-2.632750781261316E-10</v>
      </c>
      <c r="GK1490">
        <v>-0.1771344180573433</v>
      </c>
      <c r="GL1490">
        <v>-0.01811282044437078</v>
      </c>
      <c r="GM1490">
        <v>0.001479480632228601</v>
      </c>
      <c r="GN1490">
        <v>-2.527498020886067E-05</v>
      </c>
      <c r="GO1490">
        <v>3</v>
      </c>
      <c r="GP1490">
        <v>2311</v>
      </c>
      <c r="GQ1490">
        <v>1</v>
      </c>
      <c r="GR1490">
        <v>23</v>
      </c>
      <c r="GS1490">
        <v>7515.6</v>
      </c>
      <c r="GT1490">
        <v>7515.7</v>
      </c>
      <c r="GU1490">
        <v>1.28174</v>
      </c>
      <c r="GV1490">
        <v>2.21558</v>
      </c>
      <c r="GW1490">
        <v>1.39648</v>
      </c>
      <c r="GX1490">
        <v>2.34131</v>
      </c>
      <c r="GY1490">
        <v>1.49536</v>
      </c>
      <c r="GZ1490">
        <v>2.4707</v>
      </c>
      <c r="HA1490">
        <v>35.5451</v>
      </c>
      <c r="HB1490">
        <v>23.8511</v>
      </c>
      <c r="HC1490">
        <v>18</v>
      </c>
      <c r="HD1490">
        <v>515.85</v>
      </c>
      <c r="HE1490">
        <v>444.319</v>
      </c>
      <c r="HF1490">
        <v>20.8469</v>
      </c>
      <c r="HG1490">
        <v>25.2675</v>
      </c>
      <c r="HH1490">
        <v>30.0002</v>
      </c>
      <c r="HI1490">
        <v>25.2487</v>
      </c>
      <c r="HJ1490">
        <v>25.194</v>
      </c>
      <c r="HK1490">
        <v>25.6557</v>
      </c>
      <c r="HL1490">
        <v>24.1868</v>
      </c>
      <c r="HM1490">
        <v>39.3022</v>
      </c>
      <c r="HN1490">
        <v>20.8637</v>
      </c>
      <c r="HO1490">
        <v>553.88</v>
      </c>
      <c r="HP1490">
        <v>15.7659</v>
      </c>
      <c r="HQ1490">
        <v>100.939</v>
      </c>
      <c r="HR1490">
        <v>100.938</v>
      </c>
    </row>
    <row r="1491" spans="1:226">
      <c r="A1491">
        <v>1475</v>
      </c>
      <c r="B1491">
        <v>1664310265</v>
      </c>
      <c r="C1491">
        <v>17034.5</v>
      </c>
      <c r="D1491" t="s">
        <v>3322</v>
      </c>
      <c r="E1491" t="s">
        <v>3323</v>
      </c>
      <c r="F1491">
        <v>5</v>
      </c>
      <c r="G1491" t="s">
        <v>3257</v>
      </c>
      <c r="H1491" t="s">
        <v>354</v>
      </c>
      <c r="I1491">
        <v>1664310257.462963</v>
      </c>
      <c r="J1491">
        <f>(K1491)/1000</f>
        <v>0</v>
      </c>
      <c r="K1491">
        <f>IF(BF1491, AN1491, AH1491)</f>
        <v>0</v>
      </c>
      <c r="L1491">
        <f>IF(BF1491, AI1491, AG1491)</f>
        <v>0</v>
      </c>
      <c r="M1491">
        <f>BH1491 - IF(AU1491&gt;1, L1491*BB1491*100.0/(AW1491*BV1491), 0)</f>
        <v>0</v>
      </c>
      <c r="N1491">
        <f>((T1491-J1491/2)*M1491-L1491)/(T1491+J1491/2)</f>
        <v>0</v>
      </c>
      <c r="O1491">
        <f>N1491*(BO1491+BP1491)/1000.0</f>
        <v>0</v>
      </c>
      <c r="P1491">
        <f>(BH1491 - IF(AU1491&gt;1, L1491*BB1491*100.0/(AW1491*BV1491), 0))*(BO1491+BP1491)/1000.0</f>
        <v>0</v>
      </c>
      <c r="Q1491">
        <f>2.0/((1/S1491-1/R1491)+SIGN(S1491)*SQRT((1/S1491-1/R1491)*(1/S1491-1/R1491) + 4*BC1491/((BC1491+1)*(BC1491+1))*(2*1/S1491*1/R1491-1/R1491*1/R1491)))</f>
        <v>0</v>
      </c>
      <c r="R1491">
        <f>IF(LEFT(BD1491,1)&lt;&gt;"0",IF(LEFT(BD1491,1)="1",3.0,BE1491),$D$5+$E$5*(BV1491*BO1491/($K$5*1000))+$F$5*(BV1491*BO1491/($K$5*1000))*MAX(MIN(BB1491,$J$5),$I$5)*MAX(MIN(BB1491,$J$5),$I$5)+$G$5*MAX(MIN(BB1491,$J$5),$I$5)*(BV1491*BO1491/($K$5*1000))+$H$5*(BV1491*BO1491/($K$5*1000))*(BV1491*BO1491/($K$5*1000)))</f>
        <v>0</v>
      </c>
      <c r="S1491">
        <f>J1491*(1000-(1000*0.61365*exp(17.502*W1491/(240.97+W1491))/(BO1491+BP1491)+BJ1491)/2)/(1000*0.61365*exp(17.502*W1491/(240.97+W1491))/(BO1491+BP1491)-BJ1491)</f>
        <v>0</v>
      </c>
      <c r="T1491">
        <f>1/((BC1491+1)/(Q1491/1.6)+1/(R1491/1.37)) + BC1491/((BC1491+1)/(Q1491/1.6) + BC1491/(R1491/1.37))</f>
        <v>0</v>
      </c>
      <c r="U1491">
        <f>(AX1491*BA1491)</f>
        <v>0</v>
      </c>
      <c r="V1491">
        <f>(BQ1491+(U1491+2*0.95*5.67E-8*(((BQ1491+$B$7)+273)^4-(BQ1491+273)^4)-44100*J1491)/(1.84*29.3*R1491+8*0.95*5.67E-8*(BQ1491+273)^3))</f>
        <v>0</v>
      </c>
      <c r="W1491">
        <f>($C$7*BR1491+$D$7*BS1491+$E$7*V1491)</f>
        <v>0</v>
      </c>
      <c r="X1491">
        <f>0.61365*exp(17.502*W1491/(240.97+W1491))</f>
        <v>0</v>
      </c>
      <c r="Y1491">
        <f>(Z1491/AA1491*100)</f>
        <v>0</v>
      </c>
      <c r="Z1491">
        <f>BJ1491*(BO1491+BP1491)/1000</f>
        <v>0</v>
      </c>
      <c r="AA1491">
        <f>0.61365*exp(17.502*BQ1491/(240.97+BQ1491))</f>
        <v>0</v>
      </c>
      <c r="AB1491">
        <f>(X1491-BJ1491*(BO1491+BP1491)/1000)</f>
        <v>0</v>
      </c>
      <c r="AC1491">
        <f>(-J1491*44100)</f>
        <v>0</v>
      </c>
      <c r="AD1491">
        <f>2*29.3*R1491*0.92*(BQ1491-W1491)</f>
        <v>0</v>
      </c>
      <c r="AE1491">
        <f>2*0.95*5.67E-8*(((BQ1491+$B$7)+273)^4-(W1491+273)^4)</f>
        <v>0</v>
      </c>
      <c r="AF1491">
        <f>U1491+AE1491+AC1491+AD1491</f>
        <v>0</v>
      </c>
      <c r="AG1491">
        <f>BN1491*AU1491*(BI1491-BH1491*(1000-AU1491*BK1491)/(1000-AU1491*BJ1491))/(100*BB1491)</f>
        <v>0</v>
      </c>
      <c r="AH1491">
        <f>1000*BN1491*AU1491*(BJ1491-BK1491)/(100*BB1491*(1000-AU1491*BJ1491))</f>
        <v>0</v>
      </c>
      <c r="AI1491">
        <f>(AJ1491 - AK1491 - BO1491*1E3/(8.314*(BQ1491+273.15)) * AM1491/BN1491 * AL1491) * BN1491/(100*BB1491) * (1000 - BK1491)/1000</f>
        <v>0</v>
      </c>
      <c r="AJ1491">
        <v>550.1657029447171</v>
      </c>
      <c r="AK1491">
        <v>513.1954181818182</v>
      </c>
      <c r="AL1491">
        <v>3.262640345504608</v>
      </c>
      <c r="AM1491">
        <v>64.58573278103455</v>
      </c>
      <c r="AN1491">
        <f>(AP1491 - AO1491 + BO1491*1E3/(8.314*(BQ1491+273.15)) * AR1491/BN1491 * AQ1491) * BN1491/(100*BB1491) * 1000/(1000 - AP1491)</f>
        <v>0</v>
      </c>
      <c r="AO1491">
        <v>15.77712512103294</v>
      </c>
      <c r="AP1491">
        <v>18.3783589473684</v>
      </c>
      <c r="AQ1491">
        <v>-0.01744808582853519</v>
      </c>
      <c r="AR1491">
        <v>112.2098661277839</v>
      </c>
      <c r="AS1491">
        <v>14</v>
      </c>
      <c r="AT1491">
        <v>3</v>
      </c>
      <c r="AU1491">
        <f>IF(AS1491*$H$13&gt;=AW1491,1.0,(AW1491/(AW1491-AS1491*$H$13)))</f>
        <v>0</v>
      </c>
      <c r="AV1491">
        <f>(AU1491-1)*100</f>
        <v>0</v>
      </c>
      <c r="AW1491">
        <f>MAX(0,($B$13+$C$13*BV1491)/(1+$D$13*BV1491)*BO1491/(BQ1491+273)*$E$13)</f>
        <v>0</v>
      </c>
      <c r="AX1491">
        <f>$B$11*BW1491+$C$11*BX1491+$F$11*CI1491*(1-CL1491)</f>
        <v>0</v>
      </c>
      <c r="AY1491">
        <f>AX1491*AZ1491</f>
        <v>0</v>
      </c>
      <c r="AZ1491">
        <f>($B$11*$D$9+$C$11*$D$9+$F$11*((CV1491+CN1491)/MAX(CV1491+CN1491+CW1491, 0.1)*$I$9+CW1491/MAX(CV1491+CN1491+CW1491, 0.1)*$J$9))/($B$11+$C$11+$F$11)</f>
        <v>0</v>
      </c>
      <c r="BA1491">
        <f>($B$11*$K$9+$C$11*$K$9+$F$11*((CV1491+CN1491)/MAX(CV1491+CN1491+CW1491, 0.1)*$P$9+CW1491/MAX(CV1491+CN1491+CW1491, 0.1)*$Q$9))/($B$11+$C$11+$F$11)</f>
        <v>0</v>
      </c>
      <c r="BB1491">
        <v>6</v>
      </c>
      <c r="BC1491">
        <v>0.5</v>
      </c>
      <c r="BD1491" t="s">
        <v>355</v>
      </c>
      <c r="BE1491">
        <v>2</v>
      </c>
      <c r="BF1491" t="b">
        <v>1</v>
      </c>
      <c r="BG1491">
        <v>1664310257.462963</v>
      </c>
      <c r="BH1491">
        <v>481.2215925925925</v>
      </c>
      <c r="BI1491">
        <v>526.1008888888889</v>
      </c>
      <c r="BJ1491">
        <v>18.47682962962963</v>
      </c>
      <c r="BK1491">
        <v>15.82212962962963</v>
      </c>
      <c r="BL1491">
        <v>484.6851111111111</v>
      </c>
      <c r="BM1491">
        <v>18.64122962962963</v>
      </c>
      <c r="BN1491">
        <v>500.0593703703703</v>
      </c>
      <c r="BO1491">
        <v>90.90639999999998</v>
      </c>
      <c r="BP1491">
        <v>0.09998277777777777</v>
      </c>
      <c r="BQ1491">
        <v>24.41311851851852</v>
      </c>
      <c r="BR1491">
        <v>24.8664962962963</v>
      </c>
      <c r="BS1491">
        <v>999.9000000000001</v>
      </c>
      <c r="BT1491">
        <v>0</v>
      </c>
      <c r="BU1491">
        <v>0</v>
      </c>
      <c r="BV1491">
        <v>9996.416666666666</v>
      </c>
      <c r="BW1491">
        <v>0</v>
      </c>
      <c r="BX1491">
        <v>7.419389999999999</v>
      </c>
      <c r="BY1491">
        <v>-44.87932222222221</v>
      </c>
      <c r="BZ1491">
        <v>490.2794074074075</v>
      </c>
      <c r="CA1491">
        <v>534.558</v>
      </c>
      <c r="CB1491">
        <v>2.654711851851852</v>
      </c>
      <c r="CC1491">
        <v>526.1008888888889</v>
      </c>
      <c r="CD1491">
        <v>15.82212962962963</v>
      </c>
      <c r="CE1491">
        <v>1.679664074074074</v>
      </c>
      <c r="CF1491">
        <v>1.438332222222222</v>
      </c>
      <c r="CG1491">
        <v>14.70966296296296</v>
      </c>
      <c r="CH1491">
        <v>12.32781111111111</v>
      </c>
      <c r="CI1491">
        <v>2000.002592592592</v>
      </c>
      <c r="CJ1491">
        <v>0.9799955555555555</v>
      </c>
      <c r="CK1491">
        <v>0.02000434444444444</v>
      </c>
      <c r="CL1491">
        <v>0</v>
      </c>
      <c r="CM1491">
        <v>779.9559259259261</v>
      </c>
      <c r="CN1491">
        <v>5.00097</v>
      </c>
      <c r="CO1491">
        <v>15526.68888888889</v>
      </c>
      <c r="CP1491">
        <v>16707.55555555555</v>
      </c>
      <c r="CQ1491">
        <v>38.187</v>
      </c>
      <c r="CR1491">
        <v>38.819</v>
      </c>
      <c r="CS1491">
        <v>38.187</v>
      </c>
      <c r="CT1491">
        <v>38.437</v>
      </c>
      <c r="CU1491">
        <v>38.562</v>
      </c>
      <c r="CV1491">
        <v>1955.092222222222</v>
      </c>
      <c r="CW1491">
        <v>39.91</v>
      </c>
      <c r="CX1491">
        <v>0</v>
      </c>
      <c r="CY1491">
        <v>1664310269.3</v>
      </c>
      <c r="CZ1491">
        <v>0</v>
      </c>
      <c r="DA1491">
        <v>0</v>
      </c>
      <c r="DB1491" t="s">
        <v>356</v>
      </c>
      <c r="DC1491">
        <v>1663859321.1</v>
      </c>
      <c r="DD1491">
        <v>1663859315.6</v>
      </c>
      <c r="DE1491">
        <v>0</v>
      </c>
      <c r="DF1491">
        <v>0.196</v>
      </c>
      <c r="DG1491">
        <v>-0.001</v>
      </c>
      <c r="DH1491">
        <v>-5.941</v>
      </c>
      <c r="DI1491">
        <v>-0.174</v>
      </c>
      <c r="DJ1491">
        <v>1500</v>
      </c>
      <c r="DK1491">
        <v>17</v>
      </c>
      <c r="DL1491">
        <v>0.13</v>
      </c>
      <c r="DM1491">
        <v>0.04</v>
      </c>
      <c r="DN1491">
        <v>-44.2452675</v>
      </c>
      <c r="DO1491">
        <v>-11.47160938086298</v>
      </c>
      <c r="DP1491">
        <v>1.112911933035921</v>
      </c>
      <c r="DQ1491">
        <v>0</v>
      </c>
      <c r="DR1491">
        <v>2.6431405</v>
      </c>
      <c r="DS1491">
        <v>0.1699019887429586</v>
      </c>
      <c r="DT1491">
        <v>0.02970959482641929</v>
      </c>
      <c r="DU1491">
        <v>0</v>
      </c>
      <c r="DV1491">
        <v>0</v>
      </c>
      <c r="DW1491">
        <v>2</v>
      </c>
      <c r="DX1491" t="s">
        <v>357</v>
      </c>
      <c r="DY1491">
        <v>2.98476</v>
      </c>
      <c r="DZ1491">
        <v>2.71539</v>
      </c>
      <c r="EA1491">
        <v>0.109742</v>
      </c>
      <c r="EB1491">
        <v>0.115132</v>
      </c>
      <c r="EC1491">
        <v>0.090034</v>
      </c>
      <c r="ED1491">
        <v>0.0789682</v>
      </c>
      <c r="EE1491">
        <v>28273.4</v>
      </c>
      <c r="EF1491">
        <v>28223.1</v>
      </c>
      <c r="EG1491">
        <v>29508.3</v>
      </c>
      <c r="EH1491">
        <v>29491.6</v>
      </c>
      <c r="EI1491">
        <v>35593.8</v>
      </c>
      <c r="EJ1491">
        <v>36121.2</v>
      </c>
      <c r="EK1491">
        <v>41587</v>
      </c>
      <c r="EL1491">
        <v>42030</v>
      </c>
      <c r="EM1491">
        <v>1.96983</v>
      </c>
      <c r="EN1491">
        <v>1.92595</v>
      </c>
      <c r="EO1491">
        <v>0.109442</v>
      </c>
      <c r="EP1491">
        <v>0</v>
      </c>
      <c r="EQ1491">
        <v>23.0676</v>
      </c>
      <c r="ER1491">
        <v>999.9</v>
      </c>
      <c r="ES1491">
        <v>44.1</v>
      </c>
      <c r="ET1491">
        <v>29.3</v>
      </c>
      <c r="EU1491">
        <v>19.8516</v>
      </c>
      <c r="EV1491">
        <v>62.5364</v>
      </c>
      <c r="EW1491">
        <v>33.4095</v>
      </c>
      <c r="EX1491">
        <v>1</v>
      </c>
      <c r="EY1491">
        <v>-0.171555</v>
      </c>
      <c r="EZ1491">
        <v>1.08044</v>
      </c>
      <c r="FA1491">
        <v>20.3323</v>
      </c>
      <c r="FB1491">
        <v>5.21699</v>
      </c>
      <c r="FC1491">
        <v>12.0099</v>
      </c>
      <c r="FD1491">
        <v>4.9893</v>
      </c>
      <c r="FE1491">
        <v>3.28848</v>
      </c>
      <c r="FF1491">
        <v>9999</v>
      </c>
      <c r="FG1491">
        <v>9999</v>
      </c>
      <c r="FH1491">
        <v>9999</v>
      </c>
      <c r="FI1491">
        <v>262.7</v>
      </c>
      <c r="FJ1491">
        <v>1.86768</v>
      </c>
      <c r="FK1491">
        <v>1.86676</v>
      </c>
      <c r="FL1491">
        <v>1.86615</v>
      </c>
      <c r="FM1491">
        <v>1.86612</v>
      </c>
      <c r="FN1491">
        <v>1.86796</v>
      </c>
      <c r="FO1491">
        <v>1.87042</v>
      </c>
      <c r="FP1491">
        <v>1.86905</v>
      </c>
      <c r="FQ1491">
        <v>1.87057</v>
      </c>
      <c r="FR1491">
        <v>0</v>
      </c>
      <c r="FS1491">
        <v>0</v>
      </c>
      <c r="FT1491">
        <v>0</v>
      </c>
      <c r="FU1491">
        <v>0</v>
      </c>
      <c r="FV1491" t="s">
        <v>358</v>
      </c>
      <c r="FW1491" t="s">
        <v>359</v>
      </c>
      <c r="FX1491" t="s">
        <v>360</v>
      </c>
      <c r="FY1491" t="s">
        <v>360</v>
      </c>
      <c r="FZ1491" t="s">
        <v>360</v>
      </c>
      <c r="GA1491" t="s">
        <v>360</v>
      </c>
      <c r="GB1491">
        <v>0</v>
      </c>
      <c r="GC1491">
        <v>100</v>
      </c>
      <c r="GD1491">
        <v>100</v>
      </c>
      <c r="GE1491">
        <v>-3.528</v>
      </c>
      <c r="GF1491">
        <v>-0.1654</v>
      </c>
      <c r="GG1491">
        <v>-2.0192013485273</v>
      </c>
      <c r="GH1491">
        <v>-0.003354295288503095</v>
      </c>
      <c r="GI1491">
        <v>8.998442100416266E-07</v>
      </c>
      <c r="GJ1491">
        <v>-2.632750781261316E-10</v>
      </c>
      <c r="GK1491">
        <v>-0.1771344180573433</v>
      </c>
      <c r="GL1491">
        <v>-0.01811282044437078</v>
      </c>
      <c r="GM1491">
        <v>0.001479480632228601</v>
      </c>
      <c r="GN1491">
        <v>-2.527498020886067E-05</v>
      </c>
      <c r="GO1491">
        <v>3</v>
      </c>
      <c r="GP1491">
        <v>2311</v>
      </c>
      <c r="GQ1491">
        <v>1</v>
      </c>
      <c r="GR1491">
        <v>23</v>
      </c>
      <c r="GS1491">
        <v>7515.7</v>
      </c>
      <c r="GT1491">
        <v>7515.8</v>
      </c>
      <c r="GU1491">
        <v>1.30859</v>
      </c>
      <c r="GV1491">
        <v>2.22412</v>
      </c>
      <c r="GW1491">
        <v>1.39648</v>
      </c>
      <c r="GX1491">
        <v>2.34131</v>
      </c>
      <c r="GY1491">
        <v>1.49536</v>
      </c>
      <c r="GZ1491">
        <v>2.38403</v>
      </c>
      <c r="HA1491">
        <v>35.5683</v>
      </c>
      <c r="HB1491">
        <v>23.8336</v>
      </c>
      <c r="HC1491">
        <v>18</v>
      </c>
      <c r="HD1491">
        <v>515.74</v>
      </c>
      <c r="HE1491">
        <v>444.232</v>
      </c>
      <c r="HF1491">
        <v>20.9365</v>
      </c>
      <c r="HG1491">
        <v>25.2702</v>
      </c>
      <c r="HH1491">
        <v>30.0002</v>
      </c>
      <c r="HI1491">
        <v>25.2509</v>
      </c>
      <c r="HJ1491">
        <v>25.1964</v>
      </c>
      <c r="HK1491">
        <v>26.3046</v>
      </c>
      <c r="HL1491">
        <v>24.1868</v>
      </c>
      <c r="HM1491">
        <v>39.3022</v>
      </c>
      <c r="HN1491">
        <v>20.9565</v>
      </c>
      <c r="HO1491">
        <v>573.938</v>
      </c>
      <c r="HP1491">
        <v>15.7771</v>
      </c>
      <c r="HQ1491">
        <v>100.94</v>
      </c>
      <c r="HR1491">
        <v>100.938</v>
      </c>
    </row>
    <row r="1492" spans="1:226">
      <c r="A1492">
        <v>1476</v>
      </c>
      <c r="B1492">
        <v>1664310270</v>
      </c>
      <c r="C1492">
        <v>17039.5</v>
      </c>
      <c r="D1492" t="s">
        <v>3324</v>
      </c>
      <c r="E1492" t="s">
        <v>3325</v>
      </c>
      <c r="F1492">
        <v>5</v>
      </c>
      <c r="G1492" t="s">
        <v>3257</v>
      </c>
      <c r="H1492" t="s">
        <v>354</v>
      </c>
      <c r="I1492">
        <v>1664310262.481482</v>
      </c>
      <c r="J1492">
        <f>(K1492)/1000</f>
        <v>0</v>
      </c>
      <c r="K1492">
        <f>IF(BF1492, AN1492, AH1492)</f>
        <v>0</v>
      </c>
      <c r="L1492">
        <f>IF(BF1492, AI1492, AG1492)</f>
        <v>0</v>
      </c>
      <c r="M1492">
        <f>BH1492 - IF(AU1492&gt;1, L1492*BB1492*100.0/(AW1492*BV1492), 0)</f>
        <v>0</v>
      </c>
      <c r="N1492">
        <f>((T1492-J1492/2)*M1492-L1492)/(T1492+J1492/2)</f>
        <v>0</v>
      </c>
      <c r="O1492">
        <f>N1492*(BO1492+BP1492)/1000.0</f>
        <v>0</v>
      </c>
      <c r="P1492">
        <f>(BH1492 - IF(AU1492&gt;1, L1492*BB1492*100.0/(AW1492*BV1492), 0))*(BO1492+BP1492)/1000.0</f>
        <v>0</v>
      </c>
      <c r="Q1492">
        <f>2.0/((1/S1492-1/R1492)+SIGN(S1492)*SQRT((1/S1492-1/R1492)*(1/S1492-1/R1492) + 4*BC1492/((BC1492+1)*(BC1492+1))*(2*1/S1492*1/R1492-1/R1492*1/R1492)))</f>
        <v>0</v>
      </c>
      <c r="R1492">
        <f>IF(LEFT(BD1492,1)&lt;&gt;"0",IF(LEFT(BD1492,1)="1",3.0,BE1492),$D$5+$E$5*(BV1492*BO1492/($K$5*1000))+$F$5*(BV1492*BO1492/($K$5*1000))*MAX(MIN(BB1492,$J$5),$I$5)*MAX(MIN(BB1492,$J$5),$I$5)+$G$5*MAX(MIN(BB1492,$J$5),$I$5)*(BV1492*BO1492/($K$5*1000))+$H$5*(BV1492*BO1492/($K$5*1000))*(BV1492*BO1492/($K$5*1000)))</f>
        <v>0</v>
      </c>
      <c r="S1492">
        <f>J1492*(1000-(1000*0.61365*exp(17.502*W1492/(240.97+W1492))/(BO1492+BP1492)+BJ1492)/2)/(1000*0.61365*exp(17.502*W1492/(240.97+W1492))/(BO1492+BP1492)-BJ1492)</f>
        <v>0</v>
      </c>
      <c r="T1492">
        <f>1/((BC1492+1)/(Q1492/1.6)+1/(R1492/1.37)) + BC1492/((BC1492+1)/(Q1492/1.6) + BC1492/(R1492/1.37))</f>
        <v>0</v>
      </c>
      <c r="U1492">
        <f>(AX1492*BA1492)</f>
        <v>0</v>
      </c>
      <c r="V1492">
        <f>(BQ1492+(U1492+2*0.95*5.67E-8*(((BQ1492+$B$7)+273)^4-(BQ1492+273)^4)-44100*J1492)/(1.84*29.3*R1492+8*0.95*5.67E-8*(BQ1492+273)^3))</f>
        <v>0</v>
      </c>
      <c r="W1492">
        <f>($C$7*BR1492+$D$7*BS1492+$E$7*V1492)</f>
        <v>0</v>
      </c>
      <c r="X1492">
        <f>0.61365*exp(17.502*W1492/(240.97+W1492))</f>
        <v>0</v>
      </c>
      <c r="Y1492">
        <f>(Z1492/AA1492*100)</f>
        <v>0</v>
      </c>
      <c r="Z1492">
        <f>BJ1492*(BO1492+BP1492)/1000</f>
        <v>0</v>
      </c>
      <c r="AA1492">
        <f>0.61365*exp(17.502*BQ1492/(240.97+BQ1492))</f>
        <v>0</v>
      </c>
      <c r="AB1492">
        <f>(X1492-BJ1492*(BO1492+BP1492)/1000)</f>
        <v>0</v>
      </c>
      <c r="AC1492">
        <f>(-J1492*44100)</f>
        <v>0</v>
      </c>
      <c r="AD1492">
        <f>2*29.3*R1492*0.92*(BQ1492-W1492)</f>
        <v>0</v>
      </c>
      <c r="AE1492">
        <f>2*0.95*5.67E-8*(((BQ1492+$B$7)+273)^4-(W1492+273)^4)</f>
        <v>0</v>
      </c>
      <c r="AF1492">
        <f>U1492+AE1492+AC1492+AD1492</f>
        <v>0</v>
      </c>
      <c r="AG1492">
        <f>BN1492*AU1492*(BI1492-BH1492*(1000-AU1492*BK1492)/(1000-AU1492*BJ1492))/(100*BB1492)</f>
        <v>0</v>
      </c>
      <c r="AH1492">
        <f>1000*BN1492*AU1492*(BJ1492-BK1492)/(100*BB1492*(1000-AU1492*BJ1492))</f>
        <v>0</v>
      </c>
      <c r="AI1492">
        <f>(AJ1492 - AK1492 - BO1492*1E3/(8.314*(BQ1492+273.15)) * AM1492/BN1492 * AL1492) * BN1492/(100*BB1492) * (1000 - BK1492)/1000</f>
        <v>0</v>
      </c>
      <c r="AJ1492">
        <v>567.1571491199878</v>
      </c>
      <c r="AK1492">
        <v>529.5310545454545</v>
      </c>
      <c r="AL1492">
        <v>3.279862933617271</v>
      </c>
      <c r="AM1492">
        <v>64.58573278103455</v>
      </c>
      <c r="AN1492">
        <f>(AP1492 - AO1492 + BO1492*1E3/(8.314*(BQ1492+273.15)) * AR1492/BN1492 * AQ1492) * BN1492/(100*BB1492) * 1000/(1000 - AP1492)</f>
        <v>0</v>
      </c>
      <c r="AO1492">
        <v>15.76064881281519</v>
      </c>
      <c r="AP1492">
        <v>18.34436150375939</v>
      </c>
      <c r="AQ1492">
        <v>-0.01259531040679541</v>
      </c>
      <c r="AR1492">
        <v>112.2098661277839</v>
      </c>
      <c r="AS1492">
        <v>15</v>
      </c>
      <c r="AT1492">
        <v>3</v>
      </c>
      <c r="AU1492">
        <f>IF(AS1492*$H$13&gt;=AW1492,1.0,(AW1492/(AW1492-AS1492*$H$13)))</f>
        <v>0</v>
      </c>
      <c r="AV1492">
        <f>(AU1492-1)*100</f>
        <v>0</v>
      </c>
      <c r="AW1492">
        <f>MAX(0,($B$13+$C$13*BV1492)/(1+$D$13*BV1492)*BO1492/(BQ1492+273)*$E$13)</f>
        <v>0</v>
      </c>
      <c r="AX1492">
        <f>$B$11*BW1492+$C$11*BX1492+$F$11*CI1492*(1-CL1492)</f>
        <v>0</v>
      </c>
      <c r="AY1492">
        <f>AX1492*AZ1492</f>
        <v>0</v>
      </c>
      <c r="AZ1492">
        <f>($B$11*$D$9+$C$11*$D$9+$F$11*((CV1492+CN1492)/MAX(CV1492+CN1492+CW1492, 0.1)*$I$9+CW1492/MAX(CV1492+CN1492+CW1492, 0.1)*$J$9))/($B$11+$C$11+$F$11)</f>
        <v>0</v>
      </c>
      <c r="BA1492">
        <f>($B$11*$K$9+$C$11*$K$9+$F$11*((CV1492+CN1492)/MAX(CV1492+CN1492+CW1492, 0.1)*$P$9+CW1492/MAX(CV1492+CN1492+CW1492, 0.1)*$Q$9))/($B$11+$C$11+$F$11)</f>
        <v>0</v>
      </c>
      <c r="BB1492">
        <v>6</v>
      </c>
      <c r="BC1492">
        <v>0.5</v>
      </c>
      <c r="BD1492" t="s">
        <v>355</v>
      </c>
      <c r="BE1492">
        <v>2</v>
      </c>
      <c r="BF1492" t="b">
        <v>1</v>
      </c>
      <c r="BG1492">
        <v>1664310262.481482</v>
      </c>
      <c r="BH1492">
        <v>497.2664814814815</v>
      </c>
      <c r="BI1492">
        <v>542.9437037037037</v>
      </c>
      <c r="BJ1492">
        <v>18.41117407407407</v>
      </c>
      <c r="BK1492">
        <v>15.77518148148148</v>
      </c>
      <c r="BL1492">
        <v>500.7727037037037</v>
      </c>
      <c r="BM1492">
        <v>18.57626666666667</v>
      </c>
      <c r="BN1492">
        <v>500.0586296296296</v>
      </c>
      <c r="BO1492">
        <v>90.90609629629628</v>
      </c>
      <c r="BP1492">
        <v>0.1000038888888889</v>
      </c>
      <c r="BQ1492">
        <v>24.41504074074074</v>
      </c>
      <c r="BR1492">
        <v>24.86615925925926</v>
      </c>
      <c r="BS1492">
        <v>999.9000000000001</v>
      </c>
      <c r="BT1492">
        <v>0</v>
      </c>
      <c r="BU1492">
        <v>0</v>
      </c>
      <c r="BV1492">
        <v>9993.932592592595</v>
      </c>
      <c r="BW1492">
        <v>0</v>
      </c>
      <c r="BX1492">
        <v>7.419389999999999</v>
      </c>
      <c r="BY1492">
        <v>-45.67726666666667</v>
      </c>
      <c r="BZ1492">
        <v>506.5926296296296</v>
      </c>
      <c r="CA1492">
        <v>551.6457407407407</v>
      </c>
      <c r="CB1492">
        <v>2.63600074074074</v>
      </c>
      <c r="CC1492">
        <v>542.9437037037037</v>
      </c>
      <c r="CD1492">
        <v>15.77518148148148</v>
      </c>
      <c r="CE1492">
        <v>1.67369</v>
      </c>
      <c r="CF1492">
        <v>1.43405962962963</v>
      </c>
      <c r="CG1492">
        <v>14.65447407407407</v>
      </c>
      <c r="CH1492">
        <v>12.28263333333333</v>
      </c>
      <c r="CI1492">
        <v>2000.003703703703</v>
      </c>
      <c r="CJ1492">
        <v>0.9799952222222222</v>
      </c>
      <c r="CK1492">
        <v>0.02000467777777777</v>
      </c>
      <c r="CL1492">
        <v>0</v>
      </c>
      <c r="CM1492">
        <v>781.4987407407406</v>
      </c>
      <c r="CN1492">
        <v>5.00097</v>
      </c>
      <c r="CO1492">
        <v>15557.77407407408</v>
      </c>
      <c r="CP1492">
        <v>16707.57777777778</v>
      </c>
      <c r="CQ1492">
        <v>38.1824074074074</v>
      </c>
      <c r="CR1492">
        <v>38.81433333333333</v>
      </c>
      <c r="CS1492">
        <v>38.1824074074074</v>
      </c>
      <c r="CT1492">
        <v>38.437</v>
      </c>
      <c r="CU1492">
        <v>38.562</v>
      </c>
      <c r="CV1492">
        <v>1955.092592592593</v>
      </c>
      <c r="CW1492">
        <v>39.91</v>
      </c>
      <c r="CX1492">
        <v>0</v>
      </c>
      <c r="CY1492">
        <v>1664310274.7</v>
      </c>
      <c r="CZ1492">
        <v>0</v>
      </c>
      <c r="DA1492">
        <v>0</v>
      </c>
      <c r="DB1492" t="s">
        <v>356</v>
      </c>
      <c r="DC1492">
        <v>1663859321.1</v>
      </c>
      <c r="DD1492">
        <v>1663859315.6</v>
      </c>
      <c r="DE1492">
        <v>0</v>
      </c>
      <c r="DF1492">
        <v>0.196</v>
      </c>
      <c r="DG1492">
        <v>-0.001</v>
      </c>
      <c r="DH1492">
        <v>-5.941</v>
      </c>
      <c r="DI1492">
        <v>-0.174</v>
      </c>
      <c r="DJ1492">
        <v>1500</v>
      </c>
      <c r="DK1492">
        <v>17</v>
      </c>
      <c r="DL1492">
        <v>0.13</v>
      </c>
      <c r="DM1492">
        <v>0.04</v>
      </c>
      <c r="DN1492">
        <v>-45.18258292682927</v>
      </c>
      <c r="DO1492">
        <v>-9.681813240418254</v>
      </c>
      <c r="DP1492">
        <v>0.9570229879499259</v>
      </c>
      <c r="DQ1492">
        <v>0</v>
      </c>
      <c r="DR1492">
        <v>2.642010487804878</v>
      </c>
      <c r="DS1492">
        <v>-0.2118380487804812</v>
      </c>
      <c r="DT1492">
        <v>0.02646108241718155</v>
      </c>
      <c r="DU1492">
        <v>0</v>
      </c>
      <c r="DV1492">
        <v>0</v>
      </c>
      <c r="DW1492">
        <v>2</v>
      </c>
      <c r="DX1492" t="s">
        <v>357</v>
      </c>
      <c r="DY1492">
        <v>2.98495</v>
      </c>
      <c r="DZ1492">
        <v>2.71566</v>
      </c>
      <c r="EA1492">
        <v>0.112248</v>
      </c>
      <c r="EB1492">
        <v>0.117619</v>
      </c>
      <c r="EC1492">
        <v>0.0899124</v>
      </c>
      <c r="ED1492">
        <v>0.0789485</v>
      </c>
      <c r="EE1492">
        <v>28193.7</v>
      </c>
      <c r="EF1492">
        <v>28143.7</v>
      </c>
      <c r="EG1492">
        <v>29508.2</v>
      </c>
      <c r="EH1492">
        <v>29491.4</v>
      </c>
      <c r="EI1492">
        <v>35598.4</v>
      </c>
      <c r="EJ1492">
        <v>36121.6</v>
      </c>
      <c r="EK1492">
        <v>41586.6</v>
      </c>
      <c r="EL1492">
        <v>42029.5</v>
      </c>
      <c r="EM1492">
        <v>1.96987</v>
      </c>
      <c r="EN1492">
        <v>1.92587</v>
      </c>
      <c r="EO1492">
        <v>0.110045</v>
      </c>
      <c r="EP1492">
        <v>0</v>
      </c>
      <c r="EQ1492">
        <v>23.0612</v>
      </c>
      <c r="ER1492">
        <v>999.9</v>
      </c>
      <c r="ES1492">
        <v>44.1</v>
      </c>
      <c r="ET1492">
        <v>29.3</v>
      </c>
      <c r="EU1492">
        <v>19.8502</v>
      </c>
      <c r="EV1492">
        <v>62.5464</v>
      </c>
      <c r="EW1492">
        <v>32.8806</v>
      </c>
      <c r="EX1492">
        <v>1</v>
      </c>
      <c r="EY1492">
        <v>-0.17107</v>
      </c>
      <c r="EZ1492">
        <v>1.00951</v>
      </c>
      <c r="FA1492">
        <v>20.3329</v>
      </c>
      <c r="FB1492">
        <v>5.21849</v>
      </c>
      <c r="FC1492">
        <v>12.0099</v>
      </c>
      <c r="FD1492">
        <v>4.98965</v>
      </c>
      <c r="FE1492">
        <v>3.28865</v>
      </c>
      <c r="FF1492">
        <v>9999</v>
      </c>
      <c r="FG1492">
        <v>9999</v>
      </c>
      <c r="FH1492">
        <v>9999</v>
      </c>
      <c r="FI1492">
        <v>262.7</v>
      </c>
      <c r="FJ1492">
        <v>1.86768</v>
      </c>
      <c r="FK1492">
        <v>1.86676</v>
      </c>
      <c r="FL1492">
        <v>1.86615</v>
      </c>
      <c r="FM1492">
        <v>1.86614</v>
      </c>
      <c r="FN1492">
        <v>1.86796</v>
      </c>
      <c r="FO1492">
        <v>1.87042</v>
      </c>
      <c r="FP1492">
        <v>1.86905</v>
      </c>
      <c r="FQ1492">
        <v>1.87057</v>
      </c>
      <c r="FR1492">
        <v>0</v>
      </c>
      <c r="FS1492">
        <v>0</v>
      </c>
      <c r="FT1492">
        <v>0</v>
      </c>
      <c r="FU1492">
        <v>0</v>
      </c>
      <c r="FV1492" t="s">
        <v>358</v>
      </c>
      <c r="FW1492" t="s">
        <v>359</v>
      </c>
      <c r="FX1492" t="s">
        <v>360</v>
      </c>
      <c r="FY1492" t="s">
        <v>360</v>
      </c>
      <c r="FZ1492" t="s">
        <v>360</v>
      </c>
      <c r="GA1492" t="s">
        <v>360</v>
      </c>
      <c r="GB1492">
        <v>0</v>
      </c>
      <c r="GC1492">
        <v>100</v>
      </c>
      <c r="GD1492">
        <v>100</v>
      </c>
      <c r="GE1492">
        <v>-3.571</v>
      </c>
      <c r="GF1492">
        <v>-0.1658</v>
      </c>
      <c r="GG1492">
        <v>-2.0192013485273</v>
      </c>
      <c r="GH1492">
        <v>-0.003354295288503095</v>
      </c>
      <c r="GI1492">
        <v>8.998442100416266E-07</v>
      </c>
      <c r="GJ1492">
        <v>-2.632750781261316E-10</v>
      </c>
      <c r="GK1492">
        <v>-0.1771344180573433</v>
      </c>
      <c r="GL1492">
        <v>-0.01811282044437078</v>
      </c>
      <c r="GM1492">
        <v>0.001479480632228601</v>
      </c>
      <c r="GN1492">
        <v>-2.527498020886067E-05</v>
      </c>
      <c r="GO1492">
        <v>3</v>
      </c>
      <c r="GP1492">
        <v>2311</v>
      </c>
      <c r="GQ1492">
        <v>1</v>
      </c>
      <c r="GR1492">
        <v>23</v>
      </c>
      <c r="GS1492">
        <v>7515.8</v>
      </c>
      <c r="GT1492">
        <v>7515.9</v>
      </c>
      <c r="GU1492">
        <v>1.34399</v>
      </c>
      <c r="GV1492">
        <v>2.22046</v>
      </c>
      <c r="GW1492">
        <v>1.39771</v>
      </c>
      <c r="GX1492">
        <v>2.34009</v>
      </c>
      <c r="GY1492">
        <v>1.49536</v>
      </c>
      <c r="GZ1492">
        <v>2.40967</v>
      </c>
      <c r="HA1492">
        <v>35.5683</v>
      </c>
      <c r="HB1492">
        <v>23.8423</v>
      </c>
      <c r="HC1492">
        <v>18</v>
      </c>
      <c r="HD1492">
        <v>515.792</v>
      </c>
      <c r="HE1492">
        <v>444.207</v>
      </c>
      <c r="HF1492">
        <v>21.027</v>
      </c>
      <c r="HG1492">
        <v>25.2728</v>
      </c>
      <c r="HH1492">
        <v>30.0002</v>
      </c>
      <c r="HI1492">
        <v>25.253</v>
      </c>
      <c r="HJ1492">
        <v>25.199</v>
      </c>
      <c r="HK1492">
        <v>26.8942</v>
      </c>
      <c r="HL1492">
        <v>24.1868</v>
      </c>
      <c r="HM1492">
        <v>39.3022</v>
      </c>
      <c r="HN1492">
        <v>21.05</v>
      </c>
      <c r="HO1492">
        <v>587.366</v>
      </c>
      <c r="HP1492">
        <v>15.789</v>
      </c>
      <c r="HQ1492">
        <v>100.94</v>
      </c>
      <c r="HR1492">
        <v>100.937</v>
      </c>
    </row>
    <row r="1493" spans="1:226">
      <c r="A1493">
        <v>1477</v>
      </c>
      <c r="B1493">
        <v>1664310275</v>
      </c>
      <c r="C1493">
        <v>17044.5</v>
      </c>
      <c r="D1493" t="s">
        <v>3326</v>
      </c>
      <c r="E1493" t="s">
        <v>3327</v>
      </c>
      <c r="F1493">
        <v>5</v>
      </c>
      <c r="G1493" t="s">
        <v>3257</v>
      </c>
      <c r="H1493" t="s">
        <v>354</v>
      </c>
      <c r="I1493">
        <v>1664310267.5</v>
      </c>
      <c r="J1493">
        <f>(K1493)/1000</f>
        <v>0</v>
      </c>
      <c r="K1493">
        <f>IF(BF1493, AN1493, AH1493)</f>
        <v>0</v>
      </c>
      <c r="L1493">
        <f>IF(BF1493, AI1493, AG1493)</f>
        <v>0</v>
      </c>
      <c r="M1493">
        <f>BH1493 - IF(AU1493&gt;1, L1493*BB1493*100.0/(AW1493*BV1493), 0)</f>
        <v>0</v>
      </c>
      <c r="N1493">
        <f>((T1493-J1493/2)*M1493-L1493)/(T1493+J1493/2)</f>
        <v>0</v>
      </c>
      <c r="O1493">
        <f>N1493*(BO1493+BP1493)/1000.0</f>
        <v>0</v>
      </c>
      <c r="P1493">
        <f>(BH1493 - IF(AU1493&gt;1, L1493*BB1493*100.0/(AW1493*BV1493), 0))*(BO1493+BP1493)/1000.0</f>
        <v>0</v>
      </c>
      <c r="Q1493">
        <f>2.0/((1/S1493-1/R1493)+SIGN(S1493)*SQRT((1/S1493-1/R1493)*(1/S1493-1/R1493) + 4*BC1493/((BC1493+1)*(BC1493+1))*(2*1/S1493*1/R1493-1/R1493*1/R1493)))</f>
        <v>0</v>
      </c>
      <c r="R1493">
        <f>IF(LEFT(BD1493,1)&lt;&gt;"0",IF(LEFT(BD1493,1)="1",3.0,BE1493),$D$5+$E$5*(BV1493*BO1493/($K$5*1000))+$F$5*(BV1493*BO1493/($K$5*1000))*MAX(MIN(BB1493,$J$5),$I$5)*MAX(MIN(BB1493,$J$5),$I$5)+$G$5*MAX(MIN(BB1493,$J$5),$I$5)*(BV1493*BO1493/($K$5*1000))+$H$5*(BV1493*BO1493/($K$5*1000))*(BV1493*BO1493/($K$5*1000)))</f>
        <v>0</v>
      </c>
      <c r="S1493">
        <f>J1493*(1000-(1000*0.61365*exp(17.502*W1493/(240.97+W1493))/(BO1493+BP1493)+BJ1493)/2)/(1000*0.61365*exp(17.502*W1493/(240.97+W1493))/(BO1493+BP1493)-BJ1493)</f>
        <v>0</v>
      </c>
      <c r="T1493">
        <f>1/((BC1493+1)/(Q1493/1.6)+1/(R1493/1.37)) + BC1493/((BC1493+1)/(Q1493/1.6) + BC1493/(R1493/1.37))</f>
        <v>0</v>
      </c>
      <c r="U1493">
        <f>(AX1493*BA1493)</f>
        <v>0</v>
      </c>
      <c r="V1493">
        <f>(BQ1493+(U1493+2*0.95*5.67E-8*(((BQ1493+$B$7)+273)^4-(BQ1493+273)^4)-44100*J1493)/(1.84*29.3*R1493+8*0.95*5.67E-8*(BQ1493+273)^3))</f>
        <v>0</v>
      </c>
      <c r="W1493">
        <f>($C$7*BR1493+$D$7*BS1493+$E$7*V1493)</f>
        <v>0</v>
      </c>
      <c r="X1493">
        <f>0.61365*exp(17.502*W1493/(240.97+W1493))</f>
        <v>0</v>
      </c>
      <c r="Y1493">
        <f>(Z1493/AA1493*100)</f>
        <v>0</v>
      </c>
      <c r="Z1493">
        <f>BJ1493*(BO1493+BP1493)/1000</f>
        <v>0</v>
      </c>
      <c r="AA1493">
        <f>0.61365*exp(17.502*BQ1493/(240.97+BQ1493))</f>
        <v>0</v>
      </c>
      <c r="AB1493">
        <f>(X1493-BJ1493*(BO1493+BP1493)/1000)</f>
        <v>0</v>
      </c>
      <c r="AC1493">
        <f>(-J1493*44100)</f>
        <v>0</v>
      </c>
      <c r="AD1493">
        <f>2*29.3*R1493*0.92*(BQ1493-W1493)</f>
        <v>0</v>
      </c>
      <c r="AE1493">
        <f>2*0.95*5.67E-8*(((BQ1493+$B$7)+273)^4-(W1493+273)^4)</f>
        <v>0</v>
      </c>
      <c r="AF1493">
        <f>U1493+AE1493+AC1493+AD1493</f>
        <v>0</v>
      </c>
      <c r="AG1493">
        <f>BN1493*AU1493*(BI1493-BH1493*(1000-AU1493*BK1493)/(1000-AU1493*BJ1493))/(100*BB1493)</f>
        <v>0</v>
      </c>
      <c r="AH1493">
        <f>1000*BN1493*AU1493*(BJ1493-BK1493)/(100*BB1493*(1000-AU1493*BJ1493))</f>
        <v>0</v>
      </c>
      <c r="AI1493">
        <f>(AJ1493 - AK1493 - BO1493*1E3/(8.314*(BQ1493+273.15)) * AM1493/BN1493 * AL1493) * BN1493/(100*BB1493) * (1000 - BK1493)/1000</f>
        <v>0</v>
      </c>
      <c r="AJ1493">
        <v>584.2086735329544</v>
      </c>
      <c r="AK1493">
        <v>545.9408181818181</v>
      </c>
      <c r="AL1493">
        <v>3.275328459502417</v>
      </c>
      <c r="AM1493">
        <v>64.58573278103455</v>
      </c>
      <c r="AN1493">
        <f>(AP1493 - AO1493 + BO1493*1E3/(8.314*(BQ1493+273.15)) * AR1493/BN1493 * AQ1493) * BN1493/(100*BB1493) * 1000/(1000 - AP1493)</f>
        <v>0</v>
      </c>
      <c r="AO1493">
        <v>15.75481130859986</v>
      </c>
      <c r="AP1493">
        <v>18.32514902255637</v>
      </c>
      <c r="AQ1493">
        <v>-0.00798968584016658</v>
      </c>
      <c r="AR1493">
        <v>112.2098661277839</v>
      </c>
      <c r="AS1493">
        <v>14</v>
      </c>
      <c r="AT1493">
        <v>3</v>
      </c>
      <c r="AU1493">
        <f>IF(AS1493*$H$13&gt;=AW1493,1.0,(AW1493/(AW1493-AS1493*$H$13)))</f>
        <v>0</v>
      </c>
      <c r="AV1493">
        <f>(AU1493-1)*100</f>
        <v>0</v>
      </c>
      <c r="AW1493">
        <f>MAX(0,($B$13+$C$13*BV1493)/(1+$D$13*BV1493)*BO1493/(BQ1493+273)*$E$13)</f>
        <v>0</v>
      </c>
      <c r="AX1493">
        <f>$B$11*BW1493+$C$11*BX1493+$F$11*CI1493*(1-CL1493)</f>
        <v>0</v>
      </c>
      <c r="AY1493">
        <f>AX1493*AZ1493</f>
        <v>0</v>
      </c>
      <c r="AZ1493">
        <f>($B$11*$D$9+$C$11*$D$9+$F$11*((CV1493+CN1493)/MAX(CV1493+CN1493+CW1493, 0.1)*$I$9+CW1493/MAX(CV1493+CN1493+CW1493, 0.1)*$J$9))/($B$11+$C$11+$F$11)</f>
        <v>0</v>
      </c>
      <c r="BA1493">
        <f>($B$11*$K$9+$C$11*$K$9+$F$11*((CV1493+CN1493)/MAX(CV1493+CN1493+CW1493, 0.1)*$P$9+CW1493/MAX(CV1493+CN1493+CW1493, 0.1)*$Q$9))/($B$11+$C$11+$F$11)</f>
        <v>0</v>
      </c>
      <c r="BB1493">
        <v>6</v>
      </c>
      <c r="BC1493">
        <v>0.5</v>
      </c>
      <c r="BD1493" t="s">
        <v>355</v>
      </c>
      <c r="BE1493">
        <v>2</v>
      </c>
      <c r="BF1493" t="b">
        <v>1</v>
      </c>
      <c r="BG1493">
        <v>1664310267.5</v>
      </c>
      <c r="BH1493">
        <v>513.3985925925926</v>
      </c>
      <c r="BI1493">
        <v>559.7839259259259</v>
      </c>
      <c r="BJ1493">
        <v>18.36318888888889</v>
      </c>
      <c r="BK1493">
        <v>15.75771851851852</v>
      </c>
      <c r="BL1493">
        <v>516.9475185185185</v>
      </c>
      <c r="BM1493">
        <v>18.52877407407408</v>
      </c>
      <c r="BN1493">
        <v>500.0572592592592</v>
      </c>
      <c r="BO1493">
        <v>90.90645925925926</v>
      </c>
      <c r="BP1493">
        <v>0.1000369074074074</v>
      </c>
      <c r="BQ1493">
        <v>24.41947037037037</v>
      </c>
      <c r="BR1493">
        <v>24.86781111111112</v>
      </c>
      <c r="BS1493">
        <v>999.9000000000001</v>
      </c>
      <c r="BT1493">
        <v>0</v>
      </c>
      <c r="BU1493">
        <v>0</v>
      </c>
      <c r="BV1493">
        <v>9993.979259259258</v>
      </c>
      <c r="BW1493">
        <v>0</v>
      </c>
      <c r="BX1493">
        <v>7.419389999999999</v>
      </c>
      <c r="BY1493">
        <v>-46.38531851851852</v>
      </c>
      <c r="BZ1493">
        <v>523.001962962963</v>
      </c>
      <c r="CA1493">
        <v>568.7458888888889</v>
      </c>
      <c r="CB1493">
        <v>2.605467407407407</v>
      </c>
      <c r="CC1493">
        <v>559.7839259259259</v>
      </c>
      <c r="CD1493">
        <v>15.75771851851852</v>
      </c>
      <c r="CE1493">
        <v>1.669333333333334</v>
      </c>
      <c r="CF1493">
        <v>1.432476666666667</v>
      </c>
      <c r="CG1493">
        <v>14.61412962962963</v>
      </c>
      <c r="CH1493">
        <v>12.26586666666667</v>
      </c>
      <c r="CI1493">
        <v>2000.002592592593</v>
      </c>
      <c r="CJ1493">
        <v>0.9799950000000001</v>
      </c>
      <c r="CK1493">
        <v>0.02000490000000001</v>
      </c>
      <c r="CL1493">
        <v>0</v>
      </c>
      <c r="CM1493">
        <v>783.1744814814816</v>
      </c>
      <c r="CN1493">
        <v>5.00097</v>
      </c>
      <c r="CO1493">
        <v>15590.47407407407</v>
      </c>
      <c r="CP1493">
        <v>16707.57777777778</v>
      </c>
      <c r="CQ1493">
        <v>38.17551851851852</v>
      </c>
      <c r="CR1493">
        <v>38.812</v>
      </c>
      <c r="CS1493">
        <v>38.16862962962963</v>
      </c>
      <c r="CT1493">
        <v>38.437</v>
      </c>
      <c r="CU1493">
        <v>38.562</v>
      </c>
      <c r="CV1493">
        <v>1955.091111111111</v>
      </c>
      <c r="CW1493">
        <v>39.91037037037037</v>
      </c>
      <c r="CX1493">
        <v>0</v>
      </c>
      <c r="CY1493">
        <v>1664310279.5</v>
      </c>
      <c r="CZ1493">
        <v>0</v>
      </c>
      <c r="DA1493">
        <v>0</v>
      </c>
      <c r="DB1493" t="s">
        <v>356</v>
      </c>
      <c r="DC1493">
        <v>1663859321.1</v>
      </c>
      <c r="DD1493">
        <v>1663859315.6</v>
      </c>
      <c r="DE1493">
        <v>0</v>
      </c>
      <c r="DF1493">
        <v>0.196</v>
      </c>
      <c r="DG1493">
        <v>-0.001</v>
      </c>
      <c r="DH1493">
        <v>-5.941</v>
      </c>
      <c r="DI1493">
        <v>-0.174</v>
      </c>
      <c r="DJ1493">
        <v>1500</v>
      </c>
      <c r="DK1493">
        <v>17</v>
      </c>
      <c r="DL1493">
        <v>0.13</v>
      </c>
      <c r="DM1493">
        <v>0.04</v>
      </c>
      <c r="DN1493">
        <v>-45.94772926829268</v>
      </c>
      <c r="DO1493">
        <v>-8.620342160278664</v>
      </c>
      <c r="DP1493">
        <v>0.8511371338431789</v>
      </c>
      <c r="DQ1493">
        <v>0</v>
      </c>
      <c r="DR1493">
        <v>2.623677073170732</v>
      </c>
      <c r="DS1493">
        <v>-0.35290745644599</v>
      </c>
      <c r="DT1493">
        <v>0.03580895236505043</v>
      </c>
      <c r="DU1493">
        <v>0</v>
      </c>
      <c r="DV1493">
        <v>0</v>
      </c>
      <c r="DW1493">
        <v>2</v>
      </c>
      <c r="DX1493" t="s">
        <v>357</v>
      </c>
      <c r="DY1493">
        <v>2.98474</v>
      </c>
      <c r="DZ1493">
        <v>2.71549</v>
      </c>
      <c r="EA1493">
        <v>0.114726</v>
      </c>
      <c r="EB1493">
        <v>0.120077</v>
      </c>
      <c r="EC1493">
        <v>0.0898553</v>
      </c>
      <c r="ED1493">
        <v>0.0789446</v>
      </c>
      <c r="EE1493">
        <v>28115.1</v>
      </c>
      <c r="EF1493">
        <v>28065.2</v>
      </c>
      <c r="EG1493">
        <v>29508.3</v>
      </c>
      <c r="EH1493">
        <v>29491.3</v>
      </c>
      <c r="EI1493">
        <v>35601</v>
      </c>
      <c r="EJ1493">
        <v>36122</v>
      </c>
      <c r="EK1493">
        <v>41587</v>
      </c>
      <c r="EL1493">
        <v>42029.7</v>
      </c>
      <c r="EM1493">
        <v>1.9701</v>
      </c>
      <c r="EN1493">
        <v>1.92595</v>
      </c>
      <c r="EO1493">
        <v>0.110745</v>
      </c>
      <c r="EP1493">
        <v>0</v>
      </c>
      <c r="EQ1493">
        <v>23.0554</v>
      </c>
      <c r="ER1493">
        <v>999.9</v>
      </c>
      <c r="ES1493">
        <v>44.1</v>
      </c>
      <c r="ET1493">
        <v>29.3</v>
      </c>
      <c r="EU1493">
        <v>19.8519</v>
      </c>
      <c r="EV1493">
        <v>62.7364</v>
      </c>
      <c r="EW1493">
        <v>33.4896</v>
      </c>
      <c r="EX1493">
        <v>1</v>
      </c>
      <c r="EY1493">
        <v>-0.171072</v>
      </c>
      <c r="EZ1493">
        <v>0.9460190000000001</v>
      </c>
      <c r="FA1493">
        <v>20.3333</v>
      </c>
      <c r="FB1493">
        <v>5.21834</v>
      </c>
      <c r="FC1493">
        <v>12.0099</v>
      </c>
      <c r="FD1493">
        <v>4.98945</v>
      </c>
      <c r="FE1493">
        <v>3.28853</v>
      </c>
      <c r="FF1493">
        <v>9999</v>
      </c>
      <c r="FG1493">
        <v>9999</v>
      </c>
      <c r="FH1493">
        <v>9999</v>
      </c>
      <c r="FI1493">
        <v>262.7</v>
      </c>
      <c r="FJ1493">
        <v>1.86768</v>
      </c>
      <c r="FK1493">
        <v>1.86676</v>
      </c>
      <c r="FL1493">
        <v>1.86615</v>
      </c>
      <c r="FM1493">
        <v>1.86612</v>
      </c>
      <c r="FN1493">
        <v>1.86794</v>
      </c>
      <c r="FO1493">
        <v>1.87042</v>
      </c>
      <c r="FP1493">
        <v>1.86905</v>
      </c>
      <c r="FQ1493">
        <v>1.87057</v>
      </c>
      <c r="FR1493">
        <v>0</v>
      </c>
      <c r="FS1493">
        <v>0</v>
      </c>
      <c r="FT1493">
        <v>0</v>
      </c>
      <c r="FU1493">
        <v>0</v>
      </c>
      <c r="FV1493" t="s">
        <v>358</v>
      </c>
      <c r="FW1493" t="s">
        <v>359</v>
      </c>
      <c r="FX1493" t="s">
        <v>360</v>
      </c>
      <c r="FY1493" t="s">
        <v>360</v>
      </c>
      <c r="FZ1493" t="s">
        <v>360</v>
      </c>
      <c r="GA1493" t="s">
        <v>360</v>
      </c>
      <c r="GB1493">
        <v>0</v>
      </c>
      <c r="GC1493">
        <v>100</v>
      </c>
      <c r="GD1493">
        <v>100</v>
      </c>
      <c r="GE1493">
        <v>-3.612</v>
      </c>
      <c r="GF1493">
        <v>-0.166</v>
      </c>
      <c r="GG1493">
        <v>-2.0192013485273</v>
      </c>
      <c r="GH1493">
        <v>-0.003354295288503095</v>
      </c>
      <c r="GI1493">
        <v>8.998442100416266E-07</v>
      </c>
      <c r="GJ1493">
        <v>-2.632750781261316E-10</v>
      </c>
      <c r="GK1493">
        <v>-0.1771344180573433</v>
      </c>
      <c r="GL1493">
        <v>-0.01811282044437078</v>
      </c>
      <c r="GM1493">
        <v>0.001479480632228601</v>
      </c>
      <c r="GN1493">
        <v>-2.527498020886067E-05</v>
      </c>
      <c r="GO1493">
        <v>3</v>
      </c>
      <c r="GP1493">
        <v>2311</v>
      </c>
      <c r="GQ1493">
        <v>1</v>
      </c>
      <c r="GR1493">
        <v>23</v>
      </c>
      <c r="GS1493">
        <v>7515.9</v>
      </c>
      <c r="GT1493">
        <v>7516</v>
      </c>
      <c r="GU1493">
        <v>1.37573</v>
      </c>
      <c r="GV1493">
        <v>2.21558</v>
      </c>
      <c r="GW1493">
        <v>1.39648</v>
      </c>
      <c r="GX1493">
        <v>2.34009</v>
      </c>
      <c r="GY1493">
        <v>1.49536</v>
      </c>
      <c r="GZ1493">
        <v>2.46338</v>
      </c>
      <c r="HA1493">
        <v>35.5683</v>
      </c>
      <c r="HB1493">
        <v>23.8423</v>
      </c>
      <c r="HC1493">
        <v>18</v>
      </c>
      <c r="HD1493">
        <v>515.961</v>
      </c>
      <c r="HE1493">
        <v>444.27</v>
      </c>
      <c r="HF1493">
        <v>21.1199</v>
      </c>
      <c r="HG1493">
        <v>25.2749</v>
      </c>
      <c r="HH1493">
        <v>30.0002</v>
      </c>
      <c r="HI1493">
        <v>25.2556</v>
      </c>
      <c r="HJ1493">
        <v>25.2011</v>
      </c>
      <c r="HK1493">
        <v>27.5436</v>
      </c>
      <c r="HL1493">
        <v>24.1868</v>
      </c>
      <c r="HM1493">
        <v>39.3022</v>
      </c>
      <c r="HN1493">
        <v>21.1428</v>
      </c>
      <c r="HO1493">
        <v>607.519</v>
      </c>
      <c r="HP1493">
        <v>15.7922</v>
      </c>
      <c r="HQ1493">
        <v>100.94</v>
      </c>
      <c r="HR1493">
        <v>100.937</v>
      </c>
    </row>
    <row r="1494" spans="1:226">
      <c r="A1494">
        <v>1478</v>
      </c>
      <c r="B1494">
        <v>1664310280</v>
      </c>
      <c r="C1494">
        <v>17049.5</v>
      </c>
      <c r="D1494" t="s">
        <v>3328</v>
      </c>
      <c r="E1494" t="s">
        <v>3329</v>
      </c>
      <c r="F1494">
        <v>5</v>
      </c>
      <c r="G1494" t="s">
        <v>3257</v>
      </c>
      <c r="H1494" t="s">
        <v>354</v>
      </c>
      <c r="I1494">
        <v>1664310272.214286</v>
      </c>
      <c r="J1494">
        <f>(K1494)/1000</f>
        <v>0</v>
      </c>
      <c r="K1494">
        <f>IF(BF1494, AN1494, AH1494)</f>
        <v>0</v>
      </c>
      <c r="L1494">
        <f>IF(BF1494, AI1494, AG1494)</f>
        <v>0</v>
      </c>
      <c r="M1494">
        <f>BH1494 - IF(AU1494&gt;1, L1494*BB1494*100.0/(AW1494*BV1494), 0)</f>
        <v>0</v>
      </c>
      <c r="N1494">
        <f>((T1494-J1494/2)*M1494-L1494)/(T1494+J1494/2)</f>
        <v>0</v>
      </c>
      <c r="O1494">
        <f>N1494*(BO1494+BP1494)/1000.0</f>
        <v>0</v>
      </c>
      <c r="P1494">
        <f>(BH1494 - IF(AU1494&gt;1, L1494*BB1494*100.0/(AW1494*BV1494), 0))*(BO1494+BP1494)/1000.0</f>
        <v>0</v>
      </c>
      <c r="Q1494">
        <f>2.0/((1/S1494-1/R1494)+SIGN(S1494)*SQRT((1/S1494-1/R1494)*(1/S1494-1/R1494) + 4*BC1494/((BC1494+1)*(BC1494+1))*(2*1/S1494*1/R1494-1/R1494*1/R1494)))</f>
        <v>0</v>
      </c>
      <c r="R1494">
        <f>IF(LEFT(BD1494,1)&lt;&gt;"0",IF(LEFT(BD1494,1)="1",3.0,BE1494),$D$5+$E$5*(BV1494*BO1494/($K$5*1000))+$F$5*(BV1494*BO1494/($K$5*1000))*MAX(MIN(BB1494,$J$5),$I$5)*MAX(MIN(BB1494,$J$5),$I$5)+$G$5*MAX(MIN(BB1494,$J$5),$I$5)*(BV1494*BO1494/($K$5*1000))+$H$5*(BV1494*BO1494/($K$5*1000))*(BV1494*BO1494/($K$5*1000)))</f>
        <v>0</v>
      </c>
      <c r="S1494">
        <f>J1494*(1000-(1000*0.61365*exp(17.502*W1494/(240.97+W1494))/(BO1494+BP1494)+BJ1494)/2)/(1000*0.61365*exp(17.502*W1494/(240.97+W1494))/(BO1494+BP1494)-BJ1494)</f>
        <v>0</v>
      </c>
      <c r="T1494">
        <f>1/((BC1494+1)/(Q1494/1.6)+1/(R1494/1.37)) + BC1494/((BC1494+1)/(Q1494/1.6) + BC1494/(R1494/1.37))</f>
        <v>0</v>
      </c>
      <c r="U1494">
        <f>(AX1494*BA1494)</f>
        <v>0</v>
      </c>
      <c r="V1494">
        <f>(BQ1494+(U1494+2*0.95*5.67E-8*(((BQ1494+$B$7)+273)^4-(BQ1494+273)^4)-44100*J1494)/(1.84*29.3*R1494+8*0.95*5.67E-8*(BQ1494+273)^3))</f>
        <v>0</v>
      </c>
      <c r="W1494">
        <f>($C$7*BR1494+$D$7*BS1494+$E$7*V1494)</f>
        <v>0</v>
      </c>
      <c r="X1494">
        <f>0.61365*exp(17.502*W1494/(240.97+W1494))</f>
        <v>0</v>
      </c>
      <c r="Y1494">
        <f>(Z1494/AA1494*100)</f>
        <v>0</v>
      </c>
      <c r="Z1494">
        <f>BJ1494*(BO1494+BP1494)/1000</f>
        <v>0</v>
      </c>
      <c r="AA1494">
        <f>0.61365*exp(17.502*BQ1494/(240.97+BQ1494))</f>
        <v>0</v>
      </c>
      <c r="AB1494">
        <f>(X1494-BJ1494*(BO1494+BP1494)/1000)</f>
        <v>0</v>
      </c>
      <c r="AC1494">
        <f>(-J1494*44100)</f>
        <v>0</v>
      </c>
      <c r="AD1494">
        <f>2*29.3*R1494*0.92*(BQ1494-W1494)</f>
        <v>0</v>
      </c>
      <c r="AE1494">
        <f>2*0.95*5.67E-8*(((BQ1494+$B$7)+273)^4-(W1494+273)^4)</f>
        <v>0</v>
      </c>
      <c r="AF1494">
        <f>U1494+AE1494+AC1494+AD1494</f>
        <v>0</v>
      </c>
      <c r="AG1494">
        <f>BN1494*AU1494*(BI1494-BH1494*(1000-AU1494*BK1494)/(1000-AU1494*BJ1494))/(100*BB1494)</f>
        <v>0</v>
      </c>
      <c r="AH1494">
        <f>1000*BN1494*AU1494*(BJ1494-BK1494)/(100*BB1494*(1000-AU1494*BJ1494))</f>
        <v>0</v>
      </c>
      <c r="AI1494">
        <f>(AJ1494 - AK1494 - BO1494*1E3/(8.314*(BQ1494+273.15)) * AM1494/BN1494 * AL1494) * BN1494/(100*BB1494) * (1000 - BK1494)/1000</f>
        <v>0</v>
      </c>
      <c r="AJ1494">
        <v>601.3769158942065</v>
      </c>
      <c r="AK1494">
        <v>562.4032424242421</v>
      </c>
      <c r="AL1494">
        <v>3.292582456191906</v>
      </c>
      <c r="AM1494">
        <v>64.58573278103455</v>
      </c>
      <c r="AN1494">
        <f>(AP1494 - AO1494 + BO1494*1E3/(8.314*(BQ1494+273.15)) * AR1494/BN1494 * AQ1494) * BN1494/(100*BB1494) * 1000/(1000 - AP1494)</f>
        <v>0</v>
      </c>
      <c r="AO1494">
        <v>15.75175289993697</v>
      </c>
      <c r="AP1494">
        <v>18.31416511278195</v>
      </c>
      <c r="AQ1494">
        <v>-0.001775843628700085</v>
      </c>
      <c r="AR1494">
        <v>112.2098661277839</v>
      </c>
      <c r="AS1494">
        <v>14</v>
      </c>
      <c r="AT1494">
        <v>3</v>
      </c>
      <c r="AU1494">
        <f>IF(AS1494*$H$13&gt;=AW1494,1.0,(AW1494/(AW1494-AS1494*$H$13)))</f>
        <v>0</v>
      </c>
      <c r="AV1494">
        <f>(AU1494-1)*100</f>
        <v>0</v>
      </c>
      <c r="AW1494">
        <f>MAX(0,($B$13+$C$13*BV1494)/(1+$D$13*BV1494)*BO1494/(BQ1494+273)*$E$13)</f>
        <v>0</v>
      </c>
      <c r="AX1494">
        <f>$B$11*BW1494+$C$11*BX1494+$F$11*CI1494*(1-CL1494)</f>
        <v>0</v>
      </c>
      <c r="AY1494">
        <f>AX1494*AZ1494</f>
        <v>0</v>
      </c>
      <c r="AZ1494">
        <f>($B$11*$D$9+$C$11*$D$9+$F$11*((CV1494+CN1494)/MAX(CV1494+CN1494+CW1494, 0.1)*$I$9+CW1494/MAX(CV1494+CN1494+CW1494, 0.1)*$J$9))/($B$11+$C$11+$F$11)</f>
        <v>0</v>
      </c>
      <c r="BA1494">
        <f>($B$11*$K$9+$C$11*$K$9+$F$11*((CV1494+CN1494)/MAX(CV1494+CN1494+CW1494, 0.1)*$P$9+CW1494/MAX(CV1494+CN1494+CW1494, 0.1)*$Q$9))/($B$11+$C$11+$F$11)</f>
        <v>0</v>
      </c>
      <c r="BB1494">
        <v>6</v>
      </c>
      <c r="BC1494">
        <v>0.5</v>
      </c>
      <c r="BD1494" t="s">
        <v>355</v>
      </c>
      <c r="BE1494">
        <v>2</v>
      </c>
      <c r="BF1494" t="b">
        <v>1</v>
      </c>
      <c r="BG1494">
        <v>1664310272.214286</v>
      </c>
      <c r="BH1494">
        <v>528.5786428571429</v>
      </c>
      <c r="BI1494">
        <v>575.6284285714286</v>
      </c>
      <c r="BJ1494">
        <v>18.33690357142857</v>
      </c>
      <c r="BK1494">
        <v>15.75357857142857</v>
      </c>
      <c r="BL1494">
        <v>532.1675714285715</v>
      </c>
      <c r="BM1494">
        <v>18.50276785714286</v>
      </c>
      <c r="BN1494">
        <v>500.0596428571429</v>
      </c>
      <c r="BO1494">
        <v>90.907375</v>
      </c>
      <c r="BP1494">
        <v>0.09999056071428573</v>
      </c>
      <c r="BQ1494">
        <v>24.42423928571429</v>
      </c>
      <c r="BR1494">
        <v>24.87026428571428</v>
      </c>
      <c r="BS1494">
        <v>999.9000000000002</v>
      </c>
      <c r="BT1494">
        <v>0</v>
      </c>
      <c r="BU1494">
        <v>0</v>
      </c>
      <c r="BV1494">
        <v>9997.518928571428</v>
      </c>
      <c r="BW1494">
        <v>0</v>
      </c>
      <c r="BX1494">
        <v>7.419389999999999</v>
      </c>
      <c r="BY1494">
        <v>-47.04976785714286</v>
      </c>
      <c r="BZ1494">
        <v>538.4518928571429</v>
      </c>
      <c r="CA1494">
        <v>584.8417142857143</v>
      </c>
      <c r="CB1494">
        <v>2.583320357142857</v>
      </c>
      <c r="CC1494">
        <v>575.6284285714286</v>
      </c>
      <c r="CD1494">
        <v>15.75357857142857</v>
      </c>
      <c r="CE1494">
        <v>1.666960357142857</v>
      </c>
      <c r="CF1494">
        <v>1.432115714285714</v>
      </c>
      <c r="CG1494">
        <v>14.59211428571429</v>
      </c>
      <c r="CH1494">
        <v>12.26202857142857</v>
      </c>
      <c r="CI1494">
        <v>1999.990714285714</v>
      </c>
      <c r="CJ1494">
        <v>0.9799946071428572</v>
      </c>
      <c r="CK1494">
        <v>0.02000529285714286</v>
      </c>
      <c r="CL1494">
        <v>0</v>
      </c>
      <c r="CM1494">
        <v>784.8175714285715</v>
      </c>
      <c r="CN1494">
        <v>5.00097</v>
      </c>
      <c r="CO1494">
        <v>15621.99285714286</v>
      </c>
      <c r="CP1494">
        <v>16707.49285714286</v>
      </c>
      <c r="CQ1494">
        <v>38.16042857142857</v>
      </c>
      <c r="CR1494">
        <v>38.812</v>
      </c>
      <c r="CS1494">
        <v>38.14935714285714</v>
      </c>
      <c r="CT1494">
        <v>38.437</v>
      </c>
      <c r="CU1494">
        <v>38.562</v>
      </c>
      <c r="CV1494">
        <v>1955.078928571429</v>
      </c>
      <c r="CW1494">
        <v>39.91107142857143</v>
      </c>
      <c r="CX1494">
        <v>0</v>
      </c>
      <c r="CY1494">
        <v>1664310284.3</v>
      </c>
      <c r="CZ1494">
        <v>0</v>
      </c>
      <c r="DA1494">
        <v>0</v>
      </c>
      <c r="DB1494" t="s">
        <v>356</v>
      </c>
      <c r="DC1494">
        <v>1663859321.1</v>
      </c>
      <c r="DD1494">
        <v>1663859315.6</v>
      </c>
      <c r="DE1494">
        <v>0</v>
      </c>
      <c r="DF1494">
        <v>0.196</v>
      </c>
      <c r="DG1494">
        <v>-0.001</v>
      </c>
      <c r="DH1494">
        <v>-5.941</v>
      </c>
      <c r="DI1494">
        <v>-0.174</v>
      </c>
      <c r="DJ1494">
        <v>1500</v>
      </c>
      <c r="DK1494">
        <v>17</v>
      </c>
      <c r="DL1494">
        <v>0.13</v>
      </c>
      <c r="DM1494">
        <v>0.04</v>
      </c>
      <c r="DN1494">
        <v>-46.5269487804878</v>
      </c>
      <c r="DO1494">
        <v>-8.447057142857188</v>
      </c>
      <c r="DP1494">
        <v>0.8336732529848939</v>
      </c>
      <c r="DQ1494">
        <v>0</v>
      </c>
      <c r="DR1494">
        <v>2.60435</v>
      </c>
      <c r="DS1494">
        <v>-0.3281075958188247</v>
      </c>
      <c r="DT1494">
        <v>0.03351572044687642</v>
      </c>
      <c r="DU1494">
        <v>0</v>
      </c>
      <c r="DV1494">
        <v>0</v>
      </c>
      <c r="DW1494">
        <v>2</v>
      </c>
      <c r="DX1494" t="s">
        <v>357</v>
      </c>
      <c r="DY1494">
        <v>2.98474</v>
      </c>
      <c r="DZ1494">
        <v>2.71562</v>
      </c>
      <c r="EA1494">
        <v>0.117165</v>
      </c>
      <c r="EB1494">
        <v>0.122496</v>
      </c>
      <c r="EC1494">
        <v>0.089818</v>
      </c>
      <c r="ED1494">
        <v>0.0789353</v>
      </c>
      <c r="EE1494">
        <v>28037.2</v>
      </c>
      <c r="EF1494">
        <v>27988</v>
      </c>
      <c r="EG1494">
        <v>29507.9</v>
      </c>
      <c r="EH1494">
        <v>29491.2</v>
      </c>
      <c r="EI1494">
        <v>35601.8</v>
      </c>
      <c r="EJ1494">
        <v>36122.3</v>
      </c>
      <c r="EK1494">
        <v>41586.1</v>
      </c>
      <c r="EL1494">
        <v>42029.6</v>
      </c>
      <c r="EM1494">
        <v>1.97012</v>
      </c>
      <c r="EN1494">
        <v>1.92575</v>
      </c>
      <c r="EO1494">
        <v>0.111051</v>
      </c>
      <c r="EP1494">
        <v>0</v>
      </c>
      <c r="EQ1494">
        <v>23.0515</v>
      </c>
      <c r="ER1494">
        <v>999.9</v>
      </c>
      <c r="ES1494">
        <v>44.1</v>
      </c>
      <c r="ET1494">
        <v>29.3</v>
      </c>
      <c r="EU1494">
        <v>19.8506</v>
      </c>
      <c r="EV1494">
        <v>62.5064</v>
      </c>
      <c r="EW1494">
        <v>33.137</v>
      </c>
      <c r="EX1494">
        <v>1</v>
      </c>
      <c r="EY1494">
        <v>-0.170953</v>
      </c>
      <c r="EZ1494">
        <v>0.891073</v>
      </c>
      <c r="FA1494">
        <v>20.3337</v>
      </c>
      <c r="FB1494">
        <v>5.21729</v>
      </c>
      <c r="FC1494">
        <v>12.0099</v>
      </c>
      <c r="FD1494">
        <v>4.98915</v>
      </c>
      <c r="FE1494">
        <v>3.28845</v>
      </c>
      <c r="FF1494">
        <v>9999</v>
      </c>
      <c r="FG1494">
        <v>9999</v>
      </c>
      <c r="FH1494">
        <v>9999</v>
      </c>
      <c r="FI1494">
        <v>262.7</v>
      </c>
      <c r="FJ1494">
        <v>1.86768</v>
      </c>
      <c r="FK1494">
        <v>1.86675</v>
      </c>
      <c r="FL1494">
        <v>1.86615</v>
      </c>
      <c r="FM1494">
        <v>1.86611</v>
      </c>
      <c r="FN1494">
        <v>1.86795</v>
      </c>
      <c r="FO1494">
        <v>1.87042</v>
      </c>
      <c r="FP1494">
        <v>1.86905</v>
      </c>
      <c r="FQ1494">
        <v>1.87057</v>
      </c>
      <c r="FR1494">
        <v>0</v>
      </c>
      <c r="FS1494">
        <v>0</v>
      </c>
      <c r="FT1494">
        <v>0</v>
      </c>
      <c r="FU1494">
        <v>0</v>
      </c>
      <c r="FV1494" t="s">
        <v>358</v>
      </c>
      <c r="FW1494" t="s">
        <v>359</v>
      </c>
      <c r="FX1494" t="s">
        <v>360</v>
      </c>
      <c r="FY1494" t="s">
        <v>360</v>
      </c>
      <c r="FZ1494" t="s">
        <v>360</v>
      </c>
      <c r="GA1494" t="s">
        <v>360</v>
      </c>
      <c r="GB1494">
        <v>0</v>
      </c>
      <c r="GC1494">
        <v>100</v>
      </c>
      <c r="GD1494">
        <v>100</v>
      </c>
      <c r="GE1494">
        <v>-3.654</v>
      </c>
      <c r="GF1494">
        <v>-0.1662</v>
      </c>
      <c r="GG1494">
        <v>-2.0192013485273</v>
      </c>
      <c r="GH1494">
        <v>-0.003354295288503095</v>
      </c>
      <c r="GI1494">
        <v>8.998442100416266E-07</v>
      </c>
      <c r="GJ1494">
        <v>-2.632750781261316E-10</v>
      </c>
      <c r="GK1494">
        <v>-0.1771344180573433</v>
      </c>
      <c r="GL1494">
        <v>-0.01811282044437078</v>
      </c>
      <c r="GM1494">
        <v>0.001479480632228601</v>
      </c>
      <c r="GN1494">
        <v>-2.527498020886067E-05</v>
      </c>
      <c r="GO1494">
        <v>3</v>
      </c>
      <c r="GP1494">
        <v>2311</v>
      </c>
      <c r="GQ1494">
        <v>1</v>
      </c>
      <c r="GR1494">
        <v>23</v>
      </c>
      <c r="GS1494">
        <v>7516</v>
      </c>
      <c r="GT1494">
        <v>7516.1</v>
      </c>
      <c r="GU1494">
        <v>1.40503</v>
      </c>
      <c r="GV1494">
        <v>2.2168</v>
      </c>
      <c r="GW1494">
        <v>1.39648</v>
      </c>
      <c r="GX1494">
        <v>2.34009</v>
      </c>
      <c r="GY1494">
        <v>1.49536</v>
      </c>
      <c r="GZ1494">
        <v>2.32788</v>
      </c>
      <c r="HA1494">
        <v>35.5683</v>
      </c>
      <c r="HB1494">
        <v>23.8423</v>
      </c>
      <c r="HC1494">
        <v>18</v>
      </c>
      <c r="HD1494">
        <v>515.998</v>
      </c>
      <c r="HE1494">
        <v>444.166</v>
      </c>
      <c r="HF1494">
        <v>21.2106</v>
      </c>
      <c r="HG1494">
        <v>25.2771</v>
      </c>
      <c r="HH1494">
        <v>30.0002</v>
      </c>
      <c r="HI1494">
        <v>25.2579</v>
      </c>
      <c r="HJ1494">
        <v>25.2032</v>
      </c>
      <c r="HK1494">
        <v>28.1285</v>
      </c>
      <c r="HL1494">
        <v>24.1868</v>
      </c>
      <c r="HM1494">
        <v>39.3022</v>
      </c>
      <c r="HN1494">
        <v>21.2326</v>
      </c>
      <c r="HO1494">
        <v>620.9109999999999</v>
      </c>
      <c r="HP1494">
        <v>15.7966</v>
      </c>
      <c r="HQ1494">
        <v>100.938</v>
      </c>
      <c r="HR1494">
        <v>100.937</v>
      </c>
    </row>
    <row r="1495" spans="1:226">
      <c r="A1495">
        <v>1479</v>
      </c>
      <c r="B1495">
        <v>1664310285</v>
      </c>
      <c r="C1495">
        <v>17054.5</v>
      </c>
      <c r="D1495" t="s">
        <v>3330</v>
      </c>
      <c r="E1495" t="s">
        <v>3331</v>
      </c>
      <c r="F1495">
        <v>5</v>
      </c>
      <c r="G1495" t="s">
        <v>3257</v>
      </c>
      <c r="H1495" t="s">
        <v>354</v>
      </c>
      <c r="I1495">
        <v>1664310277.5</v>
      </c>
      <c r="J1495">
        <f>(K1495)/1000</f>
        <v>0</v>
      </c>
      <c r="K1495">
        <f>IF(BF1495, AN1495, AH1495)</f>
        <v>0</v>
      </c>
      <c r="L1495">
        <f>IF(BF1495, AI1495, AG1495)</f>
        <v>0</v>
      </c>
      <c r="M1495">
        <f>BH1495 - IF(AU1495&gt;1, L1495*BB1495*100.0/(AW1495*BV1495), 0)</f>
        <v>0</v>
      </c>
      <c r="N1495">
        <f>((T1495-J1495/2)*M1495-L1495)/(T1495+J1495/2)</f>
        <v>0</v>
      </c>
      <c r="O1495">
        <f>N1495*(BO1495+BP1495)/1000.0</f>
        <v>0</v>
      </c>
      <c r="P1495">
        <f>(BH1495 - IF(AU1495&gt;1, L1495*BB1495*100.0/(AW1495*BV1495), 0))*(BO1495+BP1495)/1000.0</f>
        <v>0</v>
      </c>
      <c r="Q1495">
        <f>2.0/((1/S1495-1/R1495)+SIGN(S1495)*SQRT((1/S1495-1/R1495)*(1/S1495-1/R1495) + 4*BC1495/((BC1495+1)*(BC1495+1))*(2*1/S1495*1/R1495-1/R1495*1/R1495)))</f>
        <v>0</v>
      </c>
      <c r="R1495">
        <f>IF(LEFT(BD1495,1)&lt;&gt;"0",IF(LEFT(BD1495,1)="1",3.0,BE1495),$D$5+$E$5*(BV1495*BO1495/($K$5*1000))+$F$5*(BV1495*BO1495/($K$5*1000))*MAX(MIN(BB1495,$J$5),$I$5)*MAX(MIN(BB1495,$J$5),$I$5)+$G$5*MAX(MIN(BB1495,$J$5),$I$5)*(BV1495*BO1495/($K$5*1000))+$H$5*(BV1495*BO1495/($K$5*1000))*(BV1495*BO1495/($K$5*1000)))</f>
        <v>0</v>
      </c>
      <c r="S1495">
        <f>J1495*(1000-(1000*0.61365*exp(17.502*W1495/(240.97+W1495))/(BO1495+BP1495)+BJ1495)/2)/(1000*0.61365*exp(17.502*W1495/(240.97+W1495))/(BO1495+BP1495)-BJ1495)</f>
        <v>0</v>
      </c>
      <c r="T1495">
        <f>1/((BC1495+1)/(Q1495/1.6)+1/(R1495/1.37)) + BC1495/((BC1495+1)/(Q1495/1.6) + BC1495/(R1495/1.37))</f>
        <v>0</v>
      </c>
      <c r="U1495">
        <f>(AX1495*BA1495)</f>
        <v>0</v>
      </c>
      <c r="V1495">
        <f>(BQ1495+(U1495+2*0.95*5.67E-8*(((BQ1495+$B$7)+273)^4-(BQ1495+273)^4)-44100*J1495)/(1.84*29.3*R1495+8*0.95*5.67E-8*(BQ1495+273)^3))</f>
        <v>0</v>
      </c>
      <c r="W1495">
        <f>($C$7*BR1495+$D$7*BS1495+$E$7*V1495)</f>
        <v>0</v>
      </c>
      <c r="X1495">
        <f>0.61365*exp(17.502*W1495/(240.97+W1495))</f>
        <v>0</v>
      </c>
      <c r="Y1495">
        <f>(Z1495/AA1495*100)</f>
        <v>0</v>
      </c>
      <c r="Z1495">
        <f>BJ1495*(BO1495+BP1495)/1000</f>
        <v>0</v>
      </c>
      <c r="AA1495">
        <f>0.61365*exp(17.502*BQ1495/(240.97+BQ1495))</f>
        <v>0</v>
      </c>
      <c r="AB1495">
        <f>(X1495-BJ1495*(BO1495+BP1495)/1000)</f>
        <v>0</v>
      </c>
      <c r="AC1495">
        <f>(-J1495*44100)</f>
        <v>0</v>
      </c>
      <c r="AD1495">
        <f>2*29.3*R1495*0.92*(BQ1495-W1495)</f>
        <v>0</v>
      </c>
      <c r="AE1495">
        <f>2*0.95*5.67E-8*(((BQ1495+$B$7)+273)^4-(W1495+273)^4)</f>
        <v>0</v>
      </c>
      <c r="AF1495">
        <f>U1495+AE1495+AC1495+AD1495</f>
        <v>0</v>
      </c>
      <c r="AG1495">
        <f>BN1495*AU1495*(BI1495-BH1495*(1000-AU1495*BK1495)/(1000-AU1495*BJ1495))/(100*BB1495)</f>
        <v>0</v>
      </c>
      <c r="AH1495">
        <f>1000*BN1495*AU1495*(BJ1495-BK1495)/(100*BB1495*(1000-AU1495*BJ1495))</f>
        <v>0</v>
      </c>
      <c r="AI1495">
        <f>(AJ1495 - AK1495 - BO1495*1E3/(8.314*(BQ1495+273.15)) * AM1495/BN1495 * AL1495) * BN1495/(100*BB1495) * (1000 - BK1495)/1000</f>
        <v>0</v>
      </c>
      <c r="AJ1495">
        <v>618.5558284979543</v>
      </c>
      <c r="AK1495">
        <v>578.9146181818182</v>
      </c>
      <c r="AL1495">
        <v>3.312073257611825</v>
      </c>
      <c r="AM1495">
        <v>64.58573278103455</v>
      </c>
      <c r="AN1495">
        <f>(AP1495 - AO1495 + BO1495*1E3/(8.314*(BQ1495+273.15)) * AR1495/BN1495 * AQ1495) * BN1495/(100*BB1495) * 1000/(1000 - AP1495)</f>
        <v>0</v>
      </c>
      <c r="AO1495">
        <v>15.75065964872451</v>
      </c>
      <c r="AP1495">
        <v>18.30647533834587</v>
      </c>
      <c r="AQ1495">
        <v>-0.0005421333778015932</v>
      </c>
      <c r="AR1495">
        <v>112.2098661277839</v>
      </c>
      <c r="AS1495">
        <v>14</v>
      </c>
      <c r="AT1495">
        <v>3</v>
      </c>
      <c r="AU1495">
        <f>IF(AS1495*$H$13&gt;=AW1495,1.0,(AW1495/(AW1495-AS1495*$H$13)))</f>
        <v>0</v>
      </c>
      <c r="AV1495">
        <f>(AU1495-1)*100</f>
        <v>0</v>
      </c>
      <c r="AW1495">
        <f>MAX(0,($B$13+$C$13*BV1495)/(1+$D$13*BV1495)*BO1495/(BQ1495+273)*$E$13)</f>
        <v>0</v>
      </c>
      <c r="AX1495">
        <f>$B$11*BW1495+$C$11*BX1495+$F$11*CI1495*(1-CL1495)</f>
        <v>0</v>
      </c>
      <c r="AY1495">
        <f>AX1495*AZ1495</f>
        <v>0</v>
      </c>
      <c r="AZ1495">
        <f>($B$11*$D$9+$C$11*$D$9+$F$11*((CV1495+CN1495)/MAX(CV1495+CN1495+CW1495, 0.1)*$I$9+CW1495/MAX(CV1495+CN1495+CW1495, 0.1)*$J$9))/($B$11+$C$11+$F$11)</f>
        <v>0</v>
      </c>
      <c r="BA1495">
        <f>($B$11*$K$9+$C$11*$K$9+$F$11*((CV1495+CN1495)/MAX(CV1495+CN1495+CW1495, 0.1)*$P$9+CW1495/MAX(CV1495+CN1495+CW1495, 0.1)*$Q$9))/($B$11+$C$11+$F$11)</f>
        <v>0</v>
      </c>
      <c r="BB1495">
        <v>6</v>
      </c>
      <c r="BC1495">
        <v>0.5</v>
      </c>
      <c r="BD1495" t="s">
        <v>355</v>
      </c>
      <c r="BE1495">
        <v>2</v>
      </c>
      <c r="BF1495" t="b">
        <v>1</v>
      </c>
      <c r="BG1495">
        <v>1664310277.5</v>
      </c>
      <c r="BH1495">
        <v>545.6535555555555</v>
      </c>
      <c r="BI1495">
        <v>593.4437777777778</v>
      </c>
      <c r="BJ1495">
        <v>18.31932222222222</v>
      </c>
      <c r="BK1495">
        <v>15.75005185185185</v>
      </c>
      <c r="BL1495">
        <v>549.2873333333333</v>
      </c>
      <c r="BM1495">
        <v>18.48536666666666</v>
      </c>
      <c r="BN1495">
        <v>500.0626666666668</v>
      </c>
      <c r="BO1495">
        <v>90.90857037037038</v>
      </c>
      <c r="BP1495">
        <v>0.1000402333333333</v>
      </c>
      <c r="BQ1495">
        <v>24.43038888888889</v>
      </c>
      <c r="BR1495">
        <v>24.87623703703704</v>
      </c>
      <c r="BS1495">
        <v>999.9000000000001</v>
      </c>
      <c r="BT1495">
        <v>0</v>
      </c>
      <c r="BU1495">
        <v>0</v>
      </c>
      <c r="BV1495">
        <v>9994.880000000001</v>
      </c>
      <c r="BW1495">
        <v>0</v>
      </c>
      <c r="BX1495">
        <v>7.419389999999999</v>
      </c>
      <c r="BY1495">
        <v>-47.79014814814815</v>
      </c>
      <c r="BZ1495">
        <v>555.8359999999999</v>
      </c>
      <c r="CA1495">
        <v>602.940074074074</v>
      </c>
      <c r="CB1495">
        <v>2.569261851851852</v>
      </c>
      <c r="CC1495">
        <v>593.4437777777778</v>
      </c>
      <c r="CD1495">
        <v>15.75005185185185</v>
      </c>
      <c r="CE1495">
        <v>1.665382962962963</v>
      </c>
      <c r="CF1495">
        <v>1.431814444444444</v>
      </c>
      <c r="CG1495">
        <v>14.57747407407407</v>
      </c>
      <c r="CH1495">
        <v>12.25883333333333</v>
      </c>
      <c r="CI1495">
        <v>1999.997777777778</v>
      </c>
      <c r="CJ1495">
        <v>0.9799944444444445</v>
      </c>
      <c r="CK1495">
        <v>0.02000545555555556</v>
      </c>
      <c r="CL1495">
        <v>0</v>
      </c>
      <c r="CM1495">
        <v>786.6732222222222</v>
      </c>
      <c r="CN1495">
        <v>5.00097</v>
      </c>
      <c r="CO1495">
        <v>15658.05925925926</v>
      </c>
      <c r="CP1495">
        <v>16707.55925925926</v>
      </c>
      <c r="CQ1495">
        <v>38.14337037037038</v>
      </c>
      <c r="CR1495">
        <v>38.812</v>
      </c>
      <c r="CS1495">
        <v>38.13188888888889</v>
      </c>
      <c r="CT1495">
        <v>38.42781481481481</v>
      </c>
      <c r="CU1495">
        <v>38.5574074074074</v>
      </c>
      <c r="CV1495">
        <v>1955.085925925926</v>
      </c>
      <c r="CW1495">
        <v>39.91185185185185</v>
      </c>
      <c r="CX1495">
        <v>0</v>
      </c>
      <c r="CY1495">
        <v>1664310289.7</v>
      </c>
      <c r="CZ1495">
        <v>0</v>
      </c>
      <c r="DA1495">
        <v>0</v>
      </c>
      <c r="DB1495" t="s">
        <v>356</v>
      </c>
      <c r="DC1495">
        <v>1663859321.1</v>
      </c>
      <c r="DD1495">
        <v>1663859315.6</v>
      </c>
      <c r="DE1495">
        <v>0</v>
      </c>
      <c r="DF1495">
        <v>0.196</v>
      </c>
      <c r="DG1495">
        <v>-0.001</v>
      </c>
      <c r="DH1495">
        <v>-5.941</v>
      </c>
      <c r="DI1495">
        <v>-0.174</v>
      </c>
      <c r="DJ1495">
        <v>1500</v>
      </c>
      <c r="DK1495">
        <v>17</v>
      </c>
      <c r="DL1495">
        <v>0.13</v>
      </c>
      <c r="DM1495">
        <v>0.04</v>
      </c>
      <c r="DN1495">
        <v>-47.34654</v>
      </c>
      <c r="DO1495">
        <v>-8.467281050656604</v>
      </c>
      <c r="DP1495">
        <v>0.8154251807492824</v>
      </c>
      <c r="DQ1495">
        <v>0</v>
      </c>
      <c r="DR1495">
        <v>2.57923475</v>
      </c>
      <c r="DS1495">
        <v>-0.1692192495309617</v>
      </c>
      <c r="DT1495">
        <v>0.01722093870662978</v>
      </c>
      <c r="DU1495">
        <v>0</v>
      </c>
      <c r="DV1495">
        <v>0</v>
      </c>
      <c r="DW1495">
        <v>2</v>
      </c>
      <c r="DX1495" t="s">
        <v>357</v>
      </c>
      <c r="DY1495">
        <v>2.98479</v>
      </c>
      <c r="DZ1495">
        <v>2.71559</v>
      </c>
      <c r="EA1495">
        <v>0.119585</v>
      </c>
      <c r="EB1495">
        <v>0.124881</v>
      </c>
      <c r="EC1495">
        <v>0.0897912</v>
      </c>
      <c r="ED1495">
        <v>0.0789189</v>
      </c>
      <c r="EE1495">
        <v>27960.3</v>
      </c>
      <c r="EF1495">
        <v>27911.5</v>
      </c>
      <c r="EG1495">
        <v>29507.8</v>
      </c>
      <c r="EH1495">
        <v>29490.8</v>
      </c>
      <c r="EI1495">
        <v>35603</v>
      </c>
      <c r="EJ1495">
        <v>36122.3</v>
      </c>
      <c r="EK1495">
        <v>41586.3</v>
      </c>
      <c r="EL1495">
        <v>42028.8</v>
      </c>
      <c r="EM1495">
        <v>1.97005</v>
      </c>
      <c r="EN1495">
        <v>1.92605</v>
      </c>
      <c r="EO1495">
        <v>0.111938</v>
      </c>
      <c r="EP1495">
        <v>0</v>
      </c>
      <c r="EQ1495">
        <v>23.0477</v>
      </c>
      <c r="ER1495">
        <v>999.9</v>
      </c>
      <c r="ES1495">
        <v>44.1</v>
      </c>
      <c r="ET1495">
        <v>29.3</v>
      </c>
      <c r="EU1495">
        <v>19.8521</v>
      </c>
      <c r="EV1495">
        <v>62.7564</v>
      </c>
      <c r="EW1495">
        <v>33.2412</v>
      </c>
      <c r="EX1495">
        <v>1</v>
      </c>
      <c r="EY1495">
        <v>-0.17096</v>
      </c>
      <c r="EZ1495">
        <v>0.840858</v>
      </c>
      <c r="FA1495">
        <v>20.334</v>
      </c>
      <c r="FB1495">
        <v>5.21759</v>
      </c>
      <c r="FC1495">
        <v>12.0099</v>
      </c>
      <c r="FD1495">
        <v>4.9892</v>
      </c>
      <c r="FE1495">
        <v>3.28845</v>
      </c>
      <c r="FF1495">
        <v>9999</v>
      </c>
      <c r="FG1495">
        <v>9999</v>
      </c>
      <c r="FH1495">
        <v>9999</v>
      </c>
      <c r="FI1495">
        <v>262.7</v>
      </c>
      <c r="FJ1495">
        <v>1.86768</v>
      </c>
      <c r="FK1495">
        <v>1.86676</v>
      </c>
      <c r="FL1495">
        <v>1.86615</v>
      </c>
      <c r="FM1495">
        <v>1.86615</v>
      </c>
      <c r="FN1495">
        <v>1.86791</v>
      </c>
      <c r="FO1495">
        <v>1.87042</v>
      </c>
      <c r="FP1495">
        <v>1.86905</v>
      </c>
      <c r="FQ1495">
        <v>1.87056</v>
      </c>
      <c r="FR1495">
        <v>0</v>
      </c>
      <c r="FS1495">
        <v>0</v>
      </c>
      <c r="FT1495">
        <v>0</v>
      </c>
      <c r="FU1495">
        <v>0</v>
      </c>
      <c r="FV1495" t="s">
        <v>358</v>
      </c>
      <c r="FW1495" t="s">
        <v>359</v>
      </c>
      <c r="FX1495" t="s">
        <v>360</v>
      </c>
      <c r="FY1495" t="s">
        <v>360</v>
      </c>
      <c r="FZ1495" t="s">
        <v>360</v>
      </c>
      <c r="GA1495" t="s">
        <v>360</v>
      </c>
      <c r="GB1495">
        <v>0</v>
      </c>
      <c r="GC1495">
        <v>100</v>
      </c>
      <c r="GD1495">
        <v>100</v>
      </c>
      <c r="GE1495">
        <v>-3.697</v>
      </c>
      <c r="GF1495">
        <v>-0.1662</v>
      </c>
      <c r="GG1495">
        <v>-2.0192013485273</v>
      </c>
      <c r="GH1495">
        <v>-0.003354295288503095</v>
      </c>
      <c r="GI1495">
        <v>8.998442100416266E-07</v>
      </c>
      <c r="GJ1495">
        <v>-2.632750781261316E-10</v>
      </c>
      <c r="GK1495">
        <v>-0.1771344180573433</v>
      </c>
      <c r="GL1495">
        <v>-0.01811282044437078</v>
      </c>
      <c r="GM1495">
        <v>0.001479480632228601</v>
      </c>
      <c r="GN1495">
        <v>-2.527498020886067E-05</v>
      </c>
      <c r="GO1495">
        <v>3</v>
      </c>
      <c r="GP1495">
        <v>2311</v>
      </c>
      <c r="GQ1495">
        <v>1</v>
      </c>
      <c r="GR1495">
        <v>23</v>
      </c>
      <c r="GS1495">
        <v>7516.1</v>
      </c>
      <c r="GT1495">
        <v>7516.2</v>
      </c>
      <c r="GU1495">
        <v>1.43677</v>
      </c>
      <c r="GV1495">
        <v>2.21191</v>
      </c>
      <c r="GW1495">
        <v>1.39648</v>
      </c>
      <c r="GX1495">
        <v>2.34009</v>
      </c>
      <c r="GY1495">
        <v>1.49536</v>
      </c>
      <c r="GZ1495">
        <v>2.47681</v>
      </c>
      <c r="HA1495">
        <v>35.5683</v>
      </c>
      <c r="HB1495">
        <v>23.8511</v>
      </c>
      <c r="HC1495">
        <v>18</v>
      </c>
      <c r="HD1495">
        <v>515.9690000000001</v>
      </c>
      <c r="HE1495">
        <v>444.36</v>
      </c>
      <c r="HF1495">
        <v>21.2988</v>
      </c>
      <c r="HG1495">
        <v>25.2792</v>
      </c>
      <c r="HH1495">
        <v>30.0002</v>
      </c>
      <c r="HI1495">
        <v>25.26</v>
      </c>
      <c r="HJ1495">
        <v>25.2048</v>
      </c>
      <c r="HK1495">
        <v>28.7672</v>
      </c>
      <c r="HL1495">
        <v>24.1868</v>
      </c>
      <c r="HM1495">
        <v>39.3022</v>
      </c>
      <c r="HN1495">
        <v>21.3195</v>
      </c>
      <c r="HO1495">
        <v>640.948</v>
      </c>
      <c r="HP1495">
        <v>15.7966</v>
      </c>
      <c r="HQ1495">
        <v>100.939</v>
      </c>
      <c r="HR1495">
        <v>100.935</v>
      </c>
    </row>
    <row r="1496" spans="1:226">
      <c r="A1496">
        <v>1480</v>
      </c>
      <c r="B1496">
        <v>1664310290</v>
      </c>
      <c r="C1496">
        <v>17059.5</v>
      </c>
      <c r="D1496" t="s">
        <v>3332</v>
      </c>
      <c r="E1496" t="s">
        <v>3333</v>
      </c>
      <c r="F1496">
        <v>5</v>
      </c>
      <c r="G1496" t="s">
        <v>3257</v>
      </c>
      <c r="H1496" t="s">
        <v>354</v>
      </c>
      <c r="I1496">
        <v>1664310282.214286</v>
      </c>
      <c r="J1496">
        <f>(K1496)/1000</f>
        <v>0</v>
      </c>
      <c r="K1496">
        <f>IF(BF1496, AN1496, AH1496)</f>
        <v>0</v>
      </c>
      <c r="L1496">
        <f>IF(BF1496, AI1496, AG1496)</f>
        <v>0</v>
      </c>
      <c r="M1496">
        <f>BH1496 - IF(AU1496&gt;1, L1496*BB1496*100.0/(AW1496*BV1496), 0)</f>
        <v>0</v>
      </c>
      <c r="N1496">
        <f>((T1496-J1496/2)*M1496-L1496)/(T1496+J1496/2)</f>
        <v>0</v>
      </c>
      <c r="O1496">
        <f>N1496*(BO1496+BP1496)/1000.0</f>
        <v>0</v>
      </c>
      <c r="P1496">
        <f>(BH1496 - IF(AU1496&gt;1, L1496*BB1496*100.0/(AW1496*BV1496), 0))*(BO1496+BP1496)/1000.0</f>
        <v>0</v>
      </c>
      <c r="Q1496">
        <f>2.0/((1/S1496-1/R1496)+SIGN(S1496)*SQRT((1/S1496-1/R1496)*(1/S1496-1/R1496) + 4*BC1496/((BC1496+1)*(BC1496+1))*(2*1/S1496*1/R1496-1/R1496*1/R1496)))</f>
        <v>0</v>
      </c>
      <c r="R1496">
        <f>IF(LEFT(BD1496,1)&lt;&gt;"0",IF(LEFT(BD1496,1)="1",3.0,BE1496),$D$5+$E$5*(BV1496*BO1496/($K$5*1000))+$F$5*(BV1496*BO1496/($K$5*1000))*MAX(MIN(BB1496,$J$5),$I$5)*MAX(MIN(BB1496,$J$5),$I$5)+$G$5*MAX(MIN(BB1496,$J$5),$I$5)*(BV1496*BO1496/($K$5*1000))+$H$5*(BV1496*BO1496/($K$5*1000))*(BV1496*BO1496/($K$5*1000)))</f>
        <v>0</v>
      </c>
      <c r="S1496">
        <f>J1496*(1000-(1000*0.61365*exp(17.502*W1496/(240.97+W1496))/(BO1496+BP1496)+BJ1496)/2)/(1000*0.61365*exp(17.502*W1496/(240.97+W1496))/(BO1496+BP1496)-BJ1496)</f>
        <v>0</v>
      </c>
      <c r="T1496">
        <f>1/((BC1496+1)/(Q1496/1.6)+1/(R1496/1.37)) + BC1496/((BC1496+1)/(Q1496/1.6) + BC1496/(R1496/1.37))</f>
        <v>0</v>
      </c>
      <c r="U1496">
        <f>(AX1496*BA1496)</f>
        <v>0</v>
      </c>
      <c r="V1496">
        <f>(BQ1496+(U1496+2*0.95*5.67E-8*(((BQ1496+$B$7)+273)^4-(BQ1496+273)^4)-44100*J1496)/(1.84*29.3*R1496+8*0.95*5.67E-8*(BQ1496+273)^3))</f>
        <v>0</v>
      </c>
      <c r="W1496">
        <f>($C$7*BR1496+$D$7*BS1496+$E$7*V1496)</f>
        <v>0</v>
      </c>
      <c r="X1496">
        <f>0.61365*exp(17.502*W1496/(240.97+W1496))</f>
        <v>0</v>
      </c>
      <c r="Y1496">
        <f>(Z1496/AA1496*100)</f>
        <v>0</v>
      </c>
      <c r="Z1496">
        <f>BJ1496*(BO1496+BP1496)/1000</f>
        <v>0</v>
      </c>
      <c r="AA1496">
        <f>0.61365*exp(17.502*BQ1496/(240.97+BQ1496))</f>
        <v>0</v>
      </c>
      <c r="AB1496">
        <f>(X1496-BJ1496*(BO1496+BP1496)/1000)</f>
        <v>0</v>
      </c>
      <c r="AC1496">
        <f>(-J1496*44100)</f>
        <v>0</v>
      </c>
      <c r="AD1496">
        <f>2*29.3*R1496*0.92*(BQ1496-W1496)</f>
        <v>0</v>
      </c>
      <c r="AE1496">
        <f>2*0.95*5.67E-8*(((BQ1496+$B$7)+273)^4-(W1496+273)^4)</f>
        <v>0</v>
      </c>
      <c r="AF1496">
        <f>U1496+AE1496+AC1496+AD1496</f>
        <v>0</v>
      </c>
      <c r="AG1496">
        <f>BN1496*AU1496*(BI1496-BH1496*(1000-AU1496*BK1496)/(1000-AU1496*BJ1496))/(100*BB1496)</f>
        <v>0</v>
      </c>
      <c r="AH1496">
        <f>1000*BN1496*AU1496*(BJ1496-BK1496)/(100*BB1496*(1000-AU1496*BJ1496))</f>
        <v>0</v>
      </c>
      <c r="AI1496">
        <f>(AJ1496 - AK1496 - BO1496*1E3/(8.314*(BQ1496+273.15)) * AM1496/BN1496 * AL1496) * BN1496/(100*BB1496) * (1000 - BK1496)/1000</f>
        <v>0</v>
      </c>
      <c r="AJ1496">
        <v>635.5572910020705</v>
      </c>
      <c r="AK1496">
        <v>595.4711333333331</v>
      </c>
      <c r="AL1496">
        <v>3.315997707044609</v>
      </c>
      <c r="AM1496">
        <v>64.58573278103455</v>
      </c>
      <c r="AN1496">
        <f>(AP1496 - AO1496 + BO1496*1E3/(8.314*(BQ1496+273.15)) * AR1496/BN1496 * AQ1496) * BN1496/(100*BB1496) * 1000/(1000 - AP1496)</f>
        <v>0</v>
      </c>
      <c r="AO1496">
        <v>15.74552096799261</v>
      </c>
      <c r="AP1496">
        <v>18.30091563909773</v>
      </c>
      <c r="AQ1496">
        <v>-0.0001899914625379604</v>
      </c>
      <c r="AR1496">
        <v>112.2098661277839</v>
      </c>
      <c r="AS1496">
        <v>14</v>
      </c>
      <c r="AT1496">
        <v>3</v>
      </c>
      <c r="AU1496">
        <f>IF(AS1496*$H$13&gt;=AW1496,1.0,(AW1496/(AW1496-AS1496*$H$13)))</f>
        <v>0</v>
      </c>
      <c r="AV1496">
        <f>(AU1496-1)*100</f>
        <v>0</v>
      </c>
      <c r="AW1496">
        <f>MAX(0,($B$13+$C$13*BV1496)/(1+$D$13*BV1496)*BO1496/(BQ1496+273)*$E$13)</f>
        <v>0</v>
      </c>
      <c r="AX1496">
        <f>$B$11*BW1496+$C$11*BX1496+$F$11*CI1496*(1-CL1496)</f>
        <v>0</v>
      </c>
      <c r="AY1496">
        <f>AX1496*AZ1496</f>
        <v>0</v>
      </c>
      <c r="AZ1496">
        <f>($B$11*$D$9+$C$11*$D$9+$F$11*((CV1496+CN1496)/MAX(CV1496+CN1496+CW1496, 0.1)*$I$9+CW1496/MAX(CV1496+CN1496+CW1496, 0.1)*$J$9))/($B$11+$C$11+$F$11)</f>
        <v>0</v>
      </c>
      <c r="BA1496">
        <f>($B$11*$K$9+$C$11*$K$9+$F$11*((CV1496+CN1496)/MAX(CV1496+CN1496+CW1496, 0.1)*$P$9+CW1496/MAX(CV1496+CN1496+CW1496, 0.1)*$Q$9))/($B$11+$C$11+$F$11)</f>
        <v>0</v>
      </c>
      <c r="BB1496">
        <v>6</v>
      </c>
      <c r="BC1496">
        <v>0.5</v>
      </c>
      <c r="BD1496" t="s">
        <v>355</v>
      </c>
      <c r="BE1496">
        <v>2</v>
      </c>
      <c r="BF1496" t="b">
        <v>1</v>
      </c>
      <c r="BG1496">
        <v>1664310282.214286</v>
      </c>
      <c r="BH1496">
        <v>560.9136071428571</v>
      </c>
      <c r="BI1496">
        <v>609.32725</v>
      </c>
      <c r="BJ1496">
        <v>18.31054285714286</v>
      </c>
      <c r="BK1496">
        <v>15.74769285714285</v>
      </c>
      <c r="BL1496">
        <v>564.5871785714286</v>
      </c>
      <c r="BM1496">
        <v>18.47668571428571</v>
      </c>
      <c r="BN1496">
        <v>500.0585357142857</v>
      </c>
      <c r="BO1496">
        <v>90.90912142857145</v>
      </c>
      <c r="BP1496">
        <v>0.09998094642857143</v>
      </c>
      <c r="BQ1496">
        <v>24.43764642857143</v>
      </c>
      <c r="BR1496">
        <v>24.88354642857143</v>
      </c>
      <c r="BS1496">
        <v>999.9000000000002</v>
      </c>
      <c r="BT1496">
        <v>0</v>
      </c>
      <c r="BU1496">
        <v>0</v>
      </c>
      <c r="BV1496">
        <v>9997.0275</v>
      </c>
      <c r="BW1496">
        <v>0</v>
      </c>
      <c r="BX1496">
        <v>7.419389999999999</v>
      </c>
      <c r="BY1496">
        <v>-48.41363214285714</v>
      </c>
      <c r="BZ1496">
        <v>571.3758214285714</v>
      </c>
      <c r="CA1496">
        <v>619.0763214285714</v>
      </c>
      <c r="CB1496">
        <v>2.562844285714286</v>
      </c>
      <c r="CC1496">
        <v>609.32725</v>
      </c>
      <c r="CD1496">
        <v>15.74769285714285</v>
      </c>
      <c r="CE1496">
        <v>1.664595357142857</v>
      </c>
      <c r="CF1496">
        <v>1.431609285714286</v>
      </c>
      <c r="CG1496">
        <v>14.57015357142857</v>
      </c>
      <c r="CH1496">
        <v>12.25664642857143</v>
      </c>
      <c r="CI1496">
        <v>1999.999642857142</v>
      </c>
      <c r="CJ1496">
        <v>0.9799942857142858</v>
      </c>
      <c r="CK1496">
        <v>0.02000561428571429</v>
      </c>
      <c r="CL1496">
        <v>0</v>
      </c>
      <c r="CM1496">
        <v>788.307464285714</v>
      </c>
      <c r="CN1496">
        <v>5.00097</v>
      </c>
      <c r="CO1496">
        <v>15689.85</v>
      </c>
      <c r="CP1496">
        <v>16707.55714285715</v>
      </c>
      <c r="CQ1496">
        <v>38.13164285714286</v>
      </c>
      <c r="CR1496">
        <v>38.80535714285713</v>
      </c>
      <c r="CS1496">
        <v>38.125</v>
      </c>
      <c r="CT1496">
        <v>38.41928571428571</v>
      </c>
      <c r="CU1496">
        <v>38.53764285714286</v>
      </c>
      <c r="CV1496">
        <v>1955.087857142857</v>
      </c>
      <c r="CW1496">
        <v>39.91178571428571</v>
      </c>
      <c r="CX1496">
        <v>0</v>
      </c>
      <c r="CY1496">
        <v>1664310294.5</v>
      </c>
      <c r="CZ1496">
        <v>0</v>
      </c>
      <c r="DA1496">
        <v>0</v>
      </c>
      <c r="DB1496" t="s">
        <v>356</v>
      </c>
      <c r="DC1496">
        <v>1663859321.1</v>
      </c>
      <c r="DD1496">
        <v>1663859315.6</v>
      </c>
      <c r="DE1496">
        <v>0</v>
      </c>
      <c r="DF1496">
        <v>0.196</v>
      </c>
      <c r="DG1496">
        <v>-0.001</v>
      </c>
      <c r="DH1496">
        <v>-5.941</v>
      </c>
      <c r="DI1496">
        <v>-0.174</v>
      </c>
      <c r="DJ1496">
        <v>1500</v>
      </c>
      <c r="DK1496">
        <v>17</v>
      </c>
      <c r="DL1496">
        <v>0.13</v>
      </c>
      <c r="DM1496">
        <v>0.04</v>
      </c>
      <c r="DN1496">
        <v>-48.0071</v>
      </c>
      <c r="DO1496">
        <v>-8.042156848029945</v>
      </c>
      <c r="DP1496">
        <v>0.7764641797919596</v>
      </c>
      <c r="DQ1496">
        <v>0</v>
      </c>
      <c r="DR1496">
        <v>2.567674</v>
      </c>
      <c r="DS1496">
        <v>-0.08692930581614487</v>
      </c>
      <c r="DT1496">
        <v>0.008826573457463543</v>
      </c>
      <c r="DU1496">
        <v>1</v>
      </c>
      <c r="DV1496">
        <v>1</v>
      </c>
      <c r="DW1496">
        <v>2</v>
      </c>
      <c r="DX1496" t="s">
        <v>471</v>
      </c>
      <c r="DY1496">
        <v>2.98473</v>
      </c>
      <c r="DZ1496">
        <v>2.71553</v>
      </c>
      <c r="EA1496">
        <v>0.121975</v>
      </c>
      <c r="EB1496">
        <v>0.127229</v>
      </c>
      <c r="EC1496">
        <v>0.0897736</v>
      </c>
      <c r="ED1496">
        <v>0.07891819999999999</v>
      </c>
      <c r="EE1496">
        <v>27884.7</v>
      </c>
      <c r="EF1496">
        <v>27836.8</v>
      </c>
      <c r="EG1496">
        <v>29508.1</v>
      </c>
      <c r="EH1496">
        <v>29490.9</v>
      </c>
      <c r="EI1496">
        <v>35604.2</v>
      </c>
      <c r="EJ1496">
        <v>36122.4</v>
      </c>
      <c r="EK1496">
        <v>41586.7</v>
      </c>
      <c r="EL1496">
        <v>42028.8</v>
      </c>
      <c r="EM1496">
        <v>1.96992</v>
      </c>
      <c r="EN1496">
        <v>1.92585</v>
      </c>
      <c r="EO1496">
        <v>0.112593</v>
      </c>
      <c r="EP1496">
        <v>0</v>
      </c>
      <c r="EQ1496">
        <v>23.0443</v>
      </c>
      <c r="ER1496">
        <v>999.9</v>
      </c>
      <c r="ES1496">
        <v>44</v>
      </c>
      <c r="ET1496">
        <v>29.3</v>
      </c>
      <c r="EU1496">
        <v>19.8056</v>
      </c>
      <c r="EV1496">
        <v>62.4664</v>
      </c>
      <c r="EW1496">
        <v>33.3654</v>
      </c>
      <c r="EX1496">
        <v>1</v>
      </c>
      <c r="EY1496">
        <v>-0.170861</v>
      </c>
      <c r="EZ1496">
        <v>0.816563</v>
      </c>
      <c r="FA1496">
        <v>20.3338</v>
      </c>
      <c r="FB1496">
        <v>5.21774</v>
      </c>
      <c r="FC1496">
        <v>12.0099</v>
      </c>
      <c r="FD1496">
        <v>4.98885</v>
      </c>
      <c r="FE1496">
        <v>3.28853</v>
      </c>
      <c r="FF1496">
        <v>9999</v>
      </c>
      <c r="FG1496">
        <v>9999</v>
      </c>
      <c r="FH1496">
        <v>9999</v>
      </c>
      <c r="FI1496">
        <v>262.7</v>
      </c>
      <c r="FJ1496">
        <v>1.86768</v>
      </c>
      <c r="FK1496">
        <v>1.86676</v>
      </c>
      <c r="FL1496">
        <v>1.86615</v>
      </c>
      <c r="FM1496">
        <v>1.86614</v>
      </c>
      <c r="FN1496">
        <v>1.86793</v>
      </c>
      <c r="FO1496">
        <v>1.87042</v>
      </c>
      <c r="FP1496">
        <v>1.86905</v>
      </c>
      <c r="FQ1496">
        <v>1.87057</v>
      </c>
      <c r="FR1496">
        <v>0</v>
      </c>
      <c r="FS1496">
        <v>0</v>
      </c>
      <c r="FT1496">
        <v>0</v>
      </c>
      <c r="FU1496">
        <v>0</v>
      </c>
      <c r="FV1496" t="s">
        <v>358</v>
      </c>
      <c r="FW1496" t="s">
        <v>359</v>
      </c>
      <c r="FX1496" t="s">
        <v>360</v>
      </c>
      <c r="FY1496" t="s">
        <v>360</v>
      </c>
      <c r="FZ1496" t="s">
        <v>360</v>
      </c>
      <c r="GA1496" t="s">
        <v>360</v>
      </c>
      <c r="GB1496">
        <v>0</v>
      </c>
      <c r="GC1496">
        <v>100</v>
      </c>
      <c r="GD1496">
        <v>100</v>
      </c>
      <c r="GE1496">
        <v>-3.739</v>
      </c>
      <c r="GF1496">
        <v>-0.1663</v>
      </c>
      <c r="GG1496">
        <v>-2.0192013485273</v>
      </c>
      <c r="GH1496">
        <v>-0.003354295288503095</v>
      </c>
      <c r="GI1496">
        <v>8.998442100416266E-07</v>
      </c>
      <c r="GJ1496">
        <v>-2.632750781261316E-10</v>
      </c>
      <c r="GK1496">
        <v>-0.1771344180573433</v>
      </c>
      <c r="GL1496">
        <v>-0.01811282044437078</v>
      </c>
      <c r="GM1496">
        <v>0.001479480632228601</v>
      </c>
      <c r="GN1496">
        <v>-2.527498020886067E-05</v>
      </c>
      <c r="GO1496">
        <v>3</v>
      </c>
      <c r="GP1496">
        <v>2311</v>
      </c>
      <c r="GQ1496">
        <v>1</v>
      </c>
      <c r="GR1496">
        <v>23</v>
      </c>
      <c r="GS1496">
        <v>7516.1</v>
      </c>
      <c r="GT1496">
        <v>7516.2</v>
      </c>
      <c r="GU1496">
        <v>1.46606</v>
      </c>
      <c r="GV1496">
        <v>2.2168</v>
      </c>
      <c r="GW1496">
        <v>1.39648</v>
      </c>
      <c r="GX1496">
        <v>2.34131</v>
      </c>
      <c r="GY1496">
        <v>1.49536</v>
      </c>
      <c r="GZ1496">
        <v>2.39624</v>
      </c>
      <c r="HA1496">
        <v>35.5915</v>
      </c>
      <c r="HB1496">
        <v>23.8511</v>
      </c>
      <c r="HC1496">
        <v>18</v>
      </c>
      <c r="HD1496">
        <v>515.907</v>
      </c>
      <c r="HE1496">
        <v>444.256</v>
      </c>
      <c r="HF1496">
        <v>21.3827</v>
      </c>
      <c r="HG1496">
        <v>25.2819</v>
      </c>
      <c r="HH1496">
        <v>30</v>
      </c>
      <c r="HI1496">
        <v>25.2621</v>
      </c>
      <c r="HJ1496">
        <v>25.2069</v>
      </c>
      <c r="HK1496">
        <v>29.3419</v>
      </c>
      <c r="HL1496">
        <v>24.1868</v>
      </c>
      <c r="HM1496">
        <v>39.3022</v>
      </c>
      <c r="HN1496">
        <v>21.3992</v>
      </c>
      <c r="HO1496">
        <v>654.307</v>
      </c>
      <c r="HP1496">
        <v>15.7966</v>
      </c>
      <c r="HQ1496">
        <v>100.94</v>
      </c>
      <c r="HR1496">
        <v>100.935</v>
      </c>
    </row>
    <row r="1497" spans="1:226">
      <c r="A1497">
        <v>1481</v>
      </c>
      <c r="B1497">
        <v>1664310295</v>
      </c>
      <c r="C1497">
        <v>17064.5</v>
      </c>
      <c r="D1497" t="s">
        <v>3334</v>
      </c>
      <c r="E1497" t="s">
        <v>3335</v>
      </c>
      <c r="F1497">
        <v>5</v>
      </c>
      <c r="G1497" t="s">
        <v>3257</v>
      </c>
      <c r="H1497" t="s">
        <v>354</v>
      </c>
      <c r="I1497">
        <v>1664310287.5</v>
      </c>
      <c r="J1497">
        <f>(K1497)/1000</f>
        <v>0</v>
      </c>
      <c r="K1497">
        <f>IF(BF1497, AN1497, AH1497)</f>
        <v>0</v>
      </c>
      <c r="L1497">
        <f>IF(BF1497, AI1497, AG1497)</f>
        <v>0</v>
      </c>
      <c r="M1497">
        <f>BH1497 - IF(AU1497&gt;1, L1497*BB1497*100.0/(AW1497*BV1497), 0)</f>
        <v>0</v>
      </c>
      <c r="N1497">
        <f>((T1497-J1497/2)*M1497-L1497)/(T1497+J1497/2)</f>
        <v>0</v>
      </c>
      <c r="O1497">
        <f>N1497*(BO1497+BP1497)/1000.0</f>
        <v>0</v>
      </c>
      <c r="P1497">
        <f>(BH1497 - IF(AU1497&gt;1, L1497*BB1497*100.0/(AW1497*BV1497), 0))*(BO1497+BP1497)/1000.0</f>
        <v>0</v>
      </c>
      <c r="Q1497">
        <f>2.0/((1/S1497-1/R1497)+SIGN(S1497)*SQRT((1/S1497-1/R1497)*(1/S1497-1/R1497) + 4*BC1497/((BC1497+1)*(BC1497+1))*(2*1/S1497*1/R1497-1/R1497*1/R1497)))</f>
        <v>0</v>
      </c>
      <c r="R1497">
        <f>IF(LEFT(BD1497,1)&lt;&gt;"0",IF(LEFT(BD1497,1)="1",3.0,BE1497),$D$5+$E$5*(BV1497*BO1497/($K$5*1000))+$F$5*(BV1497*BO1497/($K$5*1000))*MAX(MIN(BB1497,$J$5),$I$5)*MAX(MIN(BB1497,$J$5),$I$5)+$G$5*MAX(MIN(BB1497,$J$5),$I$5)*(BV1497*BO1497/($K$5*1000))+$H$5*(BV1497*BO1497/($K$5*1000))*(BV1497*BO1497/($K$5*1000)))</f>
        <v>0</v>
      </c>
      <c r="S1497">
        <f>J1497*(1000-(1000*0.61365*exp(17.502*W1497/(240.97+W1497))/(BO1497+BP1497)+BJ1497)/2)/(1000*0.61365*exp(17.502*W1497/(240.97+W1497))/(BO1497+BP1497)-BJ1497)</f>
        <v>0</v>
      </c>
      <c r="T1497">
        <f>1/((BC1497+1)/(Q1497/1.6)+1/(R1497/1.37)) + BC1497/((BC1497+1)/(Q1497/1.6) + BC1497/(R1497/1.37))</f>
        <v>0</v>
      </c>
      <c r="U1497">
        <f>(AX1497*BA1497)</f>
        <v>0</v>
      </c>
      <c r="V1497">
        <f>(BQ1497+(U1497+2*0.95*5.67E-8*(((BQ1497+$B$7)+273)^4-(BQ1497+273)^4)-44100*J1497)/(1.84*29.3*R1497+8*0.95*5.67E-8*(BQ1497+273)^3))</f>
        <v>0</v>
      </c>
      <c r="W1497">
        <f>($C$7*BR1497+$D$7*BS1497+$E$7*V1497)</f>
        <v>0</v>
      </c>
      <c r="X1497">
        <f>0.61365*exp(17.502*W1497/(240.97+W1497))</f>
        <v>0</v>
      </c>
      <c r="Y1497">
        <f>(Z1497/AA1497*100)</f>
        <v>0</v>
      </c>
      <c r="Z1497">
        <f>BJ1497*(BO1497+BP1497)/1000</f>
        <v>0</v>
      </c>
      <c r="AA1497">
        <f>0.61365*exp(17.502*BQ1497/(240.97+BQ1497))</f>
        <v>0</v>
      </c>
      <c r="AB1497">
        <f>(X1497-BJ1497*(BO1497+BP1497)/1000)</f>
        <v>0</v>
      </c>
      <c r="AC1497">
        <f>(-J1497*44100)</f>
        <v>0</v>
      </c>
      <c r="AD1497">
        <f>2*29.3*R1497*0.92*(BQ1497-W1497)</f>
        <v>0</v>
      </c>
      <c r="AE1497">
        <f>2*0.95*5.67E-8*(((BQ1497+$B$7)+273)^4-(W1497+273)^4)</f>
        <v>0</v>
      </c>
      <c r="AF1497">
        <f>U1497+AE1497+AC1497+AD1497</f>
        <v>0</v>
      </c>
      <c r="AG1497">
        <f>BN1497*AU1497*(BI1497-BH1497*(1000-AU1497*BK1497)/(1000-AU1497*BJ1497))/(100*BB1497)</f>
        <v>0</v>
      </c>
      <c r="AH1497">
        <f>1000*BN1497*AU1497*(BJ1497-BK1497)/(100*BB1497*(1000-AU1497*BJ1497))</f>
        <v>0</v>
      </c>
      <c r="AI1497">
        <f>(AJ1497 - AK1497 - BO1497*1E3/(8.314*(BQ1497+273.15)) * AM1497/BN1497 * AL1497) * BN1497/(100*BB1497) * (1000 - BK1497)/1000</f>
        <v>0</v>
      </c>
      <c r="AJ1497">
        <v>652.5665038087958</v>
      </c>
      <c r="AK1497">
        <v>611.9970545454545</v>
      </c>
      <c r="AL1497">
        <v>3.301948925625384</v>
      </c>
      <c r="AM1497">
        <v>64.58573278103455</v>
      </c>
      <c r="AN1497">
        <f>(AP1497 - AO1497 + BO1497*1E3/(8.314*(BQ1497+273.15)) * AR1497/BN1497 * AQ1497) * BN1497/(100*BB1497) * 1000/(1000 - AP1497)</f>
        <v>0</v>
      </c>
      <c r="AO1497">
        <v>15.74505590562173</v>
      </c>
      <c r="AP1497">
        <v>18.30008736842105</v>
      </c>
      <c r="AQ1497">
        <v>-0.0001318018871098425</v>
      </c>
      <c r="AR1497">
        <v>112.2098661277839</v>
      </c>
      <c r="AS1497">
        <v>14</v>
      </c>
      <c r="AT1497">
        <v>3</v>
      </c>
      <c r="AU1497">
        <f>IF(AS1497*$H$13&gt;=AW1497,1.0,(AW1497/(AW1497-AS1497*$H$13)))</f>
        <v>0</v>
      </c>
      <c r="AV1497">
        <f>(AU1497-1)*100</f>
        <v>0</v>
      </c>
      <c r="AW1497">
        <f>MAX(0,($B$13+$C$13*BV1497)/(1+$D$13*BV1497)*BO1497/(BQ1497+273)*$E$13)</f>
        <v>0</v>
      </c>
      <c r="AX1497">
        <f>$B$11*BW1497+$C$11*BX1497+$F$11*CI1497*(1-CL1497)</f>
        <v>0</v>
      </c>
      <c r="AY1497">
        <f>AX1497*AZ1497</f>
        <v>0</v>
      </c>
      <c r="AZ1497">
        <f>($B$11*$D$9+$C$11*$D$9+$F$11*((CV1497+CN1497)/MAX(CV1497+CN1497+CW1497, 0.1)*$I$9+CW1497/MAX(CV1497+CN1497+CW1497, 0.1)*$J$9))/($B$11+$C$11+$F$11)</f>
        <v>0</v>
      </c>
      <c r="BA1497">
        <f>($B$11*$K$9+$C$11*$K$9+$F$11*((CV1497+CN1497)/MAX(CV1497+CN1497+CW1497, 0.1)*$P$9+CW1497/MAX(CV1497+CN1497+CW1497, 0.1)*$Q$9))/($B$11+$C$11+$F$11)</f>
        <v>0</v>
      </c>
      <c r="BB1497">
        <v>6</v>
      </c>
      <c r="BC1497">
        <v>0.5</v>
      </c>
      <c r="BD1497" t="s">
        <v>355</v>
      </c>
      <c r="BE1497">
        <v>2</v>
      </c>
      <c r="BF1497" t="b">
        <v>1</v>
      </c>
      <c r="BG1497">
        <v>1664310287.5</v>
      </c>
      <c r="BH1497">
        <v>578.0664814814814</v>
      </c>
      <c r="BI1497">
        <v>627.0848518518519</v>
      </c>
      <c r="BJ1497">
        <v>18.30407777777778</v>
      </c>
      <c r="BK1497">
        <v>15.74569259259259</v>
      </c>
      <c r="BL1497">
        <v>581.7844074074075</v>
      </c>
      <c r="BM1497">
        <v>18.47029259259259</v>
      </c>
      <c r="BN1497">
        <v>500.0521111111112</v>
      </c>
      <c r="BO1497">
        <v>90.90885925925924</v>
      </c>
      <c r="BP1497">
        <v>0.09998514074074076</v>
      </c>
      <c r="BQ1497">
        <v>24.44677777777778</v>
      </c>
      <c r="BR1497">
        <v>24.89446666666666</v>
      </c>
      <c r="BS1497">
        <v>999.9000000000001</v>
      </c>
      <c r="BT1497">
        <v>0</v>
      </c>
      <c r="BU1497">
        <v>0</v>
      </c>
      <c r="BV1497">
        <v>9999.259629629631</v>
      </c>
      <c r="BW1497">
        <v>0</v>
      </c>
      <c r="BX1497">
        <v>7.419389999999999</v>
      </c>
      <c r="BY1497">
        <v>-49.01840740740742</v>
      </c>
      <c r="BZ1497">
        <v>588.8447037037038</v>
      </c>
      <c r="CA1497">
        <v>637.1167407407406</v>
      </c>
      <c r="CB1497">
        <v>2.55838037037037</v>
      </c>
      <c r="CC1497">
        <v>627.0848518518519</v>
      </c>
      <c r="CD1497">
        <v>15.74569259259259</v>
      </c>
      <c r="CE1497">
        <v>1.664002592592593</v>
      </c>
      <c r="CF1497">
        <v>1.431423333333333</v>
      </c>
      <c r="CG1497">
        <v>14.56464074074074</v>
      </c>
      <c r="CH1497">
        <v>12.25467037037037</v>
      </c>
      <c r="CI1497">
        <v>2000.013333333333</v>
      </c>
      <c r="CJ1497">
        <v>0.9799943333333334</v>
      </c>
      <c r="CK1497">
        <v>0.02000556666666667</v>
      </c>
      <c r="CL1497">
        <v>0</v>
      </c>
      <c r="CM1497">
        <v>790.1357037037037</v>
      </c>
      <c r="CN1497">
        <v>5.00097</v>
      </c>
      <c r="CO1497">
        <v>15725.07777777778</v>
      </c>
      <c r="CP1497">
        <v>16707.66296296296</v>
      </c>
      <c r="CQ1497">
        <v>38.125</v>
      </c>
      <c r="CR1497">
        <v>38.78674074074074</v>
      </c>
      <c r="CS1497">
        <v>38.125</v>
      </c>
      <c r="CT1497">
        <v>38.39796296296296</v>
      </c>
      <c r="CU1497">
        <v>38.51837037037038</v>
      </c>
      <c r="CV1497">
        <v>1955.101851851852</v>
      </c>
      <c r="CW1497">
        <v>39.91148148148148</v>
      </c>
      <c r="CX1497">
        <v>0</v>
      </c>
      <c r="CY1497">
        <v>1664310299.3</v>
      </c>
      <c r="CZ1497">
        <v>0</v>
      </c>
      <c r="DA1497">
        <v>0</v>
      </c>
      <c r="DB1497" t="s">
        <v>356</v>
      </c>
      <c r="DC1497">
        <v>1663859321.1</v>
      </c>
      <c r="DD1497">
        <v>1663859315.6</v>
      </c>
      <c r="DE1497">
        <v>0</v>
      </c>
      <c r="DF1497">
        <v>0.196</v>
      </c>
      <c r="DG1497">
        <v>-0.001</v>
      </c>
      <c r="DH1497">
        <v>-5.941</v>
      </c>
      <c r="DI1497">
        <v>-0.174</v>
      </c>
      <c r="DJ1497">
        <v>1500</v>
      </c>
      <c r="DK1497">
        <v>17</v>
      </c>
      <c r="DL1497">
        <v>0.13</v>
      </c>
      <c r="DM1497">
        <v>0.04</v>
      </c>
      <c r="DN1497">
        <v>-48.6260675</v>
      </c>
      <c r="DO1497">
        <v>-6.8727703564728</v>
      </c>
      <c r="DP1497">
        <v>0.6658677775607936</v>
      </c>
      <c r="DQ1497">
        <v>0</v>
      </c>
      <c r="DR1497">
        <v>2.561211</v>
      </c>
      <c r="DS1497">
        <v>-0.05278784240151334</v>
      </c>
      <c r="DT1497">
        <v>0.005256058313983983</v>
      </c>
      <c r="DU1497">
        <v>1</v>
      </c>
      <c r="DV1497">
        <v>1</v>
      </c>
      <c r="DW1497">
        <v>2</v>
      </c>
      <c r="DX1497" t="s">
        <v>471</v>
      </c>
      <c r="DY1497">
        <v>2.98472</v>
      </c>
      <c r="DZ1497">
        <v>2.71565</v>
      </c>
      <c r="EA1497">
        <v>0.124325</v>
      </c>
      <c r="EB1497">
        <v>0.12953</v>
      </c>
      <c r="EC1497">
        <v>0.0897667</v>
      </c>
      <c r="ED1497">
        <v>0.078915</v>
      </c>
      <c r="EE1497">
        <v>27809.7</v>
      </c>
      <c r="EF1497">
        <v>27763.5</v>
      </c>
      <c r="EG1497">
        <v>29507.6</v>
      </c>
      <c r="EH1497">
        <v>29491</v>
      </c>
      <c r="EI1497">
        <v>35603.9</v>
      </c>
      <c r="EJ1497">
        <v>36122.6</v>
      </c>
      <c r="EK1497">
        <v>41586</v>
      </c>
      <c r="EL1497">
        <v>42028.9</v>
      </c>
      <c r="EM1497">
        <v>1.97</v>
      </c>
      <c r="EN1497">
        <v>1.92603</v>
      </c>
      <c r="EO1497">
        <v>0.113867</v>
      </c>
      <c r="EP1497">
        <v>0</v>
      </c>
      <c r="EQ1497">
        <v>23.0412</v>
      </c>
      <c r="ER1497">
        <v>999.9</v>
      </c>
      <c r="ES1497">
        <v>44</v>
      </c>
      <c r="ET1497">
        <v>29.3</v>
      </c>
      <c r="EU1497">
        <v>19.8053</v>
      </c>
      <c r="EV1497">
        <v>62.6864</v>
      </c>
      <c r="EW1497">
        <v>32.9928</v>
      </c>
      <c r="EX1497">
        <v>1</v>
      </c>
      <c r="EY1497">
        <v>-0.170569</v>
      </c>
      <c r="EZ1497">
        <v>0.8027609999999999</v>
      </c>
      <c r="FA1497">
        <v>20.3339</v>
      </c>
      <c r="FB1497">
        <v>5.21819</v>
      </c>
      <c r="FC1497">
        <v>12.0099</v>
      </c>
      <c r="FD1497">
        <v>4.9898</v>
      </c>
      <c r="FE1497">
        <v>3.28865</v>
      </c>
      <c r="FF1497">
        <v>9999</v>
      </c>
      <c r="FG1497">
        <v>9999</v>
      </c>
      <c r="FH1497">
        <v>9999</v>
      </c>
      <c r="FI1497">
        <v>262.7</v>
      </c>
      <c r="FJ1497">
        <v>1.86768</v>
      </c>
      <c r="FK1497">
        <v>1.86676</v>
      </c>
      <c r="FL1497">
        <v>1.86615</v>
      </c>
      <c r="FM1497">
        <v>1.86612</v>
      </c>
      <c r="FN1497">
        <v>1.86795</v>
      </c>
      <c r="FO1497">
        <v>1.87042</v>
      </c>
      <c r="FP1497">
        <v>1.86905</v>
      </c>
      <c r="FQ1497">
        <v>1.87055</v>
      </c>
      <c r="FR1497">
        <v>0</v>
      </c>
      <c r="FS1497">
        <v>0</v>
      </c>
      <c r="FT1497">
        <v>0</v>
      </c>
      <c r="FU1497">
        <v>0</v>
      </c>
      <c r="FV1497" t="s">
        <v>358</v>
      </c>
      <c r="FW1497" t="s">
        <v>359</v>
      </c>
      <c r="FX1497" t="s">
        <v>360</v>
      </c>
      <c r="FY1497" t="s">
        <v>360</v>
      </c>
      <c r="FZ1497" t="s">
        <v>360</v>
      </c>
      <c r="GA1497" t="s">
        <v>360</v>
      </c>
      <c r="GB1497">
        <v>0</v>
      </c>
      <c r="GC1497">
        <v>100</v>
      </c>
      <c r="GD1497">
        <v>100</v>
      </c>
      <c r="GE1497">
        <v>-3.78</v>
      </c>
      <c r="GF1497">
        <v>-0.1663</v>
      </c>
      <c r="GG1497">
        <v>-2.0192013485273</v>
      </c>
      <c r="GH1497">
        <v>-0.003354295288503095</v>
      </c>
      <c r="GI1497">
        <v>8.998442100416266E-07</v>
      </c>
      <c r="GJ1497">
        <v>-2.632750781261316E-10</v>
      </c>
      <c r="GK1497">
        <v>-0.1771344180573433</v>
      </c>
      <c r="GL1497">
        <v>-0.01811282044437078</v>
      </c>
      <c r="GM1497">
        <v>0.001479480632228601</v>
      </c>
      <c r="GN1497">
        <v>-2.527498020886067E-05</v>
      </c>
      <c r="GO1497">
        <v>3</v>
      </c>
      <c r="GP1497">
        <v>2311</v>
      </c>
      <c r="GQ1497">
        <v>1</v>
      </c>
      <c r="GR1497">
        <v>23</v>
      </c>
      <c r="GS1497">
        <v>7516.2</v>
      </c>
      <c r="GT1497">
        <v>7516.3</v>
      </c>
      <c r="GU1497">
        <v>1.4917</v>
      </c>
      <c r="GV1497">
        <v>2.21558</v>
      </c>
      <c r="GW1497">
        <v>1.39648</v>
      </c>
      <c r="GX1497">
        <v>2.34009</v>
      </c>
      <c r="GY1497">
        <v>1.49536</v>
      </c>
      <c r="GZ1497">
        <v>2.45239</v>
      </c>
      <c r="HA1497">
        <v>35.5915</v>
      </c>
      <c r="HB1497">
        <v>23.8511</v>
      </c>
      <c r="HC1497">
        <v>18</v>
      </c>
      <c r="HD1497">
        <v>515.974</v>
      </c>
      <c r="HE1497">
        <v>444.379</v>
      </c>
      <c r="HF1497">
        <v>21.4599</v>
      </c>
      <c r="HG1497">
        <v>25.2835</v>
      </c>
      <c r="HH1497">
        <v>30.0001</v>
      </c>
      <c r="HI1497">
        <v>25.2641</v>
      </c>
      <c r="HJ1497">
        <v>25.209</v>
      </c>
      <c r="HK1497">
        <v>29.9781</v>
      </c>
      <c r="HL1497">
        <v>24.1868</v>
      </c>
      <c r="HM1497">
        <v>39.3022</v>
      </c>
      <c r="HN1497">
        <v>21.4729</v>
      </c>
      <c r="HO1497">
        <v>674.343</v>
      </c>
      <c r="HP1497">
        <v>15.7966</v>
      </c>
      <c r="HQ1497">
        <v>100.938</v>
      </c>
      <c r="HR1497">
        <v>100.936</v>
      </c>
    </row>
    <row r="1498" spans="1:226">
      <c r="A1498">
        <v>1482</v>
      </c>
      <c r="B1498">
        <v>1664310300</v>
      </c>
      <c r="C1498">
        <v>17069.5</v>
      </c>
      <c r="D1498" t="s">
        <v>3336</v>
      </c>
      <c r="E1498" t="s">
        <v>3337</v>
      </c>
      <c r="F1498">
        <v>5</v>
      </c>
      <c r="G1498" t="s">
        <v>3257</v>
      </c>
      <c r="H1498" t="s">
        <v>354</v>
      </c>
      <c r="I1498">
        <v>1664310292.214286</v>
      </c>
      <c r="J1498">
        <f>(K1498)/1000</f>
        <v>0</v>
      </c>
      <c r="K1498">
        <f>IF(BF1498, AN1498, AH1498)</f>
        <v>0</v>
      </c>
      <c r="L1498">
        <f>IF(BF1498, AI1498, AG1498)</f>
        <v>0</v>
      </c>
      <c r="M1498">
        <f>BH1498 - IF(AU1498&gt;1, L1498*BB1498*100.0/(AW1498*BV1498), 0)</f>
        <v>0</v>
      </c>
      <c r="N1498">
        <f>((T1498-J1498/2)*M1498-L1498)/(T1498+J1498/2)</f>
        <v>0</v>
      </c>
      <c r="O1498">
        <f>N1498*(BO1498+BP1498)/1000.0</f>
        <v>0</v>
      </c>
      <c r="P1498">
        <f>(BH1498 - IF(AU1498&gt;1, L1498*BB1498*100.0/(AW1498*BV1498), 0))*(BO1498+BP1498)/1000.0</f>
        <v>0</v>
      </c>
      <c r="Q1498">
        <f>2.0/((1/S1498-1/R1498)+SIGN(S1498)*SQRT((1/S1498-1/R1498)*(1/S1498-1/R1498) + 4*BC1498/((BC1498+1)*(BC1498+1))*(2*1/S1498*1/R1498-1/R1498*1/R1498)))</f>
        <v>0</v>
      </c>
      <c r="R1498">
        <f>IF(LEFT(BD1498,1)&lt;&gt;"0",IF(LEFT(BD1498,1)="1",3.0,BE1498),$D$5+$E$5*(BV1498*BO1498/($K$5*1000))+$F$5*(BV1498*BO1498/($K$5*1000))*MAX(MIN(BB1498,$J$5),$I$5)*MAX(MIN(BB1498,$J$5),$I$5)+$G$5*MAX(MIN(BB1498,$J$5),$I$5)*(BV1498*BO1498/($K$5*1000))+$H$5*(BV1498*BO1498/($K$5*1000))*(BV1498*BO1498/($K$5*1000)))</f>
        <v>0</v>
      </c>
      <c r="S1498">
        <f>J1498*(1000-(1000*0.61365*exp(17.502*W1498/(240.97+W1498))/(BO1498+BP1498)+BJ1498)/2)/(1000*0.61365*exp(17.502*W1498/(240.97+W1498))/(BO1498+BP1498)-BJ1498)</f>
        <v>0</v>
      </c>
      <c r="T1498">
        <f>1/((BC1498+1)/(Q1498/1.6)+1/(R1498/1.37)) + BC1498/((BC1498+1)/(Q1498/1.6) + BC1498/(R1498/1.37))</f>
        <v>0</v>
      </c>
      <c r="U1498">
        <f>(AX1498*BA1498)</f>
        <v>0</v>
      </c>
      <c r="V1498">
        <f>(BQ1498+(U1498+2*0.95*5.67E-8*(((BQ1498+$B$7)+273)^4-(BQ1498+273)^4)-44100*J1498)/(1.84*29.3*R1498+8*0.95*5.67E-8*(BQ1498+273)^3))</f>
        <v>0</v>
      </c>
      <c r="W1498">
        <f>($C$7*BR1498+$D$7*BS1498+$E$7*V1498)</f>
        <v>0</v>
      </c>
      <c r="X1498">
        <f>0.61365*exp(17.502*W1498/(240.97+W1498))</f>
        <v>0</v>
      </c>
      <c r="Y1498">
        <f>(Z1498/AA1498*100)</f>
        <v>0</v>
      </c>
      <c r="Z1498">
        <f>BJ1498*(BO1498+BP1498)/1000</f>
        <v>0</v>
      </c>
      <c r="AA1498">
        <f>0.61365*exp(17.502*BQ1498/(240.97+BQ1498))</f>
        <v>0</v>
      </c>
      <c r="AB1498">
        <f>(X1498-BJ1498*(BO1498+BP1498)/1000)</f>
        <v>0</v>
      </c>
      <c r="AC1498">
        <f>(-J1498*44100)</f>
        <v>0</v>
      </c>
      <c r="AD1498">
        <f>2*29.3*R1498*0.92*(BQ1498-W1498)</f>
        <v>0</v>
      </c>
      <c r="AE1498">
        <f>2*0.95*5.67E-8*(((BQ1498+$B$7)+273)^4-(W1498+273)^4)</f>
        <v>0</v>
      </c>
      <c r="AF1498">
        <f>U1498+AE1498+AC1498+AD1498</f>
        <v>0</v>
      </c>
      <c r="AG1498">
        <f>BN1498*AU1498*(BI1498-BH1498*(1000-AU1498*BK1498)/(1000-AU1498*BJ1498))/(100*BB1498)</f>
        <v>0</v>
      </c>
      <c r="AH1498">
        <f>1000*BN1498*AU1498*(BJ1498-BK1498)/(100*BB1498*(1000-AU1498*BJ1498))</f>
        <v>0</v>
      </c>
      <c r="AI1498">
        <f>(AJ1498 - AK1498 - BO1498*1E3/(8.314*(BQ1498+273.15)) * AM1498/BN1498 * AL1498) * BN1498/(100*BB1498) * (1000 - BK1498)/1000</f>
        <v>0</v>
      </c>
      <c r="AJ1498">
        <v>669.6318218242893</v>
      </c>
      <c r="AK1498">
        <v>628.462672727273</v>
      </c>
      <c r="AL1498">
        <v>3.297686994033872</v>
      </c>
      <c r="AM1498">
        <v>64.58573278103455</v>
      </c>
      <c r="AN1498">
        <f>(AP1498 - AO1498 + BO1498*1E3/(8.314*(BQ1498+273.15)) * AR1498/BN1498 * AQ1498) * BN1498/(100*BB1498) * 1000/(1000 - AP1498)</f>
        <v>0</v>
      </c>
      <c r="AO1498">
        <v>15.74473945665789</v>
      </c>
      <c r="AP1498">
        <v>18.29318180451128</v>
      </c>
      <c r="AQ1498">
        <v>-2.50950796590902E-05</v>
      </c>
      <c r="AR1498">
        <v>112.2098661277839</v>
      </c>
      <c r="AS1498">
        <v>14</v>
      </c>
      <c r="AT1498">
        <v>3</v>
      </c>
      <c r="AU1498">
        <f>IF(AS1498*$H$13&gt;=AW1498,1.0,(AW1498/(AW1498-AS1498*$H$13)))</f>
        <v>0</v>
      </c>
      <c r="AV1498">
        <f>(AU1498-1)*100</f>
        <v>0</v>
      </c>
      <c r="AW1498">
        <f>MAX(0,($B$13+$C$13*BV1498)/(1+$D$13*BV1498)*BO1498/(BQ1498+273)*$E$13)</f>
        <v>0</v>
      </c>
      <c r="AX1498">
        <f>$B$11*BW1498+$C$11*BX1498+$F$11*CI1498*(1-CL1498)</f>
        <v>0</v>
      </c>
      <c r="AY1498">
        <f>AX1498*AZ1498</f>
        <v>0</v>
      </c>
      <c r="AZ1498">
        <f>($B$11*$D$9+$C$11*$D$9+$F$11*((CV1498+CN1498)/MAX(CV1498+CN1498+CW1498, 0.1)*$I$9+CW1498/MAX(CV1498+CN1498+CW1498, 0.1)*$J$9))/($B$11+$C$11+$F$11)</f>
        <v>0</v>
      </c>
      <c r="BA1498">
        <f>($B$11*$K$9+$C$11*$K$9+$F$11*((CV1498+CN1498)/MAX(CV1498+CN1498+CW1498, 0.1)*$P$9+CW1498/MAX(CV1498+CN1498+CW1498, 0.1)*$Q$9))/($B$11+$C$11+$F$11)</f>
        <v>0</v>
      </c>
      <c r="BB1498">
        <v>6</v>
      </c>
      <c r="BC1498">
        <v>0.5</v>
      </c>
      <c r="BD1498" t="s">
        <v>355</v>
      </c>
      <c r="BE1498">
        <v>2</v>
      </c>
      <c r="BF1498" t="b">
        <v>1</v>
      </c>
      <c r="BG1498">
        <v>1664310292.214286</v>
      </c>
      <c r="BH1498">
        <v>593.3633571428571</v>
      </c>
      <c r="BI1498">
        <v>642.8823928571429</v>
      </c>
      <c r="BJ1498">
        <v>18.29990357142857</v>
      </c>
      <c r="BK1498">
        <v>15.74454642857143</v>
      </c>
      <c r="BL1498">
        <v>597.1206428571429</v>
      </c>
      <c r="BM1498">
        <v>18.466175</v>
      </c>
      <c r="BN1498">
        <v>500.053392857143</v>
      </c>
      <c r="BO1498">
        <v>90.90904999999999</v>
      </c>
      <c r="BP1498">
        <v>0.1000090607142857</v>
      </c>
      <c r="BQ1498">
        <v>24.45593571428571</v>
      </c>
      <c r="BR1498">
        <v>24.90447857142857</v>
      </c>
      <c r="BS1498">
        <v>999.9000000000002</v>
      </c>
      <c r="BT1498">
        <v>0</v>
      </c>
      <c r="BU1498">
        <v>0</v>
      </c>
      <c r="BV1498">
        <v>9998.374285714284</v>
      </c>
      <c r="BW1498">
        <v>0</v>
      </c>
      <c r="BX1498">
        <v>7.419389999999999</v>
      </c>
      <c r="BY1498">
        <v>-49.51905714285714</v>
      </c>
      <c r="BZ1498">
        <v>604.42425</v>
      </c>
      <c r="CA1498">
        <v>653.1662142857142</v>
      </c>
      <c r="CB1498">
        <v>2.555366071428572</v>
      </c>
      <c r="CC1498">
        <v>642.8823928571429</v>
      </c>
      <c r="CD1498">
        <v>15.74454642857143</v>
      </c>
      <c r="CE1498">
        <v>1.663628571428571</v>
      </c>
      <c r="CF1498">
        <v>1.431322142857143</v>
      </c>
      <c r="CG1498">
        <v>14.56115</v>
      </c>
      <c r="CH1498">
        <v>12.2536</v>
      </c>
      <c r="CI1498">
        <v>1999.991071428572</v>
      </c>
      <c r="CJ1498">
        <v>0.9799940714285716</v>
      </c>
      <c r="CK1498">
        <v>0.02000582857142858</v>
      </c>
      <c r="CL1498">
        <v>0</v>
      </c>
      <c r="CM1498">
        <v>791.6362500000001</v>
      </c>
      <c r="CN1498">
        <v>5.00097</v>
      </c>
      <c r="CO1498">
        <v>15754.96071428571</v>
      </c>
      <c r="CP1498">
        <v>16707.47142857143</v>
      </c>
      <c r="CQ1498">
        <v>38.125</v>
      </c>
      <c r="CR1498">
        <v>38.76771428571429</v>
      </c>
      <c r="CS1498">
        <v>38.12275</v>
      </c>
      <c r="CT1498">
        <v>38.38828571428571</v>
      </c>
      <c r="CU1498">
        <v>38.50221428571428</v>
      </c>
      <c r="CV1498">
        <v>1955.08</v>
      </c>
      <c r="CW1498">
        <v>39.91107142857143</v>
      </c>
      <c r="CX1498">
        <v>0</v>
      </c>
      <c r="CY1498">
        <v>1664310304.7</v>
      </c>
      <c r="CZ1498">
        <v>0</v>
      </c>
      <c r="DA1498">
        <v>0</v>
      </c>
      <c r="DB1498" t="s">
        <v>356</v>
      </c>
      <c r="DC1498">
        <v>1663859321.1</v>
      </c>
      <c r="DD1498">
        <v>1663859315.6</v>
      </c>
      <c r="DE1498">
        <v>0</v>
      </c>
      <c r="DF1498">
        <v>0.196</v>
      </c>
      <c r="DG1498">
        <v>-0.001</v>
      </c>
      <c r="DH1498">
        <v>-5.941</v>
      </c>
      <c r="DI1498">
        <v>-0.174</v>
      </c>
      <c r="DJ1498">
        <v>1500</v>
      </c>
      <c r="DK1498">
        <v>17</v>
      </c>
      <c r="DL1498">
        <v>0.13</v>
      </c>
      <c r="DM1498">
        <v>0.04</v>
      </c>
      <c r="DN1498">
        <v>-49.23453902439024</v>
      </c>
      <c r="DO1498">
        <v>-6.343296167247495</v>
      </c>
      <c r="DP1498">
        <v>0.6275467658709953</v>
      </c>
      <c r="DQ1498">
        <v>0</v>
      </c>
      <c r="DR1498">
        <v>2.557178292682927</v>
      </c>
      <c r="DS1498">
        <v>-0.03813512195121878</v>
      </c>
      <c r="DT1498">
        <v>0.00384490407279181</v>
      </c>
      <c r="DU1498">
        <v>1</v>
      </c>
      <c r="DV1498">
        <v>1</v>
      </c>
      <c r="DW1498">
        <v>2</v>
      </c>
      <c r="DX1498" t="s">
        <v>471</v>
      </c>
      <c r="DY1498">
        <v>2.98483</v>
      </c>
      <c r="DZ1498">
        <v>2.71557</v>
      </c>
      <c r="EA1498">
        <v>0.126642</v>
      </c>
      <c r="EB1498">
        <v>0.13182</v>
      </c>
      <c r="EC1498">
        <v>0.0897496</v>
      </c>
      <c r="ED1498">
        <v>0.0789036</v>
      </c>
      <c r="EE1498">
        <v>27735.8</v>
      </c>
      <c r="EF1498">
        <v>27690.3</v>
      </c>
      <c r="EG1498">
        <v>29507.3</v>
      </c>
      <c r="EH1498">
        <v>29490.8</v>
      </c>
      <c r="EI1498">
        <v>35604.2</v>
      </c>
      <c r="EJ1498">
        <v>36122.7</v>
      </c>
      <c r="EK1498">
        <v>41585.6</v>
      </c>
      <c r="EL1498">
        <v>42028.4</v>
      </c>
      <c r="EM1498">
        <v>1.97012</v>
      </c>
      <c r="EN1498">
        <v>1.92605</v>
      </c>
      <c r="EO1498">
        <v>0.114746</v>
      </c>
      <c r="EP1498">
        <v>0</v>
      </c>
      <c r="EQ1498">
        <v>23.0387</v>
      </c>
      <c r="ER1498">
        <v>999.9</v>
      </c>
      <c r="ES1498">
        <v>44</v>
      </c>
      <c r="ET1498">
        <v>29.3</v>
      </c>
      <c r="EU1498">
        <v>19.8063</v>
      </c>
      <c r="EV1498">
        <v>62.8764</v>
      </c>
      <c r="EW1498">
        <v>33.3013</v>
      </c>
      <c r="EX1498">
        <v>1</v>
      </c>
      <c r="EY1498">
        <v>-0.170544</v>
      </c>
      <c r="EZ1498">
        <v>0.810384</v>
      </c>
      <c r="FA1498">
        <v>20.3337</v>
      </c>
      <c r="FB1498">
        <v>5.21834</v>
      </c>
      <c r="FC1498">
        <v>12.0099</v>
      </c>
      <c r="FD1498">
        <v>4.9896</v>
      </c>
      <c r="FE1498">
        <v>3.28863</v>
      </c>
      <c r="FF1498">
        <v>9999</v>
      </c>
      <c r="FG1498">
        <v>9999</v>
      </c>
      <c r="FH1498">
        <v>9999</v>
      </c>
      <c r="FI1498">
        <v>262.7</v>
      </c>
      <c r="FJ1498">
        <v>1.86768</v>
      </c>
      <c r="FK1498">
        <v>1.86676</v>
      </c>
      <c r="FL1498">
        <v>1.86615</v>
      </c>
      <c r="FM1498">
        <v>1.86612</v>
      </c>
      <c r="FN1498">
        <v>1.86795</v>
      </c>
      <c r="FO1498">
        <v>1.87042</v>
      </c>
      <c r="FP1498">
        <v>1.86905</v>
      </c>
      <c r="FQ1498">
        <v>1.87056</v>
      </c>
      <c r="FR1498">
        <v>0</v>
      </c>
      <c r="FS1498">
        <v>0</v>
      </c>
      <c r="FT1498">
        <v>0</v>
      </c>
      <c r="FU1498">
        <v>0</v>
      </c>
      <c r="FV1498" t="s">
        <v>358</v>
      </c>
      <c r="FW1498" t="s">
        <v>359</v>
      </c>
      <c r="FX1498" t="s">
        <v>360</v>
      </c>
      <c r="FY1498" t="s">
        <v>360</v>
      </c>
      <c r="FZ1498" t="s">
        <v>360</v>
      </c>
      <c r="GA1498" t="s">
        <v>360</v>
      </c>
      <c r="GB1498">
        <v>0</v>
      </c>
      <c r="GC1498">
        <v>100</v>
      </c>
      <c r="GD1498">
        <v>100</v>
      </c>
      <c r="GE1498">
        <v>-3.822</v>
      </c>
      <c r="GF1498">
        <v>-0.1663</v>
      </c>
      <c r="GG1498">
        <v>-2.0192013485273</v>
      </c>
      <c r="GH1498">
        <v>-0.003354295288503095</v>
      </c>
      <c r="GI1498">
        <v>8.998442100416266E-07</v>
      </c>
      <c r="GJ1498">
        <v>-2.632750781261316E-10</v>
      </c>
      <c r="GK1498">
        <v>-0.1771344180573433</v>
      </c>
      <c r="GL1498">
        <v>-0.01811282044437078</v>
      </c>
      <c r="GM1498">
        <v>0.001479480632228601</v>
      </c>
      <c r="GN1498">
        <v>-2.527498020886067E-05</v>
      </c>
      <c r="GO1498">
        <v>3</v>
      </c>
      <c r="GP1498">
        <v>2311</v>
      </c>
      <c r="GQ1498">
        <v>1</v>
      </c>
      <c r="GR1498">
        <v>23</v>
      </c>
      <c r="GS1498">
        <v>7516.3</v>
      </c>
      <c r="GT1498">
        <v>7516.4</v>
      </c>
      <c r="GU1498">
        <v>1.52588</v>
      </c>
      <c r="GV1498">
        <v>2.21069</v>
      </c>
      <c r="GW1498">
        <v>1.39648</v>
      </c>
      <c r="GX1498">
        <v>2.34009</v>
      </c>
      <c r="GY1498">
        <v>1.49536</v>
      </c>
      <c r="GZ1498">
        <v>2.47437</v>
      </c>
      <c r="HA1498">
        <v>35.5915</v>
      </c>
      <c r="HB1498">
        <v>23.8423</v>
      </c>
      <c r="HC1498">
        <v>18</v>
      </c>
      <c r="HD1498">
        <v>516.075</v>
      </c>
      <c r="HE1498">
        <v>444.411</v>
      </c>
      <c r="HF1498">
        <v>21.5269</v>
      </c>
      <c r="HG1498">
        <v>25.2856</v>
      </c>
      <c r="HH1498">
        <v>30.0001</v>
      </c>
      <c r="HI1498">
        <v>25.2663</v>
      </c>
      <c r="HJ1498">
        <v>25.2111</v>
      </c>
      <c r="HK1498">
        <v>30.5503</v>
      </c>
      <c r="HL1498">
        <v>24.1868</v>
      </c>
      <c r="HM1498">
        <v>39.3022</v>
      </c>
      <c r="HN1498">
        <v>21.5357</v>
      </c>
      <c r="HO1498">
        <v>687.7</v>
      </c>
      <c r="HP1498">
        <v>15.7966</v>
      </c>
      <c r="HQ1498">
        <v>100.937</v>
      </c>
      <c r="HR1498">
        <v>100.935</v>
      </c>
    </row>
    <row r="1499" spans="1:226">
      <c r="A1499">
        <v>1483</v>
      </c>
      <c r="B1499">
        <v>1664310305</v>
      </c>
      <c r="C1499">
        <v>17074.5</v>
      </c>
      <c r="D1499" t="s">
        <v>3338</v>
      </c>
      <c r="E1499" t="s">
        <v>3339</v>
      </c>
      <c r="F1499">
        <v>5</v>
      </c>
      <c r="G1499" t="s">
        <v>3257</v>
      </c>
      <c r="H1499" t="s">
        <v>354</v>
      </c>
      <c r="I1499">
        <v>1664310297.5</v>
      </c>
      <c r="J1499">
        <f>(K1499)/1000</f>
        <v>0</v>
      </c>
      <c r="K1499">
        <f>IF(BF1499, AN1499, AH1499)</f>
        <v>0</v>
      </c>
      <c r="L1499">
        <f>IF(BF1499, AI1499, AG1499)</f>
        <v>0</v>
      </c>
      <c r="M1499">
        <f>BH1499 - IF(AU1499&gt;1, L1499*BB1499*100.0/(AW1499*BV1499), 0)</f>
        <v>0</v>
      </c>
      <c r="N1499">
        <f>((T1499-J1499/2)*M1499-L1499)/(T1499+J1499/2)</f>
        <v>0</v>
      </c>
      <c r="O1499">
        <f>N1499*(BO1499+BP1499)/1000.0</f>
        <v>0</v>
      </c>
      <c r="P1499">
        <f>(BH1499 - IF(AU1499&gt;1, L1499*BB1499*100.0/(AW1499*BV1499), 0))*(BO1499+BP1499)/1000.0</f>
        <v>0</v>
      </c>
      <c r="Q1499">
        <f>2.0/((1/S1499-1/R1499)+SIGN(S1499)*SQRT((1/S1499-1/R1499)*(1/S1499-1/R1499) + 4*BC1499/((BC1499+1)*(BC1499+1))*(2*1/S1499*1/R1499-1/R1499*1/R1499)))</f>
        <v>0</v>
      </c>
      <c r="R1499">
        <f>IF(LEFT(BD1499,1)&lt;&gt;"0",IF(LEFT(BD1499,1)="1",3.0,BE1499),$D$5+$E$5*(BV1499*BO1499/($K$5*1000))+$F$5*(BV1499*BO1499/($K$5*1000))*MAX(MIN(BB1499,$J$5),$I$5)*MAX(MIN(BB1499,$J$5),$I$5)+$G$5*MAX(MIN(BB1499,$J$5),$I$5)*(BV1499*BO1499/($K$5*1000))+$H$5*(BV1499*BO1499/($K$5*1000))*(BV1499*BO1499/($K$5*1000)))</f>
        <v>0</v>
      </c>
      <c r="S1499">
        <f>J1499*(1000-(1000*0.61365*exp(17.502*W1499/(240.97+W1499))/(BO1499+BP1499)+BJ1499)/2)/(1000*0.61365*exp(17.502*W1499/(240.97+W1499))/(BO1499+BP1499)-BJ1499)</f>
        <v>0</v>
      </c>
      <c r="T1499">
        <f>1/((BC1499+1)/(Q1499/1.6)+1/(R1499/1.37)) + BC1499/((BC1499+1)/(Q1499/1.6) + BC1499/(R1499/1.37))</f>
        <v>0</v>
      </c>
      <c r="U1499">
        <f>(AX1499*BA1499)</f>
        <v>0</v>
      </c>
      <c r="V1499">
        <f>(BQ1499+(U1499+2*0.95*5.67E-8*(((BQ1499+$B$7)+273)^4-(BQ1499+273)^4)-44100*J1499)/(1.84*29.3*R1499+8*0.95*5.67E-8*(BQ1499+273)^3))</f>
        <v>0</v>
      </c>
      <c r="W1499">
        <f>($C$7*BR1499+$D$7*BS1499+$E$7*V1499)</f>
        <v>0</v>
      </c>
      <c r="X1499">
        <f>0.61365*exp(17.502*W1499/(240.97+W1499))</f>
        <v>0</v>
      </c>
      <c r="Y1499">
        <f>(Z1499/AA1499*100)</f>
        <v>0</v>
      </c>
      <c r="Z1499">
        <f>BJ1499*(BO1499+BP1499)/1000</f>
        <v>0</v>
      </c>
      <c r="AA1499">
        <f>0.61365*exp(17.502*BQ1499/(240.97+BQ1499))</f>
        <v>0</v>
      </c>
      <c r="AB1499">
        <f>(X1499-BJ1499*(BO1499+BP1499)/1000)</f>
        <v>0</v>
      </c>
      <c r="AC1499">
        <f>(-J1499*44100)</f>
        <v>0</v>
      </c>
      <c r="AD1499">
        <f>2*29.3*R1499*0.92*(BQ1499-W1499)</f>
        <v>0</v>
      </c>
      <c r="AE1499">
        <f>2*0.95*5.67E-8*(((BQ1499+$B$7)+273)^4-(W1499+273)^4)</f>
        <v>0</v>
      </c>
      <c r="AF1499">
        <f>U1499+AE1499+AC1499+AD1499</f>
        <v>0</v>
      </c>
      <c r="AG1499">
        <f>BN1499*AU1499*(BI1499-BH1499*(1000-AU1499*BK1499)/(1000-AU1499*BJ1499))/(100*BB1499)</f>
        <v>0</v>
      </c>
      <c r="AH1499">
        <f>1000*BN1499*AU1499*(BJ1499-BK1499)/(100*BB1499*(1000-AU1499*BJ1499))</f>
        <v>0</v>
      </c>
      <c r="AI1499">
        <f>(AJ1499 - AK1499 - BO1499*1E3/(8.314*(BQ1499+273.15)) * AM1499/BN1499 * AL1499) * BN1499/(100*BB1499) * (1000 - BK1499)/1000</f>
        <v>0</v>
      </c>
      <c r="AJ1499">
        <v>686.6388379008121</v>
      </c>
      <c r="AK1499">
        <v>645.0490727272728</v>
      </c>
      <c r="AL1499">
        <v>3.31436886893469</v>
      </c>
      <c r="AM1499">
        <v>64.58573278103455</v>
      </c>
      <c r="AN1499">
        <f>(AP1499 - AO1499 + BO1499*1E3/(8.314*(BQ1499+273.15)) * AR1499/BN1499 * AQ1499) * BN1499/(100*BB1499) * 1000/(1000 - AP1499)</f>
        <v>0</v>
      </c>
      <c r="AO1499">
        <v>15.74196724178861</v>
      </c>
      <c r="AP1499">
        <v>18.29398300751878</v>
      </c>
      <c r="AQ1499">
        <v>-9.755582386123933E-05</v>
      </c>
      <c r="AR1499">
        <v>112.2098661277839</v>
      </c>
      <c r="AS1499">
        <v>14</v>
      </c>
      <c r="AT1499">
        <v>3</v>
      </c>
      <c r="AU1499">
        <f>IF(AS1499*$H$13&gt;=AW1499,1.0,(AW1499/(AW1499-AS1499*$H$13)))</f>
        <v>0</v>
      </c>
      <c r="AV1499">
        <f>(AU1499-1)*100</f>
        <v>0</v>
      </c>
      <c r="AW1499">
        <f>MAX(0,($B$13+$C$13*BV1499)/(1+$D$13*BV1499)*BO1499/(BQ1499+273)*$E$13)</f>
        <v>0</v>
      </c>
      <c r="AX1499">
        <f>$B$11*BW1499+$C$11*BX1499+$F$11*CI1499*(1-CL1499)</f>
        <v>0</v>
      </c>
      <c r="AY1499">
        <f>AX1499*AZ1499</f>
        <v>0</v>
      </c>
      <c r="AZ1499">
        <f>($B$11*$D$9+$C$11*$D$9+$F$11*((CV1499+CN1499)/MAX(CV1499+CN1499+CW1499, 0.1)*$I$9+CW1499/MAX(CV1499+CN1499+CW1499, 0.1)*$J$9))/($B$11+$C$11+$F$11)</f>
        <v>0</v>
      </c>
      <c r="BA1499">
        <f>($B$11*$K$9+$C$11*$K$9+$F$11*((CV1499+CN1499)/MAX(CV1499+CN1499+CW1499, 0.1)*$P$9+CW1499/MAX(CV1499+CN1499+CW1499, 0.1)*$Q$9))/($B$11+$C$11+$F$11)</f>
        <v>0</v>
      </c>
      <c r="BB1499">
        <v>6</v>
      </c>
      <c r="BC1499">
        <v>0.5</v>
      </c>
      <c r="BD1499" t="s">
        <v>355</v>
      </c>
      <c r="BE1499">
        <v>2</v>
      </c>
      <c r="BF1499" t="b">
        <v>1</v>
      </c>
      <c r="BG1499">
        <v>1664310297.5</v>
      </c>
      <c r="BH1499">
        <v>610.5158518518518</v>
      </c>
      <c r="BI1499">
        <v>660.6036296296295</v>
      </c>
      <c r="BJ1499">
        <v>18.29639259259259</v>
      </c>
      <c r="BK1499">
        <v>15.74325555555556</v>
      </c>
      <c r="BL1499">
        <v>614.3170740740742</v>
      </c>
      <c r="BM1499">
        <v>18.46270740740741</v>
      </c>
      <c r="BN1499">
        <v>500.0604074074074</v>
      </c>
      <c r="BO1499">
        <v>90.90851481481479</v>
      </c>
      <c r="BP1499">
        <v>0.1000456185185185</v>
      </c>
      <c r="BQ1499">
        <v>24.4667037037037</v>
      </c>
      <c r="BR1499">
        <v>24.91815555555556</v>
      </c>
      <c r="BS1499">
        <v>999.9000000000001</v>
      </c>
      <c r="BT1499">
        <v>0</v>
      </c>
      <c r="BU1499">
        <v>0</v>
      </c>
      <c r="BV1499">
        <v>9996.345925925927</v>
      </c>
      <c r="BW1499">
        <v>0</v>
      </c>
      <c r="BX1499">
        <v>7.419389999999999</v>
      </c>
      <c r="BY1499">
        <v>-50.08774814814814</v>
      </c>
      <c r="BZ1499">
        <v>621.8943703703704</v>
      </c>
      <c r="CA1499">
        <v>671.1700740740741</v>
      </c>
      <c r="CB1499">
        <v>2.553144814814815</v>
      </c>
      <c r="CC1499">
        <v>660.6036296296295</v>
      </c>
      <c r="CD1499">
        <v>15.74325555555556</v>
      </c>
      <c r="CE1499">
        <v>1.663299259259259</v>
      </c>
      <c r="CF1499">
        <v>1.431196666666666</v>
      </c>
      <c r="CG1499">
        <v>14.55808888888889</v>
      </c>
      <c r="CH1499">
        <v>12.25227037037037</v>
      </c>
      <c r="CI1499">
        <v>1999.984444444445</v>
      </c>
      <c r="CJ1499">
        <v>0.9799937777777777</v>
      </c>
      <c r="CK1499">
        <v>0.02000612222222222</v>
      </c>
      <c r="CL1499">
        <v>0</v>
      </c>
      <c r="CM1499">
        <v>793.3155185185185</v>
      </c>
      <c r="CN1499">
        <v>5.00097</v>
      </c>
      <c r="CO1499">
        <v>15787.38888888889</v>
      </c>
      <c r="CP1499">
        <v>16707.41851851852</v>
      </c>
      <c r="CQ1499">
        <v>38.12266666666666</v>
      </c>
      <c r="CR1499">
        <v>38.75229629629629</v>
      </c>
      <c r="CS1499">
        <v>38.111</v>
      </c>
      <c r="CT1499">
        <v>38.375</v>
      </c>
      <c r="CU1499">
        <v>38.50229629629629</v>
      </c>
      <c r="CV1499">
        <v>1955.073333333333</v>
      </c>
      <c r="CW1499">
        <v>39.9111111111111</v>
      </c>
      <c r="CX1499">
        <v>0</v>
      </c>
      <c r="CY1499">
        <v>1664310309.5</v>
      </c>
      <c r="CZ1499">
        <v>0</v>
      </c>
      <c r="DA1499">
        <v>0</v>
      </c>
      <c r="DB1499" t="s">
        <v>356</v>
      </c>
      <c r="DC1499">
        <v>1663859321.1</v>
      </c>
      <c r="DD1499">
        <v>1663859315.6</v>
      </c>
      <c r="DE1499">
        <v>0</v>
      </c>
      <c r="DF1499">
        <v>0.196</v>
      </c>
      <c r="DG1499">
        <v>-0.001</v>
      </c>
      <c r="DH1499">
        <v>-5.941</v>
      </c>
      <c r="DI1499">
        <v>-0.174</v>
      </c>
      <c r="DJ1499">
        <v>1500</v>
      </c>
      <c r="DK1499">
        <v>17</v>
      </c>
      <c r="DL1499">
        <v>0.13</v>
      </c>
      <c r="DM1499">
        <v>0.04</v>
      </c>
      <c r="DN1499">
        <v>-49.7708487804878</v>
      </c>
      <c r="DO1499">
        <v>-6.519982578397427</v>
      </c>
      <c r="DP1499">
        <v>0.6446001056135887</v>
      </c>
      <c r="DQ1499">
        <v>0</v>
      </c>
      <c r="DR1499">
        <v>2.55466756097561</v>
      </c>
      <c r="DS1499">
        <v>-0.02567101045296087</v>
      </c>
      <c r="DT1499">
        <v>0.002782659528429624</v>
      </c>
      <c r="DU1499">
        <v>1</v>
      </c>
      <c r="DV1499">
        <v>1</v>
      </c>
      <c r="DW1499">
        <v>2</v>
      </c>
      <c r="DX1499" t="s">
        <v>471</v>
      </c>
      <c r="DY1499">
        <v>2.98465</v>
      </c>
      <c r="DZ1499">
        <v>2.71553</v>
      </c>
      <c r="EA1499">
        <v>0.128933</v>
      </c>
      <c r="EB1499">
        <v>0.134087</v>
      </c>
      <c r="EC1499">
        <v>0.0897477</v>
      </c>
      <c r="ED1499">
        <v>0.0788986</v>
      </c>
      <c r="EE1499">
        <v>27662.9</v>
      </c>
      <c r="EF1499">
        <v>27618.1</v>
      </c>
      <c r="EG1499">
        <v>29507</v>
      </c>
      <c r="EH1499">
        <v>29490.8</v>
      </c>
      <c r="EI1499">
        <v>35604.1</v>
      </c>
      <c r="EJ1499">
        <v>36123.1</v>
      </c>
      <c r="EK1499">
        <v>41585.2</v>
      </c>
      <c r="EL1499">
        <v>42028.6</v>
      </c>
      <c r="EM1499">
        <v>1.96983</v>
      </c>
      <c r="EN1499">
        <v>1.92585</v>
      </c>
      <c r="EO1499">
        <v>0.115097</v>
      </c>
      <c r="EP1499">
        <v>0</v>
      </c>
      <c r="EQ1499">
        <v>23.0385</v>
      </c>
      <c r="ER1499">
        <v>999.9</v>
      </c>
      <c r="ES1499">
        <v>44</v>
      </c>
      <c r="ET1499">
        <v>29.3</v>
      </c>
      <c r="EU1499">
        <v>19.8069</v>
      </c>
      <c r="EV1499">
        <v>63.0064</v>
      </c>
      <c r="EW1499">
        <v>33.3093</v>
      </c>
      <c r="EX1499">
        <v>1</v>
      </c>
      <c r="EY1499">
        <v>-0.17031</v>
      </c>
      <c r="EZ1499">
        <v>0.814491</v>
      </c>
      <c r="FA1499">
        <v>20.3336</v>
      </c>
      <c r="FB1499">
        <v>5.21834</v>
      </c>
      <c r="FC1499">
        <v>12.0099</v>
      </c>
      <c r="FD1499">
        <v>4.98965</v>
      </c>
      <c r="FE1499">
        <v>3.28863</v>
      </c>
      <c r="FF1499">
        <v>9999</v>
      </c>
      <c r="FG1499">
        <v>9999</v>
      </c>
      <c r="FH1499">
        <v>9999</v>
      </c>
      <c r="FI1499">
        <v>262.7</v>
      </c>
      <c r="FJ1499">
        <v>1.86768</v>
      </c>
      <c r="FK1499">
        <v>1.86676</v>
      </c>
      <c r="FL1499">
        <v>1.86615</v>
      </c>
      <c r="FM1499">
        <v>1.86614</v>
      </c>
      <c r="FN1499">
        <v>1.86795</v>
      </c>
      <c r="FO1499">
        <v>1.87042</v>
      </c>
      <c r="FP1499">
        <v>1.86905</v>
      </c>
      <c r="FQ1499">
        <v>1.87057</v>
      </c>
      <c r="FR1499">
        <v>0</v>
      </c>
      <c r="FS1499">
        <v>0</v>
      </c>
      <c r="FT1499">
        <v>0</v>
      </c>
      <c r="FU1499">
        <v>0</v>
      </c>
      <c r="FV1499" t="s">
        <v>358</v>
      </c>
      <c r="FW1499" t="s">
        <v>359</v>
      </c>
      <c r="FX1499" t="s">
        <v>360</v>
      </c>
      <c r="FY1499" t="s">
        <v>360</v>
      </c>
      <c r="FZ1499" t="s">
        <v>360</v>
      </c>
      <c r="GA1499" t="s">
        <v>360</v>
      </c>
      <c r="GB1499">
        <v>0</v>
      </c>
      <c r="GC1499">
        <v>100</v>
      </c>
      <c r="GD1499">
        <v>100</v>
      </c>
      <c r="GE1499">
        <v>-3.864</v>
      </c>
      <c r="GF1499">
        <v>-0.1663</v>
      </c>
      <c r="GG1499">
        <v>-2.0192013485273</v>
      </c>
      <c r="GH1499">
        <v>-0.003354295288503095</v>
      </c>
      <c r="GI1499">
        <v>8.998442100416266E-07</v>
      </c>
      <c r="GJ1499">
        <v>-2.632750781261316E-10</v>
      </c>
      <c r="GK1499">
        <v>-0.1771344180573433</v>
      </c>
      <c r="GL1499">
        <v>-0.01811282044437078</v>
      </c>
      <c r="GM1499">
        <v>0.001479480632228601</v>
      </c>
      <c r="GN1499">
        <v>-2.527498020886067E-05</v>
      </c>
      <c r="GO1499">
        <v>3</v>
      </c>
      <c r="GP1499">
        <v>2311</v>
      </c>
      <c r="GQ1499">
        <v>1</v>
      </c>
      <c r="GR1499">
        <v>23</v>
      </c>
      <c r="GS1499">
        <v>7516.4</v>
      </c>
      <c r="GT1499">
        <v>7516.5</v>
      </c>
      <c r="GU1499">
        <v>1.55762</v>
      </c>
      <c r="GV1499">
        <v>2.21313</v>
      </c>
      <c r="GW1499">
        <v>1.39648</v>
      </c>
      <c r="GX1499">
        <v>2.34009</v>
      </c>
      <c r="GY1499">
        <v>1.49536</v>
      </c>
      <c r="GZ1499">
        <v>2.37671</v>
      </c>
      <c r="HA1499">
        <v>35.5915</v>
      </c>
      <c r="HB1499">
        <v>23.8336</v>
      </c>
      <c r="HC1499">
        <v>18</v>
      </c>
      <c r="HD1499">
        <v>515.9</v>
      </c>
      <c r="HE1499">
        <v>444.305</v>
      </c>
      <c r="HF1499">
        <v>21.5848</v>
      </c>
      <c r="HG1499">
        <v>25.2873</v>
      </c>
      <c r="HH1499">
        <v>30.0003</v>
      </c>
      <c r="HI1499">
        <v>25.2683</v>
      </c>
      <c r="HJ1499">
        <v>25.2129</v>
      </c>
      <c r="HK1499">
        <v>31.1752</v>
      </c>
      <c r="HL1499">
        <v>24.1868</v>
      </c>
      <c r="HM1499">
        <v>39.3022</v>
      </c>
      <c r="HN1499">
        <v>21.5918</v>
      </c>
      <c r="HO1499">
        <v>707.735</v>
      </c>
      <c r="HP1499">
        <v>15.7966</v>
      </c>
      <c r="HQ1499">
        <v>100.936</v>
      </c>
      <c r="HR1499">
        <v>100.935</v>
      </c>
    </row>
    <row r="1500" spans="1:226">
      <c r="A1500">
        <v>1484</v>
      </c>
      <c r="B1500">
        <v>1664310310</v>
      </c>
      <c r="C1500">
        <v>17079.5</v>
      </c>
      <c r="D1500" t="s">
        <v>3340</v>
      </c>
      <c r="E1500" t="s">
        <v>3341</v>
      </c>
      <c r="F1500">
        <v>5</v>
      </c>
      <c r="G1500" t="s">
        <v>3257</v>
      </c>
      <c r="H1500" t="s">
        <v>354</v>
      </c>
      <c r="I1500">
        <v>1664310302.214286</v>
      </c>
      <c r="J1500">
        <f>(K1500)/1000</f>
        <v>0</v>
      </c>
      <c r="K1500">
        <f>IF(BF1500, AN1500, AH1500)</f>
        <v>0</v>
      </c>
      <c r="L1500">
        <f>IF(BF1500, AI1500, AG1500)</f>
        <v>0</v>
      </c>
      <c r="M1500">
        <f>BH1500 - IF(AU1500&gt;1, L1500*BB1500*100.0/(AW1500*BV1500), 0)</f>
        <v>0</v>
      </c>
      <c r="N1500">
        <f>((T1500-J1500/2)*M1500-L1500)/(T1500+J1500/2)</f>
        <v>0</v>
      </c>
      <c r="O1500">
        <f>N1500*(BO1500+BP1500)/1000.0</f>
        <v>0</v>
      </c>
      <c r="P1500">
        <f>(BH1500 - IF(AU1500&gt;1, L1500*BB1500*100.0/(AW1500*BV1500), 0))*(BO1500+BP1500)/1000.0</f>
        <v>0</v>
      </c>
      <c r="Q1500">
        <f>2.0/((1/S1500-1/R1500)+SIGN(S1500)*SQRT((1/S1500-1/R1500)*(1/S1500-1/R1500) + 4*BC1500/((BC1500+1)*(BC1500+1))*(2*1/S1500*1/R1500-1/R1500*1/R1500)))</f>
        <v>0</v>
      </c>
      <c r="R1500">
        <f>IF(LEFT(BD1500,1)&lt;&gt;"0",IF(LEFT(BD1500,1)="1",3.0,BE1500),$D$5+$E$5*(BV1500*BO1500/($K$5*1000))+$F$5*(BV1500*BO1500/($K$5*1000))*MAX(MIN(BB1500,$J$5),$I$5)*MAX(MIN(BB1500,$J$5),$I$5)+$G$5*MAX(MIN(BB1500,$J$5),$I$5)*(BV1500*BO1500/($K$5*1000))+$H$5*(BV1500*BO1500/($K$5*1000))*(BV1500*BO1500/($K$5*1000)))</f>
        <v>0</v>
      </c>
      <c r="S1500">
        <f>J1500*(1000-(1000*0.61365*exp(17.502*W1500/(240.97+W1500))/(BO1500+BP1500)+BJ1500)/2)/(1000*0.61365*exp(17.502*W1500/(240.97+W1500))/(BO1500+BP1500)-BJ1500)</f>
        <v>0</v>
      </c>
      <c r="T1500">
        <f>1/((BC1500+1)/(Q1500/1.6)+1/(R1500/1.37)) + BC1500/((BC1500+1)/(Q1500/1.6) + BC1500/(R1500/1.37))</f>
        <v>0</v>
      </c>
      <c r="U1500">
        <f>(AX1500*BA1500)</f>
        <v>0</v>
      </c>
      <c r="V1500">
        <f>(BQ1500+(U1500+2*0.95*5.67E-8*(((BQ1500+$B$7)+273)^4-(BQ1500+273)^4)-44100*J1500)/(1.84*29.3*R1500+8*0.95*5.67E-8*(BQ1500+273)^3))</f>
        <v>0</v>
      </c>
      <c r="W1500">
        <f>($C$7*BR1500+$D$7*BS1500+$E$7*V1500)</f>
        <v>0</v>
      </c>
      <c r="X1500">
        <f>0.61365*exp(17.502*W1500/(240.97+W1500))</f>
        <v>0</v>
      </c>
      <c r="Y1500">
        <f>(Z1500/AA1500*100)</f>
        <v>0</v>
      </c>
      <c r="Z1500">
        <f>BJ1500*(BO1500+BP1500)/1000</f>
        <v>0</v>
      </c>
      <c r="AA1500">
        <f>0.61365*exp(17.502*BQ1500/(240.97+BQ1500))</f>
        <v>0</v>
      </c>
      <c r="AB1500">
        <f>(X1500-BJ1500*(BO1500+BP1500)/1000)</f>
        <v>0</v>
      </c>
      <c r="AC1500">
        <f>(-J1500*44100)</f>
        <v>0</v>
      </c>
      <c r="AD1500">
        <f>2*29.3*R1500*0.92*(BQ1500-W1500)</f>
        <v>0</v>
      </c>
      <c r="AE1500">
        <f>2*0.95*5.67E-8*(((BQ1500+$B$7)+273)^4-(W1500+273)^4)</f>
        <v>0</v>
      </c>
      <c r="AF1500">
        <f>U1500+AE1500+AC1500+AD1500</f>
        <v>0</v>
      </c>
      <c r="AG1500">
        <f>BN1500*AU1500*(BI1500-BH1500*(1000-AU1500*BK1500)/(1000-AU1500*BJ1500))/(100*BB1500)</f>
        <v>0</v>
      </c>
      <c r="AH1500">
        <f>1000*BN1500*AU1500*(BJ1500-BK1500)/(100*BB1500*(1000-AU1500*BJ1500))</f>
        <v>0</v>
      </c>
      <c r="AI1500">
        <f>(AJ1500 - AK1500 - BO1500*1E3/(8.314*(BQ1500+273.15)) * AM1500/BN1500 * AL1500) * BN1500/(100*BB1500) * (1000 - BK1500)/1000</f>
        <v>0</v>
      </c>
      <c r="AJ1500">
        <v>703.7566525986216</v>
      </c>
      <c r="AK1500">
        <v>661.588903030303</v>
      </c>
      <c r="AL1500">
        <v>3.297014835076701</v>
      </c>
      <c r="AM1500">
        <v>64.58573278103455</v>
      </c>
      <c r="AN1500">
        <f>(AP1500 - AO1500 + BO1500*1E3/(8.314*(BQ1500+273.15)) * AR1500/BN1500 * AQ1500) * BN1500/(100*BB1500) * 1000/(1000 - AP1500)</f>
        <v>0</v>
      </c>
      <c r="AO1500">
        <v>15.74119538168516</v>
      </c>
      <c r="AP1500">
        <v>18.2905672180451</v>
      </c>
      <c r="AQ1500">
        <v>2.956920453117732E-05</v>
      </c>
      <c r="AR1500">
        <v>112.2098661277839</v>
      </c>
      <c r="AS1500">
        <v>14</v>
      </c>
      <c r="AT1500">
        <v>3</v>
      </c>
      <c r="AU1500">
        <f>IF(AS1500*$H$13&gt;=AW1500,1.0,(AW1500/(AW1500-AS1500*$H$13)))</f>
        <v>0</v>
      </c>
      <c r="AV1500">
        <f>(AU1500-1)*100</f>
        <v>0</v>
      </c>
      <c r="AW1500">
        <f>MAX(0,($B$13+$C$13*BV1500)/(1+$D$13*BV1500)*BO1500/(BQ1500+273)*$E$13)</f>
        <v>0</v>
      </c>
      <c r="AX1500">
        <f>$B$11*BW1500+$C$11*BX1500+$F$11*CI1500*(1-CL1500)</f>
        <v>0</v>
      </c>
      <c r="AY1500">
        <f>AX1500*AZ1500</f>
        <v>0</v>
      </c>
      <c r="AZ1500">
        <f>($B$11*$D$9+$C$11*$D$9+$F$11*((CV1500+CN1500)/MAX(CV1500+CN1500+CW1500, 0.1)*$I$9+CW1500/MAX(CV1500+CN1500+CW1500, 0.1)*$J$9))/($B$11+$C$11+$F$11)</f>
        <v>0</v>
      </c>
      <c r="BA1500">
        <f>($B$11*$K$9+$C$11*$K$9+$F$11*((CV1500+CN1500)/MAX(CV1500+CN1500+CW1500, 0.1)*$P$9+CW1500/MAX(CV1500+CN1500+CW1500, 0.1)*$Q$9))/($B$11+$C$11+$F$11)</f>
        <v>0</v>
      </c>
      <c r="BB1500">
        <v>6</v>
      </c>
      <c r="BC1500">
        <v>0.5</v>
      </c>
      <c r="BD1500" t="s">
        <v>355</v>
      </c>
      <c r="BE1500">
        <v>2</v>
      </c>
      <c r="BF1500" t="b">
        <v>1</v>
      </c>
      <c r="BG1500">
        <v>1664310302.214286</v>
      </c>
      <c r="BH1500">
        <v>625.8221428571429</v>
      </c>
      <c r="BI1500">
        <v>676.43225</v>
      </c>
      <c r="BJ1500">
        <v>18.29387142857143</v>
      </c>
      <c r="BK1500">
        <v>15.74182142857143</v>
      </c>
      <c r="BL1500">
        <v>629.6623571428572</v>
      </c>
      <c r="BM1500">
        <v>18.46019642857143</v>
      </c>
      <c r="BN1500">
        <v>500.0664999999999</v>
      </c>
      <c r="BO1500">
        <v>90.90809999999999</v>
      </c>
      <c r="BP1500">
        <v>0.1000118142857143</v>
      </c>
      <c r="BQ1500">
        <v>24.47628214285714</v>
      </c>
      <c r="BR1500">
        <v>24.93048928571428</v>
      </c>
      <c r="BS1500">
        <v>999.9000000000002</v>
      </c>
      <c r="BT1500">
        <v>0</v>
      </c>
      <c r="BU1500">
        <v>0</v>
      </c>
      <c r="BV1500">
        <v>9997.298571428571</v>
      </c>
      <c r="BW1500">
        <v>0</v>
      </c>
      <c r="BX1500">
        <v>7.419389999999999</v>
      </c>
      <c r="BY1500">
        <v>-50.61015</v>
      </c>
      <c r="BZ1500">
        <v>637.4842499999999</v>
      </c>
      <c r="CA1500">
        <v>687.250892857143</v>
      </c>
      <c r="CB1500">
        <v>2.552047142857143</v>
      </c>
      <c r="CC1500">
        <v>676.43225</v>
      </c>
      <c r="CD1500">
        <v>15.74182142857143</v>
      </c>
      <c r="CE1500">
        <v>1.663062142857143</v>
      </c>
      <c r="CF1500">
        <v>1.431060357142857</v>
      </c>
      <c r="CG1500">
        <v>14.55587857142857</v>
      </c>
      <c r="CH1500">
        <v>12.25081428571428</v>
      </c>
      <c r="CI1500">
        <v>1999.981071428572</v>
      </c>
      <c r="CJ1500">
        <v>0.97999375</v>
      </c>
      <c r="CK1500">
        <v>0.02000615000000001</v>
      </c>
      <c r="CL1500">
        <v>0</v>
      </c>
      <c r="CM1500">
        <v>794.7214285714284</v>
      </c>
      <c r="CN1500">
        <v>5.00097</v>
      </c>
      <c r="CO1500">
        <v>15814.72142857143</v>
      </c>
      <c r="CP1500">
        <v>16707.39285714286</v>
      </c>
      <c r="CQ1500">
        <v>38.1025</v>
      </c>
      <c r="CR1500">
        <v>38.75</v>
      </c>
      <c r="CS1500">
        <v>38.09125</v>
      </c>
      <c r="CT1500">
        <v>38.375</v>
      </c>
      <c r="CU1500">
        <v>38.5</v>
      </c>
      <c r="CV1500">
        <v>1955.070714285714</v>
      </c>
      <c r="CW1500">
        <v>39.91035714285714</v>
      </c>
      <c r="CX1500">
        <v>0</v>
      </c>
      <c r="CY1500">
        <v>1664310314.3</v>
      </c>
      <c r="CZ1500">
        <v>0</v>
      </c>
      <c r="DA1500">
        <v>0</v>
      </c>
      <c r="DB1500" t="s">
        <v>356</v>
      </c>
      <c r="DC1500">
        <v>1663859321.1</v>
      </c>
      <c r="DD1500">
        <v>1663859315.6</v>
      </c>
      <c r="DE1500">
        <v>0</v>
      </c>
      <c r="DF1500">
        <v>0.196</v>
      </c>
      <c r="DG1500">
        <v>-0.001</v>
      </c>
      <c r="DH1500">
        <v>-5.941</v>
      </c>
      <c r="DI1500">
        <v>-0.174</v>
      </c>
      <c r="DJ1500">
        <v>1500</v>
      </c>
      <c r="DK1500">
        <v>17</v>
      </c>
      <c r="DL1500">
        <v>0.13</v>
      </c>
      <c r="DM1500">
        <v>0.04</v>
      </c>
      <c r="DN1500">
        <v>-50.20084878048781</v>
      </c>
      <c r="DO1500">
        <v>-6.635556794425189</v>
      </c>
      <c r="DP1500">
        <v>0.655919693226181</v>
      </c>
      <c r="DQ1500">
        <v>0</v>
      </c>
      <c r="DR1500">
        <v>2.553161463414634</v>
      </c>
      <c r="DS1500">
        <v>-0.01445477351916733</v>
      </c>
      <c r="DT1500">
        <v>0.001651127568863629</v>
      </c>
      <c r="DU1500">
        <v>1</v>
      </c>
      <c r="DV1500">
        <v>1</v>
      </c>
      <c r="DW1500">
        <v>2</v>
      </c>
      <c r="DX1500" t="s">
        <v>471</v>
      </c>
      <c r="DY1500">
        <v>2.98478</v>
      </c>
      <c r="DZ1500">
        <v>2.71568</v>
      </c>
      <c r="EA1500">
        <v>0.1312</v>
      </c>
      <c r="EB1500">
        <v>0.136301</v>
      </c>
      <c r="EC1500">
        <v>0.0897396</v>
      </c>
      <c r="ED1500">
        <v>0.0788967</v>
      </c>
      <c r="EE1500">
        <v>27590.7</v>
      </c>
      <c r="EF1500">
        <v>27547.3</v>
      </c>
      <c r="EG1500">
        <v>29506.8</v>
      </c>
      <c r="EH1500">
        <v>29490.6</v>
      </c>
      <c r="EI1500">
        <v>35604</v>
      </c>
      <c r="EJ1500">
        <v>36123</v>
      </c>
      <c r="EK1500">
        <v>41584.8</v>
      </c>
      <c r="EL1500">
        <v>42028.4</v>
      </c>
      <c r="EM1500">
        <v>1.96995</v>
      </c>
      <c r="EN1500">
        <v>1.92582</v>
      </c>
      <c r="EO1500">
        <v>0.116862</v>
      </c>
      <c r="EP1500">
        <v>0</v>
      </c>
      <c r="EQ1500">
        <v>23.0385</v>
      </c>
      <c r="ER1500">
        <v>999.9</v>
      </c>
      <c r="ES1500">
        <v>44</v>
      </c>
      <c r="ET1500">
        <v>29.3</v>
      </c>
      <c r="EU1500">
        <v>19.8054</v>
      </c>
      <c r="EV1500">
        <v>62.8664</v>
      </c>
      <c r="EW1500">
        <v>32.8846</v>
      </c>
      <c r="EX1500">
        <v>1</v>
      </c>
      <c r="EY1500">
        <v>-0.170081</v>
      </c>
      <c r="EZ1500">
        <v>0.831795</v>
      </c>
      <c r="FA1500">
        <v>20.3332</v>
      </c>
      <c r="FB1500">
        <v>5.21744</v>
      </c>
      <c r="FC1500">
        <v>12.0099</v>
      </c>
      <c r="FD1500">
        <v>4.98925</v>
      </c>
      <c r="FE1500">
        <v>3.28855</v>
      </c>
      <c r="FF1500">
        <v>9999</v>
      </c>
      <c r="FG1500">
        <v>9999</v>
      </c>
      <c r="FH1500">
        <v>9999</v>
      </c>
      <c r="FI1500">
        <v>262.7</v>
      </c>
      <c r="FJ1500">
        <v>1.86768</v>
      </c>
      <c r="FK1500">
        <v>1.86676</v>
      </c>
      <c r="FL1500">
        <v>1.86615</v>
      </c>
      <c r="FM1500">
        <v>1.86612</v>
      </c>
      <c r="FN1500">
        <v>1.86794</v>
      </c>
      <c r="FO1500">
        <v>1.87042</v>
      </c>
      <c r="FP1500">
        <v>1.86905</v>
      </c>
      <c r="FQ1500">
        <v>1.87055</v>
      </c>
      <c r="FR1500">
        <v>0</v>
      </c>
      <c r="FS1500">
        <v>0</v>
      </c>
      <c r="FT1500">
        <v>0</v>
      </c>
      <c r="FU1500">
        <v>0</v>
      </c>
      <c r="FV1500" t="s">
        <v>358</v>
      </c>
      <c r="FW1500" t="s">
        <v>359</v>
      </c>
      <c r="FX1500" t="s">
        <v>360</v>
      </c>
      <c r="FY1500" t="s">
        <v>360</v>
      </c>
      <c r="FZ1500" t="s">
        <v>360</v>
      </c>
      <c r="GA1500" t="s">
        <v>360</v>
      </c>
      <c r="GB1500">
        <v>0</v>
      </c>
      <c r="GC1500">
        <v>100</v>
      </c>
      <c r="GD1500">
        <v>100</v>
      </c>
      <c r="GE1500">
        <v>-3.904</v>
      </c>
      <c r="GF1500">
        <v>-0.1664</v>
      </c>
      <c r="GG1500">
        <v>-2.0192013485273</v>
      </c>
      <c r="GH1500">
        <v>-0.003354295288503095</v>
      </c>
      <c r="GI1500">
        <v>8.998442100416266E-07</v>
      </c>
      <c r="GJ1500">
        <v>-2.632750781261316E-10</v>
      </c>
      <c r="GK1500">
        <v>-0.1771344180573433</v>
      </c>
      <c r="GL1500">
        <v>-0.01811282044437078</v>
      </c>
      <c r="GM1500">
        <v>0.001479480632228601</v>
      </c>
      <c r="GN1500">
        <v>-2.527498020886067E-05</v>
      </c>
      <c r="GO1500">
        <v>3</v>
      </c>
      <c r="GP1500">
        <v>2311</v>
      </c>
      <c r="GQ1500">
        <v>1</v>
      </c>
      <c r="GR1500">
        <v>23</v>
      </c>
      <c r="GS1500">
        <v>7516.5</v>
      </c>
      <c r="GT1500">
        <v>7516.6</v>
      </c>
      <c r="GU1500">
        <v>1.58447</v>
      </c>
      <c r="GV1500">
        <v>2.20947</v>
      </c>
      <c r="GW1500">
        <v>1.39648</v>
      </c>
      <c r="GX1500">
        <v>2.34009</v>
      </c>
      <c r="GY1500">
        <v>1.49536</v>
      </c>
      <c r="GZ1500">
        <v>2.46216</v>
      </c>
      <c r="HA1500">
        <v>35.6148</v>
      </c>
      <c r="HB1500">
        <v>23.8511</v>
      </c>
      <c r="HC1500">
        <v>18</v>
      </c>
      <c r="HD1500">
        <v>516</v>
      </c>
      <c r="HE1500">
        <v>444.304</v>
      </c>
      <c r="HF1500">
        <v>21.6345</v>
      </c>
      <c r="HG1500">
        <v>25.2894</v>
      </c>
      <c r="HH1500">
        <v>30.0004</v>
      </c>
      <c r="HI1500">
        <v>25.2704</v>
      </c>
      <c r="HJ1500">
        <v>25.2148</v>
      </c>
      <c r="HK1500">
        <v>31.7433</v>
      </c>
      <c r="HL1500">
        <v>24.1868</v>
      </c>
      <c r="HM1500">
        <v>39.3022</v>
      </c>
      <c r="HN1500">
        <v>21.6386</v>
      </c>
      <c r="HO1500">
        <v>721.092</v>
      </c>
      <c r="HP1500">
        <v>15.7966</v>
      </c>
      <c r="HQ1500">
        <v>100.935</v>
      </c>
      <c r="HR1500">
        <v>100.934</v>
      </c>
    </row>
    <row r="1501" spans="1:226">
      <c r="A1501">
        <v>1485</v>
      </c>
      <c r="B1501">
        <v>1664310315</v>
      </c>
      <c r="C1501">
        <v>17084.5</v>
      </c>
      <c r="D1501" t="s">
        <v>3342</v>
      </c>
      <c r="E1501" t="s">
        <v>3343</v>
      </c>
      <c r="F1501">
        <v>5</v>
      </c>
      <c r="G1501" t="s">
        <v>3257</v>
      </c>
      <c r="H1501" t="s">
        <v>354</v>
      </c>
      <c r="I1501">
        <v>1664310307.5</v>
      </c>
      <c r="J1501">
        <f>(K1501)/1000</f>
        <v>0</v>
      </c>
      <c r="K1501">
        <f>IF(BF1501, AN1501, AH1501)</f>
        <v>0</v>
      </c>
      <c r="L1501">
        <f>IF(BF1501, AI1501, AG1501)</f>
        <v>0</v>
      </c>
      <c r="M1501">
        <f>BH1501 - IF(AU1501&gt;1, L1501*BB1501*100.0/(AW1501*BV1501), 0)</f>
        <v>0</v>
      </c>
      <c r="N1501">
        <f>((T1501-J1501/2)*M1501-L1501)/(T1501+J1501/2)</f>
        <v>0</v>
      </c>
      <c r="O1501">
        <f>N1501*(BO1501+BP1501)/1000.0</f>
        <v>0</v>
      </c>
      <c r="P1501">
        <f>(BH1501 - IF(AU1501&gt;1, L1501*BB1501*100.0/(AW1501*BV1501), 0))*(BO1501+BP1501)/1000.0</f>
        <v>0</v>
      </c>
      <c r="Q1501">
        <f>2.0/((1/S1501-1/R1501)+SIGN(S1501)*SQRT((1/S1501-1/R1501)*(1/S1501-1/R1501) + 4*BC1501/((BC1501+1)*(BC1501+1))*(2*1/S1501*1/R1501-1/R1501*1/R1501)))</f>
        <v>0</v>
      </c>
      <c r="R1501">
        <f>IF(LEFT(BD1501,1)&lt;&gt;"0",IF(LEFT(BD1501,1)="1",3.0,BE1501),$D$5+$E$5*(BV1501*BO1501/($K$5*1000))+$F$5*(BV1501*BO1501/($K$5*1000))*MAX(MIN(BB1501,$J$5),$I$5)*MAX(MIN(BB1501,$J$5),$I$5)+$G$5*MAX(MIN(BB1501,$J$5),$I$5)*(BV1501*BO1501/($K$5*1000))+$H$5*(BV1501*BO1501/($K$5*1000))*(BV1501*BO1501/($K$5*1000)))</f>
        <v>0</v>
      </c>
      <c r="S1501">
        <f>J1501*(1000-(1000*0.61365*exp(17.502*W1501/(240.97+W1501))/(BO1501+BP1501)+BJ1501)/2)/(1000*0.61365*exp(17.502*W1501/(240.97+W1501))/(BO1501+BP1501)-BJ1501)</f>
        <v>0</v>
      </c>
      <c r="T1501">
        <f>1/((BC1501+1)/(Q1501/1.6)+1/(R1501/1.37)) + BC1501/((BC1501+1)/(Q1501/1.6) + BC1501/(R1501/1.37))</f>
        <v>0</v>
      </c>
      <c r="U1501">
        <f>(AX1501*BA1501)</f>
        <v>0</v>
      </c>
      <c r="V1501">
        <f>(BQ1501+(U1501+2*0.95*5.67E-8*(((BQ1501+$B$7)+273)^4-(BQ1501+273)^4)-44100*J1501)/(1.84*29.3*R1501+8*0.95*5.67E-8*(BQ1501+273)^3))</f>
        <v>0</v>
      </c>
      <c r="W1501">
        <f>($C$7*BR1501+$D$7*BS1501+$E$7*V1501)</f>
        <v>0</v>
      </c>
      <c r="X1501">
        <f>0.61365*exp(17.502*W1501/(240.97+W1501))</f>
        <v>0</v>
      </c>
      <c r="Y1501">
        <f>(Z1501/AA1501*100)</f>
        <v>0</v>
      </c>
      <c r="Z1501">
        <f>BJ1501*(BO1501+BP1501)/1000</f>
        <v>0</v>
      </c>
      <c r="AA1501">
        <f>0.61365*exp(17.502*BQ1501/(240.97+BQ1501))</f>
        <v>0</v>
      </c>
      <c r="AB1501">
        <f>(X1501-BJ1501*(BO1501+BP1501)/1000)</f>
        <v>0</v>
      </c>
      <c r="AC1501">
        <f>(-J1501*44100)</f>
        <v>0</v>
      </c>
      <c r="AD1501">
        <f>2*29.3*R1501*0.92*(BQ1501-W1501)</f>
        <v>0</v>
      </c>
      <c r="AE1501">
        <f>2*0.95*5.67E-8*(((BQ1501+$B$7)+273)^4-(W1501+273)^4)</f>
        <v>0</v>
      </c>
      <c r="AF1501">
        <f>U1501+AE1501+AC1501+AD1501</f>
        <v>0</v>
      </c>
      <c r="AG1501">
        <f>BN1501*AU1501*(BI1501-BH1501*(1000-AU1501*BK1501)/(1000-AU1501*BJ1501))/(100*BB1501)</f>
        <v>0</v>
      </c>
      <c r="AH1501">
        <f>1000*BN1501*AU1501*(BJ1501-BK1501)/(100*BB1501*(1000-AU1501*BJ1501))</f>
        <v>0</v>
      </c>
      <c r="AI1501">
        <f>(AJ1501 - AK1501 - BO1501*1E3/(8.314*(BQ1501+273.15)) * AM1501/BN1501 * AL1501) * BN1501/(100*BB1501) * (1000 - BK1501)/1000</f>
        <v>0</v>
      </c>
      <c r="AJ1501">
        <v>720.6398615445942</v>
      </c>
      <c r="AK1501">
        <v>678.0706484848483</v>
      </c>
      <c r="AL1501">
        <v>3.291657782766287</v>
      </c>
      <c r="AM1501">
        <v>64.58573278103455</v>
      </c>
      <c r="AN1501">
        <f>(AP1501 - AO1501 + BO1501*1E3/(8.314*(BQ1501+273.15)) * AR1501/BN1501 * AQ1501) * BN1501/(100*BB1501) * 1000/(1000 - AP1501)</f>
        <v>0</v>
      </c>
      <c r="AO1501">
        <v>15.74022620646609</v>
      </c>
      <c r="AP1501">
        <v>18.28946857142855</v>
      </c>
      <c r="AQ1501">
        <v>-2.908718832250266E-05</v>
      </c>
      <c r="AR1501">
        <v>112.2098661277839</v>
      </c>
      <c r="AS1501">
        <v>14</v>
      </c>
      <c r="AT1501">
        <v>3</v>
      </c>
      <c r="AU1501">
        <f>IF(AS1501*$H$13&gt;=AW1501,1.0,(AW1501/(AW1501-AS1501*$H$13)))</f>
        <v>0</v>
      </c>
      <c r="AV1501">
        <f>(AU1501-1)*100</f>
        <v>0</v>
      </c>
      <c r="AW1501">
        <f>MAX(0,($B$13+$C$13*BV1501)/(1+$D$13*BV1501)*BO1501/(BQ1501+273)*$E$13)</f>
        <v>0</v>
      </c>
      <c r="AX1501">
        <f>$B$11*BW1501+$C$11*BX1501+$F$11*CI1501*(1-CL1501)</f>
        <v>0</v>
      </c>
      <c r="AY1501">
        <f>AX1501*AZ1501</f>
        <v>0</v>
      </c>
      <c r="AZ1501">
        <f>($B$11*$D$9+$C$11*$D$9+$F$11*((CV1501+CN1501)/MAX(CV1501+CN1501+CW1501, 0.1)*$I$9+CW1501/MAX(CV1501+CN1501+CW1501, 0.1)*$J$9))/($B$11+$C$11+$F$11)</f>
        <v>0</v>
      </c>
      <c r="BA1501">
        <f>($B$11*$K$9+$C$11*$K$9+$F$11*((CV1501+CN1501)/MAX(CV1501+CN1501+CW1501, 0.1)*$P$9+CW1501/MAX(CV1501+CN1501+CW1501, 0.1)*$Q$9))/($B$11+$C$11+$F$11)</f>
        <v>0</v>
      </c>
      <c r="BB1501">
        <v>6</v>
      </c>
      <c r="BC1501">
        <v>0.5</v>
      </c>
      <c r="BD1501" t="s">
        <v>355</v>
      </c>
      <c r="BE1501">
        <v>2</v>
      </c>
      <c r="BF1501" t="b">
        <v>1</v>
      </c>
      <c r="BG1501">
        <v>1664310307.5</v>
      </c>
      <c r="BH1501">
        <v>642.9892592592594</v>
      </c>
      <c r="BI1501">
        <v>694.1448888888889</v>
      </c>
      <c r="BJ1501">
        <v>18.29182962962963</v>
      </c>
      <c r="BK1501">
        <v>15.74057407407407</v>
      </c>
      <c r="BL1501">
        <v>646.8729629629629</v>
      </c>
      <c r="BM1501">
        <v>18.45815925925926</v>
      </c>
      <c r="BN1501">
        <v>500.0638518518518</v>
      </c>
      <c r="BO1501">
        <v>90.90814444444446</v>
      </c>
      <c r="BP1501">
        <v>0.09997328518518518</v>
      </c>
      <c r="BQ1501">
        <v>24.48782962962963</v>
      </c>
      <c r="BR1501">
        <v>24.94462962962962</v>
      </c>
      <c r="BS1501">
        <v>999.9000000000001</v>
      </c>
      <c r="BT1501">
        <v>0</v>
      </c>
      <c r="BU1501">
        <v>0</v>
      </c>
      <c r="BV1501">
        <v>9995.991111111112</v>
      </c>
      <c r="BW1501">
        <v>0</v>
      </c>
      <c r="BX1501">
        <v>7.419389999999999</v>
      </c>
      <c r="BY1501">
        <v>-51.15572592592592</v>
      </c>
      <c r="BZ1501">
        <v>654.9698888888888</v>
      </c>
      <c r="CA1501">
        <v>705.2459259259259</v>
      </c>
      <c r="CB1501">
        <v>2.551235185185185</v>
      </c>
      <c r="CC1501">
        <v>694.1448888888889</v>
      </c>
      <c r="CD1501">
        <v>15.74057407407407</v>
      </c>
      <c r="CE1501">
        <v>1.662875555555556</v>
      </c>
      <c r="CF1501">
        <v>1.430947407407408</v>
      </c>
      <c r="CG1501">
        <v>14.55414444444444</v>
      </c>
      <c r="CH1501">
        <v>12.24961111111111</v>
      </c>
      <c r="CI1501">
        <v>1999.997037037037</v>
      </c>
      <c r="CJ1501">
        <v>0.9799936666666667</v>
      </c>
      <c r="CK1501">
        <v>0.02000623333333333</v>
      </c>
      <c r="CL1501">
        <v>0</v>
      </c>
      <c r="CM1501">
        <v>796.205962962963</v>
      </c>
      <c r="CN1501">
        <v>5.00097</v>
      </c>
      <c r="CO1501">
        <v>15844.14444444444</v>
      </c>
      <c r="CP1501">
        <v>16707.52222222222</v>
      </c>
      <c r="CQ1501">
        <v>38.08066666666667</v>
      </c>
      <c r="CR1501">
        <v>38.75</v>
      </c>
      <c r="CS1501">
        <v>38.07133333333333</v>
      </c>
      <c r="CT1501">
        <v>38.375</v>
      </c>
      <c r="CU1501">
        <v>38.5</v>
      </c>
      <c r="CV1501">
        <v>1955.086666666666</v>
      </c>
      <c r="CW1501">
        <v>39.91037037037037</v>
      </c>
      <c r="CX1501">
        <v>0</v>
      </c>
      <c r="CY1501">
        <v>1664310319.7</v>
      </c>
      <c r="CZ1501">
        <v>0</v>
      </c>
      <c r="DA1501">
        <v>0</v>
      </c>
      <c r="DB1501" t="s">
        <v>356</v>
      </c>
      <c r="DC1501">
        <v>1663859321.1</v>
      </c>
      <c r="DD1501">
        <v>1663859315.6</v>
      </c>
      <c r="DE1501">
        <v>0</v>
      </c>
      <c r="DF1501">
        <v>0.196</v>
      </c>
      <c r="DG1501">
        <v>-0.001</v>
      </c>
      <c r="DH1501">
        <v>-5.941</v>
      </c>
      <c r="DI1501">
        <v>-0.174</v>
      </c>
      <c r="DJ1501">
        <v>1500</v>
      </c>
      <c r="DK1501">
        <v>17</v>
      </c>
      <c r="DL1501">
        <v>0.13</v>
      </c>
      <c r="DM1501">
        <v>0.04</v>
      </c>
      <c r="DN1501">
        <v>-50.81156</v>
      </c>
      <c r="DO1501">
        <v>-6.233020637898504</v>
      </c>
      <c r="DP1501">
        <v>0.6015754868676085</v>
      </c>
      <c r="DQ1501">
        <v>0</v>
      </c>
      <c r="DR1501">
        <v>2.551786</v>
      </c>
      <c r="DS1501">
        <v>-0.009716397748592636</v>
      </c>
      <c r="DT1501">
        <v>0.001146437525554695</v>
      </c>
      <c r="DU1501">
        <v>1</v>
      </c>
      <c r="DV1501">
        <v>1</v>
      </c>
      <c r="DW1501">
        <v>2</v>
      </c>
      <c r="DX1501" t="s">
        <v>471</v>
      </c>
      <c r="DY1501">
        <v>2.98477</v>
      </c>
      <c r="DZ1501">
        <v>2.71566</v>
      </c>
      <c r="EA1501">
        <v>0.133428</v>
      </c>
      <c r="EB1501">
        <v>0.138516</v>
      </c>
      <c r="EC1501">
        <v>0.0897351</v>
      </c>
      <c r="ED1501">
        <v>0.0788972</v>
      </c>
      <c r="EE1501">
        <v>27519.8</v>
      </c>
      <c r="EF1501">
        <v>27476.7</v>
      </c>
      <c r="EG1501">
        <v>29506.7</v>
      </c>
      <c r="EH1501">
        <v>29490.6</v>
      </c>
      <c r="EI1501">
        <v>35604.2</v>
      </c>
      <c r="EJ1501">
        <v>36123.1</v>
      </c>
      <c r="EK1501">
        <v>41584.7</v>
      </c>
      <c r="EL1501">
        <v>42028.4</v>
      </c>
      <c r="EM1501">
        <v>1.9699</v>
      </c>
      <c r="EN1501">
        <v>1.92595</v>
      </c>
      <c r="EO1501">
        <v>0.116885</v>
      </c>
      <c r="EP1501">
        <v>0</v>
      </c>
      <c r="EQ1501">
        <v>23.0385</v>
      </c>
      <c r="ER1501">
        <v>999.9</v>
      </c>
      <c r="ES1501">
        <v>44</v>
      </c>
      <c r="ET1501">
        <v>29.3</v>
      </c>
      <c r="EU1501">
        <v>19.8058</v>
      </c>
      <c r="EV1501">
        <v>62.7864</v>
      </c>
      <c r="EW1501">
        <v>33.4655</v>
      </c>
      <c r="EX1501">
        <v>1</v>
      </c>
      <c r="EY1501">
        <v>-0.16971</v>
      </c>
      <c r="EZ1501">
        <v>0.871536</v>
      </c>
      <c r="FA1501">
        <v>20.3331</v>
      </c>
      <c r="FB1501">
        <v>5.21759</v>
      </c>
      <c r="FC1501">
        <v>12.0099</v>
      </c>
      <c r="FD1501">
        <v>4.9894</v>
      </c>
      <c r="FE1501">
        <v>3.2885</v>
      </c>
      <c r="FF1501">
        <v>9999</v>
      </c>
      <c r="FG1501">
        <v>9999</v>
      </c>
      <c r="FH1501">
        <v>9999</v>
      </c>
      <c r="FI1501">
        <v>262.7</v>
      </c>
      <c r="FJ1501">
        <v>1.86768</v>
      </c>
      <c r="FK1501">
        <v>1.86676</v>
      </c>
      <c r="FL1501">
        <v>1.86615</v>
      </c>
      <c r="FM1501">
        <v>1.86612</v>
      </c>
      <c r="FN1501">
        <v>1.86792</v>
      </c>
      <c r="FO1501">
        <v>1.87041</v>
      </c>
      <c r="FP1501">
        <v>1.86905</v>
      </c>
      <c r="FQ1501">
        <v>1.87054</v>
      </c>
      <c r="FR1501">
        <v>0</v>
      </c>
      <c r="FS1501">
        <v>0</v>
      </c>
      <c r="FT1501">
        <v>0</v>
      </c>
      <c r="FU1501">
        <v>0</v>
      </c>
      <c r="FV1501" t="s">
        <v>358</v>
      </c>
      <c r="FW1501" t="s">
        <v>359</v>
      </c>
      <c r="FX1501" t="s">
        <v>360</v>
      </c>
      <c r="FY1501" t="s">
        <v>360</v>
      </c>
      <c r="FZ1501" t="s">
        <v>360</v>
      </c>
      <c r="GA1501" t="s">
        <v>360</v>
      </c>
      <c r="GB1501">
        <v>0</v>
      </c>
      <c r="GC1501">
        <v>100</v>
      </c>
      <c r="GD1501">
        <v>100</v>
      </c>
      <c r="GE1501">
        <v>-3.945</v>
      </c>
      <c r="GF1501">
        <v>-0.1664</v>
      </c>
      <c r="GG1501">
        <v>-2.0192013485273</v>
      </c>
      <c r="GH1501">
        <v>-0.003354295288503095</v>
      </c>
      <c r="GI1501">
        <v>8.998442100416266E-07</v>
      </c>
      <c r="GJ1501">
        <v>-2.632750781261316E-10</v>
      </c>
      <c r="GK1501">
        <v>-0.1771344180573433</v>
      </c>
      <c r="GL1501">
        <v>-0.01811282044437078</v>
      </c>
      <c r="GM1501">
        <v>0.001479480632228601</v>
      </c>
      <c r="GN1501">
        <v>-2.527498020886067E-05</v>
      </c>
      <c r="GO1501">
        <v>3</v>
      </c>
      <c r="GP1501">
        <v>2311</v>
      </c>
      <c r="GQ1501">
        <v>1</v>
      </c>
      <c r="GR1501">
        <v>23</v>
      </c>
      <c r="GS1501">
        <v>7516.6</v>
      </c>
      <c r="GT1501">
        <v>7516.7</v>
      </c>
      <c r="GU1501">
        <v>1.61621</v>
      </c>
      <c r="GV1501">
        <v>2.21069</v>
      </c>
      <c r="GW1501">
        <v>1.39648</v>
      </c>
      <c r="GX1501">
        <v>2.34009</v>
      </c>
      <c r="GY1501">
        <v>1.49536</v>
      </c>
      <c r="GZ1501">
        <v>2.45117</v>
      </c>
      <c r="HA1501">
        <v>35.6148</v>
      </c>
      <c r="HB1501">
        <v>23.8423</v>
      </c>
      <c r="HC1501">
        <v>18</v>
      </c>
      <c r="HD1501">
        <v>515.982</v>
      </c>
      <c r="HE1501">
        <v>444.397</v>
      </c>
      <c r="HF1501">
        <v>21.6735</v>
      </c>
      <c r="HG1501">
        <v>25.2909</v>
      </c>
      <c r="HH1501">
        <v>30.0003</v>
      </c>
      <c r="HI1501">
        <v>25.272</v>
      </c>
      <c r="HJ1501">
        <v>25.2168</v>
      </c>
      <c r="HK1501">
        <v>32.3657</v>
      </c>
      <c r="HL1501">
        <v>24.1868</v>
      </c>
      <c r="HM1501">
        <v>39.3022</v>
      </c>
      <c r="HN1501">
        <v>21.6727</v>
      </c>
      <c r="HO1501">
        <v>741.127</v>
      </c>
      <c r="HP1501">
        <v>15.7966</v>
      </c>
      <c r="HQ1501">
        <v>100.935</v>
      </c>
      <c r="HR1501">
        <v>100.934</v>
      </c>
    </row>
    <row r="1502" spans="1:226">
      <c r="A1502">
        <v>1486</v>
      </c>
      <c r="B1502">
        <v>1664310320</v>
      </c>
      <c r="C1502">
        <v>17089.5</v>
      </c>
      <c r="D1502" t="s">
        <v>3344</v>
      </c>
      <c r="E1502" t="s">
        <v>3345</v>
      </c>
      <c r="F1502">
        <v>5</v>
      </c>
      <c r="G1502" t="s">
        <v>3257</v>
      </c>
      <c r="H1502" t="s">
        <v>354</v>
      </c>
      <c r="I1502">
        <v>1664310312.214286</v>
      </c>
      <c r="J1502">
        <f>(K1502)/1000</f>
        <v>0</v>
      </c>
      <c r="K1502">
        <f>IF(BF1502, AN1502, AH1502)</f>
        <v>0</v>
      </c>
      <c r="L1502">
        <f>IF(BF1502, AI1502, AG1502)</f>
        <v>0</v>
      </c>
      <c r="M1502">
        <f>BH1502 - IF(AU1502&gt;1, L1502*BB1502*100.0/(AW1502*BV1502), 0)</f>
        <v>0</v>
      </c>
      <c r="N1502">
        <f>((T1502-J1502/2)*M1502-L1502)/(T1502+J1502/2)</f>
        <v>0</v>
      </c>
      <c r="O1502">
        <f>N1502*(BO1502+BP1502)/1000.0</f>
        <v>0</v>
      </c>
      <c r="P1502">
        <f>(BH1502 - IF(AU1502&gt;1, L1502*BB1502*100.0/(AW1502*BV1502), 0))*(BO1502+BP1502)/1000.0</f>
        <v>0</v>
      </c>
      <c r="Q1502">
        <f>2.0/((1/S1502-1/R1502)+SIGN(S1502)*SQRT((1/S1502-1/R1502)*(1/S1502-1/R1502) + 4*BC1502/((BC1502+1)*(BC1502+1))*(2*1/S1502*1/R1502-1/R1502*1/R1502)))</f>
        <v>0</v>
      </c>
      <c r="R1502">
        <f>IF(LEFT(BD1502,1)&lt;&gt;"0",IF(LEFT(BD1502,1)="1",3.0,BE1502),$D$5+$E$5*(BV1502*BO1502/($K$5*1000))+$F$5*(BV1502*BO1502/($K$5*1000))*MAX(MIN(BB1502,$J$5),$I$5)*MAX(MIN(BB1502,$J$5),$I$5)+$G$5*MAX(MIN(BB1502,$J$5),$I$5)*(BV1502*BO1502/($K$5*1000))+$H$5*(BV1502*BO1502/($K$5*1000))*(BV1502*BO1502/($K$5*1000)))</f>
        <v>0</v>
      </c>
      <c r="S1502">
        <f>J1502*(1000-(1000*0.61365*exp(17.502*W1502/(240.97+W1502))/(BO1502+BP1502)+BJ1502)/2)/(1000*0.61365*exp(17.502*W1502/(240.97+W1502))/(BO1502+BP1502)-BJ1502)</f>
        <v>0</v>
      </c>
      <c r="T1502">
        <f>1/((BC1502+1)/(Q1502/1.6)+1/(R1502/1.37)) + BC1502/((BC1502+1)/(Q1502/1.6) + BC1502/(R1502/1.37))</f>
        <v>0</v>
      </c>
      <c r="U1502">
        <f>(AX1502*BA1502)</f>
        <v>0</v>
      </c>
      <c r="V1502">
        <f>(BQ1502+(U1502+2*0.95*5.67E-8*(((BQ1502+$B$7)+273)^4-(BQ1502+273)^4)-44100*J1502)/(1.84*29.3*R1502+8*0.95*5.67E-8*(BQ1502+273)^3))</f>
        <v>0</v>
      </c>
      <c r="W1502">
        <f>($C$7*BR1502+$D$7*BS1502+$E$7*V1502)</f>
        <v>0</v>
      </c>
      <c r="X1502">
        <f>0.61365*exp(17.502*W1502/(240.97+W1502))</f>
        <v>0</v>
      </c>
      <c r="Y1502">
        <f>(Z1502/AA1502*100)</f>
        <v>0</v>
      </c>
      <c r="Z1502">
        <f>BJ1502*(BO1502+BP1502)/1000</f>
        <v>0</v>
      </c>
      <c r="AA1502">
        <f>0.61365*exp(17.502*BQ1502/(240.97+BQ1502))</f>
        <v>0</v>
      </c>
      <c r="AB1502">
        <f>(X1502-BJ1502*(BO1502+BP1502)/1000)</f>
        <v>0</v>
      </c>
      <c r="AC1502">
        <f>(-J1502*44100)</f>
        <v>0</v>
      </c>
      <c r="AD1502">
        <f>2*29.3*R1502*0.92*(BQ1502-W1502)</f>
        <v>0</v>
      </c>
      <c r="AE1502">
        <f>2*0.95*5.67E-8*(((BQ1502+$B$7)+273)^4-(W1502+273)^4)</f>
        <v>0</v>
      </c>
      <c r="AF1502">
        <f>U1502+AE1502+AC1502+AD1502</f>
        <v>0</v>
      </c>
      <c r="AG1502">
        <f>BN1502*AU1502*(BI1502-BH1502*(1000-AU1502*BK1502)/(1000-AU1502*BJ1502))/(100*BB1502)</f>
        <v>0</v>
      </c>
      <c r="AH1502">
        <f>1000*BN1502*AU1502*(BJ1502-BK1502)/(100*BB1502*(1000-AU1502*BJ1502))</f>
        <v>0</v>
      </c>
      <c r="AI1502">
        <f>(AJ1502 - AK1502 - BO1502*1E3/(8.314*(BQ1502+273.15)) * AM1502/BN1502 * AL1502) * BN1502/(100*BB1502) * (1000 - BK1502)/1000</f>
        <v>0</v>
      </c>
      <c r="AJ1502">
        <v>737.7495294628175</v>
      </c>
      <c r="AK1502">
        <v>694.6815333333333</v>
      </c>
      <c r="AL1502">
        <v>3.323371876486766</v>
      </c>
      <c r="AM1502">
        <v>64.58573278103455</v>
      </c>
      <c r="AN1502">
        <f>(AP1502 - AO1502 + BO1502*1E3/(8.314*(BQ1502+273.15)) * AR1502/BN1502 * AQ1502) * BN1502/(100*BB1502) * 1000/(1000 - AP1502)</f>
        <v>0</v>
      </c>
      <c r="AO1502">
        <v>15.7399532778952</v>
      </c>
      <c r="AP1502">
        <v>18.2891954887218</v>
      </c>
      <c r="AQ1502">
        <v>-5.600396816474166E-06</v>
      </c>
      <c r="AR1502">
        <v>112.2098661277839</v>
      </c>
      <c r="AS1502">
        <v>14</v>
      </c>
      <c r="AT1502">
        <v>3</v>
      </c>
      <c r="AU1502">
        <f>IF(AS1502*$H$13&gt;=AW1502,1.0,(AW1502/(AW1502-AS1502*$H$13)))</f>
        <v>0</v>
      </c>
      <c r="AV1502">
        <f>(AU1502-1)*100</f>
        <v>0</v>
      </c>
      <c r="AW1502">
        <f>MAX(0,($B$13+$C$13*BV1502)/(1+$D$13*BV1502)*BO1502/(BQ1502+273)*$E$13)</f>
        <v>0</v>
      </c>
      <c r="AX1502">
        <f>$B$11*BW1502+$C$11*BX1502+$F$11*CI1502*(1-CL1502)</f>
        <v>0</v>
      </c>
      <c r="AY1502">
        <f>AX1502*AZ1502</f>
        <v>0</v>
      </c>
      <c r="AZ1502">
        <f>($B$11*$D$9+$C$11*$D$9+$F$11*((CV1502+CN1502)/MAX(CV1502+CN1502+CW1502, 0.1)*$I$9+CW1502/MAX(CV1502+CN1502+CW1502, 0.1)*$J$9))/($B$11+$C$11+$F$11)</f>
        <v>0</v>
      </c>
      <c r="BA1502">
        <f>($B$11*$K$9+$C$11*$K$9+$F$11*((CV1502+CN1502)/MAX(CV1502+CN1502+CW1502, 0.1)*$P$9+CW1502/MAX(CV1502+CN1502+CW1502, 0.1)*$Q$9))/($B$11+$C$11+$F$11)</f>
        <v>0</v>
      </c>
      <c r="BB1502">
        <v>6</v>
      </c>
      <c r="BC1502">
        <v>0.5</v>
      </c>
      <c r="BD1502" t="s">
        <v>355</v>
      </c>
      <c r="BE1502">
        <v>2</v>
      </c>
      <c r="BF1502" t="b">
        <v>1</v>
      </c>
      <c r="BG1502">
        <v>1664310312.214286</v>
      </c>
      <c r="BH1502">
        <v>658.2988928571428</v>
      </c>
      <c r="BI1502">
        <v>709.943</v>
      </c>
      <c r="BJ1502">
        <v>18.29078571428571</v>
      </c>
      <c r="BK1502">
        <v>15.73985357142857</v>
      </c>
      <c r="BL1502">
        <v>662.2211071428571</v>
      </c>
      <c r="BM1502">
        <v>18.45711785714286</v>
      </c>
      <c r="BN1502">
        <v>500.066</v>
      </c>
      <c r="BO1502">
        <v>90.90880714285713</v>
      </c>
      <c r="BP1502">
        <v>0.09996298214285713</v>
      </c>
      <c r="BQ1502">
        <v>24.49744999999999</v>
      </c>
      <c r="BR1502">
        <v>24.95316071428571</v>
      </c>
      <c r="BS1502">
        <v>999.9000000000002</v>
      </c>
      <c r="BT1502">
        <v>0</v>
      </c>
      <c r="BU1502">
        <v>0</v>
      </c>
      <c r="BV1502">
        <v>10003.92892857143</v>
      </c>
      <c r="BW1502">
        <v>0</v>
      </c>
      <c r="BX1502">
        <v>7.419389999999999</v>
      </c>
      <c r="BY1502">
        <v>-51.64422142857143</v>
      </c>
      <c r="BZ1502">
        <v>670.5639285714286</v>
      </c>
      <c r="CA1502">
        <v>721.2960357142856</v>
      </c>
      <c r="CB1502">
        <v>2.550912857142858</v>
      </c>
      <c r="CC1502">
        <v>709.943</v>
      </c>
      <c r="CD1502">
        <v>15.73985357142857</v>
      </c>
      <c r="CE1502">
        <v>1.6627925</v>
      </c>
      <c r="CF1502">
        <v>1.430891428571428</v>
      </c>
      <c r="CG1502">
        <v>14.55336785714286</v>
      </c>
      <c r="CH1502">
        <v>12.24901785714286</v>
      </c>
      <c r="CI1502">
        <v>2000.01</v>
      </c>
      <c r="CJ1502">
        <v>0.9799935357142857</v>
      </c>
      <c r="CK1502">
        <v>0.02000636428571429</v>
      </c>
      <c r="CL1502">
        <v>0</v>
      </c>
      <c r="CM1502">
        <v>797.4106785714285</v>
      </c>
      <c r="CN1502">
        <v>5.00097</v>
      </c>
      <c r="CO1502">
        <v>15868.68214285714</v>
      </c>
      <c r="CP1502">
        <v>16707.63928571429</v>
      </c>
      <c r="CQ1502">
        <v>38.062</v>
      </c>
      <c r="CR1502">
        <v>38.75</v>
      </c>
      <c r="CS1502">
        <v>38.062</v>
      </c>
      <c r="CT1502">
        <v>38.36825</v>
      </c>
      <c r="CU1502">
        <v>38.49099999999999</v>
      </c>
      <c r="CV1502">
        <v>1955.099642857143</v>
      </c>
      <c r="CW1502">
        <v>39.91035714285714</v>
      </c>
      <c r="CX1502">
        <v>0</v>
      </c>
      <c r="CY1502">
        <v>1664310324.5</v>
      </c>
      <c r="CZ1502">
        <v>0</v>
      </c>
      <c r="DA1502">
        <v>0</v>
      </c>
      <c r="DB1502" t="s">
        <v>356</v>
      </c>
      <c r="DC1502">
        <v>1663859321.1</v>
      </c>
      <c r="DD1502">
        <v>1663859315.6</v>
      </c>
      <c r="DE1502">
        <v>0</v>
      </c>
      <c r="DF1502">
        <v>0.196</v>
      </c>
      <c r="DG1502">
        <v>-0.001</v>
      </c>
      <c r="DH1502">
        <v>-5.941</v>
      </c>
      <c r="DI1502">
        <v>-0.174</v>
      </c>
      <c r="DJ1502">
        <v>1500</v>
      </c>
      <c r="DK1502">
        <v>17</v>
      </c>
      <c r="DL1502">
        <v>0.13</v>
      </c>
      <c r="DM1502">
        <v>0.04</v>
      </c>
      <c r="DN1502">
        <v>-51.36819024390244</v>
      </c>
      <c r="DO1502">
        <v>-6.167251567944346</v>
      </c>
      <c r="DP1502">
        <v>0.6111477917160891</v>
      </c>
      <c r="DQ1502">
        <v>0</v>
      </c>
      <c r="DR1502">
        <v>2.551257317073171</v>
      </c>
      <c r="DS1502">
        <v>-0.006161184668984745</v>
      </c>
      <c r="DT1502">
        <v>0.000931570989898622</v>
      </c>
      <c r="DU1502">
        <v>1</v>
      </c>
      <c r="DV1502">
        <v>1</v>
      </c>
      <c r="DW1502">
        <v>2</v>
      </c>
      <c r="DX1502" t="s">
        <v>471</v>
      </c>
      <c r="DY1502">
        <v>2.98469</v>
      </c>
      <c r="DZ1502">
        <v>2.71574</v>
      </c>
      <c r="EA1502">
        <v>0.135651</v>
      </c>
      <c r="EB1502">
        <v>0.140674</v>
      </c>
      <c r="EC1502">
        <v>0.0897295</v>
      </c>
      <c r="ED1502">
        <v>0.0788898</v>
      </c>
      <c r="EE1502">
        <v>27448.6</v>
      </c>
      <c r="EF1502">
        <v>27407.6</v>
      </c>
      <c r="EG1502">
        <v>29505.9</v>
      </c>
      <c r="EH1502">
        <v>29490.2</v>
      </c>
      <c r="EI1502">
        <v>35603.6</v>
      </c>
      <c r="EJ1502">
        <v>36123</v>
      </c>
      <c r="EK1502">
        <v>41583.7</v>
      </c>
      <c r="EL1502">
        <v>42027.9</v>
      </c>
      <c r="EM1502">
        <v>1.9696</v>
      </c>
      <c r="EN1502">
        <v>1.92603</v>
      </c>
      <c r="EO1502">
        <v>0.117444</v>
      </c>
      <c r="EP1502">
        <v>0</v>
      </c>
      <c r="EQ1502">
        <v>23.0385</v>
      </c>
      <c r="ER1502">
        <v>999.9</v>
      </c>
      <c r="ES1502">
        <v>44</v>
      </c>
      <c r="ET1502">
        <v>29.3</v>
      </c>
      <c r="EU1502">
        <v>19.8061</v>
      </c>
      <c r="EV1502">
        <v>62.7664</v>
      </c>
      <c r="EW1502">
        <v>33.121</v>
      </c>
      <c r="EX1502">
        <v>1</v>
      </c>
      <c r="EY1502">
        <v>-0.169581</v>
      </c>
      <c r="EZ1502">
        <v>0.889858</v>
      </c>
      <c r="FA1502">
        <v>20.3331</v>
      </c>
      <c r="FB1502">
        <v>5.21774</v>
      </c>
      <c r="FC1502">
        <v>12.0099</v>
      </c>
      <c r="FD1502">
        <v>4.98925</v>
      </c>
      <c r="FE1502">
        <v>3.2885</v>
      </c>
      <c r="FF1502">
        <v>9999</v>
      </c>
      <c r="FG1502">
        <v>9999</v>
      </c>
      <c r="FH1502">
        <v>9999</v>
      </c>
      <c r="FI1502">
        <v>262.7</v>
      </c>
      <c r="FJ1502">
        <v>1.86768</v>
      </c>
      <c r="FK1502">
        <v>1.86676</v>
      </c>
      <c r="FL1502">
        <v>1.86615</v>
      </c>
      <c r="FM1502">
        <v>1.86609</v>
      </c>
      <c r="FN1502">
        <v>1.86793</v>
      </c>
      <c r="FO1502">
        <v>1.87042</v>
      </c>
      <c r="FP1502">
        <v>1.86905</v>
      </c>
      <c r="FQ1502">
        <v>1.87056</v>
      </c>
      <c r="FR1502">
        <v>0</v>
      </c>
      <c r="FS1502">
        <v>0</v>
      </c>
      <c r="FT1502">
        <v>0</v>
      </c>
      <c r="FU1502">
        <v>0</v>
      </c>
      <c r="FV1502" t="s">
        <v>358</v>
      </c>
      <c r="FW1502" t="s">
        <v>359</v>
      </c>
      <c r="FX1502" t="s">
        <v>360</v>
      </c>
      <c r="FY1502" t="s">
        <v>360</v>
      </c>
      <c r="FZ1502" t="s">
        <v>360</v>
      </c>
      <c r="GA1502" t="s">
        <v>360</v>
      </c>
      <c r="GB1502">
        <v>0</v>
      </c>
      <c r="GC1502">
        <v>100</v>
      </c>
      <c r="GD1502">
        <v>100</v>
      </c>
      <c r="GE1502">
        <v>-3.985</v>
      </c>
      <c r="GF1502">
        <v>-0.1664</v>
      </c>
      <c r="GG1502">
        <v>-2.0192013485273</v>
      </c>
      <c r="GH1502">
        <v>-0.003354295288503095</v>
      </c>
      <c r="GI1502">
        <v>8.998442100416266E-07</v>
      </c>
      <c r="GJ1502">
        <v>-2.632750781261316E-10</v>
      </c>
      <c r="GK1502">
        <v>-0.1771344180573433</v>
      </c>
      <c r="GL1502">
        <v>-0.01811282044437078</v>
      </c>
      <c r="GM1502">
        <v>0.001479480632228601</v>
      </c>
      <c r="GN1502">
        <v>-2.527498020886067E-05</v>
      </c>
      <c r="GO1502">
        <v>3</v>
      </c>
      <c r="GP1502">
        <v>2311</v>
      </c>
      <c r="GQ1502">
        <v>1</v>
      </c>
      <c r="GR1502">
        <v>23</v>
      </c>
      <c r="GS1502">
        <v>7516.6</v>
      </c>
      <c r="GT1502">
        <v>7516.7</v>
      </c>
      <c r="GU1502">
        <v>1.64551</v>
      </c>
      <c r="GV1502">
        <v>2.2168</v>
      </c>
      <c r="GW1502">
        <v>1.39648</v>
      </c>
      <c r="GX1502">
        <v>2.34009</v>
      </c>
      <c r="GY1502">
        <v>1.49536</v>
      </c>
      <c r="GZ1502">
        <v>2.33887</v>
      </c>
      <c r="HA1502">
        <v>35.6148</v>
      </c>
      <c r="HB1502">
        <v>23.8336</v>
      </c>
      <c r="HC1502">
        <v>18</v>
      </c>
      <c r="HD1502">
        <v>515.807</v>
      </c>
      <c r="HE1502">
        <v>444.459</v>
      </c>
      <c r="HF1502">
        <v>21.7031</v>
      </c>
      <c r="HG1502">
        <v>25.292</v>
      </c>
      <c r="HH1502">
        <v>30.0003</v>
      </c>
      <c r="HI1502">
        <v>25.2741</v>
      </c>
      <c r="HJ1502">
        <v>25.2189</v>
      </c>
      <c r="HK1502">
        <v>32.9283</v>
      </c>
      <c r="HL1502">
        <v>24.1868</v>
      </c>
      <c r="HM1502">
        <v>39.3022</v>
      </c>
      <c r="HN1502">
        <v>21.7027</v>
      </c>
      <c r="HO1502">
        <v>754.486</v>
      </c>
      <c r="HP1502">
        <v>15.7966</v>
      </c>
      <c r="HQ1502">
        <v>100.932</v>
      </c>
      <c r="HR1502">
        <v>100.933</v>
      </c>
    </row>
    <row r="1503" spans="1:226">
      <c r="A1503">
        <v>1487</v>
      </c>
      <c r="B1503">
        <v>1664310325</v>
      </c>
      <c r="C1503">
        <v>17094.5</v>
      </c>
      <c r="D1503" t="s">
        <v>3346</v>
      </c>
      <c r="E1503" t="s">
        <v>3347</v>
      </c>
      <c r="F1503">
        <v>5</v>
      </c>
      <c r="G1503" t="s">
        <v>3257</v>
      </c>
      <c r="H1503" t="s">
        <v>354</v>
      </c>
      <c r="I1503">
        <v>1664310317.5</v>
      </c>
      <c r="J1503">
        <f>(K1503)/1000</f>
        <v>0</v>
      </c>
      <c r="K1503">
        <f>IF(BF1503, AN1503, AH1503)</f>
        <v>0</v>
      </c>
      <c r="L1503">
        <f>IF(BF1503, AI1503, AG1503)</f>
        <v>0</v>
      </c>
      <c r="M1503">
        <f>BH1503 - IF(AU1503&gt;1, L1503*BB1503*100.0/(AW1503*BV1503), 0)</f>
        <v>0</v>
      </c>
      <c r="N1503">
        <f>((T1503-J1503/2)*M1503-L1503)/(T1503+J1503/2)</f>
        <v>0</v>
      </c>
      <c r="O1503">
        <f>N1503*(BO1503+BP1503)/1000.0</f>
        <v>0</v>
      </c>
      <c r="P1503">
        <f>(BH1503 - IF(AU1503&gt;1, L1503*BB1503*100.0/(AW1503*BV1503), 0))*(BO1503+BP1503)/1000.0</f>
        <v>0</v>
      </c>
      <c r="Q1503">
        <f>2.0/((1/S1503-1/R1503)+SIGN(S1503)*SQRT((1/S1503-1/R1503)*(1/S1503-1/R1503) + 4*BC1503/((BC1503+1)*(BC1503+1))*(2*1/S1503*1/R1503-1/R1503*1/R1503)))</f>
        <v>0</v>
      </c>
      <c r="R1503">
        <f>IF(LEFT(BD1503,1)&lt;&gt;"0",IF(LEFT(BD1503,1)="1",3.0,BE1503),$D$5+$E$5*(BV1503*BO1503/($K$5*1000))+$F$5*(BV1503*BO1503/($K$5*1000))*MAX(MIN(BB1503,$J$5),$I$5)*MAX(MIN(BB1503,$J$5),$I$5)+$G$5*MAX(MIN(BB1503,$J$5),$I$5)*(BV1503*BO1503/($K$5*1000))+$H$5*(BV1503*BO1503/($K$5*1000))*(BV1503*BO1503/($K$5*1000)))</f>
        <v>0</v>
      </c>
      <c r="S1503">
        <f>J1503*(1000-(1000*0.61365*exp(17.502*W1503/(240.97+W1503))/(BO1503+BP1503)+BJ1503)/2)/(1000*0.61365*exp(17.502*W1503/(240.97+W1503))/(BO1503+BP1503)-BJ1503)</f>
        <v>0</v>
      </c>
      <c r="T1503">
        <f>1/((BC1503+1)/(Q1503/1.6)+1/(R1503/1.37)) + BC1503/((BC1503+1)/(Q1503/1.6) + BC1503/(R1503/1.37))</f>
        <v>0</v>
      </c>
      <c r="U1503">
        <f>(AX1503*BA1503)</f>
        <v>0</v>
      </c>
      <c r="V1503">
        <f>(BQ1503+(U1503+2*0.95*5.67E-8*(((BQ1503+$B$7)+273)^4-(BQ1503+273)^4)-44100*J1503)/(1.84*29.3*R1503+8*0.95*5.67E-8*(BQ1503+273)^3))</f>
        <v>0</v>
      </c>
      <c r="W1503">
        <f>($C$7*BR1503+$D$7*BS1503+$E$7*V1503)</f>
        <v>0</v>
      </c>
      <c r="X1503">
        <f>0.61365*exp(17.502*W1503/(240.97+W1503))</f>
        <v>0</v>
      </c>
      <c r="Y1503">
        <f>(Z1503/AA1503*100)</f>
        <v>0</v>
      </c>
      <c r="Z1503">
        <f>BJ1503*(BO1503+BP1503)/1000</f>
        <v>0</v>
      </c>
      <c r="AA1503">
        <f>0.61365*exp(17.502*BQ1503/(240.97+BQ1503))</f>
        <v>0</v>
      </c>
      <c r="AB1503">
        <f>(X1503-BJ1503*(BO1503+BP1503)/1000)</f>
        <v>0</v>
      </c>
      <c r="AC1503">
        <f>(-J1503*44100)</f>
        <v>0</v>
      </c>
      <c r="AD1503">
        <f>2*29.3*R1503*0.92*(BQ1503-W1503)</f>
        <v>0</v>
      </c>
      <c r="AE1503">
        <f>2*0.95*5.67E-8*(((BQ1503+$B$7)+273)^4-(W1503+273)^4)</f>
        <v>0</v>
      </c>
      <c r="AF1503">
        <f>U1503+AE1503+AC1503+AD1503</f>
        <v>0</v>
      </c>
      <c r="AG1503">
        <f>BN1503*AU1503*(BI1503-BH1503*(1000-AU1503*BK1503)/(1000-AU1503*BJ1503))/(100*BB1503)</f>
        <v>0</v>
      </c>
      <c r="AH1503">
        <f>1000*BN1503*AU1503*(BJ1503-BK1503)/(100*BB1503*(1000-AU1503*BJ1503))</f>
        <v>0</v>
      </c>
      <c r="AI1503">
        <f>(AJ1503 - AK1503 - BO1503*1E3/(8.314*(BQ1503+273.15)) * AM1503/BN1503 * AL1503) * BN1503/(100*BB1503) * (1000 - BK1503)/1000</f>
        <v>0</v>
      </c>
      <c r="AJ1503">
        <v>754.753910875969</v>
      </c>
      <c r="AK1503">
        <v>711.3408303030305</v>
      </c>
      <c r="AL1503">
        <v>3.333068490326993</v>
      </c>
      <c r="AM1503">
        <v>64.58573278103455</v>
      </c>
      <c r="AN1503">
        <f>(AP1503 - AO1503 + BO1503*1E3/(8.314*(BQ1503+273.15)) * AR1503/BN1503 * AQ1503) * BN1503/(100*BB1503) * 1000/(1000 - AP1503)</f>
        <v>0</v>
      </c>
      <c r="AO1503">
        <v>15.73796183245663</v>
      </c>
      <c r="AP1503">
        <v>18.28209834586465</v>
      </c>
      <c r="AQ1503">
        <v>-1.186000919769764E-05</v>
      </c>
      <c r="AR1503">
        <v>112.2098661277839</v>
      </c>
      <c r="AS1503">
        <v>14</v>
      </c>
      <c r="AT1503">
        <v>3</v>
      </c>
      <c r="AU1503">
        <f>IF(AS1503*$H$13&gt;=AW1503,1.0,(AW1503/(AW1503-AS1503*$H$13)))</f>
        <v>0</v>
      </c>
      <c r="AV1503">
        <f>(AU1503-1)*100</f>
        <v>0</v>
      </c>
      <c r="AW1503">
        <f>MAX(0,($B$13+$C$13*BV1503)/(1+$D$13*BV1503)*BO1503/(BQ1503+273)*$E$13)</f>
        <v>0</v>
      </c>
      <c r="AX1503">
        <f>$B$11*BW1503+$C$11*BX1503+$F$11*CI1503*(1-CL1503)</f>
        <v>0</v>
      </c>
      <c r="AY1503">
        <f>AX1503*AZ1503</f>
        <v>0</v>
      </c>
      <c r="AZ1503">
        <f>($B$11*$D$9+$C$11*$D$9+$F$11*((CV1503+CN1503)/MAX(CV1503+CN1503+CW1503, 0.1)*$I$9+CW1503/MAX(CV1503+CN1503+CW1503, 0.1)*$J$9))/($B$11+$C$11+$F$11)</f>
        <v>0</v>
      </c>
      <c r="BA1503">
        <f>($B$11*$K$9+$C$11*$K$9+$F$11*((CV1503+CN1503)/MAX(CV1503+CN1503+CW1503, 0.1)*$P$9+CW1503/MAX(CV1503+CN1503+CW1503, 0.1)*$Q$9))/($B$11+$C$11+$F$11)</f>
        <v>0</v>
      </c>
      <c r="BB1503">
        <v>6</v>
      </c>
      <c r="BC1503">
        <v>0.5</v>
      </c>
      <c r="BD1503" t="s">
        <v>355</v>
      </c>
      <c r="BE1503">
        <v>2</v>
      </c>
      <c r="BF1503" t="b">
        <v>1</v>
      </c>
      <c r="BG1503">
        <v>1664310317.5</v>
      </c>
      <c r="BH1503">
        <v>675.4807777777778</v>
      </c>
      <c r="BI1503">
        <v>727.6362962962963</v>
      </c>
      <c r="BJ1503">
        <v>18.2883</v>
      </c>
      <c r="BK1503">
        <v>15.73838518518519</v>
      </c>
      <c r="BL1503">
        <v>679.4461111111112</v>
      </c>
      <c r="BM1503">
        <v>18.45467037037037</v>
      </c>
      <c r="BN1503">
        <v>500.06</v>
      </c>
      <c r="BO1503">
        <v>90.91011111111109</v>
      </c>
      <c r="BP1503">
        <v>0.09998770370370369</v>
      </c>
      <c r="BQ1503">
        <v>24.50928148148148</v>
      </c>
      <c r="BR1503">
        <v>24.9639962962963</v>
      </c>
      <c r="BS1503">
        <v>999.9000000000001</v>
      </c>
      <c r="BT1503">
        <v>0</v>
      </c>
      <c r="BU1503">
        <v>0</v>
      </c>
      <c r="BV1503">
        <v>10006.15666666667</v>
      </c>
      <c r="BW1503">
        <v>0</v>
      </c>
      <c r="BX1503">
        <v>7.419389999999999</v>
      </c>
      <c r="BY1503">
        <v>-52.15557407407408</v>
      </c>
      <c r="BZ1503">
        <v>688.0641851851852</v>
      </c>
      <c r="CA1503">
        <v>739.2711851851852</v>
      </c>
      <c r="CB1503">
        <v>2.549904814814814</v>
      </c>
      <c r="CC1503">
        <v>727.6362962962963</v>
      </c>
      <c r="CD1503">
        <v>15.73838518518519</v>
      </c>
      <c r="CE1503">
        <v>1.66259037037037</v>
      </c>
      <c r="CF1503">
        <v>1.430777407407407</v>
      </c>
      <c r="CG1503">
        <v>14.55149259259259</v>
      </c>
      <c r="CH1503">
        <v>12.24782222222222</v>
      </c>
      <c r="CI1503">
        <v>2000.007777777778</v>
      </c>
      <c r="CJ1503">
        <v>0.9799932222222223</v>
      </c>
      <c r="CK1503">
        <v>0.02000667777777778</v>
      </c>
      <c r="CL1503">
        <v>0</v>
      </c>
      <c r="CM1503">
        <v>798.6948888888888</v>
      </c>
      <c r="CN1503">
        <v>5.00097</v>
      </c>
      <c r="CO1503">
        <v>15894.4</v>
      </c>
      <c r="CP1503">
        <v>16707.61481481481</v>
      </c>
      <c r="CQ1503">
        <v>38.062</v>
      </c>
      <c r="CR1503">
        <v>38.74533333333333</v>
      </c>
      <c r="CS1503">
        <v>38.062</v>
      </c>
      <c r="CT1503">
        <v>38.34933333333333</v>
      </c>
      <c r="CU1503">
        <v>38.46966666666666</v>
      </c>
      <c r="CV1503">
        <v>1955.094814814815</v>
      </c>
      <c r="CW1503">
        <v>39.91037037037037</v>
      </c>
      <c r="CX1503">
        <v>0</v>
      </c>
      <c r="CY1503">
        <v>1664310329.3</v>
      </c>
      <c r="CZ1503">
        <v>0</v>
      </c>
      <c r="DA1503">
        <v>0</v>
      </c>
      <c r="DB1503" t="s">
        <v>356</v>
      </c>
      <c r="DC1503">
        <v>1663859321.1</v>
      </c>
      <c r="DD1503">
        <v>1663859315.6</v>
      </c>
      <c r="DE1503">
        <v>0</v>
      </c>
      <c r="DF1503">
        <v>0.196</v>
      </c>
      <c r="DG1503">
        <v>-0.001</v>
      </c>
      <c r="DH1503">
        <v>-5.941</v>
      </c>
      <c r="DI1503">
        <v>-0.174</v>
      </c>
      <c r="DJ1503">
        <v>1500</v>
      </c>
      <c r="DK1503">
        <v>17</v>
      </c>
      <c r="DL1503">
        <v>0.13</v>
      </c>
      <c r="DM1503">
        <v>0.04</v>
      </c>
      <c r="DN1503">
        <v>-51.86155853658536</v>
      </c>
      <c r="DO1503">
        <v>-5.820426480836271</v>
      </c>
      <c r="DP1503">
        <v>0.5773840920428966</v>
      </c>
      <c r="DQ1503">
        <v>0</v>
      </c>
      <c r="DR1503">
        <v>2.550406585365854</v>
      </c>
      <c r="DS1503">
        <v>-0.0107987456446005</v>
      </c>
      <c r="DT1503">
        <v>0.001399284851762214</v>
      </c>
      <c r="DU1503">
        <v>1</v>
      </c>
      <c r="DV1503">
        <v>1</v>
      </c>
      <c r="DW1503">
        <v>2</v>
      </c>
      <c r="DX1503" t="s">
        <v>471</v>
      </c>
      <c r="DY1503">
        <v>2.98488</v>
      </c>
      <c r="DZ1503">
        <v>2.7157</v>
      </c>
      <c r="EA1503">
        <v>0.137848</v>
      </c>
      <c r="EB1503">
        <v>0.142839</v>
      </c>
      <c r="EC1503">
        <v>0.0897082</v>
      </c>
      <c r="ED1503">
        <v>0.0788818</v>
      </c>
      <c r="EE1503">
        <v>27378.4</v>
      </c>
      <c r="EF1503">
        <v>27339.1</v>
      </c>
      <c r="EG1503">
        <v>29505.5</v>
      </c>
      <c r="EH1503">
        <v>29490.8</v>
      </c>
      <c r="EI1503">
        <v>35604</v>
      </c>
      <c r="EJ1503">
        <v>36124.1</v>
      </c>
      <c r="EK1503">
        <v>41583.1</v>
      </c>
      <c r="EL1503">
        <v>42028.8</v>
      </c>
      <c r="EM1503">
        <v>1.96985</v>
      </c>
      <c r="EN1503">
        <v>1.92595</v>
      </c>
      <c r="EO1503">
        <v>0.118069</v>
      </c>
      <c r="EP1503">
        <v>0</v>
      </c>
      <c r="EQ1503">
        <v>23.0385</v>
      </c>
      <c r="ER1503">
        <v>999.9</v>
      </c>
      <c r="ES1503">
        <v>43.9</v>
      </c>
      <c r="ET1503">
        <v>29.3</v>
      </c>
      <c r="EU1503">
        <v>19.7622</v>
      </c>
      <c r="EV1503">
        <v>62.7464</v>
      </c>
      <c r="EW1503">
        <v>32.9527</v>
      </c>
      <c r="EX1503">
        <v>1</v>
      </c>
      <c r="EY1503">
        <v>-0.169446</v>
      </c>
      <c r="EZ1503">
        <v>0.897865</v>
      </c>
      <c r="FA1503">
        <v>20.333</v>
      </c>
      <c r="FB1503">
        <v>5.21804</v>
      </c>
      <c r="FC1503">
        <v>12.0099</v>
      </c>
      <c r="FD1503">
        <v>4.9894</v>
      </c>
      <c r="FE1503">
        <v>3.2885</v>
      </c>
      <c r="FF1503">
        <v>9999</v>
      </c>
      <c r="FG1503">
        <v>9999</v>
      </c>
      <c r="FH1503">
        <v>9999</v>
      </c>
      <c r="FI1503">
        <v>262.8</v>
      </c>
      <c r="FJ1503">
        <v>1.86768</v>
      </c>
      <c r="FK1503">
        <v>1.86676</v>
      </c>
      <c r="FL1503">
        <v>1.86615</v>
      </c>
      <c r="FM1503">
        <v>1.86613</v>
      </c>
      <c r="FN1503">
        <v>1.86795</v>
      </c>
      <c r="FO1503">
        <v>1.87042</v>
      </c>
      <c r="FP1503">
        <v>1.86905</v>
      </c>
      <c r="FQ1503">
        <v>1.87054</v>
      </c>
      <c r="FR1503">
        <v>0</v>
      </c>
      <c r="FS1503">
        <v>0</v>
      </c>
      <c r="FT1503">
        <v>0</v>
      </c>
      <c r="FU1503">
        <v>0</v>
      </c>
      <c r="FV1503" t="s">
        <v>358</v>
      </c>
      <c r="FW1503" t="s">
        <v>359</v>
      </c>
      <c r="FX1503" t="s">
        <v>360</v>
      </c>
      <c r="FY1503" t="s">
        <v>360</v>
      </c>
      <c r="FZ1503" t="s">
        <v>360</v>
      </c>
      <c r="GA1503" t="s">
        <v>360</v>
      </c>
      <c r="GB1503">
        <v>0</v>
      </c>
      <c r="GC1503">
        <v>100</v>
      </c>
      <c r="GD1503">
        <v>100</v>
      </c>
      <c r="GE1503">
        <v>-4.027</v>
      </c>
      <c r="GF1503">
        <v>-0.1665</v>
      </c>
      <c r="GG1503">
        <v>-2.0192013485273</v>
      </c>
      <c r="GH1503">
        <v>-0.003354295288503095</v>
      </c>
      <c r="GI1503">
        <v>8.998442100416266E-07</v>
      </c>
      <c r="GJ1503">
        <v>-2.632750781261316E-10</v>
      </c>
      <c r="GK1503">
        <v>-0.1771344180573433</v>
      </c>
      <c r="GL1503">
        <v>-0.01811282044437078</v>
      </c>
      <c r="GM1503">
        <v>0.001479480632228601</v>
      </c>
      <c r="GN1503">
        <v>-2.527498020886067E-05</v>
      </c>
      <c r="GO1503">
        <v>3</v>
      </c>
      <c r="GP1503">
        <v>2311</v>
      </c>
      <c r="GQ1503">
        <v>1</v>
      </c>
      <c r="GR1503">
        <v>23</v>
      </c>
      <c r="GS1503">
        <v>7516.7</v>
      </c>
      <c r="GT1503">
        <v>7516.8</v>
      </c>
      <c r="GU1503">
        <v>1.66992</v>
      </c>
      <c r="GV1503">
        <v>2.20947</v>
      </c>
      <c r="GW1503">
        <v>1.39648</v>
      </c>
      <c r="GX1503">
        <v>2.34131</v>
      </c>
      <c r="GY1503">
        <v>1.49536</v>
      </c>
      <c r="GZ1503">
        <v>2.4646</v>
      </c>
      <c r="HA1503">
        <v>35.638</v>
      </c>
      <c r="HB1503">
        <v>23.8511</v>
      </c>
      <c r="HC1503">
        <v>18</v>
      </c>
      <c r="HD1503">
        <v>515.978</v>
      </c>
      <c r="HE1503">
        <v>444.422</v>
      </c>
      <c r="HF1503">
        <v>21.7274</v>
      </c>
      <c r="HG1503">
        <v>25.2937</v>
      </c>
      <c r="HH1503">
        <v>30.0001</v>
      </c>
      <c r="HI1503">
        <v>25.2752</v>
      </c>
      <c r="HJ1503">
        <v>25.22</v>
      </c>
      <c r="HK1503">
        <v>33.5464</v>
      </c>
      <c r="HL1503">
        <v>24.1868</v>
      </c>
      <c r="HM1503">
        <v>38.9311</v>
      </c>
      <c r="HN1503">
        <v>21.7284</v>
      </c>
      <c r="HO1503">
        <v>774.527</v>
      </c>
      <c r="HP1503">
        <v>15.7966</v>
      </c>
      <c r="HQ1503">
        <v>100.931</v>
      </c>
      <c r="HR1503">
        <v>100.935</v>
      </c>
    </row>
    <row r="1504" spans="1:226">
      <c r="A1504">
        <v>1488</v>
      </c>
      <c r="B1504">
        <v>1664310330</v>
      </c>
      <c r="C1504">
        <v>17099.5</v>
      </c>
      <c r="D1504" t="s">
        <v>3348</v>
      </c>
      <c r="E1504" t="s">
        <v>3349</v>
      </c>
      <c r="F1504">
        <v>5</v>
      </c>
      <c r="G1504" t="s">
        <v>3257</v>
      </c>
      <c r="H1504" t="s">
        <v>354</v>
      </c>
      <c r="I1504">
        <v>1664310322.214286</v>
      </c>
      <c r="J1504">
        <f>(K1504)/1000</f>
        <v>0</v>
      </c>
      <c r="K1504">
        <f>IF(BF1504, AN1504, AH1504)</f>
        <v>0</v>
      </c>
      <c r="L1504">
        <f>IF(BF1504, AI1504, AG1504)</f>
        <v>0</v>
      </c>
      <c r="M1504">
        <f>BH1504 - IF(AU1504&gt;1, L1504*BB1504*100.0/(AW1504*BV1504), 0)</f>
        <v>0</v>
      </c>
      <c r="N1504">
        <f>((T1504-J1504/2)*M1504-L1504)/(T1504+J1504/2)</f>
        <v>0</v>
      </c>
      <c r="O1504">
        <f>N1504*(BO1504+BP1504)/1000.0</f>
        <v>0</v>
      </c>
      <c r="P1504">
        <f>(BH1504 - IF(AU1504&gt;1, L1504*BB1504*100.0/(AW1504*BV1504), 0))*(BO1504+BP1504)/1000.0</f>
        <v>0</v>
      </c>
      <c r="Q1504">
        <f>2.0/((1/S1504-1/R1504)+SIGN(S1504)*SQRT((1/S1504-1/R1504)*(1/S1504-1/R1504) + 4*BC1504/((BC1504+1)*(BC1504+1))*(2*1/S1504*1/R1504-1/R1504*1/R1504)))</f>
        <v>0</v>
      </c>
      <c r="R1504">
        <f>IF(LEFT(BD1504,1)&lt;&gt;"0",IF(LEFT(BD1504,1)="1",3.0,BE1504),$D$5+$E$5*(BV1504*BO1504/($K$5*1000))+$F$5*(BV1504*BO1504/($K$5*1000))*MAX(MIN(BB1504,$J$5),$I$5)*MAX(MIN(BB1504,$J$5),$I$5)+$G$5*MAX(MIN(BB1504,$J$5),$I$5)*(BV1504*BO1504/($K$5*1000))+$H$5*(BV1504*BO1504/($K$5*1000))*(BV1504*BO1504/($K$5*1000)))</f>
        <v>0</v>
      </c>
      <c r="S1504">
        <f>J1504*(1000-(1000*0.61365*exp(17.502*W1504/(240.97+W1504))/(BO1504+BP1504)+BJ1504)/2)/(1000*0.61365*exp(17.502*W1504/(240.97+W1504))/(BO1504+BP1504)-BJ1504)</f>
        <v>0</v>
      </c>
      <c r="T1504">
        <f>1/((BC1504+1)/(Q1504/1.6)+1/(R1504/1.37)) + BC1504/((BC1504+1)/(Q1504/1.6) + BC1504/(R1504/1.37))</f>
        <v>0</v>
      </c>
      <c r="U1504">
        <f>(AX1504*BA1504)</f>
        <v>0</v>
      </c>
      <c r="V1504">
        <f>(BQ1504+(U1504+2*0.95*5.67E-8*(((BQ1504+$B$7)+273)^4-(BQ1504+273)^4)-44100*J1504)/(1.84*29.3*R1504+8*0.95*5.67E-8*(BQ1504+273)^3))</f>
        <v>0</v>
      </c>
      <c r="W1504">
        <f>($C$7*BR1504+$D$7*BS1504+$E$7*V1504)</f>
        <v>0</v>
      </c>
      <c r="X1504">
        <f>0.61365*exp(17.502*W1504/(240.97+W1504))</f>
        <v>0</v>
      </c>
      <c r="Y1504">
        <f>(Z1504/AA1504*100)</f>
        <v>0</v>
      </c>
      <c r="Z1504">
        <f>BJ1504*(BO1504+BP1504)/1000</f>
        <v>0</v>
      </c>
      <c r="AA1504">
        <f>0.61365*exp(17.502*BQ1504/(240.97+BQ1504))</f>
        <v>0</v>
      </c>
      <c r="AB1504">
        <f>(X1504-BJ1504*(BO1504+BP1504)/1000)</f>
        <v>0</v>
      </c>
      <c r="AC1504">
        <f>(-J1504*44100)</f>
        <v>0</v>
      </c>
      <c r="AD1504">
        <f>2*29.3*R1504*0.92*(BQ1504-W1504)</f>
        <v>0</v>
      </c>
      <c r="AE1504">
        <f>2*0.95*5.67E-8*(((BQ1504+$B$7)+273)^4-(W1504+273)^4)</f>
        <v>0</v>
      </c>
      <c r="AF1504">
        <f>U1504+AE1504+AC1504+AD1504</f>
        <v>0</v>
      </c>
      <c r="AG1504">
        <f>BN1504*AU1504*(BI1504-BH1504*(1000-AU1504*BK1504)/(1000-AU1504*BJ1504))/(100*BB1504)</f>
        <v>0</v>
      </c>
      <c r="AH1504">
        <f>1000*BN1504*AU1504*(BJ1504-BK1504)/(100*BB1504*(1000-AU1504*BJ1504))</f>
        <v>0</v>
      </c>
      <c r="AI1504">
        <f>(AJ1504 - AK1504 - BO1504*1E3/(8.314*(BQ1504+273.15)) * AM1504/BN1504 * AL1504) * BN1504/(100*BB1504) * (1000 - BK1504)/1000</f>
        <v>0</v>
      </c>
      <c r="AJ1504">
        <v>771.825480759326</v>
      </c>
      <c r="AK1504">
        <v>728.1015757575757</v>
      </c>
      <c r="AL1504">
        <v>3.358004980377142</v>
      </c>
      <c r="AM1504">
        <v>64.58573278103455</v>
      </c>
      <c r="AN1504">
        <f>(AP1504 - AO1504 + BO1504*1E3/(8.314*(BQ1504+273.15)) * AR1504/BN1504 * AQ1504) * BN1504/(100*BB1504) * 1000/(1000 - AP1504)</f>
        <v>0</v>
      </c>
      <c r="AO1504">
        <v>15.73616257283367</v>
      </c>
      <c r="AP1504">
        <v>18.28086496240601</v>
      </c>
      <c r="AQ1504">
        <v>-5.000690000171345E-05</v>
      </c>
      <c r="AR1504">
        <v>112.2098661277839</v>
      </c>
      <c r="AS1504">
        <v>14</v>
      </c>
      <c r="AT1504">
        <v>3</v>
      </c>
      <c r="AU1504">
        <f>IF(AS1504*$H$13&gt;=AW1504,1.0,(AW1504/(AW1504-AS1504*$H$13)))</f>
        <v>0</v>
      </c>
      <c r="AV1504">
        <f>(AU1504-1)*100</f>
        <v>0</v>
      </c>
      <c r="AW1504">
        <f>MAX(0,($B$13+$C$13*BV1504)/(1+$D$13*BV1504)*BO1504/(BQ1504+273)*$E$13)</f>
        <v>0</v>
      </c>
      <c r="AX1504">
        <f>$B$11*BW1504+$C$11*BX1504+$F$11*CI1504*(1-CL1504)</f>
        <v>0</v>
      </c>
      <c r="AY1504">
        <f>AX1504*AZ1504</f>
        <v>0</v>
      </c>
      <c r="AZ1504">
        <f>($B$11*$D$9+$C$11*$D$9+$F$11*((CV1504+CN1504)/MAX(CV1504+CN1504+CW1504, 0.1)*$I$9+CW1504/MAX(CV1504+CN1504+CW1504, 0.1)*$J$9))/($B$11+$C$11+$F$11)</f>
        <v>0</v>
      </c>
      <c r="BA1504">
        <f>($B$11*$K$9+$C$11*$K$9+$F$11*((CV1504+CN1504)/MAX(CV1504+CN1504+CW1504, 0.1)*$P$9+CW1504/MAX(CV1504+CN1504+CW1504, 0.1)*$Q$9))/($B$11+$C$11+$F$11)</f>
        <v>0</v>
      </c>
      <c r="BB1504">
        <v>6</v>
      </c>
      <c r="BC1504">
        <v>0.5</v>
      </c>
      <c r="BD1504" t="s">
        <v>355</v>
      </c>
      <c r="BE1504">
        <v>2</v>
      </c>
      <c r="BF1504" t="b">
        <v>1</v>
      </c>
      <c r="BG1504">
        <v>1664310322.214286</v>
      </c>
      <c r="BH1504">
        <v>690.8730357142857</v>
      </c>
      <c r="BI1504">
        <v>743.4645357142857</v>
      </c>
      <c r="BJ1504">
        <v>18.28556785714286</v>
      </c>
      <c r="BK1504">
        <v>15.73543928571429</v>
      </c>
      <c r="BL1504">
        <v>694.87675</v>
      </c>
      <c r="BM1504">
        <v>18.45198571428572</v>
      </c>
      <c r="BN1504">
        <v>500.0535714285714</v>
      </c>
      <c r="BO1504">
        <v>90.90965000000003</v>
      </c>
      <c r="BP1504">
        <v>0.09998531071428572</v>
      </c>
      <c r="BQ1504">
        <v>24.52011071428571</v>
      </c>
      <c r="BR1504">
        <v>24.97436071428571</v>
      </c>
      <c r="BS1504">
        <v>999.9000000000002</v>
      </c>
      <c r="BT1504">
        <v>0</v>
      </c>
      <c r="BU1504">
        <v>0</v>
      </c>
      <c r="BV1504">
        <v>10006.20785714286</v>
      </c>
      <c r="BW1504">
        <v>0</v>
      </c>
      <c r="BX1504">
        <v>7.419389999999999</v>
      </c>
      <c r="BY1504">
        <v>-52.59156071428572</v>
      </c>
      <c r="BZ1504">
        <v>703.7411785714286</v>
      </c>
      <c r="CA1504">
        <v>755.3502142857143</v>
      </c>
      <c r="CB1504">
        <v>2.550119285714286</v>
      </c>
      <c r="CC1504">
        <v>743.4645357142857</v>
      </c>
      <c r="CD1504">
        <v>15.73543928571429</v>
      </c>
      <c r="CE1504">
        <v>1.662334285714286</v>
      </c>
      <c r="CF1504">
        <v>1.430502857142857</v>
      </c>
      <c r="CG1504">
        <v>14.54910714285714</v>
      </c>
      <c r="CH1504">
        <v>12.24490357142857</v>
      </c>
      <c r="CI1504">
        <v>2000.006071428572</v>
      </c>
      <c r="CJ1504">
        <v>0.9799931071428573</v>
      </c>
      <c r="CK1504">
        <v>0.02000679285714286</v>
      </c>
      <c r="CL1504">
        <v>0</v>
      </c>
      <c r="CM1504">
        <v>799.9303928571427</v>
      </c>
      <c r="CN1504">
        <v>5.00097</v>
      </c>
      <c r="CO1504">
        <v>15916.64642857143</v>
      </c>
      <c r="CP1504">
        <v>16707.60714285714</v>
      </c>
      <c r="CQ1504">
        <v>38.04649999999999</v>
      </c>
      <c r="CR1504">
        <v>38.72525</v>
      </c>
      <c r="CS1504">
        <v>38.0597857142857</v>
      </c>
      <c r="CT1504">
        <v>38.32999999999999</v>
      </c>
      <c r="CU1504">
        <v>38.45049999999999</v>
      </c>
      <c r="CV1504">
        <v>1955.091428571428</v>
      </c>
      <c r="CW1504">
        <v>39.91</v>
      </c>
      <c r="CX1504">
        <v>0</v>
      </c>
      <c r="CY1504">
        <v>1664310334.7</v>
      </c>
      <c r="CZ1504">
        <v>0</v>
      </c>
      <c r="DA1504">
        <v>0</v>
      </c>
      <c r="DB1504" t="s">
        <v>356</v>
      </c>
      <c r="DC1504">
        <v>1663859321.1</v>
      </c>
      <c r="DD1504">
        <v>1663859315.6</v>
      </c>
      <c r="DE1504">
        <v>0</v>
      </c>
      <c r="DF1504">
        <v>0.196</v>
      </c>
      <c r="DG1504">
        <v>-0.001</v>
      </c>
      <c r="DH1504">
        <v>-5.941</v>
      </c>
      <c r="DI1504">
        <v>-0.174</v>
      </c>
      <c r="DJ1504">
        <v>1500</v>
      </c>
      <c r="DK1504">
        <v>17</v>
      </c>
      <c r="DL1504">
        <v>0.13</v>
      </c>
      <c r="DM1504">
        <v>0.04</v>
      </c>
      <c r="DN1504">
        <v>-52.23529024390243</v>
      </c>
      <c r="DO1504">
        <v>-5.6516090592335</v>
      </c>
      <c r="DP1504">
        <v>0.5612377783143769</v>
      </c>
      <c r="DQ1504">
        <v>0</v>
      </c>
      <c r="DR1504">
        <v>2.549713658536585</v>
      </c>
      <c r="DS1504">
        <v>-0.008974912891985461</v>
      </c>
      <c r="DT1504">
        <v>0.001833523538526184</v>
      </c>
      <c r="DU1504">
        <v>1</v>
      </c>
      <c r="DV1504">
        <v>1</v>
      </c>
      <c r="DW1504">
        <v>2</v>
      </c>
      <c r="DX1504" t="s">
        <v>471</v>
      </c>
      <c r="DY1504">
        <v>2.9845</v>
      </c>
      <c r="DZ1504">
        <v>2.71529</v>
      </c>
      <c r="EA1504">
        <v>0.140031</v>
      </c>
      <c r="EB1504">
        <v>0.144967</v>
      </c>
      <c r="EC1504">
        <v>0.0896922</v>
      </c>
      <c r="ED1504">
        <v>0.0788045</v>
      </c>
      <c r="EE1504">
        <v>27309.5</v>
      </c>
      <c r="EF1504">
        <v>27270.9</v>
      </c>
      <c r="EG1504">
        <v>29505.8</v>
      </c>
      <c r="EH1504">
        <v>29490.4</v>
      </c>
      <c r="EI1504">
        <v>35605</v>
      </c>
      <c r="EJ1504">
        <v>36126.6</v>
      </c>
      <c r="EK1504">
        <v>41583.5</v>
      </c>
      <c r="EL1504">
        <v>42028.1</v>
      </c>
      <c r="EM1504">
        <v>1.96955</v>
      </c>
      <c r="EN1504">
        <v>1.92607</v>
      </c>
      <c r="EO1504">
        <v>0.119857</v>
      </c>
      <c r="EP1504">
        <v>0</v>
      </c>
      <c r="EQ1504">
        <v>23.0403</v>
      </c>
      <c r="ER1504">
        <v>999.9</v>
      </c>
      <c r="ES1504">
        <v>43.9</v>
      </c>
      <c r="ET1504">
        <v>29.3</v>
      </c>
      <c r="EU1504">
        <v>19.7612</v>
      </c>
      <c r="EV1504">
        <v>62.8164</v>
      </c>
      <c r="EW1504">
        <v>33.4736</v>
      </c>
      <c r="EX1504">
        <v>1</v>
      </c>
      <c r="EY1504">
        <v>-0.169487</v>
      </c>
      <c r="EZ1504">
        <v>0.933627</v>
      </c>
      <c r="FA1504">
        <v>20.3324</v>
      </c>
      <c r="FB1504">
        <v>5.21624</v>
      </c>
      <c r="FC1504">
        <v>12.0099</v>
      </c>
      <c r="FD1504">
        <v>4.98915</v>
      </c>
      <c r="FE1504">
        <v>3.2882</v>
      </c>
      <c r="FF1504">
        <v>9999</v>
      </c>
      <c r="FG1504">
        <v>9999</v>
      </c>
      <c r="FH1504">
        <v>9999</v>
      </c>
      <c r="FI1504">
        <v>262.8</v>
      </c>
      <c r="FJ1504">
        <v>1.86768</v>
      </c>
      <c r="FK1504">
        <v>1.86675</v>
      </c>
      <c r="FL1504">
        <v>1.86614</v>
      </c>
      <c r="FM1504">
        <v>1.86611</v>
      </c>
      <c r="FN1504">
        <v>1.86794</v>
      </c>
      <c r="FO1504">
        <v>1.87041</v>
      </c>
      <c r="FP1504">
        <v>1.86905</v>
      </c>
      <c r="FQ1504">
        <v>1.87056</v>
      </c>
      <c r="FR1504">
        <v>0</v>
      </c>
      <c r="FS1504">
        <v>0</v>
      </c>
      <c r="FT1504">
        <v>0</v>
      </c>
      <c r="FU1504">
        <v>0</v>
      </c>
      <c r="FV1504" t="s">
        <v>358</v>
      </c>
      <c r="FW1504" t="s">
        <v>359</v>
      </c>
      <c r="FX1504" t="s">
        <v>360</v>
      </c>
      <c r="FY1504" t="s">
        <v>360</v>
      </c>
      <c r="FZ1504" t="s">
        <v>360</v>
      </c>
      <c r="GA1504" t="s">
        <v>360</v>
      </c>
      <c r="GB1504">
        <v>0</v>
      </c>
      <c r="GC1504">
        <v>100</v>
      </c>
      <c r="GD1504">
        <v>100</v>
      </c>
      <c r="GE1504">
        <v>-4.067</v>
      </c>
      <c r="GF1504">
        <v>-0.1665</v>
      </c>
      <c r="GG1504">
        <v>-2.0192013485273</v>
      </c>
      <c r="GH1504">
        <v>-0.003354295288503095</v>
      </c>
      <c r="GI1504">
        <v>8.998442100416266E-07</v>
      </c>
      <c r="GJ1504">
        <v>-2.632750781261316E-10</v>
      </c>
      <c r="GK1504">
        <v>-0.1771344180573433</v>
      </c>
      <c r="GL1504">
        <v>-0.01811282044437078</v>
      </c>
      <c r="GM1504">
        <v>0.001479480632228601</v>
      </c>
      <c r="GN1504">
        <v>-2.527498020886067E-05</v>
      </c>
      <c r="GO1504">
        <v>3</v>
      </c>
      <c r="GP1504">
        <v>2311</v>
      </c>
      <c r="GQ1504">
        <v>1</v>
      </c>
      <c r="GR1504">
        <v>23</v>
      </c>
      <c r="GS1504">
        <v>7516.8</v>
      </c>
      <c r="GT1504">
        <v>7516.9</v>
      </c>
      <c r="GU1504">
        <v>1.70288</v>
      </c>
      <c r="GV1504">
        <v>2.20825</v>
      </c>
      <c r="GW1504">
        <v>1.39648</v>
      </c>
      <c r="GX1504">
        <v>2.34131</v>
      </c>
      <c r="GY1504">
        <v>1.49536</v>
      </c>
      <c r="GZ1504">
        <v>2.45972</v>
      </c>
      <c r="HA1504">
        <v>35.638</v>
      </c>
      <c r="HB1504">
        <v>23.8423</v>
      </c>
      <c r="HC1504">
        <v>18</v>
      </c>
      <c r="HD1504">
        <v>515.801</v>
      </c>
      <c r="HE1504">
        <v>444.509</v>
      </c>
      <c r="HF1504">
        <v>21.747</v>
      </c>
      <c r="HG1504">
        <v>25.2946</v>
      </c>
      <c r="HH1504">
        <v>30.0001</v>
      </c>
      <c r="HI1504">
        <v>25.2769</v>
      </c>
      <c r="HJ1504">
        <v>25.2213</v>
      </c>
      <c r="HK1504">
        <v>34.0983</v>
      </c>
      <c r="HL1504">
        <v>23.9058</v>
      </c>
      <c r="HM1504">
        <v>38.9311</v>
      </c>
      <c r="HN1504">
        <v>21.7441</v>
      </c>
      <c r="HO1504">
        <v>787.884</v>
      </c>
      <c r="HP1504">
        <v>15.7966</v>
      </c>
      <c r="HQ1504">
        <v>100.932</v>
      </c>
      <c r="HR1504">
        <v>100.934</v>
      </c>
    </row>
    <row r="1505" spans="1:226">
      <c r="A1505">
        <v>1489</v>
      </c>
      <c r="B1505">
        <v>1664310335</v>
      </c>
      <c r="C1505">
        <v>17104.5</v>
      </c>
      <c r="D1505" t="s">
        <v>3350</v>
      </c>
      <c r="E1505" t="s">
        <v>3351</v>
      </c>
      <c r="F1505">
        <v>5</v>
      </c>
      <c r="G1505" t="s">
        <v>3257</v>
      </c>
      <c r="H1505" t="s">
        <v>354</v>
      </c>
      <c r="I1505">
        <v>1664310327.5</v>
      </c>
      <c r="J1505">
        <f>(K1505)/1000</f>
        <v>0</v>
      </c>
      <c r="K1505">
        <f>IF(BF1505, AN1505, AH1505)</f>
        <v>0</v>
      </c>
      <c r="L1505">
        <f>IF(BF1505, AI1505, AG1505)</f>
        <v>0</v>
      </c>
      <c r="M1505">
        <f>BH1505 - IF(AU1505&gt;1, L1505*BB1505*100.0/(AW1505*BV1505), 0)</f>
        <v>0</v>
      </c>
      <c r="N1505">
        <f>((T1505-J1505/2)*M1505-L1505)/(T1505+J1505/2)</f>
        <v>0</v>
      </c>
      <c r="O1505">
        <f>N1505*(BO1505+BP1505)/1000.0</f>
        <v>0</v>
      </c>
      <c r="P1505">
        <f>(BH1505 - IF(AU1505&gt;1, L1505*BB1505*100.0/(AW1505*BV1505), 0))*(BO1505+BP1505)/1000.0</f>
        <v>0</v>
      </c>
      <c r="Q1505">
        <f>2.0/((1/S1505-1/R1505)+SIGN(S1505)*SQRT((1/S1505-1/R1505)*(1/S1505-1/R1505) + 4*BC1505/((BC1505+1)*(BC1505+1))*(2*1/S1505*1/R1505-1/R1505*1/R1505)))</f>
        <v>0</v>
      </c>
      <c r="R1505">
        <f>IF(LEFT(BD1505,1)&lt;&gt;"0",IF(LEFT(BD1505,1)="1",3.0,BE1505),$D$5+$E$5*(BV1505*BO1505/($K$5*1000))+$F$5*(BV1505*BO1505/($K$5*1000))*MAX(MIN(BB1505,$J$5),$I$5)*MAX(MIN(BB1505,$J$5),$I$5)+$G$5*MAX(MIN(BB1505,$J$5),$I$5)*(BV1505*BO1505/($K$5*1000))+$H$5*(BV1505*BO1505/($K$5*1000))*(BV1505*BO1505/($K$5*1000)))</f>
        <v>0</v>
      </c>
      <c r="S1505">
        <f>J1505*(1000-(1000*0.61365*exp(17.502*W1505/(240.97+W1505))/(BO1505+BP1505)+BJ1505)/2)/(1000*0.61365*exp(17.502*W1505/(240.97+W1505))/(BO1505+BP1505)-BJ1505)</f>
        <v>0</v>
      </c>
      <c r="T1505">
        <f>1/((BC1505+1)/(Q1505/1.6)+1/(R1505/1.37)) + BC1505/((BC1505+1)/(Q1505/1.6) + BC1505/(R1505/1.37))</f>
        <v>0</v>
      </c>
      <c r="U1505">
        <f>(AX1505*BA1505)</f>
        <v>0</v>
      </c>
      <c r="V1505">
        <f>(BQ1505+(U1505+2*0.95*5.67E-8*(((BQ1505+$B$7)+273)^4-(BQ1505+273)^4)-44100*J1505)/(1.84*29.3*R1505+8*0.95*5.67E-8*(BQ1505+273)^3))</f>
        <v>0</v>
      </c>
      <c r="W1505">
        <f>($C$7*BR1505+$D$7*BS1505+$E$7*V1505)</f>
        <v>0</v>
      </c>
      <c r="X1505">
        <f>0.61365*exp(17.502*W1505/(240.97+W1505))</f>
        <v>0</v>
      </c>
      <c r="Y1505">
        <f>(Z1505/AA1505*100)</f>
        <v>0</v>
      </c>
      <c r="Z1505">
        <f>BJ1505*(BO1505+BP1505)/1000</f>
        <v>0</v>
      </c>
      <c r="AA1505">
        <f>0.61365*exp(17.502*BQ1505/(240.97+BQ1505))</f>
        <v>0</v>
      </c>
      <c r="AB1505">
        <f>(X1505-BJ1505*(BO1505+BP1505)/1000)</f>
        <v>0</v>
      </c>
      <c r="AC1505">
        <f>(-J1505*44100)</f>
        <v>0</v>
      </c>
      <c r="AD1505">
        <f>2*29.3*R1505*0.92*(BQ1505-W1505)</f>
        <v>0</v>
      </c>
      <c r="AE1505">
        <f>2*0.95*5.67E-8*(((BQ1505+$B$7)+273)^4-(W1505+273)^4)</f>
        <v>0</v>
      </c>
      <c r="AF1505">
        <f>U1505+AE1505+AC1505+AD1505</f>
        <v>0</v>
      </c>
      <c r="AG1505">
        <f>BN1505*AU1505*(BI1505-BH1505*(1000-AU1505*BK1505)/(1000-AU1505*BJ1505))/(100*BB1505)</f>
        <v>0</v>
      </c>
      <c r="AH1505">
        <f>1000*BN1505*AU1505*(BJ1505-BK1505)/(100*BB1505*(1000-AU1505*BJ1505))</f>
        <v>0</v>
      </c>
      <c r="AI1505">
        <f>(AJ1505 - AK1505 - BO1505*1E3/(8.314*(BQ1505+273.15)) * AM1505/BN1505 * AL1505) * BN1505/(100*BB1505) * (1000 - BK1505)/1000</f>
        <v>0</v>
      </c>
      <c r="AJ1505">
        <v>788.9314870243186</v>
      </c>
      <c r="AK1505">
        <v>744.888703030303</v>
      </c>
      <c r="AL1505">
        <v>3.346654423365997</v>
      </c>
      <c r="AM1505">
        <v>64.58573278103455</v>
      </c>
      <c r="AN1505">
        <f>(AP1505 - AO1505 + BO1505*1E3/(8.314*(BQ1505+273.15)) * AR1505/BN1505 * AQ1505) * BN1505/(100*BB1505) * 1000/(1000 - AP1505)</f>
        <v>0</v>
      </c>
      <c r="AO1505">
        <v>15.72037920443795</v>
      </c>
      <c r="AP1505">
        <v>18.25576977443608</v>
      </c>
      <c r="AQ1505">
        <v>1.454428855560898E-05</v>
      </c>
      <c r="AR1505">
        <v>112.2098661277839</v>
      </c>
      <c r="AS1505">
        <v>14</v>
      </c>
      <c r="AT1505">
        <v>3</v>
      </c>
      <c r="AU1505">
        <f>IF(AS1505*$H$13&gt;=AW1505,1.0,(AW1505/(AW1505-AS1505*$H$13)))</f>
        <v>0</v>
      </c>
      <c r="AV1505">
        <f>(AU1505-1)*100</f>
        <v>0</v>
      </c>
      <c r="AW1505">
        <f>MAX(0,($B$13+$C$13*BV1505)/(1+$D$13*BV1505)*BO1505/(BQ1505+273)*$E$13)</f>
        <v>0</v>
      </c>
      <c r="AX1505">
        <f>$B$11*BW1505+$C$11*BX1505+$F$11*CI1505*(1-CL1505)</f>
        <v>0</v>
      </c>
      <c r="AY1505">
        <f>AX1505*AZ1505</f>
        <v>0</v>
      </c>
      <c r="AZ1505">
        <f>($B$11*$D$9+$C$11*$D$9+$F$11*((CV1505+CN1505)/MAX(CV1505+CN1505+CW1505, 0.1)*$I$9+CW1505/MAX(CV1505+CN1505+CW1505, 0.1)*$J$9))/($B$11+$C$11+$F$11)</f>
        <v>0</v>
      </c>
      <c r="BA1505">
        <f>($B$11*$K$9+$C$11*$K$9+$F$11*((CV1505+CN1505)/MAX(CV1505+CN1505+CW1505, 0.1)*$P$9+CW1505/MAX(CV1505+CN1505+CW1505, 0.1)*$Q$9))/($B$11+$C$11+$F$11)</f>
        <v>0</v>
      </c>
      <c r="BB1505">
        <v>6</v>
      </c>
      <c r="BC1505">
        <v>0.5</v>
      </c>
      <c r="BD1505" t="s">
        <v>355</v>
      </c>
      <c r="BE1505">
        <v>2</v>
      </c>
      <c r="BF1505" t="b">
        <v>1</v>
      </c>
      <c r="BG1505">
        <v>1664310327.5</v>
      </c>
      <c r="BH1505">
        <v>708.2290370370371</v>
      </c>
      <c r="BI1505">
        <v>761.2147407407407</v>
      </c>
      <c r="BJ1505">
        <v>18.27775185185185</v>
      </c>
      <c r="BK1505">
        <v>15.72612962962963</v>
      </c>
      <c r="BL1505">
        <v>712.2759629629628</v>
      </c>
      <c r="BM1505">
        <v>18.44425925925926</v>
      </c>
      <c r="BN1505">
        <v>500.0491851851853</v>
      </c>
      <c r="BO1505">
        <v>90.90905925925925</v>
      </c>
      <c r="BP1505">
        <v>0.1000023111111111</v>
      </c>
      <c r="BQ1505">
        <v>24.53141481481482</v>
      </c>
      <c r="BR1505">
        <v>24.99714814814815</v>
      </c>
      <c r="BS1505">
        <v>999.9000000000001</v>
      </c>
      <c r="BT1505">
        <v>0</v>
      </c>
      <c r="BU1505">
        <v>0</v>
      </c>
      <c r="BV1505">
        <v>9996.641481481482</v>
      </c>
      <c r="BW1505">
        <v>0</v>
      </c>
      <c r="BX1505">
        <v>7.419389999999999</v>
      </c>
      <c r="BY1505">
        <v>-52.98578888888889</v>
      </c>
      <c r="BZ1505">
        <v>721.4147037037037</v>
      </c>
      <c r="CA1505">
        <v>773.3768518518518</v>
      </c>
      <c r="CB1505">
        <v>2.551615185185185</v>
      </c>
      <c r="CC1505">
        <v>761.2147407407407</v>
      </c>
      <c r="CD1505">
        <v>15.72612962962963</v>
      </c>
      <c r="CE1505">
        <v>1.661613703703704</v>
      </c>
      <c r="CF1505">
        <v>1.429647777777778</v>
      </c>
      <c r="CG1505">
        <v>14.54238518518519</v>
      </c>
      <c r="CH1505">
        <v>12.23581111111111</v>
      </c>
      <c r="CI1505">
        <v>2000.011111111111</v>
      </c>
      <c r="CJ1505">
        <v>0.9799930000000001</v>
      </c>
      <c r="CK1505">
        <v>0.0200069</v>
      </c>
      <c r="CL1505">
        <v>0</v>
      </c>
      <c r="CM1505">
        <v>801.1780740740739</v>
      </c>
      <c r="CN1505">
        <v>5.00097</v>
      </c>
      <c r="CO1505">
        <v>15939.52222222222</v>
      </c>
      <c r="CP1505">
        <v>16707.63703703704</v>
      </c>
      <c r="CQ1505">
        <v>38.02755555555555</v>
      </c>
      <c r="CR1505">
        <v>38.70333333333333</v>
      </c>
      <c r="CS1505">
        <v>38.03903703703704</v>
      </c>
      <c r="CT1505">
        <v>38.31433333333333</v>
      </c>
      <c r="CU1505">
        <v>38.437</v>
      </c>
      <c r="CV1505">
        <v>1955.092962962963</v>
      </c>
      <c r="CW1505">
        <v>39.91</v>
      </c>
      <c r="CX1505">
        <v>0</v>
      </c>
      <c r="CY1505">
        <v>1664310339.5</v>
      </c>
      <c r="CZ1505">
        <v>0</v>
      </c>
      <c r="DA1505">
        <v>0</v>
      </c>
      <c r="DB1505" t="s">
        <v>356</v>
      </c>
      <c r="DC1505">
        <v>1663859321.1</v>
      </c>
      <c r="DD1505">
        <v>1663859315.6</v>
      </c>
      <c r="DE1505">
        <v>0</v>
      </c>
      <c r="DF1505">
        <v>0.196</v>
      </c>
      <c r="DG1505">
        <v>-0.001</v>
      </c>
      <c r="DH1505">
        <v>-5.941</v>
      </c>
      <c r="DI1505">
        <v>-0.174</v>
      </c>
      <c r="DJ1505">
        <v>1500</v>
      </c>
      <c r="DK1505">
        <v>17</v>
      </c>
      <c r="DL1505">
        <v>0.13</v>
      </c>
      <c r="DM1505">
        <v>0.04</v>
      </c>
      <c r="DN1505">
        <v>-52.73494000000001</v>
      </c>
      <c r="DO1505">
        <v>-4.552403752345152</v>
      </c>
      <c r="DP1505">
        <v>0.4407600139531714</v>
      </c>
      <c r="DQ1505">
        <v>0</v>
      </c>
      <c r="DR1505">
        <v>2.55206075</v>
      </c>
      <c r="DS1505">
        <v>0.02669369606003513</v>
      </c>
      <c r="DT1505">
        <v>0.006224012527100187</v>
      </c>
      <c r="DU1505">
        <v>1</v>
      </c>
      <c r="DV1505">
        <v>1</v>
      </c>
      <c r="DW1505">
        <v>2</v>
      </c>
      <c r="DX1505" t="s">
        <v>471</v>
      </c>
      <c r="DY1505">
        <v>2.98486</v>
      </c>
      <c r="DZ1505">
        <v>2.71579</v>
      </c>
      <c r="EA1505">
        <v>0.142192</v>
      </c>
      <c r="EB1505">
        <v>0.147065</v>
      </c>
      <c r="EC1505">
        <v>0.0896182</v>
      </c>
      <c r="ED1505">
        <v>0.0788875</v>
      </c>
      <c r="EE1505">
        <v>27240.8</v>
      </c>
      <c r="EF1505">
        <v>27204.3</v>
      </c>
      <c r="EG1505">
        <v>29505.7</v>
      </c>
      <c r="EH1505">
        <v>29490.7</v>
      </c>
      <c r="EI1505">
        <v>35607.8</v>
      </c>
      <c r="EJ1505">
        <v>36123.7</v>
      </c>
      <c r="EK1505">
        <v>41583.3</v>
      </c>
      <c r="EL1505">
        <v>42028.5</v>
      </c>
      <c r="EM1505">
        <v>1.9698</v>
      </c>
      <c r="EN1505">
        <v>1.92603</v>
      </c>
      <c r="EO1505">
        <v>0.121176</v>
      </c>
      <c r="EP1505">
        <v>0</v>
      </c>
      <c r="EQ1505">
        <v>23.0408</v>
      </c>
      <c r="ER1505">
        <v>999.9</v>
      </c>
      <c r="ES1505">
        <v>43.9</v>
      </c>
      <c r="ET1505">
        <v>29.3</v>
      </c>
      <c r="EU1505">
        <v>19.7615</v>
      </c>
      <c r="EV1505">
        <v>62.9164</v>
      </c>
      <c r="EW1505">
        <v>33.2051</v>
      </c>
      <c r="EX1505">
        <v>1</v>
      </c>
      <c r="EY1505">
        <v>-0.169804</v>
      </c>
      <c r="EZ1505">
        <v>1.00628</v>
      </c>
      <c r="FA1505">
        <v>20.3324</v>
      </c>
      <c r="FB1505">
        <v>5.21759</v>
      </c>
      <c r="FC1505">
        <v>12.0099</v>
      </c>
      <c r="FD1505">
        <v>4.9891</v>
      </c>
      <c r="FE1505">
        <v>3.28845</v>
      </c>
      <c r="FF1505">
        <v>9999</v>
      </c>
      <c r="FG1505">
        <v>9999</v>
      </c>
      <c r="FH1505">
        <v>9999</v>
      </c>
      <c r="FI1505">
        <v>262.8</v>
      </c>
      <c r="FJ1505">
        <v>1.86768</v>
      </c>
      <c r="FK1505">
        <v>1.86676</v>
      </c>
      <c r="FL1505">
        <v>1.86615</v>
      </c>
      <c r="FM1505">
        <v>1.86613</v>
      </c>
      <c r="FN1505">
        <v>1.86794</v>
      </c>
      <c r="FO1505">
        <v>1.87042</v>
      </c>
      <c r="FP1505">
        <v>1.86905</v>
      </c>
      <c r="FQ1505">
        <v>1.87056</v>
      </c>
      <c r="FR1505">
        <v>0</v>
      </c>
      <c r="FS1505">
        <v>0</v>
      </c>
      <c r="FT1505">
        <v>0</v>
      </c>
      <c r="FU1505">
        <v>0</v>
      </c>
      <c r="FV1505" t="s">
        <v>358</v>
      </c>
      <c r="FW1505" t="s">
        <v>359</v>
      </c>
      <c r="FX1505" t="s">
        <v>360</v>
      </c>
      <c r="FY1505" t="s">
        <v>360</v>
      </c>
      <c r="FZ1505" t="s">
        <v>360</v>
      </c>
      <c r="GA1505" t="s">
        <v>360</v>
      </c>
      <c r="GB1505">
        <v>0</v>
      </c>
      <c r="GC1505">
        <v>100</v>
      </c>
      <c r="GD1505">
        <v>100</v>
      </c>
      <c r="GE1505">
        <v>-4.108</v>
      </c>
      <c r="GF1505">
        <v>-0.1667</v>
      </c>
      <c r="GG1505">
        <v>-2.0192013485273</v>
      </c>
      <c r="GH1505">
        <v>-0.003354295288503095</v>
      </c>
      <c r="GI1505">
        <v>8.998442100416266E-07</v>
      </c>
      <c r="GJ1505">
        <v>-2.632750781261316E-10</v>
      </c>
      <c r="GK1505">
        <v>-0.1771344180573433</v>
      </c>
      <c r="GL1505">
        <v>-0.01811282044437078</v>
      </c>
      <c r="GM1505">
        <v>0.001479480632228601</v>
      </c>
      <c r="GN1505">
        <v>-2.527498020886067E-05</v>
      </c>
      <c r="GO1505">
        <v>3</v>
      </c>
      <c r="GP1505">
        <v>2311</v>
      </c>
      <c r="GQ1505">
        <v>1</v>
      </c>
      <c r="GR1505">
        <v>23</v>
      </c>
      <c r="GS1505">
        <v>7516.9</v>
      </c>
      <c r="GT1505">
        <v>7517</v>
      </c>
      <c r="GU1505">
        <v>1.73462</v>
      </c>
      <c r="GV1505">
        <v>2.20947</v>
      </c>
      <c r="GW1505">
        <v>1.39648</v>
      </c>
      <c r="GX1505">
        <v>2.34009</v>
      </c>
      <c r="GY1505">
        <v>1.49536</v>
      </c>
      <c r="GZ1505">
        <v>2.35474</v>
      </c>
      <c r="HA1505">
        <v>35.638</v>
      </c>
      <c r="HB1505">
        <v>23.8336</v>
      </c>
      <c r="HC1505">
        <v>18</v>
      </c>
      <c r="HD1505">
        <v>515.981</v>
      </c>
      <c r="HE1505">
        <v>444.495</v>
      </c>
      <c r="HF1505">
        <v>21.7545</v>
      </c>
      <c r="HG1505">
        <v>25.2958</v>
      </c>
      <c r="HH1505">
        <v>30.0001</v>
      </c>
      <c r="HI1505">
        <v>25.279</v>
      </c>
      <c r="HJ1505">
        <v>25.2234</v>
      </c>
      <c r="HK1505">
        <v>34.7136</v>
      </c>
      <c r="HL1505">
        <v>22.781</v>
      </c>
      <c r="HM1505">
        <v>38.9311</v>
      </c>
      <c r="HN1505">
        <v>21.7446</v>
      </c>
      <c r="HO1505">
        <v>807.92</v>
      </c>
      <c r="HP1505">
        <v>15.9743</v>
      </c>
      <c r="HQ1505">
        <v>100.931</v>
      </c>
      <c r="HR1505">
        <v>100.935</v>
      </c>
    </row>
    <row r="1506" spans="1:226">
      <c r="A1506">
        <v>1490</v>
      </c>
      <c r="B1506">
        <v>1664310340</v>
      </c>
      <c r="C1506">
        <v>17109.5</v>
      </c>
      <c r="D1506" t="s">
        <v>3352</v>
      </c>
      <c r="E1506" t="s">
        <v>3353</v>
      </c>
      <c r="F1506">
        <v>5</v>
      </c>
      <c r="G1506" t="s">
        <v>3257</v>
      </c>
      <c r="H1506" t="s">
        <v>354</v>
      </c>
      <c r="I1506">
        <v>1664310332.214286</v>
      </c>
      <c r="J1506">
        <f>(K1506)/1000</f>
        <v>0</v>
      </c>
      <c r="K1506">
        <f>IF(BF1506, AN1506, AH1506)</f>
        <v>0</v>
      </c>
      <c r="L1506">
        <f>IF(BF1506, AI1506, AG1506)</f>
        <v>0</v>
      </c>
      <c r="M1506">
        <f>BH1506 - IF(AU1506&gt;1, L1506*BB1506*100.0/(AW1506*BV1506), 0)</f>
        <v>0</v>
      </c>
      <c r="N1506">
        <f>((T1506-J1506/2)*M1506-L1506)/(T1506+J1506/2)</f>
        <v>0</v>
      </c>
      <c r="O1506">
        <f>N1506*(BO1506+BP1506)/1000.0</f>
        <v>0</v>
      </c>
      <c r="P1506">
        <f>(BH1506 - IF(AU1506&gt;1, L1506*BB1506*100.0/(AW1506*BV1506), 0))*(BO1506+BP1506)/1000.0</f>
        <v>0</v>
      </c>
      <c r="Q1506">
        <f>2.0/((1/S1506-1/R1506)+SIGN(S1506)*SQRT((1/S1506-1/R1506)*(1/S1506-1/R1506) + 4*BC1506/((BC1506+1)*(BC1506+1))*(2*1/S1506*1/R1506-1/R1506*1/R1506)))</f>
        <v>0</v>
      </c>
      <c r="R1506">
        <f>IF(LEFT(BD1506,1)&lt;&gt;"0",IF(LEFT(BD1506,1)="1",3.0,BE1506),$D$5+$E$5*(BV1506*BO1506/($K$5*1000))+$F$5*(BV1506*BO1506/($K$5*1000))*MAX(MIN(BB1506,$J$5),$I$5)*MAX(MIN(BB1506,$J$5),$I$5)+$G$5*MAX(MIN(BB1506,$J$5),$I$5)*(BV1506*BO1506/($K$5*1000))+$H$5*(BV1506*BO1506/($K$5*1000))*(BV1506*BO1506/($K$5*1000)))</f>
        <v>0</v>
      </c>
      <c r="S1506">
        <f>J1506*(1000-(1000*0.61365*exp(17.502*W1506/(240.97+W1506))/(BO1506+BP1506)+BJ1506)/2)/(1000*0.61365*exp(17.502*W1506/(240.97+W1506))/(BO1506+BP1506)-BJ1506)</f>
        <v>0</v>
      </c>
      <c r="T1506">
        <f>1/((BC1506+1)/(Q1506/1.6)+1/(R1506/1.37)) + BC1506/((BC1506+1)/(Q1506/1.6) + BC1506/(R1506/1.37))</f>
        <v>0</v>
      </c>
      <c r="U1506">
        <f>(AX1506*BA1506)</f>
        <v>0</v>
      </c>
      <c r="V1506">
        <f>(BQ1506+(U1506+2*0.95*5.67E-8*(((BQ1506+$B$7)+273)^4-(BQ1506+273)^4)-44100*J1506)/(1.84*29.3*R1506+8*0.95*5.67E-8*(BQ1506+273)^3))</f>
        <v>0</v>
      </c>
      <c r="W1506">
        <f>($C$7*BR1506+$D$7*BS1506+$E$7*V1506)</f>
        <v>0</v>
      </c>
      <c r="X1506">
        <f>0.61365*exp(17.502*W1506/(240.97+W1506))</f>
        <v>0</v>
      </c>
      <c r="Y1506">
        <f>(Z1506/AA1506*100)</f>
        <v>0</v>
      </c>
      <c r="Z1506">
        <f>BJ1506*(BO1506+BP1506)/1000</f>
        <v>0</v>
      </c>
      <c r="AA1506">
        <f>0.61365*exp(17.502*BQ1506/(240.97+BQ1506))</f>
        <v>0</v>
      </c>
      <c r="AB1506">
        <f>(X1506-BJ1506*(BO1506+BP1506)/1000)</f>
        <v>0</v>
      </c>
      <c r="AC1506">
        <f>(-J1506*44100)</f>
        <v>0</v>
      </c>
      <c r="AD1506">
        <f>2*29.3*R1506*0.92*(BQ1506-W1506)</f>
        <v>0</v>
      </c>
      <c r="AE1506">
        <f>2*0.95*5.67E-8*(((BQ1506+$B$7)+273)^4-(W1506+273)^4)</f>
        <v>0</v>
      </c>
      <c r="AF1506">
        <f>U1506+AE1506+AC1506+AD1506</f>
        <v>0</v>
      </c>
      <c r="AG1506">
        <f>BN1506*AU1506*(BI1506-BH1506*(1000-AU1506*BK1506)/(1000-AU1506*BJ1506))/(100*BB1506)</f>
        <v>0</v>
      </c>
      <c r="AH1506">
        <f>1000*BN1506*AU1506*(BJ1506-BK1506)/(100*BB1506*(1000-AU1506*BJ1506))</f>
        <v>0</v>
      </c>
      <c r="AI1506">
        <f>(AJ1506 - AK1506 - BO1506*1E3/(8.314*(BQ1506+273.15)) * AM1506/BN1506 * AL1506) * BN1506/(100*BB1506) * (1000 - BK1506)/1000</f>
        <v>0</v>
      </c>
      <c r="AJ1506">
        <v>805.813367451872</v>
      </c>
      <c r="AK1506">
        <v>761.5920545454545</v>
      </c>
      <c r="AL1506">
        <v>3.35786394703496</v>
      </c>
      <c r="AM1506">
        <v>64.58573278103455</v>
      </c>
      <c r="AN1506">
        <f>(AP1506 - AO1506 + BO1506*1E3/(8.314*(BQ1506+273.15)) * AR1506/BN1506 * AQ1506) * BN1506/(100*BB1506) * 1000/(1000 - AP1506)</f>
        <v>0</v>
      </c>
      <c r="AO1506">
        <v>15.72341343402403</v>
      </c>
      <c r="AP1506">
        <v>18.27596556390977</v>
      </c>
      <c r="AQ1506">
        <v>-0.008247750207596006</v>
      </c>
      <c r="AR1506">
        <v>112.2098661277839</v>
      </c>
      <c r="AS1506">
        <v>14</v>
      </c>
      <c r="AT1506">
        <v>3</v>
      </c>
      <c r="AU1506">
        <f>IF(AS1506*$H$13&gt;=AW1506,1.0,(AW1506/(AW1506-AS1506*$H$13)))</f>
        <v>0</v>
      </c>
      <c r="AV1506">
        <f>(AU1506-1)*100</f>
        <v>0</v>
      </c>
      <c r="AW1506">
        <f>MAX(0,($B$13+$C$13*BV1506)/(1+$D$13*BV1506)*BO1506/(BQ1506+273)*$E$13)</f>
        <v>0</v>
      </c>
      <c r="AX1506">
        <f>$B$11*BW1506+$C$11*BX1506+$F$11*CI1506*(1-CL1506)</f>
        <v>0</v>
      </c>
      <c r="AY1506">
        <f>AX1506*AZ1506</f>
        <v>0</v>
      </c>
      <c r="AZ1506">
        <f>($B$11*$D$9+$C$11*$D$9+$F$11*((CV1506+CN1506)/MAX(CV1506+CN1506+CW1506, 0.1)*$I$9+CW1506/MAX(CV1506+CN1506+CW1506, 0.1)*$J$9))/($B$11+$C$11+$F$11)</f>
        <v>0</v>
      </c>
      <c r="BA1506">
        <f>($B$11*$K$9+$C$11*$K$9+$F$11*((CV1506+CN1506)/MAX(CV1506+CN1506+CW1506, 0.1)*$P$9+CW1506/MAX(CV1506+CN1506+CW1506, 0.1)*$Q$9))/($B$11+$C$11+$F$11)</f>
        <v>0</v>
      </c>
      <c r="BB1506">
        <v>6</v>
      </c>
      <c r="BC1506">
        <v>0.5</v>
      </c>
      <c r="BD1506" t="s">
        <v>355</v>
      </c>
      <c r="BE1506">
        <v>2</v>
      </c>
      <c r="BF1506" t="b">
        <v>1</v>
      </c>
      <c r="BG1506">
        <v>1664310332.214286</v>
      </c>
      <c r="BH1506">
        <v>723.7215357142857</v>
      </c>
      <c r="BI1506">
        <v>777.0031785714285</v>
      </c>
      <c r="BJ1506">
        <v>18.27111785714286</v>
      </c>
      <c r="BK1506">
        <v>15.74815357142857</v>
      </c>
      <c r="BL1506">
        <v>727.80675</v>
      </c>
      <c r="BM1506">
        <v>18.43768928571428</v>
      </c>
      <c r="BN1506">
        <v>500.06425</v>
      </c>
      <c r="BO1506">
        <v>90.90832499999999</v>
      </c>
      <c r="BP1506">
        <v>0.1000061178571428</v>
      </c>
      <c r="BQ1506">
        <v>24.54103214285714</v>
      </c>
      <c r="BR1506">
        <v>25.01549285714285</v>
      </c>
      <c r="BS1506">
        <v>999.9000000000002</v>
      </c>
      <c r="BT1506">
        <v>0</v>
      </c>
      <c r="BU1506">
        <v>0</v>
      </c>
      <c r="BV1506">
        <v>9996.694285714286</v>
      </c>
      <c r="BW1506">
        <v>0</v>
      </c>
      <c r="BX1506">
        <v>7.419389999999999</v>
      </c>
      <c r="BY1506">
        <v>-53.28172142857143</v>
      </c>
      <c r="BZ1506">
        <v>737.1906428571428</v>
      </c>
      <c r="CA1506">
        <v>789.4358214285714</v>
      </c>
      <c r="CB1506">
        <v>2.522949642857143</v>
      </c>
      <c r="CC1506">
        <v>777.0031785714285</v>
      </c>
      <c r="CD1506">
        <v>15.74815357142857</v>
      </c>
      <c r="CE1506">
        <v>1.660996785714286</v>
      </c>
      <c r="CF1506">
        <v>1.431638928571428</v>
      </c>
      <c r="CG1506">
        <v>14.53663928571428</v>
      </c>
      <c r="CH1506">
        <v>12.25691785714285</v>
      </c>
      <c r="CI1506">
        <v>2000.016428571429</v>
      </c>
      <c r="CJ1506">
        <v>0.9799940714285716</v>
      </c>
      <c r="CK1506">
        <v>0.02000581428571429</v>
      </c>
      <c r="CL1506">
        <v>0</v>
      </c>
      <c r="CM1506">
        <v>802.1326428571429</v>
      </c>
      <c r="CN1506">
        <v>5.00097</v>
      </c>
      <c r="CO1506">
        <v>15958.13928571428</v>
      </c>
      <c r="CP1506">
        <v>16707.68571428572</v>
      </c>
      <c r="CQ1506">
        <v>38.00885714285715</v>
      </c>
      <c r="CR1506">
        <v>38.687</v>
      </c>
      <c r="CS1506">
        <v>38.01992857142857</v>
      </c>
      <c r="CT1506">
        <v>38.312</v>
      </c>
      <c r="CU1506">
        <v>38.437</v>
      </c>
      <c r="CV1506">
        <v>1955.100357142857</v>
      </c>
      <c r="CW1506">
        <v>39.90785714285715</v>
      </c>
      <c r="CX1506">
        <v>0</v>
      </c>
      <c r="CY1506">
        <v>1664310344.3</v>
      </c>
      <c r="CZ1506">
        <v>0</v>
      </c>
      <c r="DA1506">
        <v>0</v>
      </c>
      <c r="DB1506" t="s">
        <v>356</v>
      </c>
      <c r="DC1506">
        <v>1663859321.1</v>
      </c>
      <c r="DD1506">
        <v>1663859315.6</v>
      </c>
      <c r="DE1506">
        <v>0</v>
      </c>
      <c r="DF1506">
        <v>0.196</v>
      </c>
      <c r="DG1506">
        <v>-0.001</v>
      </c>
      <c r="DH1506">
        <v>-5.941</v>
      </c>
      <c r="DI1506">
        <v>-0.174</v>
      </c>
      <c r="DJ1506">
        <v>1500</v>
      </c>
      <c r="DK1506">
        <v>17</v>
      </c>
      <c r="DL1506">
        <v>0.13</v>
      </c>
      <c r="DM1506">
        <v>0.04</v>
      </c>
      <c r="DN1506">
        <v>-53.08972682926829</v>
      </c>
      <c r="DO1506">
        <v>-3.899809756097504</v>
      </c>
      <c r="DP1506">
        <v>0.390052392368493</v>
      </c>
      <c r="DQ1506">
        <v>0</v>
      </c>
      <c r="DR1506">
        <v>2.530749756097561</v>
      </c>
      <c r="DS1506">
        <v>-0.2855525435540039</v>
      </c>
      <c r="DT1506">
        <v>0.04068735744722273</v>
      </c>
      <c r="DU1506">
        <v>0</v>
      </c>
      <c r="DV1506">
        <v>0</v>
      </c>
      <c r="DW1506">
        <v>2</v>
      </c>
      <c r="DX1506" t="s">
        <v>357</v>
      </c>
      <c r="DY1506">
        <v>2.98484</v>
      </c>
      <c r="DZ1506">
        <v>2.71565</v>
      </c>
      <c r="EA1506">
        <v>0.14432</v>
      </c>
      <c r="EB1506">
        <v>0.14915</v>
      </c>
      <c r="EC1506">
        <v>0.0896999</v>
      </c>
      <c r="ED1506">
        <v>0.0793309</v>
      </c>
      <c r="EE1506">
        <v>27173.3</v>
      </c>
      <c r="EF1506">
        <v>27137.9</v>
      </c>
      <c r="EG1506">
        <v>29505.8</v>
      </c>
      <c r="EH1506">
        <v>29490.8</v>
      </c>
      <c r="EI1506">
        <v>35604.6</v>
      </c>
      <c r="EJ1506">
        <v>36106.4</v>
      </c>
      <c r="EK1506">
        <v>41583.3</v>
      </c>
      <c r="EL1506">
        <v>42028.9</v>
      </c>
      <c r="EM1506">
        <v>1.96963</v>
      </c>
      <c r="EN1506">
        <v>1.92603</v>
      </c>
      <c r="EO1506">
        <v>0.121437</v>
      </c>
      <c r="EP1506">
        <v>0</v>
      </c>
      <c r="EQ1506">
        <v>23.0427</v>
      </c>
      <c r="ER1506">
        <v>999.9</v>
      </c>
      <c r="ES1506">
        <v>43.9</v>
      </c>
      <c r="ET1506">
        <v>29.3</v>
      </c>
      <c r="EU1506">
        <v>19.7589</v>
      </c>
      <c r="EV1506">
        <v>62.6864</v>
      </c>
      <c r="EW1506">
        <v>32.8646</v>
      </c>
      <c r="EX1506">
        <v>1</v>
      </c>
      <c r="EY1506">
        <v>-0.163874</v>
      </c>
      <c r="EZ1506">
        <v>3.67342</v>
      </c>
      <c r="FA1506">
        <v>20.2917</v>
      </c>
      <c r="FB1506">
        <v>5.21789</v>
      </c>
      <c r="FC1506">
        <v>12.0099</v>
      </c>
      <c r="FD1506">
        <v>4.98935</v>
      </c>
      <c r="FE1506">
        <v>3.2884</v>
      </c>
      <c r="FF1506">
        <v>9999</v>
      </c>
      <c r="FG1506">
        <v>9999</v>
      </c>
      <c r="FH1506">
        <v>9999</v>
      </c>
      <c r="FI1506">
        <v>262.8</v>
      </c>
      <c r="FJ1506">
        <v>1.86768</v>
      </c>
      <c r="FK1506">
        <v>1.86676</v>
      </c>
      <c r="FL1506">
        <v>1.86615</v>
      </c>
      <c r="FM1506">
        <v>1.86614</v>
      </c>
      <c r="FN1506">
        <v>1.86796</v>
      </c>
      <c r="FO1506">
        <v>1.87041</v>
      </c>
      <c r="FP1506">
        <v>1.86905</v>
      </c>
      <c r="FQ1506">
        <v>1.87056</v>
      </c>
      <c r="FR1506">
        <v>0</v>
      </c>
      <c r="FS1506">
        <v>0</v>
      </c>
      <c r="FT1506">
        <v>0</v>
      </c>
      <c r="FU1506">
        <v>0</v>
      </c>
      <c r="FV1506" t="s">
        <v>358</v>
      </c>
      <c r="FW1506" t="s">
        <v>359</v>
      </c>
      <c r="FX1506" t="s">
        <v>360</v>
      </c>
      <c r="FY1506" t="s">
        <v>360</v>
      </c>
      <c r="FZ1506" t="s">
        <v>360</v>
      </c>
      <c r="GA1506" t="s">
        <v>360</v>
      </c>
      <c r="GB1506">
        <v>0</v>
      </c>
      <c r="GC1506">
        <v>100</v>
      </c>
      <c r="GD1506">
        <v>100</v>
      </c>
      <c r="GE1506">
        <v>-4.149</v>
      </c>
      <c r="GF1506">
        <v>-0.1664</v>
      </c>
      <c r="GG1506">
        <v>-2.0192013485273</v>
      </c>
      <c r="GH1506">
        <v>-0.003354295288503095</v>
      </c>
      <c r="GI1506">
        <v>8.998442100416266E-07</v>
      </c>
      <c r="GJ1506">
        <v>-2.632750781261316E-10</v>
      </c>
      <c r="GK1506">
        <v>-0.1771344180573433</v>
      </c>
      <c r="GL1506">
        <v>-0.01811282044437078</v>
      </c>
      <c r="GM1506">
        <v>0.001479480632228601</v>
      </c>
      <c r="GN1506">
        <v>-2.527498020886067E-05</v>
      </c>
      <c r="GO1506">
        <v>3</v>
      </c>
      <c r="GP1506">
        <v>2311</v>
      </c>
      <c r="GQ1506">
        <v>1</v>
      </c>
      <c r="GR1506">
        <v>23</v>
      </c>
      <c r="GS1506">
        <v>7517</v>
      </c>
      <c r="GT1506">
        <v>7517.1</v>
      </c>
      <c r="GU1506">
        <v>1.75903</v>
      </c>
      <c r="GV1506">
        <v>2.20459</v>
      </c>
      <c r="GW1506">
        <v>1.39648</v>
      </c>
      <c r="GX1506">
        <v>2.34131</v>
      </c>
      <c r="GY1506">
        <v>1.49536</v>
      </c>
      <c r="GZ1506">
        <v>2.4646</v>
      </c>
      <c r="HA1506">
        <v>35.638</v>
      </c>
      <c r="HB1506">
        <v>23.8336</v>
      </c>
      <c r="HC1506">
        <v>18</v>
      </c>
      <c r="HD1506">
        <v>515.886</v>
      </c>
      <c r="HE1506">
        <v>444.512</v>
      </c>
      <c r="HF1506">
        <v>21.522</v>
      </c>
      <c r="HG1506">
        <v>25.2973</v>
      </c>
      <c r="HH1506">
        <v>30.0042</v>
      </c>
      <c r="HI1506">
        <v>25.281</v>
      </c>
      <c r="HJ1506">
        <v>25.2255</v>
      </c>
      <c r="HK1506">
        <v>35.2646</v>
      </c>
      <c r="HL1506">
        <v>22.4906</v>
      </c>
      <c r="HM1506">
        <v>38.9311</v>
      </c>
      <c r="HN1506">
        <v>21.1453</v>
      </c>
      <c r="HO1506">
        <v>821.276</v>
      </c>
      <c r="HP1506">
        <v>15.9976</v>
      </c>
      <c r="HQ1506">
        <v>100.931</v>
      </c>
      <c r="HR1506">
        <v>100.935</v>
      </c>
    </row>
    <row r="1507" spans="1:226">
      <c r="A1507">
        <v>1491</v>
      </c>
      <c r="B1507">
        <v>1664310345</v>
      </c>
      <c r="C1507">
        <v>17114.5</v>
      </c>
      <c r="D1507" t="s">
        <v>3354</v>
      </c>
      <c r="E1507" t="s">
        <v>3355</v>
      </c>
      <c r="F1507">
        <v>5</v>
      </c>
      <c r="G1507" t="s">
        <v>3257</v>
      </c>
      <c r="H1507" t="s">
        <v>354</v>
      </c>
      <c r="I1507">
        <v>1664310337.5</v>
      </c>
      <c r="J1507">
        <f>(K1507)/1000</f>
        <v>0</v>
      </c>
      <c r="K1507">
        <f>IF(BF1507, AN1507, AH1507)</f>
        <v>0</v>
      </c>
      <c r="L1507">
        <f>IF(BF1507, AI1507, AG1507)</f>
        <v>0</v>
      </c>
      <c r="M1507">
        <f>BH1507 - IF(AU1507&gt;1, L1507*BB1507*100.0/(AW1507*BV1507), 0)</f>
        <v>0</v>
      </c>
      <c r="N1507">
        <f>((T1507-J1507/2)*M1507-L1507)/(T1507+J1507/2)</f>
        <v>0</v>
      </c>
      <c r="O1507">
        <f>N1507*(BO1507+BP1507)/1000.0</f>
        <v>0</v>
      </c>
      <c r="P1507">
        <f>(BH1507 - IF(AU1507&gt;1, L1507*BB1507*100.0/(AW1507*BV1507), 0))*(BO1507+BP1507)/1000.0</f>
        <v>0</v>
      </c>
      <c r="Q1507">
        <f>2.0/((1/S1507-1/R1507)+SIGN(S1507)*SQRT((1/S1507-1/R1507)*(1/S1507-1/R1507) + 4*BC1507/((BC1507+1)*(BC1507+1))*(2*1/S1507*1/R1507-1/R1507*1/R1507)))</f>
        <v>0</v>
      </c>
      <c r="R1507">
        <f>IF(LEFT(BD1507,1)&lt;&gt;"0",IF(LEFT(BD1507,1)="1",3.0,BE1507),$D$5+$E$5*(BV1507*BO1507/($K$5*1000))+$F$5*(BV1507*BO1507/($K$5*1000))*MAX(MIN(BB1507,$J$5),$I$5)*MAX(MIN(BB1507,$J$5),$I$5)+$G$5*MAX(MIN(BB1507,$J$5),$I$5)*(BV1507*BO1507/($K$5*1000))+$H$5*(BV1507*BO1507/($K$5*1000))*(BV1507*BO1507/($K$5*1000)))</f>
        <v>0</v>
      </c>
      <c r="S1507">
        <f>J1507*(1000-(1000*0.61365*exp(17.502*W1507/(240.97+W1507))/(BO1507+BP1507)+BJ1507)/2)/(1000*0.61365*exp(17.502*W1507/(240.97+W1507))/(BO1507+BP1507)-BJ1507)</f>
        <v>0</v>
      </c>
      <c r="T1507">
        <f>1/((BC1507+1)/(Q1507/1.6)+1/(R1507/1.37)) + BC1507/((BC1507+1)/(Q1507/1.6) + BC1507/(R1507/1.37))</f>
        <v>0</v>
      </c>
      <c r="U1507">
        <f>(AX1507*BA1507)</f>
        <v>0</v>
      </c>
      <c r="V1507">
        <f>(BQ1507+(U1507+2*0.95*5.67E-8*(((BQ1507+$B$7)+273)^4-(BQ1507+273)^4)-44100*J1507)/(1.84*29.3*R1507+8*0.95*5.67E-8*(BQ1507+273)^3))</f>
        <v>0</v>
      </c>
      <c r="W1507">
        <f>($C$7*BR1507+$D$7*BS1507+$E$7*V1507)</f>
        <v>0</v>
      </c>
      <c r="X1507">
        <f>0.61365*exp(17.502*W1507/(240.97+W1507))</f>
        <v>0</v>
      </c>
      <c r="Y1507">
        <f>(Z1507/AA1507*100)</f>
        <v>0</v>
      </c>
      <c r="Z1507">
        <f>BJ1507*(BO1507+BP1507)/1000</f>
        <v>0</v>
      </c>
      <c r="AA1507">
        <f>0.61365*exp(17.502*BQ1507/(240.97+BQ1507))</f>
        <v>0</v>
      </c>
      <c r="AB1507">
        <f>(X1507-BJ1507*(BO1507+BP1507)/1000)</f>
        <v>0</v>
      </c>
      <c r="AC1507">
        <f>(-J1507*44100)</f>
        <v>0</v>
      </c>
      <c r="AD1507">
        <f>2*29.3*R1507*0.92*(BQ1507-W1507)</f>
        <v>0</v>
      </c>
      <c r="AE1507">
        <f>2*0.95*5.67E-8*(((BQ1507+$B$7)+273)^4-(W1507+273)^4)</f>
        <v>0</v>
      </c>
      <c r="AF1507">
        <f>U1507+AE1507+AC1507+AD1507</f>
        <v>0</v>
      </c>
      <c r="AG1507">
        <f>BN1507*AU1507*(BI1507-BH1507*(1000-AU1507*BK1507)/(1000-AU1507*BJ1507))/(100*BB1507)</f>
        <v>0</v>
      </c>
      <c r="AH1507">
        <f>1000*BN1507*AU1507*(BJ1507-BK1507)/(100*BB1507*(1000-AU1507*BJ1507))</f>
        <v>0</v>
      </c>
      <c r="AI1507">
        <f>(AJ1507 - AK1507 - BO1507*1E3/(8.314*(BQ1507+273.15)) * AM1507/BN1507 * AL1507) * BN1507/(100*BB1507) * (1000 - BK1507)/1000</f>
        <v>0</v>
      </c>
      <c r="AJ1507">
        <v>822.954650153795</v>
      </c>
      <c r="AK1507">
        <v>778.2820969696967</v>
      </c>
      <c r="AL1507">
        <v>3.347524534669819</v>
      </c>
      <c r="AM1507">
        <v>64.58573278103455</v>
      </c>
      <c r="AN1507">
        <f>(AP1507 - AO1507 + BO1507*1E3/(8.314*(BQ1507+273.15)) * AR1507/BN1507 * AQ1507) * BN1507/(100*BB1507) * 1000/(1000 - AP1507)</f>
        <v>0</v>
      </c>
      <c r="AO1507">
        <v>15.84664981519446</v>
      </c>
      <c r="AP1507">
        <v>18.30805473684209</v>
      </c>
      <c r="AQ1507">
        <v>0.006330137861827965</v>
      </c>
      <c r="AR1507">
        <v>112.2098661277839</v>
      </c>
      <c r="AS1507">
        <v>14</v>
      </c>
      <c r="AT1507">
        <v>3</v>
      </c>
      <c r="AU1507">
        <f>IF(AS1507*$H$13&gt;=AW1507,1.0,(AW1507/(AW1507-AS1507*$H$13)))</f>
        <v>0</v>
      </c>
      <c r="AV1507">
        <f>(AU1507-1)*100</f>
        <v>0</v>
      </c>
      <c r="AW1507">
        <f>MAX(0,($B$13+$C$13*BV1507)/(1+$D$13*BV1507)*BO1507/(BQ1507+273)*$E$13)</f>
        <v>0</v>
      </c>
      <c r="AX1507">
        <f>$B$11*BW1507+$C$11*BX1507+$F$11*CI1507*(1-CL1507)</f>
        <v>0</v>
      </c>
      <c r="AY1507">
        <f>AX1507*AZ1507</f>
        <v>0</v>
      </c>
      <c r="AZ1507">
        <f>($B$11*$D$9+$C$11*$D$9+$F$11*((CV1507+CN1507)/MAX(CV1507+CN1507+CW1507, 0.1)*$I$9+CW1507/MAX(CV1507+CN1507+CW1507, 0.1)*$J$9))/($B$11+$C$11+$F$11)</f>
        <v>0</v>
      </c>
      <c r="BA1507">
        <f>($B$11*$K$9+$C$11*$K$9+$F$11*((CV1507+CN1507)/MAX(CV1507+CN1507+CW1507, 0.1)*$P$9+CW1507/MAX(CV1507+CN1507+CW1507, 0.1)*$Q$9))/($B$11+$C$11+$F$11)</f>
        <v>0</v>
      </c>
      <c r="BB1507">
        <v>6</v>
      </c>
      <c r="BC1507">
        <v>0.5</v>
      </c>
      <c r="BD1507" t="s">
        <v>355</v>
      </c>
      <c r="BE1507">
        <v>2</v>
      </c>
      <c r="BF1507" t="b">
        <v>1</v>
      </c>
      <c r="BG1507">
        <v>1664310337.5</v>
      </c>
      <c r="BH1507">
        <v>741.0882962962962</v>
      </c>
      <c r="BI1507">
        <v>794.6940370370371</v>
      </c>
      <c r="BJ1507">
        <v>18.27562592592593</v>
      </c>
      <c r="BK1507">
        <v>15.80123333333333</v>
      </c>
      <c r="BL1507">
        <v>745.2163333333333</v>
      </c>
      <c r="BM1507">
        <v>18.44213703703704</v>
      </c>
      <c r="BN1507">
        <v>500.0675555555556</v>
      </c>
      <c r="BO1507">
        <v>90.90822592592592</v>
      </c>
      <c r="BP1507">
        <v>0.1000019111111111</v>
      </c>
      <c r="BQ1507">
        <v>24.54832592592592</v>
      </c>
      <c r="BR1507">
        <v>25.03401481481481</v>
      </c>
      <c r="BS1507">
        <v>999.9000000000001</v>
      </c>
      <c r="BT1507">
        <v>0</v>
      </c>
      <c r="BU1507">
        <v>0</v>
      </c>
      <c r="BV1507">
        <v>9997.682222222222</v>
      </c>
      <c r="BW1507">
        <v>0</v>
      </c>
      <c r="BX1507">
        <v>7.419389999999999</v>
      </c>
      <c r="BY1507">
        <v>-53.60572592592593</v>
      </c>
      <c r="BZ1507">
        <v>754.8844074074073</v>
      </c>
      <c r="CA1507">
        <v>807.4538518518517</v>
      </c>
      <c r="CB1507">
        <v>2.474377037037037</v>
      </c>
      <c r="CC1507">
        <v>794.6940370370371</v>
      </c>
      <c r="CD1507">
        <v>15.80123333333333</v>
      </c>
      <c r="CE1507">
        <v>1.661404444444444</v>
      </c>
      <c r="CF1507">
        <v>1.436462962962963</v>
      </c>
      <c r="CG1507">
        <v>14.54043703703704</v>
      </c>
      <c r="CH1507">
        <v>12.30797037037037</v>
      </c>
      <c r="CI1507">
        <v>2000.001481481481</v>
      </c>
      <c r="CJ1507">
        <v>0.9799988888888889</v>
      </c>
      <c r="CK1507">
        <v>0.02000088888888889</v>
      </c>
      <c r="CL1507">
        <v>0</v>
      </c>
      <c r="CM1507">
        <v>802.9589259259259</v>
      </c>
      <c r="CN1507">
        <v>5.00097</v>
      </c>
      <c r="CO1507">
        <v>15974.86296296296</v>
      </c>
      <c r="CP1507">
        <v>16707.57407407408</v>
      </c>
      <c r="CQ1507">
        <v>38.00229629629629</v>
      </c>
      <c r="CR1507">
        <v>38.687</v>
      </c>
      <c r="CS1507">
        <v>38</v>
      </c>
      <c r="CT1507">
        <v>38.312</v>
      </c>
      <c r="CU1507">
        <v>38.437</v>
      </c>
      <c r="CV1507">
        <v>1955.094444444444</v>
      </c>
      <c r="CW1507">
        <v>39.89777777777778</v>
      </c>
      <c r="CX1507">
        <v>0</v>
      </c>
      <c r="CY1507">
        <v>1664310349.7</v>
      </c>
      <c r="CZ1507">
        <v>0</v>
      </c>
      <c r="DA1507">
        <v>0</v>
      </c>
      <c r="DB1507" t="s">
        <v>356</v>
      </c>
      <c r="DC1507">
        <v>1663859321.1</v>
      </c>
      <c r="DD1507">
        <v>1663859315.6</v>
      </c>
      <c r="DE1507">
        <v>0</v>
      </c>
      <c r="DF1507">
        <v>0.196</v>
      </c>
      <c r="DG1507">
        <v>-0.001</v>
      </c>
      <c r="DH1507">
        <v>-5.941</v>
      </c>
      <c r="DI1507">
        <v>-0.174</v>
      </c>
      <c r="DJ1507">
        <v>1500</v>
      </c>
      <c r="DK1507">
        <v>17</v>
      </c>
      <c r="DL1507">
        <v>0.13</v>
      </c>
      <c r="DM1507">
        <v>0.04</v>
      </c>
      <c r="DN1507">
        <v>-53.43010731707317</v>
      </c>
      <c r="DO1507">
        <v>-3.628705923344898</v>
      </c>
      <c r="DP1507">
        <v>0.3603981777587482</v>
      </c>
      <c r="DQ1507">
        <v>0</v>
      </c>
      <c r="DR1507">
        <v>2.496652682926829</v>
      </c>
      <c r="DS1507">
        <v>-0.5851570034843258</v>
      </c>
      <c r="DT1507">
        <v>0.06344770464334559</v>
      </c>
      <c r="DU1507">
        <v>0</v>
      </c>
      <c r="DV1507">
        <v>0</v>
      </c>
      <c r="DW1507">
        <v>2</v>
      </c>
      <c r="DX1507" t="s">
        <v>357</v>
      </c>
      <c r="DY1507">
        <v>2.9847</v>
      </c>
      <c r="DZ1507">
        <v>2.71569</v>
      </c>
      <c r="EA1507">
        <v>0.146429</v>
      </c>
      <c r="EB1507">
        <v>0.151204</v>
      </c>
      <c r="EC1507">
        <v>0.0897937</v>
      </c>
      <c r="ED1507">
        <v>0.07950740000000001</v>
      </c>
      <c r="EE1507">
        <v>27105.6</v>
      </c>
      <c r="EF1507">
        <v>27071.6</v>
      </c>
      <c r="EG1507">
        <v>29505</v>
      </c>
      <c r="EH1507">
        <v>29489.9</v>
      </c>
      <c r="EI1507">
        <v>35600</v>
      </c>
      <c r="EJ1507">
        <v>36098.4</v>
      </c>
      <c r="EK1507">
        <v>41582.3</v>
      </c>
      <c r="EL1507">
        <v>42027.7</v>
      </c>
      <c r="EM1507">
        <v>1.96942</v>
      </c>
      <c r="EN1507">
        <v>1.9264</v>
      </c>
      <c r="EO1507">
        <v>0.120841</v>
      </c>
      <c r="EP1507">
        <v>0</v>
      </c>
      <c r="EQ1507">
        <v>23.0446</v>
      </c>
      <c r="ER1507">
        <v>999.9</v>
      </c>
      <c r="ES1507">
        <v>43.8</v>
      </c>
      <c r="ET1507">
        <v>29.3</v>
      </c>
      <c r="EU1507">
        <v>19.7155</v>
      </c>
      <c r="EV1507">
        <v>63.0264</v>
      </c>
      <c r="EW1507">
        <v>33.2452</v>
      </c>
      <c r="EX1507">
        <v>1</v>
      </c>
      <c r="EY1507">
        <v>-0.163227</v>
      </c>
      <c r="EZ1507">
        <v>2.54553</v>
      </c>
      <c r="FA1507">
        <v>20.3146</v>
      </c>
      <c r="FB1507">
        <v>5.21849</v>
      </c>
      <c r="FC1507">
        <v>12.0099</v>
      </c>
      <c r="FD1507">
        <v>4.9896</v>
      </c>
      <c r="FE1507">
        <v>3.2886</v>
      </c>
      <c r="FF1507">
        <v>9999</v>
      </c>
      <c r="FG1507">
        <v>9999</v>
      </c>
      <c r="FH1507">
        <v>9999</v>
      </c>
      <c r="FI1507">
        <v>262.8</v>
      </c>
      <c r="FJ1507">
        <v>1.86768</v>
      </c>
      <c r="FK1507">
        <v>1.86676</v>
      </c>
      <c r="FL1507">
        <v>1.86615</v>
      </c>
      <c r="FM1507">
        <v>1.86611</v>
      </c>
      <c r="FN1507">
        <v>1.86793</v>
      </c>
      <c r="FO1507">
        <v>1.87042</v>
      </c>
      <c r="FP1507">
        <v>1.86905</v>
      </c>
      <c r="FQ1507">
        <v>1.87053</v>
      </c>
      <c r="FR1507">
        <v>0</v>
      </c>
      <c r="FS1507">
        <v>0</v>
      </c>
      <c r="FT1507">
        <v>0</v>
      </c>
      <c r="FU1507">
        <v>0</v>
      </c>
      <c r="FV1507" t="s">
        <v>358</v>
      </c>
      <c r="FW1507" t="s">
        <v>359</v>
      </c>
      <c r="FX1507" t="s">
        <v>360</v>
      </c>
      <c r="FY1507" t="s">
        <v>360</v>
      </c>
      <c r="FZ1507" t="s">
        <v>360</v>
      </c>
      <c r="GA1507" t="s">
        <v>360</v>
      </c>
      <c r="GB1507">
        <v>0</v>
      </c>
      <c r="GC1507">
        <v>100</v>
      </c>
      <c r="GD1507">
        <v>100</v>
      </c>
      <c r="GE1507">
        <v>-4.188</v>
      </c>
      <c r="GF1507">
        <v>-0.1661</v>
      </c>
      <c r="GG1507">
        <v>-2.0192013485273</v>
      </c>
      <c r="GH1507">
        <v>-0.003354295288503095</v>
      </c>
      <c r="GI1507">
        <v>8.998442100416266E-07</v>
      </c>
      <c r="GJ1507">
        <v>-2.632750781261316E-10</v>
      </c>
      <c r="GK1507">
        <v>-0.1771344180573433</v>
      </c>
      <c r="GL1507">
        <v>-0.01811282044437078</v>
      </c>
      <c r="GM1507">
        <v>0.001479480632228601</v>
      </c>
      <c r="GN1507">
        <v>-2.527498020886067E-05</v>
      </c>
      <c r="GO1507">
        <v>3</v>
      </c>
      <c r="GP1507">
        <v>2311</v>
      </c>
      <c r="GQ1507">
        <v>1</v>
      </c>
      <c r="GR1507">
        <v>23</v>
      </c>
      <c r="GS1507">
        <v>7517.1</v>
      </c>
      <c r="GT1507">
        <v>7517.2</v>
      </c>
      <c r="GU1507">
        <v>1.79199</v>
      </c>
      <c r="GV1507">
        <v>2.20459</v>
      </c>
      <c r="GW1507">
        <v>1.39648</v>
      </c>
      <c r="GX1507">
        <v>2.34131</v>
      </c>
      <c r="GY1507">
        <v>1.49536</v>
      </c>
      <c r="GZ1507">
        <v>2.47559</v>
      </c>
      <c r="HA1507">
        <v>35.6613</v>
      </c>
      <c r="HB1507">
        <v>23.8336</v>
      </c>
      <c r="HC1507">
        <v>18</v>
      </c>
      <c r="HD1507">
        <v>515.772</v>
      </c>
      <c r="HE1507">
        <v>444.756</v>
      </c>
      <c r="HF1507">
        <v>21.1109</v>
      </c>
      <c r="HG1507">
        <v>25.2979</v>
      </c>
      <c r="HH1507">
        <v>30.0013</v>
      </c>
      <c r="HI1507">
        <v>25.2826</v>
      </c>
      <c r="HJ1507">
        <v>25.2275</v>
      </c>
      <c r="HK1507">
        <v>35.8778</v>
      </c>
      <c r="HL1507">
        <v>22.2155</v>
      </c>
      <c r="HM1507">
        <v>38.9311</v>
      </c>
      <c r="HN1507">
        <v>21.1083</v>
      </c>
      <c r="HO1507">
        <v>841.311</v>
      </c>
      <c r="HP1507">
        <v>16.0194</v>
      </c>
      <c r="HQ1507">
        <v>100.929</v>
      </c>
      <c r="HR1507">
        <v>100.932</v>
      </c>
    </row>
    <row r="1508" spans="1:226">
      <c r="A1508">
        <v>1492</v>
      </c>
      <c r="B1508">
        <v>1664310350</v>
      </c>
      <c r="C1508">
        <v>17119.5</v>
      </c>
      <c r="D1508" t="s">
        <v>3356</v>
      </c>
      <c r="E1508" t="s">
        <v>3357</v>
      </c>
      <c r="F1508">
        <v>5</v>
      </c>
      <c r="G1508" t="s">
        <v>3257</v>
      </c>
      <c r="H1508" t="s">
        <v>354</v>
      </c>
      <c r="I1508">
        <v>1664310342.214286</v>
      </c>
      <c r="J1508">
        <f>(K1508)/1000</f>
        <v>0</v>
      </c>
      <c r="K1508">
        <f>IF(BF1508, AN1508, AH1508)</f>
        <v>0</v>
      </c>
      <c r="L1508">
        <f>IF(BF1508, AI1508, AG1508)</f>
        <v>0</v>
      </c>
      <c r="M1508">
        <f>BH1508 - IF(AU1508&gt;1, L1508*BB1508*100.0/(AW1508*BV1508), 0)</f>
        <v>0</v>
      </c>
      <c r="N1508">
        <f>((T1508-J1508/2)*M1508-L1508)/(T1508+J1508/2)</f>
        <v>0</v>
      </c>
      <c r="O1508">
        <f>N1508*(BO1508+BP1508)/1000.0</f>
        <v>0</v>
      </c>
      <c r="P1508">
        <f>(BH1508 - IF(AU1508&gt;1, L1508*BB1508*100.0/(AW1508*BV1508), 0))*(BO1508+BP1508)/1000.0</f>
        <v>0</v>
      </c>
      <c r="Q1508">
        <f>2.0/((1/S1508-1/R1508)+SIGN(S1508)*SQRT((1/S1508-1/R1508)*(1/S1508-1/R1508) + 4*BC1508/((BC1508+1)*(BC1508+1))*(2*1/S1508*1/R1508-1/R1508*1/R1508)))</f>
        <v>0</v>
      </c>
      <c r="R1508">
        <f>IF(LEFT(BD1508,1)&lt;&gt;"0",IF(LEFT(BD1508,1)="1",3.0,BE1508),$D$5+$E$5*(BV1508*BO1508/($K$5*1000))+$F$5*(BV1508*BO1508/($K$5*1000))*MAX(MIN(BB1508,$J$5),$I$5)*MAX(MIN(BB1508,$J$5),$I$5)+$G$5*MAX(MIN(BB1508,$J$5),$I$5)*(BV1508*BO1508/($K$5*1000))+$H$5*(BV1508*BO1508/($K$5*1000))*(BV1508*BO1508/($K$5*1000)))</f>
        <v>0</v>
      </c>
      <c r="S1508">
        <f>J1508*(1000-(1000*0.61365*exp(17.502*W1508/(240.97+W1508))/(BO1508+BP1508)+BJ1508)/2)/(1000*0.61365*exp(17.502*W1508/(240.97+W1508))/(BO1508+BP1508)-BJ1508)</f>
        <v>0</v>
      </c>
      <c r="T1508">
        <f>1/((BC1508+1)/(Q1508/1.6)+1/(R1508/1.37)) + BC1508/((BC1508+1)/(Q1508/1.6) + BC1508/(R1508/1.37))</f>
        <v>0</v>
      </c>
      <c r="U1508">
        <f>(AX1508*BA1508)</f>
        <v>0</v>
      </c>
      <c r="V1508">
        <f>(BQ1508+(U1508+2*0.95*5.67E-8*(((BQ1508+$B$7)+273)^4-(BQ1508+273)^4)-44100*J1508)/(1.84*29.3*R1508+8*0.95*5.67E-8*(BQ1508+273)^3))</f>
        <v>0</v>
      </c>
      <c r="W1508">
        <f>($C$7*BR1508+$D$7*BS1508+$E$7*V1508)</f>
        <v>0</v>
      </c>
      <c r="X1508">
        <f>0.61365*exp(17.502*W1508/(240.97+W1508))</f>
        <v>0</v>
      </c>
      <c r="Y1508">
        <f>(Z1508/AA1508*100)</f>
        <v>0</v>
      </c>
      <c r="Z1508">
        <f>BJ1508*(BO1508+BP1508)/1000</f>
        <v>0</v>
      </c>
      <c r="AA1508">
        <f>0.61365*exp(17.502*BQ1508/(240.97+BQ1508))</f>
        <v>0</v>
      </c>
      <c r="AB1508">
        <f>(X1508-BJ1508*(BO1508+BP1508)/1000)</f>
        <v>0</v>
      </c>
      <c r="AC1508">
        <f>(-J1508*44100)</f>
        <v>0</v>
      </c>
      <c r="AD1508">
        <f>2*29.3*R1508*0.92*(BQ1508-W1508)</f>
        <v>0</v>
      </c>
      <c r="AE1508">
        <f>2*0.95*5.67E-8*(((BQ1508+$B$7)+273)^4-(W1508+273)^4)</f>
        <v>0</v>
      </c>
      <c r="AF1508">
        <f>U1508+AE1508+AC1508+AD1508</f>
        <v>0</v>
      </c>
      <c r="AG1508">
        <f>BN1508*AU1508*(BI1508-BH1508*(1000-AU1508*BK1508)/(1000-AU1508*BJ1508))/(100*BB1508)</f>
        <v>0</v>
      </c>
      <c r="AH1508">
        <f>1000*BN1508*AU1508*(BJ1508-BK1508)/(100*BB1508*(1000-AU1508*BJ1508))</f>
        <v>0</v>
      </c>
      <c r="AI1508">
        <f>(AJ1508 - AK1508 - BO1508*1E3/(8.314*(BQ1508+273.15)) * AM1508/BN1508 * AL1508) * BN1508/(100*BB1508) * (1000 - BK1508)/1000</f>
        <v>0</v>
      </c>
      <c r="AJ1508">
        <v>840.0449128112934</v>
      </c>
      <c r="AK1508">
        <v>795.1832424242426</v>
      </c>
      <c r="AL1508">
        <v>3.377853911452656</v>
      </c>
      <c r="AM1508">
        <v>64.58573278103455</v>
      </c>
      <c r="AN1508">
        <f>(AP1508 - AO1508 + BO1508*1E3/(8.314*(BQ1508+273.15)) * AR1508/BN1508 * AQ1508) * BN1508/(100*BB1508) * 1000/(1000 - AP1508)</f>
        <v>0</v>
      </c>
      <c r="AO1508">
        <v>15.90283411647382</v>
      </c>
      <c r="AP1508">
        <v>18.33536285714284</v>
      </c>
      <c r="AQ1508">
        <v>0.003756881516112615</v>
      </c>
      <c r="AR1508">
        <v>112.2098661277839</v>
      </c>
      <c r="AS1508">
        <v>14</v>
      </c>
      <c r="AT1508">
        <v>3</v>
      </c>
      <c r="AU1508">
        <f>IF(AS1508*$H$13&gt;=AW1508,1.0,(AW1508/(AW1508-AS1508*$H$13)))</f>
        <v>0</v>
      </c>
      <c r="AV1508">
        <f>(AU1508-1)*100</f>
        <v>0</v>
      </c>
      <c r="AW1508">
        <f>MAX(0,($B$13+$C$13*BV1508)/(1+$D$13*BV1508)*BO1508/(BQ1508+273)*$E$13)</f>
        <v>0</v>
      </c>
      <c r="AX1508">
        <f>$B$11*BW1508+$C$11*BX1508+$F$11*CI1508*(1-CL1508)</f>
        <v>0</v>
      </c>
      <c r="AY1508">
        <f>AX1508*AZ1508</f>
        <v>0</v>
      </c>
      <c r="AZ1508">
        <f>($B$11*$D$9+$C$11*$D$9+$F$11*((CV1508+CN1508)/MAX(CV1508+CN1508+CW1508, 0.1)*$I$9+CW1508/MAX(CV1508+CN1508+CW1508, 0.1)*$J$9))/($B$11+$C$11+$F$11)</f>
        <v>0</v>
      </c>
      <c r="BA1508">
        <f>($B$11*$K$9+$C$11*$K$9+$F$11*((CV1508+CN1508)/MAX(CV1508+CN1508+CW1508, 0.1)*$P$9+CW1508/MAX(CV1508+CN1508+CW1508, 0.1)*$Q$9))/($B$11+$C$11+$F$11)</f>
        <v>0</v>
      </c>
      <c r="BB1508">
        <v>6</v>
      </c>
      <c r="BC1508">
        <v>0.5</v>
      </c>
      <c r="BD1508" t="s">
        <v>355</v>
      </c>
      <c r="BE1508">
        <v>2</v>
      </c>
      <c r="BF1508" t="b">
        <v>1</v>
      </c>
      <c r="BG1508">
        <v>1664310342.214286</v>
      </c>
      <c r="BH1508">
        <v>756.5752142857142</v>
      </c>
      <c r="BI1508">
        <v>810.4691428571431</v>
      </c>
      <c r="BJ1508">
        <v>18.29313571428571</v>
      </c>
      <c r="BK1508">
        <v>15.87130357142857</v>
      </c>
      <c r="BL1508">
        <v>760.7411428571428</v>
      </c>
      <c r="BM1508">
        <v>18.45946071428571</v>
      </c>
      <c r="BN1508">
        <v>500.0743928571429</v>
      </c>
      <c r="BO1508">
        <v>90.90776428571429</v>
      </c>
      <c r="BP1508">
        <v>0.09998129285714287</v>
      </c>
      <c r="BQ1508">
        <v>24.54579642857143</v>
      </c>
      <c r="BR1508">
        <v>25.03261785714286</v>
      </c>
      <c r="BS1508">
        <v>999.9000000000002</v>
      </c>
      <c r="BT1508">
        <v>0</v>
      </c>
      <c r="BU1508">
        <v>0</v>
      </c>
      <c r="BV1508">
        <v>10007.38107142857</v>
      </c>
      <c r="BW1508">
        <v>0</v>
      </c>
      <c r="BX1508">
        <v>7.419389999999999</v>
      </c>
      <c r="BY1508">
        <v>-53.89392142857143</v>
      </c>
      <c r="BZ1508">
        <v>770.6735714285713</v>
      </c>
      <c r="CA1508">
        <v>823.5407142857144</v>
      </c>
      <c r="CB1508">
        <v>2.421824642857143</v>
      </c>
      <c r="CC1508">
        <v>810.4691428571431</v>
      </c>
      <c r="CD1508">
        <v>15.87130357142857</v>
      </c>
      <c r="CE1508">
        <v>1.6629875</v>
      </c>
      <c r="CF1508">
        <v>1.442824285714286</v>
      </c>
      <c r="CG1508">
        <v>14.555175</v>
      </c>
      <c r="CH1508">
        <v>12.37524285714286</v>
      </c>
      <c r="CI1508">
        <v>2000.008928571428</v>
      </c>
      <c r="CJ1508">
        <v>0.9800005000000001</v>
      </c>
      <c r="CK1508">
        <v>0.01999922500000001</v>
      </c>
      <c r="CL1508">
        <v>0</v>
      </c>
      <c r="CM1508">
        <v>803.6322857142856</v>
      </c>
      <c r="CN1508">
        <v>5.00097</v>
      </c>
      <c r="CO1508">
        <v>15987.94285714286</v>
      </c>
      <c r="CP1508">
        <v>16707.64642857143</v>
      </c>
      <c r="CQ1508">
        <v>38</v>
      </c>
      <c r="CR1508">
        <v>38.687</v>
      </c>
      <c r="CS1508">
        <v>38</v>
      </c>
      <c r="CT1508">
        <v>38.312</v>
      </c>
      <c r="CU1508">
        <v>38.437</v>
      </c>
      <c r="CV1508">
        <v>1955.105714285714</v>
      </c>
      <c r="CW1508">
        <v>39.89571428571429</v>
      </c>
      <c r="CX1508">
        <v>0</v>
      </c>
      <c r="CY1508">
        <v>1664310354.5</v>
      </c>
      <c r="CZ1508">
        <v>0</v>
      </c>
      <c r="DA1508">
        <v>0</v>
      </c>
      <c r="DB1508" t="s">
        <v>356</v>
      </c>
      <c r="DC1508">
        <v>1663859321.1</v>
      </c>
      <c r="DD1508">
        <v>1663859315.6</v>
      </c>
      <c r="DE1508">
        <v>0</v>
      </c>
      <c r="DF1508">
        <v>0.196</v>
      </c>
      <c r="DG1508">
        <v>-0.001</v>
      </c>
      <c r="DH1508">
        <v>-5.941</v>
      </c>
      <c r="DI1508">
        <v>-0.174</v>
      </c>
      <c r="DJ1508">
        <v>1500</v>
      </c>
      <c r="DK1508">
        <v>17</v>
      </c>
      <c r="DL1508">
        <v>0.13</v>
      </c>
      <c r="DM1508">
        <v>0.04</v>
      </c>
      <c r="DN1508">
        <v>-53.66971463414634</v>
      </c>
      <c r="DO1508">
        <v>-3.683757491289153</v>
      </c>
      <c r="DP1508">
        <v>0.3655575765006953</v>
      </c>
      <c r="DQ1508">
        <v>0</v>
      </c>
      <c r="DR1508">
        <v>2.465758048780488</v>
      </c>
      <c r="DS1508">
        <v>-0.6766977700348369</v>
      </c>
      <c r="DT1508">
        <v>0.06951168019834955</v>
      </c>
      <c r="DU1508">
        <v>0</v>
      </c>
      <c r="DV1508">
        <v>0</v>
      </c>
      <c r="DW1508">
        <v>2</v>
      </c>
      <c r="DX1508" t="s">
        <v>357</v>
      </c>
      <c r="DY1508">
        <v>2.9846</v>
      </c>
      <c r="DZ1508">
        <v>2.71585</v>
      </c>
      <c r="EA1508">
        <v>0.148528</v>
      </c>
      <c r="EB1508">
        <v>0.153261</v>
      </c>
      <c r="EC1508">
        <v>0.0898978</v>
      </c>
      <c r="ED1508">
        <v>0.07968119999999999</v>
      </c>
      <c r="EE1508">
        <v>27039</v>
      </c>
      <c r="EF1508">
        <v>27006</v>
      </c>
      <c r="EG1508">
        <v>29504.9</v>
      </c>
      <c r="EH1508">
        <v>29489.9</v>
      </c>
      <c r="EI1508">
        <v>35595.8</v>
      </c>
      <c r="EJ1508">
        <v>36091.1</v>
      </c>
      <c r="EK1508">
        <v>41582.1</v>
      </c>
      <c r="EL1508">
        <v>42027.2</v>
      </c>
      <c r="EM1508">
        <v>1.96945</v>
      </c>
      <c r="EN1508">
        <v>1.92615</v>
      </c>
      <c r="EO1508">
        <v>0.120103</v>
      </c>
      <c r="EP1508">
        <v>0</v>
      </c>
      <c r="EQ1508">
        <v>23.0471</v>
      </c>
      <c r="ER1508">
        <v>999.9</v>
      </c>
      <c r="ES1508">
        <v>43.8</v>
      </c>
      <c r="ET1508">
        <v>29.3</v>
      </c>
      <c r="EU1508">
        <v>19.7166</v>
      </c>
      <c r="EV1508">
        <v>62.7064</v>
      </c>
      <c r="EW1508">
        <v>33.3173</v>
      </c>
      <c r="EX1508">
        <v>1</v>
      </c>
      <c r="EY1508">
        <v>-0.165135</v>
      </c>
      <c r="EZ1508">
        <v>2.05748</v>
      </c>
      <c r="FA1508">
        <v>20.3218</v>
      </c>
      <c r="FB1508">
        <v>5.21864</v>
      </c>
      <c r="FC1508">
        <v>12.0099</v>
      </c>
      <c r="FD1508">
        <v>4.9898</v>
      </c>
      <c r="FE1508">
        <v>3.2886</v>
      </c>
      <c r="FF1508">
        <v>9999</v>
      </c>
      <c r="FG1508">
        <v>9999</v>
      </c>
      <c r="FH1508">
        <v>9999</v>
      </c>
      <c r="FI1508">
        <v>262.8</v>
      </c>
      <c r="FJ1508">
        <v>1.86768</v>
      </c>
      <c r="FK1508">
        <v>1.86676</v>
      </c>
      <c r="FL1508">
        <v>1.86615</v>
      </c>
      <c r="FM1508">
        <v>1.86614</v>
      </c>
      <c r="FN1508">
        <v>1.86796</v>
      </c>
      <c r="FO1508">
        <v>1.87042</v>
      </c>
      <c r="FP1508">
        <v>1.86905</v>
      </c>
      <c r="FQ1508">
        <v>1.87055</v>
      </c>
      <c r="FR1508">
        <v>0</v>
      </c>
      <c r="FS1508">
        <v>0</v>
      </c>
      <c r="FT1508">
        <v>0</v>
      </c>
      <c r="FU1508">
        <v>0</v>
      </c>
      <c r="FV1508" t="s">
        <v>358</v>
      </c>
      <c r="FW1508" t="s">
        <v>359</v>
      </c>
      <c r="FX1508" t="s">
        <v>360</v>
      </c>
      <c r="FY1508" t="s">
        <v>360</v>
      </c>
      <c r="FZ1508" t="s">
        <v>360</v>
      </c>
      <c r="GA1508" t="s">
        <v>360</v>
      </c>
      <c r="GB1508">
        <v>0</v>
      </c>
      <c r="GC1508">
        <v>100</v>
      </c>
      <c r="GD1508">
        <v>100</v>
      </c>
      <c r="GE1508">
        <v>-4.228</v>
      </c>
      <c r="GF1508">
        <v>-0.1659</v>
      </c>
      <c r="GG1508">
        <v>-2.0192013485273</v>
      </c>
      <c r="GH1508">
        <v>-0.003354295288503095</v>
      </c>
      <c r="GI1508">
        <v>8.998442100416266E-07</v>
      </c>
      <c r="GJ1508">
        <v>-2.632750781261316E-10</v>
      </c>
      <c r="GK1508">
        <v>-0.1771344180573433</v>
      </c>
      <c r="GL1508">
        <v>-0.01811282044437078</v>
      </c>
      <c r="GM1508">
        <v>0.001479480632228601</v>
      </c>
      <c r="GN1508">
        <v>-2.527498020886067E-05</v>
      </c>
      <c r="GO1508">
        <v>3</v>
      </c>
      <c r="GP1508">
        <v>2311</v>
      </c>
      <c r="GQ1508">
        <v>1</v>
      </c>
      <c r="GR1508">
        <v>23</v>
      </c>
      <c r="GS1508">
        <v>7517.1</v>
      </c>
      <c r="GT1508">
        <v>7517.2</v>
      </c>
      <c r="GU1508">
        <v>1.81885</v>
      </c>
      <c r="GV1508">
        <v>2.20703</v>
      </c>
      <c r="GW1508">
        <v>1.39648</v>
      </c>
      <c r="GX1508">
        <v>2.34009</v>
      </c>
      <c r="GY1508">
        <v>1.49536</v>
      </c>
      <c r="GZ1508">
        <v>2.37915</v>
      </c>
      <c r="HA1508">
        <v>35.6613</v>
      </c>
      <c r="HB1508">
        <v>23.8336</v>
      </c>
      <c r="HC1508">
        <v>18</v>
      </c>
      <c r="HD1508">
        <v>515.802</v>
      </c>
      <c r="HE1508">
        <v>444.62</v>
      </c>
      <c r="HF1508">
        <v>21.0134</v>
      </c>
      <c r="HG1508">
        <v>25.3</v>
      </c>
      <c r="HH1508">
        <v>29.9994</v>
      </c>
      <c r="HI1508">
        <v>25.2842</v>
      </c>
      <c r="HJ1508">
        <v>25.2295</v>
      </c>
      <c r="HK1508">
        <v>36.4178</v>
      </c>
      <c r="HL1508">
        <v>22.2155</v>
      </c>
      <c r="HM1508">
        <v>38.9311</v>
      </c>
      <c r="HN1508">
        <v>21.0717</v>
      </c>
      <c r="HO1508">
        <v>854.669</v>
      </c>
      <c r="HP1508">
        <v>16.0314</v>
      </c>
      <c r="HQ1508">
        <v>100.929</v>
      </c>
      <c r="HR1508">
        <v>100.932</v>
      </c>
    </row>
    <row r="1509" spans="1:226">
      <c r="A1509">
        <v>1493</v>
      </c>
      <c r="B1509">
        <v>1664310355</v>
      </c>
      <c r="C1509">
        <v>17124.5</v>
      </c>
      <c r="D1509" t="s">
        <v>3358</v>
      </c>
      <c r="E1509" t="s">
        <v>3359</v>
      </c>
      <c r="F1509">
        <v>5</v>
      </c>
      <c r="G1509" t="s">
        <v>3257</v>
      </c>
      <c r="H1509" t="s">
        <v>354</v>
      </c>
      <c r="I1509">
        <v>1664310347.5</v>
      </c>
      <c r="J1509">
        <f>(K1509)/1000</f>
        <v>0</v>
      </c>
      <c r="K1509">
        <f>IF(BF1509, AN1509, AH1509)</f>
        <v>0</v>
      </c>
      <c r="L1509">
        <f>IF(BF1509, AI1509, AG1509)</f>
        <v>0</v>
      </c>
      <c r="M1509">
        <f>BH1509 - IF(AU1509&gt;1, L1509*BB1509*100.0/(AW1509*BV1509), 0)</f>
        <v>0</v>
      </c>
      <c r="N1509">
        <f>((T1509-J1509/2)*M1509-L1509)/(T1509+J1509/2)</f>
        <v>0</v>
      </c>
      <c r="O1509">
        <f>N1509*(BO1509+BP1509)/1000.0</f>
        <v>0</v>
      </c>
      <c r="P1509">
        <f>(BH1509 - IF(AU1509&gt;1, L1509*BB1509*100.0/(AW1509*BV1509), 0))*(BO1509+BP1509)/1000.0</f>
        <v>0</v>
      </c>
      <c r="Q1509">
        <f>2.0/((1/S1509-1/R1509)+SIGN(S1509)*SQRT((1/S1509-1/R1509)*(1/S1509-1/R1509) + 4*BC1509/((BC1509+1)*(BC1509+1))*(2*1/S1509*1/R1509-1/R1509*1/R1509)))</f>
        <v>0</v>
      </c>
      <c r="R1509">
        <f>IF(LEFT(BD1509,1)&lt;&gt;"0",IF(LEFT(BD1509,1)="1",3.0,BE1509),$D$5+$E$5*(BV1509*BO1509/($K$5*1000))+$F$5*(BV1509*BO1509/($K$5*1000))*MAX(MIN(BB1509,$J$5),$I$5)*MAX(MIN(BB1509,$J$5),$I$5)+$G$5*MAX(MIN(BB1509,$J$5),$I$5)*(BV1509*BO1509/($K$5*1000))+$H$5*(BV1509*BO1509/($K$5*1000))*(BV1509*BO1509/($K$5*1000)))</f>
        <v>0</v>
      </c>
      <c r="S1509">
        <f>J1509*(1000-(1000*0.61365*exp(17.502*W1509/(240.97+W1509))/(BO1509+BP1509)+BJ1509)/2)/(1000*0.61365*exp(17.502*W1509/(240.97+W1509))/(BO1509+BP1509)-BJ1509)</f>
        <v>0</v>
      </c>
      <c r="T1509">
        <f>1/((BC1509+1)/(Q1509/1.6)+1/(R1509/1.37)) + BC1509/((BC1509+1)/(Q1509/1.6) + BC1509/(R1509/1.37))</f>
        <v>0</v>
      </c>
      <c r="U1509">
        <f>(AX1509*BA1509)</f>
        <v>0</v>
      </c>
      <c r="V1509">
        <f>(BQ1509+(U1509+2*0.95*5.67E-8*(((BQ1509+$B$7)+273)^4-(BQ1509+273)^4)-44100*J1509)/(1.84*29.3*R1509+8*0.95*5.67E-8*(BQ1509+273)^3))</f>
        <v>0</v>
      </c>
      <c r="W1509">
        <f>($C$7*BR1509+$D$7*BS1509+$E$7*V1509)</f>
        <v>0</v>
      </c>
      <c r="X1509">
        <f>0.61365*exp(17.502*W1509/(240.97+W1509))</f>
        <v>0</v>
      </c>
      <c r="Y1509">
        <f>(Z1509/AA1509*100)</f>
        <v>0</v>
      </c>
      <c r="Z1509">
        <f>BJ1509*(BO1509+BP1509)/1000</f>
        <v>0</v>
      </c>
      <c r="AA1509">
        <f>0.61365*exp(17.502*BQ1509/(240.97+BQ1509))</f>
        <v>0</v>
      </c>
      <c r="AB1509">
        <f>(X1509-BJ1509*(BO1509+BP1509)/1000)</f>
        <v>0</v>
      </c>
      <c r="AC1509">
        <f>(-J1509*44100)</f>
        <v>0</v>
      </c>
      <c r="AD1509">
        <f>2*29.3*R1509*0.92*(BQ1509-W1509)</f>
        <v>0</v>
      </c>
      <c r="AE1509">
        <f>2*0.95*5.67E-8*(((BQ1509+$B$7)+273)^4-(W1509+273)^4)</f>
        <v>0</v>
      </c>
      <c r="AF1509">
        <f>U1509+AE1509+AC1509+AD1509</f>
        <v>0</v>
      </c>
      <c r="AG1509">
        <f>BN1509*AU1509*(BI1509-BH1509*(1000-AU1509*BK1509)/(1000-AU1509*BJ1509))/(100*BB1509)</f>
        <v>0</v>
      </c>
      <c r="AH1509">
        <f>1000*BN1509*AU1509*(BJ1509-BK1509)/(100*BB1509*(1000-AU1509*BJ1509))</f>
        <v>0</v>
      </c>
      <c r="AI1509">
        <f>(AJ1509 - AK1509 - BO1509*1E3/(8.314*(BQ1509+273.15)) * AM1509/BN1509 * AL1509) * BN1509/(100*BB1509) * (1000 - BK1509)/1000</f>
        <v>0</v>
      </c>
      <c r="AJ1509">
        <v>857.2546010032219</v>
      </c>
      <c r="AK1509">
        <v>811.9041090909089</v>
      </c>
      <c r="AL1509">
        <v>3.346228315296253</v>
      </c>
      <c r="AM1509">
        <v>64.58573278103455</v>
      </c>
      <c r="AN1509">
        <f>(AP1509 - AO1509 + BO1509*1E3/(8.314*(BQ1509+273.15)) * AR1509/BN1509 * AQ1509) * BN1509/(100*BB1509) * 1000/(1000 - AP1509)</f>
        <v>0</v>
      </c>
      <c r="AO1509">
        <v>15.95491873355352</v>
      </c>
      <c r="AP1509">
        <v>18.36146601503758</v>
      </c>
      <c r="AQ1509">
        <v>0.006607194960704253</v>
      </c>
      <c r="AR1509">
        <v>112.2098661277839</v>
      </c>
      <c r="AS1509">
        <v>14</v>
      </c>
      <c r="AT1509">
        <v>3</v>
      </c>
      <c r="AU1509">
        <f>IF(AS1509*$H$13&gt;=AW1509,1.0,(AW1509/(AW1509-AS1509*$H$13)))</f>
        <v>0</v>
      </c>
      <c r="AV1509">
        <f>(AU1509-1)*100</f>
        <v>0</v>
      </c>
      <c r="AW1509">
        <f>MAX(0,($B$13+$C$13*BV1509)/(1+$D$13*BV1509)*BO1509/(BQ1509+273)*$E$13)</f>
        <v>0</v>
      </c>
      <c r="AX1509">
        <f>$B$11*BW1509+$C$11*BX1509+$F$11*CI1509*(1-CL1509)</f>
        <v>0</v>
      </c>
      <c r="AY1509">
        <f>AX1509*AZ1509</f>
        <v>0</v>
      </c>
      <c r="AZ1509">
        <f>($B$11*$D$9+$C$11*$D$9+$F$11*((CV1509+CN1509)/MAX(CV1509+CN1509+CW1509, 0.1)*$I$9+CW1509/MAX(CV1509+CN1509+CW1509, 0.1)*$J$9))/($B$11+$C$11+$F$11)</f>
        <v>0</v>
      </c>
      <c r="BA1509">
        <f>($B$11*$K$9+$C$11*$K$9+$F$11*((CV1509+CN1509)/MAX(CV1509+CN1509+CW1509, 0.1)*$P$9+CW1509/MAX(CV1509+CN1509+CW1509, 0.1)*$Q$9))/($B$11+$C$11+$F$11)</f>
        <v>0</v>
      </c>
      <c r="BB1509">
        <v>6</v>
      </c>
      <c r="BC1509">
        <v>0.5</v>
      </c>
      <c r="BD1509" t="s">
        <v>355</v>
      </c>
      <c r="BE1509">
        <v>2</v>
      </c>
      <c r="BF1509" t="b">
        <v>1</v>
      </c>
      <c r="BG1509">
        <v>1664310347.5</v>
      </c>
      <c r="BH1509">
        <v>773.9571111111111</v>
      </c>
      <c r="BI1509">
        <v>828.2393333333332</v>
      </c>
      <c r="BJ1509">
        <v>18.32378888888889</v>
      </c>
      <c r="BK1509">
        <v>15.92991111111111</v>
      </c>
      <c r="BL1509">
        <v>778.1655555555556</v>
      </c>
      <c r="BM1509">
        <v>18.48979259259259</v>
      </c>
      <c r="BN1509">
        <v>500.0655185185185</v>
      </c>
      <c r="BO1509">
        <v>90.90725555555557</v>
      </c>
      <c r="BP1509">
        <v>0.0999511</v>
      </c>
      <c r="BQ1509">
        <v>24.53497777777778</v>
      </c>
      <c r="BR1509">
        <v>25.02188148148148</v>
      </c>
      <c r="BS1509">
        <v>999.9000000000001</v>
      </c>
      <c r="BT1509">
        <v>0</v>
      </c>
      <c r="BU1509">
        <v>0</v>
      </c>
      <c r="BV1509">
        <v>10011.30888888889</v>
      </c>
      <c r="BW1509">
        <v>0</v>
      </c>
      <c r="BX1509">
        <v>7.419389999999999</v>
      </c>
      <c r="BY1509">
        <v>-54.28222222222222</v>
      </c>
      <c r="BZ1509">
        <v>788.403962962963</v>
      </c>
      <c r="CA1509">
        <v>841.6470740740741</v>
      </c>
      <c r="CB1509">
        <v>2.393877037037037</v>
      </c>
      <c r="CC1509">
        <v>828.2393333333332</v>
      </c>
      <c r="CD1509">
        <v>15.92991111111111</v>
      </c>
      <c r="CE1509">
        <v>1.665765925925926</v>
      </c>
      <c r="CF1509">
        <v>1.448143703703704</v>
      </c>
      <c r="CG1509">
        <v>14.58101481481481</v>
      </c>
      <c r="CH1509">
        <v>12.43134074074074</v>
      </c>
      <c r="CI1509">
        <v>1999.993333333333</v>
      </c>
      <c r="CJ1509">
        <v>0.9800037777777779</v>
      </c>
      <c r="CK1509">
        <v>0.01999585555555556</v>
      </c>
      <c r="CL1509">
        <v>0</v>
      </c>
      <c r="CM1509">
        <v>804.3524814814814</v>
      </c>
      <c r="CN1509">
        <v>5.00097</v>
      </c>
      <c r="CO1509">
        <v>16000.82962962963</v>
      </c>
      <c r="CP1509">
        <v>16707.54444444444</v>
      </c>
      <c r="CQ1509">
        <v>37.98833333333333</v>
      </c>
      <c r="CR1509">
        <v>38.6847037037037</v>
      </c>
      <c r="CS1509">
        <v>38</v>
      </c>
      <c r="CT1509">
        <v>38.312</v>
      </c>
      <c r="CU1509">
        <v>38.41633333333333</v>
      </c>
      <c r="CV1509">
        <v>1955.096666666667</v>
      </c>
      <c r="CW1509">
        <v>39.8888888888889</v>
      </c>
      <c r="CX1509">
        <v>0</v>
      </c>
      <c r="CY1509">
        <v>1664310359.3</v>
      </c>
      <c r="CZ1509">
        <v>0</v>
      </c>
      <c r="DA1509">
        <v>0</v>
      </c>
      <c r="DB1509" t="s">
        <v>356</v>
      </c>
      <c r="DC1509">
        <v>1663859321.1</v>
      </c>
      <c r="DD1509">
        <v>1663859315.6</v>
      </c>
      <c r="DE1509">
        <v>0</v>
      </c>
      <c r="DF1509">
        <v>0.196</v>
      </c>
      <c r="DG1509">
        <v>-0.001</v>
      </c>
      <c r="DH1509">
        <v>-5.941</v>
      </c>
      <c r="DI1509">
        <v>-0.174</v>
      </c>
      <c r="DJ1509">
        <v>1500</v>
      </c>
      <c r="DK1509">
        <v>17</v>
      </c>
      <c r="DL1509">
        <v>0.13</v>
      </c>
      <c r="DM1509">
        <v>0.04</v>
      </c>
      <c r="DN1509">
        <v>-54.0502425</v>
      </c>
      <c r="DO1509">
        <v>-4.305806003752299</v>
      </c>
      <c r="DP1509">
        <v>0.416151114312758</v>
      </c>
      <c r="DQ1509">
        <v>0</v>
      </c>
      <c r="DR1509">
        <v>2.41559225</v>
      </c>
      <c r="DS1509">
        <v>-0.3588075422138858</v>
      </c>
      <c r="DT1509">
        <v>0.04040513293428818</v>
      </c>
      <c r="DU1509">
        <v>0</v>
      </c>
      <c r="DV1509">
        <v>0</v>
      </c>
      <c r="DW1509">
        <v>2</v>
      </c>
      <c r="DX1509" t="s">
        <v>357</v>
      </c>
      <c r="DY1509">
        <v>2.98471</v>
      </c>
      <c r="DZ1509">
        <v>2.71562</v>
      </c>
      <c r="EA1509">
        <v>0.15059</v>
      </c>
      <c r="EB1509">
        <v>0.155277</v>
      </c>
      <c r="EC1509">
        <v>0.08998250000000001</v>
      </c>
      <c r="ED1509">
        <v>0.07970919999999999</v>
      </c>
      <c r="EE1509">
        <v>26973.2</v>
      </c>
      <c r="EF1509">
        <v>26942.1</v>
      </c>
      <c r="EG1509">
        <v>29504.6</v>
      </c>
      <c r="EH1509">
        <v>29490.2</v>
      </c>
      <c r="EI1509">
        <v>35592.2</v>
      </c>
      <c r="EJ1509">
        <v>36090.4</v>
      </c>
      <c r="EK1509">
        <v>41581.8</v>
      </c>
      <c r="EL1509">
        <v>42027.7</v>
      </c>
      <c r="EM1509">
        <v>1.96945</v>
      </c>
      <c r="EN1509">
        <v>1.92635</v>
      </c>
      <c r="EO1509">
        <v>0.118114</v>
      </c>
      <c r="EP1509">
        <v>0</v>
      </c>
      <c r="EQ1509">
        <v>23.0482</v>
      </c>
      <c r="ER1509">
        <v>999.9</v>
      </c>
      <c r="ES1509">
        <v>43.8</v>
      </c>
      <c r="ET1509">
        <v>29.3</v>
      </c>
      <c r="EU1509">
        <v>19.7152</v>
      </c>
      <c r="EV1509">
        <v>62.6564</v>
      </c>
      <c r="EW1509">
        <v>32.9447</v>
      </c>
      <c r="EX1509">
        <v>1</v>
      </c>
      <c r="EY1509">
        <v>-0.166702</v>
      </c>
      <c r="EZ1509">
        <v>1.7477</v>
      </c>
      <c r="FA1509">
        <v>20.3262</v>
      </c>
      <c r="FB1509">
        <v>5.21804</v>
      </c>
      <c r="FC1509">
        <v>12.0099</v>
      </c>
      <c r="FD1509">
        <v>4.98955</v>
      </c>
      <c r="FE1509">
        <v>3.28863</v>
      </c>
      <c r="FF1509">
        <v>9999</v>
      </c>
      <c r="FG1509">
        <v>9999</v>
      </c>
      <c r="FH1509">
        <v>9999</v>
      </c>
      <c r="FI1509">
        <v>262.8</v>
      </c>
      <c r="FJ1509">
        <v>1.86768</v>
      </c>
      <c r="FK1509">
        <v>1.86676</v>
      </c>
      <c r="FL1509">
        <v>1.86615</v>
      </c>
      <c r="FM1509">
        <v>1.86614</v>
      </c>
      <c r="FN1509">
        <v>1.86795</v>
      </c>
      <c r="FO1509">
        <v>1.87042</v>
      </c>
      <c r="FP1509">
        <v>1.86905</v>
      </c>
      <c r="FQ1509">
        <v>1.87056</v>
      </c>
      <c r="FR1509">
        <v>0</v>
      </c>
      <c r="FS1509">
        <v>0</v>
      </c>
      <c r="FT1509">
        <v>0</v>
      </c>
      <c r="FU1509">
        <v>0</v>
      </c>
      <c r="FV1509" t="s">
        <v>358</v>
      </c>
      <c r="FW1509" t="s">
        <v>359</v>
      </c>
      <c r="FX1509" t="s">
        <v>360</v>
      </c>
      <c r="FY1509" t="s">
        <v>360</v>
      </c>
      <c r="FZ1509" t="s">
        <v>360</v>
      </c>
      <c r="GA1509" t="s">
        <v>360</v>
      </c>
      <c r="GB1509">
        <v>0</v>
      </c>
      <c r="GC1509">
        <v>100</v>
      </c>
      <c r="GD1509">
        <v>100</v>
      </c>
      <c r="GE1509">
        <v>-4.269</v>
      </c>
      <c r="GF1509">
        <v>-0.1656</v>
      </c>
      <c r="GG1509">
        <v>-2.0192013485273</v>
      </c>
      <c r="GH1509">
        <v>-0.003354295288503095</v>
      </c>
      <c r="GI1509">
        <v>8.998442100416266E-07</v>
      </c>
      <c r="GJ1509">
        <v>-2.632750781261316E-10</v>
      </c>
      <c r="GK1509">
        <v>-0.1771344180573433</v>
      </c>
      <c r="GL1509">
        <v>-0.01811282044437078</v>
      </c>
      <c r="GM1509">
        <v>0.001479480632228601</v>
      </c>
      <c r="GN1509">
        <v>-2.527498020886067E-05</v>
      </c>
      <c r="GO1509">
        <v>3</v>
      </c>
      <c r="GP1509">
        <v>2311</v>
      </c>
      <c r="GQ1509">
        <v>1</v>
      </c>
      <c r="GR1509">
        <v>23</v>
      </c>
      <c r="GS1509">
        <v>7517.2</v>
      </c>
      <c r="GT1509">
        <v>7517.3</v>
      </c>
      <c r="GU1509">
        <v>1.84448</v>
      </c>
      <c r="GV1509">
        <v>2.20337</v>
      </c>
      <c r="GW1509">
        <v>1.39648</v>
      </c>
      <c r="GX1509">
        <v>2.34009</v>
      </c>
      <c r="GY1509">
        <v>1.49536</v>
      </c>
      <c r="GZ1509">
        <v>2.47314</v>
      </c>
      <c r="HA1509">
        <v>35.6613</v>
      </c>
      <c r="HB1509">
        <v>23.8423</v>
      </c>
      <c r="HC1509">
        <v>18</v>
      </c>
      <c r="HD1509">
        <v>515.817</v>
      </c>
      <c r="HE1509">
        <v>444.754</v>
      </c>
      <c r="HF1509">
        <v>20.9937</v>
      </c>
      <c r="HG1509">
        <v>25.301</v>
      </c>
      <c r="HH1509">
        <v>29.999</v>
      </c>
      <c r="HI1509">
        <v>25.2858</v>
      </c>
      <c r="HJ1509">
        <v>25.231</v>
      </c>
      <c r="HK1509">
        <v>37.0223</v>
      </c>
      <c r="HL1509">
        <v>21.932</v>
      </c>
      <c r="HM1509">
        <v>38.9311</v>
      </c>
      <c r="HN1509">
        <v>21.0519</v>
      </c>
      <c r="HO1509">
        <v>874.705</v>
      </c>
      <c r="HP1509">
        <v>16.039</v>
      </c>
      <c r="HQ1509">
        <v>100.928</v>
      </c>
      <c r="HR1509">
        <v>100.933</v>
      </c>
    </row>
    <row r="1510" spans="1:226">
      <c r="A1510">
        <v>1494</v>
      </c>
      <c r="B1510">
        <v>1664310360</v>
      </c>
      <c r="C1510">
        <v>17129.5</v>
      </c>
      <c r="D1510" t="s">
        <v>3360</v>
      </c>
      <c r="E1510" t="s">
        <v>3361</v>
      </c>
      <c r="F1510">
        <v>5</v>
      </c>
      <c r="G1510" t="s">
        <v>3257</v>
      </c>
      <c r="H1510" t="s">
        <v>354</v>
      </c>
      <c r="I1510">
        <v>1664310352.214286</v>
      </c>
      <c r="J1510">
        <f>(K1510)/1000</f>
        <v>0</v>
      </c>
      <c r="K1510">
        <f>IF(BF1510, AN1510, AH1510)</f>
        <v>0</v>
      </c>
      <c r="L1510">
        <f>IF(BF1510, AI1510, AG1510)</f>
        <v>0</v>
      </c>
      <c r="M1510">
        <f>BH1510 - IF(AU1510&gt;1, L1510*BB1510*100.0/(AW1510*BV1510), 0)</f>
        <v>0</v>
      </c>
      <c r="N1510">
        <f>((T1510-J1510/2)*M1510-L1510)/(T1510+J1510/2)</f>
        <v>0</v>
      </c>
      <c r="O1510">
        <f>N1510*(BO1510+BP1510)/1000.0</f>
        <v>0</v>
      </c>
      <c r="P1510">
        <f>(BH1510 - IF(AU1510&gt;1, L1510*BB1510*100.0/(AW1510*BV1510), 0))*(BO1510+BP1510)/1000.0</f>
        <v>0</v>
      </c>
      <c r="Q1510">
        <f>2.0/((1/S1510-1/R1510)+SIGN(S1510)*SQRT((1/S1510-1/R1510)*(1/S1510-1/R1510) + 4*BC1510/((BC1510+1)*(BC1510+1))*(2*1/S1510*1/R1510-1/R1510*1/R1510)))</f>
        <v>0</v>
      </c>
      <c r="R1510">
        <f>IF(LEFT(BD1510,1)&lt;&gt;"0",IF(LEFT(BD1510,1)="1",3.0,BE1510),$D$5+$E$5*(BV1510*BO1510/($K$5*1000))+$F$5*(BV1510*BO1510/($K$5*1000))*MAX(MIN(BB1510,$J$5),$I$5)*MAX(MIN(BB1510,$J$5),$I$5)+$G$5*MAX(MIN(BB1510,$J$5),$I$5)*(BV1510*BO1510/($K$5*1000))+$H$5*(BV1510*BO1510/($K$5*1000))*(BV1510*BO1510/($K$5*1000)))</f>
        <v>0</v>
      </c>
      <c r="S1510">
        <f>J1510*(1000-(1000*0.61365*exp(17.502*W1510/(240.97+W1510))/(BO1510+BP1510)+BJ1510)/2)/(1000*0.61365*exp(17.502*W1510/(240.97+W1510))/(BO1510+BP1510)-BJ1510)</f>
        <v>0</v>
      </c>
      <c r="T1510">
        <f>1/((BC1510+1)/(Q1510/1.6)+1/(R1510/1.37)) + BC1510/((BC1510+1)/(Q1510/1.6) + BC1510/(R1510/1.37))</f>
        <v>0</v>
      </c>
      <c r="U1510">
        <f>(AX1510*BA1510)</f>
        <v>0</v>
      </c>
      <c r="V1510">
        <f>(BQ1510+(U1510+2*0.95*5.67E-8*(((BQ1510+$B$7)+273)^4-(BQ1510+273)^4)-44100*J1510)/(1.84*29.3*R1510+8*0.95*5.67E-8*(BQ1510+273)^3))</f>
        <v>0</v>
      </c>
      <c r="W1510">
        <f>($C$7*BR1510+$D$7*BS1510+$E$7*V1510)</f>
        <v>0</v>
      </c>
      <c r="X1510">
        <f>0.61365*exp(17.502*W1510/(240.97+W1510))</f>
        <v>0</v>
      </c>
      <c r="Y1510">
        <f>(Z1510/AA1510*100)</f>
        <v>0</v>
      </c>
      <c r="Z1510">
        <f>BJ1510*(BO1510+BP1510)/1000</f>
        <v>0</v>
      </c>
      <c r="AA1510">
        <f>0.61365*exp(17.502*BQ1510/(240.97+BQ1510))</f>
        <v>0</v>
      </c>
      <c r="AB1510">
        <f>(X1510-BJ1510*(BO1510+BP1510)/1000)</f>
        <v>0</v>
      </c>
      <c r="AC1510">
        <f>(-J1510*44100)</f>
        <v>0</v>
      </c>
      <c r="AD1510">
        <f>2*29.3*R1510*0.92*(BQ1510-W1510)</f>
        <v>0</v>
      </c>
      <c r="AE1510">
        <f>2*0.95*5.67E-8*(((BQ1510+$B$7)+273)^4-(W1510+273)^4)</f>
        <v>0</v>
      </c>
      <c r="AF1510">
        <f>U1510+AE1510+AC1510+AD1510</f>
        <v>0</v>
      </c>
      <c r="AG1510">
        <f>BN1510*AU1510*(BI1510-BH1510*(1000-AU1510*BK1510)/(1000-AU1510*BJ1510))/(100*BB1510)</f>
        <v>0</v>
      </c>
      <c r="AH1510">
        <f>1000*BN1510*AU1510*(BJ1510-BK1510)/(100*BB1510*(1000-AU1510*BJ1510))</f>
        <v>0</v>
      </c>
      <c r="AI1510">
        <f>(AJ1510 - AK1510 - BO1510*1E3/(8.314*(BQ1510+273.15)) * AM1510/BN1510 * AL1510) * BN1510/(100*BB1510) * (1000 - BK1510)/1000</f>
        <v>0</v>
      </c>
      <c r="AJ1510">
        <v>874.0327325845227</v>
      </c>
      <c r="AK1510">
        <v>828.6308060606062</v>
      </c>
      <c r="AL1510">
        <v>3.342929686012488</v>
      </c>
      <c r="AM1510">
        <v>64.58573278103455</v>
      </c>
      <c r="AN1510">
        <f>(AP1510 - AO1510 + BO1510*1E3/(8.314*(BQ1510+273.15)) * AR1510/BN1510 * AQ1510) * BN1510/(100*BB1510) * 1000/(1000 - AP1510)</f>
        <v>0</v>
      </c>
      <c r="AO1510">
        <v>15.96512887921132</v>
      </c>
      <c r="AP1510">
        <v>18.3771087218045</v>
      </c>
      <c r="AQ1510">
        <v>0.005225319269239507</v>
      </c>
      <c r="AR1510">
        <v>112.2098661277839</v>
      </c>
      <c r="AS1510">
        <v>14</v>
      </c>
      <c r="AT1510">
        <v>3</v>
      </c>
      <c r="AU1510">
        <f>IF(AS1510*$H$13&gt;=AW1510,1.0,(AW1510/(AW1510-AS1510*$H$13)))</f>
        <v>0</v>
      </c>
      <c r="AV1510">
        <f>(AU1510-1)*100</f>
        <v>0</v>
      </c>
      <c r="AW1510">
        <f>MAX(0,($B$13+$C$13*BV1510)/(1+$D$13*BV1510)*BO1510/(BQ1510+273)*$E$13)</f>
        <v>0</v>
      </c>
      <c r="AX1510">
        <f>$B$11*BW1510+$C$11*BX1510+$F$11*CI1510*(1-CL1510)</f>
        <v>0</v>
      </c>
      <c r="AY1510">
        <f>AX1510*AZ1510</f>
        <v>0</v>
      </c>
      <c r="AZ1510">
        <f>($B$11*$D$9+$C$11*$D$9+$F$11*((CV1510+CN1510)/MAX(CV1510+CN1510+CW1510, 0.1)*$I$9+CW1510/MAX(CV1510+CN1510+CW1510, 0.1)*$J$9))/($B$11+$C$11+$F$11)</f>
        <v>0</v>
      </c>
      <c r="BA1510">
        <f>($B$11*$K$9+$C$11*$K$9+$F$11*((CV1510+CN1510)/MAX(CV1510+CN1510+CW1510, 0.1)*$P$9+CW1510/MAX(CV1510+CN1510+CW1510, 0.1)*$Q$9))/($B$11+$C$11+$F$11)</f>
        <v>0</v>
      </c>
      <c r="BB1510">
        <v>6</v>
      </c>
      <c r="BC1510">
        <v>0.5</v>
      </c>
      <c r="BD1510" t="s">
        <v>355</v>
      </c>
      <c r="BE1510">
        <v>2</v>
      </c>
      <c r="BF1510" t="b">
        <v>1</v>
      </c>
      <c r="BG1510">
        <v>1664310352.214286</v>
      </c>
      <c r="BH1510">
        <v>789.477714285714</v>
      </c>
      <c r="BI1510">
        <v>844.0130714285715</v>
      </c>
      <c r="BJ1510">
        <v>18.34725</v>
      </c>
      <c r="BK1510">
        <v>15.95636785714286</v>
      </c>
      <c r="BL1510">
        <v>793.7239285714287</v>
      </c>
      <c r="BM1510">
        <v>18.51301071428571</v>
      </c>
      <c r="BN1510">
        <v>500.0733214285714</v>
      </c>
      <c r="BO1510">
        <v>90.90704642857142</v>
      </c>
      <c r="BP1510">
        <v>0.1000075035714286</v>
      </c>
      <c r="BQ1510">
        <v>24.52238928571429</v>
      </c>
      <c r="BR1510">
        <v>25.00303571428572</v>
      </c>
      <c r="BS1510">
        <v>999.9000000000002</v>
      </c>
      <c r="BT1510">
        <v>0</v>
      </c>
      <c r="BU1510">
        <v>0</v>
      </c>
      <c r="BV1510">
        <v>10004.31964285714</v>
      </c>
      <c r="BW1510">
        <v>0</v>
      </c>
      <c r="BX1510">
        <v>7.419389999999999</v>
      </c>
      <c r="BY1510">
        <v>-54.53537142857142</v>
      </c>
      <c r="BZ1510">
        <v>804.2334642857141</v>
      </c>
      <c r="CA1510">
        <v>857.6990714285715</v>
      </c>
      <c r="CB1510">
        <v>2.390885</v>
      </c>
      <c r="CC1510">
        <v>844.0130714285715</v>
      </c>
      <c r="CD1510">
        <v>15.95636785714286</v>
      </c>
      <c r="CE1510">
        <v>1.667895</v>
      </c>
      <c r="CF1510">
        <v>1.450545714285714</v>
      </c>
      <c r="CG1510">
        <v>14.6008</v>
      </c>
      <c r="CH1510">
        <v>12.4566</v>
      </c>
      <c r="CI1510">
        <v>2000.005714285714</v>
      </c>
      <c r="CJ1510">
        <v>0.9800022142857143</v>
      </c>
      <c r="CK1510">
        <v>0.01999745357142857</v>
      </c>
      <c r="CL1510">
        <v>0</v>
      </c>
      <c r="CM1510">
        <v>804.9306071428571</v>
      </c>
      <c r="CN1510">
        <v>5.00097</v>
      </c>
      <c r="CO1510">
        <v>16011.78571428571</v>
      </c>
      <c r="CP1510">
        <v>16707.63928571429</v>
      </c>
      <c r="CQ1510">
        <v>37.973</v>
      </c>
      <c r="CR1510">
        <v>38.66928571428571</v>
      </c>
      <c r="CS1510">
        <v>37.9955</v>
      </c>
      <c r="CT1510">
        <v>38.29428571428571</v>
      </c>
      <c r="CU1510">
        <v>38.39714285714285</v>
      </c>
      <c r="CV1510">
        <v>1955.106071428572</v>
      </c>
      <c r="CW1510">
        <v>39.89285714285715</v>
      </c>
      <c r="CX1510">
        <v>0</v>
      </c>
      <c r="CY1510">
        <v>1664310364.7</v>
      </c>
      <c r="CZ1510">
        <v>0</v>
      </c>
      <c r="DA1510">
        <v>0</v>
      </c>
      <c r="DB1510" t="s">
        <v>356</v>
      </c>
      <c r="DC1510">
        <v>1663859321.1</v>
      </c>
      <c r="DD1510">
        <v>1663859315.6</v>
      </c>
      <c r="DE1510">
        <v>0</v>
      </c>
      <c r="DF1510">
        <v>0.196</v>
      </c>
      <c r="DG1510">
        <v>-0.001</v>
      </c>
      <c r="DH1510">
        <v>-5.941</v>
      </c>
      <c r="DI1510">
        <v>-0.174</v>
      </c>
      <c r="DJ1510">
        <v>1500</v>
      </c>
      <c r="DK1510">
        <v>17</v>
      </c>
      <c r="DL1510">
        <v>0.13</v>
      </c>
      <c r="DM1510">
        <v>0.04</v>
      </c>
      <c r="DN1510">
        <v>-54.37340975609757</v>
      </c>
      <c r="DO1510">
        <v>-3.517373519163815</v>
      </c>
      <c r="DP1510">
        <v>0.3559496578579735</v>
      </c>
      <c r="DQ1510">
        <v>0</v>
      </c>
      <c r="DR1510">
        <v>2.395932926829269</v>
      </c>
      <c r="DS1510">
        <v>-0.0535381881533105</v>
      </c>
      <c r="DT1510">
        <v>0.01140598970671848</v>
      </c>
      <c r="DU1510">
        <v>1</v>
      </c>
      <c r="DV1510">
        <v>1</v>
      </c>
      <c r="DW1510">
        <v>2</v>
      </c>
      <c r="DX1510" t="s">
        <v>471</v>
      </c>
      <c r="DY1510">
        <v>2.98475</v>
      </c>
      <c r="DZ1510">
        <v>2.71551</v>
      </c>
      <c r="EA1510">
        <v>0.152634</v>
      </c>
      <c r="EB1510">
        <v>0.157255</v>
      </c>
      <c r="EC1510">
        <v>0.09003650000000001</v>
      </c>
      <c r="ED1510">
        <v>0.0797814</v>
      </c>
      <c r="EE1510">
        <v>26909.2</v>
      </c>
      <c r="EF1510">
        <v>26879.2</v>
      </c>
      <c r="EG1510">
        <v>29505.5</v>
      </c>
      <c r="EH1510">
        <v>29490.3</v>
      </c>
      <c r="EI1510">
        <v>35591.1</v>
      </c>
      <c r="EJ1510">
        <v>36087.7</v>
      </c>
      <c r="EK1510">
        <v>41583</v>
      </c>
      <c r="EL1510">
        <v>42027.9</v>
      </c>
      <c r="EM1510">
        <v>1.9697</v>
      </c>
      <c r="EN1510">
        <v>1.9262</v>
      </c>
      <c r="EO1510">
        <v>0.117362</v>
      </c>
      <c r="EP1510">
        <v>0</v>
      </c>
      <c r="EQ1510">
        <v>23.049</v>
      </c>
      <c r="ER1510">
        <v>999.9</v>
      </c>
      <c r="ES1510">
        <v>43.8</v>
      </c>
      <c r="ET1510">
        <v>29.3</v>
      </c>
      <c r="EU1510">
        <v>19.7137</v>
      </c>
      <c r="EV1510">
        <v>62.6964</v>
      </c>
      <c r="EW1510">
        <v>33.4535</v>
      </c>
      <c r="EX1510">
        <v>1</v>
      </c>
      <c r="EY1510">
        <v>-0.167652</v>
      </c>
      <c r="EZ1510">
        <v>1.4857</v>
      </c>
      <c r="FA1510">
        <v>20.3288</v>
      </c>
      <c r="FB1510">
        <v>5.21714</v>
      </c>
      <c r="FC1510">
        <v>12.0099</v>
      </c>
      <c r="FD1510">
        <v>4.98935</v>
      </c>
      <c r="FE1510">
        <v>3.28845</v>
      </c>
      <c r="FF1510">
        <v>9999</v>
      </c>
      <c r="FG1510">
        <v>9999</v>
      </c>
      <c r="FH1510">
        <v>9999</v>
      </c>
      <c r="FI1510">
        <v>262.8</v>
      </c>
      <c r="FJ1510">
        <v>1.86768</v>
      </c>
      <c r="FK1510">
        <v>1.86676</v>
      </c>
      <c r="FL1510">
        <v>1.86615</v>
      </c>
      <c r="FM1510">
        <v>1.86615</v>
      </c>
      <c r="FN1510">
        <v>1.86796</v>
      </c>
      <c r="FO1510">
        <v>1.87042</v>
      </c>
      <c r="FP1510">
        <v>1.86905</v>
      </c>
      <c r="FQ1510">
        <v>1.87055</v>
      </c>
      <c r="FR1510">
        <v>0</v>
      </c>
      <c r="FS1510">
        <v>0</v>
      </c>
      <c r="FT1510">
        <v>0</v>
      </c>
      <c r="FU1510">
        <v>0</v>
      </c>
      <c r="FV1510" t="s">
        <v>358</v>
      </c>
      <c r="FW1510" t="s">
        <v>359</v>
      </c>
      <c r="FX1510" t="s">
        <v>360</v>
      </c>
      <c r="FY1510" t="s">
        <v>360</v>
      </c>
      <c r="FZ1510" t="s">
        <v>360</v>
      </c>
      <c r="GA1510" t="s">
        <v>360</v>
      </c>
      <c r="GB1510">
        <v>0</v>
      </c>
      <c r="GC1510">
        <v>100</v>
      </c>
      <c r="GD1510">
        <v>100</v>
      </c>
      <c r="GE1510">
        <v>-4.309</v>
      </c>
      <c r="GF1510">
        <v>-0.1655</v>
      </c>
      <c r="GG1510">
        <v>-2.0192013485273</v>
      </c>
      <c r="GH1510">
        <v>-0.003354295288503095</v>
      </c>
      <c r="GI1510">
        <v>8.998442100416266E-07</v>
      </c>
      <c r="GJ1510">
        <v>-2.632750781261316E-10</v>
      </c>
      <c r="GK1510">
        <v>-0.1771344180573433</v>
      </c>
      <c r="GL1510">
        <v>-0.01811282044437078</v>
      </c>
      <c r="GM1510">
        <v>0.001479480632228601</v>
      </c>
      <c r="GN1510">
        <v>-2.527498020886067E-05</v>
      </c>
      <c r="GO1510">
        <v>3</v>
      </c>
      <c r="GP1510">
        <v>2311</v>
      </c>
      <c r="GQ1510">
        <v>1</v>
      </c>
      <c r="GR1510">
        <v>23</v>
      </c>
      <c r="GS1510">
        <v>7517.3</v>
      </c>
      <c r="GT1510">
        <v>7517.4</v>
      </c>
      <c r="GU1510">
        <v>1.87622</v>
      </c>
      <c r="GV1510">
        <v>2.20459</v>
      </c>
      <c r="GW1510">
        <v>1.39648</v>
      </c>
      <c r="GX1510">
        <v>2.34009</v>
      </c>
      <c r="GY1510">
        <v>1.49536</v>
      </c>
      <c r="GZ1510">
        <v>2.45483</v>
      </c>
      <c r="HA1510">
        <v>35.6613</v>
      </c>
      <c r="HB1510">
        <v>23.8423</v>
      </c>
      <c r="HC1510">
        <v>18</v>
      </c>
      <c r="HD1510">
        <v>515.994</v>
      </c>
      <c r="HE1510">
        <v>444.68</v>
      </c>
      <c r="HF1510">
        <v>21.0152</v>
      </c>
      <c r="HG1510">
        <v>25.3022</v>
      </c>
      <c r="HH1510">
        <v>29.9991</v>
      </c>
      <c r="HI1510">
        <v>25.2875</v>
      </c>
      <c r="HJ1510">
        <v>25.2331</v>
      </c>
      <c r="HK1510">
        <v>37.5653</v>
      </c>
      <c r="HL1510">
        <v>21.932</v>
      </c>
      <c r="HM1510">
        <v>38.9311</v>
      </c>
      <c r="HN1510">
        <v>21.0697</v>
      </c>
      <c r="HO1510">
        <v>888.063</v>
      </c>
      <c r="HP1510">
        <v>16.0454</v>
      </c>
      <c r="HQ1510">
        <v>100.931</v>
      </c>
      <c r="HR1510">
        <v>100.933</v>
      </c>
    </row>
    <row r="1511" spans="1:226">
      <c r="A1511">
        <v>1495</v>
      </c>
      <c r="B1511">
        <v>1664310365</v>
      </c>
      <c r="C1511">
        <v>17134.5</v>
      </c>
      <c r="D1511" t="s">
        <v>3362</v>
      </c>
      <c r="E1511" t="s">
        <v>3363</v>
      </c>
      <c r="F1511">
        <v>5</v>
      </c>
      <c r="G1511" t="s">
        <v>3257</v>
      </c>
      <c r="H1511" t="s">
        <v>354</v>
      </c>
      <c r="I1511">
        <v>1664310357.5</v>
      </c>
      <c r="J1511">
        <f>(K1511)/1000</f>
        <v>0</v>
      </c>
      <c r="K1511">
        <f>IF(BF1511, AN1511, AH1511)</f>
        <v>0</v>
      </c>
      <c r="L1511">
        <f>IF(BF1511, AI1511, AG1511)</f>
        <v>0</v>
      </c>
      <c r="M1511">
        <f>BH1511 - IF(AU1511&gt;1, L1511*BB1511*100.0/(AW1511*BV1511), 0)</f>
        <v>0</v>
      </c>
      <c r="N1511">
        <f>((T1511-J1511/2)*M1511-L1511)/(T1511+J1511/2)</f>
        <v>0</v>
      </c>
      <c r="O1511">
        <f>N1511*(BO1511+BP1511)/1000.0</f>
        <v>0</v>
      </c>
      <c r="P1511">
        <f>(BH1511 - IF(AU1511&gt;1, L1511*BB1511*100.0/(AW1511*BV1511), 0))*(BO1511+BP1511)/1000.0</f>
        <v>0</v>
      </c>
      <c r="Q1511">
        <f>2.0/((1/S1511-1/R1511)+SIGN(S1511)*SQRT((1/S1511-1/R1511)*(1/S1511-1/R1511) + 4*BC1511/((BC1511+1)*(BC1511+1))*(2*1/S1511*1/R1511-1/R1511*1/R1511)))</f>
        <v>0</v>
      </c>
      <c r="R1511">
        <f>IF(LEFT(BD1511,1)&lt;&gt;"0",IF(LEFT(BD1511,1)="1",3.0,BE1511),$D$5+$E$5*(BV1511*BO1511/($K$5*1000))+$F$5*(BV1511*BO1511/($K$5*1000))*MAX(MIN(BB1511,$J$5),$I$5)*MAX(MIN(BB1511,$J$5),$I$5)+$G$5*MAX(MIN(BB1511,$J$5),$I$5)*(BV1511*BO1511/($K$5*1000))+$H$5*(BV1511*BO1511/($K$5*1000))*(BV1511*BO1511/($K$5*1000)))</f>
        <v>0</v>
      </c>
      <c r="S1511">
        <f>J1511*(1000-(1000*0.61365*exp(17.502*W1511/(240.97+W1511))/(BO1511+BP1511)+BJ1511)/2)/(1000*0.61365*exp(17.502*W1511/(240.97+W1511))/(BO1511+BP1511)-BJ1511)</f>
        <v>0</v>
      </c>
      <c r="T1511">
        <f>1/((BC1511+1)/(Q1511/1.6)+1/(R1511/1.37)) + BC1511/((BC1511+1)/(Q1511/1.6) + BC1511/(R1511/1.37))</f>
        <v>0</v>
      </c>
      <c r="U1511">
        <f>(AX1511*BA1511)</f>
        <v>0</v>
      </c>
      <c r="V1511">
        <f>(BQ1511+(U1511+2*0.95*5.67E-8*(((BQ1511+$B$7)+273)^4-(BQ1511+273)^4)-44100*J1511)/(1.84*29.3*R1511+8*0.95*5.67E-8*(BQ1511+273)^3))</f>
        <v>0</v>
      </c>
      <c r="W1511">
        <f>($C$7*BR1511+$D$7*BS1511+$E$7*V1511)</f>
        <v>0</v>
      </c>
      <c r="X1511">
        <f>0.61365*exp(17.502*W1511/(240.97+W1511))</f>
        <v>0</v>
      </c>
      <c r="Y1511">
        <f>(Z1511/AA1511*100)</f>
        <v>0</v>
      </c>
      <c r="Z1511">
        <f>BJ1511*(BO1511+BP1511)/1000</f>
        <v>0</v>
      </c>
      <c r="AA1511">
        <f>0.61365*exp(17.502*BQ1511/(240.97+BQ1511))</f>
        <v>0</v>
      </c>
      <c r="AB1511">
        <f>(X1511-BJ1511*(BO1511+BP1511)/1000)</f>
        <v>0</v>
      </c>
      <c r="AC1511">
        <f>(-J1511*44100)</f>
        <v>0</v>
      </c>
      <c r="AD1511">
        <f>2*29.3*R1511*0.92*(BQ1511-W1511)</f>
        <v>0</v>
      </c>
      <c r="AE1511">
        <f>2*0.95*5.67E-8*(((BQ1511+$B$7)+273)^4-(W1511+273)^4)</f>
        <v>0</v>
      </c>
      <c r="AF1511">
        <f>U1511+AE1511+AC1511+AD1511</f>
        <v>0</v>
      </c>
      <c r="AG1511">
        <f>BN1511*AU1511*(BI1511-BH1511*(1000-AU1511*BK1511)/(1000-AU1511*BJ1511))/(100*BB1511)</f>
        <v>0</v>
      </c>
      <c r="AH1511">
        <f>1000*BN1511*AU1511*(BJ1511-BK1511)/(100*BB1511*(1000-AU1511*BJ1511))</f>
        <v>0</v>
      </c>
      <c r="AI1511">
        <f>(AJ1511 - AK1511 - BO1511*1E3/(8.314*(BQ1511+273.15)) * AM1511/BN1511 * AL1511) * BN1511/(100*BB1511) * (1000 - BK1511)/1000</f>
        <v>0</v>
      </c>
      <c r="AJ1511">
        <v>891.1798359166806</v>
      </c>
      <c r="AK1511">
        <v>845.3848484848485</v>
      </c>
      <c r="AL1511">
        <v>3.355484050409268</v>
      </c>
      <c r="AM1511">
        <v>64.58573278103455</v>
      </c>
      <c r="AN1511">
        <f>(AP1511 - AO1511 + BO1511*1E3/(8.314*(BQ1511+273.15)) * AR1511/BN1511 * AQ1511) * BN1511/(100*BB1511) * 1000/(1000 - AP1511)</f>
        <v>0</v>
      </c>
      <c r="AO1511">
        <v>15.98206435108264</v>
      </c>
      <c r="AP1511">
        <v>18.39203067669173</v>
      </c>
      <c r="AQ1511">
        <v>0.0009075568605371443</v>
      </c>
      <c r="AR1511">
        <v>112.2098661277839</v>
      </c>
      <c r="AS1511">
        <v>14</v>
      </c>
      <c r="AT1511">
        <v>3</v>
      </c>
      <c r="AU1511">
        <f>IF(AS1511*$H$13&gt;=AW1511,1.0,(AW1511/(AW1511-AS1511*$H$13)))</f>
        <v>0</v>
      </c>
      <c r="AV1511">
        <f>(AU1511-1)*100</f>
        <v>0</v>
      </c>
      <c r="AW1511">
        <f>MAX(0,($B$13+$C$13*BV1511)/(1+$D$13*BV1511)*BO1511/(BQ1511+273)*$E$13)</f>
        <v>0</v>
      </c>
      <c r="AX1511">
        <f>$B$11*BW1511+$C$11*BX1511+$F$11*CI1511*(1-CL1511)</f>
        <v>0</v>
      </c>
      <c r="AY1511">
        <f>AX1511*AZ1511</f>
        <v>0</v>
      </c>
      <c r="AZ1511">
        <f>($B$11*$D$9+$C$11*$D$9+$F$11*((CV1511+CN1511)/MAX(CV1511+CN1511+CW1511, 0.1)*$I$9+CW1511/MAX(CV1511+CN1511+CW1511, 0.1)*$J$9))/($B$11+$C$11+$F$11)</f>
        <v>0</v>
      </c>
      <c r="BA1511">
        <f>($B$11*$K$9+$C$11*$K$9+$F$11*((CV1511+CN1511)/MAX(CV1511+CN1511+CW1511, 0.1)*$P$9+CW1511/MAX(CV1511+CN1511+CW1511, 0.1)*$Q$9))/($B$11+$C$11+$F$11)</f>
        <v>0</v>
      </c>
      <c r="BB1511">
        <v>6</v>
      </c>
      <c r="BC1511">
        <v>0.5</v>
      </c>
      <c r="BD1511" t="s">
        <v>355</v>
      </c>
      <c r="BE1511">
        <v>2</v>
      </c>
      <c r="BF1511" t="b">
        <v>1</v>
      </c>
      <c r="BG1511">
        <v>1664310357.5</v>
      </c>
      <c r="BH1511">
        <v>806.8381851851852</v>
      </c>
      <c r="BI1511">
        <v>861.7118148148149</v>
      </c>
      <c r="BJ1511">
        <v>18.36975555555555</v>
      </c>
      <c r="BK1511">
        <v>15.97661851851852</v>
      </c>
      <c r="BL1511">
        <v>811.1265555555555</v>
      </c>
      <c r="BM1511">
        <v>18.53527777777778</v>
      </c>
      <c r="BN1511">
        <v>500.0672222222222</v>
      </c>
      <c r="BO1511">
        <v>90.907062962963</v>
      </c>
      <c r="BP1511">
        <v>0.1000349777777778</v>
      </c>
      <c r="BQ1511">
        <v>24.51271481481482</v>
      </c>
      <c r="BR1511">
        <v>24.98257777777778</v>
      </c>
      <c r="BS1511">
        <v>999.9000000000001</v>
      </c>
      <c r="BT1511">
        <v>0</v>
      </c>
      <c r="BU1511">
        <v>0</v>
      </c>
      <c r="BV1511">
        <v>9996.452962962961</v>
      </c>
      <c r="BW1511">
        <v>0</v>
      </c>
      <c r="BX1511">
        <v>7.419389999999999</v>
      </c>
      <c r="BY1511">
        <v>-54.87364814814815</v>
      </c>
      <c r="BZ1511">
        <v>821.9371481481481</v>
      </c>
      <c r="CA1511">
        <v>875.7026666666666</v>
      </c>
      <c r="CB1511">
        <v>2.393130370370371</v>
      </c>
      <c r="CC1511">
        <v>861.7118148148149</v>
      </c>
      <c r="CD1511">
        <v>15.97661851851852</v>
      </c>
      <c r="CE1511">
        <v>1.669941111111111</v>
      </c>
      <c r="CF1511">
        <v>1.452388518518518</v>
      </c>
      <c r="CG1511">
        <v>14.61979259259259</v>
      </c>
      <c r="CH1511">
        <v>12.47593333333333</v>
      </c>
      <c r="CI1511">
        <v>2000.013333333333</v>
      </c>
      <c r="CJ1511">
        <v>0.9800028888888889</v>
      </c>
      <c r="CK1511">
        <v>0.01999678518518519</v>
      </c>
      <c r="CL1511">
        <v>0</v>
      </c>
      <c r="CM1511">
        <v>805.4522222222222</v>
      </c>
      <c r="CN1511">
        <v>5.00097</v>
      </c>
      <c r="CO1511">
        <v>16023.05925925926</v>
      </c>
      <c r="CP1511">
        <v>16707.7037037037</v>
      </c>
      <c r="CQ1511">
        <v>37.95099999999999</v>
      </c>
      <c r="CR1511">
        <v>38.64796296296296</v>
      </c>
      <c r="CS1511">
        <v>37.99066666666667</v>
      </c>
      <c r="CT1511">
        <v>38.27296296296296</v>
      </c>
      <c r="CU1511">
        <v>38.375</v>
      </c>
      <c r="CV1511">
        <v>1955.114444444445</v>
      </c>
      <c r="CW1511">
        <v>39.89185185185186</v>
      </c>
      <c r="CX1511">
        <v>0</v>
      </c>
      <c r="CY1511">
        <v>1664310369.5</v>
      </c>
      <c r="CZ1511">
        <v>0</v>
      </c>
      <c r="DA1511">
        <v>0</v>
      </c>
      <c r="DB1511" t="s">
        <v>356</v>
      </c>
      <c r="DC1511">
        <v>1663859321.1</v>
      </c>
      <c r="DD1511">
        <v>1663859315.6</v>
      </c>
      <c r="DE1511">
        <v>0</v>
      </c>
      <c r="DF1511">
        <v>0.196</v>
      </c>
      <c r="DG1511">
        <v>-0.001</v>
      </c>
      <c r="DH1511">
        <v>-5.941</v>
      </c>
      <c r="DI1511">
        <v>-0.174</v>
      </c>
      <c r="DJ1511">
        <v>1500</v>
      </c>
      <c r="DK1511">
        <v>17</v>
      </c>
      <c r="DL1511">
        <v>0.13</v>
      </c>
      <c r="DM1511">
        <v>0.04</v>
      </c>
      <c r="DN1511">
        <v>-54.62109268292684</v>
      </c>
      <c r="DO1511">
        <v>-3.590592334494856</v>
      </c>
      <c r="DP1511">
        <v>0.3639968100840146</v>
      </c>
      <c r="DQ1511">
        <v>0</v>
      </c>
      <c r="DR1511">
        <v>2.391899512195122</v>
      </c>
      <c r="DS1511">
        <v>0.01222682926829361</v>
      </c>
      <c r="DT1511">
        <v>0.006990410138782112</v>
      </c>
      <c r="DU1511">
        <v>1</v>
      </c>
      <c r="DV1511">
        <v>1</v>
      </c>
      <c r="DW1511">
        <v>2</v>
      </c>
      <c r="DX1511" t="s">
        <v>471</v>
      </c>
      <c r="DY1511">
        <v>2.98479</v>
      </c>
      <c r="DZ1511">
        <v>2.71561</v>
      </c>
      <c r="EA1511">
        <v>0.154659</v>
      </c>
      <c r="EB1511">
        <v>0.159241</v>
      </c>
      <c r="EC1511">
        <v>0.0900844</v>
      </c>
      <c r="ED1511">
        <v>0.07981000000000001</v>
      </c>
      <c r="EE1511">
        <v>26845.2</v>
      </c>
      <c r="EF1511">
        <v>26816</v>
      </c>
      <c r="EG1511">
        <v>29505.8</v>
      </c>
      <c r="EH1511">
        <v>29490.6</v>
      </c>
      <c r="EI1511">
        <v>35589.6</v>
      </c>
      <c r="EJ1511">
        <v>36086.8</v>
      </c>
      <c r="EK1511">
        <v>41583.4</v>
      </c>
      <c r="EL1511">
        <v>42028.1</v>
      </c>
      <c r="EM1511">
        <v>1.96963</v>
      </c>
      <c r="EN1511">
        <v>1.92645</v>
      </c>
      <c r="EO1511">
        <v>0.115953</v>
      </c>
      <c r="EP1511">
        <v>0</v>
      </c>
      <c r="EQ1511">
        <v>23.0502</v>
      </c>
      <c r="ER1511">
        <v>999.9</v>
      </c>
      <c r="ES1511">
        <v>43.8</v>
      </c>
      <c r="ET1511">
        <v>29.3</v>
      </c>
      <c r="EU1511">
        <v>19.7149</v>
      </c>
      <c r="EV1511">
        <v>62.6764</v>
      </c>
      <c r="EW1511">
        <v>33.1971</v>
      </c>
      <c r="EX1511">
        <v>1</v>
      </c>
      <c r="EY1511">
        <v>-0.167873</v>
      </c>
      <c r="EZ1511">
        <v>1.4134</v>
      </c>
      <c r="FA1511">
        <v>20.3295</v>
      </c>
      <c r="FB1511">
        <v>5.21729</v>
      </c>
      <c r="FC1511">
        <v>12.0099</v>
      </c>
      <c r="FD1511">
        <v>4.9895</v>
      </c>
      <c r="FE1511">
        <v>3.28848</v>
      </c>
      <c r="FF1511">
        <v>9999</v>
      </c>
      <c r="FG1511">
        <v>9999</v>
      </c>
      <c r="FH1511">
        <v>9999</v>
      </c>
      <c r="FI1511">
        <v>262.8</v>
      </c>
      <c r="FJ1511">
        <v>1.86768</v>
      </c>
      <c r="FK1511">
        <v>1.86676</v>
      </c>
      <c r="FL1511">
        <v>1.86615</v>
      </c>
      <c r="FM1511">
        <v>1.86614</v>
      </c>
      <c r="FN1511">
        <v>1.86794</v>
      </c>
      <c r="FO1511">
        <v>1.87042</v>
      </c>
      <c r="FP1511">
        <v>1.86905</v>
      </c>
      <c r="FQ1511">
        <v>1.87056</v>
      </c>
      <c r="FR1511">
        <v>0</v>
      </c>
      <c r="FS1511">
        <v>0</v>
      </c>
      <c r="FT1511">
        <v>0</v>
      </c>
      <c r="FU1511">
        <v>0</v>
      </c>
      <c r="FV1511" t="s">
        <v>358</v>
      </c>
      <c r="FW1511" t="s">
        <v>359</v>
      </c>
      <c r="FX1511" t="s">
        <v>360</v>
      </c>
      <c r="FY1511" t="s">
        <v>360</v>
      </c>
      <c r="FZ1511" t="s">
        <v>360</v>
      </c>
      <c r="GA1511" t="s">
        <v>360</v>
      </c>
      <c r="GB1511">
        <v>0</v>
      </c>
      <c r="GC1511">
        <v>100</v>
      </c>
      <c r="GD1511">
        <v>100</v>
      </c>
      <c r="GE1511">
        <v>-4.348</v>
      </c>
      <c r="GF1511">
        <v>-0.1653</v>
      </c>
      <c r="GG1511">
        <v>-2.0192013485273</v>
      </c>
      <c r="GH1511">
        <v>-0.003354295288503095</v>
      </c>
      <c r="GI1511">
        <v>8.998442100416266E-07</v>
      </c>
      <c r="GJ1511">
        <v>-2.632750781261316E-10</v>
      </c>
      <c r="GK1511">
        <v>-0.1771344180573433</v>
      </c>
      <c r="GL1511">
        <v>-0.01811282044437078</v>
      </c>
      <c r="GM1511">
        <v>0.001479480632228601</v>
      </c>
      <c r="GN1511">
        <v>-2.527498020886067E-05</v>
      </c>
      <c r="GO1511">
        <v>3</v>
      </c>
      <c r="GP1511">
        <v>2311</v>
      </c>
      <c r="GQ1511">
        <v>1</v>
      </c>
      <c r="GR1511">
        <v>23</v>
      </c>
      <c r="GS1511">
        <v>7517.4</v>
      </c>
      <c r="GT1511">
        <v>7517.5</v>
      </c>
      <c r="GU1511">
        <v>1.90674</v>
      </c>
      <c r="GV1511">
        <v>2.20459</v>
      </c>
      <c r="GW1511">
        <v>1.39648</v>
      </c>
      <c r="GX1511">
        <v>2.34009</v>
      </c>
      <c r="GY1511">
        <v>1.49536</v>
      </c>
      <c r="GZ1511">
        <v>2.35352</v>
      </c>
      <c r="HA1511">
        <v>35.6613</v>
      </c>
      <c r="HB1511">
        <v>23.8336</v>
      </c>
      <c r="HC1511">
        <v>18</v>
      </c>
      <c r="HD1511">
        <v>515.965</v>
      </c>
      <c r="HE1511">
        <v>444.844</v>
      </c>
      <c r="HF1511">
        <v>21.0553</v>
      </c>
      <c r="HG1511">
        <v>25.3042</v>
      </c>
      <c r="HH1511">
        <v>29.9996</v>
      </c>
      <c r="HI1511">
        <v>25.2896</v>
      </c>
      <c r="HJ1511">
        <v>25.2347</v>
      </c>
      <c r="HK1511">
        <v>38.1684</v>
      </c>
      <c r="HL1511">
        <v>21.932</v>
      </c>
      <c r="HM1511">
        <v>38.9311</v>
      </c>
      <c r="HN1511">
        <v>21.0849</v>
      </c>
      <c r="HO1511">
        <v>908.097</v>
      </c>
      <c r="HP1511">
        <v>16.0484</v>
      </c>
      <c r="HQ1511">
        <v>100.932</v>
      </c>
      <c r="HR1511">
        <v>100.934</v>
      </c>
    </row>
    <row r="1512" spans="1:226">
      <c r="A1512">
        <v>1496</v>
      </c>
      <c r="B1512">
        <v>1664310370</v>
      </c>
      <c r="C1512">
        <v>17139.5</v>
      </c>
      <c r="D1512" t="s">
        <v>3364</v>
      </c>
      <c r="E1512" t="s">
        <v>3365</v>
      </c>
      <c r="F1512">
        <v>5</v>
      </c>
      <c r="G1512" t="s">
        <v>3257</v>
      </c>
      <c r="H1512" t="s">
        <v>354</v>
      </c>
      <c r="I1512">
        <v>1664310362.214286</v>
      </c>
      <c r="J1512">
        <f>(K1512)/1000</f>
        <v>0</v>
      </c>
      <c r="K1512">
        <f>IF(BF1512, AN1512, AH1512)</f>
        <v>0</v>
      </c>
      <c r="L1512">
        <f>IF(BF1512, AI1512, AG1512)</f>
        <v>0</v>
      </c>
      <c r="M1512">
        <f>BH1512 - IF(AU1512&gt;1, L1512*BB1512*100.0/(AW1512*BV1512), 0)</f>
        <v>0</v>
      </c>
      <c r="N1512">
        <f>((T1512-J1512/2)*M1512-L1512)/(T1512+J1512/2)</f>
        <v>0</v>
      </c>
      <c r="O1512">
        <f>N1512*(BO1512+BP1512)/1000.0</f>
        <v>0</v>
      </c>
      <c r="P1512">
        <f>(BH1512 - IF(AU1512&gt;1, L1512*BB1512*100.0/(AW1512*BV1512), 0))*(BO1512+BP1512)/1000.0</f>
        <v>0</v>
      </c>
      <c r="Q1512">
        <f>2.0/((1/S1512-1/R1512)+SIGN(S1512)*SQRT((1/S1512-1/R1512)*(1/S1512-1/R1512) + 4*BC1512/((BC1512+1)*(BC1512+1))*(2*1/S1512*1/R1512-1/R1512*1/R1512)))</f>
        <v>0</v>
      </c>
      <c r="R1512">
        <f>IF(LEFT(BD1512,1)&lt;&gt;"0",IF(LEFT(BD1512,1)="1",3.0,BE1512),$D$5+$E$5*(BV1512*BO1512/($K$5*1000))+$F$5*(BV1512*BO1512/($K$5*1000))*MAX(MIN(BB1512,$J$5),$I$5)*MAX(MIN(BB1512,$J$5),$I$5)+$G$5*MAX(MIN(BB1512,$J$5),$I$5)*(BV1512*BO1512/($K$5*1000))+$H$5*(BV1512*BO1512/($K$5*1000))*(BV1512*BO1512/($K$5*1000)))</f>
        <v>0</v>
      </c>
      <c r="S1512">
        <f>J1512*(1000-(1000*0.61365*exp(17.502*W1512/(240.97+W1512))/(BO1512+BP1512)+BJ1512)/2)/(1000*0.61365*exp(17.502*W1512/(240.97+W1512))/(BO1512+BP1512)-BJ1512)</f>
        <v>0</v>
      </c>
      <c r="T1512">
        <f>1/((BC1512+1)/(Q1512/1.6)+1/(R1512/1.37)) + BC1512/((BC1512+1)/(Q1512/1.6) + BC1512/(R1512/1.37))</f>
        <v>0</v>
      </c>
      <c r="U1512">
        <f>(AX1512*BA1512)</f>
        <v>0</v>
      </c>
      <c r="V1512">
        <f>(BQ1512+(U1512+2*0.95*5.67E-8*(((BQ1512+$B$7)+273)^4-(BQ1512+273)^4)-44100*J1512)/(1.84*29.3*R1512+8*0.95*5.67E-8*(BQ1512+273)^3))</f>
        <v>0</v>
      </c>
      <c r="W1512">
        <f>($C$7*BR1512+$D$7*BS1512+$E$7*V1512)</f>
        <v>0</v>
      </c>
      <c r="X1512">
        <f>0.61365*exp(17.502*W1512/(240.97+W1512))</f>
        <v>0</v>
      </c>
      <c r="Y1512">
        <f>(Z1512/AA1512*100)</f>
        <v>0</v>
      </c>
      <c r="Z1512">
        <f>BJ1512*(BO1512+BP1512)/1000</f>
        <v>0</v>
      </c>
      <c r="AA1512">
        <f>0.61365*exp(17.502*BQ1512/(240.97+BQ1512))</f>
        <v>0</v>
      </c>
      <c r="AB1512">
        <f>(X1512-BJ1512*(BO1512+BP1512)/1000)</f>
        <v>0</v>
      </c>
      <c r="AC1512">
        <f>(-J1512*44100)</f>
        <v>0</v>
      </c>
      <c r="AD1512">
        <f>2*29.3*R1512*0.92*(BQ1512-W1512)</f>
        <v>0</v>
      </c>
      <c r="AE1512">
        <f>2*0.95*5.67E-8*(((BQ1512+$B$7)+273)^4-(W1512+273)^4)</f>
        <v>0</v>
      </c>
      <c r="AF1512">
        <f>U1512+AE1512+AC1512+AD1512</f>
        <v>0</v>
      </c>
      <c r="AG1512">
        <f>BN1512*AU1512*(BI1512-BH1512*(1000-AU1512*BK1512)/(1000-AU1512*BJ1512))/(100*BB1512)</f>
        <v>0</v>
      </c>
      <c r="AH1512">
        <f>1000*BN1512*AU1512*(BJ1512-BK1512)/(100*BB1512*(1000-AU1512*BJ1512))</f>
        <v>0</v>
      </c>
      <c r="AI1512">
        <f>(AJ1512 - AK1512 - BO1512*1E3/(8.314*(BQ1512+273.15)) * AM1512/BN1512 * AL1512) * BN1512/(100*BB1512) * (1000 - BK1512)/1000</f>
        <v>0</v>
      </c>
      <c r="AJ1512">
        <v>908.1279573821207</v>
      </c>
      <c r="AK1512">
        <v>862.1921151515148</v>
      </c>
      <c r="AL1512">
        <v>3.365351325126679</v>
      </c>
      <c r="AM1512">
        <v>64.58573278103455</v>
      </c>
      <c r="AN1512">
        <f>(AP1512 - AO1512 + BO1512*1E3/(8.314*(BQ1512+273.15)) * AR1512/BN1512 * AQ1512) * BN1512/(100*BB1512) * 1000/(1000 - AP1512)</f>
        <v>0</v>
      </c>
      <c r="AO1512">
        <v>15.9940867112088</v>
      </c>
      <c r="AP1512">
        <v>18.39669518796993</v>
      </c>
      <c r="AQ1512">
        <v>0.0005850181945117231</v>
      </c>
      <c r="AR1512">
        <v>112.2098661277839</v>
      </c>
      <c r="AS1512">
        <v>14</v>
      </c>
      <c r="AT1512">
        <v>3</v>
      </c>
      <c r="AU1512">
        <f>IF(AS1512*$H$13&gt;=AW1512,1.0,(AW1512/(AW1512-AS1512*$H$13)))</f>
        <v>0</v>
      </c>
      <c r="AV1512">
        <f>(AU1512-1)*100</f>
        <v>0</v>
      </c>
      <c r="AW1512">
        <f>MAX(0,($B$13+$C$13*BV1512)/(1+$D$13*BV1512)*BO1512/(BQ1512+273)*$E$13)</f>
        <v>0</v>
      </c>
      <c r="AX1512">
        <f>$B$11*BW1512+$C$11*BX1512+$F$11*CI1512*(1-CL1512)</f>
        <v>0</v>
      </c>
      <c r="AY1512">
        <f>AX1512*AZ1512</f>
        <v>0</v>
      </c>
      <c r="AZ1512">
        <f>($B$11*$D$9+$C$11*$D$9+$F$11*((CV1512+CN1512)/MAX(CV1512+CN1512+CW1512, 0.1)*$I$9+CW1512/MAX(CV1512+CN1512+CW1512, 0.1)*$J$9))/($B$11+$C$11+$F$11)</f>
        <v>0</v>
      </c>
      <c r="BA1512">
        <f>($B$11*$K$9+$C$11*$K$9+$F$11*((CV1512+CN1512)/MAX(CV1512+CN1512+CW1512, 0.1)*$P$9+CW1512/MAX(CV1512+CN1512+CW1512, 0.1)*$Q$9))/($B$11+$C$11+$F$11)</f>
        <v>0</v>
      </c>
      <c r="BB1512">
        <v>6</v>
      </c>
      <c r="BC1512">
        <v>0.5</v>
      </c>
      <c r="BD1512" t="s">
        <v>355</v>
      </c>
      <c r="BE1512">
        <v>2</v>
      </c>
      <c r="BF1512" t="b">
        <v>1</v>
      </c>
      <c r="BG1512">
        <v>1664310362.214286</v>
      </c>
      <c r="BH1512">
        <v>822.3349285714286</v>
      </c>
      <c r="BI1512">
        <v>877.4456428571428</v>
      </c>
      <c r="BJ1512">
        <v>18.38350357142857</v>
      </c>
      <c r="BK1512">
        <v>15.98661785714286</v>
      </c>
      <c r="BL1512">
        <v>826.6607857142859</v>
      </c>
      <c r="BM1512">
        <v>18.54889285714286</v>
      </c>
      <c r="BN1512">
        <v>500.0624285714285</v>
      </c>
      <c r="BO1512">
        <v>90.90733928571429</v>
      </c>
      <c r="BP1512">
        <v>0.1000151607142857</v>
      </c>
      <c r="BQ1512">
        <v>24.50979642857143</v>
      </c>
      <c r="BR1512">
        <v>24.96950714285714</v>
      </c>
      <c r="BS1512">
        <v>999.9000000000002</v>
      </c>
      <c r="BT1512">
        <v>0</v>
      </c>
      <c r="BU1512">
        <v>0</v>
      </c>
      <c r="BV1512">
        <v>9995.404642857144</v>
      </c>
      <c r="BW1512">
        <v>0</v>
      </c>
      <c r="BX1512">
        <v>7.419389999999999</v>
      </c>
      <c r="BY1512">
        <v>-55.11068571428571</v>
      </c>
      <c r="BZ1512">
        <v>837.7356071428572</v>
      </c>
      <c r="CA1512">
        <v>891.7009999999999</v>
      </c>
      <c r="CB1512">
        <v>2.396889285714286</v>
      </c>
      <c r="CC1512">
        <v>877.4456428571428</v>
      </c>
      <c r="CD1512">
        <v>15.98661785714286</v>
      </c>
      <c r="CE1512">
        <v>1.671196071428571</v>
      </c>
      <c r="CF1512">
        <v>1.453301071428571</v>
      </c>
      <c r="CG1512">
        <v>14.63143571428571</v>
      </c>
      <c r="CH1512">
        <v>12.48550714285714</v>
      </c>
      <c r="CI1512">
        <v>1999.988928571428</v>
      </c>
      <c r="CJ1512">
        <v>0.9800028571428572</v>
      </c>
      <c r="CK1512">
        <v>0.01999680714285714</v>
      </c>
      <c r="CL1512">
        <v>0</v>
      </c>
      <c r="CM1512">
        <v>805.8438214285715</v>
      </c>
      <c r="CN1512">
        <v>5.00097</v>
      </c>
      <c r="CO1512">
        <v>16031.13571428572</v>
      </c>
      <c r="CP1512">
        <v>16707.49642857143</v>
      </c>
      <c r="CQ1512">
        <v>37.9415</v>
      </c>
      <c r="CR1512">
        <v>38.63164285714286</v>
      </c>
      <c r="CS1512">
        <v>37.973</v>
      </c>
      <c r="CT1512">
        <v>38.25442857142857</v>
      </c>
      <c r="CU1512">
        <v>38.375</v>
      </c>
      <c r="CV1512">
        <v>1955.090357142857</v>
      </c>
      <c r="CW1512">
        <v>39.89142857142858</v>
      </c>
      <c r="CX1512">
        <v>0</v>
      </c>
      <c r="CY1512">
        <v>1664310374.3</v>
      </c>
      <c r="CZ1512">
        <v>0</v>
      </c>
      <c r="DA1512">
        <v>0</v>
      </c>
      <c r="DB1512" t="s">
        <v>356</v>
      </c>
      <c r="DC1512">
        <v>1663859321.1</v>
      </c>
      <c r="DD1512">
        <v>1663859315.6</v>
      </c>
      <c r="DE1512">
        <v>0</v>
      </c>
      <c r="DF1512">
        <v>0.196</v>
      </c>
      <c r="DG1512">
        <v>-0.001</v>
      </c>
      <c r="DH1512">
        <v>-5.941</v>
      </c>
      <c r="DI1512">
        <v>-0.174</v>
      </c>
      <c r="DJ1512">
        <v>1500</v>
      </c>
      <c r="DK1512">
        <v>17</v>
      </c>
      <c r="DL1512">
        <v>0.13</v>
      </c>
      <c r="DM1512">
        <v>0.04</v>
      </c>
      <c r="DN1512">
        <v>-54.9817292682927</v>
      </c>
      <c r="DO1512">
        <v>-3.234869686411081</v>
      </c>
      <c r="DP1512">
        <v>0.3281754046490043</v>
      </c>
      <c r="DQ1512">
        <v>0</v>
      </c>
      <c r="DR1512">
        <v>2.39400756097561</v>
      </c>
      <c r="DS1512">
        <v>0.04479303135888612</v>
      </c>
      <c r="DT1512">
        <v>0.00602881729310143</v>
      </c>
      <c r="DU1512">
        <v>1</v>
      </c>
      <c r="DV1512">
        <v>1</v>
      </c>
      <c r="DW1512">
        <v>2</v>
      </c>
      <c r="DX1512" t="s">
        <v>471</v>
      </c>
      <c r="DY1512">
        <v>2.98464</v>
      </c>
      <c r="DZ1512">
        <v>2.7157</v>
      </c>
      <c r="EA1512">
        <v>0.156676</v>
      </c>
      <c r="EB1512">
        <v>0.161206</v>
      </c>
      <c r="EC1512">
        <v>0.0901029</v>
      </c>
      <c r="ED1512">
        <v>0.0798203</v>
      </c>
      <c r="EE1512">
        <v>26781.1</v>
      </c>
      <c r="EF1512">
        <v>26753.8</v>
      </c>
      <c r="EG1512">
        <v>29505.7</v>
      </c>
      <c r="EH1512">
        <v>29491</v>
      </c>
      <c r="EI1512">
        <v>35588.6</v>
      </c>
      <c r="EJ1512">
        <v>36087.1</v>
      </c>
      <c r="EK1512">
        <v>41583</v>
      </c>
      <c r="EL1512">
        <v>42028.9</v>
      </c>
      <c r="EM1512">
        <v>1.96952</v>
      </c>
      <c r="EN1512">
        <v>1.92642</v>
      </c>
      <c r="EO1512">
        <v>0.116199</v>
      </c>
      <c r="EP1512">
        <v>0</v>
      </c>
      <c r="EQ1512">
        <v>23.0514</v>
      </c>
      <c r="ER1512">
        <v>999.9</v>
      </c>
      <c r="ES1512">
        <v>43.8</v>
      </c>
      <c r="ET1512">
        <v>29.3</v>
      </c>
      <c r="EU1512">
        <v>19.7158</v>
      </c>
      <c r="EV1512">
        <v>62.9264</v>
      </c>
      <c r="EW1512">
        <v>33.0048</v>
      </c>
      <c r="EX1512">
        <v>1</v>
      </c>
      <c r="EY1512">
        <v>-0.168001</v>
      </c>
      <c r="EZ1512">
        <v>1.3458</v>
      </c>
      <c r="FA1512">
        <v>20.3302</v>
      </c>
      <c r="FB1512">
        <v>5.21744</v>
      </c>
      <c r="FC1512">
        <v>12.0099</v>
      </c>
      <c r="FD1512">
        <v>4.98935</v>
      </c>
      <c r="FE1512">
        <v>3.28845</v>
      </c>
      <c r="FF1512">
        <v>9999</v>
      </c>
      <c r="FG1512">
        <v>9999</v>
      </c>
      <c r="FH1512">
        <v>9999</v>
      </c>
      <c r="FI1512">
        <v>262.8</v>
      </c>
      <c r="FJ1512">
        <v>1.86768</v>
      </c>
      <c r="FK1512">
        <v>1.86676</v>
      </c>
      <c r="FL1512">
        <v>1.86615</v>
      </c>
      <c r="FM1512">
        <v>1.86614</v>
      </c>
      <c r="FN1512">
        <v>1.86796</v>
      </c>
      <c r="FO1512">
        <v>1.87042</v>
      </c>
      <c r="FP1512">
        <v>1.86905</v>
      </c>
      <c r="FQ1512">
        <v>1.87054</v>
      </c>
      <c r="FR1512">
        <v>0</v>
      </c>
      <c r="FS1512">
        <v>0</v>
      </c>
      <c r="FT1512">
        <v>0</v>
      </c>
      <c r="FU1512">
        <v>0</v>
      </c>
      <c r="FV1512" t="s">
        <v>358</v>
      </c>
      <c r="FW1512" t="s">
        <v>359</v>
      </c>
      <c r="FX1512" t="s">
        <v>360</v>
      </c>
      <c r="FY1512" t="s">
        <v>360</v>
      </c>
      <c r="FZ1512" t="s">
        <v>360</v>
      </c>
      <c r="GA1512" t="s">
        <v>360</v>
      </c>
      <c r="GB1512">
        <v>0</v>
      </c>
      <c r="GC1512">
        <v>100</v>
      </c>
      <c r="GD1512">
        <v>100</v>
      </c>
      <c r="GE1512">
        <v>-4.388</v>
      </c>
      <c r="GF1512">
        <v>-0.1653</v>
      </c>
      <c r="GG1512">
        <v>-2.0192013485273</v>
      </c>
      <c r="GH1512">
        <v>-0.003354295288503095</v>
      </c>
      <c r="GI1512">
        <v>8.998442100416266E-07</v>
      </c>
      <c r="GJ1512">
        <v>-2.632750781261316E-10</v>
      </c>
      <c r="GK1512">
        <v>-0.1771344180573433</v>
      </c>
      <c r="GL1512">
        <v>-0.01811282044437078</v>
      </c>
      <c r="GM1512">
        <v>0.001479480632228601</v>
      </c>
      <c r="GN1512">
        <v>-2.527498020886067E-05</v>
      </c>
      <c r="GO1512">
        <v>3</v>
      </c>
      <c r="GP1512">
        <v>2311</v>
      </c>
      <c r="GQ1512">
        <v>1</v>
      </c>
      <c r="GR1512">
        <v>23</v>
      </c>
      <c r="GS1512">
        <v>7517.5</v>
      </c>
      <c r="GT1512">
        <v>7517.6</v>
      </c>
      <c r="GU1512">
        <v>1.93115</v>
      </c>
      <c r="GV1512">
        <v>2.20093</v>
      </c>
      <c r="GW1512">
        <v>1.39648</v>
      </c>
      <c r="GX1512">
        <v>2.34009</v>
      </c>
      <c r="GY1512">
        <v>1.49536</v>
      </c>
      <c r="GZ1512">
        <v>2.46948</v>
      </c>
      <c r="HA1512">
        <v>35.6845</v>
      </c>
      <c r="HB1512">
        <v>23.8511</v>
      </c>
      <c r="HC1512">
        <v>18</v>
      </c>
      <c r="HD1512">
        <v>515.919</v>
      </c>
      <c r="HE1512">
        <v>444.846</v>
      </c>
      <c r="HF1512">
        <v>21.0919</v>
      </c>
      <c r="HG1512">
        <v>25.3053</v>
      </c>
      <c r="HH1512">
        <v>29.9997</v>
      </c>
      <c r="HI1512">
        <v>25.2917</v>
      </c>
      <c r="HJ1512">
        <v>25.2368</v>
      </c>
      <c r="HK1512">
        <v>38.7072</v>
      </c>
      <c r="HL1512">
        <v>21.932</v>
      </c>
      <c r="HM1512">
        <v>38.9311</v>
      </c>
      <c r="HN1512">
        <v>21.1127</v>
      </c>
      <c r="HO1512">
        <v>921.458</v>
      </c>
      <c r="HP1512">
        <v>16.0557</v>
      </c>
      <c r="HQ1512">
        <v>100.931</v>
      </c>
      <c r="HR1512">
        <v>100.935</v>
      </c>
    </row>
    <row r="1513" spans="1:226">
      <c r="A1513">
        <v>1497</v>
      </c>
      <c r="B1513">
        <v>1664310375</v>
      </c>
      <c r="C1513">
        <v>17144.5</v>
      </c>
      <c r="D1513" t="s">
        <v>3366</v>
      </c>
      <c r="E1513" t="s">
        <v>3367</v>
      </c>
      <c r="F1513">
        <v>5</v>
      </c>
      <c r="G1513" t="s">
        <v>3257</v>
      </c>
      <c r="H1513" t="s">
        <v>354</v>
      </c>
      <c r="I1513">
        <v>1664310367.5</v>
      </c>
      <c r="J1513">
        <f>(K1513)/1000</f>
        <v>0</v>
      </c>
      <c r="K1513">
        <f>IF(BF1513, AN1513, AH1513)</f>
        <v>0</v>
      </c>
      <c r="L1513">
        <f>IF(BF1513, AI1513, AG1513)</f>
        <v>0</v>
      </c>
      <c r="M1513">
        <f>BH1513 - IF(AU1513&gt;1, L1513*BB1513*100.0/(AW1513*BV1513), 0)</f>
        <v>0</v>
      </c>
      <c r="N1513">
        <f>((T1513-J1513/2)*M1513-L1513)/(T1513+J1513/2)</f>
        <v>0</v>
      </c>
      <c r="O1513">
        <f>N1513*(BO1513+BP1513)/1000.0</f>
        <v>0</v>
      </c>
      <c r="P1513">
        <f>(BH1513 - IF(AU1513&gt;1, L1513*BB1513*100.0/(AW1513*BV1513), 0))*(BO1513+BP1513)/1000.0</f>
        <v>0</v>
      </c>
      <c r="Q1513">
        <f>2.0/((1/S1513-1/R1513)+SIGN(S1513)*SQRT((1/S1513-1/R1513)*(1/S1513-1/R1513) + 4*BC1513/((BC1513+1)*(BC1513+1))*(2*1/S1513*1/R1513-1/R1513*1/R1513)))</f>
        <v>0</v>
      </c>
      <c r="R1513">
        <f>IF(LEFT(BD1513,1)&lt;&gt;"0",IF(LEFT(BD1513,1)="1",3.0,BE1513),$D$5+$E$5*(BV1513*BO1513/($K$5*1000))+$F$5*(BV1513*BO1513/($K$5*1000))*MAX(MIN(BB1513,$J$5),$I$5)*MAX(MIN(BB1513,$J$5),$I$5)+$G$5*MAX(MIN(BB1513,$J$5),$I$5)*(BV1513*BO1513/($K$5*1000))+$H$5*(BV1513*BO1513/($K$5*1000))*(BV1513*BO1513/($K$5*1000)))</f>
        <v>0</v>
      </c>
      <c r="S1513">
        <f>J1513*(1000-(1000*0.61365*exp(17.502*W1513/(240.97+W1513))/(BO1513+BP1513)+BJ1513)/2)/(1000*0.61365*exp(17.502*W1513/(240.97+W1513))/(BO1513+BP1513)-BJ1513)</f>
        <v>0</v>
      </c>
      <c r="T1513">
        <f>1/((BC1513+1)/(Q1513/1.6)+1/(R1513/1.37)) + BC1513/((BC1513+1)/(Q1513/1.6) + BC1513/(R1513/1.37))</f>
        <v>0</v>
      </c>
      <c r="U1513">
        <f>(AX1513*BA1513)</f>
        <v>0</v>
      </c>
      <c r="V1513">
        <f>(BQ1513+(U1513+2*0.95*5.67E-8*(((BQ1513+$B$7)+273)^4-(BQ1513+273)^4)-44100*J1513)/(1.84*29.3*R1513+8*0.95*5.67E-8*(BQ1513+273)^3))</f>
        <v>0</v>
      </c>
      <c r="W1513">
        <f>($C$7*BR1513+$D$7*BS1513+$E$7*V1513)</f>
        <v>0</v>
      </c>
      <c r="X1513">
        <f>0.61365*exp(17.502*W1513/(240.97+W1513))</f>
        <v>0</v>
      </c>
      <c r="Y1513">
        <f>(Z1513/AA1513*100)</f>
        <v>0</v>
      </c>
      <c r="Z1513">
        <f>BJ1513*(BO1513+BP1513)/1000</f>
        <v>0</v>
      </c>
      <c r="AA1513">
        <f>0.61365*exp(17.502*BQ1513/(240.97+BQ1513))</f>
        <v>0</v>
      </c>
      <c r="AB1513">
        <f>(X1513-BJ1513*(BO1513+BP1513)/1000)</f>
        <v>0</v>
      </c>
      <c r="AC1513">
        <f>(-J1513*44100)</f>
        <v>0</v>
      </c>
      <c r="AD1513">
        <f>2*29.3*R1513*0.92*(BQ1513-W1513)</f>
        <v>0</v>
      </c>
      <c r="AE1513">
        <f>2*0.95*5.67E-8*(((BQ1513+$B$7)+273)^4-(W1513+273)^4)</f>
        <v>0</v>
      </c>
      <c r="AF1513">
        <f>U1513+AE1513+AC1513+AD1513</f>
        <v>0</v>
      </c>
      <c r="AG1513">
        <f>BN1513*AU1513*(BI1513-BH1513*(1000-AU1513*BK1513)/(1000-AU1513*BJ1513))/(100*BB1513)</f>
        <v>0</v>
      </c>
      <c r="AH1513">
        <f>1000*BN1513*AU1513*(BJ1513-BK1513)/(100*BB1513*(1000-AU1513*BJ1513))</f>
        <v>0</v>
      </c>
      <c r="AI1513">
        <f>(AJ1513 - AK1513 - BO1513*1E3/(8.314*(BQ1513+273.15)) * AM1513/BN1513 * AL1513) * BN1513/(100*BB1513) * (1000 - BK1513)/1000</f>
        <v>0</v>
      </c>
      <c r="AJ1513">
        <v>925.2142168866179</v>
      </c>
      <c r="AK1513">
        <v>879.0825939393935</v>
      </c>
      <c r="AL1513">
        <v>3.378117389193043</v>
      </c>
      <c r="AM1513">
        <v>64.58573278103455</v>
      </c>
      <c r="AN1513">
        <f>(AP1513 - AO1513 + BO1513*1E3/(8.314*(BQ1513+273.15)) * AR1513/BN1513 * AQ1513) * BN1513/(100*BB1513) * 1000/(1000 - AP1513)</f>
        <v>0</v>
      </c>
      <c r="AO1513">
        <v>15.99690079331026</v>
      </c>
      <c r="AP1513">
        <v>18.39683563909774</v>
      </c>
      <c r="AQ1513">
        <v>0.0001414713027654458</v>
      </c>
      <c r="AR1513">
        <v>112.2098661277839</v>
      </c>
      <c r="AS1513">
        <v>14</v>
      </c>
      <c r="AT1513">
        <v>3</v>
      </c>
      <c r="AU1513">
        <f>IF(AS1513*$H$13&gt;=AW1513,1.0,(AW1513/(AW1513-AS1513*$H$13)))</f>
        <v>0</v>
      </c>
      <c r="AV1513">
        <f>(AU1513-1)*100</f>
        <v>0</v>
      </c>
      <c r="AW1513">
        <f>MAX(0,($B$13+$C$13*BV1513)/(1+$D$13*BV1513)*BO1513/(BQ1513+273)*$E$13)</f>
        <v>0</v>
      </c>
      <c r="AX1513">
        <f>$B$11*BW1513+$C$11*BX1513+$F$11*CI1513*(1-CL1513)</f>
        <v>0</v>
      </c>
      <c r="AY1513">
        <f>AX1513*AZ1513</f>
        <v>0</v>
      </c>
      <c r="AZ1513">
        <f>($B$11*$D$9+$C$11*$D$9+$F$11*((CV1513+CN1513)/MAX(CV1513+CN1513+CW1513, 0.1)*$I$9+CW1513/MAX(CV1513+CN1513+CW1513, 0.1)*$J$9))/($B$11+$C$11+$F$11)</f>
        <v>0</v>
      </c>
      <c r="BA1513">
        <f>($B$11*$K$9+$C$11*$K$9+$F$11*((CV1513+CN1513)/MAX(CV1513+CN1513+CW1513, 0.1)*$P$9+CW1513/MAX(CV1513+CN1513+CW1513, 0.1)*$Q$9))/($B$11+$C$11+$F$11)</f>
        <v>0</v>
      </c>
      <c r="BB1513">
        <v>6</v>
      </c>
      <c r="BC1513">
        <v>0.5</v>
      </c>
      <c r="BD1513" t="s">
        <v>355</v>
      </c>
      <c r="BE1513">
        <v>2</v>
      </c>
      <c r="BF1513" t="b">
        <v>1</v>
      </c>
      <c r="BG1513">
        <v>1664310367.5</v>
      </c>
      <c r="BH1513">
        <v>839.7474814814815</v>
      </c>
      <c r="BI1513">
        <v>895.1453333333333</v>
      </c>
      <c r="BJ1513">
        <v>18.39309629629629</v>
      </c>
      <c r="BK1513">
        <v>15.99585555555556</v>
      </c>
      <c r="BL1513">
        <v>844.1152962962962</v>
      </c>
      <c r="BM1513">
        <v>18.55837777777778</v>
      </c>
      <c r="BN1513">
        <v>500.062</v>
      </c>
      <c r="BO1513">
        <v>90.90779999999998</v>
      </c>
      <c r="BP1513">
        <v>0.09993328148148149</v>
      </c>
      <c r="BQ1513">
        <v>24.50867407407407</v>
      </c>
      <c r="BR1513">
        <v>24.96113333333334</v>
      </c>
      <c r="BS1513">
        <v>999.9000000000001</v>
      </c>
      <c r="BT1513">
        <v>0</v>
      </c>
      <c r="BU1513">
        <v>0</v>
      </c>
      <c r="BV1513">
        <v>10005.05</v>
      </c>
      <c r="BW1513">
        <v>0</v>
      </c>
      <c r="BX1513">
        <v>7.419389999999999</v>
      </c>
      <c r="BY1513">
        <v>-55.39778148148148</v>
      </c>
      <c r="BZ1513">
        <v>855.4825555555555</v>
      </c>
      <c r="CA1513">
        <v>909.6965925925927</v>
      </c>
      <c r="CB1513">
        <v>2.397237037037037</v>
      </c>
      <c r="CC1513">
        <v>895.1453333333333</v>
      </c>
      <c r="CD1513">
        <v>15.99585555555556</v>
      </c>
      <c r="CE1513">
        <v>1.672075555555556</v>
      </c>
      <c r="CF1513">
        <v>1.454148148148148</v>
      </c>
      <c r="CG1513">
        <v>14.63958888888889</v>
      </c>
      <c r="CH1513">
        <v>12.49438148148148</v>
      </c>
      <c r="CI1513">
        <v>1999.979259259259</v>
      </c>
      <c r="CJ1513">
        <v>0.9800031111111113</v>
      </c>
      <c r="CK1513">
        <v>0.01999653333333333</v>
      </c>
      <c r="CL1513">
        <v>0</v>
      </c>
      <c r="CM1513">
        <v>806.1850740740742</v>
      </c>
      <c r="CN1513">
        <v>5.00097</v>
      </c>
      <c r="CO1513">
        <v>16038.97407407407</v>
      </c>
      <c r="CP1513">
        <v>16707.41481481482</v>
      </c>
      <c r="CQ1513">
        <v>37.937</v>
      </c>
      <c r="CR1513">
        <v>38.625</v>
      </c>
      <c r="CS1513">
        <v>37.95566666666667</v>
      </c>
      <c r="CT1513">
        <v>38.25</v>
      </c>
      <c r="CU1513">
        <v>38.375</v>
      </c>
      <c r="CV1513">
        <v>1955.081481481481</v>
      </c>
      <c r="CW1513">
        <v>39.89037037037038</v>
      </c>
      <c r="CX1513">
        <v>0</v>
      </c>
      <c r="CY1513">
        <v>1664310379.7</v>
      </c>
      <c r="CZ1513">
        <v>0</v>
      </c>
      <c r="DA1513">
        <v>0</v>
      </c>
      <c r="DB1513" t="s">
        <v>356</v>
      </c>
      <c r="DC1513">
        <v>1663859321.1</v>
      </c>
      <c r="DD1513">
        <v>1663859315.6</v>
      </c>
      <c r="DE1513">
        <v>0</v>
      </c>
      <c r="DF1513">
        <v>0.196</v>
      </c>
      <c r="DG1513">
        <v>-0.001</v>
      </c>
      <c r="DH1513">
        <v>-5.941</v>
      </c>
      <c r="DI1513">
        <v>-0.174</v>
      </c>
      <c r="DJ1513">
        <v>1500</v>
      </c>
      <c r="DK1513">
        <v>17</v>
      </c>
      <c r="DL1513">
        <v>0.13</v>
      </c>
      <c r="DM1513">
        <v>0.04</v>
      </c>
      <c r="DN1513">
        <v>-55.2171512195122</v>
      </c>
      <c r="DO1513">
        <v>-3.114347038327554</v>
      </c>
      <c r="DP1513">
        <v>0.3217070255735653</v>
      </c>
      <c r="DQ1513">
        <v>0</v>
      </c>
      <c r="DR1513">
        <v>2.39726243902439</v>
      </c>
      <c r="DS1513">
        <v>0.01042118466899238</v>
      </c>
      <c r="DT1513">
        <v>0.002724435748686502</v>
      </c>
      <c r="DU1513">
        <v>1</v>
      </c>
      <c r="DV1513">
        <v>1</v>
      </c>
      <c r="DW1513">
        <v>2</v>
      </c>
      <c r="DX1513" t="s">
        <v>471</v>
      </c>
      <c r="DY1513">
        <v>2.98461</v>
      </c>
      <c r="DZ1513">
        <v>2.71567</v>
      </c>
      <c r="EA1513">
        <v>0.158671</v>
      </c>
      <c r="EB1513">
        <v>0.163096</v>
      </c>
      <c r="EC1513">
        <v>0.090098</v>
      </c>
      <c r="ED1513">
        <v>0.0798302</v>
      </c>
      <c r="EE1513">
        <v>26717.7</v>
      </c>
      <c r="EF1513">
        <v>26693.7</v>
      </c>
      <c r="EG1513">
        <v>29505.6</v>
      </c>
      <c r="EH1513">
        <v>29491.1</v>
      </c>
      <c r="EI1513">
        <v>35588.7</v>
      </c>
      <c r="EJ1513">
        <v>36086.9</v>
      </c>
      <c r="EK1513">
        <v>41582.9</v>
      </c>
      <c r="EL1513">
        <v>42029</v>
      </c>
      <c r="EM1513">
        <v>1.96935</v>
      </c>
      <c r="EN1513">
        <v>1.9265</v>
      </c>
      <c r="EO1513">
        <v>0.115346</v>
      </c>
      <c r="EP1513">
        <v>0</v>
      </c>
      <c r="EQ1513">
        <v>23.0509</v>
      </c>
      <c r="ER1513">
        <v>999.9</v>
      </c>
      <c r="ES1513">
        <v>43.7</v>
      </c>
      <c r="ET1513">
        <v>29.3</v>
      </c>
      <c r="EU1513">
        <v>19.672</v>
      </c>
      <c r="EV1513">
        <v>62.8764</v>
      </c>
      <c r="EW1513">
        <v>33.4054</v>
      </c>
      <c r="EX1513">
        <v>1</v>
      </c>
      <c r="EY1513">
        <v>-0.168224</v>
      </c>
      <c r="EZ1513">
        <v>1.33179</v>
      </c>
      <c r="FA1513">
        <v>20.3304</v>
      </c>
      <c r="FB1513">
        <v>5.21774</v>
      </c>
      <c r="FC1513">
        <v>12.0099</v>
      </c>
      <c r="FD1513">
        <v>4.9896</v>
      </c>
      <c r="FE1513">
        <v>3.28858</v>
      </c>
      <c r="FF1513">
        <v>9999</v>
      </c>
      <c r="FG1513">
        <v>9999</v>
      </c>
      <c r="FH1513">
        <v>9999</v>
      </c>
      <c r="FI1513">
        <v>262.8</v>
      </c>
      <c r="FJ1513">
        <v>1.86768</v>
      </c>
      <c r="FK1513">
        <v>1.86676</v>
      </c>
      <c r="FL1513">
        <v>1.86615</v>
      </c>
      <c r="FM1513">
        <v>1.86613</v>
      </c>
      <c r="FN1513">
        <v>1.86793</v>
      </c>
      <c r="FO1513">
        <v>1.87042</v>
      </c>
      <c r="FP1513">
        <v>1.86905</v>
      </c>
      <c r="FQ1513">
        <v>1.87055</v>
      </c>
      <c r="FR1513">
        <v>0</v>
      </c>
      <c r="FS1513">
        <v>0</v>
      </c>
      <c r="FT1513">
        <v>0</v>
      </c>
      <c r="FU1513">
        <v>0</v>
      </c>
      <c r="FV1513" t="s">
        <v>358</v>
      </c>
      <c r="FW1513" t="s">
        <v>359</v>
      </c>
      <c r="FX1513" t="s">
        <v>360</v>
      </c>
      <c r="FY1513" t="s">
        <v>360</v>
      </c>
      <c r="FZ1513" t="s">
        <v>360</v>
      </c>
      <c r="GA1513" t="s">
        <v>360</v>
      </c>
      <c r="GB1513">
        <v>0</v>
      </c>
      <c r="GC1513">
        <v>100</v>
      </c>
      <c r="GD1513">
        <v>100</v>
      </c>
      <c r="GE1513">
        <v>-4.427</v>
      </c>
      <c r="GF1513">
        <v>-0.1653</v>
      </c>
      <c r="GG1513">
        <v>-2.0192013485273</v>
      </c>
      <c r="GH1513">
        <v>-0.003354295288503095</v>
      </c>
      <c r="GI1513">
        <v>8.998442100416266E-07</v>
      </c>
      <c r="GJ1513">
        <v>-2.632750781261316E-10</v>
      </c>
      <c r="GK1513">
        <v>-0.1771344180573433</v>
      </c>
      <c r="GL1513">
        <v>-0.01811282044437078</v>
      </c>
      <c r="GM1513">
        <v>0.001479480632228601</v>
      </c>
      <c r="GN1513">
        <v>-2.527498020886067E-05</v>
      </c>
      <c r="GO1513">
        <v>3</v>
      </c>
      <c r="GP1513">
        <v>2311</v>
      </c>
      <c r="GQ1513">
        <v>1</v>
      </c>
      <c r="GR1513">
        <v>23</v>
      </c>
      <c r="GS1513">
        <v>7517.6</v>
      </c>
      <c r="GT1513">
        <v>7517.7</v>
      </c>
      <c r="GU1513">
        <v>1.95801</v>
      </c>
      <c r="GV1513">
        <v>2.19849</v>
      </c>
      <c r="GW1513">
        <v>1.39648</v>
      </c>
      <c r="GX1513">
        <v>2.34009</v>
      </c>
      <c r="GY1513">
        <v>1.49536</v>
      </c>
      <c r="GZ1513">
        <v>2.42554</v>
      </c>
      <c r="HA1513">
        <v>35.6845</v>
      </c>
      <c r="HB1513">
        <v>23.8423</v>
      </c>
      <c r="HC1513">
        <v>18</v>
      </c>
      <c r="HD1513">
        <v>515.824</v>
      </c>
      <c r="HE1513">
        <v>444.904</v>
      </c>
      <c r="HF1513">
        <v>21.1277</v>
      </c>
      <c r="HG1513">
        <v>25.3065</v>
      </c>
      <c r="HH1513">
        <v>30</v>
      </c>
      <c r="HI1513">
        <v>25.2937</v>
      </c>
      <c r="HJ1513">
        <v>25.2384</v>
      </c>
      <c r="HK1513">
        <v>39.1907</v>
      </c>
      <c r="HL1513">
        <v>21.932</v>
      </c>
      <c r="HM1513">
        <v>38.9311</v>
      </c>
      <c r="HN1513">
        <v>21.1395</v>
      </c>
      <c r="HO1513">
        <v>941.5410000000001</v>
      </c>
      <c r="HP1513">
        <v>16.0653</v>
      </c>
      <c r="HQ1513">
        <v>100.931</v>
      </c>
      <c r="HR1513">
        <v>100.936</v>
      </c>
    </row>
    <row r="1514" spans="1:226">
      <c r="A1514">
        <v>1498</v>
      </c>
      <c r="B1514">
        <v>1664310380</v>
      </c>
      <c r="C1514">
        <v>17149.5</v>
      </c>
      <c r="D1514" t="s">
        <v>3368</v>
      </c>
      <c r="E1514" t="s">
        <v>3369</v>
      </c>
      <c r="F1514">
        <v>5</v>
      </c>
      <c r="G1514" t="s">
        <v>3257</v>
      </c>
      <c r="H1514" t="s">
        <v>354</v>
      </c>
      <c r="I1514">
        <v>1664310372.214286</v>
      </c>
      <c r="J1514">
        <f>(K1514)/1000</f>
        <v>0</v>
      </c>
      <c r="K1514">
        <f>IF(BF1514, AN1514, AH1514)</f>
        <v>0</v>
      </c>
      <c r="L1514">
        <f>IF(BF1514, AI1514, AG1514)</f>
        <v>0</v>
      </c>
      <c r="M1514">
        <f>BH1514 - IF(AU1514&gt;1, L1514*BB1514*100.0/(AW1514*BV1514), 0)</f>
        <v>0</v>
      </c>
      <c r="N1514">
        <f>((T1514-J1514/2)*M1514-L1514)/(T1514+J1514/2)</f>
        <v>0</v>
      </c>
      <c r="O1514">
        <f>N1514*(BO1514+BP1514)/1000.0</f>
        <v>0</v>
      </c>
      <c r="P1514">
        <f>(BH1514 - IF(AU1514&gt;1, L1514*BB1514*100.0/(AW1514*BV1514), 0))*(BO1514+BP1514)/1000.0</f>
        <v>0</v>
      </c>
      <c r="Q1514">
        <f>2.0/((1/S1514-1/R1514)+SIGN(S1514)*SQRT((1/S1514-1/R1514)*(1/S1514-1/R1514) + 4*BC1514/((BC1514+1)*(BC1514+1))*(2*1/S1514*1/R1514-1/R1514*1/R1514)))</f>
        <v>0</v>
      </c>
      <c r="R1514">
        <f>IF(LEFT(BD1514,1)&lt;&gt;"0",IF(LEFT(BD1514,1)="1",3.0,BE1514),$D$5+$E$5*(BV1514*BO1514/($K$5*1000))+$F$5*(BV1514*BO1514/($K$5*1000))*MAX(MIN(BB1514,$J$5),$I$5)*MAX(MIN(BB1514,$J$5),$I$5)+$G$5*MAX(MIN(BB1514,$J$5),$I$5)*(BV1514*BO1514/($K$5*1000))+$H$5*(BV1514*BO1514/($K$5*1000))*(BV1514*BO1514/($K$5*1000)))</f>
        <v>0</v>
      </c>
      <c r="S1514">
        <f>J1514*(1000-(1000*0.61365*exp(17.502*W1514/(240.97+W1514))/(BO1514+BP1514)+BJ1514)/2)/(1000*0.61365*exp(17.502*W1514/(240.97+W1514))/(BO1514+BP1514)-BJ1514)</f>
        <v>0</v>
      </c>
      <c r="T1514">
        <f>1/((BC1514+1)/(Q1514/1.6)+1/(R1514/1.37)) + BC1514/((BC1514+1)/(Q1514/1.6) + BC1514/(R1514/1.37))</f>
        <v>0</v>
      </c>
      <c r="U1514">
        <f>(AX1514*BA1514)</f>
        <v>0</v>
      </c>
      <c r="V1514">
        <f>(BQ1514+(U1514+2*0.95*5.67E-8*(((BQ1514+$B$7)+273)^4-(BQ1514+273)^4)-44100*J1514)/(1.84*29.3*R1514+8*0.95*5.67E-8*(BQ1514+273)^3))</f>
        <v>0</v>
      </c>
      <c r="W1514">
        <f>($C$7*BR1514+$D$7*BS1514+$E$7*V1514)</f>
        <v>0</v>
      </c>
      <c r="X1514">
        <f>0.61365*exp(17.502*W1514/(240.97+W1514))</f>
        <v>0</v>
      </c>
      <c r="Y1514">
        <f>(Z1514/AA1514*100)</f>
        <v>0</v>
      </c>
      <c r="Z1514">
        <f>BJ1514*(BO1514+BP1514)/1000</f>
        <v>0</v>
      </c>
      <c r="AA1514">
        <f>0.61365*exp(17.502*BQ1514/(240.97+BQ1514))</f>
        <v>0</v>
      </c>
      <c r="AB1514">
        <f>(X1514-BJ1514*(BO1514+BP1514)/1000)</f>
        <v>0</v>
      </c>
      <c r="AC1514">
        <f>(-J1514*44100)</f>
        <v>0</v>
      </c>
      <c r="AD1514">
        <f>2*29.3*R1514*0.92*(BQ1514-W1514)</f>
        <v>0</v>
      </c>
      <c r="AE1514">
        <f>2*0.95*5.67E-8*(((BQ1514+$B$7)+273)^4-(W1514+273)^4)</f>
        <v>0</v>
      </c>
      <c r="AF1514">
        <f>U1514+AE1514+AC1514+AD1514</f>
        <v>0</v>
      </c>
      <c r="AG1514">
        <f>BN1514*AU1514*(BI1514-BH1514*(1000-AU1514*BK1514)/(1000-AU1514*BJ1514))/(100*BB1514)</f>
        <v>0</v>
      </c>
      <c r="AH1514">
        <f>1000*BN1514*AU1514*(BJ1514-BK1514)/(100*BB1514*(1000-AU1514*BJ1514))</f>
        <v>0</v>
      </c>
      <c r="AI1514">
        <f>(AJ1514 - AK1514 - BO1514*1E3/(8.314*(BQ1514+273.15)) * AM1514/BN1514 * AL1514) * BN1514/(100*BB1514) * (1000 - BK1514)/1000</f>
        <v>0</v>
      </c>
      <c r="AJ1514">
        <v>941.1149197630341</v>
      </c>
      <c r="AK1514">
        <v>895.3779999999997</v>
      </c>
      <c r="AL1514">
        <v>3.246071657944175</v>
      </c>
      <c r="AM1514">
        <v>64.58573278103455</v>
      </c>
      <c r="AN1514">
        <f>(AP1514 - AO1514 + BO1514*1E3/(8.314*(BQ1514+273.15)) * AR1514/BN1514 * AQ1514) * BN1514/(100*BB1514) * 1000/(1000 - AP1514)</f>
        <v>0</v>
      </c>
      <c r="AO1514">
        <v>16.00008568769155</v>
      </c>
      <c r="AP1514">
        <v>18.39149518796992</v>
      </c>
      <c r="AQ1514">
        <v>3.012451738886062E-05</v>
      </c>
      <c r="AR1514">
        <v>112.2098661277839</v>
      </c>
      <c r="AS1514">
        <v>14</v>
      </c>
      <c r="AT1514">
        <v>3</v>
      </c>
      <c r="AU1514">
        <f>IF(AS1514*$H$13&gt;=AW1514,1.0,(AW1514/(AW1514-AS1514*$H$13)))</f>
        <v>0</v>
      </c>
      <c r="AV1514">
        <f>(AU1514-1)*100</f>
        <v>0</v>
      </c>
      <c r="AW1514">
        <f>MAX(0,($B$13+$C$13*BV1514)/(1+$D$13*BV1514)*BO1514/(BQ1514+273)*$E$13)</f>
        <v>0</v>
      </c>
      <c r="AX1514">
        <f>$B$11*BW1514+$C$11*BX1514+$F$11*CI1514*(1-CL1514)</f>
        <v>0</v>
      </c>
      <c r="AY1514">
        <f>AX1514*AZ1514</f>
        <v>0</v>
      </c>
      <c r="AZ1514">
        <f>($B$11*$D$9+$C$11*$D$9+$F$11*((CV1514+CN1514)/MAX(CV1514+CN1514+CW1514, 0.1)*$I$9+CW1514/MAX(CV1514+CN1514+CW1514, 0.1)*$J$9))/($B$11+$C$11+$F$11)</f>
        <v>0</v>
      </c>
      <c r="BA1514">
        <f>($B$11*$K$9+$C$11*$K$9+$F$11*((CV1514+CN1514)/MAX(CV1514+CN1514+CW1514, 0.1)*$P$9+CW1514/MAX(CV1514+CN1514+CW1514, 0.1)*$Q$9))/($B$11+$C$11+$F$11)</f>
        <v>0</v>
      </c>
      <c r="BB1514">
        <v>6</v>
      </c>
      <c r="BC1514">
        <v>0.5</v>
      </c>
      <c r="BD1514" t="s">
        <v>355</v>
      </c>
      <c r="BE1514">
        <v>2</v>
      </c>
      <c r="BF1514" t="b">
        <v>1</v>
      </c>
      <c r="BG1514">
        <v>1664310372.214286</v>
      </c>
      <c r="BH1514">
        <v>855.2398214285714</v>
      </c>
      <c r="BI1514">
        <v>910.5903214285715</v>
      </c>
      <c r="BJ1514">
        <v>18.39575</v>
      </c>
      <c r="BK1514">
        <v>15.99837857142857</v>
      </c>
      <c r="BL1514">
        <v>859.6448214285714</v>
      </c>
      <c r="BM1514">
        <v>18.56100357142858</v>
      </c>
      <c r="BN1514">
        <v>500.0643214285714</v>
      </c>
      <c r="BO1514">
        <v>90.90820000000001</v>
      </c>
      <c r="BP1514">
        <v>0.09997150714285717</v>
      </c>
      <c r="BQ1514">
        <v>24.50926785714287</v>
      </c>
      <c r="BR1514">
        <v>24.95648571428571</v>
      </c>
      <c r="BS1514">
        <v>999.9000000000002</v>
      </c>
      <c r="BT1514">
        <v>0</v>
      </c>
      <c r="BU1514">
        <v>0</v>
      </c>
      <c r="BV1514">
        <v>10007.21071428571</v>
      </c>
      <c r="BW1514">
        <v>0</v>
      </c>
      <c r="BX1514">
        <v>7.419389999999999</v>
      </c>
      <c r="BY1514">
        <v>-55.35037499999999</v>
      </c>
      <c r="BZ1514">
        <v>871.2675714285714</v>
      </c>
      <c r="CA1514">
        <v>925.3951071428571</v>
      </c>
      <c r="CB1514">
        <v>2.397365</v>
      </c>
      <c r="CC1514">
        <v>910.5903214285715</v>
      </c>
      <c r="CD1514">
        <v>15.99837857142857</v>
      </c>
      <c r="CE1514">
        <v>1.672324285714286</v>
      </c>
      <c r="CF1514">
        <v>1.454383571428572</v>
      </c>
      <c r="CG1514">
        <v>14.64189642857143</v>
      </c>
      <c r="CH1514">
        <v>12.49685</v>
      </c>
      <c r="CI1514">
        <v>1999.968928571429</v>
      </c>
      <c r="CJ1514">
        <v>0.980004142857143</v>
      </c>
      <c r="CK1514">
        <v>0.01999547142857143</v>
      </c>
      <c r="CL1514">
        <v>0</v>
      </c>
      <c r="CM1514">
        <v>806.4455357142858</v>
      </c>
      <c r="CN1514">
        <v>5.00097</v>
      </c>
      <c r="CO1514">
        <v>16044.48928571429</v>
      </c>
      <c r="CP1514">
        <v>16707.33928571429</v>
      </c>
      <c r="CQ1514">
        <v>37.937</v>
      </c>
      <c r="CR1514">
        <v>38.625</v>
      </c>
      <c r="CS1514">
        <v>37.93924999999999</v>
      </c>
      <c r="CT1514">
        <v>38.25</v>
      </c>
      <c r="CU1514">
        <v>38.375</v>
      </c>
      <c r="CV1514">
        <v>1955.073571428572</v>
      </c>
      <c r="CW1514">
        <v>39.88750000000001</v>
      </c>
      <c r="CX1514">
        <v>0</v>
      </c>
      <c r="CY1514">
        <v>1664310384.5</v>
      </c>
      <c r="CZ1514">
        <v>0</v>
      </c>
      <c r="DA1514">
        <v>0</v>
      </c>
      <c r="DB1514" t="s">
        <v>356</v>
      </c>
      <c r="DC1514">
        <v>1663859321.1</v>
      </c>
      <c r="DD1514">
        <v>1663859315.6</v>
      </c>
      <c r="DE1514">
        <v>0</v>
      </c>
      <c r="DF1514">
        <v>0.196</v>
      </c>
      <c r="DG1514">
        <v>-0.001</v>
      </c>
      <c r="DH1514">
        <v>-5.941</v>
      </c>
      <c r="DI1514">
        <v>-0.174</v>
      </c>
      <c r="DJ1514">
        <v>1500</v>
      </c>
      <c r="DK1514">
        <v>17</v>
      </c>
      <c r="DL1514">
        <v>0.13</v>
      </c>
      <c r="DM1514">
        <v>0.04</v>
      </c>
      <c r="DN1514">
        <v>-55.3009675</v>
      </c>
      <c r="DO1514">
        <v>-0.2157309568478438</v>
      </c>
      <c r="DP1514">
        <v>0.2304290806164662</v>
      </c>
      <c r="DQ1514">
        <v>0</v>
      </c>
      <c r="DR1514">
        <v>2.39661325</v>
      </c>
      <c r="DS1514">
        <v>0.00493384615384271</v>
      </c>
      <c r="DT1514">
        <v>0.002981175428836763</v>
      </c>
      <c r="DU1514">
        <v>1</v>
      </c>
      <c r="DV1514">
        <v>1</v>
      </c>
      <c r="DW1514">
        <v>2</v>
      </c>
      <c r="DX1514" t="s">
        <v>471</v>
      </c>
      <c r="DY1514">
        <v>2.98488</v>
      </c>
      <c r="DZ1514">
        <v>2.71592</v>
      </c>
      <c r="EA1514">
        <v>0.160585</v>
      </c>
      <c r="EB1514">
        <v>0.16494</v>
      </c>
      <c r="EC1514">
        <v>0.0900759</v>
      </c>
      <c r="ED1514">
        <v>0.079831</v>
      </c>
      <c r="EE1514">
        <v>26657.1</v>
      </c>
      <c r="EF1514">
        <v>26634.4</v>
      </c>
      <c r="EG1514">
        <v>29505.7</v>
      </c>
      <c r="EH1514">
        <v>29490.6</v>
      </c>
      <c r="EI1514">
        <v>35589.7</v>
      </c>
      <c r="EJ1514">
        <v>36086.3</v>
      </c>
      <c r="EK1514">
        <v>41583</v>
      </c>
      <c r="EL1514">
        <v>42028.4</v>
      </c>
      <c r="EM1514">
        <v>1.9697</v>
      </c>
      <c r="EN1514">
        <v>1.92633</v>
      </c>
      <c r="EO1514">
        <v>0.115804</v>
      </c>
      <c r="EP1514">
        <v>0</v>
      </c>
      <c r="EQ1514">
        <v>23.0502</v>
      </c>
      <c r="ER1514">
        <v>999.9</v>
      </c>
      <c r="ES1514">
        <v>43.7</v>
      </c>
      <c r="ET1514">
        <v>29.3</v>
      </c>
      <c r="EU1514">
        <v>19.6721</v>
      </c>
      <c r="EV1514">
        <v>62.7964</v>
      </c>
      <c r="EW1514">
        <v>32.8926</v>
      </c>
      <c r="EX1514">
        <v>1</v>
      </c>
      <c r="EY1514">
        <v>-0.168026</v>
      </c>
      <c r="EZ1514">
        <v>1.29128</v>
      </c>
      <c r="FA1514">
        <v>20.3307</v>
      </c>
      <c r="FB1514">
        <v>5.21789</v>
      </c>
      <c r="FC1514">
        <v>12.0099</v>
      </c>
      <c r="FD1514">
        <v>4.98945</v>
      </c>
      <c r="FE1514">
        <v>3.28858</v>
      </c>
      <c r="FF1514">
        <v>9999</v>
      </c>
      <c r="FG1514">
        <v>9999</v>
      </c>
      <c r="FH1514">
        <v>9999</v>
      </c>
      <c r="FI1514">
        <v>262.8</v>
      </c>
      <c r="FJ1514">
        <v>1.86768</v>
      </c>
      <c r="FK1514">
        <v>1.86676</v>
      </c>
      <c r="FL1514">
        <v>1.86615</v>
      </c>
      <c r="FM1514">
        <v>1.86613</v>
      </c>
      <c r="FN1514">
        <v>1.86795</v>
      </c>
      <c r="FO1514">
        <v>1.87042</v>
      </c>
      <c r="FP1514">
        <v>1.86905</v>
      </c>
      <c r="FQ1514">
        <v>1.87056</v>
      </c>
      <c r="FR1514">
        <v>0</v>
      </c>
      <c r="FS1514">
        <v>0</v>
      </c>
      <c r="FT1514">
        <v>0</v>
      </c>
      <c r="FU1514">
        <v>0</v>
      </c>
      <c r="FV1514" t="s">
        <v>358</v>
      </c>
      <c r="FW1514" t="s">
        <v>359</v>
      </c>
      <c r="FX1514" t="s">
        <v>360</v>
      </c>
      <c r="FY1514" t="s">
        <v>360</v>
      </c>
      <c r="FZ1514" t="s">
        <v>360</v>
      </c>
      <c r="GA1514" t="s">
        <v>360</v>
      </c>
      <c r="GB1514">
        <v>0</v>
      </c>
      <c r="GC1514">
        <v>100</v>
      </c>
      <c r="GD1514">
        <v>100</v>
      </c>
      <c r="GE1514">
        <v>-4.466</v>
      </c>
      <c r="GF1514">
        <v>-0.1653</v>
      </c>
      <c r="GG1514">
        <v>-2.0192013485273</v>
      </c>
      <c r="GH1514">
        <v>-0.003354295288503095</v>
      </c>
      <c r="GI1514">
        <v>8.998442100416266E-07</v>
      </c>
      <c r="GJ1514">
        <v>-2.632750781261316E-10</v>
      </c>
      <c r="GK1514">
        <v>-0.1771344180573433</v>
      </c>
      <c r="GL1514">
        <v>-0.01811282044437078</v>
      </c>
      <c r="GM1514">
        <v>0.001479480632228601</v>
      </c>
      <c r="GN1514">
        <v>-2.527498020886067E-05</v>
      </c>
      <c r="GO1514">
        <v>3</v>
      </c>
      <c r="GP1514">
        <v>2311</v>
      </c>
      <c r="GQ1514">
        <v>1</v>
      </c>
      <c r="GR1514">
        <v>23</v>
      </c>
      <c r="GS1514">
        <v>7517.6</v>
      </c>
      <c r="GT1514">
        <v>7517.7</v>
      </c>
      <c r="GU1514">
        <v>1.98853</v>
      </c>
      <c r="GV1514">
        <v>2.20703</v>
      </c>
      <c r="GW1514">
        <v>1.39648</v>
      </c>
      <c r="GX1514">
        <v>2.34009</v>
      </c>
      <c r="GY1514">
        <v>1.49536</v>
      </c>
      <c r="GZ1514">
        <v>2.41699</v>
      </c>
      <c r="HA1514">
        <v>35.7078</v>
      </c>
      <c r="HB1514">
        <v>23.8423</v>
      </c>
      <c r="HC1514">
        <v>18</v>
      </c>
      <c r="HD1514">
        <v>516.0650000000001</v>
      </c>
      <c r="HE1514">
        <v>444.815</v>
      </c>
      <c r="HF1514">
        <v>21.1603</v>
      </c>
      <c r="HG1514">
        <v>25.3086</v>
      </c>
      <c r="HH1514">
        <v>30.0001</v>
      </c>
      <c r="HI1514">
        <v>25.2953</v>
      </c>
      <c r="HJ1514">
        <v>25.2405</v>
      </c>
      <c r="HK1514">
        <v>39.8047</v>
      </c>
      <c r="HL1514">
        <v>21.932</v>
      </c>
      <c r="HM1514">
        <v>38.9311</v>
      </c>
      <c r="HN1514">
        <v>21.1719</v>
      </c>
      <c r="HO1514">
        <v>954.99</v>
      </c>
      <c r="HP1514">
        <v>16.0401</v>
      </c>
      <c r="HQ1514">
        <v>100.931</v>
      </c>
      <c r="HR1514">
        <v>100.934</v>
      </c>
    </row>
    <row r="1515" spans="1:226">
      <c r="A1515">
        <v>1499</v>
      </c>
      <c r="B1515">
        <v>1664310385</v>
      </c>
      <c r="C1515">
        <v>17154.5</v>
      </c>
      <c r="D1515" t="s">
        <v>3370</v>
      </c>
      <c r="E1515" t="s">
        <v>3371</v>
      </c>
      <c r="F1515">
        <v>5</v>
      </c>
      <c r="G1515" t="s">
        <v>3257</v>
      </c>
      <c r="H1515" t="s">
        <v>354</v>
      </c>
      <c r="I1515">
        <v>1664310377.5</v>
      </c>
      <c r="J1515">
        <f>(K1515)/1000</f>
        <v>0</v>
      </c>
      <c r="K1515">
        <f>IF(BF1515, AN1515, AH1515)</f>
        <v>0</v>
      </c>
      <c r="L1515">
        <f>IF(BF1515, AI1515, AG1515)</f>
        <v>0</v>
      </c>
      <c r="M1515">
        <f>BH1515 - IF(AU1515&gt;1, L1515*BB1515*100.0/(AW1515*BV1515), 0)</f>
        <v>0</v>
      </c>
      <c r="N1515">
        <f>((T1515-J1515/2)*M1515-L1515)/(T1515+J1515/2)</f>
        <v>0</v>
      </c>
      <c r="O1515">
        <f>N1515*(BO1515+BP1515)/1000.0</f>
        <v>0</v>
      </c>
      <c r="P1515">
        <f>(BH1515 - IF(AU1515&gt;1, L1515*BB1515*100.0/(AW1515*BV1515), 0))*(BO1515+BP1515)/1000.0</f>
        <v>0</v>
      </c>
      <c r="Q1515">
        <f>2.0/((1/S1515-1/R1515)+SIGN(S1515)*SQRT((1/S1515-1/R1515)*(1/S1515-1/R1515) + 4*BC1515/((BC1515+1)*(BC1515+1))*(2*1/S1515*1/R1515-1/R1515*1/R1515)))</f>
        <v>0</v>
      </c>
      <c r="R1515">
        <f>IF(LEFT(BD1515,1)&lt;&gt;"0",IF(LEFT(BD1515,1)="1",3.0,BE1515),$D$5+$E$5*(BV1515*BO1515/($K$5*1000))+$F$5*(BV1515*BO1515/($K$5*1000))*MAX(MIN(BB1515,$J$5),$I$5)*MAX(MIN(BB1515,$J$5),$I$5)+$G$5*MAX(MIN(BB1515,$J$5),$I$5)*(BV1515*BO1515/($K$5*1000))+$H$5*(BV1515*BO1515/($K$5*1000))*(BV1515*BO1515/($K$5*1000)))</f>
        <v>0</v>
      </c>
      <c r="S1515">
        <f>J1515*(1000-(1000*0.61365*exp(17.502*W1515/(240.97+W1515))/(BO1515+BP1515)+BJ1515)/2)/(1000*0.61365*exp(17.502*W1515/(240.97+W1515))/(BO1515+BP1515)-BJ1515)</f>
        <v>0</v>
      </c>
      <c r="T1515">
        <f>1/((BC1515+1)/(Q1515/1.6)+1/(R1515/1.37)) + BC1515/((BC1515+1)/(Q1515/1.6) + BC1515/(R1515/1.37))</f>
        <v>0</v>
      </c>
      <c r="U1515">
        <f>(AX1515*BA1515)</f>
        <v>0</v>
      </c>
      <c r="V1515">
        <f>(BQ1515+(U1515+2*0.95*5.67E-8*(((BQ1515+$B$7)+273)^4-(BQ1515+273)^4)-44100*J1515)/(1.84*29.3*R1515+8*0.95*5.67E-8*(BQ1515+273)^3))</f>
        <v>0</v>
      </c>
      <c r="W1515">
        <f>($C$7*BR1515+$D$7*BS1515+$E$7*V1515)</f>
        <v>0</v>
      </c>
      <c r="X1515">
        <f>0.61365*exp(17.502*W1515/(240.97+W1515))</f>
        <v>0</v>
      </c>
      <c r="Y1515">
        <f>(Z1515/AA1515*100)</f>
        <v>0</v>
      </c>
      <c r="Z1515">
        <f>BJ1515*(BO1515+BP1515)/1000</f>
        <v>0</v>
      </c>
      <c r="AA1515">
        <f>0.61365*exp(17.502*BQ1515/(240.97+BQ1515))</f>
        <v>0</v>
      </c>
      <c r="AB1515">
        <f>(X1515-BJ1515*(BO1515+BP1515)/1000)</f>
        <v>0</v>
      </c>
      <c r="AC1515">
        <f>(-J1515*44100)</f>
        <v>0</v>
      </c>
      <c r="AD1515">
        <f>2*29.3*R1515*0.92*(BQ1515-W1515)</f>
        <v>0</v>
      </c>
      <c r="AE1515">
        <f>2*0.95*5.67E-8*(((BQ1515+$B$7)+273)^4-(W1515+273)^4)</f>
        <v>0</v>
      </c>
      <c r="AF1515">
        <f>U1515+AE1515+AC1515+AD1515</f>
        <v>0</v>
      </c>
      <c r="AG1515">
        <f>BN1515*AU1515*(BI1515-BH1515*(1000-AU1515*BK1515)/(1000-AU1515*BJ1515))/(100*BB1515)</f>
        <v>0</v>
      </c>
      <c r="AH1515">
        <f>1000*BN1515*AU1515*(BJ1515-BK1515)/(100*BB1515*(1000-AU1515*BJ1515))</f>
        <v>0</v>
      </c>
      <c r="AI1515">
        <f>(AJ1515 - AK1515 - BO1515*1E3/(8.314*(BQ1515+273.15)) * AM1515/BN1515 * AL1515) * BN1515/(100*BB1515) * (1000 - BK1515)/1000</f>
        <v>0</v>
      </c>
      <c r="AJ1515">
        <v>958.4509099764769</v>
      </c>
      <c r="AK1515">
        <v>912.0599757575759</v>
      </c>
      <c r="AL1515">
        <v>3.354951228989364</v>
      </c>
      <c r="AM1515">
        <v>64.58573278103455</v>
      </c>
      <c r="AN1515">
        <f>(AP1515 - AO1515 + BO1515*1E3/(8.314*(BQ1515+273.15)) * AR1515/BN1515 * AQ1515) * BN1515/(100*BB1515) * 1000/(1000 - AP1515)</f>
        <v>0</v>
      </c>
      <c r="AO1515">
        <v>16.00058337200104</v>
      </c>
      <c r="AP1515">
        <v>18.38021984962404</v>
      </c>
      <c r="AQ1515">
        <v>-9.724219711955348E-05</v>
      </c>
      <c r="AR1515">
        <v>112.2098661277839</v>
      </c>
      <c r="AS1515">
        <v>14</v>
      </c>
      <c r="AT1515">
        <v>3</v>
      </c>
      <c r="AU1515">
        <f>IF(AS1515*$H$13&gt;=AW1515,1.0,(AW1515/(AW1515-AS1515*$H$13)))</f>
        <v>0</v>
      </c>
      <c r="AV1515">
        <f>(AU1515-1)*100</f>
        <v>0</v>
      </c>
      <c r="AW1515">
        <f>MAX(0,($B$13+$C$13*BV1515)/(1+$D$13*BV1515)*BO1515/(BQ1515+273)*$E$13)</f>
        <v>0</v>
      </c>
      <c r="AX1515">
        <f>$B$11*BW1515+$C$11*BX1515+$F$11*CI1515*(1-CL1515)</f>
        <v>0</v>
      </c>
      <c r="AY1515">
        <f>AX1515*AZ1515</f>
        <v>0</v>
      </c>
      <c r="AZ1515">
        <f>($B$11*$D$9+$C$11*$D$9+$F$11*((CV1515+CN1515)/MAX(CV1515+CN1515+CW1515, 0.1)*$I$9+CW1515/MAX(CV1515+CN1515+CW1515, 0.1)*$J$9))/($B$11+$C$11+$F$11)</f>
        <v>0</v>
      </c>
      <c r="BA1515">
        <f>($B$11*$K$9+$C$11*$K$9+$F$11*((CV1515+CN1515)/MAX(CV1515+CN1515+CW1515, 0.1)*$P$9+CW1515/MAX(CV1515+CN1515+CW1515, 0.1)*$Q$9))/($B$11+$C$11+$F$11)</f>
        <v>0</v>
      </c>
      <c r="BB1515">
        <v>6</v>
      </c>
      <c r="BC1515">
        <v>0.5</v>
      </c>
      <c r="BD1515" t="s">
        <v>355</v>
      </c>
      <c r="BE1515">
        <v>2</v>
      </c>
      <c r="BF1515" t="b">
        <v>1</v>
      </c>
      <c r="BG1515">
        <v>1664310377.5</v>
      </c>
      <c r="BH1515">
        <v>872.503185185185</v>
      </c>
      <c r="BI1515">
        <v>928.0065185185186</v>
      </c>
      <c r="BJ1515">
        <v>18.39241481481481</v>
      </c>
      <c r="BK1515">
        <v>15.99992962962963</v>
      </c>
      <c r="BL1515">
        <v>876.9495185185185</v>
      </c>
      <c r="BM1515">
        <v>18.55769259259259</v>
      </c>
      <c r="BN1515">
        <v>500.0705925925926</v>
      </c>
      <c r="BO1515">
        <v>90.90862962962963</v>
      </c>
      <c r="BP1515">
        <v>0.09998510740740742</v>
      </c>
      <c r="BQ1515">
        <v>24.50968148148148</v>
      </c>
      <c r="BR1515">
        <v>24.95434814814815</v>
      </c>
      <c r="BS1515">
        <v>999.9000000000001</v>
      </c>
      <c r="BT1515">
        <v>0</v>
      </c>
      <c r="BU1515">
        <v>0</v>
      </c>
      <c r="BV1515">
        <v>10008.58740740741</v>
      </c>
      <c r="BW1515">
        <v>0</v>
      </c>
      <c r="BX1515">
        <v>7.419389999999999</v>
      </c>
      <c r="BY1515">
        <v>-55.50333703703703</v>
      </c>
      <c r="BZ1515">
        <v>888.8513333333335</v>
      </c>
      <c r="CA1515">
        <v>943.096037037037</v>
      </c>
      <c r="CB1515">
        <v>2.392473703703704</v>
      </c>
      <c r="CC1515">
        <v>928.0065185185186</v>
      </c>
      <c r="CD1515">
        <v>15.99992962962963</v>
      </c>
      <c r="CE1515">
        <v>1.672028518518518</v>
      </c>
      <c r="CF1515">
        <v>1.454532222222222</v>
      </c>
      <c r="CG1515">
        <v>14.63916296296296</v>
      </c>
      <c r="CH1515">
        <v>12.4984</v>
      </c>
      <c r="CI1515">
        <v>1999.994074074074</v>
      </c>
      <c r="CJ1515">
        <v>0.9800035555555557</v>
      </c>
      <c r="CK1515">
        <v>0.01999608148148148</v>
      </c>
      <c r="CL1515">
        <v>0</v>
      </c>
      <c r="CM1515">
        <v>806.6306666666665</v>
      </c>
      <c r="CN1515">
        <v>5.00097</v>
      </c>
      <c r="CO1515">
        <v>16049.91851851852</v>
      </c>
      <c r="CP1515">
        <v>16707.54814814814</v>
      </c>
      <c r="CQ1515">
        <v>37.937</v>
      </c>
      <c r="CR1515">
        <v>38.625</v>
      </c>
      <c r="CS1515">
        <v>37.937</v>
      </c>
      <c r="CT1515">
        <v>38.25</v>
      </c>
      <c r="CU1515">
        <v>38.375</v>
      </c>
      <c r="CV1515">
        <v>1955.097407407408</v>
      </c>
      <c r="CW1515">
        <v>39.89185185185186</v>
      </c>
      <c r="CX1515">
        <v>0</v>
      </c>
      <c r="CY1515">
        <v>1664310389.3</v>
      </c>
      <c r="CZ1515">
        <v>0</v>
      </c>
      <c r="DA1515">
        <v>0</v>
      </c>
      <c r="DB1515" t="s">
        <v>356</v>
      </c>
      <c r="DC1515">
        <v>1663859321.1</v>
      </c>
      <c r="DD1515">
        <v>1663859315.6</v>
      </c>
      <c r="DE1515">
        <v>0</v>
      </c>
      <c r="DF1515">
        <v>0.196</v>
      </c>
      <c r="DG1515">
        <v>-0.001</v>
      </c>
      <c r="DH1515">
        <v>-5.941</v>
      </c>
      <c r="DI1515">
        <v>-0.174</v>
      </c>
      <c r="DJ1515">
        <v>1500</v>
      </c>
      <c r="DK1515">
        <v>17</v>
      </c>
      <c r="DL1515">
        <v>0.13</v>
      </c>
      <c r="DM1515">
        <v>0.04</v>
      </c>
      <c r="DN1515">
        <v>-55.4675731707317</v>
      </c>
      <c r="DO1515">
        <v>-0.9513219512196582</v>
      </c>
      <c r="DP1515">
        <v>0.2966663848742159</v>
      </c>
      <c r="DQ1515">
        <v>0</v>
      </c>
      <c r="DR1515">
        <v>2.39448756097561</v>
      </c>
      <c r="DS1515">
        <v>-0.05388710801393674</v>
      </c>
      <c r="DT1515">
        <v>0.006024716481736412</v>
      </c>
      <c r="DU1515">
        <v>1</v>
      </c>
      <c r="DV1515">
        <v>1</v>
      </c>
      <c r="DW1515">
        <v>2</v>
      </c>
      <c r="DX1515" t="s">
        <v>471</v>
      </c>
      <c r="DY1515">
        <v>2.9847</v>
      </c>
      <c r="DZ1515">
        <v>2.71578</v>
      </c>
      <c r="EA1515">
        <v>0.16253</v>
      </c>
      <c r="EB1515">
        <v>0.166863</v>
      </c>
      <c r="EC1515">
        <v>0.09003750000000001</v>
      </c>
      <c r="ED1515">
        <v>0.07983419999999999</v>
      </c>
      <c r="EE1515">
        <v>26595.1</v>
      </c>
      <c r="EF1515">
        <v>26573.2</v>
      </c>
      <c r="EG1515">
        <v>29505.5</v>
      </c>
      <c r="EH1515">
        <v>29490.6</v>
      </c>
      <c r="EI1515">
        <v>35591</v>
      </c>
      <c r="EJ1515">
        <v>36086.2</v>
      </c>
      <c r="EK1515">
        <v>41582.6</v>
      </c>
      <c r="EL1515">
        <v>42028.3</v>
      </c>
      <c r="EM1515">
        <v>1.9694</v>
      </c>
      <c r="EN1515">
        <v>1.92635</v>
      </c>
      <c r="EO1515">
        <v>0.116155</v>
      </c>
      <c r="EP1515">
        <v>0</v>
      </c>
      <c r="EQ1515">
        <v>23.0482</v>
      </c>
      <c r="ER1515">
        <v>999.9</v>
      </c>
      <c r="ES1515">
        <v>43.7</v>
      </c>
      <c r="ET1515">
        <v>29.3</v>
      </c>
      <c r="EU1515">
        <v>19.6686</v>
      </c>
      <c r="EV1515">
        <v>62.8364</v>
      </c>
      <c r="EW1515">
        <v>33.3654</v>
      </c>
      <c r="EX1515">
        <v>1</v>
      </c>
      <c r="EY1515">
        <v>-0.167988</v>
      </c>
      <c r="EZ1515">
        <v>1.26134</v>
      </c>
      <c r="FA1515">
        <v>20.3307</v>
      </c>
      <c r="FB1515">
        <v>5.21804</v>
      </c>
      <c r="FC1515">
        <v>12.0099</v>
      </c>
      <c r="FD1515">
        <v>4.9895</v>
      </c>
      <c r="FE1515">
        <v>3.2886</v>
      </c>
      <c r="FF1515">
        <v>9999</v>
      </c>
      <c r="FG1515">
        <v>9999</v>
      </c>
      <c r="FH1515">
        <v>9999</v>
      </c>
      <c r="FI1515">
        <v>262.8</v>
      </c>
      <c r="FJ1515">
        <v>1.86768</v>
      </c>
      <c r="FK1515">
        <v>1.86676</v>
      </c>
      <c r="FL1515">
        <v>1.86615</v>
      </c>
      <c r="FM1515">
        <v>1.86612</v>
      </c>
      <c r="FN1515">
        <v>1.86793</v>
      </c>
      <c r="FO1515">
        <v>1.87042</v>
      </c>
      <c r="FP1515">
        <v>1.86905</v>
      </c>
      <c r="FQ1515">
        <v>1.87054</v>
      </c>
      <c r="FR1515">
        <v>0</v>
      </c>
      <c r="FS1515">
        <v>0</v>
      </c>
      <c r="FT1515">
        <v>0</v>
      </c>
      <c r="FU1515">
        <v>0</v>
      </c>
      <c r="FV1515" t="s">
        <v>358</v>
      </c>
      <c r="FW1515" t="s">
        <v>359</v>
      </c>
      <c r="FX1515" t="s">
        <v>360</v>
      </c>
      <c r="FY1515" t="s">
        <v>360</v>
      </c>
      <c r="FZ1515" t="s">
        <v>360</v>
      </c>
      <c r="GA1515" t="s">
        <v>360</v>
      </c>
      <c r="GB1515">
        <v>0</v>
      </c>
      <c r="GC1515">
        <v>100</v>
      </c>
      <c r="GD1515">
        <v>100</v>
      </c>
      <c r="GE1515">
        <v>-4.505</v>
      </c>
      <c r="GF1515">
        <v>-0.1654</v>
      </c>
      <c r="GG1515">
        <v>-2.0192013485273</v>
      </c>
      <c r="GH1515">
        <v>-0.003354295288503095</v>
      </c>
      <c r="GI1515">
        <v>8.998442100416266E-07</v>
      </c>
      <c r="GJ1515">
        <v>-2.632750781261316E-10</v>
      </c>
      <c r="GK1515">
        <v>-0.1771344180573433</v>
      </c>
      <c r="GL1515">
        <v>-0.01811282044437078</v>
      </c>
      <c r="GM1515">
        <v>0.001479480632228601</v>
      </c>
      <c r="GN1515">
        <v>-2.527498020886067E-05</v>
      </c>
      <c r="GO1515">
        <v>3</v>
      </c>
      <c r="GP1515">
        <v>2311</v>
      </c>
      <c r="GQ1515">
        <v>1</v>
      </c>
      <c r="GR1515">
        <v>23</v>
      </c>
      <c r="GS1515">
        <v>7517.7</v>
      </c>
      <c r="GT1515">
        <v>7517.8</v>
      </c>
      <c r="GU1515">
        <v>2.01294</v>
      </c>
      <c r="GV1515">
        <v>2.20093</v>
      </c>
      <c r="GW1515">
        <v>1.39648</v>
      </c>
      <c r="GX1515">
        <v>2.34009</v>
      </c>
      <c r="GY1515">
        <v>1.49536</v>
      </c>
      <c r="GZ1515">
        <v>2.38037</v>
      </c>
      <c r="HA1515">
        <v>35.6845</v>
      </c>
      <c r="HB1515">
        <v>23.8423</v>
      </c>
      <c r="HC1515">
        <v>18</v>
      </c>
      <c r="HD1515">
        <v>515.891</v>
      </c>
      <c r="HE1515">
        <v>444.847</v>
      </c>
      <c r="HF1515">
        <v>21.1947</v>
      </c>
      <c r="HG1515">
        <v>25.3107</v>
      </c>
      <c r="HH1515">
        <v>30.0001</v>
      </c>
      <c r="HI1515">
        <v>25.2974</v>
      </c>
      <c r="HJ1515">
        <v>25.2426</v>
      </c>
      <c r="HK1515">
        <v>40.3213</v>
      </c>
      <c r="HL1515">
        <v>21.932</v>
      </c>
      <c r="HM1515">
        <v>38.9311</v>
      </c>
      <c r="HN1515">
        <v>21.2052</v>
      </c>
      <c r="HO1515">
        <v>975.36</v>
      </c>
      <c r="HP1515">
        <v>16.0437</v>
      </c>
      <c r="HQ1515">
        <v>100.93</v>
      </c>
      <c r="HR1515">
        <v>100.934</v>
      </c>
    </row>
    <row r="1516" spans="1:226">
      <c r="A1516">
        <v>1500</v>
      </c>
      <c r="B1516">
        <v>1664310390</v>
      </c>
      <c r="C1516">
        <v>17159.5</v>
      </c>
      <c r="D1516" t="s">
        <v>3372</v>
      </c>
      <c r="E1516" t="s">
        <v>3373</v>
      </c>
      <c r="F1516">
        <v>5</v>
      </c>
      <c r="G1516" t="s">
        <v>3257</v>
      </c>
      <c r="H1516" t="s">
        <v>354</v>
      </c>
      <c r="I1516">
        <v>1664310382.214286</v>
      </c>
      <c r="J1516">
        <f>(K1516)/1000</f>
        <v>0</v>
      </c>
      <c r="K1516">
        <f>IF(BF1516, AN1516, AH1516)</f>
        <v>0</v>
      </c>
      <c r="L1516">
        <f>IF(BF1516, AI1516, AG1516)</f>
        <v>0</v>
      </c>
      <c r="M1516">
        <f>BH1516 - IF(AU1516&gt;1, L1516*BB1516*100.0/(AW1516*BV1516), 0)</f>
        <v>0</v>
      </c>
      <c r="N1516">
        <f>((T1516-J1516/2)*M1516-L1516)/(T1516+J1516/2)</f>
        <v>0</v>
      </c>
      <c r="O1516">
        <f>N1516*(BO1516+BP1516)/1000.0</f>
        <v>0</v>
      </c>
      <c r="P1516">
        <f>(BH1516 - IF(AU1516&gt;1, L1516*BB1516*100.0/(AW1516*BV1516), 0))*(BO1516+BP1516)/1000.0</f>
        <v>0</v>
      </c>
      <c r="Q1516">
        <f>2.0/((1/S1516-1/R1516)+SIGN(S1516)*SQRT((1/S1516-1/R1516)*(1/S1516-1/R1516) + 4*BC1516/((BC1516+1)*(BC1516+1))*(2*1/S1516*1/R1516-1/R1516*1/R1516)))</f>
        <v>0</v>
      </c>
      <c r="R1516">
        <f>IF(LEFT(BD1516,1)&lt;&gt;"0",IF(LEFT(BD1516,1)="1",3.0,BE1516),$D$5+$E$5*(BV1516*BO1516/($K$5*1000))+$F$5*(BV1516*BO1516/($K$5*1000))*MAX(MIN(BB1516,$J$5),$I$5)*MAX(MIN(BB1516,$J$5),$I$5)+$G$5*MAX(MIN(BB1516,$J$5),$I$5)*(BV1516*BO1516/($K$5*1000))+$H$5*(BV1516*BO1516/($K$5*1000))*(BV1516*BO1516/($K$5*1000)))</f>
        <v>0</v>
      </c>
      <c r="S1516">
        <f>J1516*(1000-(1000*0.61365*exp(17.502*W1516/(240.97+W1516))/(BO1516+BP1516)+BJ1516)/2)/(1000*0.61365*exp(17.502*W1516/(240.97+W1516))/(BO1516+BP1516)-BJ1516)</f>
        <v>0</v>
      </c>
      <c r="T1516">
        <f>1/((BC1516+1)/(Q1516/1.6)+1/(R1516/1.37)) + BC1516/((BC1516+1)/(Q1516/1.6) + BC1516/(R1516/1.37))</f>
        <v>0</v>
      </c>
      <c r="U1516">
        <f>(AX1516*BA1516)</f>
        <v>0</v>
      </c>
      <c r="V1516">
        <f>(BQ1516+(U1516+2*0.95*5.67E-8*(((BQ1516+$B$7)+273)^4-(BQ1516+273)^4)-44100*J1516)/(1.84*29.3*R1516+8*0.95*5.67E-8*(BQ1516+273)^3))</f>
        <v>0</v>
      </c>
      <c r="W1516">
        <f>($C$7*BR1516+$D$7*BS1516+$E$7*V1516)</f>
        <v>0</v>
      </c>
      <c r="X1516">
        <f>0.61365*exp(17.502*W1516/(240.97+W1516))</f>
        <v>0</v>
      </c>
      <c r="Y1516">
        <f>(Z1516/AA1516*100)</f>
        <v>0</v>
      </c>
      <c r="Z1516">
        <f>BJ1516*(BO1516+BP1516)/1000</f>
        <v>0</v>
      </c>
      <c r="AA1516">
        <f>0.61365*exp(17.502*BQ1516/(240.97+BQ1516))</f>
        <v>0</v>
      </c>
      <c r="AB1516">
        <f>(X1516-BJ1516*(BO1516+BP1516)/1000)</f>
        <v>0</v>
      </c>
      <c r="AC1516">
        <f>(-J1516*44100)</f>
        <v>0</v>
      </c>
      <c r="AD1516">
        <f>2*29.3*R1516*0.92*(BQ1516-W1516)</f>
        <v>0</v>
      </c>
      <c r="AE1516">
        <f>2*0.95*5.67E-8*(((BQ1516+$B$7)+273)^4-(W1516+273)^4)</f>
        <v>0</v>
      </c>
      <c r="AF1516">
        <f>U1516+AE1516+AC1516+AD1516</f>
        <v>0</v>
      </c>
      <c r="AG1516">
        <f>BN1516*AU1516*(BI1516-BH1516*(1000-AU1516*BK1516)/(1000-AU1516*BJ1516))/(100*BB1516)</f>
        <v>0</v>
      </c>
      <c r="AH1516">
        <f>1000*BN1516*AU1516*(BJ1516-BK1516)/(100*BB1516*(1000-AU1516*BJ1516))</f>
        <v>0</v>
      </c>
      <c r="AI1516">
        <f>(AJ1516 - AK1516 - BO1516*1E3/(8.314*(BQ1516+273.15)) * AM1516/BN1516 * AL1516) * BN1516/(100*BB1516) * (1000 - BK1516)/1000</f>
        <v>0</v>
      </c>
      <c r="AJ1516">
        <v>975.0814404318299</v>
      </c>
      <c r="AK1516">
        <v>928.7462424242423</v>
      </c>
      <c r="AL1516">
        <v>3.331326006482107</v>
      </c>
      <c r="AM1516">
        <v>64.58573278103455</v>
      </c>
      <c r="AN1516">
        <f>(AP1516 - AO1516 + BO1516*1E3/(8.314*(BQ1516+273.15)) * AR1516/BN1516 * AQ1516) * BN1516/(100*BB1516) * 1000/(1000 - AP1516)</f>
        <v>0</v>
      </c>
      <c r="AO1516">
        <v>16.00085352528088</v>
      </c>
      <c r="AP1516">
        <v>18.37100706766918</v>
      </c>
      <c r="AQ1516">
        <v>-0.0001612473875863705</v>
      </c>
      <c r="AR1516">
        <v>112.2098661277839</v>
      </c>
      <c r="AS1516">
        <v>14</v>
      </c>
      <c r="AT1516">
        <v>3</v>
      </c>
      <c r="AU1516">
        <f>IF(AS1516*$H$13&gt;=AW1516,1.0,(AW1516/(AW1516-AS1516*$H$13)))</f>
        <v>0</v>
      </c>
      <c r="AV1516">
        <f>(AU1516-1)*100</f>
        <v>0</v>
      </c>
      <c r="AW1516">
        <f>MAX(0,($B$13+$C$13*BV1516)/(1+$D$13*BV1516)*BO1516/(BQ1516+273)*$E$13)</f>
        <v>0</v>
      </c>
      <c r="AX1516">
        <f>$B$11*BW1516+$C$11*BX1516+$F$11*CI1516*(1-CL1516)</f>
        <v>0</v>
      </c>
      <c r="AY1516">
        <f>AX1516*AZ1516</f>
        <v>0</v>
      </c>
      <c r="AZ1516">
        <f>($B$11*$D$9+$C$11*$D$9+$F$11*((CV1516+CN1516)/MAX(CV1516+CN1516+CW1516, 0.1)*$I$9+CW1516/MAX(CV1516+CN1516+CW1516, 0.1)*$J$9))/($B$11+$C$11+$F$11)</f>
        <v>0</v>
      </c>
      <c r="BA1516">
        <f>($B$11*$K$9+$C$11*$K$9+$F$11*((CV1516+CN1516)/MAX(CV1516+CN1516+CW1516, 0.1)*$P$9+CW1516/MAX(CV1516+CN1516+CW1516, 0.1)*$Q$9))/($B$11+$C$11+$F$11)</f>
        <v>0</v>
      </c>
      <c r="BB1516">
        <v>6</v>
      </c>
      <c r="BC1516">
        <v>0.5</v>
      </c>
      <c r="BD1516" t="s">
        <v>355</v>
      </c>
      <c r="BE1516">
        <v>2</v>
      </c>
      <c r="BF1516" t="b">
        <v>1</v>
      </c>
      <c r="BG1516">
        <v>1664310382.214286</v>
      </c>
      <c r="BH1516">
        <v>887.8666785714286</v>
      </c>
      <c r="BI1516">
        <v>943.4560357142856</v>
      </c>
      <c r="BJ1516">
        <v>18.38514285714286</v>
      </c>
      <c r="BK1516">
        <v>16.00104642857143</v>
      </c>
      <c r="BL1516">
        <v>892.3496785714286</v>
      </c>
      <c r="BM1516">
        <v>18.5505</v>
      </c>
      <c r="BN1516">
        <v>500.0603928571428</v>
      </c>
      <c r="BO1516">
        <v>90.90821428571428</v>
      </c>
      <c r="BP1516">
        <v>0.1000039464285714</v>
      </c>
      <c r="BQ1516">
        <v>24.50971071428571</v>
      </c>
      <c r="BR1516">
        <v>24.95350357142857</v>
      </c>
      <c r="BS1516">
        <v>999.9000000000002</v>
      </c>
      <c r="BT1516">
        <v>0</v>
      </c>
      <c r="BU1516">
        <v>0</v>
      </c>
      <c r="BV1516">
        <v>10013.47892857143</v>
      </c>
      <c r="BW1516">
        <v>0</v>
      </c>
      <c r="BX1516">
        <v>7.419389999999999</v>
      </c>
      <c r="BY1516">
        <v>-55.58935714285714</v>
      </c>
      <c r="BZ1516">
        <v>904.4959642857141</v>
      </c>
      <c r="CA1516">
        <v>958.7978571428572</v>
      </c>
      <c r="CB1516">
        <v>2.384087857142857</v>
      </c>
      <c r="CC1516">
        <v>943.4560357142856</v>
      </c>
      <c r="CD1516">
        <v>16.00104642857143</v>
      </c>
      <c r="CE1516">
        <v>1.671360357142857</v>
      </c>
      <c r="CF1516">
        <v>1.454626785714286</v>
      </c>
      <c r="CG1516">
        <v>14.63296785714286</v>
      </c>
      <c r="CH1516">
        <v>12.49938571428571</v>
      </c>
      <c r="CI1516">
        <v>1999.995</v>
      </c>
      <c r="CJ1516">
        <v>0.9800017857142856</v>
      </c>
      <c r="CK1516">
        <v>0.01999787142857143</v>
      </c>
      <c r="CL1516">
        <v>0</v>
      </c>
      <c r="CM1516">
        <v>806.8067857142859</v>
      </c>
      <c r="CN1516">
        <v>5.00097</v>
      </c>
      <c r="CO1516">
        <v>16053.33571428571</v>
      </c>
      <c r="CP1516">
        <v>16707.54642857143</v>
      </c>
      <c r="CQ1516">
        <v>37.937</v>
      </c>
      <c r="CR1516">
        <v>38.625</v>
      </c>
      <c r="CS1516">
        <v>37.937</v>
      </c>
      <c r="CT1516">
        <v>38.25</v>
      </c>
      <c r="CU1516">
        <v>38.36825</v>
      </c>
      <c r="CV1516">
        <v>1955.095357142857</v>
      </c>
      <c r="CW1516">
        <v>39.89714285714286</v>
      </c>
      <c r="CX1516">
        <v>0</v>
      </c>
      <c r="CY1516">
        <v>1664310394.7</v>
      </c>
      <c r="CZ1516">
        <v>0</v>
      </c>
      <c r="DA1516">
        <v>0</v>
      </c>
      <c r="DB1516" t="s">
        <v>356</v>
      </c>
      <c r="DC1516">
        <v>1663859321.1</v>
      </c>
      <c r="DD1516">
        <v>1663859315.6</v>
      </c>
      <c r="DE1516">
        <v>0</v>
      </c>
      <c r="DF1516">
        <v>0.196</v>
      </c>
      <c r="DG1516">
        <v>-0.001</v>
      </c>
      <c r="DH1516">
        <v>-5.941</v>
      </c>
      <c r="DI1516">
        <v>-0.174</v>
      </c>
      <c r="DJ1516">
        <v>1500</v>
      </c>
      <c r="DK1516">
        <v>17</v>
      </c>
      <c r="DL1516">
        <v>0.13</v>
      </c>
      <c r="DM1516">
        <v>0.04</v>
      </c>
      <c r="DN1516">
        <v>-55.5740875</v>
      </c>
      <c r="DO1516">
        <v>-1.687297936210008</v>
      </c>
      <c r="DP1516">
        <v>0.3287267491302611</v>
      </c>
      <c r="DQ1516">
        <v>0</v>
      </c>
      <c r="DR1516">
        <v>2.38857375</v>
      </c>
      <c r="DS1516">
        <v>-0.1018206754221447</v>
      </c>
      <c r="DT1516">
        <v>0.01007562347636609</v>
      </c>
      <c r="DU1516">
        <v>0</v>
      </c>
      <c r="DV1516">
        <v>0</v>
      </c>
      <c r="DW1516">
        <v>2</v>
      </c>
      <c r="DX1516" t="s">
        <v>357</v>
      </c>
      <c r="DY1516">
        <v>2.98466</v>
      </c>
      <c r="DZ1516">
        <v>2.71575</v>
      </c>
      <c r="EA1516">
        <v>0.164448</v>
      </c>
      <c r="EB1516">
        <v>0.168724</v>
      </c>
      <c r="EC1516">
        <v>0.09000619999999999</v>
      </c>
      <c r="ED1516">
        <v>0.07984140000000001</v>
      </c>
      <c r="EE1516">
        <v>26534.5</v>
      </c>
      <c r="EF1516">
        <v>26513.3</v>
      </c>
      <c r="EG1516">
        <v>29505.8</v>
      </c>
      <c r="EH1516">
        <v>29490</v>
      </c>
      <c r="EI1516">
        <v>35592.8</v>
      </c>
      <c r="EJ1516">
        <v>36085.4</v>
      </c>
      <c r="EK1516">
        <v>41583.2</v>
      </c>
      <c r="EL1516">
        <v>42027.7</v>
      </c>
      <c r="EM1516">
        <v>1.96938</v>
      </c>
      <c r="EN1516">
        <v>1.92628</v>
      </c>
      <c r="EO1516">
        <v>0.11602</v>
      </c>
      <c r="EP1516">
        <v>0</v>
      </c>
      <c r="EQ1516">
        <v>23.046</v>
      </c>
      <c r="ER1516">
        <v>999.9</v>
      </c>
      <c r="ES1516">
        <v>43.7</v>
      </c>
      <c r="ET1516">
        <v>29.3</v>
      </c>
      <c r="EU1516">
        <v>19.6719</v>
      </c>
      <c r="EV1516">
        <v>62.3664</v>
      </c>
      <c r="EW1516">
        <v>33.3373</v>
      </c>
      <c r="EX1516">
        <v>1</v>
      </c>
      <c r="EY1516">
        <v>-0.1675</v>
      </c>
      <c r="EZ1516">
        <v>1.24489</v>
      </c>
      <c r="FA1516">
        <v>20.3307</v>
      </c>
      <c r="FB1516">
        <v>5.21804</v>
      </c>
      <c r="FC1516">
        <v>12.0099</v>
      </c>
      <c r="FD1516">
        <v>4.98965</v>
      </c>
      <c r="FE1516">
        <v>3.28865</v>
      </c>
      <c r="FF1516">
        <v>9999</v>
      </c>
      <c r="FG1516">
        <v>9999</v>
      </c>
      <c r="FH1516">
        <v>9999</v>
      </c>
      <c r="FI1516">
        <v>262.8</v>
      </c>
      <c r="FJ1516">
        <v>1.86768</v>
      </c>
      <c r="FK1516">
        <v>1.86676</v>
      </c>
      <c r="FL1516">
        <v>1.86615</v>
      </c>
      <c r="FM1516">
        <v>1.86613</v>
      </c>
      <c r="FN1516">
        <v>1.86796</v>
      </c>
      <c r="FO1516">
        <v>1.87042</v>
      </c>
      <c r="FP1516">
        <v>1.86905</v>
      </c>
      <c r="FQ1516">
        <v>1.87056</v>
      </c>
      <c r="FR1516">
        <v>0</v>
      </c>
      <c r="FS1516">
        <v>0</v>
      </c>
      <c r="FT1516">
        <v>0</v>
      </c>
      <c r="FU1516">
        <v>0</v>
      </c>
      <c r="FV1516" t="s">
        <v>358</v>
      </c>
      <c r="FW1516" t="s">
        <v>359</v>
      </c>
      <c r="FX1516" t="s">
        <v>360</v>
      </c>
      <c r="FY1516" t="s">
        <v>360</v>
      </c>
      <c r="FZ1516" t="s">
        <v>360</v>
      </c>
      <c r="GA1516" t="s">
        <v>360</v>
      </c>
      <c r="GB1516">
        <v>0</v>
      </c>
      <c r="GC1516">
        <v>100</v>
      </c>
      <c r="GD1516">
        <v>100</v>
      </c>
      <c r="GE1516">
        <v>-4.543</v>
      </c>
      <c r="GF1516">
        <v>-0.1655</v>
      </c>
      <c r="GG1516">
        <v>-2.0192013485273</v>
      </c>
      <c r="GH1516">
        <v>-0.003354295288503095</v>
      </c>
      <c r="GI1516">
        <v>8.998442100416266E-07</v>
      </c>
      <c r="GJ1516">
        <v>-2.632750781261316E-10</v>
      </c>
      <c r="GK1516">
        <v>-0.1771344180573433</v>
      </c>
      <c r="GL1516">
        <v>-0.01811282044437078</v>
      </c>
      <c r="GM1516">
        <v>0.001479480632228601</v>
      </c>
      <c r="GN1516">
        <v>-2.527498020886067E-05</v>
      </c>
      <c r="GO1516">
        <v>3</v>
      </c>
      <c r="GP1516">
        <v>2311</v>
      </c>
      <c r="GQ1516">
        <v>1</v>
      </c>
      <c r="GR1516">
        <v>23</v>
      </c>
      <c r="GS1516">
        <v>7517.8</v>
      </c>
      <c r="GT1516">
        <v>7517.9</v>
      </c>
      <c r="GU1516">
        <v>2.04468</v>
      </c>
      <c r="GV1516">
        <v>2.20459</v>
      </c>
      <c r="GW1516">
        <v>1.39648</v>
      </c>
      <c r="GX1516">
        <v>2.34131</v>
      </c>
      <c r="GY1516">
        <v>1.49536</v>
      </c>
      <c r="GZ1516">
        <v>2.38281</v>
      </c>
      <c r="HA1516">
        <v>35.7078</v>
      </c>
      <c r="HB1516">
        <v>23.8423</v>
      </c>
      <c r="HC1516">
        <v>18</v>
      </c>
      <c r="HD1516">
        <v>515.889</v>
      </c>
      <c r="HE1516">
        <v>444.819</v>
      </c>
      <c r="HF1516">
        <v>21.2285</v>
      </c>
      <c r="HG1516">
        <v>25.3127</v>
      </c>
      <c r="HH1516">
        <v>30.0002</v>
      </c>
      <c r="HI1516">
        <v>25.299</v>
      </c>
      <c r="HJ1516">
        <v>25.2447</v>
      </c>
      <c r="HK1516">
        <v>40.925</v>
      </c>
      <c r="HL1516">
        <v>21.932</v>
      </c>
      <c r="HM1516">
        <v>38.9311</v>
      </c>
      <c r="HN1516">
        <v>21.2367</v>
      </c>
      <c r="HO1516">
        <v>988.729</v>
      </c>
      <c r="HP1516">
        <v>16.0437</v>
      </c>
      <c r="HQ1516">
        <v>100.931</v>
      </c>
      <c r="HR1516">
        <v>100.932</v>
      </c>
    </row>
    <row r="1517" spans="1:226">
      <c r="A1517">
        <v>1501</v>
      </c>
      <c r="B1517">
        <v>1664310395</v>
      </c>
      <c r="C1517">
        <v>17164.5</v>
      </c>
      <c r="D1517" t="s">
        <v>3374</v>
      </c>
      <c r="E1517" t="s">
        <v>3375</v>
      </c>
      <c r="F1517">
        <v>5</v>
      </c>
      <c r="G1517" t="s">
        <v>3257</v>
      </c>
      <c r="H1517" t="s">
        <v>354</v>
      </c>
      <c r="I1517">
        <v>1664310387.5</v>
      </c>
      <c r="J1517">
        <f>(K1517)/1000</f>
        <v>0</v>
      </c>
      <c r="K1517">
        <f>IF(BF1517, AN1517, AH1517)</f>
        <v>0</v>
      </c>
      <c r="L1517">
        <f>IF(BF1517, AI1517, AG1517)</f>
        <v>0</v>
      </c>
      <c r="M1517">
        <f>BH1517 - IF(AU1517&gt;1, L1517*BB1517*100.0/(AW1517*BV1517), 0)</f>
        <v>0</v>
      </c>
      <c r="N1517">
        <f>((T1517-J1517/2)*M1517-L1517)/(T1517+J1517/2)</f>
        <v>0</v>
      </c>
      <c r="O1517">
        <f>N1517*(BO1517+BP1517)/1000.0</f>
        <v>0</v>
      </c>
      <c r="P1517">
        <f>(BH1517 - IF(AU1517&gt;1, L1517*BB1517*100.0/(AW1517*BV1517), 0))*(BO1517+BP1517)/1000.0</f>
        <v>0</v>
      </c>
      <c r="Q1517">
        <f>2.0/((1/S1517-1/R1517)+SIGN(S1517)*SQRT((1/S1517-1/R1517)*(1/S1517-1/R1517) + 4*BC1517/((BC1517+1)*(BC1517+1))*(2*1/S1517*1/R1517-1/R1517*1/R1517)))</f>
        <v>0</v>
      </c>
      <c r="R1517">
        <f>IF(LEFT(BD1517,1)&lt;&gt;"0",IF(LEFT(BD1517,1)="1",3.0,BE1517),$D$5+$E$5*(BV1517*BO1517/($K$5*1000))+$F$5*(BV1517*BO1517/($K$5*1000))*MAX(MIN(BB1517,$J$5),$I$5)*MAX(MIN(BB1517,$J$5),$I$5)+$G$5*MAX(MIN(BB1517,$J$5),$I$5)*(BV1517*BO1517/($K$5*1000))+$H$5*(BV1517*BO1517/($K$5*1000))*(BV1517*BO1517/($K$5*1000)))</f>
        <v>0</v>
      </c>
      <c r="S1517">
        <f>J1517*(1000-(1000*0.61365*exp(17.502*W1517/(240.97+W1517))/(BO1517+BP1517)+BJ1517)/2)/(1000*0.61365*exp(17.502*W1517/(240.97+W1517))/(BO1517+BP1517)-BJ1517)</f>
        <v>0</v>
      </c>
      <c r="T1517">
        <f>1/((BC1517+1)/(Q1517/1.6)+1/(R1517/1.37)) + BC1517/((BC1517+1)/(Q1517/1.6) + BC1517/(R1517/1.37))</f>
        <v>0</v>
      </c>
      <c r="U1517">
        <f>(AX1517*BA1517)</f>
        <v>0</v>
      </c>
      <c r="V1517">
        <f>(BQ1517+(U1517+2*0.95*5.67E-8*(((BQ1517+$B$7)+273)^4-(BQ1517+273)^4)-44100*J1517)/(1.84*29.3*R1517+8*0.95*5.67E-8*(BQ1517+273)^3))</f>
        <v>0</v>
      </c>
      <c r="W1517">
        <f>($C$7*BR1517+$D$7*BS1517+$E$7*V1517)</f>
        <v>0</v>
      </c>
      <c r="X1517">
        <f>0.61365*exp(17.502*W1517/(240.97+W1517))</f>
        <v>0</v>
      </c>
      <c r="Y1517">
        <f>(Z1517/AA1517*100)</f>
        <v>0</v>
      </c>
      <c r="Z1517">
        <f>BJ1517*(BO1517+BP1517)/1000</f>
        <v>0</v>
      </c>
      <c r="AA1517">
        <f>0.61365*exp(17.502*BQ1517/(240.97+BQ1517))</f>
        <v>0</v>
      </c>
      <c r="AB1517">
        <f>(X1517-BJ1517*(BO1517+BP1517)/1000)</f>
        <v>0</v>
      </c>
      <c r="AC1517">
        <f>(-J1517*44100)</f>
        <v>0</v>
      </c>
      <c r="AD1517">
        <f>2*29.3*R1517*0.92*(BQ1517-W1517)</f>
        <v>0</v>
      </c>
      <c r="AE1517">
        <f>2*0.95*5.67E-8*(((BQ1517+$B$7)+273)^4-(W1517+273)^4)</f>
        <v>0</v>
      </c>
      <c r="AF1517">
        <f>U1517+AE1517+AC1517+AD1517</f>
        <v>0</v>
      </c>
      <c r="AG1517">
        <f>BN1517*AU1517*(BI1517-BH1517*(1000-AU1517*BK1517)/(1000-AU1517*BJ1517))/(100*BB1517)</f>
        <v>0</v>
      </c>
      <c r="AH1517">
        <f>1000*BN1517*AU1517*(BJ1517-BK1517)/(100*BB1517*(1000-AU1517*BJ1517))</f>
        <v>0</v>
      </c>
      <c r="AI1517">
        <f>(AJ1517 - AK1517 - BO1517*1E3/(8.314*(BQ1517+273.15)) * AM1517/BN1517 * AL1517) * BN1517/(100*BB1517) * (1000 - BK1517)/1000</f>
        <v>0</v>
      </c>
      <c r="AJ1517">
        <v>991.9238956113713</v>
      </c>
      <c r="AK1517">
        <v>945.4656060606061</v>
      </c>
      <c r="AL1517">
        <v>3.350393248989782</v>
      </c>
      <c r="AM1517">
        <v>64.58573278103455</v>
      </c>
      <c r="AN1517">
        <f>(AP1517 - AO1517 + BO1517*1E3/(8.314*(BQ1517+273.15)) * AR1517/BN1517 * AQ1517) * BN1517/(100*BB1517) * 1000/(1000 - AP1517)</f>
        <v>0</v>
      </c>
      <c r="AO1517">
        <v>16.00310674281891</v>
      </c>
      <c r="AP1517">
        <v>18.35745052631578</v>
      </c>
      <c r="AQ1517">
        <v>-6.078925889876954E-05</v>
      </c>
      <c r="AR1517">
        <v>112.2098661277839</v>
      </c>
      <c r="AS1517">
        <v>14</v>
      </c>
      <c r="AT1517">
        <v>3</v>
      </c>
      <c r="AU1517">
        <f>IF(AS1517*$H$13&gt;=AW1517,1.0,(AW1517/(AW1517-AS1517*$H$13)))</f>
        <v>0</v>
      </c>
      <c r="AV1517">
        <f>(AU1517-1)*100</f>
        <v>0</v>
      </c>
      <c r="AW1517">
        <f>MAX(0,($B$13+$C$13*BV1517)/(1+$D$13*BV1517)*BO1517/(BQ1517+273)*$E$13)</f>
        <v>0</v>
      </c>
      <c r="AX1517">
        <f>$B$11*BW1517+$C$11*BX1517+$F$11*CI1517*(1-CL1517)</f>
        <v>0</v>
      </c>
      <c r="AY1517">
        <f>AX1517*AZ1517</f>
        <v>0</v>
      </c>
      <c r="AZ1517">
        <f>($B$11*$D$9+$C$11*$D$9+$F$11*((CV1517+CN1517)/MAX(CV1517+CN1517+CW1517, 0.1)*$I$9+CW1517/MAX(CV1517+CN1517+CW1517, 0.1)*$J$9))/($B$11+$C$11+$F$11)</f>
        <v>0</v>
      </c>
      <c r="BA1517">
        <f>($B$11*$K$9+$C$11*$K$9+$F$11*((CV1517+CN1517)/MAX(CV1517+CN1517+CW1517, 0.1)*$P$9+CW1517/MAX(CV1517+CN1517+CW1517, 0.1)*$Q$9))/($B$11+$C$11+$F$11)</f>
        <v>0</v>
      </c>
      <c r="BB1517">
        <v>6</v>
      </c>
      <c r="BC1517">
        <v>0.5</v>
      </c>
      <c r="BD1517" t="s">
        <v>355</v>
      </c>
      <c r="BE1517">
        <v>2</v>
      </c>
      <c r="BF1517" t="b">
        <v>1</v>
      </c>
      <c r="BG1517">
        <v>1664310387.5</v>
      </c>
      <c r="BH1517">
        <v>905.1163703703704</v>
      </c>
      <c r="BI1517">
        <v>961.0597777777779</v>
      </c>
      <c r="BJ1517">
        <v>18.37443333333333</v>
      </c>
      <c r="BK1517">
        <v>16.00247407407408</v>
      </c>
      <c r="BL1517">
        <v>909.6404444444446</v>
      </c>
      <c r="BM1517">
        <v>18.5399</v>
      </c>
      <c r="BN1517">
        <v>500.0679259259259</v>
      </c>
      <c r="BO1517">
        <v>90.90782962962965</v>
      </c>
      <c r="BP1517">
        <v>0.09999897777777776</v>
      </c>
      <c r="BQ1517">
        <v>24.50995555555555</v>
      </c>
      <c r="BR1517">
        <v>24.95107037037037</v>
      </c>
      <c r="BS1517">
        <v>999.9000000000001</v>
      </c>
      <c r="BT1517">
        <v>0</v>
      </c>
      <c r="BU1517">
        <v>0</v>
      </c>
      <c r="BV1517">
        <v>10015.39185185185</v>
      </c>
      <c r="BW1517">
        <v>0</v>
      </c>
      <c r="BX1517">
        <v>7.419389999999999</v>
      </c>
      <c r="BY1517">
        <v>-55.94345185185185</v>
      </c>
      <c r="BZ1517">
        <v>922.0586296296295</v>
      </c>
      <c r="CA1517">
        <v>976.6893333333333</v>
      </c>
      <c r="CB1517">
        <v>2.371947777777778</v>
      </c>
      <c r="CC1517">
        <v>961.0597777777779</v>
      </c>
      <c r="CD1517">
        <v>16.00247407407408</v>
      </c>
      <c r="CE1517">
        <v>1.670379259259259</v>
      </c>
      <c r="CF1517">
        <v>1.454750370370371</v>
      </c>
      <c r="CG1517">
        <v>14.62387407407407</v>
      </c>
      <c r="CH1517">
        <v>12.50068148148148</v>
      </c>
      <c r="CI1517">
        <v>1999.995555555555</v>
      </c>
      <c r="CJ1517">
        <v>0.9800013333333333</v>
      </c>
      <c r="CK1517">
        <v>0.01999831481481482</v>
      </c>
      <c r="CL1517">
        <v>0</v>
      </c>
      <c r="CM1517">
        <v>806.9725925925925</v>
      </c>
      <c r="CN1517">
        <v>5.00097</v>
      </c>
      <c r="CO1517">
        <v>16056.1074074074</v>
      </c>
      <c r="CP1517">
        <v>16707.54814814815</v>
      </c>
      <c r="CQ1517">
        <v>37.937</v>
      </c>
      <c r="CR1517">
        <v>38.625</v>
      </c>
      <c r="CS1517">
        <v>37.9324074074074</v>
      </c>
      <c r="CT1517">
        <v>38.25</v>
      </c>
      <c r="CU1517">
        <v>38.354</v>
      </c>
      <c r="CV1517">
        <v>1955.095555555556</v>
      </c>
      <c r="CW1517">
        <v>39.90000000000001</v>
      </c>
      <c r="CX1517">
        <v>0</v>
      </c>
      <c r="CY1517">
        <v>1664310399.5</v>
      </c>
      <c r="CZ1517">
        <v>0</v>
      </c>
      <c r="DA1517">
        <v>0</v>
      </c>
      <c r="DB1517" t="s">
        <v>356</v>
      </c>
      <c r="DC1517">
        <v>1663859321.1</v>
      </c>
      <c r="DD1517">
        <v>1663859315.6</v>
      </c>
      <c r="DE1517">
        <v>0</v>
      </c>
      <c r="DF1517">
        <v>0.196</v>
      </c>
      <c r="DG1517">
        <v>-0.001</v>
      </c>
      <c r="DH1517">
        <v>-5.941</v>
      </c>
      <c r="DI1517">
        <v>-0.174</v>
      </c>
      <c r="DJ1517">
        <v>1500</v>
      </c>
      <c r="DK1517">
        <v>17</v>
      </c>
      <c r="DL1517">
        <v>0.13</v>
      </c>
      <c r="DM1517">
        <v>0.04</v>
      </c>
      <c r="DN1517">
        <v>-55.690175</v>
      </c>
      <c r="DO1517">
        <v>-3.448606378986603</v>
      </c>
      <c r="DP1517">
        <v>0.3921680199544572</v>
      </c>
      <c r="DQ1517">
        <v>0</v>
      </c>
      <c r="DR1517">
        <v>2.3791465</v>
      </c>
      <c r="DS1517">
        <v>-0.1357377861163189</v>
      </c>
      <c r="DT1517">
        <v>0.01315491667590487</v>
      </c>
      <c r="DU1517">
        <v>0</v>
      </c>
      <c r="DV1517">
        <v>0</v>
      </c>
      <c r="DW1517">
        <v>2</v>
      </c>
      <c r="DX1517" t="s">
        <v>357</v>
      </c>
      <c r="DY1517">
        <v>2.98484</v>
      </c>
      <c r="DZ1517">
        <v>2.71567</v>
      </c>
      <c r="EA1517">
        <v>0.166366</v>
      </c>
      <c r="EB1517">
        <v>0.170609</v>
      </c>
      <c r="EC1517">
        <v>0.08995789999999999</v>
      </c>
      <c r="ED1517">
        <v>0.0798489</v>
      </c>
      <c r="EE1517">
        <v>26472.8</v>
      </c>
      <c r="EF1517">
        <v>26453</v>
      </c>
      <c r="EG1517">
        <v>29504.9</v>
      </c>
      <c r="EH1517">
        <v>29489.8</v>
      </c>
      <c r="EI1517">
        <v>35593.5</v>
      </c>
      <c r="EJ1517">
        <v>36085</v>
      </c>
      <c r="EK1517">
        <v>41581.8</v>
      </c>
      <c r="EL1517">
        <v>42027.5</v>
      </c>
      <c r="EM1517">
        <v>1.96948</v>
      </c>
      <c r="EN1517">
        <v>1.92655</v>
      </c>
      <c r="EO1517">
        <v>0.11526</v>
      </c>
      <c r="EP1517">
        <v>0</v>
      </c>
      <c r="EQ1517">
        <v>23.0437</v>
      </c>
      <c r="ER1517">
        <v>999.9</v>
      </c>
      <c r="ES1517">
        <v>43.7</v>
      </c>
      <c r="ET1517">
        <v>29.3</v>
      </c>
      <c r="EU1517">
        <v>19.6712</v>
      </c>
      <c r="EV1517">
        <v>62.9464</v>
      </c>
      <c r="EW1517">
        <v>33.0489</v>
      </c>
      <c r="EX1517">
        <v>1</v>
      </c>
      <c r="EY1517">
        <v>-0.167749</v>
      </c>
      <c r="EZ1517">
        <v>1.22411</v>
      </c>
      <c r="FA1517">
        <v>20.3312</v>
      </c>
      <c r="FB1517">
        <v>5.21759</v>
      </c>
      <c r="FC1517">
        <v>12.0099</v>
      </c>
      <c r="FD1517">
        <v>4.98945</v>
      </c>
      <c r="FE1517">
        <v>3.28853</v>
      </c>
      <c r="FF1517">
        <v>9999</v>
      </c>
      <c r="FG1517">
        <v>9999</v>
      </c>
      <c r="FH1517">
        <v>9999</v>
      </c>
      <c r="FI1517">
        <v>262.8</v>
      </c>
      <c r="FJ1517">
        <v>1.86768</v>
      </c>
      <c r="FK1517">
        <v>1.86676</v>
      </c>
      <c r="FL1517">
        <v>1.86615</v>
      </c>
      <c r="FM1517">
        <v>1.86613</v>
      </c>
      <c r="FN1517">
        <v>1.86796</v>
      </c>
      <c r="FO1517">
        <v>1.87042</v>
      </c>
      <c r="FP1517">
        <v>1.86905</v>
      </c>
      <c r="FQ1517">
        <v>1.87056</v>
      </c>
      <c r="FR1517">
        <v>0</v>
      </c>
      <c r="FS1517">
        <v>0</v>
      </c>
      <c r="FT1517">
        <v>0</v>
      </c>
      <c r="FU1517">
        <v>0</v>
      </c>
      <c r="FV1517" t="s">
        <v>358</v>
      </c>
      <c r="FW1517" t="s">
        <v>359</v>
      </c>
      <c r="FX1517" t="s">
        <v>360</v>
      </c>
      <c r="FY1517" t="s">
        <v>360</v>
      </c>
      <c r="FZ1517" t="s">
        <v>360</v>
      </c>
      <c r="GA1517" t="s">
        <v>360</v>
      </c>
      <c r="GB1517">
        <v>0</v>
      </c>
      <c r="GC1517">
        <v>100</v>
      </c>
      <c r="GD1517">
        <v>100</v>
      </c>
      <c r="GE1517">
        <v>-4.583</v>
      </c>
      <c r="GF1517">
        <v>-0.1656</v>
      </c>
      <c r="GG1517">
        <v>-2.0192013485273</v>
      </c>
      <c r="GH1517">
        <v>-0.003354295288503095</v>
      </c>
      <c r="GI1517">
        <v>8.998442100416266E-07</v>
      </c>
      <c r="GJ1517">
        <v>-2.632750781261316E-10</v>
      </c>
      <c r="GK1517">
        <v>-0.1771344180573433</v>
      </c>
      <c r="GL1517">
        <v>-0.01811282044437078</v>
      </c>
      <c r="GM1517">
        <v>0.001479480632228601</v>
      </c>
      <c r="GN1517">
        <v>-2.527498020886067E-05</v>
      </c>
      <c r="GO1517">
        <v>3</v>
      </c>
      <c r="GP1517">
        <v>2311</v>
      </c>
      <c r="GQ1517">
        <v>1</v>
      </c>
      <c r="GR1517">
        <v>23</v>
      </c>
      <c r="GS1517">
        <v>7517.9</v>
      </c>
      <c r="GT1517">
        <v>7518</v>
      </c>
      <c r="GU1517">
        <v>2.07031</v>
      </c>
      <c r="GV1517">
        <v>2.20093</v>
      </c>
      <c r="GW1517">
        <v>1.39648</v>
      </c>
      <c r="GX1517">
        <v>2.34009</v>
      </c>
      <c r="GY1517">
        <v>1.49536</v>
      </c>
      <c r="GZ1517">
        <v>2.44263</v>
      </c>
      <c r="HA1517">
        <v>35.7078</v>
      </c>
      <c r="HB1517">
        <v>23.8423</v>
      </c>
      <c r="HC1517">
        <v>18</v>
      </c>
      <c r="HD1517">
        <v>515.971</v>
      </c>
      <c r="HE1517">
        <v>445</v>
      </c>
      <c r="HF1517">
        <v>21.2584</v>
      </c>
      <c r="HG1517">
        <v>25.3142</v>
      </c>
      <c r="HH1517">
        <v>30</v>
      </c>
      <c r="HI1517">
        <v>25.301</v>
      </c>
      <c r="HJ1517">
        <v>25.2465</v>
      </c>
      <c r="HK1517">
        <v>41.4454</v>
      </c>
      <c r="HL1517">
        <v>21.932</v>
      </c>
      <c r="HM1517">
        <v>38.9311</v>
      </c>
      <c r="HN1517">
        <v>21.2685</v>
      </c>
      <c r="HO1517">
        <v>1008.79</v>
      </c>
      <c r="HP1517">
        <v>16.0437</v>
      </c>
      <c r="HQ1517">
        <v>100.928</v>
      </c>
      <c r="HR1517">
        <v>100.932</v>
      </c>
    </row>
    <row r="1518" spans="1:226">
      <c r="A1518">
        <v>1502</v>
      </c>
      <c r="B1518">
        <v>1664310400</v>
      </c>
      <c r="C1518">
        <v>17169.5</v>
      </c>
      <c r="D1518" t="s">
        <v>3376</v>
      </c>
      <c r="E1518" t="s">
        <v>3377</v>
      </c>
      <c r="F1518">
        <v>5</v>
      </c>
      <c r="G1518" t="s">
        <v>3257</v>
      </c>
      <c r="H1518" t="s">
        <v>354</v>
      </c>
      <c r="I1518">
        <v>1664310392.214286</v>
      </c>
      <c r="J1518">
        <f>(K1518)/1000</f>
        <v>0</v>
      </c>
      <c r="K1518">
        <f>IF(BF1518, AN1518, AH1518)</f>
        <v>0</v>
      </c>
      <c r="L1518">
        <f>IF(BF1518, AI1518, AG1518)</f>
        <v>0</v>
      </c>
      <c r="M1518">
        <f>BH1518 - IF(AU1518&gt;1, L1518*BB1518*100.0/(AW1518*BV1518), 0)</f>
        <v>0</v>
      </c>
      <c r="N1518">
        <f>((T1518-J1518/2)*M1518-L1518)/(T1518+J1518/2)</f>
        <v>0</v>
      </c>
      <c r="O1518">
        <f>N1518*(BO1518+BP1518)/1000.0</f>
        <v>0</v>
      </c>
      <c r="P1518">
        <f>(BH1518 - IF(AU1518&gt;1, L1518*BB1518*100.0/(AW1518*BV1518), 0))*(BO1518+BP1518)/1000.0</f>
        <v>0</v>
      </c>
      <c r="Q1518">
        <f>2.0/((1/S1518-1/R1518)+SIGN(S1518)*SQRT((1/S1518-1/R1518)*(1/S1518-1/R1518) + 4*BC1518/((BC1518+1)*(BC1518+1))*(2*1/S1518*1/R1518-1/R1518*1/R1518)))</f>
        <v>0</v>
      </c>
      <c r="R1518">
        <f>IF(LEFT(BD1518,1)&lt;&gt;"0",IF(LEFT(BD1518,1)="1",3.0,BE1518),$D$5+$E$5*(BV1518*BO1518/($K$5*1000))+$F$5*(BV1518*BO1518/($K$5*1000))*MAX(MIN(BB1518,$J$5),$I$5)*MAX(MIN(BB1518,$J$5),$I$5)+$G$5*MAX(MIN(BB1518,$J$5),$I$5)*(BV1518*BO1518/($K$5*1000))+$H$5*(BV1518*BO1518/($K$5*1000))*(BV1518*BO1518/($K$5*1000)))</f>
        <v>0</v>
      </c>
      <c r="S1518">
        <f>J1518*(1000-(1000*0.61365*exp(17.502*W1518/(240.97+W1518))/(BO1518+BP1518)+BJ1518)/2)/(1000*0.61365*exp(17.502*W1518/(240.97+W1518))/(BO1518+BP1518)-BJ1518)</f>
        <v>0</v>
      </c>
      <c r="T1518">
        <f>1/((BC1518+1)/(Q1518/1.6)+1/(R1518/1.37)) + BC1518/((BC1518+1)/(Q1518/1.6) + BC1518/(R1518/1.37))</f>
        <v>0</v>
      </c>
      <c r="U1518">
        <f>(AX1518*BA1518)</f>
        <v>0</v>
      </c>
      <c r="V1518">
        <f>(BQ1518+(U1518+2*0.95*5.67E-8*(((BQ1518+$B$7)+273)^4-(BQ1518+273)^4)-44100*J1518)/(1.84*29.3*R1518+8*0.95*5.67E-8*(BQ1518+273)^3))</f>
        <v>0</v>
      </c>
      <c r="W1518">
        <f>($C$7*BR1518+$D$7*BS1518+$E$7*V1518)</f>
        <v>0</v>
      </c>
      <c r="X1518">
        <f>0.61365*exp(17.502*W1518/(240.97+W1518))</f>
        <v>0</v>
      </c>
      <c r="Y1518">
        <f>(Z1518/AA1518*100)</f>
        <v>0</v>
      </c>
      <c r="Z1518">
        <f>BJ1518*(BO1518+BP1518)/1000</f>
        <v>0</v>
      </c>
      <c r="AA1518">
        <f>0.61365*exp(17.502*BQ1518/(240.97+BQ1518))</f>
        <v>0</v>
      </c>
      <c r="AB1518">
        <f>(X1518-BJ1518*(BO1518+BP1518)/1000)</f>
        <v>0</v>
      </c>
      <c r="AC1518">
        <f>(-J1518*44100)</f>
        <v>0</v>
      </c>
      <c r="AD1518">
        <f>2*29.3*R1518*0.92*(BQ1518-W1518)</f>
        <v>0</v>
      </c>
      <c r="AE1518">
        <f>2*0.95*5.67E-8*(((BQ1518+$B$7)+273)^4-(W1518+273)^4)</f>
        <v>0</v>
      </c>
      <c r="AF1518">
        <f>U1518+AE1518+AC1518+AD1518</f>
        <v>0</v>
      </c>
      <c r="AG1518">
        <f>BN1518*AU1518*(BI1518-BH1518*(1000-AU1518*BK1518)/(1000-AU1518*BJ1518))/(100*BB1518)</f>
        <v>0</v>
      </c>
      <c r="AH1518">
        <f>1000*BN1518*AU1518*(BJ1518-BK1518)/(100*BB1518*(1000-AU1518*BJ1518))</f>
        <v>0</v>
      </c>
      <c r="AI1518">
        <f>(AJ1518 - AK1518 - BO1518*1E3/(8.314*(BQ1518+273.15)) * AM1518/BN1518 * AL1518) * BN1518/(100*BB1518) * (1000 - BK1518)/1000</f>
        <v>0</v>
      </c>
      <c r="AJ1518">
        <v>1009.077286718074</v>
      </c>
      <c r="AK1518">
        <v>962.2900060606061</v>
      </c>
      <c r="AL1518">
        <v>3.359356359022823</v>
      </c>
      <c r="AM1518">
        <v>64.58573278103455</v>
      </c>
      <c r="AN1518">
        <f>(AP1518 - AO1518 + BO1518*1E3/(8.314*(BQ1518+273.15)) * AR1518/BN1518 * AQ1518) * BN1518/(100*BB1518) * 1000/(1000 - AP1518)</f>
        <v>0</v>
      </c>
      <c r="AO1518">
        <v>16.00555956624125</v>
      </c>
      <c r="AP1518">
        <v>18.34815428571428</v>
      </c>
      <c r="AQ1518">
        <v>-0.0001478210387680063</v>
      </c>
      <c r="AR1518">
        <v>112.2098661277839</v>
      </c>
      <c r="AS1518">
        <v>14</v>
      </c>
      <c r="AT1518">
        <v>3</v>
      </c>
      <c r="AU1518">
        <f>IF(AS1518*$H$13&gt;=AW1518,1.0,(AW1518/(AW1518-AS1518*$H$13)))</f>
        <v>0</v>
      </c>
      <c r="AV1518">
        <f>(AU1518-1)*100</f>
        <v>0</v>
      </c>
      <c r="AW1518">
        <f>MAX(0,($B$13+$C$13*BV1518)/(1+$D$13*BV1518)*BO1518/(BQ1518+273)*$E$13)</f>
        <v>0</v>
      </c>
      <c r="AX1518">
        <f>$B$11*BW1518+$C$11*BX1518+$F$11*CI1518*(1-CL1518)</f>
        <v>0</v>
      </c>
      <c r="AY1518">
        <f>AX1518*AZ1518</f>
        <v>0</v>
      </c>
      <c r="AZ1518">
        <f>($B$11*$D$9+$C$11*$D$9+$F$11*((CV1518+CN1518)/MAX(CV1518+CN1518+CW1518, 0.1)*$I$9+CW1518/MAX(CV1518+CN1518+CW1518, 0.1)*$J$9))/($B$11+$C$11+$F$11)</f>
        <v>0</v>
      </c>
      <c r="BA1518">
        <f>($B$11*$K$9+$C$11*$K$9+$F$11*((CV1518+CN1518)/MAX(CV1518+CN1518+CW1518, 0.1)*$P$9+CW1518/MAX(CV1518+CN1518+CW1518, 0.1)*$Q$9))/($B$11+$C$11+$F$11)</f>
        <v>0</v>
      </c>
      <c r="BB1518">
        <v>6</v>
      </c>
      <c r="BC1518">
        <v>0.5</v>
      </c>
      <c r="BD1518" t="s">
        <v>355</v>
      </c>
      <c r="BE1518">
        <v>2</v>
      </c>
      <c r="BF1518" t="b">
        <v>1</v>
      </c>
      <c r="BG1518">
        <v>1664310392.214286</v>
      </c>
      <c r="BH1518">
        <v>920.6267500000001</v>
      </c>
      <c r="BI1518">
        <v>976.7412857142859</v>
      </c>
      <c r="BJ1518">
        <v>18.364</v>
      </c>
      <c r="BK1518">
        <v>16.0043</v>
      </c>
      <c r="BL1518">
        <v>925.1875</v>
      </c>
      <c r="BM1518">
        <v>18.52957857142857</v>
      </c>
      <c r="BN1518">
        <v>500.0682142857142</v>
      </c>
      <c r="BO1518">
        <v>90.90718214285714</v>
      </c>
      <c r="BP1518">
        <v>0.09999681428571429</v>
      </c>
      <c r="BQ1518">
        <v>24.51112857142857</v>
      </c>
      <c r="BR1518">
        <v>24.94739285714286</v>
      </c>
      <c r="BS1518">
        <v>999.9000000000002</v>
      </c>
      <c r="BT1518">
        <v>0</v>
      </c>
      <c r="BU1518">
        <v>0</v>
      </c>
      <c r="BV1518">
        <v>10010.57535714286</v>
      </c>
      <c r="BW1518">
        <v>0</v>
      </c>
      <c r="BX1518">
        <v>7.419389999999999</v>
      </c>
      <c r="BY1518">
        <v>-56.11446071428571</v>
      </c>
      <c r="BZ1518">
        <v>937.8492857142855</v>
      </c>
      <c r="CA1518">
        <v>992.6273214285713</v>
      </c>
      <c r="CB1518">
        <v>2.359692142857142</v>
      </c>
      <c r="CC1518">
        <v>976.7412857142859</v>
      </c>
      <c r="CD1518">
        <v>16.0043</v>
      </c>
      <c r="CE1518">
        <v>1.669419285714286</v>
      </c>
      <c r="CF1518">
        <v>1.454905714285714</v>
      </c>
      <c r="CG1518">
        <v>14.61496428571428</v>
      </c>
      <c r="CH1518">
        <v>12.50230714285714</v>
      </c>
      <c r="CI1518">
        <v>2000.0025</v>
      </c>
      <c r="CJ1518">
        <v>0.9800010357142855</v>
      </c>
      <c r="CK1518">
        <v>0.01999863214285715</v>
      </c>
      <c r="CL1518">
        <v>0</v>
      </c>
      <c r="CM1518">
        <v>807.1436785714287</v>
      </c>
      <c r="CN1518">
        <v>5.00097</v>
      </c>
      <c r="CO1518">
        <v>16057.83214285714</v>
      </c>
      <c r="CP1518">
        <v>16707.60714285714</v>
      </c>
      <c r="CQ1518">
        <v>37.92814285714285</v>
      </c>
      <c r="CR1518">
        <v>38.61599999999999</v>
      </c>
      <c r="CS1518">
        <v>37.92371428571429</v>
      </c>
      <c r="CT1518">
        <v>38.2365</v>
      </c>
      <c r="CU1518">
        <v>38.33449999999999</v>
      </c>
      <c r="CV1518">
        <v>1955.101785714286</v>
      </c>
      <c r="CW1518">
        <v>39.90071428571429</v>
      </c>
      <c r="CX1518">
        <v>0</v>
      </c>
      <c r="CY1518">
        <v>1664310404.3</v>
      </c>
      <c r="CZ1518">
        <v>0</v>
      </c>
      <c r="DA1518">
        <v>0</v>
      </c>
      <c r="DB1518" t="s">
        <v>356</v>
      </c>
      <c r="DC1518">
        <v>1663859321.1</v>
      </c>
      <c r="DD1518">
        <v>1663859315.6</v>
      </c>
      <c r="DE1518">
        <v>0</v>
      </c>
      <c r="DF1518">
        <v>0.196</v>
      </c>
      <c r="DG1518">
        <v>-0.001</v>
      </c>
      <c r="DH1518">
        <v>-5.941</v>
      </c>
      <c r="DI1518">
        <v>-0.174</v>
      </c>
      <c r="DJ1518">
        <v>1500</v>
      </c>
      <c r="DK1518">
        <v>17</v>
      </c>
      <c r="DL1518">
        <v>0.13</v>
      </c>
      <c r="DM1518">
        <v>0.04</v>
      </c>
      <c r="DN1518">
        <v>-56.0092975</v>
      </c>
      <c r="DO1518">
        <v>-2.636173733583377</v>
      </c>
      <c r="DP1518">
        <v>0.2851446917684949</v>
      </c>
      <c r="DQ1518">
        <v>0</v>
      </c>
      <c r="DR1518">
        <v>2.36724575</v>
      </c>
      <c r="DS1518">
        <v>-0.154651969981241</v>
      </c>
      <c r="DT1518">
        <v>0.01491000702338869</v>
      </c>
      <c r="DU1518">
        <v>0</v>
      </c>
      <c r="DV1518">
        <v>0</v>
      </c>
      <c r="DW1518">
        <v>2</v>
      </c>
      <c r="DX1518" t="s">
        <v>357</v>
      </c>
      <c r="DY1518">
        <v>2.98455</v>
      </c>
      <c r="DZ1518">
        <v>2.71551</v>
      </c>
      <c r="EA1518">
        <v>0.168267</v>
      </c>
      <c r="EB1518">
        <v>0.172463</v>
      </c>
      <c r="EC1518">
        <v>0.0899184</v>
      </c>
      <c r="ED1518">
        <v>0.07984769999999999</v>
      </c>
      <c r="EE1518">
        <v>26412.4</v>
      </c>
      <c r="EF1518">
        <v>26394.1</v>
      </c>
      <c r="EG1518">
        <v>29504.9</v>
      </c>
      <c r="EH1518">
        <v>29490</v>
      </c>
      <c r="EI1518">
        <v>35595.1</v>
      </c>
      <c r="EJ1518">
        <v>36085.2</v>
      </c>
      <c r="EK1518">
        <v>41581.8</v>
      </c>
      <c r="EL1518">
        <v>42027.7</v>
      </c>
      <c r="EM1518">
        <v>1.96925</v>
      </c>
      <c r="EN1518">
        <v>1.9266</v>
      </c>
      <c r="EO1518">
        <v>0.11614</v>
      </c>
      <c r="EP1518">
        <v>0</v>
      </c>
      <c r="EQ1518">
        <v>23.0424</v>
      </c>
      <c r="ER1518">
        <v>999.9</v>
      </c>
      <c r="ES1518">
        <v>43.7</v>
      </c>
      <c r="ET1518">
        <v>29.3</v>
      </c>
      <c r="EU1518">
        <v>19.6735</v>
      </c>
      <c r="EV1518">
        <v>62.8664</v>
      </c>
      <c r="EW1518">
        <v>33.4936</v>
      </c>
      <c r="EX1518">
        <v>1</v>
      </c>
      <c r="EY1518">
        <v>-0.167515</v>
      </c>
      <c r="EZ1518">
        <v>1.15845</v>
      </c>
      <c r="FA1518">
        <v>20.3314</v>
      </c>
      <c r="FB1518">
        <v>5.21744</v>
      </c>
      <c r="FC1518">
        <v>12.0099</v>
      </c>
      <c r="FD1518">
        <v>4.98955</v>
      </c>
      <c r="FE1518">
        <v>3.28855</v>
      </c>
      <c r="FF1518">
        <v>9999</v>
      </c>
      <c r="FG1518">
        <v>9999</v>
      </c>
      <c r="FH1518">
        <v>9999</v>
      </c>
      <c r="FI1518">
        <v>262.8</v>
      </c>
      <c r="FJ1518">
        <v>1.86768</v>
      </c>
      <c r="FK1518">
        <v>1.86676</v>
      </c>
      <c r="FL1518">
        <v>1.86615</v>
      </c>
      <c r="FM1518">
        <v>1.86614</v>
      </c>
      <c r="FN1518">
        <v>1.86797</v>
      </c>
      <c r="FO1518">
        <v>1.87042</v>
      </c>
      <c r="FP1518">
        <v>1.86906</v>
      </c>
      <c r="FQ1518">
        <v>1.87057</v>
      </c>
      <c r="FR1518">
        <v>0</v>
      </c>
      <c r="FS1518">
        <v>0</v>
      </c>
      <c r="FT1518">
        <v>0</v>
      </c>
      <c r="FU1518">
        <v>0</v>
      </c>
      <c r="FV1518" t="s">
        <v>358</v>
      </c>
      <c r="FW1518" t="s">
        <v>359</v>
      </c>
      <c r="FX1518" t="s">
        <v>360</v>
      </c>
      <c r="FY1518" t="s">
        <v>360</v>
      </c>
      <c r="FZ1518" t="s">
        <v>360</v>
      </c>
      <c r="GA1518" t="s">
        <v>360</v>
      </c>
      <c r="GB1518">
        <v>0</v>
      </c>
      <c r="GC1518">
        <v>100</v>
      </c>
      <c r="GD1518">
        <v>100</v>
      </c>
      <c r="GE1518">
        <v>-4.622</v>
      </c>
      <c r="GF1518">
        <v>-0.1657</v>
      </c>
      <c r="GG1518">
        <v>-2.0192013485273</v>
      </c>
      <c r="GH1518">
        <v>-0.003354295288503095</v>
      </c>
      <c r="GI1518">
        <v>8.998442100416266E-07</v>
      </c>
      <c r="GJ1518">
        <v>-2.632750781261316E-10</v>
      </c>
      <c r="GK1518">
        <v>-0.1771344180573433</v>
      </c>
      <c r="GL1518">
        <v>-0.01811282044437078</v>
      </c>
      <c r="GM1518">
        <v>0.001479480632228601</v>
      </c>
      <c r="GN1518">
        <v>-2.527498020886067E-05</v>
      </c>
      <c r="GO1518">
        <v>3</v>
      </c>
      <c r="GP1518">
        <v>2311</v>
      </c>
      <c r="GQ1518">
        <v>1</v>
      </c>
      <c r="GR1518">
        <v>23</v>
      </c>
      <c r="GS1518">
        <v>7518</v>
      </c>
      <c r="GT1518">
        <v>7518.1</v>
      </c>
      <c r="GU1518">
        <v>2.09839</v>
      </c>
      <c r="GV1518">
        <v>2.20093</v>
      </c>
      <c r="GW1518">
        <v>1.39648</v>
      </c>
      <c r="GX1518">
        <v>2.34131</v>
      </c>
      <c r="GY1518">
        <v>1.49536</v>
      </c>
      <c r="GZ1518">
        <v>2.35718</v>
      </c>
      <c r="HA1518">
        <v>35.7078</v>
      </c>
      <c r="HB1518">
        <v>23.8336</v>
      </c>
      <c r="HC1518">
        <v>18</v>
      </c>
      <c r="HD1518">
        <v>515.842</v>
      </c>
      <c r="HE1518">
        <v>445.05</v>
      </c>
      <c r="HF1518">
        <v>21.2962</v>
      </c>
      <c r="HG1518">
        <v>25.3164</v>
      </c>
      <c r="HH1518">
        <v>30.0001</v>
      </c>
      <c r="HI1518">
        <v>25.3027</v>
      </c>
      <c r="HJ1518">
        <v>25.2489</v>
      </c>
      <c r="HK1518">
        <v>42.0447</v>
      </c>
      <c r="HL1518">
        <v>21.932</v>
      </c>
      <c r="HM1518">
        <v>38.9311</v>
      </c>
      <c r="HN1518">
        <v>21.3101</v>
      </c>
      <c r="HO1518">
        <v>1022.15</v>
      </c>
      <c r="HP1518">
        <v>16.0437</v>
      </c>
      <c r="HQ1518">
        <v>100.928</v>
      </c>
      <c r="HR1518">
        <v>100.932</v>
      </c>
    </row>
    <row r="1519" spans="1:226">
      <c r="A1519">
        <v>1503</v>
      </c>
      <c r="B1519">
        <v>1664310405</v>
      </c>
      <c r="C1519">
        <v>17174.5</v>
      </c>
      <c r="D1519" t="s">
        <v>3378</v>
      </c>
      <c r="E1519" t="s">
        <v>3379</v>
      </c>
      <c r="F1519">
        <v>5</v>
      </c>
      <c r="G1519" t="s">
        <v>3257</v>
      </c>
      <c r="H1519" t="s">
        <v>354</v>
      </c>
      <c r="I1519">
        <v>1664310397.5</v>
      </c>
      <c r="J1519">
        <f>(K1519)/1000</f>
        <v>0</v>
      </c>
      <c r="K1519">
        <f>IF(BF1519, AN1519, AH1519)</f>
        <v>0</v>
      </c>
      <c r="L1519">
        <f>IF(BF1519, AI1519, AG1519)</f>
        <v>0</v>
      </c>
      <c r="M1519">
        <f>BH1519 - IF(AU1519&gt;1, L1519*BB1519*100.0/(AW1519*BV1519), 0)</f>
        <v>0</v>
      </c>
      <c r="N1519">
        <f>((T1519-J1519/2)*M1519-L1519)/(T1519+J1519/2)</f>
        <v>0</v>
      </c>
      <c r="O1519">
        <f>N1519*(BO1519+BP1519)/1000.0</f>
        <v>0</v>
      </c>
      <c r="P1519">
        <f>(BH1519 - IF(AU1519&gt;1, L1519*BB1519*100.0/(AW1519*BV1519), 0))*(BO1519+BP1519)/1000.0</f>
        <v>0</v>
      </c>
      <c r="Q1519">
        <f>2.0/((1/S1519-1/R1519)+SIGN(S1519)*SQRT((1/S1519-1/R1519)*(1/S1519-1/R1519) + 4*BC1519/((BC1519+1)*(BC1519+1))*(2*1/S1519*1/R1519-1/R1519*1/R1519)))</f>
        <v>0</v>
      </c>
      <c r="R1519">
        <f>IF(LEFT(BD1519,1)&lt;&gt;"0",IF(LEFT(BD1519,1)="1",3.0,BE1519),$D$5+$E$5*(BV1519*BO1519/($K$5*1000))+$F$5*(BV1519*BO1519/($K$5*1000))*MAX(MIN(BB1519,$J$5),$I$5)*MAX(MIN(BB1519,$J$5),$I$5)+$G$5*MAX(MIN(BB1519,$J$5),$I$5)*(BV1519*BO1519/($K$5*1000))+$H$5*(BV1519*BO1519/($K$5*1000))*(BV1519*BO1519/($K$5*1000)))</f>
        <v>0</v>
      </c>
      <c r="S1519">
        <f>J1519*(1000-(1000*0.61365*exp(17.502*W1519/(240.97+W1519))/(BO1519+BP1519)+BJ1519)/2)/(1000*0.61365*exp(17.502*W1519/(240.97+W1519))/(BO1519+BP1519)-BJ1519)</f>
        <v>0</v>
      </c>
      <c r="T1519">
        <f>1/((BC1519+1)/(Q1519/1.6)+1/(R1519/1.37)) + BC1519/((BC1519+1)/(Q1519/1.6) + BC1519/(R1519/1.37))</f>
        <v>0</v>
      </c>
      <c r="U1519">
        <f>(AX1519*BA1519)</f>
        <v>0</v>
      </c>
      <c r="V1519">
        <f>(BQ1519+(U1519+2*0.95*5.67E-8*(((BQ1519+$B$7)+273)^4-(BQ1519+273)^4)-44100*J1519)/(1.84*29.3*R1519+8*0.95*5.67E-8*(BQ1519+273)^3))</f>
        <v>0</v>
      </c>
      <c r="W1519">
        <f>($C$7*BR1519+$D$7*BS1519+$E$7*V1519)</f>
        <v>0</v>
      </c>
      <c r="X1519">
        <f>0.61365*exp(17.502*W1519/(240.97+W1519))</f>
        <v>0</v>
      </c>
      <c r="Y1519">
        <f>(Z1519/AA1519*100)</f>
        <v>0</v>
      </c>
      <c r="Z1519">
        <f>BJ1519*(BO1519+BP1519)/1000</f>
        <v>0</v>
      </c>
      <c r="AA1519">
        <f>0.61365*exp(17.502*BQ1519/(240.97+BQ1519))</f>
        <v>0</v>
      </c>
      <c r="AB1519">
        <f>(X1519-BJ1519*(BO1519+BP1519)/1000)</f>
        <v>0</v>
      </c>
      <c r="AC1519">
        <f>(-J1519*44100)</f>
        <v>0</v>
      </c>
      <c r="AD1519">
        <f>2*29.3*R1519*0.92*(BQ1519-W1519)</f>
        <v>0</v>
      </c>
      <c r="AE1519">
        <f>2*0.95*5.67E-8*(((BQ1519+$B$7)+273)^4-(W1519+273)^4)</f>
        <v>0</v>
      </c>
      <c r="AF1519">
        <f>U1519+AE1519+AC1519+AD1519</f>
        <v>0</v>
      </c>
      <c r="AG1519">
        <f>BN1519*AU1519*(BI1519-BH1519*(1000-AU1519*BK1519)/(1000-AU1519*BJ1519))/(100*BB1519)</f>
        <v>0</v>
      </c>
      <c r="AH1519">
        <f>1000*BN1519*AU1519*(BJ1519-BK1519)/(100*BB1519*(1000-AU1519*BJ1519))</f>
        <v>0</v>
      </c>
      <c r="AI1519">
        <f>(AJ1519 - AK1519 - BO1519*1E3/(8.314*(BQ1519+273.15)) * AM1519/BN1519 * AL1519) * BN1519/(100*BB1519) * (1000 - BK1519)/1000</f>
        <v>0</v>
      </c>
      <c r="AJ1519">
        <v>1026.050804830841</v>
      </c>
      <c r="AK1519">
        <v>979.1650181818177</v>
      </c>
      <c r="AL1519">
        <v>3.377047832420787</v>
      </c>
      <c r="AM1519">
        <v>64.58573278103455</v>
      </c>
      <c r="AN1519">
        <f>(AP1519 - AO1519 + BO1519*1E3/(8.314*(BQ1519+273.15)) * AR1519/BN1519 * AQ1519) * BN1519/(100*BB1519) * 1000/(1000 - AP1519)</f>
        <v>0</v>
      </c>
      <c r="AO1519">
        <v>16.00579862049397</v>
      </c>
      <c r="AP1519">
        <v>18.33298240601504</v>
      </c>
      <c r="AQ1519">
        <v>-8.800849712366266E-05</v>
      </c>
      <c r="AR1519">
        <v>112.2098661277839</v>
      </c>
      <c r="AS1519">
        <v>14</v>
      </c>
      <c r="AT1519">
        <v>3</v>
      </c>
      <c r="AU1519">
        <f>IF(AS1519*$H$13&gt;=AW1519,1.0,(AW1519/(AW1519-AS1519*$H$13)))</f>
        <v>0</v>
      </c>
      <c r="AV1519">
        <f>(AU1519-1)*100</f>
        <v>0</v>
      </c>
      <c r="AW1519">
        <f>MAX(0,($B$13+$C$13*BV1519)/(1+$D$13*BV1519)*BO1519/(BQ1519+273)*$E$13)</f>
        <v>0</v>
      </c>
      <c r="AX1519">
        <f>$B$11*BW1519+$C$11*BX1519+$F$11*CI1519*(1-CL1519)</f>
        <v>0</v>
      </c>
      <c r="AY1519">
        <f>AX1519*AZ1519</f>
        <v>0</v>
      </c>
      <c r="AZ1519">
        <f>($B$11*$D$9+$C$11*$D$9+$F$11*((CV1519+CN1519)/MAX(CV1519+CN1519+CW1519, 0.1)*$I$9+CW1519/MAX(CV1519+CN1519+CW1519, 0.1)*$J$9))/($B$11+$C$11+$F$11)</f>
        <v>0</v>
      </c>
      <c r="BA1519">
        <f>($B$11*$K$9+$C$11*$K$9+$F$11*((CV1519+CN1519)/MAX(CV1519+CN1519+CW1519, 0.1)*$P$9+CW1519/MAX(CV1519+CN1519+CW1519, 0.1)*$Q$9))/($B$11+$C$11+$F$11)</f>
        <v>0</v>
      </c>
      <c r="BB1519">
        <v>6</v>
      </c>
      <c r="BC1519">
        <v>0.5</v>
      </c>
      <c r="BD1519" t="s">
        <v>355</v>
      </c>
      <c r="BE1519">
        <v>2</v>
      </c>
      <c r="BF1519" t="b">
        <v>1</v>
      </c>
      <c r="BG1519">
        <v>1664310397.5</v>
      </c>
      <c r="BH1519">
        <v>938.0467407407408</v>
      </c>
      <c r="BI1519">
        <v>994.4137777777779</v>
      </c>
      <c r="BJ1519">
        <v>18.35156296296297</v>
      </c>
      <c r="BK1519">
        <v>16.00590370370371</v>
      </c>
      <c r="BL1519">
        <v>942.6486296296295</v>
      </c>
      <c r="BM1519">
        <v>18.51727407407407</v>
      </c>
      <c r="BN1519">
        <v>500.0752962962964</v>
      </c>
      <c r="BO1519">
        <v>90.9065296296296</v>
      </c>
      <c r="BP1519">
        <v>0.1000086148148148</v>
      </c>
      <c r="BQ1519">
        <v>24.51502222222222</v>
      </c>
      <c r="BR1519">
        <v>24.94802222222222</v>
      </c>
      <c r="BS1519">
        <v>999.9000000000001</v>
      </c>
      <c r="BT1519">
        <v>0</v>
      </c>
      <c r="BU1519">
        <v>0</v>
      </c>
      <c r="BV1519">
        <v>10000.36851851852</v>
      </c>
      <c r="BW1519">
        <v>0</v>
      </c>
      <c r="BX1519">
        <v>7.419389999999999</v>
      </c>
      <c r="BY1519">
        <v>-56.3666037037037</v>
      </c>
      <c r="BZ1519">
        <v>955.583037037037</v>
      </c>
      <c r="CA1519">
        <v>1010.588518518519</v>
      </c>
      <c r="CB1519">
        <v>2.345651481481482</v>
      </c>
      <c r="CC1519">
        <v>994.4137777777779</v>
      </c>
      <c r="CD1519">
        <v>16.00590370370371</v>
      </c>
      <c r="CE1519">
        <v>1.668277037037037</v>
      </c>
      <c r="CF1519">
        <v>1.455041851851852</v>
      </c>
      <c r="CG1519">
        <v>14.60435555555556</v>
      </c>
      <c r="CH1519">
        <v>12.50372592592593</v>
      </c>
      <c r="CI1519">
        <v>2000.02</v>
      </c>
      <c r="CJ1519">
        <v>0.9800011111111112</v>
      </c>
      <c r="CK1519">
        <v>0.01999858148148148</v>
      </c>
      <c r="CL1519">
        <v>0</v>
      </c>
      <c r="CM1519">
        <v>807.1910740740741</v>
      </c>
      <c r="CN1519">
        <v>5.00097</v>
      </c>
      <c r="CO1519">
        <v>16059.28518518519</v>
      </c>
      <c r="CP1519">
        <v>16707.75555555556</v>
      </c>
      <c r="CQ1519">
        <v>37.91403703703703</v>
      </c>
      <c r="CR1519">
        <v>38.59933333333333</v>
      </c>
      <c r="CS1519">
        <v>37.90714814814815</v>
      </c>
      <c r="CT1519">
        <v>38.229</v>
      </c>
      <c r="CU1519">
        <v>38.319</v>
      </c>
      <c r="CV1519">
        <v>1955.118888888889</v>
      </c>
      <c r="CW1519">
        <v>39.90111111111111</v>
      </c>
      <c r="CX1519">
        <v>0</v>
      </c>
      <c r="CY1519">
        <v>1664310409.7</v>
      </c>
      <c r="CZ1519">
        <v>0</v>
      </c>
      <c r="DA1519">
        <v>0</v>
      </c>
      <c r="DB1519" t="s">
        <v>356</v>
      </c>
      <c r="DC1519">
        <v>1663859321.1</v>
      </c>
      <c r="DD1519">
        <v>1663859315.6</v>
      </c>
      <c r="DE1519">
        <v>0</v>
      </c>
      <c r="DF1519">
        <v>0.196</v>
      </c>
      <c r="DG1519">
        <v>-0.001</v>
      </c>
      <c r="DH1519">
        <v>-5.941</v>
      </c>
      <c r="DI1519">
        <v>-0.174</v>
      </c>
      <c r="DJ1519">
        <v>1500</v>
      </c>
      <c r="DK1519">
        <v>17</v>
      </c>
      <c r="DL1519">
        <v>0.13</v>
      </c>
      <c r="DM1519">
        <v>0.04</v>
      </c>
      <c r="DN1519">
        <v>-56.22291707317073</v>
      </c>
      <c r="DO1519">
        <v>-2.902741463414728</v>
      </c>
      <c r="DP1519">
        <v>0.2913230374473184</v>
      </c>
      <c r="DQ1519">
        <v>0</v>
      </c>
      <c r="DR1519">
        <v>2.353551463414634</v>
      </c>
      <c r="DS1519">
        <v>-0.1592673867595807</v>
      </c>
      <c r="DT1519">
        <v>0.01573462603289329</v>
      </c>
      <c r="DU1519">
        <v>0</v>
      </c>
      <c r="DV1519">
        <v>0</v>
      </c>
      <c r="DW1519">
        <v>2</v>
      </c>
      <c r="DX1519" t="s">
        <v>357</v>
      </c>
      <c r="DY1519">
        <v>2.98482</v>
      </c>
      <c r="DZ1519">
        <v>2.71571</v>
      </c>
      <c r="EA1519">
        <v>0.170162</v>
      </c>
      <c r="EB1519">
        <v>0.174306</v>
      </c>
      <c r="EC1519">
        <v>0.08986520000000001</v>
      </c>
      <c r="ED1519">
        <v>0.0798519</v>
      </c>
      <c r="EE1519">
        <v>26352.5</v>
      </c>
      <c r="EF1519">
        <v>26335.2</v>
      </c>
      <c r="EG1519">
        <v>29505.1</v>
      </c>
      <c r="EH1519">
        <v>29489.8</v>
      </c>
      <c r="EI1519">
        <v>35597.4</v>
      </c>
      <c r="EJ1519">
        <v>36084.9</v>
      </c>
      <c r="EK1519">
        <v>41582</v>
      </c>
      <c r="EL1519">
        <v>42027.5</v>
      </c>
      <c r="EM1519">
        <v>1.9695</v>
      </c>
      <c r="EN1519">
        <v>1.92665</v>
      </c>
      <c r="EO1519">
        <v>0.116438</v>
      </c>
      <c r="EP1519">
        <v>0</v>
      </c>
      <c r="EQ1519">
        <v>23.0424</v>
      </c>
      <c r="ER1519">
        <v>999.9</v>
      </c>
      <c r="ES1519">
        <v>43.7</v>
      </c>
      <c r="ET1519">
        <v>29.3</v>
      </c>
      <c r="EU1519">
        <v>19.6704</v>
      </c>
      <c r="EV1519">
        <v>62.5164</v>
      </c>
      <c r="EW1519">
        <v>33.2011</v>
      </c>
      <c r="EX1519">
        <v>1</v>
      </c>
      <c r="EY1519">
        <v>-0.167515</v>
      </c>
      <c r="EZ1519">
        <v>1.13941</v>
      </c>
      <c r="FA1519">
        <v>20.3317</v>
      </c>
      <c r="FB1519">
        <v>5.21774</v>
      </c>
      <c r="FC1519">
        <v>12.0099</v>
      </c>
      <c r="FD1519">
        <v>4.9896</v>
      </c>
      <c r="FE1519">
        <v>3.2885</v>
      </c>
      <c r="FF1519">
        <v>9999</v>
      </c>
      <c r="FG1519">
        <v>9999</v>
      </c>
      <c r="FH1519">
        <v>9999</v>
      </c>
      <c r="FI1519">
        <v>262.8</v>
      </c>
      <c r="FJ1519">
        <v>1.86768</v>
      </c>
      <c r="FK1519">
        <v>1.86676</v>
      </c>
      <c r="FL1519">
        <v>1.86615</v>
      </c>
      <c r="FM1519">
        <v>1.86612</v>
      </c>
      <c r="FN1519">
        <v>1.86796</v>
      </c>
      <c r="FO1519">
        <v>1.87042</v>
      </c>
      <c r="FP1519">
        <v>1.86905</v>
      </c>
      <c r="FQ1519">
        <v>1.87057</v>
      </c>
      <c r="FR1519">
        <v>0</v>
      </c>
      <c r="FS1519">
        <v>0</v>
      </c>
      <c r="FT1519">
        <v>0</v>
      </c>
      <c r="FU1519">
        <v>0</v>
      </c>
      <c r="FV1519" t="s">
        <v>358</v>
      </c>
      <c r="FW1519" t="s">
        <v>359</v>
      </c>
      <c r="FX1519" t="s">
        <v>360</v>
      </c>
      <c r="FY1519" t="s">
        <v>360</v>
      </c>
      <c r="FZ1519" t="s">
        <v>360</v>
      </c>
      <c r="GA1519" t="s">
        <v>360</v>
      </c>
      <c r="GB1519">
        <v>0</v>
      </c>
      <c r="GC1519">
        <v>100</v>
      </c>
      <c r="GD1519">
        <v>100</v>
      </c>
      <c r="GE1519">
        <v>-4.66</v>
      </c>
      <c r="GF1519">
        <v>-0.1659</v>
      </c>
      <c r="GG1519">
        <v>-2.0192013485273</v>
      </c>
      <c r="GH1519">
        <v>-0.003354295288503095</v>
      </c>
      <c r="GI1519">
        <v>8.998442100416266E-07</v>
      </c>
      <c r="GJ1519">
        <v>-2.632750781261316E-10</v>
      </c>
      <c r="GK1519">
        <v>-0.1771344180573433</v>
      </c>
      <c r="GL1519">
        <v>-0.01811282044437078</v>
      </c>
      <c r="GM1519">
        <v>0.001479480632228601</v>
      </c>
      <c r="GN1519">
        <v>-2.527498020886067E-05</v>
      </c>
      <c r="GO1519">
        <v>3</v>
      </c>
      <c r="GP1519">
        <v>2311</v>
      </c>
      <c r="GQ1519">
        <v>1</v>
      </c>
      <c r="GR1519">
        <v>23</v>
      </c>
      <c r="GS1519">
        <v>7518.1</v>
      </c>
      <c r="GT1519">
        <v>7518.2</v>
      </c>
      <c r="GU1519">
        <v>2.12646</v>
      </c>
      <c r="GV1519">
        <v>2.20215</v>
      </c>
      <c r="GW1519">
        <v>1.39771</v>
      </c>
      <c r="GX1519">
        <v>2.34009</v>
      </c>
      <c r="GY1519">
        <v>1.49536</v>
      </c>
      <c r="GZ1519">
        <v>2.34375</v>
      </c>
      <c r="HA1519">
        <v>35.7078</v>
      </c>
      <c r="HB1519">
        <v>23.8336</v>
      </c>
      <c r="HC1519">
        <v>18</v>
      </c>
      <c r="HD1519">
        <v>516.022</v>
      </c>
      <c r="HE1519">
        <v>445.095</v>
      </c>
      <c r="HF1519">
        <v>21.3346</v>
      </c>
      <c r="HG1519">
        <v>25.3179</v>
      </c>
      <c r="HH1519">
        <v>30.0001</v>
      </c>
      <c r="HI1519">
        <v>25.3047</v>
      </c>
      <c r="HJ1519">
        <v>25.2507</v>
      </c>
      <c r="HK1519">
        <v>42.5638</v>
      </c>
      <c r="HL1519">
        <v>21.932</v>
      </c>
      <c r="HM1519">
        <v>38.9311</v>
      </c>
      <c r="HN1519">
        <v>21.3478</v>
      </c>
      <c r="HO1519">
        <v>1042.2</v>
      </c>
      <c r="HP1519">
        <v>16.0437</v>
      </c>
      <c r="HQ1519">
        <v>100.929</v>
      </c>
      <c r="HR1519">
        <v>100.932</v>
      </c>
    </row>
    <row r="1520" spans="1:226">
      <c r="A1520">
        <v>1504</v>
      </c>
      <c r="B1520">
        <v>1664310410</v>
      </c>
      <c r="C1520">
        <v>17179.5</v>
      </c>
      <c r="D1520" t="s">
        <v>3380</v>
      </c>
      <c r="E1520" t="s">
        <v>3381</v>
      </c>
      <c r="F1520">
        <v>5</v>
      </c>
      <c r="G1520" t="s">
        <v>3257</v>
      </c>
      <c r="H1520" t="s">
        <v>354</v>
      </c>
      <c r="I1520">
        <v>1664310402.214286</v>
      </c>
      <c r="J1520">
        <f>(K1520)/1000</f>
        <v>0</v>
      </c>
      <c r="K1520">
        <f>IF(BF1520, AN1520, AH1520)</f>
        <v>0</v>
      </c>
      <c r="L1520">
        <f>IF(BF1520, AI1520, AG1520)</f>
        <v>0</v>
      </c>
      <c r="M1520">
        <f>BH1520 - IF(AU1520&gt;1, L1520*BB1520*100.0/(AW1520*BV1520), 0)</f>
        <v>0</v>
      </c>
      <c r="N1520">
        <f>((T1520-J1520/2)*M1520-L1520)/(T1520+J1520/2)</f>
        <v>0</v>
      </c>
      <c r="O1520">
        <f>N1520*(BO1520+BP1520)/1000.0</f>
        <v>0</v>
      </c>
      <c r="P1520">
        <f>(BH1520 - IF(AU1520&gt;1, L1520*BB1520*100.0/(AW1520*BV1520), 0))*(BO1520+BP1520)/1000.0</f>
        <v>0</v>
      </c>
      <c r="Q1520">
        <f>2.0/((1/S1520-1/R1520)+SIGN(S1520)*SQRT((1/S1520-1/R1520)*(1/S1520-1/R1520) + 4*BC1520/((BC1520+1)*(BC1520+1))*(2*1/S1520*1/R1520-1/R1520*1/R1520)))</f>
        <v>0</v>
      </c>
      <c r="R1520">
        <f>IF(LEFT(BD1520,1)&lt;&gt;"0",IF(LEFT(BD1520,1)="1",3.0,BE1520),$D$5+$E$5*(BV1520*BO1520/($K$5*1000))+$F$5*(BV1520*BO1520/($K$5*1000))*MAX(MIN(BB1520,$J$5),$I$5)*MAX(MIN(BB1520,$J$5),$I$5)+$G$5*MAX(MIN(BB1520,$J$5),$I$5)*(BV1520*BO1520/($K$5*1000))+$H$5*(BV1520*BO1520/($K$5*1000))*(BV1520*BO1520/($K$5*1000)))</f>
        <v>0</v>
      </c>
      <c r="S1520">
        <f>J1520*(1000-(1000*0.61365*exp(17.502*W1520/(240.97+W1520))/(BO1520+BP1520)+BJ1520)/2)/(1000*0.61365*exp(17.502*W1520/(240.97+W1520))/(BO1520+BP1520)-BJ1520)</f>
        <v>0</v>
      </c>
      <c r="T1520">
        <f>1/((BC1520+1)/(Q1520/1.6)+1/(R1520/1.37)) + BC1520/((BC1520+1)/(Q1520/1.6) + BC1520/(R1520/1.37))</f>
        <v>0</v>
      </c>
      <c r="U1520">
        <f>(AX1520*BA1520)</f>
        <v>0</v>
      </c>
      <c r="V1520">
        <f>(BQ1520+(U1520+2*0.95*5.67E-8*(((BQ1520+$B$7)+273)^4-(BQ1520+273)^4)-44100*J1520)/(1.84*29.3*R1520+8*0.95*5.67E-8*(BQ1520+273)^3))</f>
        <v>0</v>
      </c>
      <c r="W1520">
        <f>($C$7*BR1520+$D$7*BS1520+$E$7*V1520)</f>
        <v>0</v>
      </c>
      <c r="X1520">
        <f>0.61365*exp(17.502*W1520/(240.97+W1520))</f>
        <v>0</v>
      </c>
      <c r="Y1520">
        <f>(Z1520/AA1520*100)</f>
        <v>0</v>
      </c>
      <c r="Z1520">
        <f>BJ1520*(BO1520+BP1520)/1000</f>
        <v>0</v>
      </c>
      <c r="AA1520">
        <f>0.61365*exp(17.502*BQ1520/(240.97+BQ1520))</f>
        <v>0</v>
      </c>
      <c r="AB1520">
        <f>(X1520-BJ1520*(BO1520+BP1520)/1000)</f>
        <v>0</v>
      </c>
      <c r="AC1520">
        <f>(-J1520*44100)</f>
        <v>0</v>
      </c>
      <c r="AD1520">
        <f>2*29.3*R1520*0.92*(BQ1520-W1520)</f>
        <v>0</v>
      </c>
      <c r="AE1520">
        <f>2*0.95*5.67E-8*(((BQ1520+$B$7)+273)^4-(W1520+273)^4)</f>
        <v>0</v>
      </c>
      <c r="AF1520">
        <f>U1520+AE1520+AC1520+AD1520</f>
        <v>0</v>
      </c>
      <c r="AG1520">
        <f>BN1520*AU1520*(BI1520-BH1520*(1000-AU1520*BK1520)/(1000-AU1520*BJ1520))/(100*BB1520)</f>
        <v>0</v>
      </c>
      <c r="AH1520">
        <f>1000*BN1520*AU1520*(BJ1520-BK1520)/(100*BB1520*(1000-AU1520*BJ1520))</f>
        <v>0</v>
      </c>
      <c r="AI1520">
        <f>(AJ1520 - AK1520 - BO1520*1E3/(8.314*(BQ1520+273.15)) * AM1520/BN1520 * AL1520) * BN1520/(100*BB1520) * (1000 - BK1520)/1000</f>
        <v>0</v>
      </c>
      <c r="AJ1520">
        <v>1043.230856595504</v>
      </c>
      <c r="AK1520">
        <v>996.0979575757566</v>
      </c>
      <c r="AL1520">
        <v>3.385173166924296</v>
      </c>
      <c r="AM1520">
        <v>64.58573278103455</v>
      </c>
      <c r="AN1520">
        <f>(AP1520 - AO1520 + BO1520*1E3/(8.314*(BQ1520+273.15)) * AR1520/BN1520 * AQ1520) * BN1520/(100*BB1520) * 1000/(1000 - AP1520)</f>
        <v>0</v>
      </c>
      <c r="AO1520">
        <v>16.00730344250256</v>
      </c>
      <c r="AP1520">
        <v>18.31799909774435</v>
      </c>
      <c r="AQ1520">
        <v>-0.0001215263032696859</v>
      </c>
      <c r="AR1520">
        <v>112.2098661277839</v>
      </c>
      <c r="AS1520">
        <v>14</v>
      </c>
      <c r="AT1520">
        <v>3</v>
      </c>
      <c r="AU1520">
        <f>IF(AS1520*$H$13&gt;=AW1520,1.0,(AW1520/(AW1520-AS1520*$H$13)))</f>
        <v>0</v>
      </c>
      <c r="AV1520">
        <f>(AU1520-1)*100</f>
        <v>0</v>
      </c>
      <c r="AW1520">
        <f>MAX(0,($B$13+$C$13*BV1520)/(1+$D$13*BV1520)*BO1520/(BQ1520+273)*$E$13)</f>
        <v>0</v>
      </c>
      <c r="AX1520">
        <f>$B$11*BW1520+$C$11*BX1520+$F$11*CI1520*(1-CL1520)</f>
        <v>0</v>
      </c>
      <c r="AY1520">
        <f>AX1520*AZ1520</f>
        <v>0</v>
      </c>
      <c r="AZ1520">
        <f>($B$11*$D$9+$C$11*$D$9+$F$11*((CV1520+CN1520)/MAX(CV1520+CN1520+CW1520, 0.1)*$I$9+CW1520/MAX(CV1520+CN1520+CW1520, 0.1)*$J$9))/($B$11+$C$11+$F$11)</f>
        <v>0</v>
      </c>
      <c r="BA1520">
        <f>($B$11*$K$9+$C$11*$K$9+$F$11*((CV1520+CN1520)/MAX(CV1520+CN1520+CW1520, 0.1)*$P$9+CW1520/MAX(CV1520+CN1520+CW1520, 0.1)*$Q$9))/($B$11+$C$11+$F$11)</f>
        <v>0</v>
      </c>
      <c r="BB1520">
        <v>6</v>
      </c>
      <c r="BC1520">
        <v>0.5</v>
      </c>
      <c r="BD1520" t="s">
        <v>355</v>
      </c>
      <c r="BE1520">
        <v>2</v>
      </c>
      <c r="BF1520" t="b">
        <v>1</v>
      </c>
      <c r="BG1520">
        <v>1664310402.214286</v>
      </c>
      <c r="BH1520">
        <v>953.6596428571428</v>
      </c>
      <c r="BI1520">
        <v>1010.2735</v>
      </c>
      <c r="BJ1520">
        <v>18.33884642857143</v>
      </c>
      <c r="BK1520">
        <v>16.00701428571428</v>
      </c>
      <c r="BL1520">
        <v>958.2985357142855</v>
      </c>
      <c r="BM1520">
        <v>18.5047</v>
      </c>
      <c r="BN1520">
        <v>500.0744999999999</v>
      </c>
      <c r="BO1520">
        <v>90.90613571428571</v>
      </c>
      <c r="BP1520">
        <v>0.1000120892857143</v>
      </c>
      <c r="BQ1520">
        <v>24.52033571428571</v>
      </c>
      <c r="BR1520">
        <v>24.95160714285714</v>
      </c>
      <c r="BS1520">
        <v>999.9000000000002</v>
      </c>
      <c r="BT1520">
        <v>0</v>
      </c>
      <c r="BU1520">
        <v>0</v>
      </c>
      <c r="BV1520">
        <v>9994.372499999999</v>
      </c>
      <c r="BW1520">
        <v>0</v>
      </c>
      <c r="BX1520">
        <v>7.419389999999999</v>
      </c>
      <c r="BY1520">
        <v>-56.61338928571429</v>
      </c>
      <c r="BZ1520">
        <v>971.4752142857144</v>
      </c>
      <c r="CA1520">
        <v>1026.707142857143</v>
      </c>
      <c r="CB1520">
        <v>2.3318275</v>
      </c>
      <c r="CC1520">
        <v>1010.2735</v>
      </c>
      <c r="CD1520">
        <v>16.00701428571428</v>
      </c>
      <c r="CE1520">
        <v>1.667113571428571</v>
      </c>
      <c r="CF1520">
        <v>1.455136785714286</v>
      </c>
      <c r="CG1520">
        <v>14.59355</v>
      </c>
      <c r="CH1520">
        <v>12.50471428571428</v>
      </c>
      <c r="CI1520">
        <v>2000.015</v>
      </c>
      <c r="CJ1520">
        <v>0.9800002857142857</v>
      </c>
      <c r="CK1520">
        <v>0.01999943571428572</v>
      </c>
      <c r="CL1520">
        <v>0</v>
      </c>
      <c r="CM1520">
        <v>807.1841785714286</v>
      </c>
      <c r="CN1520">
        <v>5.00097</v>
      </c>
      <c r="CO1520">
        <v>16060.01428571428</v>
      </c>
      <c r="CP1520">
        <v>16707.70714285714</v>
      </c>
      <c r="CQ1520">
        <v>37.89935714285714</v>
      </c>
      <c r="CR1520">
        <v>38.57999999999999</v>
      </c>
      <c r="CS1520">
        <v>37.90157142857142</v>
      </c>
      <c r="CT1520">
        <v>38.223</v>
      </c>
      <c r="CU1520">
        <v>38.31424999999999</v>
      </c>
      <c r="CV1520">
        <v>1955.112142857143</v>
      </c>
      <c r="CW1520">
        <v>39.90250000000001</v>
      </c>
      <c r="CX1520">
        <v>0</v>
      </c>
      <c r="CY1520">
        <v>1664310414.5</v>
      </c>
      <c r="CZ1520">
        <v>0</v>
      </c>
      <c r="DA1520">
        <v>0</v>
      </c>
      <c r="DB1520" t="s">
        <v>356</v>
      </c>
      <c r="DC1520">
        <v>1663859321.1</v>
      </c>
      <c r="DD1520">
        <v>1663859315.6</v>
      </c>
      <c r="DE1520">
        <v>0</v>
      </c>
      <c r="DF1520">
        <v>0.196</v>
      </c>
      <c r="DG1520">
        <v>-0.001</v>
      </c>
      <c r="DH1520">
        <v>-5.941</v>
      </c>
      <c r="DI1520">
        <v>-0.174</v>
      </c>
      <c r="DJ1520">
        <v>1500</v>
      </c>
      <c r="DK1520">
        <v>17</v>
      </c>
      <c r="DL1520">
        <v>0.13</v>
      </c>
      <c r="DM1520">
        <v>0.04</v>
      </c>
      <c r="DN1520">
        <v>-56.47028292682926</v>
      </c>
      <c r="DO1520">
        <v>-2.990665505226517</v>
      </c>
      <c r="DP1520">
        <v>0.2988251351808011</v>
      </c>
      <c r="DQ1520">
        <v>0</v>
      </c>
      <c r="DR1520">
        <v>2.339511463414634</v>
      </c>
      <c r="DS1520">
        <v>-0.1733249477351915</v>
      </c>
      <c r="DT1520">
        <v>0.01713364306525866</v>
      </c>
      <c r="DU1520">
        <v>0</v>
      </c>
      <c r="DV1520">
        <v>0</v>
      </c>
      <c r="DW1520">
        <v>2</v>
      </c>
      <c r="DX1520" t="s">
        <v>357</v>
      </c>
      <c r="DY1520">
        <v>2.98474</v>
      </c>
      <c r="DZ1520">
        <v>2.71551</v>
      </c>
      <c r="EA1520">
        <v>0.172047</v>
      </c>
      <c r="EB1520">
        <v>0.176155</v>
      </c>
      <c r="EC1520">
        <v>0.08981989999999999</v>
      </c>
      <c r="ED1520">
        <v>0.07985689999999999</v>
      </c>
      <c r="EE1520">
        <v>26292.4</v>
      </c>
      <c r="EF1520">
        <v>26276.3</v>
      </c>
      <c r="EG1520">
        <v>29504.8</v>
      </c>
      <c r="EH1520">
        <v>29489.8</v>
      </c>
      <c r="EI1520">
        <v>35599.4</v>
      </c>
      <c r="EJ1520">
        <v>36084.6</v>
      </c>
      <c r="EK1520">
        <v>41582.2</v>
      </c>
      <c r="EL1520">
        <v>42027.4</v>
      </c>
      <c r="EM1520">
        <v>1.9693</v>
      </c>
      <c r="EN1520">
        <v>1.92652</v>
      </c>
      <c r="EO1520">
        <v>0.116087</v>
      </c>
      <c r="EP1520">
        <v>0</v>
      </c>
      <c r="EQ1520">
        <v>23.0432</v>
      </c>
      <c r="ER1520">
        <v>999.9</v>
      </c>
      <c r="ES1520">
        <v>43.7</v>
      </c>
      <c r="ET1520">
        <v>29.3</v>
      </c>
      <c r="EU1520">
        <v>19.671</v>
      </c>
      <c r="EV1520">
        <v>62.6164</v>
      </c>
      <c r="EW1520">
        <v>32.8646</v>
      </c>
      <c r="EX1520">
        <v>1</v>
      </c>
      <c r="EY1520">
        <v>-0.16721</v>
      </c>
      <c r="EZ1520">
        <v>1.151</v>
      </c>
      <c r="FA1520">
        <v>20.3314</v>
      </c>
      <c r="FB1520">
        <v>5.21729</v>
      </c>
      <c r="FC1520">
        <v>12.0099</v>
      </c>
      <c r="FD1520">
        <v>4.98925</v>
      </c>
      <c r="FE1520">
        <v>3.28845</v>
      </c>
      <c r="FF1520">
        <v>9999</v>
      </c>
      <c r="FG1520">
        <v>9999</v>
      </c>
      <c r="FH1520">
        <v>9999</v>
      </c>
      <c r="FI1520">
        <v>262.8</v>
      </c>
      <c r="FJ1520">
        <v>1.86769</v>
      </c>
      <c r="FK1520">
        <v>1.86676</v>
      </c>
      <c r="FL1520">
        <v>1.86615</v>
      </c>
      <c r="FM1520">
        <v>1.86614</v>
      </c>
      <c r="FN1520">
        <v>1.86796</v>
      </c>
      <c r="FO1520">
        <v>1.87042</v>
      </c>
      <c r="FP1520">
        <v>1.86905</v>
      </c>
      <c r="FQ1520">
        <v>1.87057</v>
      </c>
      <c r="FR1520">
        <v>0</v>
      </c>
      <c r="FS1520">
        <v>0</v>
      </c>
      <c r="FT1520">
        <v>0</v>
      </c>
      <c r="FU1520">
        <v>0</v>
      </c>
      <c r="FV1520" t="s">
        <v>358</v>
      </c>
      <c r="FW1520" t="s">
        <v>359</v>
      </c>
      <c r="FX1520" t="s">
        <v>360</v>
      </c>
      <c r="FY1520" t="s">
        <v>360</v>
      </c>
      <c r="FZ1520" t="s">
        <v>360</v>
      </c>
      <c r="GA1520" t="s">
        <v>360</v>
      </c>
      <c r="GB1520">
        <v>0</v>
      </c>
      <c r="GC1520">
        <v>100</v>
      </c>
      <c r="GD1520">
        <v>100</v>
      </c>
      <c r="GE1520">
        <v>-4.7</v>
      </c>
      <c r="GF1520">
        <v>-0.1661</v>
      </c>
      <c r="GG1520">
        <v>-2.0192013485273</v>
      </c>
      <c r="GH1520">
        <v>-0.003354295288503095</v>
      </c>
      <c r="GI1520">
        <v>8.998442100416266E-07</v>
      </c>
      <c r="GJ1520">
        <v>-2.632750781261316E-10</v>
      </c>
      <c r="GK1520">
        <v>-0.1771344180573433</v>
      </c>
      <c r="GL1520">
        <v>-0.01811282044437078</v>
      </c>
      <c r="GM1520">
        <v>0.001479480632228601</v>
      </c>
      <c r="GN1520">
        <v>-2.527498020886067E-05</v>
      </c>
      <c r="GO1520">
        <v>3</v>
      </c>
      <c r="GP1520">
        <v>2311</v>
      </c>
      <c r="GQ1520">
        <v>1</v>
      </c>
      <c r="GR1520">
        <v>23</v>
      </c>
      <c r="GS1520">
        <v>7518.1</v>
      </c>
      <c r="GT1520">
        <v>7518.2</v>
      </c>
      <c r="GU1520">
        <v>2.15576</v>
      </c>
      <c r="GV1520">
        <v>2.19727</v>
      </c>
      <c r="GW1520">
        <v>1.39771</v>
      </c>
      <c r="GX1520">
        <v>2.34009</v>
      </c>
      <c r="GY1520">
        <v>1.49536</v>
      </c>
      <c r="GZ1520">
        <v>2.41943</v>
      </c>
      <c r="HA1520">
        <v>35.7311</v>
      </c>
      <c r="HB1520">
        <v>23.8423</v>
      </c>
      <c r="HC1520">
        <v>18</v>
      </c>
      <c r="HD1520">
        <v>515.913</v>
      </c>
      <c r="HE1520">
        <v>445.036</v>
      </c>
      <c r="HF1520">
        <v>21.3722</v>
      </c>
      <c r="HG1520">
        <v>25.3202</v>
      </c>
      <c r="HH1520">
        <v>30.0003</v>
      </c>
      <c r="HI1520">
        <v>25.307</v>
      </c>
      <c r="HJ1520">
        <v>25.2528</v>
      </c>
      <c r="HK1520">
        <v>43.1525</v>
      </c>
      <c r="HL1520">
        <v>21.932</v>
      </c>
      <c r="HM1520">
        <v>38.9311</v>
      </c>
      <c r="HN1520">
        <v>21.3766</v>
      </c>
      <c r="HO1520">
        <v>1055.62</v>
      </c>
      <c r="HP1520">
        <v>16.0527</v>
      </c>
      <c r="HQ1520">
        <v>100.928</v>
      </c>
      <c r="HR1520">
        <v>100.932</v>
      </c>
    </row>
    <row r="1521" spans="1:226">
      <c r="A1521">
        <v>1505</v>
      </c>
      <c r="B1521">
        <v>1664310415</v>
      </c>
      <c r="C1521">
        <v>17184.5</v>
      </c>
      <c r="D1521" t="s">
        <v>3382</v>
      </c>
      <c r="E1521" t="s">
        <v>3383</v>
      </c>
      <c r="F1521">
        <v>5</v>
      </c>
      <c r="G1521" t="s">
        <v>3257</v>
      </c>
      <c r="H1521" t="s">
        <v>354</v>
      </c>
      <c r="I1521">
        <v>1664310407.5</v>
      </c>
      <c r="J1521">
        <f>(K1521)/1000</f>
        <v>0</v>
      </c>
      <c r="K1521">
        <f>IF(BF1521, AN1521, AH1521)</f>
        <v>0</v>
      </c>
      <c r="L1521">
        <f>IF(BF1521, AI1521, AG1521)</f>
        <v>0</v>
      </c>
      <c r="M1521">
        <f>BH1521 - IF(AU1521&gt;1, L1521*BB1521*100.0/(AW1521*BV1521), 0)</f>
        <v>0</v>
      </c>
      <c r="N1521">
        <f>((T1521-J1521/2)*M1521-L1521)/(T1521+J1521/2)</f>
        <v>0</v>
      </c>
      <c r="O1521">
        <f>N1521*(BO1521+BP1521)/1000.0</f>
        <v>0</v>
      </c>
      <c r="P1521">
        <f>(BH1521 - IF(AU1521&gt;1, L1521*BB1521*100.0/(AW1521*BV1521), 0))*(BO1521+BP1521)/1000.0</f>
        <v>0</v>
      </c>
      <c r="Q1521">
        <f>2.0/((1/S1521-1/R1521)+SIGN(S1521)*SQRT((1/S1521-1/R1521)*(1/S1521-1/R1521) + 4*BC1521/((BC1521+1)*(BC1521+1))*(2*1/S1521*1/R1521-1/R1521*1/R1521)))</f>
        <v>0</v>
      </c>
      <c r="R1521">
        <f>IF(LEFT(BD1521,1)&lt;&gt;"0",IF(LEFT(BD1521,1)="1",3.0,BE1521),$D$5+$E$5*(BV1521*BO1521/($K$5*1000))+$F$5*(BV1521*BO1521/($K$5*1000))*MAX(MIN(BB1521,$J$5),$I$5)*MAX(MIN(BB1521,$J$5),$I$5)+$G$5*MAX(MIN(BB1521,$J$5),$I$5)*(BV1521*BO1521/($K$5*1000))+$H$5*(BV1521*BO1521/($K$5*1000))*(BV1521*BO1521/($K$5*1000)))</f>
        <v>0</v>
      </c>
      <c r="S1521">
        <f>J1521*(1000-(1000*0.61365*exp(17.502*W1521/(240.97+W1521))/(BO1521+BP1521)+BJ1521)/2)/(1000*0.61365*exp(17.502*W1521/(240.97+W1521))/(BO1521+BP1521)-BJ1521)</f>
        <v>0</v>
      </c>
      <c r="T1521">
        <f>1/((BC1521+1)/(Q1521/1.6)+1/(R1521/1.37)) + BC1521/((BC1521+1)/(Q1521/1.6) + BC1521/(R1521/1.37))</f>
        <v>0</v>
      </c>
      <c r="U1521">
        <f>(AX1521*BA1521)</f>
        <v>0</v>
      </c>
      <c r="V1521">
        <f>(BQ1521+(U1521+2*0.95*5.67E-8*(((BQ1521+$B$7)+273)^4-(BQ1521+273)^4)-44100*J1521)/(1.84*29.3*R1521+8*0.95*5.67E-8*(BQ1521+273)^3))</f>
        <v>0</v>
      </c>
      <c r="W1521">
        <f>($C$7*BR1521+$D$7*BS1521+$E$7*V1521)</f>
        <v>0</v>
      </c>
      <c r="X1521">
        <f>0.61365*exp(17.502*W1521/(240.97+W1521))</f>
        <v>0</v>
      </c>
      <c r="Y1521">
        <f>(Z1521/AA1521*100)</f>
        <v>0</v>
      </c>
      <c r="Z1521">
        <f>BJ1521*(BO1521+BP1521)/1000</f>
        <v>0</v>
      </c>
      <c r="AA1521">
        <f>0.61365*exp(17.502*BQ1521/(240.97+BQ1521))</f>
        <v>0</v>
      </c>
      <c r="AB1521">
        <f>(X1521-BJ1521*(BO1521+BP1521)/1000)</f>
        <v>0</v>
      </c>
      <c r="AC1521">
        <f>(-J1521*44100)</f>
        <v>0</v>
      </c>
      <c r="AD1521">
        <f>2*29.3*R1521*0.92*(BQ1521-W1521)</f>
        <v>0</v>
      </c>
      <c r="AE1521">
        <f>2*0.95*5.67E-8*(((BQ1521+$B$7)+273)^4-(W1521+273)^4)</f>
        <v>0</v>
      </c>
      <c r="AF1521">
        <f>U1521+AE1521+AC1521+AD1521</f>
        <v>0</v>
      </c>
      <c r="AG1521">
        <f>BN1521*AU1521*(BI1521-BH1521*(1000-AU1521*BK1521)/(1000-AU1521*BJ1521))/(100*BB1521)</f>
        <v>0</v>
      </c>
      <c r="AH1521">
        <f>1000*BN1521*AU1521*(BJ1521-BK1521)/(100*BB1521*(1000-AU1521*BJ1521))</f>
        <v>0</v>
      </c>
      <c r="AI1521">
        <f>(AJ1521 - AK1521 - BO1521*1E3/(8.314*(BQ1521+273.15)) * AM1521/BN1521 * AL1521) * BN1521/(100*BB1521) * (1000 - BK1521)/1000</f>
        <v>0</v>
      </c>
      <c r="AJ1521">
        <v>1060.345262595541</v>
      </c>
      <c r="AK1521">
        <v>1013.067503030303</v>
      </c>
      <c r="AL1521">
        <v>3.387728171581982</v>
      </c>
      <c r="AM1521">
        <v>64.58573278103455</v>
      </c>
      <c r="AN1521">
        <f>(AP1521 - AO1521 + BO1521*1E3/(8.314*(BQ1521+273.15)) * AR1521/BN1521 * AQ1521) * BN1521/(100*BB1521) * 1000/(1000 - AP1521)</f>
        <v>0</v>
      </c>
      <c r="AO1521">
        <v>16.00872444828887</v>
      </c>
      <c r="AP1521">
        <v>18.29916857142857</v>
      </c>
      <c r="AQ1521">
        <v>-6.909455729834606E-05</v>
      </c>
      <c r="AR1521">
        <v>112.2098661277839</v>
      </c>
      <c r="AS1521">
        <v>14</v>
      </c>
      <c r="AT1521">
        <v>3</v>
      </c>
      <c r="AU1521">
        <f>IF(AS1521*$H$13&gt;=AW1521,1.0,(AW1521/(AW1521-AS1521*$H$13)))</f>
        <v>0</v>
      </c>
      <c r="AV1521">
        <f>(AU1521-1)*100</f>
        <v>0</v>
      </c>
      <c r="AW1521">
        <f>MAX(0,($B$13+$C$13*BV1521)/(1+$D$13*BV1521)*BO1521/(BQ1521+273)*$E$13)</f>
        <v>0</v>
      </c>
      <c r="AX1521">
        <f>$B$11*BW1521+$C$11*BX1521+$F$11*CI1521*(1-CL1521)</f>
        <v>0</v>
      </c>
      <c r="AY1521">
        <f>AX1521*AZ1521</f>
        <v>0</v>
      </c>
      <c r="AZ1521">
        <f>($B$11*$D$9+$C$11*$D$9+$F$11*((CV1521+CN1521)/MAX(CV1521+CN1521+CW1521, 0.1)*$I$9+CW1521/MAX(CV1521+CN1521+CW1521, 0.1)*$J$9))/($B$11+$C$11+$F$11)</f>
        <v>0</v>
      </c>
      <c r="BA1521">
        <f>($B$11*$K$9+$C$11*$K$9+$F$11*((CV1521+CN1521)/MAX(CV1521+CN1521+CW1521, 0.1)*$P$9+CW1521/MAX(CV1521+CN1521+CW1521, 0.1)*$Q$9))/($B$11+$C$11+$F$11)</f>
        <v>0</v>
      </c>
      <c r="BB1521">
        <v>6</v>
      </c>
      <c r="BC1521">
        <v>0.5</v>
      </c>
      <c r="BD1521" t="s">
        <v>355</v>
      </c>
      <c r="BE1521">
        <v>2</v>
      </c>
      <c r="BF1521" t="b">
        <v>1</v>
      </c>
      <c r="BG1521">
        <v>1664310407.5</v>
      </c>
      <c r="BH1521">
        <v>971.2193333333333</v>
      </c>
      <c r="BI1521">
        <v>1028.04037037037</v>
      </c>
      <c r="BJ1521">
        <v>18.3234</v>
      </c>
      <c r="BK1521">
        <v>16.00841851851852</v>
      </c>
      <c r="BL1521">
        <v>975.8997777777777</v>
      </c>
      <c r="BM1521">
        <v>18.48942592592593</v>
      </c>
      <c r="BN1521">
        <v>500.067962962963</v>
      </c>
      <c r="BO1521">
        <v>90.90557407407407</v>
      </c>
      <c r="BP1521">
        <v>0.1000225037037037</v>
      </c>
      <c r="BQ1521">
        <v>24.52760740740741</v>
      </c>
      <c r="BR1521">
        <v>24.95706666666667</v>
      </c>
      <c r="BS1521">
        <v>999.9000000000001</v>
      </c>
      <c r="BT1521">
        <v>0</v>
      </c>
      <c r="BU1521">
        <v>0</v>
      </c>
      <c r="BV1521">
        <v>9991.200000000001</v>
      </c>
      <c r="BW1521">
        <v>0</v>
      </c>
      <c r="BX1521">
        <v>7.419389999999999</v>
      </c>
      <c r="BY1521">
        <v>-56.82012962962963</v>
      </c>
      <c r="BZ1521">
        <v>989.3472222222222</v>
      </c>
      <c r="CA1521">
        <v>1044.765185185185</v>
      </c>
      <c r="CB1521">
        <v>2.314982592592593</v>
      </c>
      <c r="CC1521">
        <v>1028.04037037037</v>
      </c>
      <c r="CD1521">
        <v>16.00841851851852</v>
      </c>
      <c r="CE1521">
        <v>1.66569962962963</v>
      </c>
      <c r="CF1521">
        <v>1.455255555555556</v>
      </c>
      <c r="CG1521">
        <v>14.58041481481481</v>
      </c>
      <c r="CH1521">
        <v>12.50595925925926</v>
      </c>
      <c r="CI1521">
        <v>1999.981851851852</v>
      </c>
      <c r="CJ1521">
        <v>0.9800015555555553</v>
      </c>
      <c r="CK1521">
        <v>0.01999811851851852</v>
      </c>
      <c r="CL1521">
        <v>0</v>
      </c>
      <c r="CM1521">
        <v>807.0758518518519</v>
      </c>
      <c r="CN1521">
        <v>5.00097</v>
      </c>
      <c r="CO1521">
        <v>16059.87777777778</v>
      </c>
      <c r="CP1521">
        <v>16707.43703703704</v>
      </c>
      <c r="CQ1521">
        <v>37.88877777777778</v>
      </c>
      <c r="CR1521">
        <v>38.56666666666666</v>
      </c>
      <c r="CS1521">
        <v>37.89337037037038</v>
      </c>
      <c r="CT1521">
        <v>38.22433333333333</v>
      </c>
      <c r="CU1521">
        <v>38.312</v>
      </c>
      <c r="CV1521">
        <v>1955.081851851852</v>
      </c>
      <c r="CW1521">
        <v>39.89925925925927</v>
      </c>
      <c r="CX1521">
        <v>0</v>
      </c>
      <c r="CY1521">
        <v>1664310419.3</v>
      </c>
      <c r="CZ1521">
        <v>0</v>
      </c>
      <c r="DA1521">
        <v>0</v>
      </c>
      <c r="DB1521" t="s">
        <v>356</v>
      </c>
      <c r="DC1521">
        <v>1663859321.1</v>
      </c>
      <c r="DD1521">
        <v>1663859315.6</v>
      </c>
      <c r="DE1521">
        <v>0</v>
      </c>
      <c r="DF1521">
        <v>0.196</v>
      </c>
      <c r="DG1521">
        <v>-0.001</v>
      </c>
      <c r="DH1521">
        <v>-5.941</v>
      </c>
      <c r="DI1521">
        <v>-0.174</v>
      </c>
      <c r="DJ1521">
        <v>1500</v>
      </c>
      <c r="DK1521">
        <v>17</v>
      </c>
      <c r="DL1521">
        <v>0.13</v>
      </c>
      <c r="DM1521">
        <v>0.04</v>
      </c>
      <c r="DN1521">
        <v>-56.66336829268293</v>
      </c>
      <c r="DO1521">
        <v>-2.56077073170743</v>
      </c>
      <c r="DP1521">
        <v>0.2561050274637479</v>
      </c>
      <c r="DQ1521">
        <v>0</v>
      </c>
      <c r="DR1521">
        <v>2.327335609756098</v>
      </c>
      <c r="DS1521">
        <v>-0.183283693379784</v>
      </c>
      <c r="DT1521">
        <v>0.01815744811886223</v>
      </c>
      <c r="DU1521">
        <v>0</v>
      </c>
      <c r="DV1521">
        <v>0</v>
      </c>
      <c r="DW1521">
        <v>2</v>
      </c>
      <c r="DX1521" t="s">
        <v>357</v>
      </c>
      <c r="DY1521">
        <v>2.98496</v>
      </c>
      <c r="DZ1521">
        <v>2.71557</v>
      </c>
      <c r="EA1521">
        <v>0.173923</v>
      </c>
      <c r="EB1521">
        <v>0.177963</v>
      </c>
      <c r="EC1521">
        <v>0.0897529</v>
      </c>
      <c r="ED1521">
        <v>0.0798649</v>
      </c>
      <c r="EE1521">
        <v>26232.6</v>
      </c>
      <c r="EF1521">
        <v>26218.8</v>
      </c>
      <c r="EG1521">
        <v>29504.4</v>
      </c>
      <c r="EH1521">
        <v>29489.9</v>
      </c>
      <c r="EI1521">
        <v>35601.4</v>
      </c>
      <c r="EJ1521">
        <v>36084.5</v>
      </c>
      <c r="EK1521">
        <v>41581.3</v>
      </c>
      <c r="EL1521">
        <v>42027.5</v>
      </c>
      <c r="EM1521">
        <v>1.9695</v>
      </c>
      <c r="EN1521">
        <v>1.92647</v>
      </c>
      <c r="EO1521">
        <v>0.116877</v>
      </c>
      <c r="EP1521">
        <v>0</v>
      </c>
      <c r="EQ1521">
        <v>23.0445</v>
      </c>
      <c r="ER1521">
        <v>999.9</v>
      </c>
      <c r="ES1521">
        <v>43.7</v>
      </c>
      <c r="ET1521">
        <v>29.3</v>
      </c>
      <c r="EU1521">
        <v>19.6719</v>
      </c>
      <c r="EV1521">
        <v>62.7764</v>
      </c>
      <c r="EW1521">
        <v>32.8205</v>
      </c>
      <c r="EX1521">
        <v>1</v>
      </c>
      <c r="EY1521">
        <v>-0.167226</v>
      </c>
      <c r="EZ1521">
        <v>1.13221</v>
      </c>
      <c r="FA1521">
        <v>20.3314</v>
      </c>
      <c r="FB1521">
        <v>5.21804</v>
      </c>
      <c r="FC1521">
        <v>12.0099</v>
      </c>
      <c r="FD1521">
        <v>4.98955</v>
      </c>
      <c r="FE1521">
        <v>3.28855</v>
      </c>
      <c r="FF1521">
        <v>9999</v>
      </c>
      <c r="FG1521">
        <v>9999</v>
      </c>
      <c r="FH1521">
        <v>9999</v>
      </c>
      <c r="FI1521">
        <v>262.8</v>
      </c>
      <c r="FJ1521">
        <v>1.86768</v>
      </c>
      <c r="FK1521">
        <v>1.86676</v>
      </c>
      <c r="FL1521">
        <v>1.86615</v>
      </c>
      <c r="FM1521">
        <v>1.86614</v>
      </c>
      <c r="FN1521">
        <v>1.86796</v>
      </c>
      <c r="FO1521">
        <v>1.87042</v>
      </c>
      <c r="FP1521">
        <v>1.86905</v>
      </c>
      <c r="FQ1521">
        <v>1.87055</v>
      </c>
      <c r="FR1521">
        <v>0</v>
      </c>
      <c r="FS1521">
        <v>0</v>
      </c>
      <c r="FT1521">
        <v>0</v>
      </c>
      <c r="FU1521">
        <v>0</v>
      </c>
      <c r="FV1521" t="s">
        <v>358</v>
      </c>
      <c r="FW1521" t="s">
        <v>359</v>
      </c>
      <c r="FX1521" t="s">
        <v>360</v>
      </c>
      <c r="FY1521" t="s">
        <v>360</v>
      </c>
      <c r="FZ1521" t="s">
        <v>360</v>
      </c>
      <c r="GA1521" t="s">
        <v>360</v>
      </c>
      <c r="GB1521">
        <v>0</v>
      </c>
      <c r="GC1521">
        <v>100</v>
      </c>
      <c r="GD1521">
        <v>100</v>
      </c>
      <c r="GE1521">
        <v>-4.743</v>
      </c>
      <c r="GF1521">
        <v>-0.1663</v>
      </c>
      <c r="GG1521">
        <v>-2.0192013485273</v>
      </c>
      <c r="GH1521">
        <v>-0.003354295288503095</v>
      </c>
      <c r="GI1521">
        <v>8.998442100416266E-07</v>
      </c>
      <c r="GJ1521">
        <v>-2.632750781261316E-10</v>
      </c>
      <c r="GK1521">
        <v>-0.1771344180573433</v>
      </c>
      <c r="GL1521">
        <v>-0.01811282044437078</v>
      </c>
      <c r="GM1521">
        <v>0.001479480632228601</v>
      </c>
      <c r="GN1521">
        <v>-2.527498020886067E-05</v>
      </c>
      <c r="GO1521">
        <v>3</v>
      </c>
      <c r="GP1521">
        <v>2311</v>
      </c>
      <c r="GQ1521">
        <v>1</v>
      </c>
      <c r="GR1521">
        <v>23</v>
      </c>
      <c r="GS1521">
        <v>7518.2</v>
      </c>
      <c r="GT1521">
        <v>7518.3</v>
      </c>
      <c r="GU1521">
        <v>2.1814</v>
      </c>
      <c r="GV1521">
        <v>2.19849</v>
      </c>
      <c r="GW1521">
        <v>1.39648</v>
      </c>
      <c r="GX1521">
        <v>2.34131</v>
      </c>
      <c r="GY1521">
        <v>1.49536</v>
      </c>
      <c r="GZ1521">
        <v>2.46094</v>
      </c>
      <c r="HA1521">
        <v>35.7311</v>
      </c>
      <c r="HB1521">
        <v>23.8423</v>
      </c>
      <c r="HC1521">
        <v>18</v>
      </c>
      <c r="HD1521">
        <v>516.058</v>
      </c>
      <c r="HE1521">
        <v>445.022</v>
      </c>
      <c r="HF1521">
        <v>21.4029</v>
      </c>
      <c r="HG1521">
        <v>25.3217</v>
      </c>
      <c r="HH1521">
        <v>30.0003</v>
      </c>
      <c r="HI1521">
        <v>25.3087</v>
      </c>
      <c r="HJ1521">
        <v>25.2549</v>
      </c>
      <c r="HK1521">
        <v>43.6656</v>
      </c>
      <c r="HL1521">
        <v>21.932</v>
      </c>
      <c r="HM1521">
        <v>38.9311</v>
      </c>
      <c r="HN1521">
        <v>21.409</v>
      </c>
      <c r="HO1521">
        <v>1075.66</v>
      </c>
      <c r="HP1521">
        <v>16.0819</v>
      </c>
      <c r="HQ1521">
        <v>100.927</v>
      </c>
      <c r="HR1521">
        <v>100.932</v>
      </c>
    </row>
    <row r="1522" spans="1:226">
      <c r="A1522">
        <v>1506</v>
      </c>
      <c r="B1522">
        <v>1664310420</v>
      </c>
      <c r="C1522">
        <v>17189.5</v>
      </c>
      <c r="D1522" t="s">
        <v>3384</v>
      </c>
      <c r="E1522" t="s">
        <v>3385</v>
      </c>
      <c r="F1522">
        <v>5</v>
      </c>
      <c r="G1522" t="s">
        <v>3257</v>
      </c>
      <c r="H1522" t="s">
        <v>354</v>
      </c>
      <c r="I1522">
        <v>1664310412.214286</v>
      </c>
      <c r="J1522">
        <f>(K1522)/1000</f>
        <v>0</v>
      </c>
      <c r="K1522">
        <f>IF(BF1522, AN1522, AH1522)</f>
        <v>0</v>
      </c>
      <c r="L1522">
        <f>IF(BF1522, AI1522, AG1522)</f>
        <v>0</v>
      </c>
      <c r="M1522">
        <f>BH1522 - IF(AU1522&gt;1, L1522*BB1522*100.0/(AW1522*BV1522), 0)</f>
        <v>0</v>
      </c>
      <c r="N1522">
        <f>((T1522-J1522/2)*M1522-L1522)/(T1522+J1522/2)</f>
        <v>0</v>
      </c>
      <c r="O1522">
        <f>N1522*(BO1522+BP1522)/1000.0</f>
        <v>0</v>
      </c>
      <c r="P1522">
        <f>(BH1522 - IF(AU1522&gt;1, L1522*BB1522*100.0/(AW1522*BV1522), 0))*(BO1522+BP1522)/1000.0</f>
        <v>0</v>
      </c>
      <c r="Q1522">
        <f>2.0/((1/S1522-1/R1522)+SIGN(S1522)*SQRT((1/S1522-1/R1522)*(1/S1522-1/R1522) + 4*BC1522/((BC1522+1)*(BC1522+1))*(2*1/S1522*1/R1522-1/R1522*1/R1522)))</f>
        <v>0</v>
      </c>
      <c r="R1522">
        <f>IF(LEFT(BD1522,1)&lt;&gt;"0",IF(LEFT(BD1522,1)="1",3.0,BE1522),$D$5+$E$5*(BV1522*BO1522/($K$5*1000))+$F$5*(BV1522*BO1522/($K$5*1000))*MAX(MIN(BB1522,$J$5),$I$5)*MAX(MIN(BB1522,$J$5),$I$5)+$G$5*MAX(MIN(BB1522,$J$5),$I$5)*(BV1522*BO1522/($K$5*1000))+$H$5*(BV1522*BO1522/($K$5*1000))*(BV1522*BO1522/($K$5*1000)))</f>
        <v>0</v>
      </c>
      <c r="S1522">
        <f>J1522*(1000-(1000*0.61365*exp(17.502*W1522/(240.97+W1522))/(BO1522+BP1522)+BJ1522)/2)/(1000*0.61365*exp(17.502*W1522/(240.97+W1522))/(BO1522+BP1522)-BJ1522)</f>
        <v>0</v>
      </c>
      <c r="T1522">
        <f>1/((BC1522+1)/(Q1522/1.6)+1/(R1522/1.37)) + BC1522/((BC1522+1)/(Q1522/1.6) + BC1522/(R1522/1.37))</f>
        <v>0</v>
      </c>
      <c r="U1522">
        <f>(AX1522*BA1522)</f>
        <v>0</v>
      </c>
      <c r="V1522">
        <f>(BQ1522+(U1522+2*0.95*5.67E-8*(((BQ1522+$B$7)+273)^4-(BQ1522+273)^4)-44100*J1522)/(1.84*29.3*R1522+8*0.95*5.67E-8*(BQ1522+273)^3))</f>
        <v>0</v>
      </c>
      <c r="W1522">
        <f>($C$7*BR1522+$D$7*BS1522+$E$7*V1522)</f>
        <v>0</v>
      </c>
      <c r="X1522">
        <f>0.61365*exp(17.502*W1522/(240.97+W1522))</f>
        <v>0</v>
      </c>
      <c r="Y1522">
        <f>(Z1522/AA1522*100)</f>
        <v>0</v>
      </c>
      <c r="Z1522">
        <f>BJ1522*(BO1522+BP1522)/1000</f>
        <v>0</v>
      </c>
      <c r="AA1522">
        <f>0.61365*exp(17.502*BQ1522/(240.97+BQ1522))</f>
        <v>0</v>
      </c>
      <c r="AB1522">
        <f>(X1522-BJ1522*(BO1522+BP1522)/1000)</f>
        <v>0</v>
      </c>
      <c r="AC1522">
        <f>(-J1522*44100)</f>
        <v>0</v>
      </c>
      <c r="AD1522">
        <f>2*29.3*R1522*0.92*(BQ1522-W1522)</f>
        <v>0</v>
      </c>
      <c r="AE1522">
        <f>2*0.95*5.67E-8*(((BQ1522+$B$7)+273)^4-(W1522+273)^4)</f>
        <v>0</v>
      </c>
      <c r="AF1522">
        <f>U1522+AE1522+AC1522+AD1522</f>
        <v>0</v>
      </c>
      <c r="AG1522">
        <f>BN1522*AU1522*(BI1522-BH1522*(1000-AU1522*BK1522)/(1000-AU1522*BJ1522))/(100*BB1522)</f>
        <v>0</v>
      </c>
      <c r="AH1522">
        <f>1000*BN1522*AU1522*(BJ1522-BK1522)/(100*BB1522*(1000-AU1522*BJ1522))</f>
        <v>0</v>
      </c>
      <c r="AI1522">
        <f>(AJ1522 - AK1522 - BO1522*1E3/(8.314*(BQ1522+273.15)) * AM1522/BN1522 * AL1522) * BN1522/(100*BB1522) * (1000 - BK1522)/1000</f>
        <v>0</v>
      </c>
      <c r="AJ1522">
        <v>1077.192263303127</v>
      </c>
      <c r="AK1522">
        <v>1029.883696969697</v>
      </c>
      <c r="AL1522">
        <v>3.356260971692679</v>
      </c>
      <c r="AM1522">
        <v>64.58573278103455</v>
      </c>
      <c r="AN1522">
        <f>(AP1522 - AO1522 + BO1522*1E3/(8.314*(BQ1522+273.15)) * AR1522/BN1522 * AQ1522) * BN1522/(100*BB1522) * 1000/(1000 - AP1522)</f>
        <v>0</v>
      </c>
      <c r="AO1522">
        <v>16.01085303383258</v>
      </c>
      <c r="AP1522">
        <v>18.28226285714285</v>
      </c>
      <c r="AQ1522">
        <v>-0.0001339227356278368</v>
      </c>
      <c r="AR1522">
        <v>112.2098661277839</v>
      </c>
      <c r="AS1522">
        <v>14</v>
      </c>
      <c r="AT1522">
        <v>3</v>
      </c>
      <c r="AU1522">
        <f>IF(AS1522*$H$13&gt;=AW1522,1.0,(AW1522/(AW1522-AS1522*$H$13)))</f>
        <v>0</v>
      </c>
      <c r="AV1522">
        <f>(AU1522-1)*100</f>
        <v>0</v>
      </c>
      <c r="AW1522">
        <f>MAX(0,($B$13+$C$13*BV1522)/(1+$D$13*BV1522)*BO1522/(BQ1522+273)*$E$13)</f>
        <v>0</v>
      </c>
      <c r="AX1522">
        <f>$B$11*BW1522+$C$11*BX1522+$F$11*CI1522*(1-CL1522)</f>
        <v>0</v>
      </c>
      <c r="AY1522">
        <f>AX1522*AZ1522</f>
        <v>0</v>
      </c>
      <c r="AZ1522">
        <f>($B$11*$D$9+$C$11*$D$9+$F$11*((CV1522+CN1522)/MAX(CV1522+CN1522+CW1522, 0.1)*$I$9+CW1522/MAX(CV1522+CN1522+CW1522, 0.1)*$J$9))/($B$11+$C$11+$F$11)</f>
        <v>0</v>
      </c>
      <c r="BA1522">
        <f>($B$11*$K$9+$C$11*$K$9+$F$11*((CV1522+CN1522)/MAX(CV1522+CN1522+CW1522, 0.1)*$P$9+CW1522/MAX(CV1522+CN1522+CW1522, 0.1)*$Q$9))/($B$11+$C$11+$F$11)</f>
        <v>0</v>
      </c>
      <c r="BB1522">
        <v>6</v>
      </c>
      <c r="BC1522">
        <v>0.5</v>
      </c>
      <c r="BD1522" t="s">
        <v>355</v>
      </c>
      <c r="BE1522">
        <v>2</v>
      </c>
      <c r="BF1522" t="b">
        <v>1</v>
      </c>
      <c r="BG1522">
        <v>1664310412.214286</v>
      </c>
      <c r="BH1522">
        <v>986.8958571428573</v>
      </c>
      <c r="BI1522">
        <v>1043.845714285714</v>
      </c>
      <c r="BJ1522">
        <v>18.3078</v>
      </c>
      <c r="BK1522">
        <v>16.00978571428571</v>
      </c>
      <c r="BL1522">
        <v>991.6131785714285</v>
      </c>
      <c r="BM1522">
        <v>18.47399285714285</v>
      </c>
      <c r="BN1522">
        <v>500.062392857143</v>
      </c>
      <c r="BO1522">
        <v>90.90601428571429</v>
      </c>
      <c r="BP1522">
        <v>0.09999967857142858</v>
      </c>
      <c r="BQ1522">
        <v>24.53333928571429</v>
      </c>
      <c r="BR1522">
        <v>24.96164285714286</v>
      </c>
      <c r="BS1522">
        <v>999.9000000000002</v>
      </c>
      <c r="BT1522">
        <v>0</v>
      </c>
      <c r="BU1522">
        <v>0</v>
      </c>
      <c r="BV1522">
        <v>9992.227499999999</v>
      </c>
      <c r="BW1522">
        <v>0</v>
      </c>
      <c r="BX1522">
        <v>7.419389999999999</v>
      </c>
      <c r="BY1522">
        <v>-56.94923214285713</v>
      </c>
      <c r="BZ1522">
        <v>1005.300535714286</v>
      </c>
      <c r="CA1522">
        <v>1060.829642857143</v>
      </c>
      <c r="CB1522">
        <v>2.298028928571429</v>
      </c>
      <c r="CC1522">
        <v>1043.845714285714</v>
      </c>
      <c r="CD1522">
        <v>16.00978571428571</v>
      </c>
      <c r="CE1522">
        <v>1.664289285714286</v>
      </c>
      <c r="CF1522">
        <v>1.455385357142857</v>
      </c>
      <c r="CG1522">
        <v>14.56730714285714</v>
      </c>
      <c r="CH1522">
        <v>12.50732857142857</v>
      </c>
      <c r="CI1522">
        <v>1999.970357142857</v>
      </c>
      <c r="CJ1522">
        <v>0.9800021071428571</v>
      </c>
      <c r="CK1522">
        <v>0.01999752142857143</v>
      </c>
      <c r="CL1522">
        <v>0</v>
      </c>
      <c r="CM1522">
        <v>807.1107500000001</v>
      </c>
      <c r="CN1522">
        <v>5.00097</v>
      </c>
      <c r="CO1522">
        <v>16059.26428571428</v>
      </c>
      <c r="CP1522">
        <v>16707.34285714286</v>
      </c>
      <c r="CQ1522">
        <v>37.88828571428571</v>
      </c>
      <c r="CR1522">
        <v>38.56424999999999</v>
      </c>
      <c r="CS1522">
        <v>37.88828571428571</v>
      </c>
      <c r="CT1522">
        <v>38.21399999999999</v>
      </c>
      <c r="CU1522">
        <v>38.312</v>
      </c>
      <c r="CV1522">
        <v>1955.071785714286</v>
      </c>
      <c r="CW1522">
        <v>39.89785714285715</v>
      </c>
      <c r="CX1522">
        <v>0</v>
      </c>
      <c r="CY1522">
        <v>1664310424.7</v>
      </c>
      <c r="CZ1522">
        <v>0</v>
      </c>
      <c r="DA1522">
        <v>0</v>
      </c>
      <c r="DB1522" t="s">
        <v>356</v>
      </c>
      <c r="DC1522">
        <v>1663859321.1</v>
      </c>
      <c r="DD1522">
        <v>1663859315.6</v>
      </c>
      <c r="DE1522">
        <v>0</v>
      </c>
      <c r="DF1522">
        <v>0.196</v>
      </c>
      <c r="DG1522">
        <v>-0.001</v>
      </c>
      <c r="DH1522">
        <v>-5.941</v>
      </c>
      <c r="DI1522">
        <v>-0.174</v>
      </c>
      <c r="DJ1522">
        <v>1500</v>
      </c>
      <c r="DK1522">
        <v>17</v>
      </c>
      <c r="DL1522">
        <v>0.13</v>
      </c>
      <c r="DM1522">
        <v>0.04</v>
      </c>
      <c r="DN1522">
        <v>-56.8464475</v>
      </c>
      <c r="DO1522">
        <v>-1.742110694183751</v>
      </c>
      <c r="DP1522">
        <v>0.1852169659986627</v>
      </c>
      <c r="DQ1522">
        <v>0</v>
      </c>
      <c r="DR1522">
        <v>2.3084735</v>
      </c>
      <c r="DS1522">
        <v>-0.2129342589118248</v>
      </c>
      <c r="DT1522">
        <v>0.02052194198291185</v>
      </c>
      <c r="DU1522">
        <v>0</v>
      </c>
      <c r="DV1522">
        <v>0</v>
      </c>
      <c r="DW1522">
        <v>2</v>
      </c>
      <c r="DX1522" t="s">
        <v>357</v>
      </c>
      <c r="DY1522">
        <v>2.98469</v>
      </c>
      <c r="DZ1522">
        <v>2.71566</v>
      </c>
      <c r="EA1522">
        <v>0.175763</v>
      </c>
      <c r="EB1522">
        <v>0.179746</v>
      </c>
      <c r="EC1522">
        <v>0.08968959999999999</v>
      </c>
      <c r="ED1522">
        <v>0.0798821</v>
      </c>
      <c r="EE1522">
        <v>26173.9</v>
      </c>
      <c r="EF1522">
        <v>26162</v>
      </c>
      <c r="EG1522">
        <v>29504.1</v>
      </c>
      <c r="EH1522">
        <v>29490</v>
      </c>
      <c r="EI1522">
        <v>35603.6</v>
      </c>
      <c r="EJ1522">
        <v>36084</v>
      </c>
      <c r="EK1522">
        <v>41580.9</v>
      </c>
      <c r="EL1522">
        <v>42027.7</v>
      </c>
      <c r="EM1522">
        <v>1.96938</v>
      </c>
      <c r="EN1522">
        <v>1.9267</v>
      </c>
      <c r="EO1522">
        <v>0.11757</v>
      </c>
      <c r="EP1522">
        <v>0</v>
      </c>
      <c r="EQ1522">
        <v>23.0463</v>
      </c>
      <c r="ER1522">
        <v>999.9</v>
      </c>
      <c r="ES1522">
        <v>43.7</v>
      </c>
      <c r="ET1522">
        <v>29.4</v>
      </c>
      <c r="EU1522">
        <v>19.7854</v>
      </c>
      <c r="EV1522">
        <v>62.8764</v>
      </c>
      <c r="EW1522">
        <v>33.3494</v>
      </c>
      <c r="EX1522">
        <v>1</v>
      </c>
      <c r="EY1522">
        <v>-0.166839</v>
      </c>
      <c r="EZ1522">
        <v>1.12745</v>
      </c>
      <c r="FA1522">
        <v>20.3317</v>
      </c>
      <c r="FB1522">
        <v>5.21834</v>
      </c>
      <c r="FC1522">
        <v>12.0099</v>
      </c>
      <c r="FD1522">
        <v>4.9896</v>
      </c>
      <c r="FE1522">
        <v>3.28865</v>
      </c>
      <c r="FF1522">
        <v>9999</v>
      </c>
      <c r="FG1522">
        <v>9999</v>
      </c>
      <c r="FH1522">
        <v>9999</v>
      </c>
      <c r="FI1522">
        <v>262.8</v>
      </c>
      <c r="FJ1522">
        <v>1.86769</v>
      </c>
      <c r="FK1522">
        <v>1.86676</v>
      </c>
      <c r="FL1522">
        <v>1.86615</v>
      </c>
      <c r="FM1522">
        <v>1.86611</v>
      </c>
      <c r="FN1522">
        <v>1.86795</v>
      </c>
      <c r="FO1522">
        <v>1.87042</v>
      </c>
      <c r="FP1522">
        <v>1.86905</v>
      </c>
      <c r="FQ1522">
        <v>1.87057</v>
      </c>
      <c r="FR1522">
        <v>0</v>
      </c>
      <c r="FS1522">
        <v>0</v>
      </c>
      <c r="FT1522">
        <v>0</v>
      </c>
      <c r="FU1522">
        <v>0</v>
      </c>
      <c r="FV1522" t="s">
        <v>358</v>
      </c>
      <c r="FW1522" t="s">
        <v>359</v>
      </c>
      <c r="FX1522" t="s">
        <v>360</v>
      </c>
      <c r="FY1522" t="s">
        <v>360</v>
      </c>
      <c r="FZ1522" t="s">
        <v>360</v>
      </c>
      <c r="GA1522" t="s">
        <v>360</v>
      </c>
      <c r="GB1522">
        <v>0</v>
      </c>
      <c r="GC1522">
        <v>100</v>
      </c>
      <c r="GD1522">
        <v>100</v>
      </c>
      <c r="GE1522">
        <v>-4.77</v>
      </c>
      <c r="GF1522">
        <v>-0.1664</v>
      </c>
      <c r="GG1522">
        <v>-2.0192013485273</v>
      </c>
      <c r="GH1522">
        <v>-0.003354295288503095</v>
      </c>
      <c r="GI1522">
        <v>8.998442100416266E-07</v>
      </c>
      <c r="GJ1522">
        <v>-2.632750781261316E-10</v>
      </c>
      <c r="GK1522">
        <v>-0.1771344180573433</v>
      </c>
      <c r="GL1522">
        <v>-0.01811282044437078</v>
      </c>
      <c r="GM1522">
        <v>0.001479480632228601</v>
      </c>
      <c r="GN1522">
        <v>-2.527498020886067E-05</v>
      </c>
      <c r="GO1522">
        <v>3</v>
      </c>
      <c r="GP1522">
        <v>2311</v>
      </c>
      <c r="GQ1522">
        <v>1</v>
      </c>
      <c r="GR1522">
        <v>23</v>
      </c>
      <c r="GS1522">
        <v>7518.3</v>
      </c>
      <c r="GT1522">
        <v>7518.4</v>
      </c>
      <c r="GU1522">
        <v>2.21069</v>
      </c>
      <c r="GV1522">
        <v>2.19727</v>
      </c>
      <c r="GW1522">
        <v>1.39648</v>
      </c>
      <c r="GX1522">
        <v>2.34009</v>
      </c>
      <c r="GY1522">
        <v>1.49536</v>
      </c>
      <c r="GZ1522">
        <v>2.39136</v>
      </c>
      <c r="HA1522">
        <v>35.7311</v>
      </c>
      <c r="HB1522">
        <v>23.8423</v>
      </c>
      <c r="HC1522">
        <v>18</v>
      </c>
      <c r="HD1522">
        <v>515.997</v>
      </c>
      <c r="HE1522">
        <v>445.176</v>
      </c>
      <c r="HF1522">
        <v>21.4314</v>
      </c>
      <c r="HG1522">
        <v>25.3239</v>
      </c>
      <c r="HH1522">
        <v>30.0002</v>
      </c>
      <c r="HI1522">
        <v>25.3108</v>
      </c>
      <c r="HJ1522">
        <v>25.257</v>
      </c>
      <c r="HK1522">
        <v>44.2595</v>
      </c>
      <c r="HL1522">
        <v>21.6495</v>
      </c>
      <c r="HM1522">
        <v>38.9311</v>
      </c>
      <c r="HN1522">
        <v>21.4362</v>
      </c>
      <c r="HO1522">
        <v>1089.03</v>
      </c>
      <c r="HP1522">
        <v>16.1093</v>
      </c>
      <c r="HQ1522">
        <v>100.926</v>
      </c>
      <c r="HR1522">
        <v>100.933</v>
      </c>
    </row>
    <row r="1523" spans="1:226">
      <c r="A1523">
        <v>1507</v>
      </c>
      <c r="B1523">
        <v>1664310425</v>
      </c>
      <c r="C1523">
        <v>17194.5</v>
      </c>
      <c r="D1523" t="s">
        <v>3386</v>
      </c>
      <c r="E1523" t="s">
        <v>3387</v>
      </c>
      <c r="F1523">
        <v>5</v>
      </c>
      <c r="G1523" t="s">
        <v>3257</v>
      </c>
      <c r="H1523" t="s">
        <v>354</v>
      </c>
      <c r="I1523">
        <v>1664310417.5</v>
      </c>
      <c r="J1523">
        <f>(K1523)/1000</f>
        <v>0</v>
      </c>
      <c r="K1523">
        <f>IF(BF1523, AN1523, AH1523)</f>
        <v>0</v>
      </c>
      <c r="L1523">
        <f>IF(BF1523, AI1523, AG1523)</f>
        <v>0</v>
      </c>
      <c r="M1523">
        <f>BH1523 - IF(AU1523&gt;1, L1523*BB1523*100.0/(AW1523*BV1523), 0)</f>
        <v>0</v>
      </c>
      <c r="N1523">
        <f>((T1523-J1523/2)*M1523-L1523)/(T1523+J1523/2)</f>
        <v>0</v>
      </c>
      <c r="O1523">
        <f>N1523*(BO1523+BP1523)/1000.0</f>
        <v>0</v>
      </c>
      <c r="P1523">
        <f>(BH1523 - IF(AU1523&gt;1, L1523*BB1523*100.0/(AW1523*BV1523), 0))*(BO1523+BP1523)/1000.0</f>
        <v>0</v>
      </c>
      <c r="Q1523">
        <f>2.0/((1/S1523-1/R1523)+SIGN(S1523)*SQRT((1/S1523-1/R1523)*(1/S1523-1/R1523) + 4*BC1523/((BC1523+1)*(BC1523+1))*(2*1/S1523*1/R1523-1/R1523*1/R1523)))</f>
        <v>0</v>
      </c>
      <c r="R1523">
        <f>IF(LEFT(BD1523,1)&lt;&gt;"0",IF(LEFT(BD1523,1)="1",3.0,BE1523),$D$5+$E$5*(BV1523*BO1523/($K$5*1000))+$F$5*(BV1523*BO1523/($K$5*1000))*MAX(MIN(BB1523,$J$5),$I$5)*MAX(MIN(BB1523,$J$5),$I$5)+$G$5*MAX(MIN(BB1523,$J$5),$I$5)*(BV1523*BO1523/($K$5*1000))+$H$5*(BV1523*BO1523/($K$5*1000))*(BV1523*BO1523/($K$5*1000)))</f>
        <v>0</v>
      </c>
      <c r="S1523">
        <f>J1523*(1000-(1000*0.61365*exp(17.502*W1523/(240.97+W1523))/(BO1523+BP1523)+BJ1523)/2)/(1000*0.61365*exp(17.502*W1523/(240.97+W1523))/(BO1523+BP1523)-BJ1523)</f>
        <v>0</v>
      </c>
      <c r="T1523">
        <f>1/((BC1523+1)/(Q1523/1.6)+1/(R1523/1.37)) + BC1523/((BC1523+1)/(Q1523/1.6) + BC1523/(R1523/1.37))</f>
        <v>0</v>
      </c>
      <c r="U1523">
        <f>(AX1523*BA1523)</f>
        <v>0</v>
      </c>
      <c r="V1523">
        <f>(BQ1523+(U1523+2*0.95*5.67E-8*(((BQ1523+$B$7)+273)^4-(BQ1523+273)^4)-44100*J1523)/(1.84*29.3*R1523+8*0.95*5.67E-8*(BQ1523+273)^3))</f>
        <v>0</v>
      </c>
      <c r="W1523">
        <f>($C$7*BR1523+$D$7*BS1523+$E$7*V1523)</f>
        <v>0</v>
      </c>
      <c r="X1523">
        <f>0.61365*exp(17.502*W1523/(240.97+W1523))</f>
        <v>0</v>
      </c>
      <c r="Y1523">
        <f>(Z1523/AA1523*100)</f>
        <v>0</v>
      </c>
      <c r="Z1523">
        <f>BJ1523*(BO1523+BP1523)/1000</f>
        <v>0</v>
      </c>
      <c r="AA1523">
        <f>0.61365*exp(17.502*BQ1523/(240.97+BQ1523))</f>
        <v>0</v>
      </c>
      <c r="AB1523">
        <f>(X1523-BJ1523*(BO1523+BP1523)/1000)</f>
        <v>0</v>
      </c>
      <c r="AC1523">
        <f>(-J1523*44100)</f>
        <v>0</v>
      </c>
      <c r="AD1523">
        <f>2*29.3*R1523*0.92*(BQ1523-W1523)</f>
        <v>0</v>
      </c>
      <c r="AE1523">
        <f>2*0.95*5.67E-8*(((BQ1523+$B$7)+273)^4-(W1523+273)^4)</f>
        <v>0</v>
      </c>
      <c r="AF1523">
        <f>U1523+AE1523+AC1523+AD1523</f>
        <v>0</v>
      </c>
      <c r="AG1523">
        <f>BN1523*AU1523*(BI1523-BH1523*(1000-AU1523*BK1523)/(1000-AU1523*BJ1523))/(100*BB1523)</f>
        <v>0</v>
      </c>
      <c r="AH1523">
        <f>1000*BN1523*AU1523*(BJ1523-BK1523)/(100*BB1523*(1000-AU1523*BJ1523))</f>
        <v>0</v>
      </c>
      <c r="AI1523">
        <f>(AJ1523 - AK1523 - BO1523*1E3/(8.314*(BQ1523+273.15)) * AM1523/BN1523 * AL1523) * BN1523/(100*BB1523) * (1000 - BK1523)/1000</f>
        <v>0</v>
      </c>
      <c r="AJ1523">
        <v>1094.168292795405</v>
      </c>
      <c r="AK1523">
        <v>1046.75909090909</v>
      </c>
      <c r="AL1523">
        <v>3.369705860489042</v>
      </c>
      <c r="AM1523">
        <v>64.58573278103455</v>
      </c>
      <c r="AN1523">
        <f>(AP1523 - AO1523 + BO1523*1E3/(8.314*(BQ1523+273.15)) * AR1523/BN1523 * AQ1523) * BN1523/(100*BB1523) * 1000/(1000 - AP1523)</f>
        <v>0</v>
      </c>
      <c r="AO1523">
        <v>16.01264606018178</v>
      </c>
      <c r="AP1523">
        <v>18.26997518796992</v>
      </c>
      <c r="AQ1523">
        <v>-0.0001417022183566381</v>
      </c>
      <c r="AR1523">
        <v>112.2098661277839</v>
      </c>
      <c r="AS1523">
        <v>14</v>
      </c>
      <c r="AT1523">
        <v>3</v>
      </c>
      <c r="AU1523">
        <f>IF(AS1523*$H$13&gt;=AW1523,1.0,(AW1523/(AW1523-AS1523*$H$13)))</f>
        <v>0</v>
      </c>
      <c r="AV1523">
        <f>(AU1523-1)*100</f>
        <v>0</v>
      </c>
      <c r="AW1523">
        <f>MAX(0,($B$13+$C$13*BV1523)/(1+$D$13*BV1523)*BO1523/(BQ1523+273)*$E$13)</f>
        <v>0</v>
      </c>
      <c r="AX1523">
        <f>$B$11*BW1523+$C$11*BX1523+$F$11*CI1523*(1-CL1523)</f>
        <v>0</v>
      </c>
      <c r="AY1523">
        <f>AX1523*AZ1523</f>
        <v>0</v>
      </c>
      <c r="AZ1523">
        <f>($B$11*$D$9+$C$11*$D$9+$F$11*((CV1523+CN1523)/MAX(CV1523+CN1523+CW1523, 0.1)*$I$9+CW1523/MAX(CV1523+CN1523+CW1523, 0.1)*$J$9))/($B$11+$C$11+$F$11)</f>
        <v>0</v>
      </c>
      <c r="BA1523">
        <f>($B$11*$K$9+$C$11*$K$9+$F$11*((CV1523+CN1523)/MAX(CV1523+CN1523+CW1523, 0.1)*$P$9+CW1523/MAX(CV1523+CN1523+CW1523, 0.1)*$Q$9))/($B$11+$C$11+$F$11)</f>
        <v>0</v>
      </c>
      <c r="BB1523">
        <v>6</v>
      </c>
      <c r="BC1523">
        <v>0.5</v>
      </c>
      <c r="BD1523" t="s">
        <v>355</v>
      </c>
      <c r="BE1523">
        <v>2</v>
      </c>
      <c r="BF1523" t="b">
        <v>1</v>
      </c>
      <c r="BG1523">
        <v>1664310417.5</v>
      </c>
      <c r="BH1523">
        <v>1004.455962962963</v>
      </c>
      <c r="BI1523">
        <v>1061.504444444445</v>
      </c>
      <c r="BJ1523">
        <v>18.29008148148148</v>
      </c>
      <c r="BK1523">
        <v>16.02121851851852</v>
      </c>
      <c r="BL1523">
        <v>1009.214222222222</v>
      </c>
      <c r="BM1523">
        <v>18.45645185185185</v>
      </c>
      <c r="BN1523">
        <v>500.0587037037038</v>
      </c>
      <c r="BO1523">
        <v>90.90626296296296</v>
      </c>
      <c r="BP1523">
        <v>0.09995613703703701</v>
      </c>
      <c r="BQ1523">
        <v>24.53893703703704</v>
      </c>
      <c r="BR1523">
        <v>24.9697037037037</v>
      </c>
      <c r="BS1523">
        <v>999.9000000000001</v>
      </c>
      <c r="BT1523">
        <v>0</v>
      </c>
      <c r="BU1523">
        <v>0</v>
      </c>
      <c r="BV1523">
        <v>10001.66259259259</v>
      </c>
      <c r="BW1523">
        <v>0</v>
      </c>
      <c r="BX1523">
        <v>7.419389999999999</v>
      </c>
      <c r="BY1523">
        <v>-57.04852962962963</v>
      </c>
      <c r="BZ1523">
        <v>1023.169555555555</v>
      </c>
      <c r="CA1523">
        <v>1078.789259259259</v>
      </c>
      <c r="CB1523">
        <v>2.268874074074074</v>
      </c>
      <c r="CC1523">
        <v>1061.504444444445</v>
      </c>
      <c r="CD1523">
        <v>16.02121851851852</v>
      </c>
      <c r="CE1523">
        <v>1.662683333333334</v>
      </c>
      <c r="CF1523">
        <v>1.456428148148148</v>
      </c>
      <c r="CG1523">
        <v>14.55235925925926</v>
      </c>
      <c r="CH1523">
        <v>12.51824814814815</v>
      </c>
      <c r="CI1523">
        <v>1999.975555555556</v>
      </c>
      <c r="CJ1523">
        <v>0.9800018888888887</v>
      </c>
      <c r="CK1523">
        <v>0.01999774814814815</v>
      </c>
      <c r="CL1523">
        <v>0</v>
      </c>
      <c r="CM1523">
        <v>807.0957407407409</v>
      </c>
      <c r="CN1523">
        <v>5.00097</v>
      </c>
      <c r="CO1523">
        <v>16058.01851851852</v>
      </c>
      <c r="CP1523">
        <v>16707.38888888889</v>
      </c>
      <c r="CQ1523">
        <v>37.89107407407408</v>
      </c>
      <c r="CR1523">
        <v>38.562</v>
      </c>
      <c r="CS1523">
        <v>37.88188888888889</v>
      </c>
      <c r="CT1523">
        <v>38.20099999999999</v>
      </c>
      <c r="CU1523">
        <v>38.312</v>
      </c>
      <c r="CV1523">
        <v>1955.076666666667</v>
      </c>
      <c r="CW1523">
        <v>39.89851851851852</v>
      </c>
      <c r="CX1523">
        <v>0</v>
      </c>
      <c r="CY1523">
        <v>1664310429.5</v>
      </c>
      <c r="CZ1523">
        <v>0</v>
      </c>
      <c r="DA1523">
        <v>0</v>
      </c>
      <c r="DB1523" t="s">
        <v>356</v>
      </c>
      <c r="DC1523">
        <v>1663859321.1</v>
      </c>
      <c r="DD1523">
        <v>1663859315.6</v>
      </c>
      <c r="DE1523">
        <v>0</v>
      </c>
      <c r="DF1523">
        <v>0.196</v>
      </c>
      <c r="DG1523">
        <v>-0.001</v>
      </c>
      <c r="DH1523">
        <v>-5.941</v>
      </c>
      <c r="DI1523">
        <v>-0.174</v>
      </c>
      <c r="DJ1523">
        <v>1500</v>
      </c>
      <c r="DK1523">
        <v>17</v>
      </c>
      <c r="DL1523">
        <v>0.13</v>
      </c>
      <c r="DM1523">
        <v>0.04</v>
      </c>
      <c r="DN1523">
        <v>-56.98460500000001</v>
      </c>
      <c r="DO1523">
        <v>-1.075929455909767</v>
      </c>
      <c r="DP1523">
        <v>0.117736638201538</v>
      </c>
      <c r="DQ1523">
        <v>0</v>
      </c>
      <c r="DR1523">
        <v>2.2849275</v>
      </c>
      <c r="DS1523">
        <v>-0.3070194371482213</v>
      </c>
      <c r="DT1523">
        <v>0.03078815086603935</v>
      </c>
      <c r="DU1523">
        <v>0</v>
      </c>
      <c r="DV1523">
        <v>0</v>
      </c>
      <c r="DW1523">
        <v>2</v>
      </c>
      <c r="DX1523" t="s">
        <v>357</v>
      </c>
      <c r="DY1523">
        <v>2.98459</v>
      </c>
      <c r="DZ1523">
        <v>2.71569</v>
      </c>
      <c r="EA1523">
        <v>0.177594</v>
      </c>
      <c r="EB1523">
        <v>0.181538</v>
      </c>
      <c r="EC1523">
        <v>0.0896583</v>
      </c>
      <c r="ED1523">
        <v>0.0800497</v>
      </c>
      <c r="EE1523">
        <v>26115.6</v>
      </c>
      <c r="EF1523">
        <v>26104.8</v>
      </c>
      <c r="EG1523">
        <v>29503.9</v>
      </c>
      <c r="EH1523">
        <v>29489.8</v>
      </c>
      <c r="EI1523">
        <v>35604.8</v>
      </c>
      <c r="EJ1523">
        <v>36077.2</v>
      </c>
      <c r="EK1523">
        <v>41580.9</v>
      </c>
      <c r="EL1523">
        <v>42027.5</v>
      </c>
      <c r="EM1523">
        <v>1.96933</v>
      </c>
      <c r="EN1523">
        <v>1.9268</v>
      </c>
      <c r="EO1523">
        <v>0.117481</v>
      </c>
      <c r="EP1523">
        <v>0</v>
      </c>
      <c r="EQ1523">
        <v>23.0475</v>
      </c>
      <c r="ER1523">
        <v>999.9</v>
      </c>
      <c r="ES1523">
        <v>43.7</v>
      </c>
      <c r="ET1523">
        <v>29.4</v>
      </c>
      <c r="EU1523">
        <v>19.7848</v>
      </c>
      <c r="EV1523">
        <v>62.8864</v>
      </c>
      <c r="EW1523">
        <v>33.0008</v>
      </c>
      <c r="EX1523">
        <v>1</v>
      </c>
      <c r="EY1523">
        <v>-0.16671</v>
      </c>
      <c r="EZ1523">
        <v>1.16662</v>
      </c>
      <c r="FA1523">
        <v>20.3313</v>
      </c>
      <c r="FB1523">
        <v>5.21834</v>
      </c>
      <c r="FC1523">
        <v>12.0099</v>
      </c>
      <c r="FD1523">
        <v>4.9898</v>
      </c>
      <c r="FE1523">
        <v>3.28865</v>
      </c>
      <c r="FF1523">
        <v>9999</v>
      </c>
      <c r="FG1523">
        <v>9999</v>
      </c>
      <c r="FH1523">
        <v>9999</v>
      </c>
      <c r="FI1523">
        <v>262.8</v>
      </c>
      <c r="FJ1523">
        <v>1.86768</v>
      </c>
      <c r="FK1523">
        <v>1.86676</v>
      </c>
      <c r="FL1523">
        <v>1.86615</v>
      </c>
      <c r="FM1523">
        <v>1.86613</v>
      </c>
      <c r="FN1523">
        <v>1.86795</v>
      </c>
      <c r="FO1523">
        <v>1.87042</v>
      </c>
      <c r="FP1523">
        <v>1.86905</v>
      </c>
      <c r="FQ1523">
        <v>1.87054</v>
      </c>
      <c r="FR1523">
        <v>0</v>
      </c>
      <c r="FS1523">
        <v>0</v>
      </c>
      <c r="FT1523">
        <v>0</v>
      </c>
      <c r="FU1523">
        <v>0</v>
      </c>
      <c r="FV1523" t="s">
        <v>358</v>
      </c>
      <c r="FW1523" t="s">
        <v>359</v>
      </c>
      <c r="FX1523" t="s">
        <v>360</v>
      </c>
      <c r="FY1523" t="s">
        <v>360</v>
      </c>
      <c r="FZ1523" t="s">
        <v>360</v>
      </c>
      <c r="GA1523" t="s">
        <v>360</v>
      </c>
      <c r="GB1523">
        <v>0</v>
      </c>
      <c r="GC1523">
        <v>100</v>
      </c>
      <c r="GD1523">
        <v>100</v>
      </c>
      <c r="GE1523">
        <v>-4.81</v>
      </c>
      <c r="GF1523">
        <v>-0.1666</v>
      </c>
      <c r="GG1523">
        <v>-2.0192013485273</v>
      </c>
      <c r="GH1523">
        <v>-0.003354295288503095</v>
      </c>
      <c r="GI1523">
        <v>8.998442100416266E-07</v>
      </c>
      <c r="GJ1523">
        <v>-2.632750781261316E-10</v>
      </c>
      <c r="GK1523">
        <v>-0.1771344180573433</v>
      </c>
      <c r="GL1523">
        <v>-0.01811282044437078</v>
      </c>
      <c r="GM1523">
        <v>0.001479480632228601</v>
      </c>
      <c r="GN1523">
        <v>-2.527498020886067E-05</v>
      </c>
      <c r="GO1523">
        <v>3</v>
      </c>
      <c r="GP1523">
        <v>2311</v>
      </c>
      <c r="GQ1523">
        <v>1</v>
      </c>
      <c r="GR1523">
        <v>23</v>
      </c>
      <c r="GS1523">
        <v>7518.4</v>
      </c>
      <c r="GT1523">
        <v>7518.5</v>
      </c>
      <c r="GU1523">
        <v>2.23755</v>
      </c>
      <c r="GV1523">
        <v>2.20215</v>
      </c>
      <c r="GW1523">
        <v>1.39771</v>
      </c>
      <c r="GX1523">
        <v>2.34009</v>
      </c>
      <c r="GY1523">
        <v>1.49536</v>
      </c>
      <c r="GZ1523">
        <v>2.39746</v>
      </c>
      <c r="HA1523">
        <v>35.7544</v>
      </c>
      <c r="HB1523">
        <v>23.8423</v>
      </c>
      <c r="HC1523">
        <v>18</v>
      </c>
      <c r="HD1523">
        <v>515.984</v>
      </c>
      <c r="HE1523">
        <v>445.254</v>
      </c>
      <c r="HF1523">
        <v>21.4534</v>
      </c>
      <c r="HG1523">
        <v>25.3256</v>
      </c>
      <c r="HH1523">
        <v>30.0003</v>
      </c>
      <c r="HI1523">
        <v>25.3129</v>
      </c>
      <c r="HJ1523">
        <v>25.2592</v>
      </c>
      <c r="HK1523">
        <v>44.7741</v>
      </c>
      <c r="HL1523">
        <v>21.6495</v>
      </c>
      <c r="HM1523">
        <v>38.9311</v>
      </c>
      <c r="HN1523">
        <v>21.4527</v>
      </c>
      <c r="HO1523">
        <v>1109.07</v>
      </c>
      <c r="HP1523">
        <v>16.1313</v>
      </c>
      <c r="HQ1523">
        <v>100.925</v>
      </c>
      <c r="HR1523">
        <v>100.932</v>
      </c>
    </row>
    <row r="1524" spans="1:226">
      <c r="A1524">
        <v>1508</v>
      </c>
      <c r="B1524">
        <v>1664310430</v>
      </c>
      <c r="C1524">
        <v>17199.5</v>
      </c>
      <c r="D1524" t="s">
        <v>3388</v>
      </c>
      <c r="E1524" t="s">
        <v>3389</v>
      </c>
      <c r="F1524">
        <v>5</v>
      </c>
      <c r="G1524" t="s">
        <v>3257</v>
      </c>
      <c r="H1524" t="s">
        <v>354</v>
      </c>
      <c r="I1524">
        <v>1664310422.214286</v>
      </c>
      <c r="J1524">
        <f>(K1524)/1000</f>
        <v>0</v>
      </c>
      <c r="K1524">
        <f>IF(BF1524, AN1524, AH1524)</f>
        <v>0</v>
      </c>
      <c r="L1524">
        <f>IF(BF1524, AI1524, AG1524)</f>
        <v>0</v>
      </c>
      <c r="M1524">
        <f>BH1524 - IF(AU1524&gt;1, L1524*BB1524*100.0/(AW1524*BV1524), 0)</f>
        <v>0</v>
      </c>
      <c r="N1524">
        <f>((T1524-J1524/2)*M1524-L1524)/(T1524+J1524/2)</f>
        <v>0</v>
      </c>
      <c r="O1524">
        <f>N1524*(BO1524+BP1524)/1000.0</f>
        <v>0</v>
      </c>
      <c r="P1524">
        <f>(BH1524 - IF(AU1524&gt;1, L1524*BB1524*100.0/(AW1524*BV1524), 0))*(BO1524+BP1524)/1000.0</f>
        <v>0</v>
      </c>
      <c r="Q1524">
        <f>2.0/((1/S1524-1/R1524)+SIGN(S1524)*SQRT((1/S1524-1/R1524)*(1/S1524-1/R1524) + 4*BC1524/((BC1524+1)*(BC1524+1))*(2*1/S1524*1/R1524-1/R1524*1/R1524)))</f>
        <v>0</v>
      </c>
      <c r="R1524">
        <f>IF(LEFT(BD1524,1)&lt;&gt;"0",IF(LEFT(BD1524,1)="1",3.0,BE1524),$D$5+$E$5*(BV1524*BO1524/($K$5*1000))+$F$5*(BV1524*BO1524/($K$5*1000))*MAX(MIN(BB1524,$J$5),$I$5)*MAX(MIN(BB1524,$J$5),$I$5)+$G$5*MAX(MIN(BB1524,$J$5),$I$5)*(BV1524*BO1524/($K$5*1000))+$H$5*(BV1524*BO1524/($K$5*1000))*(BV1524*BO1524/($K$5*1000)))</f>
        <v>0</v>
      </c>
      <c r="S1524">
        <f>J1524*(1000-(1000*0.61365*exp(17.502*W1524/(240.97+W1524))/(BO1524+BP1524)+BJ1524)/2)/(1000*0.61365*exp(17.502*W1524/(240.97+W1524))/(BO1524+BP1524)-BJ1524)</f>
        <v>0</v>
      </c>
      <c r="T1524">
        <f>1/((BC1524+1)/(Q1524/1.6)+1/(R1524/1.37)) + BC1524/((BC1524+1)/(Q1524/1.6) + BC1524/(R1524/1.37))</f>
        <v>0</v>
      </c>
      <c r="U1524">
        <f>(AX1524*BA1524)</f>
        <v>0</v>
      </c>
      <c r="V1524">
        <f>(BQ1524+(U1524+2*0.95*5.67E-8*(((BQ1524+$B$7)+273)^4-(BQ1524+273)^4)-44100*J1524)/(1.84*29.3*R1524+8*0.95*5.67E-8*(BQ1524+273)^3))</f>
        <v>0</v>
      </c>
      <c r="W1524">
        <f>($C$7*BR1524+$D$7*BS1524+$E$7*V1524)</f>
        <v>0</v>
      </c>
      <c r="X1524">
        <f>0.61365*exp(17.502*W1524/(240.97+W1524))</f>
        <v>0</v>
      </c>
      <c r="Y1524">
        <f>(Z1524/AA1524*100)</f>
        <v>0</v>
      </c>
      <c r="Z1524">
        <f>BJ1524*(BO1524+BP1524)/1000</f>
        <v>0</v>
      </c>
      <c r="AA1524">
        <f>0.61365*exp(17.502*BQ1524/(240.97+BQ1524))</f>
        <v>0</v>
      </c>
      <c r="AB1524">
        <f>(X1524-BJ1524*(BO1524+BP1524)/1000)</f>
        <v>0</v>
      </c>
      <c r="AC1524">
        <f>(-J1524*44100)</f>
        <v>0</v>
      </c>
      <c r="AD1524">
        <f>2*29.3*R1524*0.92*(BQ1524-W1524)</f>
        <v>0</v>
      </c>
      <c r="AE1524">
        <f>2*0.95*5.67E-8*(((BQ1524+$B$7)+273)^4-(W1524+273)^4)</f>
        <v>0</v>
      </c>
      <c r="AF1524">
        <f>U1524+AE1524+AC1524+AD1524</f>
        <v>0</v>
      </c>
      <c r="AG1524">
        <f>BN1524*AU1524*(BI1524-BH1524*(1000-AU1524*BK1524)/(1000-AU1524*BJ1524))/(100*BB1524)</f>
        <v>0</v>
      </c>
      <c r="AH1524">
        <f>1000*BN1524*AU1524*(BJ1524-BK1524)/(100*BB1524*(1000-AU1524*BJ1524))</f>
        <v>0</v>
      </c>
      <c r="AI1524">
        <f>(AJ1524 - AK1524 - BO1524*1E3/(8.314*(BQ1524+273.15)) * AM1524/BN1524 * AL1524) * BN1524/(100*BB1524) * (1000 - BK1524)/1000</f>
        <v>0</v>
      </c>
      <c r="AJ1524">
        <v>1111.26703700967</v>
      </c>
      <c r="AK1524">
        <v>1063.729272727273</v>
      </c>
      <c r="AL1524">
        <v>3.395338452466333</v>
      </c>
      <c r="AM1524">
        <v>64.58573278103455</v>
      </c>
      <c r="AN1524">
        <f>(AP1524 - AO1524 + BO1524*1E3/(8.314*(BQ1524+273.15)) * AR1524/BN1524 * AQ1524) * BN1524/(100*BB1524) * 1000/(1000 - AP1524)</f>
        <v>0</v>
      </c>
      <c r="AO1524">
        <v>16.05899587169734</v>
      </c>
      <c r="AP1524">
        <v>18.26889368421051</v>
      </c>
      <c r="AQ1524">
        <v>-0.0004652358532459313</v>
      </c>
      <c r="AR1524">
        <v>112.2098661277839</v>
      </c>
      <c r="AS1524">
        <v>14</v>
      </c>
      <c r="AT1524">
        <v>3</v>
      </c>
      <c r="AU1524">
        <f>IF(AS1524*$H$13&gt;=AW1524,1.0,(AW1524/(AW1524-AS1524*$H$13)))</f>
        <v>0</v>
      </c>
      <c r="AV1524">
        <f>(AU1524-1)*100</f>
        <v>0</v>
      </c>
      <c r="AW1524">
        <f>MAX(0,($B$13+$C$13*BV1524)/(1+$D$13*BV1524)*BO1524/(BQ1524+273)*$E$13)</f>
        <v>0</v>
      </c>
      <c r="AX1524">
        <f>$B$11*BW1524+$C$11*BX1524+$F$11*CI1524*(1-CL1524)</f>
        <v>0</v>
      </c>
      <c r="AY1524">
        <f>AX1524*AZ1524</f>
        <v>0</v>
      </c>
      <c r="AZ1524">
        <f>($B$11*$D$9+$C$11*$D$9+$F$11*((CV1524+CN1524)/MAX(CV1524+CN1524+CW1524, 0.1)*$I$9+CW1524/MAX(CV1524+CN1524+CW1524, 0.1)*$J$9))/($B$11+$C$11+$F$11)</f>
        <v>0</v>
      </c>
      <c r="BA1524">
        <f>($B$11*$K$9+$C$11*$K$9+$F$11*((CV1524+CN1524)/MAX(CV1524+CN1524+CW1524, 0.1)*$P$9+CW1524/MAX(CV1524+CN1524+CW1524, 0.1)*$Q$9))/($B$11+$C$11+$F$11)</f>
        <v>0</v>
      </c>
      <c r="BB1524">
        <v>6</v>
      </c>
      <c r="BC1524">
        <v>0.5</v>
      </c>
      <c r="BD1524" t="s">
        <v>355</v>
      </c>
      <c r="BE1524">
        <v>2</v>
      </c>
      <c r="BF1524" t="b">
        <v>1</v>
      </c>
      <c r="BG1524">
        <v>1664310422.214286</v>
      </c>
      <c r="BH1524">
        <v>1020.091642857143</v>
      </c>
      <c r="BI1524">
        <v>1077.243214285714</v>
      </c>
      <c r="BJ1524">
        <v>18.27825</v>
      </c>
      <c r="BK1524">
        <v>16.03886071428571</v>
      </c>
      <c r="BL1524">
        <v>1024.886321428572</v>
      </c>
      <c r="BM1524">
        <v>18.44473928571429</v>
      </c>
      <c r="BN1524">
        <v>500.0543571428572</v>
      </c>
      <c r="BO1524">
        <v>90.90619642857143</v>
      </c>
      <c r="BP1524">
        <v>0.09992761428571427</v>
      </c>
      <c r="BQ1524">
        <v>24.54291071428572</v>
      </c>
      <c r="BR1524">
        <v>24.975775</v>
      </c>
      <c r="BS1524">
        <v>999.9000000000002</v>
      </c>
      <c r="BT1524">
        <v>0</v>
      </c>
      <c r="BU1524">
        <v>0</v>
      </c>
      <c r="BV1524">
        <v>10008.99214285714</v>
      </c>
      <c r="BW1524">
        <v>0</v>
      </c>
      <c r="BX1524">
        <v>7.419389999999999</v>
      </c>
      <c r="BY1524">
        <v>-57.15153928571429</v>
      </c>
      <c r="BZ1524">
        <v>1039.084285714286</v>
      </c>
      <c r="CA1524">
        <v>1094.803214285714</v>
      </c>
      <c r="CB1524">
        <v>2.239390714285714</v>
      </c>
      <c r="CC1524">
        <v>1077.243214285714</v>
      </c>
      <c r="CD1524">
        <v>16.03886071428571</v>
      </c>
      <c r="CE1524">
        <v>1.661605714285715</v>
      </c>
      <c r="CF1524">
        <v>1.458030714285715</v>
      </c>
      <c r="CG1524">
        <v>14.54232142857143</v>
      </c>
      <c r="CH1524">
        <v>12.535</v>
      </c>
      <c r="CI1524">
        <v>2000.016428571429</v>
      </c>
      <c r="CJ1524">
        <v>0.9799995357142857</v>
      </c>
      <c r="CK1524">
        <v>0.02000016785714286</v>
      </c>
      <c r="CL1524">
        <v>0</v>
      </c>
      <c r="CM1524">
        <v>807.0744285714287</v>
      </c>
      <c r="CN1524">
        <v>5.00097</v>
      </c>
      <c r="CO1524">
        <v>16056.62857142857</v>
      </c>
      <c r="CP1524">
        <v>16707.71071428572</v>
      </c>
      <c r="CQ1524">
        <v>37.88828571428571</v>
      </c>
      <c r="CR1524">
        <v>38.562</v>
      </c>
      <c r="CS1524">
        <v>37.87942857142857</v>
      </c>
      <c r="CT1524">
        <v>38.1915</v>
      </c>
      <c r="CU1524">
        <v>38.312</v>
      </c>
      <c r="CV1524">
        <v>1955.112500000001</v>
      </c>
      <c r="CW1524">
        <v>39.90392857142858</v>
      </c>
      <c r="CX1524">
        <v>0</v>
      </c>
      <c r="CY1524">
        <v>1664310434.3</v>
      </c>
      <c r="CZ1524">
        <v>0</v>
      </c>
      <c r="DA1524">
        <v>0</v>
      </c>
      <c r="DB1524" t="s">
        <v>356</v>
      </c>
      <c r="DC1524">
        <v>1663859321.1</v>
      </c>
      <c r="DD1524">
        <v>1663859315.6</v>
      </c>
      <c r="DE1524">
        <v>0</v>
      </c>
      <c r="DF1524">
        <v>0.196</v>
      </c>
      <c r="DG1524">
        <v>-0.001</v>
      </c>
      <c r="DH1524">
        <v>-5.941</v>
      </c>
      <c r="DI1524">
        <v>-0.174</v>
      </c>
      <c r="DJ1524">
        <v>1500</v>
      </c>
      <c r="DK1524">
        <v>17</v>
      </c>
      <c r="DL1524">
        <v>0.13</v>
      </c>
      <c r="DM1524">
        <v>0.04</v>
      </c>
      <c r="DN1524">
        <v>-57.10668250000001</v>
      </c>
      <c r="DO1524">
        <v>-1.256171482176341</v>
      </c>
      <c r="DP1524">
        <v>0.1346843585712534</v>
      </c>
      <c r="DQ1524">
        <v>0</v>
      </c>
      <c r="DR1524">
        <v>2.2567465</v>
      </c>
      <c r="DS1524">
        <v>-0.3909332082551648</v>
      </c>
      <c r="DT1524">
        <v>0.03843574570305616</v>
      </c>
      <c r="DU1524">
        <v>0</v>
      </c>
      <c r="DV1524">
        <v>0</v>
      </c>
      <c r="DW1524">
        <v>2</v>
      </c>
      <c r="DX1524" t="s">
        <v>357</v>
      </c>
      <c r="DY1524">
        <v>2.9847</v>
      </c>
      <c r="DZ1524">
        <v>2.71582</v>
      </c>
      <c r="EA1524">
        <v>0.179419</v>
      </c>
      <c r="EB1524">
        <v>0.183302</v>
      </c>
      <c r="EC1524">
        <v>0.0896417</v>
      </c>
      <c r="ED1524">
        <v>0.080066</v>
      </c>
      <c r="EE1524">
        <v>26057.8</v>
      </c>
      <c r="EF1524">
        <v>26048.5</v>
      </c>
      <c r="EG1524">
        <v>29504.1</v>
      </c>
      <c r="EH1524">
        <v>29489.8</v>
      </c>
      <c r="EI1524">
        <v>35605.5</v>
      </c>
      <c r="EJ1524">
        <v>36076.2</v>
      </c>
      <c r="EK1524">
        <v>41580.9</v>
      </c>
      <c r="EL1524">
        <v>42027.1</v>
      </c>
      <c r="EM1524">
        <v>1.96945</v>
      </c>
      <c r="EN1524">
        <v>1.92655</v>
      </c>
      <c r="EO1524">
        <v>0.117764</v>
      </c>
      <c r="EP1524">
        <v>0</v>
      </c>
      <c r="EQ1524">
        <v>23.0482</v>
      </c>
      <c r="ER1524">
        <v>999.9</v>
      </c>
      <c r="ES1524">
        <v>43.6</v>
      </c>
      <c r="ET1524">
        <v>29.4</v>
      </c>
      <c r="EU1524">
        <v>19.7398</v>
      </c>
      <c r="EV1524">
        <v>62.7464</v>
      </c>
      <c r="EW1524">
        <v>33.2572</v>
      </c>
      <c r="EX1524">
        <v>1</v>
      </c>
      <c r="EY1524">
        <v>-0.166585</v>
      </c>
      <c r="EZ1524">
        <v>1.17469</v>
      </c>
      <c r="FA1524">
        <v>20.331</v>
      </c>
      <c r="FB1524">
        <v>5.21774</v>
      </c>
      <c r="FC1524">
        <v>12.0099</v>
      </c>
      <c r="FD1524">
        <v>4.9893</v>
      </c>
      <c r="FE1524">
        <v>3.2885</v>
      </c>
      <c r="FF1524">
        <v>9999</v>
      </c>
      <c r="FG1524">
        <v>9999</v>
      </c>
      <c r="FH1524">
        <v>9999</v>
      </c>
      <c r="FI1524">
        <v>262.8</v>
      </c>
      <c r="FJ1524">
        <v>1.86768</v>
      </c>
      <c r="FK1524">
        <v>1.86676</v>
      </c>
      <c r="FL1524">
        <v>1.86615</v>
      </c>
      <c r="FM1524">
        <v>1.8661</v>
      </c>
      <c r="FN1524">
        <v>1.86793</v>
      </c>
      <c r="FO1524">
        <v>1.87042</v>
      </c>
      <c r="FP1524">
        <v>1.86905</v>
      </c>
      <c r="FQ1524">
        <v>1.87055</v>
      </c>
      <c r="FR1524">
        <v>0</v>
      </c>
      <c r="FS1524">
        <v>0</v>
      </c>
      <c r="FT1524">
        <v>0</v>
      </c>
      <c r="FU1524">
        <v>0</v>
      </c>
      <c r="FV1524" t="s">
        <v>358</v>
      </c>
      <c r="FW1524" t="s">
        <v>359</v>
      </c>
      <c r="FX1524" t="s">
        <v>360</v>
      </c>
      <c r="FY1524" t="s">
        <v>360</v>
      </c>
      <c r="FZ1524" t="s">
        <v>360</v>
      </c>
      <c r="GA1524" t="s">
        <v>360</v>
      </c>
      <c r="GB1524">
        <v>0</v>
      </c>
      <c r="GC1524">
        <v>100</v>
      </c>
      <c r="GD1524">
        <v>100</v>
      </c>
      <c r="GE1524">
        <v>-4.86</v>
      </c>
      <c r="GF1524">
        <v>-0.1666</v>
      </c>
      <c r="GG1524">
        <v>-2.0192013485273</v>
      </c>
      <c r="GH1524">
        <v>-0.003354295288503095</v>
      </c>
      <c r="GI1524">
        <v>8.998442100416266E-07</v>
      </c>
      <c r="GJ1524">
        <v>-2.632750781261316E-10</v>
      </c>
      <c r="GK1524">
        <v>-0.1771344180573433</v>
      </c>
      <c r="GL1524">
        <v>-0.01811282044437078</v>
      </c>
      <c r="GM1524">
        <v>0.001479480632228601</v>
      </c>
      <c r="GN1524">
        <v>-2.527498020886067E-05</v>
      </c>
      <c r="GO1524">
        <v>3</v>
      </c>
      <c r="GP1524">
        <v>2311</v>
      </c>
      <c r="GQ1524">
        <v>1</v>
      </c>
      <c r="GR1524">
        <v>23</v>
      </c>
      <c r="GS1524">
        <v>7518.5</v>
      </c>
      <c r="GT1524">
        <v>7518.6</v>
      </c>
      <c r="GU1524">
        <v>2.2644</v>
      </c>
      <c r="GV1524">
        <v>2.19727</v>
      </c>
      <c r="GW1524">
        <v>1.39648</v>
      </c>
      <c r="GX1524">
        <v>2.34009</v>
      </c>
      <c r="GY1524">
        <v>1.49536</v>
      </c>
      <c r="GZ1524">
        <v>2.41821</v>
      </c>
      <c r="HA1524">
        <v>35.7544</v>
      </c>
      <c r="HB1524">
        <v>23.8423</v>
      </c>
      <c r="HC1524">
        <v>18</v>
      </c>
      <c r="HD1524">
        <v>516.082</v>
      </c>
      <c r="HE1524">
        <v>445.117</v>
      </c>
      <c r="HF1524">
        <v>21.4689</v>
      </c>
      <c r="HG1524">
        <v>25.3278</v>
      </c>
      <c r="HH1524">
        <v>30.0003</v>
      </c>
      <c r="HI1524">
        <v>25.3149</v>
      </c>
      <c r="HJ1524">
        <v>25.261</v>
      </c>
      <c r="HK1524">
        <v>45.3635</v>
      </c>
      <c r="HL1524">
        <v>21.3482</v>
      </c>
      <c r="HM1524">
        <v>38.9311</v>
      </c>
      <c r="HN1524">
        <v>21.4684</v>
      </c>
      <c r="HO1524">
        <v>1122.45</v>
      </c>
      <c r="HP1524">
        <v>16.1541</v>
      </c>
      <c r="HQ1524">
        <v>100.926</v>
      </c>
      <c r="HR1524">
        <v>100.931</v>
      </c>
    </row>
    <row r="1525" spans="1:226">
      <c r="A1525">
        <v>1509</v>
      </c>
      <c r="B1525">
        <v>1664310435</v>
      </c>
      <c r="C1525">
        <v>17204.5</v>
      </c>
      <c r="D1525" t="s">
        <v>3390</v>
      </c>
      <c r="E1525" t="s">
        <v>3391</v>
      </c>
      <c r="F1525">
        <v>5</v>
      </c>
      <c r="G1525" t="s">
        <v>3257</v>
      </c>
      <c r="H1525" t="s">
        <v>354</v>
      </c>
      <c r="I1525">
        <v>1664310427.5</v>
      </c>
      <c r="J1525">
        <f>(K1525)/1000</f>
        <v>0</v>
      </c>
      <c r="K1525">
        <f>IF(BF1525, AN1525, AH1525)</f>
        <v>0</v>
      </c>
      <c r="L1525">
        <f>IF(BF1525, AI1525, AG1525)</f>
        <v>0</v>
      </c>
      <c r="M1525">
        <f>BH1525 - IF(AU1525&gt;1, L1525*BB1525*100.0/(AW1525*BV1525), 0)</f>
        <v>0</v>
      </c>
      <c r="N1525">
        <f>((T1525-J1525/2)*M1525-L1525)/(T1525+J1525/2)</f>
        <v>0</v>
      </c>
      <c r="O1525">
        <f>N1525*(BO1525+BP1525)/1000.0</f>
        <v>0</v>
      </c>
      <c r="P1525">
        <f>(BH1525 - IF(AU1525&gt;1, L1525*BB1525*100.0/(AW1525*BV1525), 0))*(BO1525+BP1525)/1000.0</f>
        <v>0</v>
      </c>
      <c r="Q1525">
        <f>2.0/((1/S1525-1/R1525)+SIGN(S1525)*SQRT((1/S1525-1/R1525)*(1/S1525-1/R1525) + 4*BC1525/((BC1525+1)*(BC1525+1))*(2*1/S1525*1/R1525-1/R1525*1/R1525)))</f>
        <v>0</v>
      </c>
      <c r="R1525">
        <f>IF(LEFT(BD1525,1)&lt;&gt;"0",IF(LEFT(BD1525,1)="1",3.0,BE1525),$D$5+$E$5*(BV1525*BO1525/($K$5*1000))+$F$5*(BV1525*BO1525/($K$5*1000))*MAX(MIN(BB1525,$J$5),$I$5)*MAX(MIN(BB1525,$J$5),$I$5)+$G$5*MAX(MIN(BB1525,$J$5),$I$5)*(BV1525*BO1525/($K$5*1000))+$H$5*(BV1525*BO1525/($K$5*1000))*(BV1525*BO1525/($K$5*1000)))</f>
        <v>0</v>
      </c>
      <c r="S1525">
        <f>J1525*(1000-(1000*0.61365*exp(17.502*W1525/(240.97+W1525))/(BO1525+BP1525)+BJ1525)/2)/(1000*0.61365*exp(17.502*W1525/(240.97+W1525))/(BO1525+BP1525)-BJ1525)</f>
        <v>0</v>
      </c>
      <c r="T1525">
        <f>1/((BC1525+1)/(Q1525/1.6)+1/(R1525/1.37)) + BC1525/((BC1525+1)/(Q1525/1.6) + BC1525/(R1525/1.37))</f>
        <v>0</v>
      </c>
      <c r="U1525">
        <f>(AX1525*BA1525)</f>
        <v>0</v>
      </c>
      <c r="V1525">
        <f>(BQ1525+(U1525+2*0.95*5.67E-8*(((BQ1525+$B$7)+273)^4-(BQ1525+273)^4)-44100*J1525)/(1.84*29.3*R1525+8*0.95*5.67E-8*(BQ1525+273)^3))</f>
        <v>0</v>
      </c>
      <c r="W1525">
        <f>($C$7*BR1525+$D$7*BS1525+$E$7*V1525)</f>
        <v>0</v>
      </c>
      <c r="X1525">
        <f>0.61365*exp(17.502*W1525/(240.97+W1525))</f>
        <v>0</v>
      </c>
      <c r="Y1525">
        <f>(Z1525/AA1525*100)</f>
        <v>0</v>
      </c>
      <c r="Z1525">
        <f>BJ1525*(BO1525+BP1525)/1000</f>
        <v>0</v>
      </c>
      <c r="AA1525">
        <f>0.61365*exp(17.502*BQ1525/(240.97+BQ1525))</f>
        <v>0</v>
      </c>
      <c r="AB1525">
        <f>(X1525-BJ1525*(BO1525+BP1525)/1000)</f>
        <v>0</v>
      </c>
      <c r="AC1525">
        <f>(-J1525*44100)</f>
        <v>0</v>
      </c>
      <c r="AD1525">
        <f>2*29.3*R1525*0.92*(BQ1525-W1525)</f>
        <v>0</v>
      </c>
      <c r="AE1525">
        <f>2*0.95*5.67E-8*(((BQ1525+$B$7)+273)^4-(W1525+273)^4)</f>
        <v>0</v>
      </c>
      <c r="AF1525">
        <f>U1525+AE1525+AC1525+AD1525</f>
        <v>0</v>
      </c>
      <c r="AG1525">
        <f>BN1525*AU1525*(BI1525-BH1525*(1000-AU1525*BK1525)/(1000-AU1525*BJ1525))/(100*BB1525)</f>
        <v>0</v>
      </c>
      <c r="AH1525">
        <f>1000*BN1525*AU1525*(BJ1525-BK1525)/(100*BB1525*(1000-AU1525*BJ1525))</f>
        <v>0</v>
      </c>
      <c r="AI1525">
        <f>(AJ1525 - AK1525 - BO1525*1E3/(8.314*(BQ1525+273.15)) * AM1525/BN1525 * AL1525) * BN1525/(100*BB1525) * (1000 - BK1525)/1000</f>
        <v>0</v>
      </c>
      <c r="AJ1525">
        <v>1128.248775020667</v>
      </c>
      <c r="AK1525">
        <v>1080.677515151515</v>
      </c>
      <c r="AL1525">
        <v>3.377049218996107</v>
      </c>
      <c r="AM1525">
        <v>64.58573278103455</v>
      </c>
      <c r="AN1525">
        <f>(AP1525 - AO1525 + BO1525*1E3/(8.314*(BQ1525+273.15)) * AR1525/BN1525 * AQ1525) * BN1525/(100*BB1525) * 1000/(1000 - AP1525)</f>
        <v>0</v>
      </c>
      <c r="AO1525">
        <v>16.06713951610094</v>
      </c>
      <c r="AP1525">
        <v>18.25487639097743</v>
      </c>
      <c r="AQ1525">
        <v>-0.0001143379065844888</v>
      </c>
      <c r="AR1525">
        <v>112.2098661277839</v>
      </c>
      <c r="AS1525">
        <v>14</v>
      </c>
      <c r="AT1525">
        <v>3</v>
      </c>
      <c r="AU1525">
        <f>IF(AS1525*$H$13&gt;=AW1525,1.0,(AW1525/(AW1525-AS1525*$H$13)))</f>
        <v>0</v>
      </c>
      <c r="AV1525">
        <f>(AU1525-1)*100</f>
        <v>0</v>
      </c>
      <c r="AW1525">
        <f>MAX(0,($B$13+$C$13*BV1525)/(1+$D$13*BV1525)*BO1525/(BQ1525+273)*$E$13)</f>
        <v>0</v>
      </c>
      <c r="AX1525">
        <f>$B$11*BW1525+$C$11*BX1525+$F$11*CI1525*(1-CL1525)</f>
        <v>0</v>
      </c>
      <c r="AY1525">
        <f>AX1525*AZ1525</f>
        <v>0</v>
      </c>
      <c r="AZ1525">
        <f>($B$11*$D$9+$C$11*$D$9+$F$11*((CV1525+CN1525)/MAX(CV1525+CN1525+CW1525, 0.1)*$I$9+CW1525/MAX(CV1525+CN1525+CW1525, 0.1)*$J$9))/($B$11+$C$11+$F$11)</f>
        <v>0</v>
      </c>
      <c r="BA1525">
        <f>($B$11*$K$9+$C$11*$K$9+$F$11*((CV1525+CN1525)/MAX(CV1525+CN1525+CW1525, 0.1)*$P$9+CW1525/MAX(CV1525+CN1525+CW1525, 0.1)*$Q$9))/($B$11+$C$11+$F$11)</f>
        <v>0</v>
      </c>
      <c r="BB1525">
        <v>6</v>
      </c>
      <c r="BC1525">
        <v>0.5</v>
      </c>
      <c r="BD1525" t="s">
        <v>355</v>
      </c>
      <c r="BE1525">
        <v>2</v>
      </c>
      <c r="BF1525" t="b">
        <v>1</v>
      </c>
      <c r="BG1525">
        <v>1664310427.5</v>
      </c>
      <c r="BH1525">
        <v>1037.659259259259</v>
      </c>
      <c r="BI1525">
        <v>1094.932962962963</v>
      </c>
      <c r="BJ1525">
        <v>18.26786666666666</v>
      </c>
      <c r="BK1525">
        <v>16.06111111111111</v>
      </c>
      <c r="BL1525">
        <v>1042.494814814815</v>
      </c>
      <c r="BM1525">
        <v>18.43445555555556</v>
      </c>
      <c r="BN1525">
        <v>500.0684814814815</v>
      </c>
      <c r="BO1525">
        <v>90.90558888888887</v>
      </c>
      <c r="BP1525">
        <v>0.09999672222222221</v>
      </c>
      <c r="BQ1525">
        <v>24.54847407407408</v>
      </c>
      <c r="BR1525">
        <v>24.98085555555555</v>
      </c>
      <c r="BS1525">
        <v>999.9000000000001</v>
      </c>
      <c r="BT1525">
        <v>0</v>
      </c>
      <c r="BU1525">
        <v>0</v>
      </c>
      <c r="BV1525">
        <v>10008.60851851852</v>
      </c>
      <c r="BW1525">
        <v>0</v>
      </c>
      <c r="BX1525">
        <v>7.419389999999999</v>
      </c>
      <c r="BY1525">
        <v>-57.27406666666667</v>
      </c>
      <c r="BZ1525">
        <v>1056.967777777778</v>
      </c>
      <c r="CA1525">
        <v>1112.805925925926</v>
      </c>
      <c r="CB1525">
        <v>2.206747407407407</v>
      </c>
      <c r="CC1525">
        <v>1094.932962962963</v>
      </c>
      <c r="CD1525">
        <v>16.06111111111111</v>
      </c>
      <c r="CE1525">
        <v>1.66065</v>
      </c>
      <c r="CF1525">
        <v>1.460044444444444</v>
      </c>
      <c r="CG1525">
        <v>14.53341481481482</v>
      </c>
      <c r="CH1525">
        <v>12.55603333333333</v>
      </c>
      <c r="CI1525">
        <v>2000.030370370371</v>
      </c>
      <c r="CJ1525">
        <v>0.979998888888889</v>
      </c>
      <c r="CK1525">
        <v>0.02000085555555556</v>
      </c>
      <c r="CL1525">
        <v>0</v>
      </c>
      <c r="CM1525">
        <v>806.9342592592592</v>
      </c>
      <c r="CN1525">
        <v>5.00097</v>
      </c>
      <c r="CO1525">
        <v>16054.23703703704</v>
      </c>
      <c r="CP1525">
        <v>16707.82962962963</v>
      </c>
      <c r="CQ1525">
        <v>37.88188888888889</v>
      </c>
      <c r="CR1525">
        <v>38.562</v>
      </c>
      <c r="CS1525">
        <v>37.87729629629629</v>
      </c>
      <c r="CT1525">
        <v>38.187</v>
      </c>
      <c r="CU1525">
        <v>38.312</v>
      </c>
      <c r="CV1525">
        <v>1955.124814814815</v>
      </c>
      <c r="CW1525">
        <v>39.90555555555556</v>
      </c>
      <c r="CX1525">
        <v>0</v>
      </c>
      <c r="CY1525">
        <v>1664310439.7</v>
      </c>
      <c r="CZ1525">
        <v>0</v>
      </c>
      <c r="DA1525">
        <v>0</v>
      </c>
      <c r="DB1525" t="s">
        <v>356</v>
      </c>
      <c r="DC1525">
        <v>1663859321.1</v>
      </c>
      <c r="DD1525">
        <v>1663859315.6</v>
      </c>
      <c r="DE1525">
        <v>0</v>
      </c>
      <c r="DF1525">
        <v>0.196</v>
      </c>
      <c r="DG1525">
        <v>-0.001</v>
      </c>
      <c r="DH1525">
        <v>-5.941</v>
      </c>
      <c r="DI1525">
        <v>-0.174</v>
      </c>
      <c r="DJ1525">
        <v>1500</v>
      </c>
      <c r="DK1525">
        <v>17</v>
      </c>
      <c r="DL1525">
        <v>0.13</v>
      </c>
      <c r="DM1525">
        <v>0.04</v>
      </c>
      <c r="DN1525">
        <v>-57.19950975609756</v>
      </c>
      <c r="DO1525">
        <v>-1.470384668989404</v>
      </c>
      <c r="DP1525">
        <v>0.1546613811901597</v>
      </c>
      <c r="DQ1525">
        <v>0</v>
      </c>
      <c r="DR1525">
        <v>2.227620243902439</v>
      </c>
      <c r="DS1525">
        <v>-0.3680234843205598</v>
      </c>
      <c r="DT1525">
        <v>0.0373918991153526</v>
      </c>
      <c r="DU1525">
        <v>0</v>
      </c>
      <c r="DV1525">
        <v>0</v>
      </c>
      <c r="DW1525">
        <v>2</v>
      </c>
      <c r="DX1525" t="s">
        <v>357</v>
      </c>
      <c r="DY1525">
        <v>2.98468</v>
      </c>
      <c r="DZ1525">
        <v>2.71558</v>
      </c>
      <c r="EA1525">
        <v>0.181232</v>
      </c>
      <c r="EB1525">
        <v>0.185077</v>
      </c>
      <c r="EC1525">
        <v>0.08960079999999999</v>
      </c>
      <c r="ED1525">
        <v>0.0801491</v>
      </c>
      <c r="EE1525">
        <v>26000.3</v>
      </c>
      <c r="EF1525">
        <v>25992.1</v>
      </c>
      <c r="EG1525">
        <v>29504</v>
      </c>
      <c r="EH1525">
        <v>29490</v>
      </c>
      <c r="EI1525">
        <v>35607.3</v>
      </c>
      <c r="EJ1525">
        <v>36073.4</v>
      </c>
      <c r="EK1525">
        <v>41581.1</v>
      </c>
      <c r="EL1525">
        <v>42027.7</v>
      </c>
      <c r="EM1525">
        <v>1.96913</v>
      </c>
      <c r="EN1525">
        <v>1.92642</v>
      </c>
      <c r="EO1525">
        <v>0.118002</v>
      </c>
      <c r="EP1525">
        <v>0</v>
      </c>
      <c r="EQ1525">
        <v>23.0482</v>
      </c>
      <c r="ER1525">
        <v>999.9</v>
      </c>
      <c r="ES1525">
        <v>43.6</v>
      </c>
      <c r="ET1525">
        <v>29.4</v>
      </c>
      <c r="EU1525">
        <v>19.7401</v>
      </c>
      <c r="EV1525">
        <v>62.8764</v>
      </c>
      <c r="EW1525">
        <v>33.3093</v>
      </c>
      <c r="EX1525">
        <v>1</v>
      </c>
      <c r="EY1525">
        <v>-0.16624</v>
      </c>
      <c r="EZ1525">
        <v>1.18005</v>
      </c>
      <c r="FA1525">
        <v>20.331</v>
      </c>
      <c r="FB1525">
        <v>5.21714</v>
      </c>
      <c r="FC1525">
        <v>12.0099</v>
      </c>
      <c r="FD1525">
        <v>4.98925</v>
      </c>
      <c r="FE1525">
        <v>3.2885</v>
      </c>
      <c r="FF1525">
        <v>9999</v>
      </c>
      <c r="FG1525">
        <v>9999</v>
      </c>
      <c r="FH1525">
        <v>9999</v>
      </c>
      <c r="FI1525">
        <v>262.8</v>
      </c>
      <c r="FJ1525">
        <v>1.86768</v>
      </c>
      <c r="FK1525">
        <v>1.86676</v>
      </c>
      <c r="FL1525">
        <v>1.86615</v>
      </c>
      <c r="FM1525">
        <v>1.86612</v>
      </c>
      <c r="FN1525">
        <v>1.86795</v>
      </c>
      <c r="FO1525">
        <v>1.87042</v>
      </c>
      <c r="FP1525">
        <v>1.86905</v>
      </c>
      <c r="FQ1525">
        <v>1.87056</v>
      </c>
      <c r="FR1525">
        <v>0</v>
      </c>
      <c r="FS1525">
        <v>0</v>
      </c>
      <c r="FT1525">
        <v>0</v>
      </c>
      <c r="FU1525">
        <v>0</v>
      </c>
      <c r="FV1525" t="s">
        <v>358</v>
      </c>
      <c r="FW1525" t="s">
        <v>359</v>
      </c>
      <c r="FX1525" t="s">
        <v>360</v>
      </c>
      <c r="FY1525" t="s">
        <v>360</v>
      </c>
      <c r="FZ1525" t="s">
        <v>360</v>
      </c>
      <c r="GA1525" t="s">
        <v>360</v>
      </c>
      <c r="GB1525">
        <v>0</v>
      </c>
      <c r="GC1525">
        <v>100</v>
      </c>
      <c r="GD1525">
        <v>100</v>
      </c>
      <c r="GE1525">
        <v>-4.9</v>
      </c>
      <c r="GF1525">
        <v>-0.1667</v>
      </c>
      <c r="GG1525">
        <v>-2.0192013485273</v>
      </c>
      <c r="GH1525">
        <v>-0.003354295288503095</v>
      </c>
      <c r="GI1525">
        <v>8.998442100416266E-07</v>
      </c>
      <c r="GJ1525">
        <v>-2.632750781261316E-10</v>
      </c>
      <c r="GK1525">
        <v>-0.1771344180573433</v>
      </c>
      <c r="GL1525">
        <v>-0.01811282044437078</v>
      </c>
      <c r="GM1525">
        <v>0.001479480632228601</v>
      </c>
      <c r="GN1525">
        <v>-2.527498020886067E-05</v>
      </c>
      <c r="GO1525">
        <v>3</v>
      </c>
      <c r="GP1525">
        <v>2311</v>
      </c>
      <c r="GQ1525">
        <v>1</v>
      </c>
      <c r="GR1525">
        <v>23</v>
      </c>
      <c r="GS1525">
        <v>7518.6</v>
      </c>
      <c r="GT1525">
        <v>7518.7</v>
      </c>
      <c r="GU1525">
        <v>2.29126</v>
      </c>
      <c r="GV1525">
        <v>2.19727</v>
      </c>
      <c r="GW1525">
        <v>1.39648</v>
      </c>
      <c r="GX1525">
        <v>2.34131</v>
      </c>
      <c r="GY1525">
        <v>1.49536</v>
      </c>
      <c r="GZ1525">
        <v>2.40601</v>
      </c>
      <c r="HA1525">
        <v>35.7544</v>
      </c>
      <c r="HB1525">
        <v>23.8423</v>
      </c>
      <c r="HC1525">
        <v>18</v>
      </c>
      <c r="HD1525">
        <v>515.891</v>
      </c>
      <c r="HE1525">
        <v>445.058</v>
      </c>
      <c r="HF1525">
        <v>21.4817</v>
      </c>
      <c r="HG1525">
        <v>25.3297</v>
      </c>
      <c r="HH1525">
        <v>30.0002</v>
      </c>
      <c r="HI1525">
        <v>25.317</v>
      </c>
      <c r="HJ1525">
        <v>25.2631</v>
      </c>
      <c r="HK1525">
        <v>45.8694</v>
      </c>
      <c r="HL1525">
        <v>21.3482</v>
      </c>
      <c r="HM1525">
        <v>38.9311</v>
      </c>
      <c r="HN1525">
        <v>21.4828</v>
      </c>
      <c r="HO1525">
        <v>1142.51</v>
      </c>
      <c r="HP1525">
        <v>16.187</v>
      </c>
      <c r="HQ1525">
        <v>100.926</v>
      </c>
      <c r="HR1525">
        <v>100.932</v>
      </c>
    </row>
    <row r="1526" spans="1:226">
      <c r="A1526">
        <v>1510</v>
      </c>
      <c r="B1526">
        <v>1664310440</v>
      </c>
      <c r="C1526">
        <v>17209.5</v>
      </c>
      <c r="D1526" t="s">
        <v>3392</v>
      </c>
      <c r="E1526" t="s">
        <v>3393</v>
      </c>
      <c r="F1526">
        <v>5</v>
      </c>
      <c r="G1526" t="s">
        <v>3257</v>
      </c>
      <c r="H1526" t="s">
        <v>354</v>
      </c>
      <c r="I1526">
        <v>1664310432.214286</v>
      </c>
      <c r="J1526">
        <f>(K1526)/1000</f>
        <v>0</v>
      </c>
      <c r="K1526">
        <f>IF(BF1526, AN1526, AH1526)</f>
        <v>0</v>
      </c>
      <c r="L1526">
        <f>IF(BF1526, AI1526, AG1526)</f>
        <v>0</v>
      </c>
      <c r="M1526">
        <f>BH1526 - IF(AU1526&gt;1, L1526*BB1526*100.0/(AW1526*BV1526), 0)</f>
        <v>0</v>
      </c>
      <c r="N1526">
        <f>((T1526-J1526/2)*M1526-L1526)/(T1526+J1526/2)</f>
        <v>0</v>
      </c>
      <c r="O1526">
        <f>N1526*(BO1526+BP1526)/1000.0</f>
        <v>0</v>
      </c>
      <c r="P1526">
        <f>(BH1526 - IF(AU1526&gt;1, L1526*BB1526*100.0/(AW1526*BV1526), 0))*(BO1526+BP1526)/1000.0</f>
        <v>0</v>
      </c>
      <c r="Q1526">
        <f>2.0/((1/S1526-1/R1526)+SIGN(S1526)*SQRT((1/S1526-1/R1526)*(1/S1526-1/R1526) + 4*BC1526/((BC1526+1)*(BC1526+1))*(2*1/S1526*1/R1526-1/R1526*1/R1526)))</f>
        <v>0</v>
      </c>
      <c r="R1526">
        <f>IF(LEFT(BD1526,1)&lt;&gt;"0",IF(LEFT(BD1526,1)="1",3.0,BE1526),$D$5+$E$5*(BV1526*BO1526/($K$5*1000))+$F$5*(BV1526*BO1526/($K$5*1000))*MAX(MIN(BB1526,$J$5),$I$5)*MAX(MIN(BB1526,$J$5),$I$5)+$G$5*MAX(MIN(BB1526,$J$5),$I$5)*(BV1526*BO1526/($K$5*1000))+$H$5*(BV1526*BO1526/($K$5*1000))*(BV1526*BO1526/($K$5*1000)))</f>
        <v>0</v>
      </c>
      <c r="S1526">
        <f>J1526*(1000-(1000*0.61365*exp(17.502*W1526/(240.97+W1526))/(BO1526+BP1526)+BJ1526)/2)/(1000*0.61365*exp(17.502*W1526/(240.97+W1526))/(BO1526+BP1526)-BJ1526)</f>
        <v>0</v>
      </c>
      <c r="T1526">
        <f>1/((BC1526+1)/(Q1526/1.6)+1/(R1526/1.37)) + BC1526/((BC1526+1)/(Q1526/1.6) + BC1526/(R1526/1.37))</f>
        <v>0</v>
      </c>
      <c r="U1526">
        <f>(AX1526*BA1526)</f>
        <v>0</v>
      </c>
      <c r="V1526">
        <f>(BQ1526+(U1526+2*0.95*5.67E-8*(((BQ1526+$B$7)+273)^4-(BQ1526+273)^4)-44100*J1526)/(1.84*29.3*R1526+8*0.95*5.67E-8*(BQ1526+273)^3))</f>
        <v>0</v>
      </c>
      <c r="W1526">
        <f>($C$7*BR1526+$D$7*BS1526+$E$7*V1526)</f>
        <v>0</v>
      </c>
      <c r="X1526">
        <f>0.61365*exp(17.502*W1526/(240.97+W1526))</f>
        <v>0</v>
      </c>
      <c r="Y1526">
        <f>(Z1526/AA1526*100)</f>
        <v>0</v>
      </c>
      <c r="Z1526">
        <f>BJ1526*(BO1526+BP1526)/1000</f>
        <v>0</v>
      </c>
      <c r="AA1526">
        <f>0.61365*exp(17.502*BQ1526/(240.97+BQ1526))</f>
        <v>0</v>
      </c>
      <c r="AB1526">
        <f>(X1526-BJ1526*(BO1526+BP1526)/1000)</f>
        <v>0</v>
      </c>
      <c r="AC1526">
        <f>(-J1526*44100)</f>
        <v>0</v>
      </c>
      <c r="AD1526">
        <f>2*29.3*R1526*0.92*(BQ1526-W1526)</f>
        <v>0</v>
      </c>
      <c r="AE1526">
        <f>2*0.95*5.67E-8*(((BQ1526+$B$7)+273)^4-(W1526+273)^4)</f>
        <v>0</v>
      </c>
      <c r="AF1526">
        <f>U1526+AE1526+AC1526+AD1526</f>
        <v>0</v>
      </c>
      <c r="AG1526">
        <f>BN1526*AU1526*(BI1526-BH1526*(1000-AU1526*BK1526)/(1000-AU1526*BJ1526))/(100*BB1526)</f>
        <v>0</v>
      </c>
      <c r="AH1526">
        <f>1000*BN1526*AU1526*(BJ1526-BK1526)/(100*BB1526*(1000-AU1526*BJ1526))</f>
        <v>0</v>
      </c>
      <c r="AI1526">
        <f>(AJ1526 - AK1526 - BO1526*1E3/(8.314*(BQ1526+273.15)) * AM1526/BN1526 * AL1526) * BN1526/(100*BB1526) * (1000 - BK1526)/1000</f>
        <v>0</v>
      </c>
      <c r="AJ1526">
        <v>1145.598249293888</v>
      </c>
      <c r="AK1526">
        <v>1097.860484848485</v>
      </c>
      <c r="AL1526">
        <v>3.450027835592625</v>
      </c>
      <c r="AM1526">
        <v>64.58573278103455</v>
      </c>
      <c r="AN1526">
        <f>(AP1526 - AO1526 + BO1526*1E3/(8.314*(BQ1526+273.15)) * AR1526/BN1526 * AQ1526) * BN1526/(100*BB1526) * 1000/(1000 - AP1526)</f>
        <v>0</v>
      </c>
      <c r="AO1526">
        <v>16.08515722539561</v>
      </c>
      <c r="AP1526">
        <v>18.24834932330827</v>
      </c>
      <c r="AQ1526">
        <v>-0.0003509781568709501</v>
      </c>
      <c r="AR1526">
        <v>112.2098661277839</v>
      </c>
      <c r="AS1526">
        <v>14</v>
      </c>
      <c r="AT1526">
        <v>3</v>
      </c>
      <c r="AU1526">
        <f>IF(AS1526*$H$13&gt;=AW1526,1.0,(AW1526/(AW1526-AS1526*$H$13)))</f>
        <v>0</v>
      </c>
      <c r="AV1526">
        <f>(AU1526-1)*100</f>
        <v>0</v>
      </c>
      <c r="AW1526">
        <f>MAX(0,($B$13+$C$13*BV1526)/(1+$D$13*BV1526)*BO1526/(BQ1526+273)*$E$13)</f>
        <v>0</v>
      </c>
      <c r="AX1526">
        <f>$B$11*BW1526+$C$11*BX1526+$F$11*CI1526*(1-CL1526)</f>
        <v>0</v>
      </c>
      <c r="AY1526">
        <f>AX1526*AZ1526</f>
        <v>0</v>
      </c>
      <c r="AZ1526">
        <f>($B$11*$D$9+$C$11*$D$9+$F$11*((CV1526+CN1526)/MAX(CV1526+CN1526+CW1526, 0.1)*$I$9+CW1526/MAX(CV1526+CN1526+CW1526, 0.1)*$J$9))/($B$11+$C$11+$F$11)</f>
        <v>0</v>
      </c>
      <c r="BA1526">
        <f>($B$11*$K$9+$C$11*$K$9+$F$11*((CV1526+CN1526)/MAX(CV1526+CN1526+CW1526, 0.1)*$P$9+CW1526/MAX(CV1526+CN1526+CW1526, 0.1)*$Q$9))/($B$11+$C$11+$F$11)</f>
        <v>0</v>
      </c>
      <c r="BB1526">
        <v>6</v>
      </c>
      <c r="BC1526">
        <v>0.5</v>
      </c>
      <c r="BD1526" t="s">
        <v>355</v>
      </c>
      <c r="BE1526">
        <v>2</v>
      </c>
      <c r="BF1526" t="b">
        <v>1</v>
      </c>
      <c r="BG1526">
        <v>1664310432.214286</v>
      </c>
      <c r="BH1526">
        <v>1053.382857142857</v>
      </c>
      <c r="BI1526">
        <v>1110.802142857143</v>
      </c>
      <c r="BJ1526">
        <v>18.26084285714285</v>
      </c>
      <c r="BK1526">
        <v>16.08078571428571</v>
      </c>
      <c r="BL1526">
        <v>1058.255357142857</v>
      </c>
      <c r="BM1526">
        <v>18.42750714285714</v>
      </c>
      <c r="BN1526">
        <v>500.0710714285714</v>
      </c>
      <c r="BO1526">
        <v>90.90570714285715</v>
      </c>
      <c r="BP1526">
        <v>0.1000200607142857</v>
      </c>
      <c r="BQ1526">
        <v>24.55511428571429</v>
      </c>
      <c r="BR1526">
        <v>24.98452142857143</v>
      </c>
      <c r="BS1526">
        <v>999.9000000000002</v>
      </c>
      <c r="BT1526">
        <v>0</v>
      </c>
      <c r="BU1526">
        <v>0</v>
      </c>
      <c r="BV1526">
        <v>10000.80142857143</v>
      </c>
      <c r="BW1526">
        <v>0</v>
      </c>
      <c r="BX1526">
        <v>7.419389999999999</v>
      </c>
      <c r="BY1526">
        <v>-57.420025</v>
      </c>
      <c r="BZ1526">
        <v>1072.975714285714</v>
      </c>
      <c r="CA1526">
        <v>1128.956785714286</v>
      </c>
      <c r="CB1526">
        <v>2.180051785714286</v>
      </c>
      <c r="CC1526">
        <v>1110.802142857143</v>
      </c>
      <c r="CD1526">
        <v>16.08078571428571</v>
      </c>
      <c r="CE1526">
        <v>1.660013571428571</v>
      </c>
      <c r="CF1526">
        <v>1.461835</v>
      </c>
      <c r="CG1526">
        <v>14.52748571428572</v>
      </c>
      <c r="CH1526">
        <v>12.57471071428571</v>
      </c>
      <c r="CI1526">
        <v>2000.037142857143</v>
      </c>
      <c r="CJ1526">
        <v>0.9799975</v>
      </c>
      <c r="CK1526">
        <v>0.02000224642857143</v>
      </c>
      <c r="CL1526">
        <v>0</v>
      </c>
      <c r="CM1526">
        <v>806.8299999999999</v>
      </c>
      <c r="CN1526">
        <v>5.00097</v>
      </c>
      <c r="CO1526">
        <v>16051.44642857142</v>
      </c>
      <c r="CP1526">
        <v>16707.87142857143</v>
      </c>
      <c r="CQ1526">
        <v>37.875</v>
      </c>
      <c r="CR1526">
        <v>38.562</v>
      </c>
      <c r="CS1526">
        <v>37.875</v>
      </c>
      <c r="CT1526">
        <v>38.187</v>
      </c>
      <c r="CU1526">
        <v>38.312</v>
      </c>
      <c r="CV1526">
        <v>1955.128928571429</v>
      </c>
      <c r="CW1526">
        <v>39.90821428571429</v>
      </c>
      <c r="CX1526">
        <v>0</v>
      </c>
      <c r="CY1526">
        <v>1664310444.5</v>
      </c>
      <c r="CZ1526">
        <v>0</v>
      </c>
      <c r="DA1526">
        <v>0</v>
      </c>
      <c r="DB1526" t="s">
        <v>356</v>
      </c>
      <c r="DC1526">
        <v>1663859321.1</v>
      </c>
      <c r="DD1526">
        <v>1663859315.6</v>
      </c>
      <c r="DE1526">
        <v>0</v>
      </c>
      <c r="DF1526">
        <v>0.196</v>
      </c>
      <c r="DG1526">
        <v>-0.001</v>
      </c>
      <c r="DH1526">
        <v>-5.941</v>
      </c>
      <c r="DI1526">
        <v>-0.174</v>
      </c>
      <c r="DJ1526">
        <v>1500</v>
      </c>
      <c r="DK1526">
        <v>17</v>
      </c>
      <c r="DL1526">
        <v>0.13</v>
      </c>
      <c r="DM1526">
        <v>0.04</v>
      </c>
      <c r="DN1526">
        <v>-57.32411707317073</v>
      </c>
      <c r="DO1526">
        <v>-1.739349825784035</v>
      </c>
      <c r="DP1526">
        <v>0.1853061197078766</v>
      </c>
      <c r="DQ1526">
        <v>0</v>
      </c>
      <c r="DR1526">
        <v>2.202087804878049</v>
      </c>
      <c r="DS1526">
        <v>-0.3505291986062709</v>
      </c>
      <c r="DT1526">
        <v>0.03558494875798287</v>
      </c>
      <c r="DU1526">
        <v>0</v>
      </c>
      <c r="DV1526">
        <v>0</v>
      </c>
      <c r="DW1526">
        <v>2</v>
      </c>
      <c r="DX1526" t="s">
        <v>357</v>
      </c>
      <c r="DY1526">
        <v>2.98466</v>
      </c>
      <c r="DZ1526">
        <v>2.71557</v>
      </c>
      <c r="EA1526">
        <v>0.18305</v>
      </c>
      <c r="EB1526">
        <v>0.186823</v>
      </c>
      <c r="EC1526">
        <v>0.089573</v>
      </c>
      <c r="ED1526">
        <v>0.080251</v>
      </c>
      <c r="EE1526">
        <v>25942.3</v>
      </c>
      <c r="EF1526">
        <v>25936.4</v>
      </c>
      <c r="EG1526">
        <v>29503.7</v>
      </c>
      <c r="EH1526">
        <v>29489.9</v>
      </c>
      <c r="EI1526">
        <v>35608</v>
      </c>
      <c r="EJ1526">
        <v>36069.3</v>
      </c>
      <c r="EK1526">
        <v>41580.5</v>
      </c>
      <c r="EL1526">
        <v>42027.6</v>
      </c>
      <c r="EM1526">
        <v>1.96915</v>
      </c>
      <c r="EN1526">
        <v>1.92705</v>
      </c>
      <c r="EO1526">
        <v>0.117995</v>
      </c>
      <c r="EP1526">
        <v>0</v>
      </c>
      <c r="EQ1526">
        <v>23.0502</v>
      </c>
      <c r="ER1526">
        <v>999.9</v>
      </c>
      <c r="ES1526">
        <v>43.6</v>
      </c>
      <c r="ET1526">
        <v>29.4</v>
      </c>
      <c r="EU1526">
        <v>19.7383</v>
      </c>
      <c r="EV1526">
        <v>62.9464</v>
      </c>
      <c r="EW1526">
        <v>32.9247</v>
      </c>
      <c r="EX1526">
        <v>1</v>
      </c>
      <c r="EY1526">
        <v>-0.166199</v>
      </c>
      <c r="EZ1526">
        <v>1.2002</v>
      </c>
      <c r="FA1526">
        <v>20.3309</v>
      </c>
      <c r="FB1526">
        <v>5.21699</v>
      </c>
      <c r="FC1526">
        <v>12.0099</v>
      </c>
      <c r="FD1526">
        <v>4.9893</v>
      </c>
      <c r="FE1526">
        <v>3.28848</v>
      </c>
      <c r="FF1526">
        <v>9999</v>
      </c>
      <c r="FG1526">
        <v>9999</v>
      </c>
      <c r="FH1526">
        <v>9999</v>
      </c>
      <c r="FI1526">
        <v>262.8</v>
      </c>
      <c r="FJ1526">
        <v>1.86768</v>
      </c>
      <c r="FK1526">
        <v>1.86676</v>
      </c>
      <c r="FL1526">
        <v>1.86615</v>
      </c>
      <c r="FM1526">
        <v>1.86614</v>
      </c>
      <c r="FN1526">
        <v>1.86797</v>
      </c>
      <c r="FO1526">
        <v>1.87042</v>
      </c>
      <c r="FP1526">
        <v>1.86905</v>
      </c>
      <c r="FQ1526">
        <v>1.87056</v>
      </c>
      <c r="FR1526">
        <v>0</v>
      </c>
      <c r="FS1526">
        <v>0</v>
      </c>
      <c r="FT1526">
        <v>0</v>
      </c>
      <c r="FU1526">
        <v>0</v>
      </c>
      <c r="FV1526" t="s">
        <v>358</v>
      </c>
      <c r="FW1526" t="s">
        <v>359</v>
      </c>
      <c r="FX1526" t="s">
        <v>360</v>
      </c>
      <c r="FY1526" t="s">
        <v>360</v>
      </c>
      <c r="FZ1526" t="s">
        <v>360</v>
      </c>
      <c r="GA1526" t="s">
        <v>360</v>
      </c>
      <c r="GB1526">
        <v>0</v>
      </c>
      <c r="GC1526">
        <v>100</v>
      </c>
      <c r="GD1526">
        <v>100</v>
      </c>
      <c r="GE1526">
        <v>-4.93</v>
      </c>
      <c r="GF1526">
        <v>-0.1668</v>
      </c>
      <c r="GG1526">
        <v>-2.0192013485273</v>
      </c>
      <c r="GH1526">
        <v>-0.003354295288503095</v>
      </c>
      <c r="GI1526">
        <v>8.998442100416266E-07</v>
      </c>
      <c r="GJ1526">
        <v>-2.632750781261316E-10</v>
      </c>
      <c r="GK1526">
        <v>-0.1771344180573433</v>
      </c>
      <c r="GL1526">
        <v>-0.01811282044437078</v>
      </c>
      <c r="GM1526">
        <v>0.001479480632228601</v>
      </c>
      <c r="GN1526">
        <v>-2.527498020886067E-05</v>
      </c>
      <c r="GO1526">
        <v>3</v>
      </c>
      <c r="GP1526">
        <v>2311</v>
      </c>
      <c r="GQ1526">
        <v>1</v>
      </c>
      <c r="GR1526">
        <v>23</v>
      </c>
      <c r="GS1526">
        <v>7518.6</v>
      </c>
      <c r="GT1526">
        <v>7518.7</v>
      </c>
      <c r="GU1526">
        <v>2.32178</v>
      </c>
      <c r="GV1526">
        <v>2.20581</v>
      </c>
      <c r="GW1526">
        <v>1.39648</v>
      </c>
      <c r="GX1526">
        <v>2.34009</v>
      </c>
      <c r="GY1526">
        <v>1.49536</v>
      </c>
      <c r="GZ1526">
        <v>2.38403</v>
      </c>
      <c r="HA1526">
        <v>35.7544</v>
      </c>
      <c r="HB1526">
        <v>23.8336</v>
      </c>
      <c r="HC1526">
        <v>18</v>
      </c>
      <c r="HD1526">
        <v>515.928</v>
      </c>
      <c r="HE1526">
        <v>445.454</v>
      </c>
      <c r="HF1526">
        <v>21.4929</v>
      </c>
      <c r="HG1526">
        <v>25.3314</v>
      </c>
      <c r="HH1526">
        <v>30.0002</v>
      </c>
      <c r="HI1526">
        <v>25.3192</v>
      </c>
      <c r="HJ1526">
        <v>25.2652</v>
      </c>
      <c r="HK1526">
        <v>46.4555</v>
      </c>
      <c r="HL1526">
        <v>21.063</v>
      </c>
      <c r="HM1526">
        <v>38.9311</v>
      </c>
      <c r="HN1526">
        <v>21.4911</v>
      </c>
      <c r="HO1526">
        <v>1155.94</v>
      </c>
      <c r="HP1526">
        <v>16.218</v>
      </c>
      <c r="HQ1526">
        <v>100.925</v>
      </c>
      <c r="HR1526">
        <v>100.932</v>
      </c>
    </row>
    <row r="1527" spans="1:226">
      <c r="A1527">
        <v>1511</v>
      </c>
      <c r="B1527">
        <v>1664310445</v>
      </c>
      <c r="C1527">
        <v>17214.5</v>
      </c>
      <c r="D1527" t="s">
        <v>3394</v>
      </c>
      <c r="E1527" t="s">
        <v>3395</v>
      </c>
      <c r="F1527">
        <v>5</v>
      </c>
      <c r="G1527" t="s">
        <v>3257</v>
      </c>
      <c r="H1527" t="s">
        <v>354</v>
      </c>
      <c r="I1527">
        <v>1664310437.5</v>
      </c>
      <c r="J1527">
        <f>(K1527)/1000</f>
        <v>0</v>
      </c>
      <c r="K1527">
        <f>IF(BF1527, AN1527, AH1527)</f>
        <v>0</v>
      </c>
      <c r="L1527">
        <f>IF(BF1527, AI1527, AG1527)</f>
        <v>0</v>
      </c>
      <c r="M1527">
        <f>BH1527 - IF(AU1527&gt;1, L1527*BB1527*100.0/(AW1527*BV1527), 0)</f>
        <v>0</v>
      </c>
      <c r="N1527">
        <f>((T1527-J1527/2)*M1527-L1527)/(T1527+J1527/2)</f>
        <v>0</v>
      </c>
      <c r="O1527">
        <f>N1527*(BO1527+BP1527)/1000.0</f>
        <v>0</v>
      </c>
      <c r="P1527">
        <f>(BH1527 - IF(AU1527&gt;1, L1527*BB1527*100.0/(AW1527*BV1527), 0))*(BO1527+BP1527)/1000.0</f>
        <v>0</v>
      </c>
      <c r="Q1527">
        <f>2.0/((1/S1527-1/R1527)+SIGN(S1527)*SQRT((1/S1527-1/R1527)*(1/S1527-1/R1527) + 4*BC1527/((BC1527+1)*(BC1527+1))*(2*1/S1527*1/R1527-1/R1527*1/R1527)))</f>
        <v>0</v>
      </c>
      <c r="R1527">
        <f>IF(LEFT(BD1527,1)&lt;&gt;"0",IF(LEFT(BD1527,1)="1",3.0,BE1527),$D$5+$E$5*(BV1527*BO1527/($K$5*1000))+$F$5*(BV1527*BO1527/($K$5*1000))*MAX(MIN(BB1527,$J$5),$I$5)*MAX(MIN(BB1527,$J$5),$I$5)+$G$5*MAX(MIN(BB1527,$J$5),$I$5)*(BV1527*BO1527/($K$5*1000))+$H$5*(BV1527*BO1527/($K$5*1000))*(BV1527*BO1527/($K$5*1000)))</f>
        <v>0</v>
      </c>
      <c r="S1527">
        <f>J1527*(1000-(1000*0.61365*exp(17.502*W1527/(240.97+W1527))/(BO1527+BP1527)+BJ1527)/2)/(1000*0.61365*exp(17.502*W1527/(240.97+W1527))/(BO1527+BP1527)-BJ1527)</f>
        <v>0</v>
      </c>
      <c r="T1527">
        <f>1/((BC1527+1)/(Q1527/1.6)+1/(R1527/1.37)) + BC1527/((BC1527+1)/(Q1527/1.6) + BC1527/(R1527/1.37))</f>
        <v>0</v>
      </c>
      <c r="U1527">
        <f>(AX1527*BA1527)</f>
        <v>0</v>
      </c>
      <c r="V1527">
        <f>(BQ1527+(U1527+2*0.95*5.67E-8*(((BQ1527+$B$7)+273)^4-(BQ1527+273)^4)-44100*J1527)/(1.84*29.3*R1527+8*0.95*5.67E-8*(BQ1527+273)^3))</f>
        <v>0</v>
      </c>
      <c r="W1527">
        <f>($C$7*BR1527+$D$7*BS1527+$E$7*V1527)</f>
        <v>0</v>
      </c>
      <c r="X1527">
        <f>0.61365*exp(17.502*W1527/(240.97+W1527))</f>
        <v>0</v>
      </c>
      <c r="Y1527">
        <f>(Z1527/AA1527*100)</f>
        <v>0</v>
      </c>
      <c r="Z1527">
        <f>BJ1527*(BO1527+BP1527)/1000</f>
        <v>0</v>
      </c>
      <c r="AA1527">
        <f>0.61365*exp(17.502*BQ1527/(240.97+BQ1527))</f>
        <v>0</v>
      </c>
      <c r="AB1527">
        <f>(X1527-BJ1527*(BO1527+BP1527)/1000)</f>
        <v>0</v>
      </c>
      <c r="AC1527">
        <f>(-J1527*44100)</f>
        <v>0</v>
      </c>
      <c r="AD1527">
        <f>2*29.3*R1527*0.92*(BQ1527-W1527)</f>
        <v>0</v>
      </c>
      <c r="AE1527">
        <f>2*0.95*5.67E-8*(((BQ1527+$B$7)+273)^4-(W1527+273)^4)</f>
        <v>0</v>
      </c>
      <c r="AF1527">
        <f>U1527+AE1527+AC1527+AD1527</f>
        <v>0</v>
      </c>
      <c r="AG1527">
        <f>BN1527*AU1527*(BI1527-BH1527*(1000-AU1527*BK1527)/(1000-AU1527*BJ1527))/(100*BB1527)</f>
        <v>0</v>
      </c>
      <c r="AH1527">
        <f>1000*BN1527*AU1527*(BJ1527-BK1527)/(100*BB1527*(1000-AU1527*BJ1527))</f>
        <v>0</v>
      </c>
      <c r="AI1527">
        <f>(AJ1527 - AK1527 - BO1527*1E3/(8.314*(BQ1527+273.15)) * AM1527/BN1527 * AL1527) * BN1527/(100*BB1527) * (1000 - BK1527)/1000</f>
        <v>0</v>
      </c>
      <c r="AJ1527">
        <v>1162.570017632766</v>
      </c>
      <c r="AK1527">
        <v>1114.797212121212</v>
      </c>
      <c r="AL1527">
        <v>3.399576920791511</v>
      </c>
      <c r="AM1527">
        <v>64.58573278103455</v>
      </c>
      <c r="AN1527">
        <f>(AP1527 - AO1527 + BO1527*1E3/(8.314*(BQ1527+273.15)) * AR1527/BN1527 * AQ1527) * BN1527/(100*BB1527) * 1000/(1000 - AP1527)</f>
        <v>0</v>
      </c>
      <c r="AO1527">
        <v>16.11109667322314</v>
      </c>
      <c r="AP1527">
        <v>18.24807503759398</v>
      </c>
      <c r="AQ1527">
        <v>-0.0002428578397600419</v>
      </c>
      <c r="AR1527">
        <v>112.2098661277839</v>
      </c>
      <c r="AS1527">
        <v>14</v>
      </c>
      <c r="AT1527">
        <v>3</v>
      </c>
      <c r="AU1527">
        <f>IF(AS1527*$H$13&gt;=AW1527,1.0,(AW1527/(AW1527-AS1527*$H$13)))</f>
        <v>0</v>
      </c>
      <c r="AV1527">
        <f>(AU1527-1)*100</f>
        <v>0</v>
      </c>
      <c r="AW1527">
        <f>MAX(0,($B$13+$C$13*BV1527)/(1+$D$13*BV1527)*BO1527/(BQ1527+273)*$E$13)</f>
        <v>0</v>
      </c>
      <c r="AX1527">
        <f>$B$11*BW1527+$C$11*BX1527+$F$11*CI1527*(1-CL1527)</f>
        <v>0</v>
      </c>
      <c r="AY1527">
        <f>AX1527*AZ1527</f>
        <v>0</v>
      </c>
      <c r="AZ1527">
        <f>($B$11*$D$9+$C$11*$D$9+$F$11*((CV1527+CN1527)/MAX(CV1527+CN1527+CW1527, 0.1)*$I$9+CW1527/MAX(CV1527+CN1527+CW1527, 0.1)*$J$9))/($B$11+$C$11+$F$11)</f>
        <v>0</v>
      </c>
      <c r="BA1527">
        <f>($B$11*$K$9+$C$11*$K$9+$F$11*((CV1527+CN1527)/MAX(CV1527+CN1527+CW1527, 0.1)*$P$9+CW1527/MAX(CV1527+CN1527+CW1527, 0.1)*$Q$9))/($B$11+$C$11+$F$11)</f>
        <v>0</v>
      </c>
      <c r="BB1527">
        <v>6</v>
      </c>
      <c r="BC1527">
        <v>0.5</v>
      </c>
      <c r="BD1527" t="s">
        <v>355</v>
      </c>
      <c r="BE1527">
        <v>2</v>
      </c>
      <c r="BF1527" t="b">
        <v>1</v>
      </c>
      <c r="BG1527">
        <v>1664310437.5</v>
      </c>
      <c r="BH1527">
        <v>1071.048518518519</v>
      </c>
      <c r="BI1527">
        <v>1128.560740740741</v>
      </c>
      <c r="BJ1527">
        <v>18.2527</v>
      </c>
      <c r="BK1527">
        <v>16.11215185185185</v>
      </c>
      <c r="BL1527">
        <v>1075.962962962963</v>
      </c>
      <c r="BM1527">
        <v>18.41945555555555</v>
      </c>
      <c r="BN1527">
        <v>500.0681111111112</v>
      </c>
      <c r="BO1527">
        <v>90.90618518518519</v>
      </c>
      <c r="BP1527">
        <v>0.1000159740740741</v>
      </c>
      <c r="BQ1527">
        <v>24.56314814814815</v>
      </c>
      <c r="BR1527">
        <v>24.9877074074074</v>
      </c>
      <c r="BS1527">
        <v>999.9000000000001</v>
      </c>
      <c r="BT1527">
        <v>0</v>
      </c>
      <c r="BU1527">
        <v>0</v>
      </c>
      <c r="BV1527">
        <v>10004.4737037037</v>
      </c>
      <c r="BW1527">
        <v>0</v>
      </c>
      <c r="BX1527">
        <v>7.419389999999999</v>
      </c>
      <c r="BY1527">
        <v>-57.51302962962964</v>
      </c>
      <c r="BZ1527">
        <v>1090.961111111111</v>
      </c>
      <c r="CA1527">
        <v>1147.042592592592</v>
      </c>
      <c r="CB1527">
        <v>2.140544444444445</v>
      </c>
      <c r="CC1527">
        <v>1128.560740740741</v>
      </c>
      <c r="CD1527">
        <v>16.11215185185185</v>
      </c>
      <c r="CE1527">
        <v>1.659282592592592</v>
      </c>
      <c r="CF1527">
        <v>1.464694444444444</v>
      </c>
      <c r="CG1527">
        <v>14.52066296296297</v>
      </c>
      <c r="CH1527">
        <v>12.60446666666667</v>
      </c>
      <c r="CI1527">
        <v>2000.031481481481</v>
      </c>
      <c r="CJ1527">
        <v>0.9799976666666667</v>
      </c>
      <c r="CK1527">
        <v>0.02000205925925926</v>
      </c>
      <c r="CL1527">
        <v>0</v>
      </c>
      <c r="CM1527">
        <v>806.6228518518519</v>
      </c>
      <c r="CN1527">
        <v>5.00097</v>
      </c>
      <c r="CO1527">
        <v>16048.02222222222</v>
      </c>
      <c r="CP1527">
        <v>16707.82592592592</v>
      </c>
      <c r="CQ1527">
        <v>37.875</v>
      </c>
      <c r="CR1527">
        <v>38.562</v>
      </c>
      <c r="CS1527">
        <v>37.875</v>
      </c>
      <c r="CT1527">
        <v>38.187</v>
      </c>
      <c r="CU1527">
        <v>38.312</v>
      </c>
      <c r="CV1527">
        <v>1955.123703703704</v>
      </c>
      <c r="CW1527">
        <v>39.90777777777777</v>
      </c>
      <c r="CX1527">
        <v>0</v>
      </c>
      <c r="CY1527">
        <v>1664310449.3</v>
      </c>
      <c r="CZ1527">
        <v>0</v>
      </c>
      <c r="DA1527">
        <v>0</v>
      </c>
      <c r="DB1527" t="s">
        <v>356</v>
      </c>
      <c r="DC1527">
        <v>1663859321.1</v>
      </c>
      <c r="DD1527">
        <v>1663859315.6</v>
      </c>
      <c r="DE1527">
        <v>0</v>
      </c>
      <c r="DF1527">
        <v>0.196</v>
      </c>
      <c r="DG1527">
        <v>-0.001</v>
      </c>
      <c r="DH1527">
        <v>-5.941</v>
      </c>
      <c r="DI1527">
        <v>-0.174</v>
      </c>
      <c r="DJ1527">
        <v>1500</v>
      </c>
      <c r="DK1527">
        <v>17</v>
      </c>
      <c r="DL1527">
        <v>0.13</v>
      </c>
      <c r="DM1527">
        <v>0.04</v>
      </c>
      <c r="DN1527">
        <v>-57.45789756097561</v>
      </c>
      <c r="DO1527">
        <v>-1.172247386759597</v>
      </c>
      <c r="DP1527">
        <v>0.1408297146579394</v>
      </c>
      <c r="DQ1527">
        <v>0</v>
      </c>
      <c r="DR1527">
        <v>2.159404146341464</v>
      </c>
      <c r="DS1527">
        <v>-0.4361111498257843</v>
      </c>
      <c r="DT1527">
        <v>0.04478033311652965</v>
      </c>
      <c r="DU1527">
        <v>0</v>
      </c>
      <c r="DV1527">
        <v>0</v>
      </c>
      <c r="DW1527">
        <v>2</v>
      </c>
      <c r="DX1527" t="s">
        <v>357</v>
      </c>
      <c r="DY1527">
        <v>2.98473</v>
      </c>
      <c r="DZ1527">
        <v>2.7158</v>
      </c>
      <c r="EA1527">
        <v>0.184832</v>
      </c>
      <c r="EB1527">
        <v>0.188568</v>
      </c>
      <c r="EC1527">
        <v>0.0895847</v>
      </c>
      <c r="ED1527">
        <v>0.0804835</v>
      </c>
      <c r="EE1527">
        <v>25885.7</v>
      </c>
      <c r="EF1527">
        <v>25880.5</v>
      </c>
      <c r="EG1527">
        <v>29503.6</v>
      </c>
      <c r="EH1527">
        <v>29489.5</v>
      </c>
      <c r="EI1527">
        <v>35607.6</v>
      </c>
      <c r="EJ1527">
        <v>36059.6</v>
      </c>
      <c r="EK1527">
        <v>41580.6</v>
      </c>
      <c r="EL1527">
        <v>42027</v>
      </c>
      <c r="EM1527">
        <v>1.9691</v>
      </c>
      <c r="EN1527">
        <v>1.92677</v>
      </c>
      <c r="EO1527">
        <v>0.117905</v>
      </c>
      <c r="EP1527">
        <v>0</v>
      </c>
      <c r="EQ1527">
        <v>23.0524</v>
      </c>
      <c r="ER1527">
        <v>999.9</v>
      </c>
      <c r="ES1527">
        <v>43.6</v>
      </c>
      <c r="ET1527">
        <v>29.4</v>
      </c>
      <c r="EU1527">
        <v>19.7412</v>
      </c>
      <c r="EV1527">
        <v>62.5964</v>
      </c>
      <c r="EW1527">
        <v>33.2131</v>
      </c>
      <c r="EX1527">
        <v>1</v>
      </c>
      <c r="EY1527">
        <v>-0.165932</v>
      </c>
      <c r="EZ1527">
        <v>1.20998</v>
      </c>
      <c r="FA1527">
        <v>20.3311</v>
      </c>
      <c r="FB1527">
        <v>5.21774</v>
      </c>
      <c r="FC1527">
        <v>12.0099</v>
      </c>
      <c r="FD1527">
        <v>4.98945</v>
      </c>
      <c r="FE1527">
        <v>3.28848</v>
      </c>
      <c r="FF1527">
        <v>9999</v>
      </c>
      <c r="FG1527">
        <v>9999</v>
      </c>
      <c r="FH1527">
        <v>9999</v>
      </c>
      <c r="FI1527">
        <v>262.8</v>
      </c>
      <c r="FJ1527">
        <v>1.86768</v>
      </c>
      <c r="FK1527">
        <v>1.86676</v>
      </c>
      <c r="FL1527">
        <v>1.86615</v>
      </c>
      <c r="FM1527">
        <v>1.86613</v>
      </c>
      <c r="FN1527">
        <v>1.86796</v>
      </c>
      <c r="FO1527">
        <v>1.87042</v>
      </c>
      <c r="FP1527">
        <v>1.86905</v>
      </c>
      <c r="FQ1527">
        <v>1.87056</v>
      </c>
      <c r="FR1527">
        <v>0</v>
      </c>
      <c r="FS1527">
        <v>0</v>
      </c>
      <c r="FT1527">
        <v>0</v>
      </c>
      <c r="FU1527">
        <v>0</v>
      </c>
      <c r="FV1527" t="s">
        <v>358</v>
      </c>
      <c r="FW1527" t="s">
        <v>359</v>
      </c>
      <c r="FX1527" t="s">
        <v>360</v>
      </c>
      <c r="FY1527" t="s">
        <v>360</v>
      </c>
      <c r="FZ1527" t="s">
        <v>360</v>
      </c>
      <c r="GA1527" t="s">
        <v>360</v>
      </c>
      <c r="GB1527">
        <v>0</v>
      </c>
      <c r="GC1527">
        <v>100</v>
      </c>
      <c r="GD1527">
        <v>100</v>
      </c>
      <c r="GE1527">
        <v>-4.97</v>
      </c>
      <c r="GF1527">
        <v>-0.1668</v>
      </c>
      <c r="GG1527">
        <v>-2.0192013485273</v>
      </c>
      <c r="GH1527">
        <v>-0.003354295288503095</v>
      </c>
      <c r="GI1527">
        <v>8.998442100416266E-07</v>
      </c>
      <c r="GJ1527">
        <v>-2.632750781261316E-10</v>
      </c>
      <c r="GK1527">
        <v>-0.1771344180573433</v>
      </c>
      <c r="GL1527">
        <v>-0.01811282044437078</v>
      </c>
      <c r="GM1527">
        <v>0.001479480632228601</v>
      </c>
      <c r="GN1527">
        <v>-2.527498020886067E-05</v>
      </c>
      <c r="GO1527">
        <v>3</v>
      </c>
      <c r="GP1527">
        <v>2311</v>
      </c>
      <c r="GQ1527">
        <v>1</v>
      </c>
      <c r="GR1527">
        <v>23</v>
      </c>
      <c r="GS1527">
        <v>7518.7</v>
      </c>
      <c r="GT1527">
        <v>7518.8</v>
      </c>
      <c r="GU1527">
        <v>2.34619</v>
      </c>
      <c r="GV1527">
        <v>2.19482</v>
      </c>
      <c r="GW1527">
        <v>1.39648</v>
      </c>
      <c r="GX1527">
        <v>2.34009</v>
      </c>
      <c r="GY1527">
        <v>1.49536</v>
      </c>
      <c r="GZ1527">
        <v>2.44629</v>
      </c>
      <c r="HA1527">
        <v>35.7777</v>
      </c>
      <c r="HB1527">
        <v>23.8423</v>
      </c>
      <c r="HC1527">
        <v>18</v>
      </c>
      <c r="HD1527">
        <v>515.909</v>
      </c>
      <c r="HE1527">
        <v>445.304</v>
      </c>
      <c r="HF1527">
        <v>21.4993</v>
      </c>
      <c r="HG1527">
        <v>25.3329</v>
      </c>
      <c r="HH1527">
        <v>30.0003</v>
      </c>
      <c r="HI1527">
        <v>25.3207</v>
      </c>
      <c r="HJ1527">
        <v>25.2673</v>
      </c>
      <c r="HK1527">
        <v>46.9528</v>
      </c>
      <c r="HL1527">
        <v>21.063</v>
      </c>
      <c r="HM1527">
        <v>38.9311</v>
      </c>
      <c r="HN1527">
        <v>21.4985</v>
      </c>
      <c r="HO1527">
        <v>1175.98</v>
      </c>
      <c r="HP1527">
        <v>16.2395</v>
      </c>
      <c r="HQ1527">
        <v>100.925</v>
      </c>
      <c r="HR1527">
        <v>100.931</v>
      </c>
    </row>
    <row r="1528" spans="1:226">
      <c r="A1528">
        <v>1512</v>
      </c>
      <c r="B1528">
        <v>1664310450</v>
      </c>
      <c r="C1528">
        <v>17219.5</v>
      </c>
      <c r="D1528" t="s">
        <v>3396</v>
      </c>
      <c r="E1528" t="s">
        <v>3397</v>
      </c>
      <c r="F1528">
        <v>5</v>
      </c>
      <c r="G1528" t="s">
        <v>3257</v>
      </c>
      <c r="H1528" t="s">
        <v>354</v>
      </c>
      <c r="I1528">
        <v>1664310442.214286</v>
      </c>
      <c r="J1528">
        <f>(K1528)/1000</f>
        <v>0</v>
      </c>
      <c r="K1528">
        <f>IF(BF1528, AN1528, AH1528)</f>
        <v>0</v>
      </c>
      <c r="L1528">
        <f>IF(BF1528, AI1528, AG1528)</f>
        <v>0</v>
      </c>
      <c r="M1528">
        <f>BH1528 - IF(AU1528&gt;1, L1528*BB1528*100.0/(AW1528*BV1528), 0)</f>
        <v>0</v>
      </c>
      <c r="N1528">
        <f>((T1528-J1528/2)*M1528-L1528)/(T1528+J1528/2)</f>
        <v>0</v>
      </c>
      <c r="O1528">
        <f>N1528*(BO1528+BP1528)/1000.0</f>
        <v>0</v>
      </c>
      <c r="P1528">
        <f>(BH1528 - IF(AU1528&gt;1, L1528*BB1528*100.0/(AW1528*BV1528), 0))*(BO1528+BP1528)/1000.0</f>
        <v>0</v>
      </c>
      <c r="Q1528">
        <f>2.0/((1/S1528-1/R1528)+SIGN(S1528)*SQRT((1/S1528-1/R1528)*(1/S1528-1/R1528) + 4*BC1528/((BC1528+1)*(BC1528+1))*(2*1/S1528*1/R1528-1/R1528*1/R1528)))</f>
        <v>0</v>
      </c>
      <c r="R1528">
        <f>IF(LEFT(BD1528,1)&lt;&gt;"0",IF(LEFT(BD1528,1)="1",3.0,BE1528),$D$5+$E$5*(BV1528*BO1528/($K$5*1000))+$F$5*(BV1528*BO1528/($K$5*1000))*MAX(MIN(BB1528,$J$5),$I$5)*MAX(MIN(BB1528,$J$5),$I$5)+$G$5*MAX(MIN(BB1528,$J$5),$I$5)*(BV1528*BO1528/($K$5*1000))+$H$5*(BV1528*BO1528/($K$5*1000))*(BV1528*BO1528/($K$5*1000)))</f>
        <v>0</v>
      </c>
      <c r="S1528">
        <f>J1528*(1000-(1000*0.61365*exp(17.502*W1528/(240.97+W1528))/(BO1528+BP1528)+BJ1528)/2)/(1000*0.61365*exp(17.502*W1528/(240.97+W1528))/(BO1528+BP1528)-BJ1528)</f>
        <v>0</v>
      </c>
      <c r="T1528">
        <f>1/((BC1528+1)/(Q1528/1.6)+1/(R1528/1.37)) + BC1528/((BC1528+1)/(Q1528/1.6) + BC1528/(R1528/1.37))</f>
        <v>0</v>
      </c>
      <c r="U1528">
        <f>(AX1528*BA1528)</f>
        <v>0</v>
      </c>
      <c r="V1528">
        <f>(BQ1528+(U1528+2*0.95*5.67E-8*(((BQ1528+$B$7)+273)^4-(BQ1528+273)^4)-44100*J1528)/(1.84*29.3*R1528+8*0.95*5.67E-8*(BQ1528+273)^3))</f>
        <v>0</v>
      </c>
      <c r="W1528">
        <f>($C$7*BR1528+$D$7*BS1528+$E$7*V1528)</f>
        <v>0</v>
      </c>
      <c r="X1528">
        <f>0.61365*exp(17.502*W1528/(240.97+W1528))</f>
        <v>0</v>
      </c>
      <c r="Y1528">
        <f>(Z1528/AA1528*100)</f>
        <v>0</v>
      </c>
      <c r="Z1528">
        <f>BJ1528*(BO1528+BP1528)/1000</f>
        <v>0</v>
      </c>
      <c r="AA1528">
        <f>0.61365*exp(17.502*BQ1528/(240.97+BQ1528))</f>
        <v>0</v>
      </c>
      <c r="AB1528">
        <f>(X1528-BJ1528*(BO1528+BP1528)/1000)</f>
        <v>0</v>
      </c>
      <c r="AC1528">
        <f>(-J1528*44100)</f>
        <v>0</v>
      </c>
      <c r="AD1528">
        <f>2*29.3*R1528*0.92*(BQ1528-W1528)</f>
        <v>0</v>
      </c>
      <c r="AE1528">
        <f>2*0.95*5.67E-8*(((BQ1528+$B$7)+273)^4-(W1528+273)^4)</f>
        <v>0</v>
      </c>
      <c r="AF1528">
        <f>U1528+AE1528+AC1528+AD1528</f>
        <v>0</v>
      </c>
      <c r="AG1528">
        <f>BN1528*AU1528*(BI1528-BH1528*(1000-AU1528*BK1528)/(1000-AU1528*BJ1528))/(100*BB1528)</f>
        <v>0</v>
      </c>
      <c r="AH1528">
        <f>1000*BN1528*AU1528*(BJ1528-BK1528)/(100*BB1528*(1000-AU1528*BJ1528))</f>
        <v>0</v>
      </c>
      <c r="AI1528">
        <f>(AJ1528 - AK1528 - BO1528*1E3/(8.314*(BQ1528+273.15)) * AM1528/BN1528 * AL1528) * BN1528/(100*BB1528) * (1000 - BK1528)/1000</f>
        <v>0</v>
      </c>
      <c r="AJ1528">
        <v>1179.787512183175</v>
      </c>
      <c r="AK1528">
        <v>1131.883939393939</v>
      </c>
      <c r="AL1528">
        <v>3.406403028861325</v>
      </c>
      <c r="AM1528">
        <v>64.58573278103455</v>
      </c>
      <c r="AN1528">
        <f>(AP1528 - AO1528 + BO1528*1E3/(8.314*(BQ1528+273.15)) * AR1528/BN1528 * AQ1528) * BN1528/(100*BB1528) * 1000/(1000 - AP1528)</f>
        <v>0</v>
      </c>
      <c r="AO1528">
        <v>16.17981894035864</v>
      </c>
      <c r="AP1528">
        <v>18.25781563909773</v>
      </c>
      <c r="AQ1528">
        <v>8.783681348292386E-05</v>
      </c>
      <c r="AR1528">
        <v>112.2098661277839</v>
      </c>
      <c r="AS1528">
        <v>14</v>
      </c>
      <c r="AT1528">
        <v>3</v>
      </c>
      <c r="AU1528">
        <f>IF(AS1528*$H$13&gt;=AW1528,1.0,(AW1528/(AW1528-AS1528*$H$13)))</f>
        <v>0</v>
      </c>
      <c r="AV1528">
        <f>(AU1528-1)*100</f>
        <v>0</v>
      </c>
      <c r="AW1528">
        <f>MAX(0,($B$13+$C$13*BV1528)/(1+$D$13*BV1528)*BO1528/(BQ1528+273)*$E$13)</f>
        <v>0</v>
      </c>
      <c r="AX1528">
        <f>$B$11*BW1528+$C$11*BX1528+$F$11*CI1528*(1-CL1528)</f>
        <v>0</v>
      </c>
      <c r="AY1528">
        <f>AX1528*AZ1528</f>
        <v>0</v>
      </c>
      <c r="AZ1528">
        <f>($B$11*$D$9+$C$11*$D$9+$F$11*((CV1528+CN1528)/MAX(CV1528+CN1528+CW1528, 0.1)*$I$9+CW1528/MAX(CV1528+CN1528+CW1528, 0.1)*$J$9))/($B$11+$C$11+$F$11)</f>
        <v>0</v>
      </c>
      <c r="BA1528">
        <f>($B$11*$K$9+$C$11*$K$9+$F$11*((CV1528+CN1528)/MAX(CV1528+CN1528+CW1528, 0.1)*$P$9+CW1528/MAX(CV1528+CN1528+CW1528, 0.1)*$Q$9))/($B$11+$C$11+$F$11)</f>
        <v>0</v>
      </c>
      <c r="BB1528">
        <v>6</v>
      </c>
      <c r="BC1528">
        <v>0.5</v>
      </c>
      <c r="BD1528" t="s">
        <v>355</v>
      </c>
      <c r="BE1528">
        <v>2</v>
      </c>
      <c r="BF1528" t="b">
        <v>1</v>
      </c>
      <c r="BG1528">
        <v>1664310442.214286</v>
      </c>
      <c r="BH1528">
        <v>1086.825</v>
      </c>
      <c r="BI1528">
        <v>1144.434285714286</v>
      </c>
      <c r="BJ1528">
        <v>18.25090714285714</v>
      </c>
      <c r="BK1528">
        <v>16.14824285714286</v>
      </c>
      <c r="BL1528">
        <v>1091.777142857143</v>
      </c>
      <c r="BM1528">
        <v>18.41768571428572</v>
      </c>
      <c r="BN1528">
        <v>500.0592500000001</v>
      </c>
      <c r="BO1528">
        <v>90.90588571428574</v>
      </c>
      <c r="BP1528">
        <v>0.09997678214285714</v>
      </c>
      <c r="BQ1528">
        <v>24.56986785714286</v>
      </c>
      <c r="BR1528">
        <v>24.99095357142857</v>
      </c>
      <c r="BS1528">
        <v>999.9000000000002</v>
      </c>
      <c r="BT1528">
        <v>0</v>
      </c>
      <c r="BU1528">
        <v>0</v>
      </c>
      <c r="BV1528">
        <v>10005.91892857143</v>
      </c>
      <c r="BW1528">
        <v>0</v>
      </c>
      <c r="BX1528">
        <v>7.419389999999999</v>
      </c>
      <c r="BY1528">
        <v>-57.60928571428571</v>
      </c>
      <c r="BZ1528">
        <v>1107.029285714286</v>
      </c>
      <c r="CA1528">
        <v>1163.218571428572</v>
      </c>
      <c r="CB1528">
        <v>2.102656071428572</v>
      </c>
      <c r="CC1528">
        <v>1144.434285714286</v>
      </c>
      <c r="CD1528">
        <v>16.14824285714286</v>
      </c>
      <c r="CE1528">
        <v>1.659114285714286</v>
      </c>
      <c r="CF1528">
        <v>1.467971071428572</v>
      </c>
      <c r="CG1528">
        <v>14.5191</v>
      </c>
      <c r="CH1528">
        <v>12.63853214285714</v>
      </c>
      <c r="CI1528">
        <v>2000.010714285714</v>
      </c>
      <c r="CJ1528">
        <v>0.9799988928571428</v>
      </c>
      <c r="CK1528">
        <v>0.02000080714285715</v>
      </c>
      <c r="CL1528">
        <v>0</v>
      </c>
      <c r="CM1528">
        <v>806.4201071428571</v>
      </c>
      <c r="CN1528">
        <v>5.00097</v>
      </c>
      <c r="CO1528">
        <v>16044.33928571429</v>
      </c>
      <c r="CP1528">
        <v>16707.66071428571</v>
      </c>
      <c r="CQ1528">
        <v>37.875</v>
      </c>
      <c r="CR1528">
        <v>38.562</v>
      </c>
      <c r="CS1528">
        <v>37.875</v>
      </c>
      <c r="CT1528">
        <v>38.187</v>
      </c>
      <c r="CU1528">
        <v>38.312</v>
      </c>
      <c r="CV1528">
        <v>1955.105714285715</v>
      </c>
      <c r="CW1528">
        <v>39.90500000000001</v>
      </c>
      <c r="CX1528">
        <v>0</v>
      </c>
      <c r="CY1528">
        <v>1664310454.7</v>
      </c>
      <c r="CZ1528">
        <v>0</v>
      </c>
      <c r="DA1528">
        <v>0</v>
      </c>
      <c r="DB1528" t="s">
        <v>356</v>
      </c>
      <c r="DC1528">
        <v>1663859321.1</v>
      </c>
      <c r="DD1528">
        <v>1663859315.6</v>
      </c>
      <c r="DE1528">
        <v>0</v>
      </c>
      <c r="DF1528">
        <v>0.196</v>
      </c>
      <c r="DG1528">
        <v>-0.001</v>
      </c>
      <c r="DH1528">
        <v>-5.941</v>
      </c>
      <c r="DI1528">
        <v>-0.174</v>
      </c>
      <c r="DJ1528">
        <v>1500</v>
      </c>
      <c r="DK1528">
        <v>17</v>
      </c>
      <c r="DL1528">
        <v>0.13</v>
      </c>
      <c r="DM1528">
        <v>0.04</v>
      </c>
      <c r="DN1528">
        <v>-57.54126585365854</v>
      </c>
      <c r="DO1528">
        <v>-1.039891986062722</v>
      </c>
      <c r="DP1528">
        <v>0.1341799567195</v>
      </c>
      <c r="DQ1528">
        <v>0</v>
      </c>
      <c r="DR1528">
        <v>2.125210243902439</v>
      </c>
      <c r="DS1528">
        <v>-0.4981055749128883</v>
      </c>
      <c r="DT1528">
        <v>0.05008690299030299</v>
      </c>
      <c r="DU1528">
        <v>0</v>
      </c>
      <c r="DV1528">
        <v>0</v>
      </c>
      <c r="DW1528">
        <v>2</v>
      </c>
      <c r="DX1528" t="s">
        <v>357</v>
      </c>
      <c r="DY1528">
        <v>2.98456</v>
      </c>
      <c r="DZ1528">
        <v>2.71562</v>
      </c>
      <c r="EA1528">
        <v>0.186607</v>
      </c>
      <c r="EB1528">
        <v>0.190271</v>
      </c>
      <c r="EC1528">
        <v>0.0896031</v>
      </c>
      <c r="ED1528">
        <v>0.08051369999999999</v>
      </c>
      <c r="EE1528">
        <v>25829.1</v>
      </c>
      <c r="EF1528">
        <v>25826.4</v>
      </c>
      <c r="EG1528">
        <v>29503.3</v>
      </c>
      <c r="EH1528">
        <v>29489.7</v>
      </c>
      <c r="EI1528">
        <v>35606.8</v>
      </c>
      <c r="EJ1528">
        <v>36058.7</v>
      </c>
      <c r="EK1528">
        <v>41580.4</v>
      </c>
      <c r="EL1528">
        <v>42027.3</v>
      </c>
      <c r="EM1528">
        <v>1.9688</v>
      </c>
      <c r="EN1528">
        <v>1.92698</v>
      </c>
      <c r="EO1528">
        <v>0.118569</v>
      </c>
      <c r="EP1528">
        <v>0</v>
      </c>
      <c r="EQ1528">
        <v>23.0548</v>
      </c>
      <c r="ER1528">
        <v>999.9</v>
      </c>
      <c r="ES1528">
        <v>43.6</v>
      </c>
      <c r="ET1528">
        <v>29.4</v>
      </c>
      <c r="EU1528">
        <v>19.7402</v>
      </c>
      <c r="EV1528">
        <v>62.9664</v>
      </c>
      <c r="EW1528">
        <v>33.5176</v>
      </c>
      <c r="EX1528">
        <v>1</v>
      </c>
      <c r="EY1528">
        <v>-0.165686</v>
      </c>
      <c r="EZ1528">
        <v>1.19812</v>
      </c>
      <c r="FA1528">
        <v>20.3309</v>
      </c>
      <c r="FB1528">
        <v>5.21849</v>
      </c>
      <c r="FC1528">
        <v>12.0099</v>
      </c>
      <c r="FD1528">
        <v>4.9897</v>
      </c>
      <c r="FE1528">
        <v>3.28863</v>
      </c>
      <c r="FF1528">
        <v>9999</v>
      </c>
      <c r="FG1528">
        <v>9999</v>
      </c>
      <c r="FH1528">
        <v>9999</v>
      </c>
      <c r="FI1528">
        <v>262.8</v>
      </c>
      <c r="FJ1528">
        <v>1.86768</v>
      </c>
      <c r="FK1528">
        <v>1.86676</v>
      </c>
      <c r="FL1528">
        <v>1.86615</v>
      </c>
      <c r="FM1528">
        <v>1.86614</v>
      </c>
      <c r="FN1528">
        <v>1.86796</v>
      </c>
      <c r="FO1528">
        <v>1.87042</v>
      </c>
      <c r="FP1528">
        <v>1.86905</v>
      </c>
      <c r="FQ1528">
        <v>1.87057</v>
      </c>
      <c r="FR1528">
        <v>0</v>
      </c>
      <c r="FS1528">
        <v>0</v>
      </c>
      <c r="FT1528">
        <v>0</v>
      </c>
      <c r="FU1528">
        <v>0</v>
      </c>
      <c r="FV1528" t="s">
        <v>358</v>
      </c>
      <c r="FW1528" t="s">
        <v>359</v>
      </c>
      <c r="FX1528" t="s">
        <v>360</v>
      </c>
      <c r="FY1528" t="s">
        <v>360</v>
      </c>
      <c r="FZ1528" t="s">
        <v>360</v>
      </c>
      <c r="GA1528" t="s">
        <v>360</v>
      </c>
      <c r="GB1528">
        <v>0</v>
      </c>
      <c r="GC1528">
        <v>100</v>
      </c>
      <c r="GD1528">
        <v>100</v>
      </c>
      <c r="GE1528">
        <v>-5.02</v>
      </c>
      <c r="GF1528">
        <v>-0.1668</v>
      </c>
      <c r="GG1528">
        <v>-2.0192013485273</v>
      </c>
      <c r="GH1528">
        <v>-0.003354295288503095</v>
      </c>
      <c r="GI1528">
        <v>8.998442100416266E-07</v>
      </c>
      <c r="GJ1528">
        <v>-2.632750781261316E-10</v>
      </c>
      <c r="GK1528">
        <v>-0.1771344180573433</v>
      </c>
      <c r="GL1528">
        <v>-0.01811282044437078</v>
      </c>
      <c r="GM1528">
        <v>0.001479480632228601</v>
      </c>
      <c r="GN1528">
        <v>-2.527498020886067E-05</v>
      </c>
      <c r="GO1528">
        <v>3</v>
      </c>
      <c r="GP1528">
        <v>2311</v>
      </c>
      <c r="GQ1528">
        <v>1</v>
      </c>
      <c r="GR1528">
        <v>23</v>
      </c>
      <c r="GS1528">
        <v>7518.8</v>
      </c>
      <c r="GT1528">
        <v>7518.9</v>
      </c>
      <c r="GU1528">
        <v>2.37549</v>
      </c>
      <c r="GV1528">
        <v>2.18872</v>
      </c>
      <c r="GW1528">
        <v>1.39648</v>
      </c>
      <c r="GX1528">
        <v>2.34131</v>
      </c>
      <c r="GY1528">
        <v>1.49536</v>
      </c>
      <c r="GZ1528">
        <v>2.44629</v>
      </c>
      <c r="HA1528">
        <v>35.7777</v>
      </c>
      <c r="HB1528">
        <v>23.8423</v>
      </c>
      <c r="HC1528">
        <v>18</v>
      </c>
      <c r="HD1528">
        <v>515.735</v>
      </c>
      <c r="HE1528">
        <v>445.443</v>
      </c>
      <c r="HF1528">
        <v>21.5056</v>
      </c>
      <c r="HG1528">
        <v>25.3346</v>
      </c>
      <c r="HH1528">
        <v>30.0002</v>
      </c>
      <c r="HI1528">
        <v>25.3229</v>
      </c>
      <c r="HJ1528">
        <v>25.2695</v>
      </c>
      <c r="HK1528">
        <v>47.5363</v>
      </c>
      <c r="HL1528">
        <v>21.063</v>
      </c>
      <c r="HM1528">
        <v>38.9311</v>
      </c>
      <c r="HN1528">
        <v>21.5075</v>
      </c>
      <c r="HO1528">
        <v>1189.34</v>
      </c>
      <c r="HP1528">
        <v>16.2646</v>
      </c>
      <c r="HQ1528">
        <v>100.924</v>
      </c>
      <c r="HR1528">
        <v>100.931</v>
      </c>
    </row>
    <row r="1529" spans="1:226">
      <c r="A1529">
        <v>1513</v>
      </c>
      <c r="B1529">
        <v>1664310455</v>
      </c>
      <c r="C1529">
        <v>17224.5</v>
      </c>
      <c r="D1529" t="s">
        <v>3398</v>
      </c>
      <c r="E1529" t="s">
        <v>3399</v>
      </c>
      <c r="F1529">
        <v>5</v>
      </c>
      <c r="G1529" t="s">
        <v>3257</v>
      </c>
      <c r="H1529" t="s">
        <v>354</v>
      </c>
      <c r="I1529">
        <v>1664310447.5</v>
      </c>
      <c r="J1529">
        <f>(K1529)/1000</f>
        <v>0</v>
      </c>
      <c r="K1529">
        <f>IF(BF1529, AN1529, AH1529)</f>
        <v>0</v>
      </c>
      <c r="L1529">
        <f>IF(BF1529, AI1529, AG1529)</f>
        <v>0</v>
      </c>
      <c r="M1529">
        <f>BH1529 - IF(AU1529&gt;1, L1529*BB1529*100.0/(AW1529*BV1529), 0)</f>
        <v>0</v>
      </c>
      <c r="N1529">
        <f>((T1529-J1529/2)*M1529-L1529)/(T1529+J1529/2)</f>
        <v>0</v>
      </c>
      <c r="O1529">
        <f>N1529*(BO1529+BP1529)/1000.0</f>
        <v>0</v>
      </c>
      <c r="P1529">
        <f>(BH1529 - IF(AU1529&gt;1, L1529*BB1529*100.0/(AW1529*BV1529), 0))*(BO1529+BP1529)/1000.0</f>
        <v>0</v>
      </c>
      <c r="Q1529">
        <f>2.0/((1/S1529-1/R1529)+SIGN(S1529)*SQRT((1/S1529-1/R1529)*(1/S1529-1/R1529) + 4*BC1529/((BC1529+1)*(BC1529+1))*(2*1/S1529*1/R1529-1/R1529*1/R1529)))</f>
        <v>0</v>
      </c>
      <c r="R1529">
        <f>IF(LEFT(BD1529,1)&lt;&gt;"0",IF(LEFT(BD1529,1)="1",3.0,BE1529),$D$5+$E$5*(BV1529*BO1529/($K$5*1000))+$F$5*(BV1529*BO1529/($K$5*1000))*MAX(MIN(BB1529,$J$5),$I$5)*MAX(MIN(BB1529,$J$5),$I$5)+$G$5*MAX(MIN(BB1529,$J$5),$I$5)*(BV1529*BO1529/($K$5*1000))+$H$5*(BV1529*BO1529/($K$5*1000))*(BV1529*BO1529/($K$5*1000)))</f>
        <v>0</v>
      </c>
      <c r="S1529">
        <f>J1529*(1000-(1000*0.61365*exp(17.502*W1529/(240.97+W1529))/(BO1529+BP1529)+BJ1529)/2)/(1000*0.61365*exp(17.502*W1529/(240.97+W1529))/(BO1529+BP1529)-BJ1529)</f>
        <v>0</v>
      </c>
      <c r="T1529">
        <f>1/((BC1529+1)/(Q1529/1.6)+1/(R1529/1.37)) + BC1529/((BC1529+1)/(Q1529/1.6) + BC1529/(R1529/1.37))</f>
        <v>0</v>
      </c>
      <c r="U1529">
        <f>(AX1529*BA1529)</f>
        <v>0</v>
      </c>
      <c r="V1529">
        <f>(BQ1529+(U1529+2*0.95*5.67E-8*(((BQ1529+$B$7)+273)^4-(BQ1529+273)^4)-44100*J1529)/(1.84*29.3*R1529+8*0.95*5.67E-8*(BQ1529+273)^3))</f>
        <v>0</v>
      </c>
      <c r="W1529">
        <f>($C$7*BR1529+$D$7*BS1529+$E$7*V1529)</f>
        <v>0</v>
      </c>
      <c r="X1529">
        <f>0.61365*exp(17.502*W1529/(240.97+W1529))</f>
        <v>0</v>
      </c>
      <c r="Y1529">
        <f>(Z1529/AA1529*100)</f>
        <v>0</v>
      </c>
      <c r="Z1529">
        <f>BJ1529*(BO1529+BP1529)/1000</f>
        <v>0</v>
      </c>
      <c r="AA1529">
        <f>0.61365*exp(17.502*BQ1529/(240.97+BQ1529))</f>
        <v>0</v>
      </c>
      <c r="AB1529">
        <f>(X1529-BJ1529*(BO1529+BP1529)/1000)</f>
        <v>0</v>
      </c>
      <c r="AC1529">
        <f>(-J1529*44100)</f>
        <v>0</v>
      </c>
      <c r="AD1529">
        <f>2*29.3*R1529*0.92*(BQ1529-W1529)</f>
        <v>0</v>
      </c>
      <c r="AE1529">
        <f>2*0.95*5.67E-8*(((BQ1529+$B$7)+273)^4-(W1529+273)^4)</f>
        <v>0</v>
      </c>
      <c r="AF1529">
        <f>U1529+AE1529+AC1529+AD1529</f>
        <v>0</v>
      </c>
      <c r="AG1529">
        <f>BN1529*AU1529*(BI1529-BH1529*(1000-AU1529*BK1529)/(1000-AU1529*BJ1529))/(100*BB1529)</f>
        <v>0</v>
      </c>
      <c r="AH1529">
        <f>1000*BN1529*AU1529*(BJ1529-BK1529)/(100*BB1529*(1000-AU1529*BJ1529))</f>
        <v>0</v>
      </c>
      <c r="AI1529">
        <f>(AJ1529 - AK1529 - BO1529*1E3/(8.314*(BQ1529+273.15)) * AM1529/BN1529 * AL1529) * BN1529/(100*BB1529) * (1000 - BK1529)/1000</f>
        <v>0</v>
      </c>
      <c r="AJ1529">
        <v>1196.71930373853</v>
      </c>
      <c r="AK1529">
        <v>1148.88303030303</v>
      </c>
      <c r="AL1529">
        <v>3.408213085752698</v>
      </c>
      <c r="AM1529">
        <v>64.58573278103455</v>
      </c>
      <c r="AN1529">
        <f>(AP1529 - AO1529 + BO1529*1E3/(8.314*(BQ1529+273.15)) * AR1529/BN1529 * AQ1529) * BN1529/(100*BB1529) * 1000/(1000 - AP1529)</f>
        <v>0</v>
      </c>
      <c r="AO1529">
        <v>16.19203681242406</v>
      </c>
      <c r="AP1529">
        <v>18.24446285714285</v>
      </c>
      <c r="AQ1529">
        <v>0.0001284828353425376</v>
      </c>
      <c r="AR1529">
        <v>112.2098661277839</v>
      </c>
      <c r="AS1529">
        <v>14</v>
      </c>
      <c r="AT1529">
        <v>3</v>
      </c>
      <c r="AU1529">
        <f>IF(AS1529*$H$13&gt;=AW1529,1.0,(AW1529/(AW1529-AS1529*$H$13)))</f>
        <v>0</v>
      </c>
      <c r="AV1529">
        <f>(AU1529-1)*100</f>
        <v>0</v>
      </c>
      <c r="AW1529">
        <f>MAX(0,($B$13+$C$13*BV1529)/(1+$D$13*BV1529)*BO1529/(BQ1529+273)*$E$13)</f>
        <v>0</v>
      </c>
      <c r="AX1529">
        <f>$B$11*BW1529+$C$11*BX1529+$F$11*CI1529*(1-CL1529)</f>
        <v>0</v>
      </c>
      <c r="AY1529">
        <f>AX1529*AZ1529</f>
        <v>0</v>
      </c>
      <c r="AZ1529">
        <f>($B$11*$D$9+$C$11*$D$9+$F$11*((CV1529+CN1529)/MAX(CV1529+CN1529+CW1529, 0.1)*$I$9+CW1529/MAX(CV1529+CN1529+CW1529, 0.1)*$J$9))/($B$11+$C$11+$F$11)</f>
        <v>0</v>
      </c>
      <c r="BA1529">
        <f>($B$11*$K$9+$C$11*$K$9+$F$11*((CV1529+CN1529)/MAX(CV1529+CN1529+CW1529, 0.1)*$P$9+CW1529/MAX(CV1529+CN1529+CW1529, 0.1)*$Q$9))/($B$11+$C$11+$F$11)</f>
        <v>0</v>
      </c>
      <c r="BB1529">
        <v>6</v>
      </c>
      <c r="BC1529">
        <v>0.5</v>
      </c>
      <c r="BD1529" t="s">
        <v>355</v>
      </c>
      <c r="BE1529">
        <v>2</v>
      </c>
      <c r="BF1529" t="b">
        <v>1</v>
      </c>
      <c r="BG1529">
        <v>1664310447.5</v>
      </c>
      <c r="BH1529">
        <v>1104.501111111111</v>
      </c>
      <c r="BI1529">
        <v>1162.133703703704</v>
      </c>
      <c r="BJ1529">
        <v>18.25053703703704</v>
      </c>
      <c r="BK1529">
        <v>16.18073703703704</v>
      </c>
      <c r="BL1529">
        <v>1109.495185185185</v>
      </c>
      <c r="BM1529">
        <v>18.41732592592593</v>
      </c>
      <c r="BN1529">
        <v>500.0594074074074</v>
      </c>
      <c r="BO1529">
        <v>90.90577037037036</v>
      </c>
      <c r="BP1529">
        <v>0.09999994814814814</v>
      </c>
      <c r="BQ1529">
        <v>24.57572592592592</v>
      </c>
      <c r="BR1529">
        <v>24.99852962962963</v>
      </c>
      <c r="BS1529">
        <v>999.9000000000001</v>
      </c>
      <c r="BT1529">
        <v>0</v>
      </c>
      <c r="BU1529">
        <v>0</v>
      </c>
      <c r="BV1529">
        <v>10005.63037037037</v>
      </c>
      <c r="BW1529">
        <v>0</v>
      </c>
      <c r="BX1529">
        <v>7.419389999999999</v>
      </c>
      <c r="BY1529">
        <v>-57.63145185185185</v>
      </c>
      <c r="BZ1529">
        <v>1125.034444444444</v>
      </c>
      <c r="CA1529">
        <v>1181.247037037037</v>
      </c>
      <c r="CB1529">
        <v>2.069793333333334</v>
      </c>
      <c r="CC1529">
        <v>1162.133703703704</v>
      </c>
      <c r="CD1529">
        <v>16.18073703703704</v>
      </c>
      <c r="CE1529">
        <v>1.659078518518519</v>
      </c>
      <c r="CF1529">
        <v>1.470922962962963</v>
      </c>
      <c r="CG1529">
        <v>14.51876296296297</v>
      </c>
      <c r="CH1529">
        <v>12.6692</v>
      </c>
      <c r="CI1529">
        <v>2000.012962962963</v>
      </c>
      <c r="CJ1529">
        <v>0.9799985555555556</v>
      </c>
      <c r="CK1529">
        <v>0.02000116296296297</v>
      </c>
      <c r="CL1529">
        <v>0</v>
      </c>
      <c r="CM1529">
        <v>806.1394074074075</v>
      </c>
      <c r="CN1529">
        <v>5.00097</v>
      </c>
      <c r="CO1529">
        <v>16040.02222222222</v>
      </c>
      <c r="CP1529">
        <v>16707.68148148148</v>
      </c>
      <c r="CQ1529">
        <v>37.875</v>
      </c>
      <c r="CR1529">
        <v>38.562</v>
      </c>
      <c r="CS1529">
        <v>37.875</v>
      </c>
      <c r="CT1529">
        <v>38.187</v>
      </c>
      <c r="CU1529">
        <v>38.312</v>
      </c>
      <c r="CV1529">
        <v>1955.107407407407</v>
      </c>
      <c r="CW1529">
        <v>39.90555555555556</v>
      </c>
      <c r="CX1529">
        <v>0</v>
      </c>
      <c r="CY1529">
        <v>1664310459.5</v>
      </c>
      <c r="CZ1529">
        <v>0</v>
      </c>
      <c r="DA1529">
        <v>0</v>
      </c>
      <c r="DB1529" t="s">
        <v>356</v>
      </c>
      <c r="DC1529">
        <v>1663859321.1</v>
      </c>
      <c r="DD1529">
        <v>1663859315.6</v>
      </c>
      <c r="DE1529">
        <v>0</v>
      </c>
      <c r="DF1529">
        <v>0.196</v>
      </c>
      <c r="DG1529">
        <v>-0.001</v>
      </c>
      <c r="DH1529">
        <v>-5.941</v>
      </c>
      <c r="DI1529">
        <v>-0.174</v>
      </c>
      <c r="DJ1529">
        <v>1500</v>
      </c>
      <c r="DK1529">
        <v>17</v>
      </c>
      <c r="DL1529">
        <v>0.13</v>
      </c>
      <c r="DM1529">
        <v>0.04</v>
      </c>
      <c r="DN1529">
        <v>-57.6164525</v>
      </c>
      <c r="DO1529">
        <v>-0.3012123827390261</v>
      </c>
      <c r="DP1529">
        <v>0.06729186053119662</v>
      </c>
      <c r="DQ1529">
        <v>0</v>
      </c>
      <c r="DR1529">
        <v>2.09380225</v>
      </c>
      <c r="DS1529">
        <v>-0.3791060037523425</v>
      </c>
      <c r="DT1529">
        <v>0.03921085012388156</v>
      </c>
      <c r="DU1529">
        <v>0</v>
      </c>
      <c r="DV1529">
        <v>0</v>
      </c>
      <c r="DW1529">
        <v>2</v>
      </c>
      <c r="DX1529" t="s">
        <v>357</v>
      </c>
      <c r="DY1529">
        <v>2.98478</v>
      </c>
      <c r="DZ1529">
        <v>2.71548</v>
      </c>
      <c r="EA1529">
        <v>0.188366</v>
      </c>
      <c r="EB1529">
        <v>0.19198</v>
      </c>
      <c r="EC1529">
        <v>0.08955970000000001</v>
      </c>
      <c r="ED1529">
        <v>0.0805241</v>
      </c>
      <c r="EE1529">
        <v>25773</v>
      </c>
      <c r="EF1529">
        <v>25771.7</v>
      </c>
      <c r="EG1529">
        <v>29503</v>
      </c>
      <c r="EH1529">
        <v>29489.5</v>
      </c>
      <c r="EI1529">
        <v>35608.2</v>
      </c>
      <c r="EJ1529">
        <v>36057.9</v>
      </c>
      <c r="EK1529">
        <v>41580</v>
      </c>
      <c r="EL1529">
        <v>42026.9</v>
      </c>
      <c r="EM1529">
        <v>1.96898</v>
      </c>
      <c r="EN1529">
        <v>1.92693</v>
      </c>
      <c r="EO1529">
        <v>0.11906</v>
      </c>
      <c r="EP1529">
        <v>0</v>
      </c>
      <c r="EQ1529">
        <v>23.0567</v>
      </c>
      <c r="ER1529">
        <v>999.9</v>
      </c>
      <c r="ES1529">
        <v>43.6</v>
      </c>
      <c r="ET1529">
        <v>29.4</v>
      </c>
      <c r="EU1529">
        <v>19.7409</v>
      </c>
      <c r="EV1529">
        <v>62.8864</v>
      </c>
      <c r="EW1529">
        <v>33.3373</v>
      </c>
      <c r="EX1529">
        <v>1</v>
      </c>
      <c r="EY1529">
        <v>-0.164096</v>
      </c>
      <c r="EZ1529">
        <v>2.18271</v>
      </c>
      <c r="FA1529">
        <v>20.3204</v>
      </c>
      <c r="FB1529">
        <v>5.21879</v>
      </c>
      <c r="FC1529">
        <v>12.0099</v>
      </c>
      <c r="FD1529">
        <v>4.98985</v>
      </c>
      <c r="FE1529">
        <v>3.2886</v>
      </c>
      <c r="FF1529">
        <v>9999</v>
      </c>
      <c r="FG1529">
        <v>9999</v>
      </c>
      <c r="FH1529">
        <v>9999</v>
      </c>
      <c r="FI1529">
        <v>262.8</v>
      </c>
      <c r="FJ1529">
        <v>1.86768</v>
      </c>
      <c r="FK1529">
        <v>1.86676</v>
      </c>
      <c r="FL1529">
        <v>1.86615</v>
      </c>
      <c r="FM1529">
        <v>1.86614</v>
      </c>
      <c r="FN1529">
        <v>1.86795</v>
      </c>
      <c r="FO1529">
        <v>1.87042</v>
      </c>
      <c r="FP1529">
        <v>1.86905</v>
      </c>
      <c r="FQ1529">
        <v>1.87054</v>
      </c>
      <c r="FR1529">
        <v>0</v>
      </c>
      <c r="FS1529">
        <v>0</v>
      </c>
      <c r="FT1529">
        <v>0</v>
      </c>
      <c r="FU1529">
        <v>0</v>
      </c>
      <c r="FV1529" t="s">
        <v>358</v>
      </c>
      <c r="FW1529" t="s">
        <v>359</v>
      </c>
      <c r="FX1529" t="s">
        <v>360</v>
      </c>
      <c r="FY1529" t="s">
        <v>360</v>
      </c>
      <c r="FZ1529" t="s">
        <v>360</v>
      </c>
      <c r="GA1529" t="s">
        <v>360</v>
      </c>
      <c r="GB1529">
        <v>0</v>
      </c>
      <c r="GC1529">
        <v>100</v>
      </c>
      <c r="GD1529">
        <v>100</v>
      </c>
      <c r="GE1529">
        <v>-5.05</v>
      </c>
      <c r="GF1529">
        <v>-0.1669</v>
      </c>
      <c r="GG1529">
        <v>-2.0192013485273</v>
      </c>
      <c r="GH1529">
        <v>-0.003354295288503095</v>
      </c>
      <c r="GI1529">
        <v>8.998442100416266E-07</v>
      </c>
      <c r="GJ1529">
        <v>-2.632750781261316E-10</v>
      </c>
      <c r="GK1529">
        <v>-0.1771344180573433</v>
      </c>
      <c r="GL1529">
        <v>-0.01811282044437078</v>
      </c>
      <c r="GM1529">
        <v>0.001479480632228601</v>
      </c>
      <c r="GN1529">
        <v>-2.527498020886067E-05</v>
      </c>
      <c r="GO1529">
        <v>3</v>
      </c>
      <c r="GP1529">
        <v>2311</v>
      </c>
      <c r="GQ1529">
        <v>1</v>
      </c>
      <c r="GR1529">
        <v>23</v>
      </c>
      <c r="GS1529">
        <v>7518.9</v>
      </c>
      <c r="GT1529">
        <v>7519</v>
      </c>
      <c r="GU1529">
        <v>2.3999</v>
      </c>
      <c r="GV1529">
        <v>2.19971</v>
      </c>
      <c r="GW1529">
        <v>1.39648</v>
      </c>
      <c r="GX1529">
        <v>2.34009</v>
      </c>
      <c r="GY1529">
        <v>1.49536</v>
      </c>
      <c r="GZ1529">
        <v>2.35107</v>
      </c>
      <c r="HA1529">
        <v>35.7777</v>
      </c>
      <c r="HB1529">
        <v>23.8336</v>
      </c>
      <c r="HC1529">
        <v>18</v>
      </c>
      <c r="HD1529">
        <v>515.867</v>
      </c>
      <c r="HE1529">
        <v>445.425</v>
      </c>
      <c r="HF1529">
        <v>21.4248</v>
      </c>
      <c r="HG1529">
        <v>25.3366</v>
      </c>
      <c r="HH1529">
        <v>30.0015</v>
      </c>
      <c r="HI1529">
        <v>25.325</v>
      </c>
      <c r="HJ1529">
        <v>25.271</v>
      </c>
      <c r="HK1529">
        <v>48.0323</v>
      </c>
      <c r="HL1529">
        <v>20.7685</v>
      </c>
      <c r="HM1529">
        <v>38.9311</v>
      </c>
      <c r="HN1529">
        <v>21.2884</v>
      </c>
      <c r="HO1529">
        <v>1209.38</v>
      </c>
      <c r="HP1529">
        <v>16.3009</v>
      </c>
      <c r="HQ1529">
        <v>100.923</v>
      </c>
      <c r="HR1529">
        <v>100.931</v>
      </c>
    </row>
    <row r="1530" spans="1:226">
      <c r="A1530">
        <v>1514</v>
      </c>
      <c r="B1530">
        <v>1664310460</v>
      </c>
      <c r="C1530">
        <v>17229.5</v>
      </c>
      <c r="D1530" t="s">
        <v>3400</v>
      </c>
      <c r="E1530" t="s">
        <v>3401</v>
      </c>
      <c r="F1530">
        <v>5</v>
      </c>
      <c r="G1530" t="s">
        <v>3257</v>
      </c>
      <c r="H1530" t="s">
        <v>354</v>
      </c>
      <c r="I1530">
        <v>1664310452.214286</v>
      </c>
      <c r="J1530">
        <f>(K1530)/1000</f>
        <v>0</v>
      </c>
      <c r="K1530">
        <f>IF(BF1530, AN1530, AH1530)</f>
        <v>0</v>
      </c>
      <c r="L1530">
        <f>IF(BF1530, AI1530, AG1530)</f>
        <v>0</v>
      </c>
      <c r="M1530">
        <f>BH1530 - IF(AU1530&gt;1, L1530*BB1530*100.0/(AW1530*BV1530), 0)</f>
        <v>0</v>
      </c>
      <c r="N1530">
        <f>((T1530-J1530/2)*M1530-L1530)/(T1530+J1530/2)</f>
        <v>0</v>
      </c>
      <c r="O1530">
        <f>N1530*(BO1530+BP1530)/1000.0</f>
        <v>0</v>
      </c>
      <c r="P1530">
        <f>(BH1530 - IF(AU1530&gt;1, L1530*BB1530*100.0/(AW1530*BV1530), 0))*(BO1530+BP1530)/1000.0</f>
        <v>0</v>
      </c>
      <c r="Q1530">
        <f>2.0/((1/S1530-1/R1530)+SIGN(S1530)*SQRT((1/S1530-1/R1530)*(1/S1530-1/R1530) + 4*BC1530/((BC1530+1)*(BC1530+1))*(2*1/S1530*1/R1530-1/R1530*1/R1530)))</f>
        <v>0</v>
      </c>
      <c r="R1530">
        <f>IF(LEFT(BD1530,1)&lt;&gt;"0",IF(LEFT(BD1530,1)="1",3.0,BE1530),$D$5+$E$5*(BV1530*BO1530/($K$5*1000))+$F$5*(BV1530*BO1530/($K$5*1000))*MAX(MIN(BB1530,$J$5),$I$5)*MAX(MIN(BB1530,$J$5),$I$5)+$G$5*MAX(MIN(BB1530,$J$5),$I$5)*(BV1530*BO1530/($K$5*1000))+$H$5*(BV1530*BO1530/($K$5*1000))*(BV1530*BO1530/($K$5*1000)))</f>
        <v>0</v>
      </c>
      <c r="S1530">
        <f>J1530*(1000-(1000*0.61365*exp(17.502*W1530/(240.97+W1530))/(BO1530+BP1530)+BJ1530)/2)/(1000*0.61365*exp(17.502*W1530/(240.97+W1530))/(BO1530+BP1530)-BJ1530)</f>
        <v>0</v>
      </c>
      <c r="T1530">
        <f>1/((BC1530+1)/(Q1530/1.6)+1/(R1530/1.37)) + BC1530/((BC1530+1)/(Q1530/1.6) + BC1530/(R1530/1.37))</f>
        <v>0</v>
      </c>
      <c r="U1530">
        <f>(AX1530*BA1530)</f>
        <v>0</v>
      </c>
      <c r="V1530">
        <f>(BQ1530+(U1530+2*0.95*5.67E-8*(((BQ1530+$B$7)+273)^4-(BQ1530+273)^4)-44100*J1530)/(1.84*29.3*R1530+8*0.95*5.67E-8*(BQ1530+273)^3))</f>
        <v>0</v>
      </c>
      <c r="W1530">
        <f>($C$7*BR1530+$D$7*BS1530+$E$7*V1530)</f>
        <v>0</v>
      </c>
      <c r="X1530">
        <f>0.61365*exp(17.502*W1530/(240.97+W1530))</f>
        <v>0</v>
      </c>
      <c r="Y1530">
        <f>(Z1530/AA1530*100)</f>
        <v>0</v>
      </c>
      <c r="Z1530">
        <f>BJ1530*(BO1530+BP1530)/1000</f>
        <v>0</v>
      </c>
      <c r="AA1530">
        <f>0.61365*exp(17.502*BQ1530/(240.97+BQ1530))</f>
        <v>0</v>
      </c>
      <c r="AB1530">
        <f>(X1530-BJ1530*(BO1530+BP1530)/1000)</f>
        <v>0</v>
      </c>
      <c r="AC1530">
        <f>(-J1530*44100)</f>
        <v>0</v>
      </c>
      <c r="AD1530">
        <f>2*29.3*R1530*0.92*(BQ1530-W1530)</f>
        <v>0</v>
      </c>
      <c r="AE1530">
        <f>2*0.95*5.67E-8*(((BQ1530+$B$7)+273)^4-(W1530+273)^4)</f>
        <v>0</v>
      </c>
      <c r="AF1530">
        <f>U1530+AE1530+AC1530+AD1530</f>
        <v>0</v>
      </c>
      <c r="AG1530">
        <f>BN1530*AU1530*(BI1530-BH1530*(1000-AU1530*BK1530)/(1000-AU1530*BJ1530))/(100*BB1530)</f>
        <v>0</v>
      </c>
      <c r="AH1530">
        <f>1000*BN1530*AU1530*(BJ1530-BK1530)/(100*BB1530*(1000-AU1530*BJ1530))</f>
        <v>0</v>
      </c>
      <c r="AI1530">
        <f>(AJ1530 - AK1530 - BO1530*1E3/(8.314*(BQ1530+273.15)) * AM1530/BN1530 * AL1530) * BN1530/(100*BB1530) * (1000 - BK1530)/1000</f>
        <v>0</v>
      </c>
      <c r="AJ1530">
        <v>1213.766783672899</v>
      </c>
      <c r="AK1530">
        <v>1165.787515151515</v>
      </c>
      <c r="AL1530">
        <v>3.370240921345532</v>
      </c>
      <c r="AM1530">
        <v>64.58573278103455</v>
      </c>
      <c r="AN1530">
        <f>(AP1530 - AO1530 + BO1530*1E3/(8.314*(BQ1530+273.15)) * AR1530/BN1530 * AQ1530) * BN1530/(100*BB1530) * 1000/(1000 - AP1530)</f>
        <v>0</v>
      </c>
      <c r="AO1530">
        <v>16.19491776416825</v>
      </c>
      <c r="AP1530">
        <v>18.22203999999999</v>
      </c>
      <c r="AQ1530">
        <v>-0.0001075295086616401</v>
      </c>
      <c r="AR1530">
        <v>112.2098661277839</v>
      </c>
      <c r="AS1530">
        <v>14</v>
      </c>
      <c r="AT1530">
        <v>3</v>
      </c>
      <c r="AU1530">
        <f>IF(AS1530*$H$13&gt;=AW1530,1.0,(AW1530/(AW1530-AS1530*$H$13)))</f>
        <v>0</v>
      </c>
      <c r="AV1530">
        <f>(AU1530-1)*100</f>
        <v>0</v>
      </c>
      <c r="AW1530">
        <f>MAX(0,($B$13+$C$13*BV1530)/(1+$D$13*BV1530)*BO1530/(BQ1530+273)*$E$13)</f>
        <v>0</v>
      </c>
      <c r="AX1530">
        <f>$B$11*BW1530+$C$11*BX1530+$F$11*CI1530*(1-CL1530)</f>
        <v>0</v>
      </c>
      <c r="AY1530">
        <f>AX1530*AZ1530</f>
        <v>0</v>
      </c>
      <c r="AZ1530">
        <f>($B$11*$D$9+$C$11*$D$9+$F$11*((CV1530+CN1530)/MAX(CV1530+CN1530+CW1530, 0.1)*$I$9+CW1530/MAX(CV1530+CN1530+CW1530, 0.1)*$J$9))/($B$11+$C$11+$F$11)</f>
        <v>0</v>
      </c>
      <c r="BA1530">
        <f>($B$11*$K$9+$C$11*$K$9+$F$11*((CV1530+CN1530)/MAX(CV1530+CN1530+CW1530, 0.1)*$P$9+CW1530/MAX(CV1530+CN1530+CW1530, 0.1)*$Q$9))/($B$11+$C$11+$F$11)</f>
        <v>0</v>
      </c>
      <c r="BB1530">
        <v>6</v>
      </c>
      <c r="BC1530">
        <v>0.5</v>
      </c>
      <c r="BD1530" t="s">
        <v>355</v>
      </c>
      <c r="BE1530">
        <v>2</v>
      </c>
      <c r="BF1530" t="b">
        <v>1</v>
      </c>
      <c r="BG1530">
        <v>1664310452.214286</v>
      </c>
      <c r="BH1530">
        <v>1120.260714285714</v>
      </c>
      <c r="BI1530">
        <v>1177.926071428571</v>
      </c>
      <c r="BJ1530">
        <v>18.24580357142857</v>
      </c>
      <c r="BK1530">
        <v>16.19920357142857</v>
      </c>
      <c r="BL1530">
        <v>1125.291428571428</v>
      </c>
      <c r="BM1530">
        <v>18.41263571428572</v>
      </c>
      <c r="BN1530">
        <v>500.0675714285715</v>
      </c>
      <c r="BO1530">
        <v>90.90531785714283</v>
      </c>
      <c r="BP1530">
        <v>0.09998046785714286</v>
      </c>
      <c r="BQ1530">
        <v>24.57950714285715</v>
      </c>
      <c r="BR1530">
        <v>25.006375</v>
      </c>
      <c r="BS1530">
        <v>999.9000000000002</v>
      </c>
      <c r="BT1530">
        <v>0</v>
      </c>
      <c r="BU1530">
        <v>0</v>
      </c>
      <c r="BV1530">
        <v>9999.045357142855</v>
      </c>
      <c r="BW1530">
        <v>0</v>
      </c>
      <c r="BX1530">
        <v>7.419389999999999</v>
      </c>
      <c r="BY1530">
        <v>-57.66401785714286</v>
      </c>
      <c r="BZ1530">
        <v>1141.081428571428</v>
      </c>
      <c r="CA1530">
        <v>1197.321785714286</v>
      </c>
      <c r="CB1530">
        <v>2.046595</v>
      </c>
      <c r="CC1530">
        <v>1177.926071428571</v>
      </c>
      <c r="CD1530">
        <v>16.19920357142857</v>
      </c>
      <c r="CE1530">
        <v>1.65864</v>
      </c>
      <c r="CF1530">
        <v>1.472594285714285</v>
      </c>
      <c r="CG1530">
        <v>14.51466428571429</v>
      </c>
      <c r="CH1530">
        <v>12.68652142857143</v>
      </c>
      <c r="CI1530">
        <v>2000.008214285714</v>
      </c>
      <c r="CJ1530">
        <v>0.9800013571428571</v>
      </c>
      <c r="CK1530">
        <v>0.0199983</v>
      </c>
      <c r="CL1530">
        <v>0</v>
      </c>
      <c r="CM1530">
        <v>805.9268928571428</v>
      </c>
      <c r="CN1530">
        <v>5.00097</v>
      </c>
      <c r="CO1530">
        <v>16035.325</v>
      </c>
      <c r="CP1530">
        <v>16707.65714285714</v>
      </c>
      <c r="CQ1530">
        <v>37.875</v>
      </c>
      <c r="CR1530">
        <v>38.562</v>
      </c>
      <c r="CS1530">
        <v>37.875</v>
      </c>
      <c r="CT1530">
        <v>38.18257142857143</v>
      </c>
      <c r="CU1530">
        <v>38.312</v>
      </c>
      <c r="CV1530">
        <v>1955.108571428571</v>
      </c>
      <c r="CW1530">
        <v>39.89964285714287</v>
      </c>
      <c r="CX1530">
        <v>0</v>
      </c>
      <c r="CY1530">
        <v>1664310464.3</v>
      </c>
      <c r="CZ1530">
        <v>0</v>
      </c>
      <c r="DA1530">
        <v>0</v>
      </c>
      <c r="DB1530" t="s">
        <v>356</v>
      </c>
      <c r="DC1530">
        <v>1663859321.1</v>
      </c>
      <c r="DD1530">
        <v>1663859315.6</v>
      </c>
      <c r="DE1530">
        <v>0</v>
      </c>
      <c r="DF1530">
        <v>0.196</v>
      </c>
      <c r="DG1530">
        <v>-0.001</v>
      </c>
      <c r="DH1530">
        <v>-5.941</v>
      </c>
      <c r="DI1530">
        <v>-0.174</v>
      </c>
      <c r="DJ1530">
        <v>1500</v>
      </c>
      <c r="DK1530">
        <v>17</v>
      </c>
      <c r="DL1530">
        <v>0.13</v>
      </c>
      <c r="DM1530">
        <v>0.04</v>
      </c>
      <c r="DN1530">
        <v>-57.63651</v>
      </c>
      <c r="DO1530">
        <v>-0.4552480300186128</v>
      </c>
      <c r="DP1530">
        <v>0.06631235857666355</v>
      </c>
      <c r="DQ1530">
        <v>0</v>
      </c>
      <c r="DR1530">
        <v>2.06213825</v>
      </c>
      <c r="DS1530">
        <v>-0.2842774108818032</v>
      </c>
      <c r="DT1530">
        <v>0.02991711641247367</v>
      </c>
      <c r="DU1530">
        <v>0</v>
      </c>
      <c r="DV1530">
        <v>0</v>
      </c>
      <c r="DW1530">
        <v>2</v>
      </c>
      <c r="DX1530" t="s">
        <v>357</v>
      </c>
      <c r="DY1530">
        <v>2.98473</v>
      </c>
      <c r="DZ1530">
        <v>2.7157</v>
      </c>
      <c r="EA1530">
        <v>0.190107</v>
      </c>
      <c r="EB1530">
        <v>0.193662</v>
      </c>
      <c r="EC1530">
        <v>0.0894875</v>
      </c>
      <c r="ED1530">
        <v>0.08068740000000001</v>
      </c>
      <c r="EE1530">
        <v>25717.5</v>
      </c>
      <c r="EF1530">
        <v>25717.3</v>
      </c>
      <c r="EG1530">
        <v>29502.7</v>
      </c>
      <c r="EH1530">
        <v>29488.5</v>
      </c>
      <c r="EI1530">
        <v>35610.4</v>
      </c>
      <c r="EJ1530">
        <v>36050.5</v>
      </c>
      <c r="EK1530">
        <v>41579.2</v>
      </c>
      <c r="EL1530">
        <v>42025.8</v>
      </c>
      <c r="EM1530">
        <v>1.96903</v>
      </c>
      <c r="EN1530">
        <v>1.92725</v>
      </c>
      <c r="EO1530">
        <v>0.11874</v>
      </c>
      <c r="EP1530">
        <v>0</v>
      </c>
      <c r="EQ1530">
        <v>23.0587</v>
      </c>
      <c r="ER1530">
        <v>999.9</v>
      </c>
      <c r="ES1530">
        <v>43.6</v>
      </c>
      <c r="ET1530">
        <v>29.4</v>
      </c>
      <c r="EU1530">
        <v>19.7418</v>
      </c>
      <c r="EV1530">
        <v>62.9264</v>
      </c>
      <c r="EW1530">
        <v>32.8966</v>
      </c>
      <c r="EX1530">
        <v>1</v>
      </c>
      <c r="EY1530">
        <v>-0.163753</v>
      </c>
      <c r="EZ1530">
        <v>1.78483</v>
      </c>
      <c r="FA1530">
        <v>20.3252</v>
      </c>
      <c r="FB1530">
        <v>5.21894</v>
      </c>
      <c r="FC1530">
        <v>12.0099</v>
      </c>
      <c r="FD1530">
        <v>4.98965</v>
      </c>
      <c r="FE1530">
        <v>3.28865</v>
      </c>
      <c r="FF1530">
        <v>9999</v>
      </c>
      <c r="FG1530">
        <v>9999</v>
      </c>
      <c r="FH1530">
        <v>9999</v>
      </c>
      <c r="FI1530">
        <v>262.8</v>
      </c>
      <c r="FJ1530">
        <v>1.86769</v>
      </c>
      <c r="FK1530">
        <v>1.86676</v>
      </c>
      <c r="FL1530">
        <v>1.86615</v>
      </c>
      <c r="FM1530">
        <v>1.86614</v>
      </c>
      <c r="FN1530">
        <v>1.86797</v>
      </c>
      <c r="FO1530">
        <v>1.87042</v>
      </c>
      <c r="FP1530">
        <v>1.86905</v>
      </c>
      <c r="FQ1530">
        <v>1.87057</v>
      </c>
      <c r="FR1530">
        <v>0</v>
      </c>
      <c r="FS1530">
        <v>0</v>
      </c>
      <c r="FT1530">
        <v>0</v>
      </c>
      <c r="FU1530">
        <v>0</v>
      </c>
      <c r="FV1530" t="s">
        <v>358</v>
      </c>
      <c r="FW1530" t="s">
        <v>359</v>
      </c>
      <c r="FX1530" t="s">
        <v>360</v>
      </c>
      <c r="FY1530" t="s">
        <v>360</v>
      </c>
      <c r="FZ1530" t="s">
        <v>360</v>
      </c>
      <c r="GA1530" t="s">
        <v>360</v>
      </c>
      <c r="GB1530">
        <v>0</v>
      </c>
      <c r="GC1530">
        <v>100</v>
      </c>
      <c r="GD1530">
        <v>100</v>
      </c>
      <c r="GE1530">
        <v>-5.09</v>
      </c>
      <c r="GF1530">
        <v>-0.1671</v>
      </c>
      <c r="GG1530">
        <v>-2.0192013485273</v>
      </c>
      <c r="GH1530">
        <v>-0.003354295288503095</v>
      </c>
      <c r="GI1530">
        <v>8.998442100416266E-07</v>
      </c>
      <c r="GJ1530">
        <v>-2.632750781261316E-10</v>
      </c>
      <c r="GK1530">
        <v>-0.1771344180573433</v>
      </c>
      <c r="GL1530">
        <v>-0.01811282044437078</v>
      </c>
      <c r="GM1530">
        <v>0.001479480632228601</v>
      </c>
      <c r="GN1530">
        <v>-2.527498020886067E-05</v>
      </c>
      <c r="GO1530">
        <v>3</v>
      </c>
      <c r="GP1530">
        <v>2311</v>
      </c>
      <c r="GQ1530">
        <v>1</v>
      </c>
      <c r="GR1530">
        <v>23</v>
      </c>
      <c r="GS1530">
        <v>7519</v>
      </c>
      <c r="GT1530">
        <v>7519.1</v>
      </c>
      <c r="GU1530">
        <v>2.4292</v>
      </c>
      <c r="GV1530">
        <v>2.1936</v>
      </c>
      <c r="GW1530">
        <v>1.39648</v>
      </c>
      <c r="GX1530">
        <v>2.34009</v>
      </c>
      <c r="GY1530">
        <v>1.49536</v>
      </c>
      <c r="GZ1530">
        <v>2.43652</v>
      </c>
      <c r="HA1530">
        <v>35.7777</v>
      </c>
      <c r="HB1530">
        <v>23.8423</v>
      </c>
      <c r="HC1530">
        <v>18</v>
      </c>
      <c r="HD1530">
        <v>515.914</v>
      </c>
      <c r="HE1530">
        <v>445.64</v>
      </c>
      <c r="HF1530">
        <v>21.2779</v>
      </c>
      <c r="HG1530">
        <v>25.3384</v>
      </c>
      <c r="HH1530">
        <v>30.0007</v>
      </c>
      <c r="HI1530">
        <v>25.3266</v>
      </c>
      <c r="HJ1530">
        <v>25.2731</v>
      </c>
      <c r="HK1530">
        <v>48.6116</v>
      </c>
      <c r="HL1530">
        <v>20.4611</v>
      </c>
      <c r="HM1530">
        <v>38.9311</v>
      </c>
      <c r="HN1530">
        <v>21.2745</v>
      </c>
      <c r="HO1530">
        <v>1222.74</v>
      </c>
      <c r="HP1530">
        <v>16.3465</v>
      </c>
      <c r="HQ1530">
        <v>100.921</v>
      </c>
      <c r="HR1530">
        <v>100.928</v>
      </c>
    </row>
    <row r="1531" spans="1:226">
      <c r="A1531">
        <v>1515</v>
      </c>
      <c r="B1531">
        <v>1664310465</v>
      </c>
      <c r="C1531">
        <v>17234.5</v>
      </c>
      <c r="D1531" t="s">
        <v>3402</v>
      </c>
      <c r="E1531" t="s">
        <v>3403</v>
      </c>
      <c r="F1531">
        <v>5</v>
      </c>
      <c r="G1531" t="s">
        <v>3257</v>
      </c>
      <c r="H1531" t="s">
        <v>354</v>
      </c>
      <c r="I1531">
        <v>1664310457.5</v>
      </c>
      <c r="J1531">
        <f>(K1531)/1000</f>
        <v>0</v>
      </c>
      <c r="K1531">
        <f>IF(BF1531, AN1531, AH1531)</f>
        <v>0</v>
      </c>
      <c r="L1531">
        <f>IF(BF1531, AI1531, AG1531)</f>
        <v>0</v>
      </c>
      <c r="M1531">
        <f>BH1531 - IF(AU1531&gt;1, L1531*BB1531*100.0/(AW1531*BV1531), 0)</f>
        <v>0</v>
      </c>
      <c r="N1531">
        <f>((T1531-J1531/2)*M1531-L1531)/(T1531+J1531/2)</f>
        <v>0</v>
      </c>
      <c r="O1531">
        <f>N1531*(BO1531+BP1531)/1000.0</f>
        <v>0</v>
      </c>
      <c r="P1531">
        <f>(BH1531 - IF(AU1531&gt;1, L1531*BB1531*100.0/(AW1531*BV1531), 0))*(BO1531+BP1531)/1000.0</f>
        <v>0</v>
      </c>
      <c r="Q1531">
        <f>2.0/((1/S1531-1/R1531)+SIGN(S1531)*SQRT((1/S1531-1/R1531)*(1/S1531-1/R1531) + 4*BC1531/((BC1531+1)*(BC1531+1))*(2*1/S1531*1/R1531-1/R1531*1/R1531)))</f>
        <v>0</v>
      </c>
      <c r="R1531">
        <f>IF(LEFT(BD1531,1)&lt;&gt;"0",IF(LEFT(BD1531,1)="1",3.0,BE1531),$D$5+$E$5*(BV1531*BO1531/($K$5*1000))+$F$5*(BV1531*BO1531/($K$5*1000))*MAX(MIN(BB1531,$J$5),$I$5)*MAX(MIN(BB1531,$J$5),$I$5)+$G$5*MAX(MIN(BB1531,$J$5),$I$5)*(BV1531*BO1531/($K$5*1000))+$H$5*(BV1531*BO1531/($K$5*1000))*(BV1531*BO1531/($K$5*1000)))</f>
        <v>0</v>
      </c>
      <c r="S1531">
        <f>J1531*(1000-(1000*0.61365*exp(17.502*W1531/(240.97+W1531))/(BO1531+BP1531)+BJ1531)/2)/(1000*0.61365*exp(17.502*W1531/(240.97+W1531))/(BO1531+BP1531)-BJ1531)</f>
        <v>0</v>
      </c>
      <c r="T1531">
        <f>1/((BC1531+1)/(Q1531/1.6)+1/(R1531/1.37)) + BC1531/((BC1531+1)/(Q1531/1.6) + BC1531/(R1531/1.37))</f>
        <v>0</v>
      </c>
      <c r="U1531">
        <f>(AX1531*BA1531)</f>
        <v>0</v>
      </c>
      <c r="V1531">
        <f>(BQ1531+(U1531+2*0.95*5.67E-8*(((BQ1531+$B$7)+273)^4-(BQ1531+273)^4)-44100*J1531)/(1.84*29.3*R1531+8*0.95*5.67E-8*(BQ1531+273)^3))</f>
        <v>0</v>
      </c>
      <c r="W1531">
        <f>($C$7*BR1531+$D$7*BS1531+$E$7*V1531)</f>
        <v>0</v>
      </c>
      <c r="X1531">
        <f>0.61365*exp(17.502*W1531/(240.97+W1531))</f>
        <v>0</v>
      </c>
      <c r="Y1531">
        <f>(Z1531/AA1531*100)</f>
        <v>0</v>
      </c>
      <c r="Z1531">
        <f>BJ1531*(BO1531+BP1531)/1000</f>
        <v>0</v>
      </c>
      <c r="AA1531">
        <f>0.61365*exp(17.502*BQ1531/(240.97+BQ1531))</f>
        <v>0</v>
      </c>
      <c r="AB1531">
        <f>(X1531-BJ1531*(BO1531+BP1531)/1000)</f>
        <v>0</v>
      </c>
      <c r="AC1531">
        <f>(-J1531*44100)</f>
        <v>0</v>
      </c>
      <c r="AD1531">
        <f>2*29.3*R1531*0.92*(BQ1531-W1531)</f>
        <v>0</v>
      </c>
      <c r="AE1531">
        <f>2*0.95*5.67E-8*(((BQ1531+$B$7)+273)^4-(W1531+273)^4)</f>
        <v>0</v>
      </c>
      <c r="AF1531">
        <f>U1531+AE1531+AC1531+AD1531</f>
        <v>0</v>
      </c>
      <c r="AG1531">
        <f>BN1531*AU1531*(BI1531-BH1531*(1000-AU1531*BK1531)/(1000-AU1531*BJ1531))/(100*BB1531)</f>
        <v>0</v>
      </c>
      <c r="AH1531">
        <f>1000*BN1531*AU1531*(BJ1531-BK1531)/(100*BB1531*(1000-AU1531*BJ1531))</f>
        <v>0</v>
      </c>
      <c r="AI1531">
        <f>(AJ1531 - AK1531 - BO1531*1E3/(8.314*(BQ1531+273.15)) * AM1531/BN1531 * AL1531) * BN1531/(100*BB1531) * (1000 - BK1531)/1000</f>
        <v>0</v>
      </c>
      <c r="AJ1531">
        <v>1230.713847104849</v>
      </c>
      <c r="AK1531">
        <v>1182.780303030303</v>
      </c>
      <c r="AL1531">
        <v>3.385084839834293</v>
      </c>
      <c r="AM1531">
        <v>64.58573278103455</v>
      </c>
      <c r="AN1531">
        <f>(AP1531 - AO1531 + BO1531*1E3/(8.314*(BQ1531+273.15)) * AR1531/BN1531 * AQ1531) * BN1531/(100*BB1531) * 1000/(1000 - AP1531)</f>
        <v>0</v>
      </c>
      <c r="AO1531">
        <v>16.23241569028783</v>
      </c>
      <c r="AP1531">
        <v>18.21779263157894</v>
      </c>
      <c r="AQ1531">
        <v>-0.005436103300077091</v>
      </c>
      <c r="AR1531">
        <v>112.2098661277839</v>
      </c>
      <c r="AS1531">
        <v>14</v>
      </c>
      <c r="AT1531">
        <v>3</v>
      </c>
      <c r="AU1531">
        <f>IF(AS1531*$H$13&gt;=AW1531,1.0,(AW1531/(AW1531-AS1531*$H$13)))</f>
        <v>0</v>
      </c>
      <c r="AV1531">
        <f>(AU1531-1)*100</f>
        <v>0</v>
      </c>
      <c r="AW1531">
        <f>MAX(0,($B$13+$C$13*BV1531)/(1+$D$13*BV1531)*BO1531/(BQ1531+273)*$E$13)</f>
        <v>0</v>
      </c>
      <c r="AX1531">
        <f>$B$11*BW1531+$C$11*BX1531+$F$11*CI1531*(1-CL1531)</f>
        <v>0</v>
      </c>
      <c r="AY1531">
        <f>AX1531*AZ1531</f>
        <v>0</v>
      </c>
      <c r="AZ1531">
        <f>($B$11*$D$9+$C$11*$D$9+$F$11*((CV1531+CN1531)/MAX(CV1531+CN1531+CW1531, 0.1)*$I$9+CW1531/MAX(CV1531+CN1531+CW1531, 0.1)*$J$9))/($B$11+$C$11+$F$11)</f>
        <v>0</v>
      </c>
      <c r="BA1531">
        <f>($B$11*$K$9+$C$11*$K$9+$F$11*((CV1531+CN1531)/MAX(CV1531+CN1531+CW1531, 0.1)*$P$9+CW1531/MAX(CV1531+CN1531+CW1531, 0.1)*$Q$9))/($B$11+$C$11+$F$11)</f>
        <v>0</v>
      </c>
      <c r="BB1531">
        <v>6</v>
      </c>
      <c r="BC1531">
        <v>0.5</v>
      </c>
      <c r="BD1531" t="s">
        <v>355</v>
      </c>
      <c r="BE1531">
        <v>2</v>
      </c>
      <c r="BF1531" t="b">
        <v>1</v>
      </c>
      <c r="BG1531">
        <v>1664310457.5</v>
      </c>
      <c r="BH1531">
        <v>1137.901111111111</v>
      </c>
      <c r="BI1531">
        <v>1195.563703703704</v>
      </c>
      <c r="BJ1531">
        <v>18.2337962962963</v>
      </c>
      <c r="BK1531">
        <v>16.22626666666667</v>
      </c>
      <c r="BL1531">
        <v>1142.971851851852</v>
      </c>
      <c r="BM1531">
        <v>18.40074814814815</v>
      </c>
      <c r="BN1531">
        <v>500.0681851851852</v>
      </c>
      <c r="BO1531">
        <v>90.90565925925927</v>
      </c>
      <c r="BP1531">
        <v>0.09996824444444445</v>
      </c>
      <c r="BQ1531">
        <v>24.57968888888889</v>
      </c>
      <c r="BR1531">
        <v>25.00840740740741</v>
      </c>
      <c r="BS1531">
        <v>999.9000000000001</v>
      </c>
      <c r="BT1531">
        <v>0</v>
      </c>
      <c r="BU1531">
        <v>0</v>
      </c>
      <c r="BV1531">
        <v>10005.07962962963</v>
      </c>
      <c r="BW1531">
        <v>0</v>
      </c>
      <c r="BX1531">
        <v>7.419389999999999</v>
      </c>
      <c r="BY1531">
        <v>-57.66218518518519</v>
      </c>
      <c r="BZ1531">
        <v>1159.035925925926</v>
      </c>
      <c r="CA1531">
        <v>1215.284444444444</v>
      </c>
      <c r="CB1531">
        <v>2.007525185185185</v>
      </c>
      <c r="CC1531">
        <v>1195.563703703704</v>
      </c>
      <c r="CD1531">
        <v>16.22626666666667</v>
      </c>
      <c r="CE1531">
        <v>1.657554074074074</v>
      </c>
      <c r="CF1531">
        <v>1.475058518518519</v>
      </c>
      <c r="CG1531">
        <v>14.50452592592593</v>
      </c>
      <c r="CH1531">
        <v>12.71201851851852</v>
      </c>
      <c r="CI1531">
        <v>1999.994814814815</v>
      </c>
      <c r="CJ1531">
        <v>0.9800032222222221</v>
      </c>
      <c r="CK1531">
        <v>0.01999637777777778</v>
      </c>
      <c r="CL1531">
        <v>0</v>
      </c>
      <c r="CM1531">
        <v>805.6748148148149</v>
      </c>
      <c r="CN1531">
        <v>5.00097</v>
      </c>
      <c r="CO1531">
        <v>16029.93333333333</v>
      </c>
      <c r="CP1531">
        <v>16707.55925925926</v>
      </c>
      <c r="CQ1531">
        <v>37.875</v>
      </c>
      <c r="CR1531">
        <v>38.562</v>
      </c>
      <c r="CS1531">
        <v>37.875</v>
      </c>
      <c r="CT1531">
        <v>38.1824074074074</v>
      </c>
      <c r="CU1531">
        <v>38.312</v>
      </c>
      <c r="CV1531">
        <v>1955.099259259259</v>
      </c>
      <c r="CW1531">
        <v>39.89555555555556</v>
      </c>
      <c r="CX1531">
        <v>0</v>
      </c>
      <c r="CY1531">
        <v>1664310469.7</v>
      </c>
      <c r="CZ1531">
        <v>0</v>
      </c>
      <c r="DA1531">
        <v>0</v>
      </c>
      <c r="DB1531" t="s">
        <v>356</v>
      </c>
      <c r="DC1531">
        <v>1663859321.1</v>
      </c>
      <c r="DD1531">
        <v>1663859315.6</v>
      </c>
      <c r="DE1531">
        <v>0</v>
      </c>
      <c r="DF1531">
        <v>0.196</v>
      </c>
      <c r="DG1531">
        <v>-0.001</v>
      </c>
      <c r="DH1531">
        <v>-5.941</v>
      </c>
      <c r="DI1531">
        <v>-0.174</v>
      </c>
      <c r="DJ1531">
        <v>1500</v>
      </c>
      <c r="DK1531">
        <v>17</v>
      </c>
      <c r="DL1531">
        <v>0.13</v>
      </c>
      <c r="DM1531">
        <v>0.04</v>
      </c>
      <c r="DN1531">
        <v>-57.65993170731708</v>
      </c>
      <c r="DO1531">
        <v>-0.01475540069681962</v>
      </c>
      <c r="DP1531">
        <v>0.03848368953855286</v>
      </c>
      <c r="DQ1531">
        <v>1</v>
      </c>
      <c r="DR1531">
        <v>2.024623170731707</v>
      </c>
      <c r="DS1531">
        <v>-0.4374390940766574</v>
      </c>
      <c r="DT1531">
        <v>0.04693102793067064</v>
      </c>
      <c r="DU1531">
        <v>0</v>
      </c>
      <c r="DV1531">
        <v>1</v>
      </c>
      <c r="DW1531">
        <v>2</v>
      </c>
      <c r="DX1531" t="s">
        <v>471</v>
      </c>
      <c r="DY1531">
        <v>2.98468</v>
      </c>
      <c r="DZ1531">
        <v>2.71567</v>
      </c>
      <c r="EA1531">
        <v>0.191829</v>
      </c>
      <c r="EB1531">
        <v>0.195342</v>
      </c>
      <c r="EC1531">
        <v>0.08946949999999999</v>
      </c>
      <c r="ED1531">
        <v>0.0809691</v>
      </c>
      <c r="EE1531">
        <v>25662.3</v>
      </c>
      <c r="EF1531">
        <v>25663.4</v>
      </c>
      <c r="EG1531">
        <v>29502.1</v>
      </c>
      <c r="EH1531">
        <v>29488.2</v>
      </c>
      <c r="EI1531">
        <v>35610.5</v>
      </c>
      <c r="EJ1531">
        <v>36039</v>
      </c>
      <c r="EK1531">
        <v>41578.4</v>
      </c>
      <c r="EL1531">
        <v>42025.4</v>
      </c>
      <c r="EM1531">
        <v>1.96885</v>
      </c>
      <c r="EN1531">
        <v>1.92722</v>
      </c>
      <c r="EO1531">
        <v>0.117995</v>
      </c>
      <c r="EP1531">
        <v>0</v>
      </c>
      <c r="EQ1531">
        <v>23.0601</v>
      </c>
      <c r="ER1531">
        <v>999.9</v>
      </c>
      <c r="ES1531">
        <v>43.6</v>
      </c>
      <c r="ET1531">
        <v>29.4</v>
      </c>
      <c r="EU1531">
        <v>19.7395</v>
      </c>
      <c r="EV1531">
        <v>62.9364</v>
      </c>
      <c r="EW1531">
        <v>33.137</v>
      </c>
      <c r="EX1531">
        <v>1</v>
      </c>
      <c r="EY1531">
        <v>-0.164037</v>
      </c>
      <c r="EZ1531">
        <v>1.59977</v>
      </c>
      <c r="FA1531">
        <v>20.3276</v>
      </c>
      <c r="FB1531">
        <v>5.21819</v>
      </c>
      <c r="FC1531">
        <v>12.0099</v>
      </c>
      <c r="FD1531">
        <v>4.9896</v>
      </c>
      <c r="FE1531">
        <v>3.28865</v>
      </c>
      <c r="FF1531">
        <v>9999</v>
      </c>
      <c r="FG1531">
        <v>9999</v>
      </c>
      <c r="FH1531">
        <v>9999</v>
      </c>
      <c r="FI1531">
        <v>262.8</v>
      </c>
      <c r="FJ1531">
        <v>1.86768</v>
      </c>
      <c r="FK1531">
        <v>1.86676</v>
      </c>
      <c r="FL1531">
        <v>1.86615</v>
      </c>
      <c r="FM1531">
        <v>1.86613</v>
      </c>
      <c r="FN1531">
        <v>1.86796</v>
      </c>
      <c r="FO1531">
        <v>1.87042</v>
      </c>
      <c r="FP1531">
        <v>1.86905</v>
      </c>
      <c r="FQ1531">
        <v>1.87056</v>
      </c>
      <c r="FR1531">
        <v>0</v>
      </c>
      <c r="FS1531">
        <v>0</v>
      </c>
      <c r="FT1531">
        <v>0</v>
      </c>
      <c r="FU1531">
        <v>0</v>
      </c>
      <c r="FV1531" t="s">
        <v>358</v>
      </c>
      <c r="FW1531" t="s">
        <v>359</v>
      </c>
      <c r="FX1531" t="s">
        <v>360</v>
      </c>
      <c r="FY1531" t="s">
        <v>360</v>
      </c>
      <c r="FZ1531" t="s">
        <v>360</v>
      </c>
      <c r="GA1531" t="s">
        <v>360</v>
      </c>
      <c r="GB1531">
        <v>0</v>
      </c>
      <c r="GC1531">
        <v>100</v>
      </c>
      <c r="GD1531">
        <v>100</v>
      </c>
      <c r="GE1531">
        <v>-5.13</v>
      </c>
      <c r="GF1531">
        <v>-0.1671</v>
      </c>
      <c r="GG1531">
        <v>-2.0192013485273</v>
      </c>
      <c r="GH1531">
        <v>-0.003354295288503095</v>
      </c>
      <c r="GI1531">
        <v>8.998442100416266E-07</v>
      </c>
      <c r="GJ1531">
        <v>-2.632750781261316E-10</v>
      </c>
      <c r="GK1531">
        <v>-0.1771344180573433</v>
      </c>
      <c r="GL1531">
        <v>-0.01811282044437078</v>
      </c>
      <c r="GM1531">
        <v>0.001479480632228601</v>
      </c>
      <c r="GN1531">
        <v>-2.527498020886067E-05</v>
      </c>
      <c r="GO1531">
        <v>3</v>
      </c>
      <c r="GP1531">
        <v>2311</v>
      </c>
      <c r="GQ1531">
        <v>1</v>
      </c>
      <c r="GR1531">
        <v>23</v>
      </c>
      <c r="GS1531">
        <v>7519.1</v>
      </c>
      <c r="GT1531">
        <v>7519.2</v>
      </c>
      <c r="GU1531">
        <v>2.45361</v>
      </c>
      <c r="GV1531">
        <v>2.19238</v>
      </c>
      <c r="GW1531">
        <v>1.39648</v>
      </c>
      <c r="GX1531">
        <v>2.33887</v>
      </c>
      <c r="GY1531">
        <v>1.49536</v>
      </c>
      <c r="GZ1531">
        <v>2.43896</v>
      </c>
      <c r="HA1531">
        <v>35.7777</v>
      </c>
      <c r="HB1531">
        <v>23.8423</v>
      </c>
      <c r="HC1531">
        <v>18</v>
      </c>
      <c r="HD1531">
        <v>515.8200000000001</v>
      </c>
      <c r="HE1531">
        <v>445.641</v>
      </c>
      <c r="HF1531">
        <v>21.2437</v>
      </c>
      <c r="HG1531">
        <v>25.3404</v>
      </c>
      <c r="HH1531">
        <v>30</v>
      </c>
      <c r="HI1531">
        <v>25.3287</v>
      </c>
      <c r="HJ1531">
        <v>25.2752</v>
      </c>
      <c r="HK1531">
        <v>49.1083</v>
      </c>
      <c r="HL1531">
        <v>20.4611</v>
      </c>
      <c r="HM1531">
        <v>38.9311</v>
      </c>
      <c r="HN1531">
        <v>21.2645</v>
      </c>
      <c r="HO1531">
        <v>1242.77</v>
      </c>
      <c r="HP1531">
        <v>16.3819</v>
      </c>
      <c r="HQ1531">
        <v>100.919</v>
      </c>
      <c r="HR1531">
        <v>100.927</v>
      </c>
    </row>
    <row r="1532" spans="1:226">
      <c r="A1532">
        <v>1516</v>
      </c>
      <c r="B1532">
        <v>1664310470</v>
      </c>
      <c r="C1532">
        <v>17239.5</v>
      </c>
      <c r="D1532" t="s">
        <v>3404</v>
      </c>
      <c r="E1532" t="s">
        <v>3405</v>
      </c>
      <c r="F1532">
        <v>5</v>
      </c>
      <c r="G1532" t="s">
        <v>3257</v>
      </c>
      <c r="H1532" t="s">
        <v>354</v>
      </c>
      <c r="I1532">
        <v>1664310462.214286</v>
      </c>
      <c r="J1532">
        <f>(K1532)/1000</f>
        <v>0</v>
      </c>
      <c r="K1532">
        <f>IF(BF1532, AN1532, AH1532)</f>
        <v>0</v>
      </c>
      <c r="L1532">
        <f>IF(BF1532, AI1532, AG1532)</f>
        <v>0</v>
      </c>
      <c r="M1532">
        <f>BH1532 - IF(AU1532&gt;1, L1532*BB1532*100.0/(AW1532*BV1532), 0)</f>
        <v>0</v>
      </c>
      <c r="N1532">
        <f>((T1532-J1532/2)*M1532-L1532)/(T1532+J1532/2)</f>
        <v>0</v>
      </c>
      <c r="O1532">
        <f>N1532*(BO1532+BP1532)/1000.0</f>
        <v>0</v>
      </c>
      <c r="P1532">
        <f>(BH1532 - IF(AU1532&gt;1, L1532*BB1532*100.0/(AW1532*BV1532), 0))*(BO1532+BP1532)/1000.0</f>
        <v>0</v>
      </c>
      <c r="Q1532">
        <f>2.0/((1/S1532-1/R1532)+SIGN(S1532)*SQRT((1/S1532-1/R1532)*(1/S1532-1/R1532) + 4*BC1532/((BC1532+1)*(BC1532+1))*(2*1/S1532*1/R1532-1/R1532*1/R1532)))</f>
        <v>0</v>
      </c>
      <c r="R1532">
        <f>IF(LEFT(BD1532,1)&lt;&gt;"0",IF(LEFT(BD1532,1)="1",3.0,BE1532),$D$5+$E$5*(BV1532*BO1532/($K$5*1000))+$F$5*(BV1532*BO1532/($K$5*1000))*MAX(MIN(BB1532,$J$5),$I$5)*MAX(MIN(BB1532,$J$5),$I$5)+$G$5*MAX(MIN(BB1532,$J$5),$I$5)*(BV1532*BO1532/($K$5*1000))+$H$5*(BV1532*BO1532/($K$5*1000))*(BV1532*BO1532/($K$5*1000)))</f>
        <v>0</v>
      </c>
      <c r="S1532">
        <f>J1532*(1000-(1000*0.61365*exp(17.502*W1532/(240.97+W1532))/(BO1532+BP1532)+BJ1532)/2)/(1000*0.61365*exp(17.502*W1532/(240.97+W1532))/(BO1532+BP1532)-BJ1532)</f>
        <v>0</v>
      </c>
      <c r="T1532">
        <f>1/((BC1532+1)/(Q1532/1.6)+1/(R1532/1.37)) + BC1532/((BC1532+1)/(Q1532/1.6) + BC1532/(R1532/1.37))</f>
        <v>0</v>
      </c>
      <c r="U1532">
        <f>(AX1532*BA1532)</f>
        <v>0</v>
      </c>
      <c r="V1532">
        <f>(BQ1532+(U1532+2*0.95*5.67E-8*(((BQ1532+$B$7)+273)^4-(BQ1532+273)^4)-44100*J1532)/(1.84*29.3*R1532+8*0.95*5.67E-8*(BQ1532+273)^3))</f>
        <v>0</v>
      </c>
      <c r="W1532">
        <f>($C$7*BR1532+$D$7*BS1532+$E$7*V1532)</f>
        <v>0</v>
      </c>
      <c r="X1532">
        <f>0.61365*exp(17.502*W1532/(240.97+W1532))</f>
        <v>0</v>
      </c>
      <c r="Y1532">
        <f>(Z1532/AA1532*100)</f>
        <v>0</v>
      </c>
      <c r="Z1532">
        <f>BJ1532*(BO1532+BP1532)/1000</f>
        <v>0</v>
      </c>
      <c r="AA1532">
        <f>0.61365*exp(17.502*BQ1532/(240.97+BQ1532))</f>
        <v>0</v>
      </c>
      <c r="AB1532">
        <f>(X1532-BJ1532*(BO1532+BP1532)/1000)</f>
        <v>0</v>
      </c>
      <c r="AC1532">
        <f>(-J1532*44100)</f>
        <v>0</v>
      </c>
      <c r="AD1532">
        <f>2*29.3*R1532*0.92*(BQ1532-W1532)</f>
        <v>0</v>
      </c>
      <c r="AE1532">
        <f>2*0.95*5.67E-8*(((BQ1532+$B$7)+273)^4-(W1532+273)^4)</f>
        <v>0</v>
      </c>
      <c r="AF1532">
        <f>U1532+AE1532+AC1532+AD1532</f>
        <v>0</v>
      </c>
      <c r="AG1532">
        <f>BN1532*AU1532*(BI1532-BH1532*(1000-AU1532*BK1532)/(1000-AU1532*BJ1532))/(100*BB1532)</f>
        <v>0</v>
      </c>
      <c r="AH1532">
        <f>1000*BN1532*AU1532*(BJ1532-BK1532)/(100*BB1532*(1000-AU1532*BJ1532))</f>
        <v>0</v>
      </c>
      <c r="AI1532">
        <f>(AJ1532 - AK1532 - BO1532*1E3/(8.314*(BQ1532+273.15)) * AM1532/BN1532 * AL1532) * BN1532/(100*BB1532) * (1000 - BK1532)/1000</f>
        <v>0</v>
      </c>
      <c r="AJ1532">
        <v>1247.912648081885</v>
      </c>
      <c r="AK1532">
        <v>1199.812666666666</v>
      </c>
      <c r="AL1532">
        <v>3.415824988105688</v>
      </c>
      <c r="AM1532">
        <v>64.58573278103455</v>
      </c>
      <c r="AN1532">
        <f>(AP1532 - AO1532 + BO1532*1E3/(8.314*(BQ1532+273.15)) * AR1532/BN1532 * AQ1532) * BN1532/(100*BB1532) * 1000/(1000 - AP1532)</f>
        <v>0</v>
      </c>
      <c r="AO1532">
        <v>16.30328075000978</v>
      </c>
      <c r="AP1532">
        <v>18.23611368421052</v>
      </c>
      <c r="AQ1532">
        <v>-0.0007185504586795061</v>
      </c>
      <c r="AR1532">
        <v>112.2098661277839</v>
      </c>
      <c r="AS1532">
        <v>14</v>
      </c>
      <c r="AT1532">
        <v>3</v>
      </c>
      <c r="AU1532">
        <f>IF(AS1532*$H$13&gt;=AW1532,1.0,(AW1532/(AW1532-AS1532*$H$13)))</f>
        <v>0</v>
      </c>
      <c r="AV1532">
        <f>(AU1532-1)*100</f>
        <v>0</v>
      </c>
      <c r="AW1532">
        <f>MAX(0,($B$13+$C$13*BV1532)/(1+$D$13*BV1532)*BO1532/(BQ1532+273)*$E$13)</f>
        <v>0</v>
      </c>
      <c r="AX1532">
        <f>$B$11*BW1532+$C$11*BX1532+$F$11*CI1532*(1-CL1532)</f>
        <v>0</v>
      </c>
      <c r="AY1532">
        <f>AX1532*AZ1532</f>
        <v>0</v>
      </c>
      <c r="AZ1532">
        <f>($B$11*$D$9+$C$11*$D$9+$F$11*((CV1532+CN1532)/MAX(CV1532+CN1532+CW1532, 0.1)*$I$9+CW1532/MAX(CV1532+CN1532+CW1532, 0.1)*$J$9))/($B$11+$C$11+$F$11)</f>
        <v>0</v>
      </c>
      <c r="BA1532">
        <f>($B$11*$K$9+$C$11*$K$9+$F$11*((CV1532+CN1532)/MAX(CV1532+CN1532+CW1532, 0.1)*$P$9+CW1532/MAX(CV1532+CN1532+CW1532, 0.1)*$Q$9))/($B$11+$C$11+$F$11)</f>
        <v>0</v>
      </c>
      <c r="BB1532">
        <v>6</v>
      </c>
      <c r="BC1532">
        <v>0.5</v>
      </c>
      <c r="BD1532" t="s">
        <v>355</v>
      </c>
      <c r="BE1532">
        <v>2</v>
      </c>
      <c r="BF1532" t="b">
        <v>1</v>
      </c>
      <c r="BG1532">
        <v>1664310462.214286</v>
      </c>
      <c r="BH1532">
        <v>1153.627857142857</v>
      </c>
      <c r="BI1532">
        <v>1211.325357142857</v>
      </c>
      <c r="BJ1532">
        <v>18.22663928571429</v>
      </c>
      <c r="BK1532">
        <v>16.27566785714286</v>
      </c>
      <c r="BL1532">
        <v>1158.734642857143</v>
      </c>
      <c r="BM1532">
        <v>18.39366428571429</v>
      </c>
      <c r="BN1532">
        <v>500.06525</v>
      </c>
      <c r="BO1532">
        <v>90.90555357142856</v>
      </c>
      <c r="BP1532">
        <v>0.09999044285714287</v>
      </c>
      <c r="BQ1532">
        <v>24.57755714285714</v>
      </c>
      <c r="BR1532">
        <v>25.00513571428572</v>
      </c>
      <c r="BS1532">
        <v>999.9000000000002</v>
      </c>
      <c r="BT1532">
        <v>0</v>
      </c>
      <c r="BU1532">
        <v>0</v>
      </c>
      <c r="BV1532">
        <v>10004.51785714286</v>
      </c>
      <c r="BW1532">
        <v>0</v>
      </c>
      <c r="BX1532">
        <v>7.419389999999999</v>
      </c>
      <c r="BY1532">
        <v>-57.69814285714286</v>
      </c>
      <c r="BZ1532">
        <v>1175.045714285714</v>
      </c>
      <c r="CA1532">
        <v>1231.3675</v>
      </c>
      <c r="CB1532">
        <v>1.950967142857143</v>
      </c>
      <c r="CC1532">
        <v>1211.325357142857</v>
      </c>
      <c r="CD1532">
        <v>16.27566785714286</v>
      </c>
      <c r="CE1532">
        <v>1.656902142857143</v>
      </c>
      <c r="CF1532">
        <v>1.479547857142858</v>
      </c>
      <c r="CG1532">
        <v>14.49844285714285</v>
      </c>
      <c r="CH1532">
        <v>12.75833928571429</v>
      </c>
      <c r="CI1532">
        <v>1999.986785714286</v>
      </c>
      <c r="CJ1532">
        <v>0.9800032857142856</v>
      </c>
      <c r="CK1532">
        <v>0.01999630357142857</v>
      </c>
      <c r="CL1532">
        <v>0</v>
      </c>
      <c r="CM1532">
        <v>805.4085357142858</v>
      </c>
      <c r="CN1532">
        <v>5.00097</v>
      </c>
      <c r="CO1532">
        <v>16025.03571428571</v>
      </c>
      <c r="CP1532">
        <v>16707.49642857143</v>
      </c>
      <c r="CQ1532">
        <v>37.875</v>
      </c>
      <c r="CR1532">
        <v>38.562</v>
      </c>
      <c r="CS1532">
        <v>37.875</v>
      </c>
      <c r="CT1532">
        <v>38.18257142857142</v>
      </c>
      <c r="CU1532">
        <v>38.312</v>
      </c>
      <c r="CV1532">
        <v>1955.091428571429</v>
      </c>
      <c r="CW1532">
        <v>39.89535714285715</v>
      </c>
      <c r="CX1532">
        <v>0</v>
      </c>
      <c r="CY1532">
        <v>1664310474.5</v>
      </c>
      <c r="CZ1532">
        <v>0</v>
      </c>
      <c r="DA1532">
        <v>0</v>
      </c>
      <c r="DB1532" t="s">
        <v>356</v>
      </c>
      <c r="DC1532">
        <v>1663859321.1</v>
      </c>
      <c r="DD1532">
        <v>1663859315.6</v>
      </c>
      <c r="DE1532">
        <v>0</v>
      </c>
      <c r="DF1532">
        <v>0.196</v>
      </c>
      <c r="DG1532">
        <v>-0.001</v>
      </c>
      <c r="DH1532">
        <v>-5.941</v>
      </c>
      <c r="DI1532">
        <v>-0.174</v>
      </c>
      <c r="DJ1532">
        <v>1500</v>
      </c>
      <c r="DK1532">
        <v>17</v>
      </c>
      <c r="DL1532">
        <v>0.13</v>
      </c>
      <c r="DM1532">
        <v>0.04</v>
      </c>
      <c r="DN1532">
        <v>-57.68408536585366</v>
      </c>
      <c r="DO1532">
        <v>-0.4088111498259183</v>
      </c>
      <c r="DP1532">
        <v>0.06187100885763278</v>
      </c>
      <c r="DQ1532">
        <v>0</v>
      </c>
      <c r="DR1532">
        <v>1.97893243902439</v>
      </c>
      <c r="DS1532">
        <v>-0.7003450871080121</v>
      </c>
      <c r="DT1532">
        <v>0.07060644010495828</v>
      </c>
      <c r="DU1532">
        <v>0</v>
      </c>
      <c r="DV1532">
        <v>0</v>
      </c>
      <c r="DW1532">
        <v>2</v>
      </c>
      <c r="DX1532" t="s">
        <v>357</v>
      </c>
      <c r="DY1532">
        <v>2.98476</v>
      </c>
      <c r="DZ1532">
        <v>2.71563</v>
      </c>
      <c r="EA1532">
        <v>0.193558</v>
      </c>
      <c r="EB1532">
        <v>0.197004</v>
      </c>
      <c r="EC1532">
        <v>0.0895331</v>
      </c>
      <c r="ED1532">
        <v>0.08111690000000001</v>
      </c>
      <c r="EE1532">
        <v>25607.5</v>
      </c>
      <c r="EF1532">
        <v>25610.7</v>
      </c>
      <c r="EG1532">
        <v>29502.1</v>
      </c>
      <c r="EH1532">
        <v>29488.4</v>
      </c>
      <c r="EI1532">
        <v>35607.9</v>
      </c>
      <c r="EJ1532">
        <v>36033.6</v>
      </c>
      <c r="EK1532">
        <v>41578.3</v>
      </c>
      <c r="EL1532">
        <v>42025.9</v>
      </c>
      <c r="EM1532">
        <v>1.96898</v>
      </c>
      <c r="EN1532">
        <v>1.92728</v>
      </c>
      <c r="EO1532">
        <v>0.11795</v>
      </c>
      <c r="EP1532">
        <v>0</v>
      </c>
      <c r="EQ1532">
        <v>23.0618</v>
      </c>
      <c r="ER1532">
        <v>999.9</v>
      </c>
      <c r="ES1532">
        <v>43.6</v>
      </c>
      <c r="ET1532">
        <v>29.4</v>
      </c>
      <c r="EU1532">
        <v>19.7404</v>
      </c>
      <c r="EV1532">
        <v>62.7964</v>
      </c>
      <c r="EW1532">
        <v>33.0208</v>
      </c>
      <c r="EX1532">
        <v>1</v>
      </c>
      <c r="EY1532">
        <v>-0.164543</v>
      </c>
      <c r="EZ1532">
        <v>1.46787</v>
      </c>
      <c r="FA1532">
        <v>20.3291</v>
      </c>
      <c r="FB1532">
        <v>5.21744</v>
      </c>
      <c r="FC1532">
        <v>12.0099</v>
      </c>
      <c r="FD1532">
        <v>4.9896</v>
      </c>
      <c r="FE1532">
        <v>3.28848</v>
      </c>
      <c r="FF1532">
        <v>9999</v>
      </c>
      <c r="FG1532">
        <v>9999</v>
      </c>
      <c r="FH1532">
        <v>9999</v>
      </c>
      <c r="FI1532">
        <v>262.8</v>
      </c>
      <c r="FJ1532">
        <v>1.86768</v>
      </c>
      <c r="FK1532">
        <v>1.86676</v>
      </c>
      <c r="FL1532">
        <v>1.86615</v>
      </c>
      <c r="FM1532">
        <v>1.86613</v>
      </c>
      <c r="FN1532">
        <v>1.86796</v>
      </c>
      <c r="FO1532">
        <v>1.87042</v>
      </c>
      <c r="FP1532">
        <v>1.86905</v>
      </c>
      <c r="FQ1532">
        <v>1.87055</v>
      </c>
      <c r="FR1532">
        <v>0</v>
      </c>
      <c r="FS1532">
        <v>0</v>
      </c>
      <c r="FT1532">
        <v>0</v>
      </c>
      <c r="FU1532">
        <v>0</v>
      </c>
      <c r="FV1532" t="s">
        <v>358</v>
      </c>
      <c r="FW1532" t="s">
        <v>359</v>
      </c>
      <c r="FX1532" t="s">
        <v>360</v>
      </c>
      <c r="FY1532" t="s">
        <v>360</v>
      </c>
      <c r="FZ1532" t="s">
        <v>360</v>
      </c>
      <c r="GA1532" t="s">
        <v>360</v>
      </c>
      <c r="GB1532">
        <v>0</v>
      </c>
      <c r="GC1532">
        <v>100</v>
      </c>
      <c r="GD1532">
        <v>100</v>
      </c>
      <c r="GE1532">
        <v>-5.16</v>
      </c>
      <c r="GF1532">
        <v>-0.1669</v>
      </c>
      <c r="GG1532">
        <v>-2.0192013485273</v>
      </c>
      <c r="GH1532">
        <v>-0.003354295288503095</v>
      </c>
      <c r="GI1532">
        <v>8.998442100416266E-07</v>
      </c>
      <c r="GJ1532">
        <v>-2.632750781261316E-10</v>
      </c>
      <c r="GK1532">
        <v>-0.1771344180573433</v>
      </c>
      <c r="GL1532">
        <v>-0.01811282044437078</v>
      </c>
      <c r="GM1532">
        <v>0.001479480632228601</v>
      </c>
      <c r="GN1532">
        <v>-2.527498020886067E-05</v>
      </c>
      <c r="GO1532">
        <v>3</v>
      </c>
      <c r="GP1532">
        <v>2311</v>
      </c>
      <c r="GQ1532">
        <v>1</v>
      </c>
      <c r="GR1532">
        <v>23</v>
      </c>
      <c r="GS1532">
        <v>7519.1</v>
      </c>
      <c r="GT1532">
        <v>7519.2</v>
      </c>
      <c r="GU1532">
        <v>2.48291</v>
      </c>
      <c r="GV1532">
        <v>2.19849</v>
      </c>
      <c r="GW1532">
        <v>1.39771</v>
      </c>
      <c r="GX1532">
        <v>2.34009</v>
      </c>
      <c r="GY1532">
        <v>1.49536</v>
      </c>
      <c r="GZ1532">
        <v>2.34863</v>
      </c>
      <c r="HA1532">
        <v>35.7777</v>
      </c>
      <c r="HB1532">
        <v>23.8336</v>
      </c>
      <c r="HC1532">
        <v>18</v>
      </c>
      <c r="HD1532">
        <v>515.92</v>
      </c>
      <c r="HE1532">
        <v>445.693</v>
      </c>
      <c r="HF1532">
        <v>21.24</v>
      </c>
      <c r="HG1532">
        <v>25.342</v>
      </c>
      <c r="HH1532">
        <v>30</v>
      </c>
      <c r="HI1532">
        <v>25.3308</v>
      </c>
      <c r="HJ1532">
        <v>25.2779</v>
      </c>
      <c r="HK1532">
        <v>49.6894</v>
      </c>
      <c r="HL1532">
        <v>20.4611</v>
      </c>
      <c r="HM1532">
        <v>38.9311</v>
      </c>
      <c r="HN1532">
        <v>21.2643</v>
      </c>
      <c r="HO1532">
        <v>1256.14</v>
      </c>
      <c r="HP1532">
        <v>16.4028</v>
      </c>
      <c r="HQ1532">
        <v>100.919</v>
      </c>
      <c r="HR1532">
        <v>100.928</v>
      </c>
    </row>
    <row r="1533" spans="1:226">
      <c r="A1533">
        <v>1517</v>
      </c>
      <c r="B1533">
        <v>1664310475</v>
      </c>
      <c r="C1533">
        <v>17244.5</v>
      </c>
      <c r="D1533" t="s">
        <v>3406</v>
      </c>
      <c r="E1533" t="s">
        <v>3407</v>
      </c>
      <c r="F1533">
        <v>5</v>
      </c>
      <c r="G1533" t="s">
        <v>3257</v>
      </c>
      <c r="H1533" t="s">
        <v>354</v>
      </c>
      <c r="I1533">
        <v>1664310467.5</v>
      </c>
      <c r="J1533">
        <f>(K1533)/1000</f>
        <v>0</v>
      </c>
      <c r="K1533">
        <f>IF(BF1533, AN1533, AH1533)</f>
        <v>0</v>
      </c>
      <c r="L1533">
        <f>IF(BF1533, AI1533, AG1533)</f>
        <v>0</v>
      </c>
      <c r="M1533">
        <f>BH1533 - IF(AU1533&gt;1, L1533*BB1533*100.0/(AW1533*BV1533), 0)</f>
        <v>0</v>
      </c>
      <c r="N1533">
        <f>((T1533-J1533/2)*M1533-L1533)/(T1533+J1533/2)</f>
        <v>0</v>
      </c>
      <c r="O1533">
        <f>N1533*(BO1533+BP1533)/1000.0</f>
        <v>0</v>
      </c>
      <c r="P1533">
        <f>(BH1533 - IF(AU1533&gt;1, L1533*BB1533*100.0/(AW1533*BV1533), 0))*(BO1533+BP1533)/1000.0</f>
        <v>0</v>
      </c>
      <c r="Q1533">
        <f>2.0/((1/S1533-1/R1533)+SIGN(S1533)*SQRT((1/S1533-1/R1533)*(1/S1533-1/R1533) + 4*BC1533/((BC1533+1)*(BC1533+1))*(2*1/S1533*1/R1533-1/R1533*1/R1533)))</f>
        <v>0</v>
      </c>
      <c r="R1533">
        <f>IF(LEFT(BD1533,1)&lt;&gt;"0",IF(LEFT(BD1533,1)="1",3.0,BE1533),$D$5+$E$5*(BV1533*BO1533/($K$5*1000))+$F$5*(BV1533*BO1533/($K$5*1000))*MAX(MIN(BB1533,$J$5),$I$5)*MAX(MIN(BB1533,$J$5),$I$5)+$G$5*MAX(MIN(BB1533,$J$5),$I$5)*(BV1533*BO1533/($K$5*1000))+$H$5*(BV1533*BO1533/($K$5*1000))*(BV1533*BO1533/($K$5*1000)))</f>
        <v>0</v>
      </c>
      <c r="S1533">
        <f>J1533*(1000-(1000*0.61365*exp(17.502*W1533/(240.97+W1533))/(BO1533+BP1533)+BJ1533)/2)/(1000*0.61365*exp(17.502*W1533/(240.97+W1533))/(BO1533+BP1533)-BJ1533)</f>
        <v>0</v>
      </c>
      <c r="T1533">
        <f>1/((BC1533+1)/(Q1533/1.6)+1/(R1533/1.37)) + BC1533/((BC1533+1)/(Q1533/1.6) + BC1533/(R1533/1.37))</f>
        <v>0</v>
      </c>
      <c r="U1533">
        <f>(AX1533*BA1533)</f>
        <v>0</v>
      </c>
      <c r="V1533">
        <f>(BQ1533+(U1533+2*0.95*5.67E-8*(((BQ1533+$B$7)+273)^4-(BQ1533+273)^4)-44100*J1533)/(1.84*29.3*R1533+8*0.95*5.67E-8*(BQ1533+273)^3))</f>
        <v>0</v>
      </c>
      <c r="W1533">
        <f>($C$7*BR1533+$D$7*BS1533+$E$7*V1533)</f>
        <v>0</v>
      </c>
      <c r="X1533">
        <f>0.61365*exp(17.502*W1533/(240.97+W1533))</f>
        <v>0</v>
      </c>
      <c r="Y1533">
        <f>(Z1533/AA1533*100)</f>
        <v>0</v>
      </c>
      <c r="Z1533">
        <f>BJ1533*(BO1533+BP1533)/1000</f>
        <v>0</v>
      </c>
      <c r="AA1533">
        <f>0.61365*exp(17.502*BQ1533/(240.97+BQ1533))</f>
        <v>0</v>
      </c>
      <c r="AB1533">
        <f>(X1533-BJ1533*(BO1533+BP1533)/1000)</f>
        <v>0</v>
      </c>
      <c r="AC1533">
        <f>(-J1533*44100)</f>
        <v>0</v>
      </c>
      <c r="AD1533">
        <f>2*29.3*R1533*0.92*(BQ1533-W1533)</f>
        <v>0</v>
      </c>
      <c r="AE1533">
        <f>2*0.95*5.67E-8*(((BQ1533+$B$7)+273)^4-(W1533+273)^4)</f>
        <v>0</v>
      </c>
      <c r="AF1533">
        <f>U1533+AE1533+AC1533+AD1533</f>
        <v>0</v>
      </c>
      <c r="AG1533">
        <f>BN1533*AU1533*(BI1533-BH1533*(1000-AU1533*BK1533)/(1000-AU1533*BJ1533))/(100*BB1533)</f>
        <v>0</v>
      </c>
      <c r="AH1533">
        <f>1000*BN1533*AU1533*(BJ1533-BK1533)/(100*BB1533*(1000-AU1533*BJ1533))</f>
        <v>0</v>
      </c>
      <c r="AI1533">
        <f>(AJ1533 - AK1533 - BO1533*1E3/(8.314*(BQ1533+273.15)) * AM1533/BN1533 * AL1533) * BN1533/(100*BB1533) * (1000 - BK1533)/1000</f>
        <v>0</v>
      </c>
      <c r="AJ1533">
        <v>1264.895336402592</v>
      </c>
      <c r="AK1533">
        <v>1216.81</v>
      </c>
      <c r="AL1533">
        <v>3.397356262885424</v>
      </c>
      <c r="AM1533">
        <v>64.58573278103455</v>
      </c>
      <c r="AN1533">
        <f>(AP1533 - AO1533 + BO1533*1E3/(8.314*(BQ1533+273.15)) * AR1533/BN1533 * AQ1533) * BN1533/(100*BB1533) * 1000/(1000 - AP1533)</f>
        <v>0</v>
      </c>
      <c r="AO1533">
        <v>16.36012282156875</v>
      </c>
      <c r="AP1533">
        <v>18.23839624060149</v>
      </c>
      <c r="AQ1533">
        <v>0.005024856254631605</v>
      </c>
      <c r="AR1533">
        <v>112.2098661277839</v>
      </c>
      <c r="AS1533">
        <v>14</v>
      </c>
      <c r="AT1533">
        <v>3</v>
      </c>
      <c r="AU1533">
        <f>IF(AS1533*$H$13&gt;=AW1533,1.0,(AW1533/(AW1533-AS1533*$H$13)))</f>
        <v>0</v>
      </c>
      <c r="AV1533">
        <f>(AU1533-1)*100</f>
        <v>0</v>
      </c>
      <c r="AW1533">
        <f>MAX(0,($B$13+$C$13*BV1533)/(1+$D$13*BV1533)*BO1533/(BQ1533+273)*$E$13)</f>
        <v>0</v>
      </c>
      <c r="AX1533">
        <f>$B$11*BW1533+$C$11*BX1533+$F$11*CI1533*(1-CL1533)</f>
        <v>0</v>
      </c>
      <c r="AY1533">
        <f>AX1533*AZ1533</f>
        <v>0</v>
      </c>
      <c r="AZ1533">
        <f>($B$11*$D$9+$C$11*$D$9+$F$11*((CV1533+CN1533)/MAX(CV1533+CN1533+CW1533, 0.1)*$I$9+CW1533/MAX(CV1533+CN1533+CW1533, 0.1)*$J$9))/($B$11+$C$11+$F$11)</f>
        <v>0</v>
      </c>
      <c r="BA1533">
        <f>($B$11*$K$9+$C$11*$K$9+$F$11*((CV1533+CN1533)/MAX(CV1533+CN1533+CW1533, 0.1)*$P$9+CW1533/MAX(CV1533+CN1533+CW1533, 0.1)*$Q$9))/($B$11+$C$11+$F$11)</f>
        <v>0</v>
      </c>
      <c r="BB1533">
        <v>6</v>
      </c>
      <c r="BC1533">
        <v>0.5</v>
      </c>
      <c r="BD1533" t="s">
        <v>355</v>
      </c>
      <c r="BE1533">
        <v>2</v>
      </c>
      <c r="BF1533" t="b">
        <v>1</v>
      </c>
      <c r="BG1533">
        <v>1664310467.5</v>
      </c>
      <c r="BH1533">
        <v>1171.257777777778</v>
      </c>
      <c r="BI1533">
        <v>1228.989259259259</v>
      </c>
      <c r="BJ1533">
        <v>18.22801481481482</v>
      </c>
      <c r="BK1533">
        <v>16.32831851851852</v>
      </c>
      <c r="BL1533">
        <v>1176.404814814815</v>
      </c>
      <c r="BM1533">
        <v>18.39502962962963</v>
      </c>
      <c r="BN1533">
        <v>500.0654444444444</v>
      </c>
      <c r="BO1533">
        <v>90.90606296296298</v>
      </c>
      <c r="BP1533">
        <v>0.1000064518518518</v>
      </c>
      <c r="BQ1533">
        <v>24.57352962962963</v>
      </c>
      <c r="BR1533">
        <v>25.00013703703704</v>
      </c>
      <c r="BS1533">
        <v>999.9000000000001</v>
      </c>
      <c r="BT1533">
        <v>0</v>
      </c>
      <c r="BU1533">
        <v>0</v>
      </c>
      <c r="BV1533">
        <v>10009.3774074074</v>
      </c>
      <c r="BW1533">
        <v>0</v>
      </c>
      <c r="BX1533">
        <v>7.412573703703703</v>
      </c>
      <c r="BY1533">
        <v>-57.73318148148149</v>
      </c>
      <c r="BZ1533">
        <v>1193.004074074074</v>
      </c>
      <c r="CA1533">
        <v>1249.39</v>
      </c>
      <c r="CB1533">
        <v>1.89969</v>
      </c>
      <c r="CC1533">
        <v>1228.989259259259</v>
      </c>
      <c r="CD1533">
        <v>16.32831851851852</v>
      </c>
      <c r="CE1533">
        <v>1.657036666666667</v>
      </c>
      <c r="CF1533">
        <v>1.484342222222222</v>
      </c>
      <c r="CG1533">
        <v>14.49970740740741</v>
      </c>
      <c r="CH1533">
        <v>12.80778518518519</v>
      </c>
      <c r="CI1533">
        <v>1999.985925925926</v>
      </c>
      <c r="CJ1533">
        <v>0.9800033333333333</v>
      </c>
      <c r="CK1533">
        <v>0.01999628148148148</v>
      </c>
      <c r="CL1533">
        <v>0</v>
      </c>
      <c r="CM1533">
        <v>805.1414074074074</v>
      </c>
      <c r="CN1533">
        <v>5.00097</v>
      </c>
      <c r="CO1533">
        <v>16019.48518518518</v>
      </c>
      <c r="CP1533">
        <v>16707.48518518519</v>
      </c>
      <c r="CQ1533">
        <v>37.875</v>
      </c>
      <c r="CR1533">
        <v>38.5574074074074</v>
      </c>
      <c r="CS1533">
        <v>37.87033333333333</v>
      </c>
      <c r="CT1533">
        <v>38.1824074074074</v>
      </c>
      <c r="CU1533">
        <v>38.312</v>
      </c>
      <c r="CV1533">
        <v>1955.09037037037</v>
      </c>
      <c r="CW1533">
        <v>39.89555555555556</v>
      </c>
      <c r="CX1533">
        <v>0</v>
      </c>
      <c r="CY1533">
        <v>1664310479.9</v>
      </c>
      <c r="CZ1533">
        <v>0</v>
      </c>
      <c r="DA1533">
        <v>0</v>
      </c>
      <c r="DB1533" t="s">
        <v>356</v>
      </c>
      <c r="DC1533">
        <v>1663859321.1</v>
      </c>
      <c r="DD1533">
        <v>1663859315.6</v>
      </c>
      <c r="DE1533">
        <v>0</v>
      </c>
      <c r="DF1533">
        <v>0.196</v>
      </c>
      <c r="DG1533">
        <v>-0.001</v>
      </c>
      <c r="DH1533">
        <v>-5.941</v>
      </c>
      <c r="DI1533">
        <v>-0.174</v>
      </c>
      <c r="DJ1533">
        <v>1500</v>
      </c>
      <c r="DK1533">
        <v>17</v>
      </c>
      <c r="DL1533">
        <v>0.13</v>
      </c>
      <c r="DM1533">
        <v>0.04</v>
      </c>
      <c r="DN1533">
        <v>-57.70909512195121</v>
      </c>
      <c r="DO1533">
        <v>-0.4096515679442315</v>
      </c>
      <c r="DP1533">
        <v>0.06303050732981152</v>
      </c>
      <c r="DQ1533">
        <v>0</v>
      </c>
      <c r="DR1533">
        <v>1.942666341463414</v>
      </c>
      <c r="DS1533">
        <v>-0.6572383275261316</v>
      </c>
      <c r="DT1533">
        <v>0.06736583880450552</v>
      </c>
      <c r="DU1533">
        <v>0</v>
      </c>
      <c r="DV1533">
        <v>0</v>
      </c>
      <c r="DW1533">
        <v>2</v>
      </c>
      <c r="DX1533" t="s">
        <v>357</v>
      </c>
      <c r="DY1533">
        <v>2.9846</v>
      </c>
      <c r="DZ1533">
        <v>2.71564</v>
      </c>
      <c r="EA1533">
        <v>0.19526</v>
      </c>
      <c r="EB1533">
        <v>0.198667</v>
      </c>
      <c r="EC1533">
        <v>0.08954139999999999</v>
      </c>
      <c r="ED1533">
        <v>0.08113570000000001</v>
      </c>
      <c r="EE1533">
        <v>25553.7</v>
      </c>
      <c r="EF1533">
        <v>25558</v>
      </c>
      <c r="EG1533">
        <v>29502.4</v>
      </c>
      <c r="EH1533">
        <v>29488.8</v>
      </c>
      <c r="EI1533">
        <v>35608.3</v>
      </c>
      <c r="EJ1533">
        <v>36033.1</v>
      </c>
      <c r="EK1533">
        <v>41579.2</v>
      </c>
      <c r="EL1533">
        <v>42026.2</v>
      </c>
      <c r="EM1533">
        <v>1.96893</v>
      </c>
      <c r="EN1533">
        <v>1.92717</v>
      </c>
      <c r="EO1533">
        <v>0.11792</v>
      </c>
      <c r="EP1533">
        <v>0</v>
      </c>
      <c r="EQ1533">
        <v>23.0636</v>
      </c>
      <c r="ER1533">
        <v>999.9</v>
      </c>
      <c r="ES1533">
        <v>43.6</v>
      </c>
      <c r="ET1533">
        <v>29.4</v>
      </c>
      <c r="EU1533">
        <v>19.7392</v>
      </c>
      <c r="EV1533">
        <v>62.9864</v>
      </c>
      <c r="EW1533">
        <v>33.3293</v>
      </c>
      <c r="EX1533">
        <v>1</v>
      </c>
      <c r="EY1533">
        <v>-0.164581</v>
      </c>
      <c r="EZ1533">
        <v>1.41675</v>
      </c>
      <c r="FA1533">
        <v>20.3297</v>
      </c>
      <c r="FB1533">
        <v>5.21774</v>
      </c>
      <c r="FC1533">
        <v>12.0099</v>
      </c>
      <c r="FD1533">
        <v>4.98955</v>
      </c>
      <c r="FE1533">
        <v>3.2885</v>
      </c>
      <c r="FF1533">
        <v>9999</v>
      </c>
      <c r="FG1533">
        <v>9999</v>
      </c>
      <c r="FH1533">
        <v>9999</v>
      </c>
      <c r="FI1533">
        <v>262.8</v>
      </c>
      <c r="FJ1533">
        <v>1.86768</v>
      </c>
      <c r="FK1533">
        <v>1.86676</v>
      </c>
      <c r="FL1533">
        <v>1.86615</v>
      </c>
      <c r="FM1533">
        <v>1.86611</v>
      </c>
      <c r="FN1533">
        <v>1.86795</v>
      </c>
      <c r="FO1533">
        <v>1.87042</v>
      </c>
      <c r="FP1533">
        <v>1.86905</v>
      </c>
      <c r="FQ1533">
        <v>1.87053</v>
      </c>
      <c r="FR1533">
        <v>0</v>
      </c>
      <c r="FS1533">
        <v>0</v>
      </c>
      <c r="FT1533">
        <v>0</v>
      </c>
      <c r="FU1533">
        <v>0</v>
      </c>
      <c r="FV1533" t="s">
        <v>358</v>
      </c>
      <c r="FW1533" t="s">
        <v>359</v>
      </c>
      <c r="FX1533" t="s">
        <v>360</v>
      </c>
      <c r="FY1533" t="s">
        <v>360</v>
      </c>
      <c r="FZ1533" t="s">
        <v>360</v>
      </c>
      <c r="GA1533" t="s">
        <v>360</v>
      </c>
      <c r="GB1533">
        <v>0</v>
      </c>
      <c r="GC1533">
        <v>100</v>
      </c>
      <c r="GD1533">
        <v>100</v>
      </c>
      <c r="GE1533">
        <v>-5.21</v>
      </c>
      <c r="GF1533">
        <v>-0.1669</v>
      </c>
      <c r="GG1533">
        <v>-2.0192013485273</v>
      </c>
      <c r="GH1533">
        <v>-0.003354295288503095</v>
      </c>
      <c r="GI1533">
        <v>8.998442100416266E-07</v>
      </c>
      <c r="GJ1533">
        <v>-2.632750781261316E-10</v>
      </c>
      <c r="GK1533">
        <v>-0.1771344180573433</v>
      </c>
      <c r="GL1533">
        <v>-0.01811282044437078</v>
      </c>
      <c r="GM1533">
        <v>0.001479480632228601</v>
      </c>
      <c r="GN1533">
        <v>-2.527498020886067E-05</v>
      </c>
      <c r="GO1533">
        <v>3</v>
      </c>
      <c r="GP1533">
        <v>2311</v>
      </c>
      <c r="GQ1533">
        <v>1</v>
      </c>
      <c r="GR1533">
        <v>23</v>
      </c>
      <c r="GS1533">
        <v>7519.2</v>
      </c>
      <c r="GT1533">
        <v>7519.3</v>
      </c>
      <c r="GU1533">
        <v>2.50732</v>
      </c>
      <c r="GV1533">
        <v>2.19604</v>
      </c>
      <c r="GW1533">
        <v>1.39648</v>
      </c>
      <c r="GX1533">
        <v>2.34009</v>
      </c>
      <c r="GY1533">
        <v>1.49536</v>
      </c>
      <c r="GZ1533">
        <v>2.4585</v>
      </c>
      <c r="HA1533">
        <v>35.801</v>
      </c>
      <c r="HB1533">
        <v>23.8423</v>
      </c>
      <c r="HC1533">
        <v>18</v>
      </c>
      <c r="HD1533">
        <v>515.907</v>
      </c>
      <c r="HE1533">
        <v>445.645</v>
      </c>
      <c r="HF1533">
        <v>21.2485</v>
      </c>
      <c r="HG1533">
        <v>25.3436</v>
      </c>
      <c r="HH1533">
        <v>30</v>
      </c>
      <c r="HI1533">
        <v>25.3329</v>
      </c>
      <c r="HJ1533">
        <v>25.2794</v>
      </c>
      <c r="HK1533">
        <v>50.1816</v>
      </c>
      <c r="HL1533">
        <v>20.4611</v>
      </c>
      <c r="HM1533">
        <v>38.9311</v>
      </c>
      <c r="HN1533">
        <v>21.2634</v>
      </c>
      <c r="HO1533">
        <v>1276.18</v>
      </c>
      <c r="HP1533">
        <v>16.4334</v>
      </c>
      <c r="HQ1533">
        <v>100.921</v>
      </c>
      <c r="HR1533">
        <v>100.929</v>
      </c>
    </row>
    <row r="1534" spans="1:226">
      <c r="A1534">
        <v>1518</v>
      </c>
      <c r="B1534">
        <v>1664310480</v>
      </c>
      <c r="C1534">
        <v>17249.5</v>
      </c>
      <c r="D1534" t="s">
        <v>3408</v>
      </c>
      <c r="E1534" t="s">
        <v>3409</v>
      </c>
      <c r="F1534">
        <v>5</v>
      </c>
      <c r="G1534" t="s">
        <v>3257</v>
      </c>
      <c r="H1534" t="s">
        <v>354</v>
      </c>
      <c r="I1534">
        <v>1664310472.214286</v>
      </c>
      <c r="J1534">
        <f>(K1534)/1000</f>
        <v>0</v>
      </c>
      <c r="K1534">
        <f>IF(BF1534, AN1534, AH1534)</f>
        <v>0</v>
      </c>
      <c r="L1534">
        <f>IF(BF1534, AI1534, AG1534)</f>
        <v>0</v>
      </c>
      <c r="M1534">
        <f>BH1534 - IF(AU1534&gt;1, L1534*BB1534*100.0/(AW1534*BV1534), 0)</f>
        <v>0</v>
      </c>
      <c r="N1534">
        <f>((T1534-J1534/2)*M1534-L1534)/(T1534+J1534/2)</f>
        <v>0</v>
      </c>
      <c r="O1534">
        <f>N1534*(BO1534+BP1534)/1000.0</f>
        <v>0</v>
      </c>
      <c r="P1534">
        <f>(BH1534 - IF(AU1534&gt;1, L1534*BB1534*100.0/(AW1534*BV1534), 0))*(BO1534+BP1534)/1000.0</f>
        <v>0</v>
      </c>
      <c r="Q1534">
        <f>2.0/((1/S1534-1/R1534)+SIGN(S1534)*SQRT((1/S1534-1/R1534)*(1/S1534-1/R1534) + 4*BC1534/((BC1534+1)*(BC1534+1))*(2*1/S1534*1/R1534-1/R1534*1/R1534)))</f>
        <v>0</v>
      </c>
      <c r="R1534">
        <f>IF(LEFT(BD1534,1)&lt;&gt;"0",IF(LEFT(BD1534,1)="1",3.0,BE1534),$D$5+$E$5*(BV1534*BO1534/($K$5*1000))+$F$5*(BV1534*BO1534/($K$5*1000))*MAX(MIN(BB1534,$J$5),$I$5)*MAX(MIN(BB1534,$J$5),$I$5)+$G$5*MAX(MIN(BB1534,$J$5),$I$5)*(BV1534*BO1534/($K$5*1000))+$H$5*(BV1534*BO1534/($K$5*1000))*(BV1534*BO1534/($K$5*1000)))</f>
        <v>0</v>
      </c>
      <c r="S1534">
        <f>J1534*(1000-(1000*0.61365*exp(17.502*W1534/(240.97+W1534))/(BO1534+BP1534)+BJ1534)/2)/(1000*0.61365*exp(17.502*W1534/(240.97+W1534))/(BO1534+BP1534)-BJ1534)</f>
        <v>0</v>
      </c>
      <c r="T1534">
        <f>1/((BC1534+1)/(Q1534/1.6)+1/(R1534/1.37)) + BC1534/((BC1534+1)/(Q1534/1.6) + BC1534/(R1534/1.37))</f>
        <v>0</v>
      </c>
      <c r="U1534">
        <f>(AX1534*BA1534)</f>
        <v>0</v>
      </c>
      <c r="V1534">
        <f>(BQ1534+(U1534+2*0.95*5.67E-8*(((BQ1534+$B$7)+273)^4-(BQ1534+273)^4)-44100*J1534)/(1.84*29.3*R1534+8*0.95*5.67E-8*(BQ1534+273)^3))</f>
        <v>0</v>
      </c>
      <c r="W1534">
        <f>($C$7*BR1534+$D$7*BS1534+$E$7*V1534)</f>
        <v>0</v>
      </c>
      <c r="X1534">
        <f>0.61365*exp(17.502*W1534/(240.97+W1534))</f>
        <v>0</v>
      </c>
      <c r="Y1534">
        <f>(Z1534/AA1534*100)</f>
        <v>0</v>
      </c>
      <c r="Z1534">
        <f>BJ1534*(BO1534+BP1534)/1000</f>
        <v>0</v>
      </c>
      <c r="AA1534">
        <f>0.61365*exp(17.502*BQ1534/(240.97+BQ1534))</f>
        <v>0</v>
      </c>
      <c r="AB1534">
        <f>(X1534-BJ1534*(BO1534+BP1534)/1000)</f>
        <v>0</v>
      </c>
      <c r="AC1534">
        <f>(-J1534*44100)</f>
        <v>0</v>
      </c>
      <c r="AD1534">
        <f>2*29.3*R1534*0.92*(BQ1534-W1534)</f>
        <v>0</v>
      </c>
      <c r="AE1534">
        <f>2*0.95*5.67E-8*(((BQ1534+$B$7)+273)^4-(W1534+273)^4)</f>
        <v>0</v>
      </c>
      <c r="AF1534">
        <f>U1534+AE1534+AC1534+AD1534</f>
        <v>0</v>
      </c>
      <c r="AG1534">
        <f>BN1534*AU1534*(BI1534-BH1534*(1000-AU1534*BK1534)/(1000-AU1534*BJ1534))/(100*BB1534)</f>
        <v>0</v>
      </c>
      <c r="AH1534">
        <f>1000*BN1534*AU1534*(BJ1534-BK1534)/(100*BB1534*(1000-AU1534*BJ1534))</f>
        <v>0</v>
      </c>
      <c r="AI1534">
        <f>(AJ1534 - AK1534 - BO1534*1E3/(8.314*(BQ1534+273.15)) * AM1534/BN1534 * AL1534) * BN1534/(100*BB1534) * (1000 - BK1534)/1000</f>
        <v>0</v>
      </c>
      <c r="AJ1534">
        <v>1282.053121425375</v>
      </c>
      <c r="AK1534">
        <v>1233.841030303031</v>
      </c>
      <c r="AL1534">
        <v>3.410400575841074</v>
      </c>
      <c r="AM1534">
        <v>64.58573278103455</v>
      </c>
      <c r="AN1534">
        <f>(AP1534 - AO1534 + BO1534*1E3/(8.314*(BQ1534+273.15)) * AR1534/BN1534 * AQ1534) * BN1534/(100*BB1534) * 1000/(1000 - AP1534)</f>
        <v>0</v>
      </c>
      <c r="AO1534">
        <v>16.36660866108545</v>
      </c>
      <c r="AP1534">
        <v>18.22644210526315</v>
      </c>
      <c r="AQ1534">
        <v>0.0003867856753410114</v>
      </c>
      <c r="AR1534">
        <v>112.2098661277839</v>
      </c>
      <c r="AS1534">
        <v>14</v>
      </c>
      <c r="AT1534">
        <v>3</v>
      </c>
      <c r="AU1534">
        <f>IF(AS1534*$H$13&gt;=AW1534,1.0,(AW1534/(AW1534-AS1534*$H$13)))</f>
        <v>0</v>
      </c>
      <c r="AV1534">
        <f>(AU1534-1)*100</f>
        <v>0</v>
      </c>
      <c r="AW1534">
        <f>MAX(0,($B$13+$C$13*BV1534)/(1+$D$13*BV1534)*BO1534/(BQ1534+273)*$E$13)</f>
        <v>0</v>
      </c>
      <c r="AX1534">
        <f>$B$11*BW1534+$C$11*BX1534+$F$11*CI1534*(1-CL1534)</f>
        <v>0</v>
      </c>
      <c r="AY1534">
        <f>AX1534*AZ1534</f>
        <v>0</v>
      </c>
      <c r="AZ1534">
        <f>($B$11*$D$9+$C$11*$D$9+$F$11*((CV1534+CN1534)/MAX(CV1534+CN1534+CW1534, 0.1)*$I$9+CW1534/MAX(CV1534+CN1534+CW1534, 0.1)*$J$9))/($B$11+$C$11+$F$11)</f>
        <v>0</v>
      </c>
      <c r="BA1534">
        <f>($B$11*$K$9+$C$11*$K$9+$F$11*((CV1534+CN1534)/MAX(CV1534+CN1534+CW1534, 0.1)*$P$9+CW1534/MAX(CV1534+CN1534+CW1534, 0.1)*$Q$9))/($B$11+$C$11+$F$11)</f>
        <v>0</v>
      </c>
      <c r="BB1534">
        <v>6</v>
      </c>
      <c r="BC1534">
        <v>0.5</v>
      </c>
      <c r="BD1534" t="s">
        <v>355</v>
      </c>
      <c r="BE1534">
        <v>2</v>
      </c>
      <c r="BF1534" t="b">
        <v>1</v>
      </c>
      <c r="BG1534">
        <v>1664310472.214286</v>
      </c>
      <c r="BH1534">
        <v>1186.988571428572</v>
      </c>
      <c r="BI1534">
        <v>1244.816785714286</v>
      </c>
      <c r="BJ1534">
        <v>18.23205357142857</v>
      </c>
      <c r="BK1534">
        <v>16.35982142857143</v>
      </c>
      <c r="BL1534">
        <v>1192.1725</v>
      </c>
      <c r="BM1534">
        <v>18.39903214285714</v>
      </c>
      <c r="BN1534">
        <v>500.0670000000001</v>
      </c>
      <c r="BO1534">
        <v>90.90638928571427</v>
      </c>
      <c r="BP1534">
        <v>0.1000312892857143</v>
      </c>
      <c r="BQ1534">
        <v>24.57098571428572</v>
      </c>
      <c r="BR1534">
        <v>24.99916428571428</v>
      </c>
      <c r="BS1534">
        <v>999.9000000000002</v>
      </c>
      <c r="BT1534">
        <v>0</v>
      </c>
      <c r="BU1534">
        <v>0</v>
      </c>
      <c r="BV1534">
        <v>9995.602857142858</v>
      </c>
      <c r="BW1534">
        <v>0</v>
      </c>
      <c r="BX1534">
        <v>7.397311428571428</v>
      </c>
      <c r="BY1534">
        <v>-57.82966785714286</v>
      </c>
      <c r="BZ1534">
        <v>1209.031071428572</v>
      </c>
      <c r="CA1534">
        <v>1265.519642857143</v>
      </c>
      <c r="CB1534">
        <v>1.872224642857143</v>
      </c>
      <c r="CC1534">
        <v>1244.816785714286</v>
      </c>
      <c r="CD1534">
        <v>16.35982142857143</v>
      </c>
      <c r="CE1534">
        <v>1.657410714285715</v>
      </c>
      <c r="CF1534">
        <v>1.487212857142857</v>
      </c>
      <c r="CG1534">
        <v>14.50319642857143</v>
      </c>
      <c r="CH1534">
        <v>12.83733214285714</v>
      </c>
      <c r="CI1534">
        <v>2000.001071428572</v>
      </c>
      <c r="CJ1534">
        <v>0.9800034999999999</v>
      </c>
      <c r="CK1534">
        <v>0.01999611428571429</v>
      </c>
      <c r="CL1534">
        <v>0</v>
      </c>
      <c r="CM1534">
        <v>804.8555357142857</v>
      </c>
      <c r="CN1534">
        <v>5.00097</v>
      </c>
      <c r="CO1534">
        <v>16014.02857142857</v>
      </c>
      <c r="CP1534">
        <v>16707.60714285715</v>
      </c>
      <c r="CQ1534">
        <v>37.86375</v>
      </c>
      <c r="CR1534">
        <v>38.54428571428571</v>
      </c>
      <c r="CS1534">
        <v>37.85025</v>
      </c>
      <c r="CT1534">
        <v>38.16707142857143</v>
      </c>
      <c r="CU1534">
        <v>38.30314285714285</v>
      </c>
      <c r="CV1534">
        <v>1955.105714285714</v>
      </c>
      <c r="CW1534">
        <v>39.89535714285715</v>
      </c>
      <c r="CX1534">
        <v>0</v>
      </c>
      <c r="CY1534">
        <v>1664310484.7</v>
      </c>
      <c r="CZ1534">
        <v>0</v>
      </c>
      <c r="DA1534">
        <v>0</v>
      </c>
      <c r="DB1534" t="s">
        <v>356</v>
      </c>
      <c r="DC1534">
        <v>1663859321.1</v>
      </c>
      <c r="DD1534">
        <v>1663859315.6</v>
      </c>
      <c r="DE1534">
        <v>0</v>
      </c>
      <c r="DF1534">
        <v>0.196</v>
      </c>
      <c r="DG1534">
        <v>-0.001</v>
      </c>
      <c r="DH1534">
        <v>-5.941</v>
      </c>
      <c r="DI1534">
        <v>-0.174</v>
      </c>
      <c r="DJ1534">
        <v>1500</v>
      </c>
      <c r="DK1534">
        <v>17</v>
      </c>
      <c r="DL1534">
        <v>0.13</v>
      </c>
      <c r="DM1534">
        <v>0.04</v>
      </c>
      <c r="DN1534">
        <v>-57.7730025</v>
      </c>
      <c r="DO1534">
        <v>-1.009971106941803</v>
      </c>
      <c r="DP1534">
        <v>0.1122528206494163</v>
      </c>
      <c r="DQ1534">
        <v>0</v>
      </c>
      <c r="DR1534">
        <v>1.895358</v>
      </c>
      <c r="DS1534">
        <v>-0.351969681050659</v>
      </c>
      <c r="DT1534">
        <v>0.04000672069790275</v>
      </c>
      <c r="DU1534">
        <v>0</v>
      </c>
      <c r="DV1534">
        <v>0</v>
      </c>
      <c r="DW1534">
        <v>2</v>
      </c>
      <c r="DX1534" t="s">
        <v>357</v>
      </c>
      <c r="DY1534">
        <v>2.98464</v>
      </c>
      <c r="DZ1534">
        <v>2.71543</v>
      </c>
      <c r="EA1534">
        <v>0.196959</v>
      </c>
      <c r="EB1534">
        <v>0.200326</v>
      </c>
      <c r="EC1534">
        <v>0.0894929</v>
      </c>
      <c r="ED1534">
        <v>0.08114680000000001</v>
      </c>
      <c r="EE1534">
        <v>25499.5</v>
      </c>
      <c r="EF1534">
        <v>25505.4</v>
      </c>
      <c r="EG1534">
        <v>29502</v>
      </c>
      <c r="EH1534">
        <v>29489.1</v>
      </c>
      <c r="EI1534">
        <v>35609.8</v>
      </c>
      <c r="EJ1534">
        <v>36033.1</v>
      </c>
      <c r="EK1534">
        <v>41578.6</v>
      </c>
      <c r="EL1534">
        <v>42026.7</v>
      </c>
      <c r="EM1534">
        <v>1.96865</v>
      </c>
      <c r="EN1534">
        <v>1.92735</v>
      </c>
      <c r="EO1534">
        <v>0.117637</v>
      </c>
      <c r="EP1534">
        <v>0</v>
      </c>
      <c r="EQ1534">
        <v>23.0638</v>
      </c>
      <c r="ER1534">
        <v>999.9</v>
      </c>
      <c r="ES1534">
        <v>43.5</v>
      </c>
      <c r="ET1534">
        <v>29.4</v>
      </c>
      <c r="EU1534">
        <v>19.6948</v>
      </c>
      <c r="EV1534">
        <v>63.1464</v>
      </c>
      <c r="EW1534">
        <v>33.4535</v>
      </c>
      <c r="EX1534">
        <v>1</v>
      </c>
      <c r="EY1534">
        <v>-0.164497</v>
      </c>
      <c r="EZ1534">
        <v>1.38047</v>
      </c>
      <c r="FA1534">
        <v>20.3297</v>
      </c>
      <c r="FB1534">
        <v>5.21804</v>
      </c>
      <c r="FC1534">
        <v>12.0099</v>
      </c>
      <c r="FD1534">
        <v>4.98965</v>
      </c>
      <c r="FE1534">
        <v>3.28848</v>
      </c>
      <c r="FF1534">
        <v>9999</v>
      </c>
      <c r="FG1534">
        <v>9999</v>
      </c>
      <c r="FH1534">
        <v>9999</v>
      </c>
      <c r="FI1534">
        <v>262.8</v>
      </c>
      <c r="FJ1534">
        <v>1.86768</v>
      </c>
      <c r="FK1534">
        <v>1.86676</v>
      </c>
      <c r="FL1534">
        <v>1.86615</v>
      </c>
      <c r="FM1534">
        <v>1.86613</v>
      </c>
      <c r="FN1534">
        <v>1.86796</v>
      </c>
      <c r="FO1534">
        <v>1.87042</v>
      </c>
      <c r="FP1534">
        <v>1.86905</v>
      </c>
      <c r="FQ1534">
        <v>1.87054</v>
      </c>
      <c r="FR1534">
        <v>0</v>
      </c>
      <c r="FS1534">
        <v>0</v>
      </c>
      <c r="FT1534">
        <v>0</v>
      </c>
      <c r="FU1534">
        <v>0</v>
      </c>
      <c r="FV1534" t="s">
        <v>358</v>
      </c>
      <c r="FW1534" t="s">
        <v>359</v>
      </c>
      <c r="FX1534" t="s">
        <v>360</v>
      </c>
      <c r="FY1534" t="s">
        <v>360</v>
      </c>
      <c r="FZ1534" t="s">
        <v>360</v>
      </c>
      <c r="GA1534" t="s">
        <v>360</v>
      </c>
      <c r="GB1534">
        <v>0</v>
      </c>
      <c r="GC1534">
        <v>100</v>
      </c>
      <c r="GD1534">
        <v>100</v>
      </c>
      <c r="GE1534">
        <v>-5.24</v>
      </c>
      <c r="GF1534">
        <v>-0.1671</v>
      </c>
      <c r="GG1534">
        <v>-2.0192013485273</v>
      </c>
      <c r="GH1534">
        <v>-0.003354295288503095</v>
      </c>
      <c r="GI1534">
        <v>8.998442100416266E-07</v>
      </c>
      <c r="GJ1534">
        <v>-2.632750781261316E-10</v>
      </c>
      <c r="GK1534">
        <v>-0.1771344180573433</v>
      </c>
      <c r="GL1534">
        <v>-0.01811282044437078</v>
      </c>
      <c r="GM1534">
        <v>0.001479480632228601</v>
      </c>
      <c r="GN1534">
        <v>-2.527498020886067E-05</v>
      </c>
      <c r="GO1534">
        <v>3</v>
      </c>
      <c r="GP1534">
        <v>2311</v>
      </c>
      <c r="GQ1534">
        <v>1</v>
      </c>
      <c r="GR1534">
        <v>23</v>
      </c>
      <c r="GS1534">
        <v>7519.3</v>
      </c>
      <c r="GT1534">
        <v>7519.4</v>
      </c>
      <c r="GU1534">
        <v>2.5354</v>
      </c>
      <c r="GV1534">
        <v>2.18872</v>
      </c>
      <c r="GW1534">
        <v>1.39648</v>
      </c>
      <c r="GX1534">
        <v>2.34131</v>
      </c>
      <c r="GY1534">
        <v>1.49536</v>
      </c>
      <c r="GZ1534">
        <v>2.45972</v>
      </c>
      <c r="HA1534">
        <v>35.801</v>
      </c>
      <c r="HB1534">
        <v>23.8423</v>
      </c>
      <c r="HC1534">
        <v>18</v>
      </c>
      <c r="HD1534">
        <v>515.749</v>
      </c>
      <c r="HE1534">
        <v>445.768</v>
      </c>
      <c r="HF1534">
        <v>21.2592</v>
      </c>
      <c r="HG1534">
        <v>25.3457</v>
      </c>
      <c r="HH1534">
        <v>30</v>
      </c>
      <c r="HI1534">
        <v>25.3351</v>
      </c>
      <c r="HJ1534">
        <v>25.2815</v>
      </c>
      <c r="HK1534">
        <v>50.7487</v>
      </c>
      <c r="HL1534">
        <v>20.1629</v>
      </c>
      <c r="HM1534">
        <v>38.9311</v>
      </c>
      <c r="HN1534">
        <v>21.2695</v>
      </c>
      <c r="HO1534">
        <v>1289.54</v>
      </c>
      <c r="HP1534">
        <v>16.478</v>
      </c>
      <c r="HQ1534">
        <v>100.919</v>
      </c>
      <c r="HR1534">
        <v>100.93</v>
      </c>
    </row>
    <row r="1535" spans="1:226">
      <c r="A1535">
        <v>1519</v>
      </c>
      <c r="B1535">
        <v>1664310485</v>
      </c>
      <c r="C1535">
        <v>17254.5</v>
      </c>
      <c r="D1535" t="s">
        <v>3410</v>
      </c>
      <c r="E1535" t="s">
        <v>3411</v>
      </c>
      <c r="F1535">
        <v>5</v>
      </c>
      <c r="G1535" t="s">
        <v>3257</v>
      </c>
      <c r="H1535" t="s">
        <v>354</v>
      </c>
      <c r="I1535">
        <v>1664310477.5</v>
      </c>
      <c r="J1535">
        <f>(K1535)/1000</f>
        <v>0</v>
      </c>
      <c r="K1535">
        <f>IF(BF1535, AN1535, AH1535)</f>
        <v>0</v>
      </c>
      <c r="L1535">
        <f>IF(BF1535, AI1535, AG1535)</f>
        <v>0</v>
      </c>
      <c r="M1535">
        <f>BH1535 - IF(AU1535&gt;1, L1535*BB1535*100.0/(AW1535*BV1535), 0)</f>
        <v>0</v>
      </c>
      <c r="N1535">
        <f>((T1535-J1535/2)*M1535-L1535)/(T1535+J1535/2)</f>
        <v>0</v>
      </c>
      <c r="O1535">
        <f>N1535*(BO1535+BP1535)/1000.0</f>
        <v>0</v>
      </c>
      <c r="P1535">
        <f>(BH1535 - IF(AU1535&gt;1, L1535*BB1535*100.0/(AW1535*BV1535), 0))*(BO1535+BP1535)/1000.0</f>
        <v>0</v>
      </c>
      <c r="Q1535">
        <f>2.0/((1/S1535-1/R1535)+SIGN(S1535)*SQRT((1/S1535-1/R1535)*(1/S1535-1/R1535) + 4*BC1535/((BC1535+1)*(BC1535+1))*(2*1/S1535*1/R1535-1/R1535*1/R1535)))</f>
        <v>0</v>
      </c>
      <c r="R1535">
        <f>IF(LEFT(BD1535,1)&lt;&gt;"0",IF(LEFT(BD1535,1)="1",3.0,BE1535),$D$5+$E$5*(BV1535*BO1535/($K$5*1000))+$F$5*(BV1535*BO1535/($K$5*1000))*MAX(MIN(BB1535,$J$5),$I$5)*MAX(MIN(BB1535,$J$5),$I$5)+$G$5*MAX(MIN(BB1535,$J$5),$I$5)*(BV1535*BO1535/($K$5*1000))+$H$5*(BV1535*BO1535/($K$5*1000))*(BV1535*BO1535/($K$5*1000)))</f>
        <v>0</v>
      </c>
      <c r="S1535">
        <f>J1535*(1000-(1000*0.61365*exp(17.502*W1535/(240.97+W1535))/(BO1535+BP1535)+BJ1535)/2)/(1000*0.61365*exp(17.502*W1535/(240.97+W1535))/(BO1535+BP1535)-BJ1535)</f>
        <v>0</v>
      </c>
      <c r="T1535">
        <f>1/((BC1535+1)/(Q1535/1.6)+1/(R1535/1.37)) + BC1535/((BC1535+1)/(Q1535/1.6) + BC1535/(R1535/1.37))</f>
        <v>0</v>
      </c>
      <c r="U1535">
        <f>(AX1535*BA1535)</f>
        <v>0</v>
      </c>
      <c r="V1535">
        <f>(BQ1535+(U1535+2*0.95*5.67E-8*(((BQ1535+$B$7)+273)^4-(BQ1535+273)^4)-44100*J1535)/(1.84*29.3*R1535+8*0.95*5.67E-8*(BQ1535+273)^3))</f>
        <v>0</v>
      </c>
      <c r="W1535">
        <f>($C$7*BR1535+$D$7*BS1535+$E$7*V1535)</f>
        <v>0</v>
      </c>
      <c r="X1535">
        <f>0.61365*exp(17.502*W1535/(240.97+W1535))</f>
        <v>0</v>
      </c>
      <c r="Y1535">
        <f>(Z1535/AA1535*100)</f>
        <v>0</v>
      </c>
      <c r="Z1535">
        <f>BJ1535*(BO1535+BP1535)/1000</f>
        <v>0</v>
      </c>
      <c r="AA1535">
        <f>0.61365*exp(17.502*BQ1535/(240.97+BQ1535))</f>
        <v>0</v>
      </c>
      <c r="AB1535">
        <f>(X1535-BJ1535*(BO1535+BP1535)/1000)</f>
        <v>0</v>
      </c>
      <c r="AC1535">
        <f>(-J1535*44100)</f>
        <v>0</v>
      </c>
      <c r="AD1535">
        <f>2*29.3*R1535*0.92*(BQ1535-W1535)</f>
        <v>0</v>
      </c>
      <c r="AE1535">
        <f>2*0.95*5.67E-8*(((BQ1535+$B$7)+273)^4-(W1535+273)^4)</f>
        <v>0</v>
      </c>
      <c r="AF1535">
        <f>U1535+AE1535+AC1535+AD1535</f>
        <v>0</v>
      </c>
      <c r="AG1535">
        <f>BN1535*AU1535*(BI1535-BH1535*(1000-AU1535*BK1535)/(1000-AU1535*BJ1535))/(100*BB1535)</f>
        <v>0</v>
      </c>
      <c r="AH1535">
        <f>1000*BN1535*AU1535*(BJ1535-BK1535)/(100*BB1535*(1000-AU1535*BJ1535))</f>
        <v>0</v>
      </c>
      <c r="AI1535">
        <f>(AJ1535 - AK1535 - BO1535*1E3/(8.314*(BQ1535+273.15)) * AM1535/BN1535 * AL1535) * BN1535/(100*BB1535) * (1000 - BK1535)/1000</f>
        <v>0</v>
      </c>
      <c r="AJ1535">
        <v>1299.006676716493</v>
      </c>
      <c r="AK1535">
        <v>1250.932484848485</v>
      </c>
      <c r="AL1535">
        <v>3.419688263162416</v>
      </c>
      <c r="AM1535">
        <v>64.58573278103455</v>
      </c>
      <c r="AN1535">
        <f>(AP1535 - AO1535 + BO1535*1E3/(8.314*(BQ1535+273.15)) * AR1535/BN1535 * AQ1535) * BN1535/(100*BB1535) * 1000/(1000 - AP1535)</f>
        <v>0</v>
      </c>
      <c r="AO1535">
        <v>16.36995495609839</v>
      </c>
      <c r="AP1535">
        <v>18.2071909774436</v>
      </c>
      <c r="AQ1535">
        <v>-0.0004394688836870165</v>
      </c>
      <c r="AR1535">
        <v>112.2098661277839</v>
      </c>
      <c r="AS1535">
        <v>14</v>
      </c>
      <c r="AT1535">
        <v>3</v>
      </c>
      <c r="AU1535">
        <f>IF(AS1535*$H$13&gt;=AW1535,1.0,(AW1535/(AW1535-AS1535*$H$13)))</f>
        <v>0</v>
      </c>
      <c r="AV1535">
        <f>(AU1535-1)*100</f>
        <v>0</v>
      </c>
      <c r="AW1535">
        <f>MAX(0,($B$13+$C$13*BV1535)/(1+$D$13*BV1535)*BO1535/(BQ1535+273)*$E$13)</f>
        <v>0</v>
      </c>
      <c r="AX1535">
        <f>$B$11*BW1535+$C$11*BX1535+$F$11*CI1535*(1-CL1535)</f>
        <v>0</v>
      </c>
      <c r="AY1535">
        <f>AX1535*AZ1535</f>
        <v>0</v>
      </c>
      <c r="AZ1535">
        <f>($B$11*$D$9+$C$11*$D$9+$F$11*((CV1535+CN1535)/MAX(CV1535+CN1535+CW1535, 0.1)*$I$9+CW1535/MAX(CV1535+CN1535+CW1535, 0.1)*$J$9))/($B$11+$C$11+$F$11)</f>
        <v>0</v>
      </c>
      <c r="BA1535">
        <f>($B$11*$K$9+$C$11*$K$9+$F$11*((CV1535+CN1535)/MAX(CV1535+CN1535+CW1535, 0.1)*$P$9+CW1535/MAX(CV1535+CN1535+CW1535, 0.1)*$Q$9))/($B$11+$C$11+$F$11)</f>
        <v>0</v>
      </c>
      <c r="BB1535">
        <v>6</v>
      </c>
      <c r="BC1535">
        <v>0.5</v>
      </c>
      <c r="BD1535" t="s">
        <v>355</v>
      </c>
      <c r="BE1535">
        <v>2</v>
      </c>
      <c r="BF1535" t="b">
        <v>1</v>
      </c>
      <c r="BG1535">
        <v>1664310477.5</v>
      </c>
      <c r="BH1535">
        <v>1204.66962962963</v>
      </c>
      <c r="BI1535">
        <v>1262.528518518518</v>
      </c>
      <c r="BJ1535">
        <v>18.22875555555555</v>
      </c>
      <c r="BK1535">
        <v>16.37227407407407</v>
      </c>
      <c r="BL1535">
        <v>1209.895555555556</v>
      </c>
      <c r="BM1535">
        <v>18.39576666666666</v>
      </c>
      <c r="BN1535">
        <v>500.0613703703704</v>
      </c>
      <c r="BO1535">
        <v>90.90670000000001</v>
      </c>
      <c r="BP1535">
        <v>0.09996556666666666</v>
      </c>
      <c r="BQ1535">
        <v>24.5693037037037</v>
      </c>
      <c r="BR1535">
        <v>25.00001481481482</v>
      </c>
      <c r="BS1535">
        <v>999.9000000000001</v>
      </c>
      <c r="BT1535">
        <v>0</v>
      </c>
      <c r="BU1535">
        <v>0</v>
      </c>
      <c r="BV1535">
        <v>9998.928148148148</v>
      </c>
      <c r="BW1535">
        <v>0</v>
      </c>
      <c r="BX1535">
        <v>7.387127037037037</v>
      </c>
      <c r="BY1535">
        <v>-57.85957407407408</v>
      </c>
      <c r="BZ1535">
        <v>1227.036296296296</v>
      </c>
      <c r="CA1535">
        <v>1283.542222222223</v>
      </c>
      <c r="CB1535">
        <v>1.856477037037037</v>
      </c>
      <c r="CC1535">
        <v>1262.528518518518</v>
      </c>
      <c r="CD1535">
        <v>16.37227407407407</v>
      </c>
      <c r="CE1535">
        <v>1.657116296296296</v>
      </c>
      <c r="CF1535">
        <v>1.48835037037037</v>
      </c>
      <c r="CG1535">
        <v>14.50043703703704</v>
      </c>
      <c r="CH1535">
        <v>12.8490037037037</v>
      </c>
      <c r="CI1535">
        <v>2000.013703703704</v>
      </c>
      <c r="CJ1535">
        <v>0.9800054444444444</v>
      </c>
      <c r="CK1535">
        <v>0.01999411481481481</v>
      </c>
      <c r="CL1535">
        <v>0</v>
      </c>
      <c r="CM1535">
        <v>804.6184814814815</v>
      </c>
      <c r="CN1535">
        <v>5.00097</v>
      </c>
      <c r="CO1535">
        <v>16007.37037037037</v>
      </c>
      <c r="CP1535">
        <v>16707.71851851852</v>
      </c>
      <c r="CQ1535">
        <v>37.84699999999999</v>
      </c>
      <c r="CR1535">
        <v>38.52296296296296</v>
      </c>
      <c r="CS1535">
        <v>37.83066666666667</v>
      </c>
      <c r="CT1535">
        <v>38.14566666666666</v>
      </c>
      <c r="CU1535">
        <v>38.29133333333333</v>
      </c>
      <c r="CV1535">
        <v>1955.122592592593</v>
      </c>
      <c r="CW1535">
        <v>39.89111111111112</v>
      </c>
      <c r="CX1535">
        <v>0</v>
      </c>
      <c r="CY1535">
        <v>1664310489.5</v>
      </c>
      <c r="CZ1535">
        <v>0</v>
      </c>
      <c r="DA1535">
        <v>0</v>
      </c>
      <c r="DB1535" t="s">
        <v>356</v>
      </c>
      <c r="DC1535">
        <v>1663859321.1</v>
      </c>
      <c r="DD1535">
        <v>1663859315.6</v>
      </c>
      <c r="DE1535">
        <v>0</v>
      </c>
      <c r="DF1535">
        <v>0.196</v>
      </c>
      <c r="DG1535">
        <v>-0.001</v>
      </c>
      <c r="DH1535">
        <v>-5.941</v>
      </c>
      <c r="DI1535">
        <v>-0.174</v>
      </c>
      <c r="DJ1535">
        <v>1500</v>
      </c>
      <c r="DK1535">
        <v>17</v>
      </c>
      <c r="DL1535">
        <v>0.13</v>
      </c>
      <c r="DM1535">
        <v>0.04</v>
      </c>
      <c r="DN1535">
        <v>-57.83166829268292</v>
      </c>
      <c r="DO1535">
        <v>-0.5171351916375462</v>
      </c>
      <c r="DP1535">
        <v>0.09214722165133719</v>
      </c>
      <c r="DQ1535">
        <v>0</v>
      </c>
      <c r="DR1535">
        <v>1.86366731707317</v>
      </c>
      <c r="DS1535">
        <v>-0.1806286411149791</v>
      </c>
      <c r="DT1535">
        <v>0.02009611684664723</v>
      </c>
      <c r="DU1535">
        <v>0</v>
      </c>
      <c r="DV1535">
        <v>0</v>
      </c>
      <c r="DW1535">
        <v>2</v>
      </c>
      <c r="DX1535" t="s">
        <v>357</v>
      </c>
      <c r="DY1535">
        <v>2.98467</v>
      </c>
      <c r="DZ1535">
        <v>2.71574</v>
      </c>
      <c r="EA1535">
        <v>0.198653</v>
      </c>
      <c r="EB1535">
        <v>0.201951</v>
      </c>
      <c r="EC1535">
        <v>0.08942990000000001</v>
      </c>
      <c r="ED1535">
        <v>0.0812629</v>
      </c>
      <c r="EE1535">
        <v>25446.2</v>
      </c>
      <c r="EF1535">
        <v>25453.5</v>
      </c>
      <c r="EG1535">
        <v>29502.5</v>
      </c>
      <c r="EH1535">
        <v>29488.9</v>
      </c>
      <c r="EI1535">
        <v>35612.6</v>
      </c>
      <c r="EJ1535">
        <v>36028.4</v>
      </c>
      <c r="EK1535">
        <v>41578.9</v>
      </c>
      <c r="EL1535">
        <v>42026.5</v>
      </c>
      <c r="EM1535">
        <v>1.96875</v>
      </c>
      <c r="EN1535">
        <v>1.92743</v>
      </c>
      <c r="EO1535">
        <v>0.118129</v>
      </c>
      <c r="EP1535">
        <v>0</v>
      </c>
      <c r="EQ1535">
        <v>23.0638</v>
      </c>
      <c r="ER1535">
        <v>999.9</v>
      </c>
      <c r="ES1535">
        <v>43.5</v>
      </c>
      <c r="ET1535">
        <v>29.4</v>
      </c>
      <c r="EU1535">
        <v>19.6939</v>
      </c>
      <c r="EV1535">
        <v>62.6764</v>
      </c>
      <c r="EW1535">
        <v>33.0008</v>
      </c>
      <c r="EX1535">
        <v>1</v>
      </c>
      <c r="EY1535">
        <v>-0.164494</v>
      </c>
      <c r="EZ1535">
        <v>1.39051</v>
      </c>
      <c r="FA1535">
        <v>20.3296</v>
      </c>
      <c r="FB1535">
        <v>5.21819</v>
      </c>
      <c r="FC1535">
        <v>12.0099</v>
      </c>
      <c r="FD1535">
        <v>4.9896</v>
      </c>
      <c r="FE1535">
        <v>3.28848</v>
      </c>
      <c r="FF1535">
        <v>9999</v>
      </c>
      <c r="FG1535">
        <v>9999</v>
      </c>
      <c r="FH1535">
        <v>9999</v>
      </c>
      <c r="FI1535">
        <v>262.8</v>
      </c>
      <c r="FJ1535">
        <v>1.86768</v>
      </c>
      <c r="FK1535">
        <v>1.86676</v>
      </c>
      <c r="FL1535">
        <v>1.86615</v>
      </c>
      <c r="FM1535">
        <v>1.86611</v>
      </c>
      <c r="FN1535">
        <v>1.86798</v>
      </c>
      <c r="FO1535">
        <v>1.87042</v>
      </c>
      <c r="FP1535">
        <v>1.86905</v>
      </c>
      <c r="FQ1535">
        <v>1.87052</v>
      </c>
      <c r="FR1535">
        <v>0</v>
      </c>
      <c r="FS1535">
        <v>0</v>
      </c>
      <c r="FT1535">
        <v>0</v>
      </c>
      <c r="FU1535">
        <v>0</v>
      </c>
      <c r="FV1535" t="s">
        <v>358</v>
      </c>
      <c r="FW1535" t="s">
        <v>359</v>
      </c>
      <c r="FX1535" t="s">
        <v>360</v>
      </c>
      <c r="FY1535" t="s">
        <v>360</v>
      </c>
      <c r="FZ1535" t="s">
        <v>360</v>
      </c>
      <c r="GA1535" t="s">
        <v>360</v>
      </c>
      <c r="GB1535">
        <v>0</v>
      </c>
      <c r="GC1535">
        <v>100</v>
      </c>
      <c r="GD1535">
        <v>100</v>
      </c>
      <c r="GE1535">
        <v>-5.29</v>
      </c>
      <c r="GF1535">
        <v>-0.1673</v>
      </c>
      <c r="GG1535">
        <v>-2.0192013485273</v>
      </c>
      <c r="GH1535">
        <v>-0.003354295288503095</v>
      </c>
      <c r="GI1535">
        <v>8.998442100416266E-07</v>
      </c>
      <c r="GJ1535">
        <v>-2.632750781261316E-10</v>
      </c>
      <c r="GK1535">
        <v>-0.1771344180573433</v>
      </c>
      <c r="GL1535">
        <v>-0.01811282044437078</v>
      </c>
      <c r="GM1535">
        <v>0.001479480632228601</v>
      </c>
      <c r="GN1535">
        <v>-2.527498020886067E-05</v>
      </c>
      <c r="GO1535">
        <v>3</v>
      </c>
      <c r="GP1535">
        <v>2311</v>
      </c>
      <c r="GQ1535">
        <v>1</v>
      </c>
      <c r="GR1535">
        <v>23</v>
      </c>
      <c r="GS1535">
        <v>7519.4</v>
      </c>
      <c r="GT1535">
        <v>7519.5</v>
      </c>
      <c r="GU1535">
        <v>2.56104</v>
      </c>
      <c r="GV1535">
        <v>2.19971</v>
      </c>
      <c r="GW1535">
        <v>1.39648</v>
      </c>
      <c r="GX1535">
        <v>2.34009</v>
      </c>
      <c r="GY1535">
        <v>1.49536</v>
      </c>
      <c r="GZ1535">
        <v>2.35962</v>
      </c>
      <c r="HA1535">
        <v>35.8244</v>
      </c>
      <c r="HB1535">
        <v>23.8336</v>
      </c>
      <c r="HC1535">
        <v>18</v>
      </c>
      <c r="HD1535">
        <v>515.828</v>
      </c>
      <c r="HE1535">
        <v>445.831</v>
      </c>
      <c r="HF1535">
        <v>21.2682</v>
      </c>
      <c r="HG1535">
        <v>25.3474</v>
      </c>
      <c r="HH1535">
        <v>30.0001</v>
      </c>
      <c r="HI1535">
        <v>25.3367</v>
      </c>
      <c r="HJ1535">
        <v>25.2836</v>
      </c>
      <c r="HK1535">
        <v>51.2392</v>
      </c>
      <c r="HL1535">
        <v>19.8728</v>
      </c>
      <c r="HM1535">
        <v>38.9311</v>
      </c>
      <c r="HN1535">
        <v>21.271</v>
      </c>
      <c r="HO1535">
        <v>1309.57</v>
      </c>
      <c r="HP1535">
        <v>16.5274</v>
      </c>
      <c r="HQ1535">
        <v>100.921</v>
      </c>
      <c r="HR1535">
        <v>100.929</v>
      </c>
    </row>
    <row r="1536" spans="1:226">
      <c r="A1536">
        <v>1520</v>
      </c>
      <c r="B1536">
        <v>1664310490</v>
      </c>
      <c r="C1536">
        <v>17259.5</v>
      </c>
      <c r="D1536" t="s">
        <v>3412</v>
      </c>
      <c r="E1536" t="s">
        <v>3413</v>
      </c>
      <c r="F1536">
        <v>5</v>
      </c>
      <c r="G1536" t="s">
        <v>3257</v>
      </c>
      <c r="H1536" t="s">
        <v>354</v>
      </c>
      <c r="I1536">
        <v>1664310482.214286</v>
      </c>
      <c r="J1536">
        <f>(K1536)/1000</f>
        <v>0</v>
      </c>
      <c r="K1536">
        <f>IF(BF1536, AN1536, AH1536)</f>
        <v>0</v>
      </c>
      <c r="L1536">
        <f>IF(BF1536, AI1536, AG1536)</f>
        <v>0</v>
      </c>
      <c r="M1536">
        <f>BH1536 - IF(AU1536&gt;1, L1536*BB1536*100.0/(AW1536*BV1536), 0)</f>
        <v>0</v>
      </c>
      <c r="N1536">
        <f>((T1536-J1536/2)*M1536-L1536)/(T1536+J1536/2)</f>
        <v>0</v>
      </c>
      <c r="O1536">
        <f>N1536*(BO1536+BP1536)/1000.0</f>
        <v>0</v>
      </c>
      <c r="P1536">
        <f>(BH1536 - IF(AU1536&gt;1, L1536*BB1536*100.0/(AW1536*BV1536), 0))*(BO1536+BP1536)/1000.0</f>
        <v>0</v>
      </c>
      <c r="Q1536">
        <f>2.0/((1/S1536-1/R1536)+SIGN(S1536)*SQRT((1/S1536-1/R1536)*(1/S1536-1/R1536) + 4*BC1536/((BC1536+1)*(BC1536+1))*(2*1/S1536*1/R1536-1/R1536*1/R1536)))</f>
        <v>0</v>
      </c>
      <c r="R1536">
        <f>IF(LEFT(BD1536,1)&lt;&gt;"0",IF(LEFT(BD1536,1)="1",3.0,BE1536),$D$5+$E$5*(BV1536*BO1536/($K$5*1000))+$F$5*(BV1536*BO1536/($K$5*1000))*MAX(MIN(BB1536,$J$5),$I$5)*MAX(MIN(BB1536,$J$5),$I$5)+$G$5*MAX(MIN(BB1536,$J$5),$I$5)*(BV1536*BO1536/($K$5*1000))+$H$5*(BV1536*BO1536/($K$5*1000))*(BV1536*BO1536/($K$5*1000)))</f>
        <v>0</v>
      </c>
      <c r="S1536">
        <f>J1536*(1000-(1000*0.61365*exp(17.502*W1536/(240.97+W1536))/(BO1536+BP1536)+BJ1536)/2)/(1000*0.61365*exp(17.502*W1536/(240.97+W1536))/(BO1536+BP1536)-BJ1536)</f>
        <v>0</v>
      </c>
      <c r="T1536">
        <f>1/((BC1536+1)/(Q1536/1.6)+1/(R1536/1.37)) + BC1536/((BC1536+1)/(Q1536/1.6) + BC1536/(R1536/1.37))</f>
        <v>0</v>
      </c>
      <c r="U1536">
        <f>(AX1536*BA1536)</f>
        <v>0</v>
      </c>
      <c r="V1536">
        <f>(BQ1536+(U1536+2*0.95*5.67E-8*(((BQ1536+$B$7)+273)^4-(BQ1536+273)^4)-44100*J1536)/(1.84*29.3*R1536+8*0.95*5.67E-8*(BQ1536+273)^3))</f>
        <v>0</v>
      </c>
      <c r="W1536">
        <f>($C$7*BR1536+$D$7*BS1536+$E$7*V1536)</f>
        <v>0</v>
      </c>
      <c r="X1536">
        <f>0.61365*exp(17.502*W1536/(240.97+W1536))</f>
        <v>0</v>
      </c>
      <c r="Y1536">
        <f>(Z1536/AA1536*100)</f>
        <v>0</v>
      </c>
      <c r="Z1536">
        <f>BJ1536*(BO1536+BP1536)/1000</f>
        <v>0</v>
      </c>
      <c r="AA1536">
        <f>0.61365*exp(17.502*BQ1536/(240.97+BQ1536))</f>
        <v>0</v>
      </c>
      <c r="AB1536">
        <f>(X1536-BJ1536*(BO1536+BP1536)/1000)</f>
        <v>0</v>
      </c>
      <c r="AC1536">
        <f>(-J1536*44100)</f>
        <v>0</v>
      </c>
      <c r="AD1536">
        <f>2*29.3*R1536*0.92*(BQ1536-W1536)</f>
        <v>0</v>
      </c>
      <c r="AE1536">
        <f>2*0.95*5.67E-8*(((BQ1536+$B$7)+273)^4-(W1536+273)^4)</f>
        <v>0</v>
      </c>
      <c r="AF1536">
        <f>U1536+AE1536+AC1536+AD1536</f>
        <v>0</v>
      </c>
      <c r="AG1536">
        <f>BN1536*AU1536*(BI1536-BH1536*(1000-AU1536*BK1536)/(1000-AU1536*BJ1536))/(100*BB1536)</f>
        <v>0</v>
      </c>
      <c r="AH1536">
        <f>1000*BN1536*AU1536*(BJ1536-BK1536)/(100*BB1536*(1000-AU1536*BJ1536))</f>
        <v>0</v>
      </c>
      <c r="AI1536">
        <f>(AJ1536 - AK1536 - BO1536*1E3/(8.314*(BQ1536+273.15)) * AM1536/BN1536 * AL1536) * BN1536/(100*BB1536) * (1000 - BK1536)/1000</f>
        <v>0</v>
      </c>
      <c r="AJ1536">
        <v>1316.070126441535</v>
      </c>
      <c r="AK1536">
        <v>1268.051393939394</v>
      </c>
      <c r="AL1536">
        <v>3.414017810419036</v>
      </c>
      <c r="AM1536">
        <v>64.58573278103455</v>
      </c>
      <c r="AN1536">
        <f>(AP1536 - AO1536 + BO1536*1E3/(8.314*(BQ1536+273.15)) * AR1536/BN1536 * AQ1536) * BN1536/(100*BB1536) * 1000/(1000 - AP1536)</f>
        <v>0</v>
      </c>
      <c r="AO1536">
        <v>16.39586366280412</v>
      </c>
      <c r="AP1536">
        <v>18.19979849624058</v>
      </c>
      <c r="AQ1536">
        <v>-0.0005419706863174557</v>
      </c>
      <c r="AR1536">
        <v>112.2098661277839</v>
      </c>
      <c r="AS1536">
        <v>14</v>
      </c>
      <c r="AT1536">
        <v>3</v>
      </c>
      <c r="AU1536">
        <f>IF(AS1536*$H$13&gt;=AW1536,1.0,(AW1536/(AW1536-AS1536*$H$13)))</f>
        <v>0</v>
      </c>
      <c r="AV1536">
        <f>(AU1536-1)*100</f>
        <v>0</v>
      </c>
      <c r="AW1536">
        <f>MAX(0,($B$13+$C$13*BV1536)/(1+$D$13*BV1536)*BO1536/(BQ1536+273)*$E$13)</f>
        <v>0</v>
      </c>
      <c r="AX1536">
        <f>$B$11*BW1536+$C$11*BX1536+$F$11*CI1536*(1-CL1536)</f>
        <v>0</v>
      </c>
      <c r="AY1536">
        <f>AX1536*AZ1536</f>
        <v>0</v>
      </c>
      <c r="AZ1536">
        <f>($B$11*$D$9+$C$11*$D$9+$F$11*((CV1536+CN1536)/MAX(CV1536+CN1536+CW1536, 0.1)*$I$9+CW1536/MAX(CV1536+CN1536+CW1536, 0.1)*$J$9))/($B$11+$C$11+$F$11)</f>
        <v>0</v>
      </c>
      <c r="BA1536">
        <f>($B$11*$K$9+$C$11*$K$9+$F$11*((CV1536+CN1536)/MAX(CV1536+CN1536+CW1536, 0.1)*$P$9+CW1536/MAX(CV1536+CN1536+CW1536, 0.1)*$Q$9))/($B$11+$C$11+$F$11)</f>
        <v>0</v>
      </c>
      <c r="BB1536">
        <v>6</v>
      </c>
      <c r="BC1536">
        <v>0.5</v>
      </c>
      <c r="BD1536" t="s">
        <v>355</v>
      </c>
      <c r="BE1536">
        <v>2</v>
      </c>
      <c r="BF1536" t="b">
        <v>1</v>
      </c>
      <c r="BG1536">
        <v>1664310482.214286</v>
      </c>
      <c r="BH1536">
        <v>1220.485357142857</v>
      </c>
      <c r="BI1536">
        <v>1278.320714285714</v>
      </c>
      <c r="BJ1536">
        <v>18.21743928571429</v>
      </c>
      <c r="BK1536">
        <v>16.39308214285714</v>
      </c>
      <c r="BL1536">
        <v>1225.749285714286</v>
      </c>
      <c r="BM1536">
        <v>18.38457857142857</v>
      </c>
      <c r="BN1536">
        <v>500.0659285714286</v>
      </c>
      <c r="BO1536">
        <v>90.90639642857143</v>
      </c>
      <c r="BP1536">
        <v>0.09997908928571429</v>
      </c>
      <c r="BQ1536">
        <v>24.56755357142857</v>
      </c>
      <c r="BR1536">
        <v>24.99945714285714</v>
      </c>
      <c r="BS1536">
        <v>999.9000000000002</v>
      </c>
      <c r="BT1536">
        <v>0</v>
      </c>
      <c r="BU1536">
        <v>0</v>
      </c>
      <c r="BV1536">
        <v>10003.43357142857</v>
      </c>
      <c r="BW1536">
        <v>0</v>
      </c>
      <c r="BX1536">
        <v>7.38050107142857</v>
      </c>
      <c r="BY1536">
        <v>-57.83494999999999</v>
      </c>
      <c r="BZ1536">
        <v>1243.131785714286</v>
      </c>
      <c r="CA1536">
        <v>1299.624642857143</v>
      </c>
      <c r="CB1536">
        <v>1.824356785714286</v>
      </c>
      <c r="CC1536">
        <v>1278.320714285714</v>
      </c>
      <c r="CD1536">
        <v>16.39308214285714</v>
      </c>
      <c r="CE1536">
        <v>1.656082142857143</v>
      </c>
      <c r="CF1536">
        <v>1.490236428571429</v>
      </c>
      <c r="CG1536">
        <v>14.49077142857143</v>
      </c>
      <c r="CH1536">
        <v>12.86833571428572</v>
      </c>
      <c r="CI1536">
        <v>2000.007857142857</v>
      </c>
      <c r="CJ1536">
        <v>0.98000575</v>
      </c>
      <c r="CK1536">
        <v>0.019993775</v>
      </c>
      <c r="CL1536">
        <v>0</v>
      </c>
      <c r="CM1536">
        <v>804.344642857143</v>
      </c>
      <c r="CN1536">
        <v>5.00097</v>
      </c>
      <c r="CO1536">
        <v>16000.58928571429</v>
      </c>
      <c r="CP1536">
        <v>16707.68571428571</v>
      </c>
      <c r="CQ1536">
        <v>37.82774999999999</v>
      </c>
      <c r="CR1536">
        <v>38.50664285714286</v>
      </c>
      <c r="CS1536">
        <v>37.81425</v>
      </c>
      <c r="CT1536">
        <v>38.12942857142857</v>
      </c>
      <c r="CU1536">
        <v>38.27214285714285</v>
      </c>
      <c r="CV1536">
        <v>1955.1175</v>
      </c>
      <c r="CW1536">
        <v>39.89000000000001</v>
      </c>
      <c r="CX1536">
        <v>0</v>
      </c>
      <c r="CY1536">
        <v>1664310494.3</v>
      </c>
      <c r="CZ1536">
        <v>0</v>
      </c>
      <c r="DA1536">
        <v>0</v>
      </c>
      <c r="DB1536" t="s">
        <v>356</v>
      </c>
      <c r="DC1536">
        <v>1663859321.1</v>
      </c>
      <c r="DD1536">
        <v>1663859315.6</v>
      </c>
      <c r="DE1536">
        <v>0</v>
      </c>
      <c r="DF1536">
        <v>0.196</v>
      </c>
      <c r="DG1536">
        <v>-0.001</v>
      </c>
      <c r="DH1536">
        <v>-5.941</v>
      </c>
      <c r="DI1536">
        <v>-0.174</v>
      </c>
      <c r="DJ1536">
        <v>1500</v>
      </c>
      <c r="DK1536">
        <v>17</v>
      </c>
      <c r="DL1536">
        <v>0.13</v>
      </c>
      <c r="DM1536">
        <v>0.04</v>
      </c>
      <c r="DN1536">
        <v>-57.81913658536585</v>
      </c>
      <c r="DO1536">
        <v>0.1876076655052122</v>
      </c>
      <c r="DP1536">
        <v>0.1034729321412187</v>
      </c>
      <c r="DQ1536">
        <v>0</v>
      </c>
      <c r="DR1536">
        <v>1.837759024390244</v>
      </c>
      <c r="DS1536">
        <v>-0.3790174912891969</v>
      </c>
      <c r="DT1536">
        <v>0.04032479451536885</v>
      </c>
      <c r="DU1536">
        <v>0</v>
      </c>
      <c r="DV1536">
        <v>0</v>
      </c>
      <c r="DW1536">
        <v>2</v>
      </c>
      <c r="DX1536" t="s">
        <v>357</v>
      </c>
      <c r="DY1536">
        <v>2.98466</v>
      </c>
      <c r="DZ1536">
        <v>2.71561</v>
      </c>
      <c r="EA1536">
        <v>0.20033</v>
      </c>
      <c r="EB1536">
        <v>0.203562</v>
      </c>
      <c r="EC1536">
        <v>0.08940679999999999</v>
      </c>
      <c r="ED1536">
        <v>0.0814653</v>
      </c>
      <c r="EE1536">
        <v>25392.4</v>
      </c>
      <c r="EF1536">
        <v>25402</v>
      </c>
      <c r="EG1536">
        <v>29501.8</v>
      </c>
      <c r="EH1536">
        <v>29488.7</v>
      </c>
      <c r="EI1536">
        <v>35612.8</v>
      </c>
      <c r="EJ1536">
        <v>36019.8</v>
      </c>
      <c r="EK1536">
        <v>41578</v>
      </c>
      <c r="EL1536">
        <v>42025.9</v>
      </c>
      <c r="EM1536">
        <v>1.96865</v>
      </c>
      <c r="EN1536">
        <v>1.9276</v>
      </c>
      <c r="EO1536">
        <v>0.11725</v>
      </c>
      <c r="EP1536">
        <v>0</v>
      </c>
      <c r="EQ1536">
        <v>23.0625</v>
      </c>
      <c r="ER1536">
        <v>999.9</v>
      </c>
      <c r="ES1536">
        <v>43.5</v>
      </c>
      <c r="ET1536">
        <v>29.4</v>
      </c>
      <c r="EU1536">
        <v>19.6941</v>
      </c>
      <c r="EV1536">
        <v>62.6264</v>
      </c>
      <c r="EW1536">
        <v>32.8646</v>
      </c>
      <c r="EX1536">
        <v>1</v>
      </c>
      <c r="EY1536">
        <v>-0.164238</v>
      </c>
      <c r="EZ1536">
        <v>1.40957</v>
      </c>
      <c r="FA1536">
        <v>20.3294</v>
      </c>
      <c r="FB1536">
        <v>5.21789</v>
      </c>
      <c r="FC1536">
        <v>12.0099</v>
      </c>
      <c r="FD1536">
        <v>4.9894</v>
      </c>
      <c r="FE1536">
        <v>3.2885</v>
      </c>
      <c r="FF1536">
        <v>9999</v>
      </c>
      <c r="FG1536">
        <v>9999</v>
      </c>
      <c r="FH1536">
        <v>9999</v>
      </c>
      <c r="FI1536">
        <v>262.8</v>
      </c>
      <c r="FJ1536">
        <v>1.86768</v>
      </c>
      <c r="FK1536">
        <v>1.86676</v>
      </c>
      <c r="FL1536">
        <v>1.86615</v>
      </c>
      <c r="FM1536">
        <v>1.8661</v>
      </c>
      <c r="FN1536">
        <v>1.86795</v>
      </c>
      <c r="FO1536">
        <v>1.87042</v>
      </c>
      <c r="FP1536">
        <v>1.86905</v>
      </c>
      <c r="FQ1536">
        <v>1.87051</v>
      </c>
      <c r="FR1536">
        <v>0</v>
      </c>
      <c r="FS1536">
        <v>0</v>
      </c>
      <c r="FT1536">
        <v>0</v>
      </c>
      <c r="FU1536">
        <v>0</v>
      </c>
      <c r="FV1536" t="s">
        <v>358</v>
      </c>
      <c r="FW1536" t="s">
        <v>359</v>
      </c>
      <c r="FX1536" t="s">
        <v>360</v>
      </c>
      <c r="FY1536" t="s">
        <v>360</v>
      </c>
      <c r="FZ1536" t="s">
        <v>360</v>
      </c>
      <c r="GA1536" t="s">
        <v>360</v>
      </c>
      <c r="GB1536">
        <v>0</v>
      </c>
      <c r="GC1536">
        <v>100</v>
      </c>
      <c r="GD1536">
        <v>100</v>
      </c>
      <c r="GE1536">
        <v>-5.33</v>
      </c>
      <c r="GF1536">
        <v>-0.1673</v>
      </c>
      <c r="GG1536">
        <v>-2.0192013485273</v>
      </c>
      <c r="GH1536">
        <v>-0.003354295288503095</v>
      </c>
      <c r="GI1536">
        <v>8.998442100416266E-07</v>
      </c>
      <c r="GJ1536">
        <v>-2.632750781261316E-10</v>
      </c>
      <c r="GK1536">
        <v>-0.1771344180573433</v>
      </c>
      <c r="GL1536">
        <v>-0.01811282044437078</v>
      </c>
      <c r="GM1536">
        <v>0.001479480632228601</v>
      </c>
      <c r="GN1536">
        <v>-2.527498020886067E-05</v>
      </c>
      <c r="GO1536">
        <v>3</v>
      </c>
      <c r="GP1536">
        <v>2311</v>
      </c>
      <c r="GQ1536">
        <v>1</v>
      </c>
      <c r="GR1536">
        <v>23</v>
      </c>
      <c r="GS1536">
        <v>7519.5</v>
      </c>
      <c r="GT1536">
        <v>7519.6</v>
      </c>
      <c r="GU1536">
        <v>2.58667</v>
      </c>
      <c r="GV1536">
        <v>2.18628</v>
      </c>
      <c r="GW1536">
        <v>1.39648</v>
      </c>
      <c r="GX1536">
        <v>2.34131</v>
      </c>
      <c r="GY1536">
        <v>1.49536</v>
      </c>
      <c r="GZ1536">
        <v>2.46704</v>
      </c>
      <c r="HA1536">
        <v>35.8244</v>
      </c>
      <c r="HB1536">
        <v>23.8423</v>
      </c>
      <c r="HC1536">
        <v>18</v>
      </c>
      <c r="HD1536">
        <v>515.779</v>
      </c>
      <c r="HE1536">
        <v>445.95</v>
      </c>
      <c r="HF1536">
        <v>21.2709</v>
      </c>
      <c r="HG1536">
        <v>25.3491</v>
      </c>
      <c r="HH1536">
        <v>30.0002</v>
      </c>
      <c r="HI1536">
        <v>25.3383</v>
      </c>
      <c r="HJ1536">
        <v>25.2852</v>
      </c>
      <c r="HK1536">
        <v>51.8124</v>
      </c>
      <c r="HL1536">
        <v>19.5617</v>
      </c>
      <c r="HM1536">
        <v>38.9311</v>
      </c>
      <c r="HN1536">
        <v>21.2694</v>
      </c>
      <c r="HO1536">
        <v>1322.97</v>
      </c>
      <c r="HP1536">
        <v>16.5733</v>
      </c>
      <c r="HQ1536">
        <v>100.918</v>
      </c>
      <c r="HR1536">
        <v>100.928</v>
      </c>
    </row>
    <row r="1537" spans="1:226">
      <c r="A1537">
        <v>1521</v>
      </c>
      <c r="B1537">
        <v>1664310495</v>
      </c>
      <c r="C1537">
        <v>17264.5</v>
      </c>
      <c r="D1537" t="s">
        <v>3414</v>
      </c>
      <c r="E1537" t="s">
        <v>3415</v>
      </c>
      <c r="F1537">
        <v>5</v>
      </c>
      <c r="G1537" t="s">
        <v>3257</v>
      </c>
      <c r="H1537" t="s">
        <v>354</v>
      </c>
      <c r="I1537">
        <v>1664310487.5</v>
      </c>
      <c r="J1537">
        <f>(K1537)/1000</f>
        <v>0</v>
      </c>
      <c r="K1537">
        <f>IF(BF1537, AN1537, AH1537)</f>
        <v>0</v>
      </c>
      <c r="L1537">
        <f>IF(BF1537, AI1537, AG1537)</f>
        <v>0</v>
      </c>
      <c r="M1537">
        <f>BH1537 - IF(AU1537&gt;1, L1537*BB1537*100.0/(AW1537*BV1537), 0)</f>
        <v>0</v>
      </c>
      <c r="N1537">
        <f>((T1537-J1537/2)*M1537-L1537)/(T1537+J1537/2)</f>
        <v>0</v>
      </c>
      <c r="O1537">
        <f>N1537*(BO1537+BP1537)/1000.0</f>
        <v>0</v>
      </c>
      <c r="P1537">
        <f>(BH1537 - IF(AU1537&gt;1, L1537*BB1537*100.0/(AW1537*BV1537), 0))*(BO1537+BP1537)/1000.0</f>
        <v>0</v>
      </c>
      <c r="Q1537">
        <f>2.0/((1/S1537-1/R1537)+SIGN(S1537)*SQRT((1/S1537-1/R1537)*(1/S1537-1/R1537) + 4*BC1537/((BC1537+1)*(BC1537+1))*(2*1/S1537*1/R1537-1/R1537*1/R1537)))</f>
        <v>0</v>
      </c>
      <c r="R1537">
        <f>IF(LEFT(BD1537,1)&lt;&gt;"0",IF(LEFT(BD1537,1)="1",3.0,BE1537),$D$5+$E$5*(BV1537*BO1537/($K$5*1000))+$F$5*(BV1537*BO1537/($K$5*1000))*MAX(MIN(BB1537,$J$5),$I$5)*MAX(MIN(BB1537,$J$5),$I$5)+$G$5*MAX(MIN(BB1537,$J$5),$I$5)*(BV1537*BO1537/($K$5*1000))+$H$5*(BV1537*BO1537/($K$5*1000))*(BV1537*BO1537/($K$5*1000)))</f>
        <v>0</v>
      </c>
      <c r="S1537">
        <f>J1537*(1000-(1000*0.61365*exp(17.502*W1537/(240.97+W1537))/(BO1537+BP1537)+BJ1537)/2)/(1000*0.61365*exp(17.502*W1537/(240.97+W1537))/(BO1537+BP1537)-BJ1537)</f>
        <v>0</v>
      </c>
      <c r="T1537">
        <f>1/((BC1537+1)/(Q1537/1.6)+1/(R1537/1.37)) + BC1537/((BC1537+1)/(Q1537/1.6) + BC1537/(R1537/1.37))</f>
        <v>0</v>
      </c>
      <c r="U1537">
        <f>(AX1537*BA1537)</f>
        <v>0</v>
      </c>
      <c r="V1537">
        <f>(BQ1537+(U1537+2*0.95*5.67E-8*(((BQ1537+$B$7)+273)^4-(BQ1537+273)^4)-44100*J1537)/(1.84*29.3*R1537+8*0.95*5.67E-8*(BQ1537+273)^3))</f>
        <v>0</v>
      </c>
      <c r="W1537">
        <f>($C$7*BR1537+$D$7*BS1537+$E$7*V1537)</f>
        <v>0</v>
      </c>
      <c r="X1537">
        <f>0.61365*exp(17.502*W1537/(240.97+W1537))</f>
        <v>0</v>
      </c>
      <c r="Y1537">
        <f>(Z1537/AA1537*100)</f>
        <v>0</v>
      </c>
      <c r="Z1537">
        <f>BJ1537*(BO1537+BP1537)/1000</f>
        <v>0</v>
      </c>
      <c r="AA1537">
        <f>0.61365*exp(17.502*BQ1537/(240.97+BQ1537))</f>
        <v>0</v>
      </c>
      <c r="AB1537">
        <f>(X1537-BJ1537*(BO1537+BP1537)/1000)</f>
        <v>0</v>
      </c>
      <c r="AC1537">
        <f>(-J1537*44100)</f>
        <v>0</v>
      </c>
      <c r="AD1537">
        <f>2*29.3*R1537*0.92*(BQ1537-W1537)</f>
        <v>0</v>
      </c>
      <c r="AE1537">
        <f>2*0.95*5.67E-8*(((BQ1537+$B$7)+273)^4-(W1537+273)^4)</f>
        <v>0</v>
      </c>
      <c r="AF1537">
        <f>U1537+AE1537+AC1537+AD1537</f>
        <v>0</v>
      </c>
      <c r="AG1537">
        <f>BN1537*AU1537*(BI1537-BH1537*(1000-AU1537*BK1537)/(1000-AU1537*BJ1537))/(100*BB1537)</f>
        <v>0</v>
      </c>
      <c r="AH1537">
        <f>1000*BN1537*AU1537*(BJ1537-BK1537)/(100*BB1537*(1000-AU1537*BJ1537))</f>
        <v>0</v>
      </c>
      <c r="AI1537">
        <f>(AJ1537 - AK1537 - BO1537*1E3/(8.314*(BQ1537+273.15)) * AM1537/BN1537 * AL1537) * BN1537/(100*BB1537) * (1000 - BK1537)/1000</f>
        <v>0</v>
      </c>
      <c r="AJ1537">
        <v>1333.18763619319</v>
      </c>
      <c r="AK1537">
        <v>1285.184969696969</v>
      </c>
      <c r="AL1537">
        <v>3.424301498571669</v>
      </c>
      <c r="AM1537">
        <v>64.58573278103455</v>
      </c>
      <c r="AN1537">
        <f>(AP1537 - AO1537 + BO1537*1E3/(8.314*(BQ1537+273.15)) * AR1537/BN1537 * AQ1537) * BN1537/(100*BB1537) * 1000/(1000 - AP1537)</f>
        <v>0</v>
      </c>
      <c r="AO1537">
        <v>16.4514107975984</v>
      </c>
      <c r="AP1537">
        <v>18.20499879699247</v>
      </c>
      <c r="AQ1537">
        <v>-0.0001545115696426341</v>
      </c>
      <c r="AR1537">
        <v>112.2098661277839</v>
      </c>
      <c r="AS1537">
        <v>14</v>
      </c>
      <c r="AT1537">
        <v>3</v>
      </c>
      <c r="AU1537">
        <f>IF(AS1537*$H$13&gt;=AW1537,1.0,(AW1537/(AW1537-AS1537*$H$13)))</f>
        <v>0</v>
      </c>
      <c r="AV1537">
        <f>(AU1537-1)*100</f>
        <v>0</v>
      </c>
      <c r="AW1537">
        <f>MAX(0,($B$13+$C$13*BV1537)/(1+$D$13*BV1537)*BO1537/(BQ1537+273)*$E$13)</f>
        <v>0</v>
      </c>
      <c r="AX1537">
        <f>$B$11*BW1537+$C$11*BX1537+$F$11*CI1537*(1-CL1537)</f>
        <v>0</v>
      </c>
      <c r="AY1537">
        <f>AX1537*AZ1537</f>
        <v>0</v>
      </c>
      <c r="AZ1537">
        <f>($B$11*$D$9+$C$11*$D$9+$F$11*((CV1537+CN1537)/MAX(CV1537+CN1537+CW1537, 0.1)*$I$9+CW1537/MAX(CV1537+CN1537+CW1537, 0.1)*$J$9))/($B$11+$C$11+$F$11)</f>
        <v>0</v>
      </c>
      <c r="BA1537">
        <f>($B$11*$K$9+$C$11*$K$9+$F$11*((CV1537+CN1537)/MAX(CV1537+CN1537+CW1537, 0.1)*$P$9+CW1537/MAX(CV1537+CN1537+CW1537, 0.1)*$Q$9))/($B$11+$C$11+$F$11)</f>
        <v>0</v>
      </c>
      <c r="BB1537">
        <v>6</v>
      </c>
      <c r="BC1537">
        <v>0.5</v>
      </c>
      <c r="BD1537" t="s">
        <v>355</v>
      </c>
      <c r="BE1537">
        <v>2</v>
      </c>
      <c r="BF1537" t="b">
        <v>1</v>
      </c>
      <c r="BG1537">
        <v>1664310487.5</v>
      </c>
      <c r="BH1537">
        <v>1238.256666666667</v>
      </c>
      <c r="BI1537">
        <v>1296.004444444444</v>
      </c>
      <c r="BJ1537">
        <v>18.20651111111111</v>
      </c>
      <c r="BK1537">
        <v>16.43382222222222</v>
      </c>
      <c r="BL1537">
        <v>1243.562592592593</v>
      </c>
      <c r="BM1537">
        <v>18.37376666666667</v>
      </c>
      <c r="BN1537">
        <v>500.0657407407406</v>
      </c>
      <c r="BO1537">
        <v>90.9058888888889</v>
      </c>
      <c r="BP1537">
        <v>0.09997603703703703</v>
      </c>
      <c r="BQ1537">
        <v>24.56892962962963</v>
      </c>
      <c r="BR1537">
        <v>24.99701111111111</v>
      </c>
      <c r="BS1537">
        <v>999.9000000000001</v>
      </c>
      <c r="BT1537">
        <v>0</v>
      </c>
      <c r="BU1537">
        <v>0</v>
      </c>
      <c r="BV1537">
        <v>10004.78851851852</v>
      </c>
      <c r="BW1537">
        <v>0</v>
      </c>
      <c r="BX1537">
        <v>7.393267777777777</v>
      </c>
      <c r="BY1537">
        <v>-57.74678888888889</v>
      </c>
      <c r="BZ1537">
        <v>1261.218518518519</v>
      </c>
      <c r="CA1537">
        <v>1317.657777777778</v>
      </c>
      <c r="CB1537">
        <v>1.772695185185185</v>
      </c>
      <c r="CC1537">
        <v>1296.004444444444</v>
      </c>
      <c r="CD1537">
        <v>16.43382222222222</v>
      </c>
      <c r="CE1537">
        <v>1.65507962962963</v>
      </c>
      <c r="CF1537">
        <v>1.493930740740741</v>
      </c>
      <c r="CG1537">
        <v>14.4814</v>
      </c>
      <c r="CH1537">
        <v>12.90613333333333</v>
      </c>
      <c r="CI1537">
        <v>2000.000740740741</v>
      </c>
      <c r="CJ1537">
        <v>0.9800056666666668</v>
      </c>
      <c r="CK1537">
        <v>0.01999385555555555</v>
      </c>
      <c r="CL1537">
        <v>0</v>
      </c>
      <c r="CM1537">
        <v>803.9846296296297</v>
      </c>
      <c r="CN1537">
        <v>5.00097</v>
      </c>
      <c r="CO1537">
        <v>15992.61481481482</v>
      </c>
      <c r="CP1537">
        <v>16707.62592592593</v>
      </c>
      <c r="CQ1537">
        <v>37.81666666666667</v>
      </c>
      <c r="CR1537">
        <v>38.5</v>
      </c>
      <c r="CS1537">
        <v>37.81433333333333</v>
      </c>
      <c r="CT1537">
        <v>38.125</v>
      </c>
      <c r="CU1537">
        <v>38.25918518518519</v>
      </c>
      <c r="CV1537">
        <v>1955.11037037037</v>
      </c>
      <c r="CW1537">
        <v>39.89000000000001</v>
      </c>
      <c r="CX1537">
        <v>0</v>
      </c>
      <c r="CY1537">
        <v>1664310499.7</v>
      </c>
      <c r="CZ1537">
        <v>0</v>
      </c>
      <c r="DA1537">
        <v>0</v>
      </c>
      <c r="DB1537" t="s">
        <v>356</v>
      </c>
      <c r="DC1537">
        <v>1663859321.1</v>
      </c>
      <c r="DD1537">
        <v>1663859315.6</v>
      </c>
      <c r="DE1537">
        <v>0</v>
      </c>
      <c r="DF1537">
        <v>0.196</v>
      </c>
      <c r="DG1537">
        <v>-0.001</v>
      </c>
      <c r="DH1537">
        <v>-5.941</v>
      </c>
      <c r="DI1537">
        <v>-0.174</v>
      </c>
      <c r="DJ1537">
        <v>1500</v>
      </c>
      <c r="DK1537">
        <v>17</v>
      </c>
      <c r="DL1537">
        <v>0.13</v>
      </c>
      <c r="DM1537">
        <v>0.04</v>
      </c>
      <c r="DN1537">
        <v>-57.8017225</v>
      </c>
      <c r="DO1537">
        <v>1.017258911819928</v>
      </c>
      <c r="DP1537">
        <v>0.1186027518388588</v>
      </c>
      <c r="DQ1537">
        <v>0</v>
      </c>
      <c r="DR1537">
        <v>1.80196</v>
      </c>
      <c r="DS1537">
        <v>-0.5858962851782408</v>
      </c>
      <c r="DT1537">
        <v>0.05735717683952025</v>
      </c>
      <c r="DU1537">
        <v>0</v>
      </c>
      <c r="DV1537">
        <v>0</v>
      </c>
      <c r="DW1537">
        <v>2</v>
      </c>
      <c r="DX1537" t="s">
        <v>357</v>
      </c>
      <c r="DY1537">
        <v>2.9847</v>
      </c>
      <c r="DZ1537">
        <v>2.71561</v>
      </c>
      <c r="EA1537">
        <v>0.202002</v>
      </c>
      <c r="EB1537">
        <v>0.20519</v>
      </c>
      <c r="EC1537">
        <v>0.0894228</v>
      </c>
      <c r="ED1537">
        <v>0.08165989999999999</v>
      </c>
      <c r="EE1537">
        <v>25339.3</v>
      </c>
      <c r="EF1537">
        <v>25350.1</v>
      </c>
      <c r="EG1537">
        <v>29501.8</v>
      </c>
      <c r="EH1537">
        <v>29488.8</v>
      </c>
      <c r="EI1537">
        <v>35612.1</v>
      </c>
      <c r="EJ1537">
        <v>36012.1</v>
      </c>
      <c r="EK1537">
        <v>41577.9</v>
      </c>
      <c r="EL1537">
        <v>42025.9</v>
      </c>
      <c r="EM1537">
        <v>1.9687</v>
      </c>
      <c r="EN1537">
        <v>1.92745</v>
      </c>
      <c r="EO1537">
        <v>0.117444</v>
      </c>
      <c r="EP1537">
        <v>0</v>
      </c>
      <c r="EQ1537">
        <v>23.0618</v>
      </c>
      <c r="ER1537">
        <v>999.9</v>
      </c>
      <c r="ES1537">
        <v>43.5</v>
      </c>
      <c r="ET1537">
        <v>29.4</v>
      </c>
      <c r="EU1537">
        <v>19.6961</v>
      </c>
      <c r="EV1537">
        <v>62.8464</v>
      </c>
      <c r="EW1537">
        <v>33.1931</v>
      </c>
      <c r="EX1537">
        <v>1</v>
      </c>
      <c r="EY1537">
        <v>-0.164131</v>
      </c>
      <c r="EZ1537">
        <v>1.40905</v>
      </c>
      <c r="FA1537">
        <v>20.3295</v>
      </c>
      <c r="FB1537">
        <v>5.21804</v>
      </c>
      <c r="FC1537">
        <v>12.0099</v>
      </c>
      <c r="FD1537">
        <v>4.98935</v>
      </c>
      <c r="FE1537">
        <v>3.28858</v>
      </c>
      <c r="FF1537">
        <v>9999</v>
      </c>
      <c r="FG1537">
        <v>9999</v>
      </c>
      <c r="FH1537">
        <v>9999</v>
      </c>
      <c r="FI1537">
        <v>262.8</v>
      </c>
      <c r="FJ1537">
        <v>1.86768</v>
      </c>
      <c r="FK1537">
        <v>1.86676</v>
      </c>
      <c r="FL1537">
        <v>1.86615</v>
      </c>
      <c r="FM1537">
        <v>1.86612</v>
      </c>
      <c r="FN1537">
        <v>1.86795</v>
      </c>
      <c r="FO1537">
        <v>1.87041</v>
      </c>
      <c r="FP1537">
        <v>1.86905</v>
      </c>
      <c r="FQ1537">
        <v>1.87052</v>
      </c>
      <c r="FR1537">
        <v>0</v>
      </c>
      <c r="FS1537">
        <v>0</v>
      </c>
      <c r="FT1537">
        <v>0</v>
      </c>
      <c r="FU1537">
        <v>0</v>
      </c>
      <c r="FV1537" t="s">
        <v>358</v>
      </c>
      <c r="FW1537" t="s">
        <v>359</v>
      </c>
      <c r="FX1537" t="s">
        <v>360</v>
      </c>
      <c r="FY1537" t="s">
        <v>360</v>
      </c>
      <c r="FZ1537" t="s">
        <v>360</v>
      </c>
      <c r="GA1537" t="s">
        <v>360</v>
      </c>
      <c r="GB1537">
        <v>0</v>
      </c>
      <c r="GC1537">
        <v>100</v>
      </c>
      <c r="GD1537">
        <v>100</v>
      </c>
      <c r="GE1537">
        <v>-5.36</v>
      </c>
      <c r="GF1537">
        <v>-0.1673</v>
      </c>
      <c r="GG1537">
        <v>-2.0192013485273</v>
      </c>
      <c r="GH1537">
        <v>-0.003354295288503095</v>
      </c>
      <c r="GI1537">
        <v>8.998442100416266E-07</v>
      </c>
      <c r="GJ1537">
        <v>-2.632750781261316E-10</v>
      </c>
      <c r="GK1537">
        <v>-0.1771344180573433</v>
      </c>
      <c r="GL1537">
        <v>-0.01811282044437078</v>
      </c>
      <c r="GM1537">
        <v>0.001479480632228601</v>
      </c>
      <c r="GN1537">
        <v>-2.527498020886067E-05</v>
      </c>
      <c r="GO1537">
        <v>3</v>
      </c>
      <c r="GP1537">
        <v>2311</v>
      </c>
      <c r="GQ1537">
        <v>1</v>
      </c>
      <c r="GR1537">
        <v>23</v>
      </c>
      <c r="GS1537">
        <v>7519.6</v>
      </c>
      <c r="GT1537">
        <v>7519.7</v>
      </c>
      <c r="GU1537">
        <v>2.61353</v>
      </c>
      <c r="GV1537">
        <v>2.18872</v>
      </c>
      <c r="GW1537">
        <v>1.39648</v>
      </c>
      <c r="GX1537">
        <v>2.34009</v>
      </c>
      <c r="GY1537">
        <v>1.49536</v>
      </c>
      <c r="GZ1537">
        <v>2.44629</v>
      </c>
      <c r="HA1537">
        <v>35.8244</v>
      </c>
      <c r="HB1537">
        <v>23.8423</v>
      </c>
      <c r="HC1537">
        <v>18</v>
      </c>
      <c r="HD1537">
        <v>515.831</v>
      </c>
      <c r="HE1537">
        <v>445.876</v>
      </c>
      <c r="HF1537">
        <v>21.2704</v>
      </c>
      <c r="HG1537">
        <v>25.3512</v>
      </c>
      <c r="HH1537">
        <v>30.0003</v>
      </c>
      <c r="HI1537">
        <v>25.3405</v>
      </c>
      <c r="HJ1537">
        <v>25.2874</v>
      </c>
      <c r="HK1537">
        <v>52.2954</v>
      </c>
      <c r="HL1537">
        <v>19.5617</v>
      </c>
      <c r="HM1537">
        <v>38.9311</v>
      </c>
      <c r="HN1537">
        <v>21.27</v>
      </c>
      <c r="HO1537">
        <v>1336.38</v>
      </c>
      <c r="HP1537">
        <v>16.6119</v>
      </c>
      <c r="HQ1537">
        <v>100.918</v>
      </c>
      <c r="HR1537">
        <v>100.928</v>
      </c>
    </row>
    <row r="1538" spans="1:226">
      <c r="A1538">
        <v>1522</v>
      </c>
      <c r="B1538">
        <v>1664310500</v>
      </c>
      <c r="C1538">
        <v>17269.5</v>
      </c>
      <c r="D1538" t="s">
        <v>3416</v>
      </c>
      <c r="E1538" t="s">
        <v>3417</v>
      </c>
      <c r="F1538">
        <v>5</v>
      </c>
      <c r="G1538" t="s">
        <v>3257</v>
      </c>
      <c r="H1538" t="s">
        <v>354</v>
      </c>
      <c r="I1538">
        <v>1664310492.214286</v>
      </c>
      <c r="J1538">
        <f>(K1538)/1000</f>
        <v>0</v>
      </c>
      <c r="K1538">
        <f>IF(BF1538, AN1538, AH1538)</f>
        <v>0</v>
      </c>
      <c r="L1538">
        <f>IF(BF1538, AI1538, AG1538)</f>
        <v>0</v>
      </c>
      <c r="M1538">
        <f>BH1538 - IF(AU1538&gt;1, L1538*BB1538*100.0/(AW1538*BV1538), 0)</f>
        <v>0</v>
      </c>
      <c r="N1538">
        <f>((T1538-J1538/2)*M1538-L1538)/(T1538+J1538/2)</f>
        <v>0</v>
      </c>
      <c r="O1538">
        <f>N1538*(BO1538+BP1538)/1000.0</f>
        <v>0</v>
      </c>
      <c r="P1538">
        <f>(BH1538 - IF(AU1538&gt;1, L1538*BB1538*100.0/(AW1538*BV1538), 0))*(BO1538+BP1538)/1000.0</f>
        <v>0</v>
      </c>
      <c r="Q1538">
        <f>2.0/((1/S1538-1/R1538)+SIGN(S1538)*SQRT((1/S1538-1/R1538)*(1/S1538-1/R1538) + 4*BC1538/((BC1538+1)*(BC1538+1))*(2*1/S1538*1/R1538-1/R1538*1/R1538)))</f>
        <v>0</v>
      </c>
      <c r="R1538">
        <f>IF(LEFT(BD1538,1)&lt;&gt;"0",IF(LEFT(BD1538,1)="1",3.0,BE1538),$D$5+$E$5*(BV1538*BO1538/($K$5*1000))+$F$5*(BV1538*BO1538/($K$5*1000))*MAX(MIN(BB1538,$J$5),$I$5)*MAX(MIN(BB1538,$J$5),$I$5)+$G$5*MAX(MIN(BB1538,$J$5),$I$5)*(BV1538*BO1538/($K$5*1000))+$H$5*(BV1538*BO1538/($K$5*1000))*(BV1538*BO1538/($K$5*1000)))</f>
        <v>0</v>
      </c>
      <c r="S1538">
        <f>J1538*(1000-(1000*0.61365*exp(17.502*W1538/(240.97+W1538))/(BO1538+BP1538)+BJ1538)/2)/(1000*0.61365*exp(17.502*W1538/(240.97+W1538))/(BO1538+BP1538)-BJ1538)</f>
        <v>0</v>
      </c>
      <c r="T1538">
        <f>1/((BC1538+1)/(Q1538/1.6)+1/(R1538/1.37)) + BC1538/((BC1538+1)/(Q1538/1.6) + BC1538/(R1538/1.37))</f>
        <v>0</v>
      </c>
      <c r="U1538">
        <f>(AX1538*BA1538)</f>
        <v>0</v>
      </c>
      <c r="V1538">
        <f>(BQ1538+(U1538+2*0.95*5.67E-8*(((BQ1538+$B$7)+273)^4-(BQ1538+273)^4)-44100*J1538)/(1.84*29.3*R1538+8*0.95*5.67E-8*(BQ1538+273)^3))</f>
        <v>0</v>
      </c>
      <c r="W1538">
        <f>($C$7*BR1538+$D$7*BS1538+$E$7*V1538)</f>
        <v>0</v>
      </c>
      <c r="X1538">
        <f>0.61365*exp(17.502*W1538/(240.97+W1538))</f>
        <v>0</v>
      </c>
      <c r="Y1538">
        <f>(Z1538/AA1538*100)</f>
        <v>0</v>
      </c>
      <c r="Z1538">
        <f>BJ1538*(BO1538+BP1538)/1000</f>
        <v>0</v>
      </c>
      <c r="AA1538">
        <f>0.61365*exp(17.502*BQ1538/(240.97+BQ1538))</f>
        <v>0</v>
      </c>
      <c r="AB1538">
        <f>(X1538-BJ1538*(BO1538+BP1538)/1000)</f>
        <v>0</v>
      </c>
      <c r="AC1538">
        <f>(-J1538*44100)</f>
        <v>0</v>
      </c>
      <c r="AD1538">
        <f>2*29.3*R1538*0.92*(BQ1538-W1538)</f>
        <v>0</v>
      </c>
      <c r="AE1538">
        <f>2*0.95*5.67E-8*(((BQ1538+$B$7)+273)^4-(W1538+273)^4)</f>
        <v>0</v>
      </c>
      <c r="AF1538">
        <f>U1538+AE1538+AC1538+AD1538</f>
        <v>0</v>
      </c>
      <c r="AG1538">
        <f>BN1538*AU1538*(BI1538-BH1538*(1000-AU1538*BK1538)/(1000-AU1538*BJ1538))/(100*BB1538)</f>
        <v>0</v>
      </c>
      <c r="AH1538">
        <f>1000*BN1538*AU1538*(BJ1538-BK1538)/(100*BB1538*(1000-AU1538*BJ1538))</f>
        <v>0</v>
      </c>
      <c r="AI1538">
        <f>(AJ1538 - AK1538 - BO1538*1E3/(8.314*(BQ1538+273.15)) * AM1538/BN1538 * AL1538) * BN1538/(100*BB1538) * (1000 - BK1538)/1000</f>
        <v>0</v>
      </c>
      <c r="AJ1538">
        <v>1350.322242086276</v>
      </c>
      <c r="AK1538">
        <v>1302.231333333334</v>
      </c>
      <c r="AL1538">
        <v>3.405122913693075</v>
      </c>
      <c r="AM1538">
        <v>64.58573278103455</v>
      </c>
      <c r="AN1538">
        <f>(AP1538 - AO1538 + BO1538*1E3/(8.314*(BQ1538+273.15)) * AR1538/BN1538 * AQ1538) * BN1538/(100*BB1538) * 1000/(1000 - AP1538)</f>
        <v>0</v>
      </c>
      <c r="AO1538">
        <v>16.50826699680186</v>
      </c>
      <c r="AP1538">
        <v>18.20801563909773</v>
      </c>
      <c r="AQ1538">
        <v>9.25528423565517E-05</v>
      </c>
      <c r="AR1538">
        <v>112.2098661277839</v>
      </c>
      <c r="AS1538">
        <v>14</v>
      </c>
      <c r="AT1538">
        <v>3</v>
      </c>
      <c r="AU1538">
        <f>IF(AS1538*$H$13&gt;=AW1538,1.0,(AW1538/(AW1538-AS1538*$H$13)))</f>
        <v>0</v>
      </c>
      <c r="AV1538">
        <f>(AU1538-1)*100</f>
        <v>0</v>
      </c>
      <c r="AW1538">
        <f>MAX(0,($B$13+$C$13*BV1538)/(1+$D$13*BV1538)*BO1538/(BQ1538+273)*$E$13)</f>
        <v>0</v>
      </c>
      <c r="AX1538">
        <f>$B$11*BW1538+$C$11*BX1538+$F$11*CI1538*(1-CL1538)</f>
        <v>0</v>
      </c>
      <c r="AY1538">
        <f>AX1538*AZ1538</f>
        <v>0</v>
      </c>
      <c r="AZ1538">
        <f>($B$11*$D$9+$C$11*$D$9+$F$11*((CV1538+CN1538)/MAX(CV1538+CN1538+CW1538, 0.1)*$I$9+CW1538/MAX(CV1538+CN1538+CW1538, 0.1)*$J$9))/($B$11+$C$11+$F$11)</f>
        <v>0</v>
      </c>
      <c r="BA1538">
        <f>($B$11*$K$9+$C$11*$K$9+$F$11*((CV1538+CN1538)/MAX(CV1538+CN1538+CW1538, 0.1)*$P$9+CW1538/MAX(CV1538+CN1538+CW1538, 0.1)*$Q$9))/($B$11+$C$11+$F$11)</f>
        <v>0</v>
      </c>
      <c r="BB1538">
        <v>6</v>
      </c>
      <c r="BC1538">
        <v>0.5</v>
      </c>
      <c r="BD1538" t="s">
        <v>355</v>
      </c>
      <c r="BE1538">
        <v>2</v>
      </c>
      <c r="BF1538" t="b">
        <v>1</v>
      </c>
      <c r="BG1538">
        <v>1664310492.214286</v>
      </c>
      <c r="BH1538">
        <v>1254.099642857143</v>
      </c>
      <c r="BI1538">
        <v>1311.782857142857</v>
      </c>
      <c r="BJ1538">
        <v>18.20385714285714</v>
      </c>
      <c r="BK1538">
        <v>16.4797</v>
      </c>
      <c r="BL1538">
        <v>1259.4425</v>
      </c>
      <c r="BM1538">
        <v>18.37114285714285</v>
      </c>
      <c r="BN1538">
        <v>500.0750714285713</v>
      </c>
      <c r="BO1538">
        <v>90.90555714285715</v>
      </c>
      <c r="BP1538">
        <v>0.09997628928571425</v>
      </c>
      <c r="BQ1538">
        <v>24.57018214285715</v>
      </c>
      <c r="BR1538">
        <v>24.99341785714286</v>
      </c>
      <c r="BS1538">
        <v>999.9000000000002</v>
      </c>
      <c r="BT1538">
        <v>0</v>
      </c>
      <c r="BU1538">
        <v>0</v>
      </c>
      <c r="BV1538">
        <v>10004.15214285714</v>
      </c>
      <c r="BW1538">
        <v>0</v>
      </c>
      <c r="BX1538">
        <v>7.402229285714284</v>
      </c>
      <c r="BY1538">
        <v>-57.6825</v>
      </c>
      <c r="BZ1538">
        <v>1277.351428571429</v>
      </c>
      <c r="CA1538">
        <v>1333.7625</v>
      </c>
      <c r="CB1538">
        <v>1.724157857142857</v>
      </c>
      <c r="CC1538">
        <v>1311.782857142857</v>
      </c>
      <c r="CD1538">
        <v>16.4797</v>
      </c>
      <c r="CE1538">
        <v>1.654831785714286</v>
      </c>
      <c r="CF1538">
        <v>1.498095714285714</v>
      </c>
      <c r="CG1538">
        <v>14.4791</v>
      </c>
      <c r="CH1538">
        <v>12.94869642857143</v>
      </c>
      <c r="CI1538">
        <v>1999.991071428571</v>
      </c>
      <c r="CJ1538">
        <v>0.9800056428571429</v>
      </c>
      <c r="CK1538">
        <v>0.01999387857142857</v>
      </c>
      <c r="CL1538">
        <v>0</v>
      </c>
      <c r="CM1538">
        <v>803.5110714285713</v>
      </c>
      <c r="CN1538">
        <v>5.00097</v>
      </c>
      <c r="CO1538">
        <v>15984.64285714286</v>
      </c>
      <c r="CP1538">
        <v>16707.55000000001</v>
      </c>
      <c r="CQ1538">
        <v>37.812</v>
      </c>
      <c r="CR1538">
        <v>38.5</v>
      </c>
      <c r="CS1538">
        <v>37.812</v>
      </c>
      <c r="CT1538">
        <v>38.125</v>
      </c>
      <c r="CU1538">
        <v>38.25221428571428</v>
      </c>
      <c r="CV1538">
        <v>1955.100714285714</v>
      </c>
      <c r="CW1538">
        <v>39.89000000000001</v>
      </c>
      <c r="CX1538">
        <v>0</v>
      </c>
      <c r="CY1538">
        <v>1664310504.5</v>
      </c>
      <c r="CZ1538">
        <v>0</v>
      </c>
      <c r="DA1538">
        <v>0</v>
      </c>
      <c r="DB1538" t="s">
        <v>356</v>
      </c>
      <c r="DC1538">
        <v>1663859321.1</v>
      </c>
      <c r="DD1538">
        <v>1663859315.6</v>
      </c>
      <c r="DE1538">
        <v>0</v>
      </c>
      <c r="DF1538">
        <v>0.196</v>
      </c>
      <c r="DG1538">
        <v>-0.001</v>
      </c>
      <c r="DH1538">
        <v>-5.941</v>
      </c>
      <c r="DI1538">
        <v>-0.174</v>
      </c>
      <c r="DJ1538">
        <v>1500</v>
      </c>
      <c r="DK1538">
        <v>17</v>
      </c>
      <c r="DL1538">
        <v>0.13</v>
      </c>
      <c r="DM1538">
        <v>0.04</v>
      </c>
      <c r="DN1538">
        <v>-57.73975</v>
      </c>
      <c r="DO1538">
        <v>0.8816465290807074</v>
      </c>
      <c r="DP1538">
        <v>0.1087467286864297</v>
      </c>
      <c r="DQ1538">
        <v>0</v>
      </c>
      <c r="DR1538">
        <v>1.75610675</v>
      </c>
      <c r="DS1538">
        <v>-0.6335526078799224</v>
      </c>
      <c r="DT1538">
        <v>0.06137620489194082</v>
      </c>
      <c r="DU1538">
        <v>0</v>
      </c>
      <c r="DV1538">
        <v>0</v>
      </c>
      <c r="DW1538">
        <v>2</v>
      </c>
      <c r="DX1538" t="s">
        <v>357</v>
      </c>
      <c r="DY1538">
        <v>2.98445</v>
      </c>
      <c r="DZ1538">
        <v>2.71573</v>
      </c>
      <c r="EA1538">
        <v>0.203651</v>
      </c>
      <c r="EB1538">
        <v>0.206764</v>
      </c>
      <c r="EC1538">
        <v>0.0894329</v>
      </c>
      <c r="ED1538">
        <v>0.0818164</v>
      </c>
      <c r="EE1538">
        <v>25287.4</v>
      </c>
      <c r="EF1538">
        <v>25299.4</v>
      </c>
      <c r="EG1538">
        <v>29502.3</v>
      </c>
      <c r="EH1538">
        <v>29488.1</v>
      </c>
      <c r="EI1538">
        <v>35612.1</v>
      </c>
      <c r="EJ1538">
        <v>36005.1</v>
      </c>
      <c r="EK1538">
        <v>41578.4</v>
      </c>
      <c r="EL1538">
        <v>42024.9</v>
      </c>
      <c r="EM1538">
        <v>1.96865</v>
      </c>
      <c r="EN1538">
        <v>1.9279</v>
      </c>
      <c r="EO1538">
        <v>0.116952</v>
      </c>
      <c r="EP1538">
        <v>0</v>
      </c>
      <c r="EQ1538">
        <v>23.0618</v>
      </c>
      <c r="ER1538">
        <v>999.9</v>
      </c>
      <c r="ES1538">
        <v>43.5</v>
      </c>
      <c r="ET1538">
        <v>29.4</v>
      </c>
      <c r="EU1538">
        <v>19.6962</v>
      </c>
      <c r="EV1538">
        <v>62.8264</v>
      </c>
      <c r="EW1538">
        <v>33.2051</v>
      </c>
      <c r="EX1538">
        <v>1</v>
      </c>
      <c r="EY1538">
        <v>-0.163801</v>
      </c>
      <c r="EZ1538">
        <v>1.38698</v>
      </c>
      <c r="FA1538">
        <v>20.3296</v>
      </c>
      <c r="FB1538">
        <v>5.21834</v>
      </c>
      <c r="FC1538">
        <v>12.0099</v>
      </c>
      <c r="FD1538">
        <v>4.9893</v>
      </c>
      <c r="FE1538">
        <v>3.28848</v>
      </c>
      <c r="FF1538">
        <v>9999</v>
      </c>
      <c r="FG1538">
        <v>9999</v>
      </c>
      <c r="FH1538">
        <v>9999</v>
      </c>
      <c r="FI1538">
        <v>262.8</v>
      </c>
      <c r="FJ1538">
        <v>1.86768</v>
      </c>
      <c r="FK1538">
        <v>1.86676</v>
      </c>
      <c r="FL1538">
        <v>1.86615</v>
      </c>
      <c r="FM1538">
        <v>1.86609</v>
      </c>
      <c r="FN1538">
        <v>1.86793</v>
      </c>
      <c r="FO1538">
        <v>1.87042</v>
      </c>
      <c r="FP1538">
        <v>1.86905</v>
      </c>
      <c r="FQ1538">
        <v>1.87054</v>
      </c>
      <c r="FR1538">
        <v>0</v>
      </c>
      <c r="FS1538">
        <v>0</v>
      </c>
      <c r="FT1538">
        <v>0</v>
      </c>
      <c r="FU1538">
        <v>0</v>
      </c>
      <c r="FV1538" t="s">
        <v>358</v>
      </c>
      <c r="FW1538" t="s">
        <v>359</v>
      </c>
      <c r="FX1538" t="s">
        <v>360</v>
      </c>
      <c r="FY1538" t="s">
        <v>360</v>
      </c>
      <c r="FZ1538" t="s">
        <v>360</v>
      </c>
      <c r="GA1538" t="s">
        <v>360</v>
      </c>
      <c r="GB1538">
        <v>0</v>
      </c>
      <c r="GC1538">
        <v>100</v>
      </c>
      <c r="GD1538">
        <v>100</v>
      </c>
      <c r="GE1538">
        <v>-5.4</v>
      </c>
      <c r="GF1538">
        <v>-0.1672</v>
      </c>
      <c r="GG1538">
        <v>-2.0192013485273</v>
      </c>
      <c r="GH1538">
        <v>-0.003354295288503095</v>
      </c>
      <c r="GI1538">
        <v>8.998442100416266E-07</v>
      </c>
      <c r="GJ1538">
        <v>-2.632750781261316E-10</v>
      </c>
      <c r="GK1538">
        <v>-0.1771344180573433</v>
      </c>
      <c r="GL1538">
        <v>-0.01811282044437078</v>
      </c>
      <c r="GM1538">
        <v>0.001479480632228601</v>
      </c>
      <c r="GN1538">
        <v>-2.527498020886067E-05</v>
      </c>
      <c r="GO1538">
        <v>3</v>
      </c>
      <c r="GP1538">
        <v>2311</v>
      </c>
      <c r="GQ1538">
        <v>1</v>
      </c>
      <c r="GR1538">
        <v>23</v>
      </c>
      <c r="GS1538">
        <v>7519.6</v>
      </c>
      <c r="GT1538">
        <v>7519.7</v>
      </c>
      <c r="GU1538">
        <v>2.64282</v>
      </c>
      <c r="GV1538">
        <v>2.1936</v>
      </c>
      <c r="GW1538">
        <v>1.39648</v>
      </c>
      <c r="GX1538">
        <v>2.34009</v>
      </c>
      <c r="GY1538">
        <v>1.49536</v>
      </c>
      <c r="GZ1538">
        <v>2.36816</v>
      </c>
      <c r="HA1538">
        <v>35.8244</v>
      </c>
      <c r="HB1538">
        <v>23.8336</v>
      </c>
      <c r="HC1538">
        <v>18</v>
      </c>
      <c r="HD1538">
        <v>515.818</v>
      </c>
      <c r="HE1538">
        <v>446.167</v>
      </c>
      <c r="HF1538">
        <v>21.2725</v>
      </c>
      <c r="HG1538">
        <v>25.3533</v>
      </c>
      <c r="HH1538">
        <v>30.0002</v>
      </c>
      <c r="HI1538">
        <v>25.3426</v>
      </c>
      <c r="HJ1538">
        <v>25.2895</v>
      </c>
      <c r="HK1538">
        <v>52.8748</v>
      </c>
      <c r="HL1538">
        <v>19.2853</v>
      </c>
      <c r="HM1538">
        <v>38.9311</v>
      </c>
      <c r="HN1538">
        <v>21.2756</v>
      </c>
      <c r="HO1538">
        <v>1356.43</v>
      </c>
      <c r="HP1538">
        <v>16.6514</v>
      </c>
      <c r="HQ1538">
        <v>100.919</v>
      </c>
      <c r="HR1538">
        <v>100.926</v>
      </c>
    </row>
    <row r="1539" spans="1:226">
      <c r="A1539">
        <v>1523</v>
      </c>
      <c r="B1539">
        <v>1664310505</v>
      </c>
      <c r="C1539">
        <v>17274.5</v>
      </c>
      <c r="D1539" t="s">
        <v>3418</v>
      </c>
      <c r="E1539" t="s">
        <v>3419</v>
      </c>
      <c r="F1539">
        <v>5</v>
      </c>
      <c r="G1539" t="s">
        <v>3257</v>
      </c>
      <c r="H1539" t="s">
        <v>354</v>
      </c>
      <c r="I1539">
        <v>1664310497.5</v>
      </c>
      <c r="J1539">
        <f>(K1539)/1000</f>
        <v>0</v>
      </c>
      <c r="K1539">
        <f>IF(BF1539, AN1539, AH1539)</f>
        <v>0</v>
      </c>
      <c r="L1539">
        <f>IF(BF1539, AI1539, AG1539)</f>
        <v>0</v>
      </c>
      <c r="M1539">
        <f>BH1539 - IF(AU1539&gt;1, L1539*BB1539*100.0/(AW1539*BV1539), 0)</f>
        <v>0</v>
      </c>
      <c r="N1539">
        <f>((T1539-J1539/2)*M1539-L1539)/(T1539+J1539/2)</f>
        <v>0</v>
      </c>
      <c r="O1539">
        <f>N1539*(BO1539+BP1539)/1000.0</f>
        <v>0</v>
      </c>
      <c r="P1539">
        <f>(BH1539 - IF(AU1539&gt;1, L1539*BB1539*100.0/(AW1539*BV1539), 0))*(BO1539+BP1539)/1000.0</f>
        <v>0</v>
      </c>
      <c r="Q1539">
        <f>2.0/((1/S1539-1/R1539)+SIGN(S1539)*SQRT((1/S1539-1/R1539)*(1/S1539-1/R1539) + 4*BC1539/((BC1539+1)*(BC1539+1))*(2*1/S1539*1/R1539-1/R1539*1/R1539)))</f>
        <v>0</v>
      </c>
      <c r="R1539">
        <f>IF(LEFT(BD1539,1)&lt;&gt;"0",IF(LEFT(BD1539,1)="1",3.0,BE1539),$D$5+$E$5*(BV1539*BO1539/($K$5*1000))+$F$5*(BV1539*BO1539/($K$5*1000))*MAX(MIN(BB1539,$J$5),$I$5)*MAX(MIN(BB1539,$J$5),$I$5)+$G$5*MAX(MIN(BB1539,$J$5),$I$5)*(BV1539*BO1539/($K$5*1000))+$H$5*(BV1539*BO1539/($K$5*1000))*(BV1539*BO1539/($K$5*1000)))</f>
        <v>0</v>
      </c>
      <c r="S1539">
        <f>J1539*(1000-(1000*0.61365*exp(17.502*W1539/(240.97+W1539))/(BO1539+BP1539)+BJ1539)/2)/(1000*0.61365*exp(17.502*W1539/(240.97+W1539))/(BO1539+BP1539)-BJ1539)</f>
        <v>0</v>
      </c>
      <c r="T1539">
        <f>1/((BC1539+1)/(Q1539/1.6)+1/(R1539/1.37)) + BC1539/((BC1539+1)/(Q1539/1.6) + BC1539/(R1539/1.37))</f>
        <v>0</v>
      </c>
      <c r="U1539">
        <f>(AX1539*BA1539)</f>
        <v>0</v>
      </c>
      <c r="V1539">
        <f>(BQ1539+(U1539+2*0.95*5.67E-8*(((BQ1539+$B$7)+273)^4-(BQ1539+273)^4)-44100*J1539)/(1.84*29.3*R1539+8*0.95*5.67E-8*(BQ1539+273)^3))</f>
        <v>0</v>
      </c>
      <c r="W1539">
        <f>($C$7*BR1539+$D$7*BS1539+$E$7*V1539)</f>
        <v>0</v>
      </c>
      <c r="X1539">
        <f>0.61365*exp(17.502*W1539/(240.97+W1539))</f>
        <v>0</v>
      </c>
      <c r="Y1539">
        <f>(Z1539/AA1539*100)</f>
        <v>0</v>
      </c>
      <c r="Z1539">
        <f>BJ1539*(BO1539+BP1539)/1000</f>
        <v>0</v>
      </c>
      <c r="AA1539">
        <f>0.61365*exp(17.502*BQ1539/(240.97+BQ1539))</f>
        <v>0</v>
      </c>
      <c r="AB1539">
        <f>(X1539-BJ1539*(BO1539+BP1539)/1000)</f>
        <v>0</v>
      </c>
      <c r="AC1539">
        <f>(-J1539*44100)</f>
        <v>0</v>
      </c>
      <c r="AD1539">
        <f>2*29.3*R1539*0.92*(BQ1539-W1539)</f>
        <v>0</v>
      </c>
      <c r="AE1539">
        <f>2*0.95*5.67E-8*(((BQ1539+$B$7)+273)^4-(W1539+273)^4)</f>
        <v>0</v>
      </c>
      <c r="AF1539">
        <f>U1539+AE1539+AC1539+AD1539</f>
        <v>0</v>
      </c>
      <c r="AG1539">
        <f>BN1539*AU1539*(BI1539-BH1539*(1000-AU1539*BK1539)/(1000-AU1539*BJ1539))/(100*BB1539)</f>
        <v>0</v>
      </c>
      <c r="AH1539">
        <f>1000*BN1539*AU1539*(BJ1539-BK1539)/(100*BB1539*(1000-AU1539*BJ1539))</f>
        <v>0</v>
      </c>
      <c r="AI1539">
        <f>(AJ1539 - AK1539 - BO1539*1E3/(8.314*(BQ1539+273.15)) * AM1539/BN1539 * AL1539) * BN1539/(100*BB1539) * (1000 - BK1539)/1000</f>
        <v>0</v>
      </c>
      <c r="AJ1539">
        <v>1367.44147139585</v>
      </c>
      <c r="AK1539">
        <v>1319.488909090908</v>
      </c>
      <c r="AL1539">
        <v>3.45099621392322</v>
      </c>
      <c r="AM1539">
        <v>64.58573278103455</v>
      </c>
      <c r="AN1539">
        <f>(AP1539 - AO1539 + BO1539*1E3/(8.314*(BQ1539+273.15)) * AR1539/BN1539 * AQ1539) * BN1539/(100*BB1539) * 1000/(1000 - AP1539)</f>
        <v>0</v>
      </c>
      <c r="AO1539">
        <v>16.54706201441079</v>
      </c>
      <c r="AP1539">
        <v>18.2194184962406</v>
      </c>
      <c r="AQ1539">
        <v>-3.175494656957868E-05</v>
      </c>
      <c r="AR1539">
        <v>112.2098661277839</v>
      </c>
      <c r="AS1539">
        <v>14</v>
      </c>
      <c r="AT1539">
        <v>3</v>
      </c>
      <c r="AU1539">
        <f>IF(AS1539*$H$13&gt;=AW1539,1.0,(AW1539/(AW1539-AS1539*$H$13)))</f>
        <v>0</v>
      </c>
      <c r="AV1539">
        <f>(AU1539-1)*100</f>
        <v>0</v>
      </c>
      <c r="AW1539">
        <f>MAX(0,($B$13+$C$13*BV1539)/(1+$D$13*BV1539)*BO1539/(BQ1539+273)*$E$13)</f>
        <v>0</v>
      </c>
      <c r="AX1539">
        <f>$B$11*BW1539+$C$11*BX1539+$F$11*CI1539*(1-CL1539)</f>
        <v>0</v>
      </c>
      <c r="AY1539">
        <f>AX1539*AZ1539</f>
        <v>0</v>
      </c>
      <c r="AZ1539">
        <f>($B$11*$D$9+$C$11*$D$9+$F$11*((CV1539+CN1539)/MAX(CV1539+CN1539+CW1539, 0.1)*$I$9+CW1539/MAX(CV1539+CN1539+CW1539, 0.1)*$J$9))/($B$11+$C$11+$F$11)</f>
        <v>0</v>
      </c>
      <c r="BA1539">
        <f>($B$11*$K$9+$C$11*$K$9+$F$11*((CV1539+CN1539)/MAX(CV1539+CN1539+CW1539, 0.1)*$P$9+CW1539/MAX(CV1539+CN1539+CW1539, 0.1)*$Q$9))/($B$11+$C$11+$F$11)</f>
        <v>0</v>
      </c>
      <c r="BB1539">
        <v>6</v>
      </c>
      <c r="BC1539">
        <v>0.5</v>
      </c>
      <c r="BD1539" t="s">
        <v>355</v>
      </c>
      <c r="BE1539">
        <v>2</v>
      </c>
      <c r="BF1539" t="b">
        <v>1</v>
      </c>
      <c r="BG1539">
        <v>1664310497.5</v>
      </c>
      <c r="BH1539">
        <v>1271.865925925926</v>
      </c>
      <c r="BI1539">
        <v>1329.516666666667</v>
      </c>
      <c r="BJ1539">
        <v>18.20748888888889</v>
      </c>
      <c r="BK1539">
        <v>16.53780740740741</v>
      </c>
      <c r="BL1539">
        <v>1277.250740740741</v>
      </c>
      <c r="BM1539">
        <v>18.37472962962963</v>
      </c>
      <c r="BN1539">
        <v>500.0698518518519</v>
      </c>
      <c r="BO1539">
        <v>90.9047111111111</v>
      </c>
      <c r="BP1539">
        <v>0.1000008074074074</v>
      </c>
      <c r="BQ1539">
        <v>24.57232222222222</v>
      </c>
      <c r="BR1539">
        <v>24.99123333333333</v>
      </c>
      <c r="BS1539">
        <v>999.9000000000001</v>
      </c>
      <c r="BT1539">
        <v>0</v>
      </c>
      <c r="BU1539">
        <v>0</v>
      </c>
      <c r="BV1539">
        <v>9998.241111111109</v>
      </c>
      <c r="BW1539">
        <v>0</v>
      </c>
      <c r="BX1539">
        <v>7.415955925925926</v>
      </c>
      <c r="BY1539">
        <v>-57.64977777777777</v>
      </c>
      <c r="BZ1539">
        <v>1295.452592592593</v>
      </c>
      <c r="CA1539">
        <v>1351.873703703704</v>
      </c>
      <c r="CB1539">
        <v>1.669681851851851</v>
      </c>
      <c r="CC1539">
        <v>1329.516666666667</v>
      </c>
      <c r="CD1539">
        <v>16.53780740740741</v>
      </c>
      <c r="CE1539">
        <v>1.655146666666667</v>
      </c>
      <c r="CF1539">
        <v>1.503364444444445</v>
      </c>
      <c r="CG1539">
        <v>14.48204444444444</v>
      </c>
      <c r="CH1539">
        <v>13.00237777777778</v>
      </c>
      <c r="CI1539">
        <v>1999.986666666667</v>
      </c>
      <c r="CJ1539">
        <v>0.980005777777778</v>
      </c>
      <c r="CK1539">
        <v>0.01999374814814815</v>
      </c>
      <c r="CL1539">
        <v>0</v>
      </c>
      <c r="CM1539">
        <v>802.8956296296294</v>
      </c>
      <c r="CN1539">
        <v>5.00097</v>
      </c>
      <c r="CO1539">
        <v>15975.14444444444</v>
      </c>
      <c r="CP1539">
        <v>16707.51111111111</v>
      </c>
      <c r="CQ1539">
        <v>37.812</v>
      </c>
      <c r="CR1539">
        <v>38.5</v>
      </c>
      <c r="CS1539">
        <v>37.812</v>
      </c>
      <c r="CT1539">
        <v>38.125</v>
      </c>
      <c r="CU1539">
        <v>38.25</v>
      </c>
      <c r="CV1539">
        <v>1955.096666666667</v>
      </c>
      <c r="CW1539">
        <v>39.89000000000001</v>
      </c>
      <c r="CX1539">
        <v>0</v>
      </c>
      <c r="CY1539">
        <v>1664310509.3</v>
      </c>
      <c r="CZ1539">
        <v>0</v>
      </c>
      <c r="DA1539">
        <v>0</v>
      </c>
      <c r="DB1539" t="s">
        <v>356</v>
      </c>
      <c r="DC1539">
        <v>1663859321.1</v>
      </c>
      <c r="DD1539">
        <v>1663859315.6</v>
      </c>
      <c r="DE1539">
        <v>0</v>
      </c>
      <c r="DF1539">
        <v>0.196</v>
      </c>
      <c r="DG1539">
        <v>-0.001</v>
      </c>
      <c r="DH1539">
        <v>-5.941</v>
      </c>
      <c r="DI1539">
        <v>-0.174</v>
      </c>
      <c r="DJ1539">
        <v>1500</v>
      </c>
      <c r="DK1539">
        <v>17</v>
      </c>
      <c r="DL1539">
        <v>0.13</v>
      </c>
      <c r="DM1539">
        <v>0.04</v>
      </c>
      <c r="DN1539">
        <v>-57.67040243902439</v>
      </c>
      <c r="DO1539">
        <v>0.4447024390244173</v>
      </c>
      <c r="DP1539">
        <v>0.09913788251797989</v>
      </c>
      <c r="DQ1539">
        <v>0</v>
      </c>
      <c r="DR1539">
        <v>1.700454878048781</v>
      </c>
      <c r="DS1539">
        <v>-0.6023772125435571</v>
      </c>
      <c r="DT1539">
        <v>0.05979970715818465</v>
      </c>
      <c r="DU1539">
        <v>0</v>
      </c>
      <c r="DV1539">
        <v>0</v>
      </c>
      <c r="DW1539">
        <v>2</v>
      </c>
      <c r="DX1539" t="s">
        <v>357</v>
      </c>
      <c r="DY1539">
        <v>2.98476</v>
      </c>
      <c r="DZ1539">
        <v>2.71566</v>
      </c>
      <c r="EA1539">
        <v>0.205298</v>
      </c>
      <c r="EB1539">
        <v>0.208382</v>
      </c>
      <c r="EC1539">
        <v>0.08947239999999999</v>
      </c>
      <c r="ED1539">
        <v>0.08199679999999999</v>
      </c>
      <c r="EE1539">
        <v>25234.9</v>
      </c>
      <c r="EF1539">
        <v>25247.9</v>
      </c>
      <c r="EG1539">
        <v>29502</v>
      </c>
      <c r="EH1539">
        <v>29488.2</v>
      </c>
      <c r="EI1539">
        <v>35610.4</v>
      </c>
      <c r="EJ1539">
        <v>35998</v>
      </c>
      <c r="EK1539">
        <v>41578.2</v>
      </c>
      <c r="EL1539">
        <v>42025</v>
      </c>
      <c r="EM1539">
        <v>1.9686</v>
      </c>
      <c r="EN1539">
        <v>1.92773</v>
      </c>
      <c r="EO1539">
        <v>0.117645</v>
      </c>
      <c r="EP1539">
        <v>0</v>
      </c>
      <c r="EQ1539">
        <v>23.0615</v>
      </c>
      <c r="ER1539">
        <v>999.9</v>
      </c>
      <c r="ES1539">
        <v>43.5</v>
      </c>
      <c r="ET1539">
        <v>29.4</v>
      </c>
      <c r="EU1539">
        <v>19.6947</v>
      </c>
      <c r="EV1539">
        <v>62.7164</v>
      </c>
      <c r="EW1539">
        <v>32.7244</v>
      </c>
      <c r="EX1539">
        <v>1</v>
      </c>
      <c r="EY1539">
        <v>-0.163897</v>
      </c>
      <c r="EZ1539">
        <v>1.36551</v>
      </c>
      <c r="FA1539">
        <v>20.3299</v>
      </c>
      <c r="FB1539">
        <v>5.21789</v>
      </c>
      <c r="FC1539">
        <v>12.0099</v>
      </c>
      <c r="FD1539">
        <v>4.9892</v>
      </c>
      <c r="FE1539">
        <v>3.28845</v>
      </c>
      <c r="FF1539">
        <v>9999</v>
      </c>
      <c r="FG1539">
        <v>9999</v>
      </c>
      <c r="FH1539">
        <v>9999</v>
      </c>
      <c r="FI1539">
        <v>262.8</v>
      </c>
      <c r="FJ1539">
        <v>1.86768</v>
      </c>
      <c r="FK1539">
        <v>1.86676</v>
      </c>
      <c r="FL1539">
        <v>1.86615</v>
      </c>
      <c r="FM1539">
        <v>1.86608</v>
      </c>
      <c r="FN1539">
        <v>1.86795</v>
      </c>
      <c r="FO1539">
        <v>1.87042</v>
      </c>
      <c r="FP1539">
        <v>1.86905</v>
      </c>
      <c r="FQ1539">
        <v>1.87052</v>
      </c>
      <c r="FR1539">
        <v>0</v>
      </c>
      <c r="FS1539">
        <v>0</v>
      </c>
      <c r="FT1539">
        <v>0</v>
      </c>
      <c r="FU1539">
        <v>0</v>
      </c>
      <c r="FV1539" t="s">
        <v>358</v>
      </c>
      <c r="FW1539" t="s">
        <v>359</v>
      </c>
      <c r="FX1539" t="s">
        <v>360</v>
      </c>
      <c r="FY1539" t="s">
        <v>360</v>
      </c>
      <c r="FZ1539" t="s">
        <v>360</v>
      </c>
      <c r="GA1539" t="s">
        <v>360</v>
      </c>
      <c r="GB1539">
        <v>0</v>
      </c>
      <c r="GC1539">
        <v>100</v>
      </c>
      <c r="GD1539">
        <v>100</v>
      </c>
      <c r="GE1539">
        <v>-5.45</v>
      </c>
      <c r="GF1539">
        <v>-0.1671</v>
      </c>
      <c r="GG1539">
        <v>-2.0192013485273</v>
      </c>
      <c r="GH1539">
        <v>-0.003354295288503095</v>
      </c>
      <c r="GI1539">
        <v>8.998442100416266E-07</v>
      </c>
      <c r="GJ1539">
        <v>-2.632750781261316E-10</v>
      </c>
      <c r="GK1539">
        <v>-0.1771344180573433</v>
      </c>
      <c r="GL1539">
        <v>-0.01811282044437078</v>
      </c>
      <c r="GM1539">
        <v>0.001479480632228601</v>
      </c>
      <c r="GN1539">
        <v>-2.527498020886067E-05</v>
      </c>
      <c r="GO1539">
        <v>3</v>
      </c>
      <c r="GP1539">
        <v>2311</v>
      </c>
      <c r="GQ1539">
        <v>1</v>
      </c>
      <c r="GR1539">
        <v>23</v>
      </c>
      <c r="GS1539">
        <v>7519.7</v>
      </c>
      <c r="GT1539">
        <v>7519.8</v>
      </c>
      <c r="GU1539">
        <v>2.66479</v>
      </c>
      <c r="GV1539">
        <v>2.18872</v>
      </c>
      <c r="GW1539">
        <v>1.39648</v>
      </c>
      <c r="GX1539">
        <v>2.34131</v>
      </c>
      <c r="GY1539">
        <v>1.49536</v>
      </c>
      <c r="GZ1539">
        <v>2.46948</v>
      </c>
      <c r="HA1539">
        <v>35.8244</v>
      </c>
      <c r="HB1539">
        <v>23.8423</v>
      </c>
      <c r="HC1539">
        <v>18</v>
      </c>
      <c r="HD1539">
        <v>515.804</v>
      </c>
      <c r="HE1539">
        <v>446.073</v>
      </c>
      <c r="HF1539">
        <v>21.2786</v>
      </c>
      <c r="HG1539">
        <v>25.3548</v>
      </c>
      <c r="HH1539">
        <v>30.0001</v>
      </c>
      <c r="HI1539">
        <v>25.3446</v>
      </c>
      <c r="HJ1539">
        <v>25.291</v>
      </c>
      <c r="HK1539">
        <v>53.3513</v>
      </c>
      <c r="HL1539">
        <v>19.2853</v>
      </c>
      <c r="HM1539">
        <v>38.9311</v>
      </c>
      <c r="HN1539">
        <v>21.2829</v>
      </c>
      <c r="HO1539">
        <v>1369.79</v>
      </c>
      <c r="HP1539">
        <v>16.6777</v>
      </c>
      <c r="HQ1539">
        <v>100.919</v>
      </c>
      <c r="HR1539">
        <v>100.926</v>
      </c>
    </row>
    <row r="1540" spans="1:226">
      <c r="A1540">
        <v>1524</v>
      </c>
      <c r="B1540">
        <v>1664310510</v>
      </c>
      <c r="C1540">
        <v>17279.5</v>
      </c>
      <c r="D1540" t="s">
        <v>3420</v>
      </c>
      <c r="E1540" t="s">
        <v>3421</v>
      </c>
      <c r="F1540">
        <v>5</v>
      </c>
      <c r="G1540" t="s">
        <v>3257</v>
      </c>
      <c r="H1540" t="s">
        <v>354</v>
      </c>
      <c r="I1540">
        <v>1664310502.214286</v>
      </c>
      <c r="J1540">
        <f>(K1540)/1000</f>
        <v>0</v>
      </c>
      <c r="K1540">
        <f>IF(BF1540, AN1540, AH1540)</f>
        <v>0</v>
      </c>
      <c r="L1540">
        <f>IF(BF1540, AI1540, AG1540)</f>
        <v>0</v>
      </c>
      <c r="M1540">
        <f>BH1540 - IF(AU1540&gt;1, L1540*BB1540*100.0/(AW1540*BV1540), 0)</f>
        <v>0</v>
      </c>
      <c r="N1540">
        <f>((T1540-J1540/2)*M1540-L1540)/(T1540+J1540/2)</f>
        <v>0</v>
      </c>
      <c r="O1540">
        <f>N1540*(BO1540+BP1540)/1000.0</f>
        <v>0</v>
      </c>
      <c r="P1540">
        <f>(BH1540 - IF(AU1540&gt;1, L1540*BB1540*100.0/(AW1540*BV1540), 0))*(BO1540+BP1540)/1000.0</f>
        <v>0</v>
      </c>
      <c r="Q1540">
        <f>2.0/((1/S1540-1/R1540)+SIGN(S1540)*SQRT((1/S1540-1/R1540)*(1/S1540-1/R1540) + 4*BC1540/((BC1540+1)*(BC1540+1))*(2*1/S1540*1/R1540-1/R1540*1/R1540)))</f>
        <v>0</v>
      </c>
      <c r="R1540">
        <f>IF(LEFT(BD1540,1)&lt;&gt;"0",IF(LEFT(BD1540,1)="1",3.0,BE1540),$D$5+$E$5*(BV1540*BO1540/($K$5*1000))+$F$5*(BV1540*BO1540/($K$5*1000))*MAX(MIN(BB1540,$J$5),$I$5)*MAX(MIN(BB1540,$J$5),$I$5)+$G$5*MAX(MIN(BB1540,$J$5),$I$5)*(BV1540*BO1540/($K$5*1000))+$H$5*(BV1540*BO1540/($K$5*1000))*(BV1540*BO1540/($K$5*1000)))</f>
        <v>0</v>
      </c>
      <c r="S1540">
        <f>J1540*(1000-(1000*0.61365*exp(17.502*W1540/(240.97+W1540))/(BO1540+BP1540)+BJ1540)/2)/(1000*0.61365*exp(17.502*W1540/(240.97+W1540))/(BO1540+BP1540)-BJ1540)</f>
        <v>0</v>
      </c>
      <c r="T1540">
        <f>1/((BC1540+1)/(Q1540/1.6)+1/(R1540/1.37)) + BC1540/((BC1540+1)/(Q1540/1.6) + BC1540/(R1540/1.37))</f>
        <v>0</v>
      </c>
      <c r="U1540">
        <f>(AX1540*BA1540)</f>
        <v>0</v>
      </c>
      <c r="V1540">
        <f>(BQ1540+(U1540+2*0.95*5.67E-8*(((BQ1540+$B$7)+273)^4-(BQ1540+273)^4)-44100*J1540)/(1.84*29.3*R1540+8*0.95*5.67E-8*(BQ1540+273)^3))</f>
        <v>0</v>
      </c>
      <c r="W1540">
        <f>($C$7*BR1540+$D$7*BS1540+$E$7*V1540)</f>
        <v>0</v>
      </c>
      <c r="X1540">
        <f>0.61365*exp(17.502*W1540/(240.97+W1540))</f>
        <v>0</v>
      </c>
      <c r="Y1540">
        <f>(Z1540/AA1540*100)</f>
        <v>0</v>
      </c>
      <c r="Z1540">
        <f>BJ1540*(BO1540+BP1540)/1000</f>
        <v>0</v>
      </c>
      <c r="AA1540">
        <f>0.61365*exp(17.502*BQ1540/(240.97+BQ1540))</f>
        <v>0</v>
      </c>
      <c r="AB1540">
        <f>(X1540-BJ1540*(BO1540+BP1540)/1000)</f>
        <v>0</v>
      </c>
      <c r="AC1540">
        <f>(-J1540*44100)</f>
        <v>0</v>
      </c>
      <c r="AD1540">
        <f>2*29.3*R1540*0.92*(BQ1540-W1540)</f>
        <v>0</v>
      </c>
      <c r="AE1540">
        <f>2*0.95*5.67E-8*(((BQ1540+$B$7)+273)^4-(W1540+273)^4)</f>
        <v>0</v>
      </c>
      <c r="AF1540">
        <f>U1540+AE1540+AC1540+AD1540</f>
        <v>0</v>
      </c>
      <c r="AG1540">
        <f>BN1540*AU1540*(BI1540-BH1540*(1000-AU1540*BK1540)/(1000-AU1540*BJ1540))/(100*BB1540)</f>
        <v>0</v>
      </c>
      <c r="AH1540">
        <f>1000*BN1540*AU1540*(BJ1540-BK1540)/(100*BB1540*(1000-AU1540*BJ1540))</f>
        <v>0</v>
      </c>
      <c r="AI1540">
        <f>(AJ1540 - AK1540 - BO1540*1E3/(8.314*(BQ1540+273.15)) * AM1540/BN1540 * AL1540) * BN1540/(100*BB1540) * (1000 - BK1540)/1000</f>
        <v>0</v>
      </c>
      <c r="AJ1540">
        <v>1384.60909783726</v>
      </c>
      <c r="AK1540">
        <v>1336.602969696969</v>
      </c>
      <c r="AL1540">
        <v>3.420511918211755</v>
      </c>
      <c r="AM1540">
        <v>64.58573278103455</v>
      </c>
      <c r="AN1540">
        <f>(AP1540 - AO1540 + BO1540*1E3/(8.314*(BQ1540+273.15)) * AR1540/BN1540 * AQ1540) * BN1540/(100*BB1540) * 1000/(1000 - AP1540)</f>
        <v>0</v>
      </c>
      <c r="AO1540">
        <v>16.60905480860593</v>
      </c>
      <c r="AP1540">
        <v>18.22530631578947</v>
      </c>
      <c r="AQ1540">
        <v>0.0002177262278190438</v>
      </c>
      <c r="AR1540">
        <v>112.2098661277839</v>
      </c>
      <c r="AS1540">
        <v>14</v>
      </c>
      <c r="AT1540">
        <v>3</v>
      </c>
      <c r="AU1540">
        <f>IF(AS1540*$H$13&gt;=AW1540,1.0,(AW1540/(AW1540-AS1540*$H$13)))</f>
        <v>0</v>
      </c>
      <c r="AV1540">
        <f>(AU1540-1)*100</f>
        <v>0</v>
      </c>
      <c r="AW1540">
        <f>MAX(0,($B$13+$C$13*BV1540)/(1+$D$13*BV1540)*BO1540/(BQ1540+273)*$E$13)</f>
        <v>0</v>
      </c>
      <c r="AX1540">
        <f>$B$11*BW1540+$C$11*BX1540+$F$11*CI1540*(1-CL1540)</f>
        <v>0</v>
      </c>
      <c r="AY1540">
        <f>AX1540*AZ1540</f>
        <v>0</v>
      </c>
      <c r="AZ1540">
        <f>($B$11*$D$9+$C$11*$D$9+$F$11*((CV1540+CN1540)/MAX(CV1540+CN1540+CW1540, 0.1)*$I$9+CW1540/MAX(CV1540+CN1540+CW1540, 0.1)*$J$9))/($B$11+$C$11+$F$11)</f>
        <v>0</v>
      </c>
      <c r="BA1540">
        <f>($B$11*$K$9+$C$11*$K$9+$F$11*((CV1540+CN1540)/MAX(CV1540+CN1540+CW1540, 0.1)*$P$9+CW1540/MAX(CV1540+CN1540+CW1540, 0.1)*$Q$9))/($B$11+$C$11+$F$11)</f>
        <v>0</v>
      </c>
      <c r="BB1540">
        <v>6</v>
      </c>
      <c r="BC1540">
        <v>0.5</v>
      </c>
      <c r="BD1540" t="s">
        <v>355</v>
      </c>
      <c r="BE1540">
        <v>2</v>
      </c>
      <c r="BF1540" t="b">
        <v>1</v>
      </c>
      <c r="BG1540">
        <v>1664310502.214286</v>
      </c>
      <c r="BH1540">
        <v>1287.724285714286</v>
      </c>
      <c r="BI1540">
        <v>1345.348214285714</v>
      </c>
      <c r="BJ1540">
        <v>18.21447857142858</v>
      </c>
      <c r="BK1540">
        <v>16.57773571428572</v>
      </c>
      <c r="BL1540">
        <v>1293.145357142857</v>
      </c>
      <c r="BM1540">
        <v>18.38165</v>
      </c>
      <c r="BN1540">
        <v>500.0701071428571</v>
      </c>
      <c r="BO1540">
        <v>90.90326071428571</v>
      </c>
      <c r="BP1540">
        <v>0.1000238428571428</v>
      </c>
      <c r="BQ1540">
        <v>24.57285000000001</v>
      </c>
      <c r="BR1540">
        <v>24.99535714285714</v>
      </c>
      <c r="BS1540">
        <v>999.9000000000002</v>
      </c>
      <c r="BT1540">
        <v>0</v>
      </c>
      <c r="BU1540">
        <v>0</v>
      </c>
      <c r="BV1540">
        <v>9999.330357142857</v>
      </c>
      <c r="BW1540">
        <v>0</v>
      </c>
      <c r="BX1540">
        <v>7.419389999999999</v>
      </c>
      <c r="BY1540">
        <v>-57.62337142857142</v>
      </c>
      <c r="BZ1540">
        <v>1311.615</v>
      </c>
      <c r="CA1540">
        <v>1368.026428571429</v>
      </c>
      <c r="CB1540">
        <v>1.636750357142857</v>
      </c>
      <c r="CC1540">
        <v>1345.348214285714</v>
      </c>
      <c r="CD1540">
        <v>16.57773571428572</v>
      </c>
      <c r="CE1540">
        <v>1.655755</v>
      </c>
      <c r="CF1540">
        <v>1.506969642857143</v>
      </c>
      <c r="CG1540">
        <v>14.48773214285714</v>
      </c>
      <c r="CH1540">
        <v>13.03902857142857</v>
      </c>
      <c r="CI1540">
        <v>2000.000714285714</v>
      </c>
      <c r="CJ1540">
        <v>0.9800056428571428</v>
      </c>
      <c r="CK1540">
        <v>0.01999387857142857</v>
      </c>
      <c r="CL1540">
        <v>0</v>
      </c>
      <c r="CM1540">
        <v>802.3673214285716</v>
      </c>
      <c r="CN1540">
        <v>5.00097</v>
      </c>
      <c r="CO1540">
        <v>15965.7</v>
      </c>
      <c r="CP1540">
        <v>16707.62142857143</v>
      </c>
      <c r="CQ1540">
        <v>37.812</v>
      </c>
      <c r="CR1540">
        <v>38.5</v>
      </c>
      <c r="CS1540">
        <v>37.812</v>
      </c>
      <c r="CT1540">
        <v>38.125</v>
      </c>
      <c r="CU1540">
        <v>38.25</v>
      </c>
      <c r="CV1540">
        <v>1955.11</v>
      </c>
      <c r="CW1540">
        <v>39.89000000000001</v>
      </c>
      <c r="CX1540">
        <v>0</v>
      </c>
      <c r="CY1540">
        <v>1664310514.7</v>
      </c>
      <c r="CZ1540">
        <v>0</v>
      </c>
      <c r="DA1540">
        <v>0</v>
      </c>
      <c r="DB1540" t="s">
        <v>356</v>
      </c>
      <c r="DC1540">
        <v>1663859321.1</v>
      </c>
      <c r="DD1540">
        <v>1663859315.6</v>
      </c>
      <c r="DE1540">
        <v>0</v>
      </c>
      <c r="DF1540">
        <v>0.196</v>
      </c>
      <c r="DG1540">
        <v>-0.001</v>
      </c>
      <c r="DH1540">
        <v>-5.941</v>
      </c>
      <c r="DI1540">
        <v>-0.174</v>
      </c>
      <c r="DJ1540">
        <v>1500</v>
      </c>
      <c r="DK1540">
        <v>17</v>
      </c>
      <c r="DL1540">
        <v>0.13</v>
      </c>
      <c r="DM1540">
        <v>0.04</v>
      </c>
      <c r="DN1540">
        <v>-57.640535</v>
      </c>
      <c r="DO1540">
        <v>0.2864600375235549</v>
      </c>
      <c r="DP1540">
        <v>0.09423771418598852</v>
      </c>
      <c r="DQ1540">
        <v>0</v>
      </c>
      <c r="DR1540">
        <v>1.65953375</v>
      </c>
      <c r="DS1540">
        <v>-0.4681099812382726</v>
      </c>
      <c r="DT1540">
        <v>0.04634891431778636</v>
      </c>
      <c r="DU1540">
        <v>0</v>
      </c>
      <c r="DV1540">
        <v>0</v>
      </c>
      <c r="DW1540">
        <v>2</v>
      </c>
      <c r="DX1540" t="s">
        <v>357</v>
      </c>
      <c r="DY1540">
        <v>2.98476</v>
      </c>
      <c r="DZ1540">
        <v>2.71558</v>
      </c>
      <c r="EA1540">
        <v>0.206934</v>
      </c>
      <c r="EB1540">
        <v>0.209944</v>
      </c>
      <c r="EC1540">
        <v>0.0894828</v>
      </c>
      <c r="ED1540">
        <v>0.08202130000000001</v>
      </c>
      <c r="EE1540">
        <v>25183.4</v>
      </c>
      <c r="EF1540">
        <v>25198.1</v>
      </c>
      <c r="EG1540">
        <v>29502.4</v>
      </c>
      <c r="EH1540">
        <v>29488.1</v>
      </c>
      <c r="EI1540">
        <v>35610.6</v>
      </c>
      <c r="EJ1540">
        <v>35997.1</v>
      </c>
      <c r="EK1540">
        <v>41578.8</v>
      </c>
      <c r="EL1540">
        <v>42025</v>
      </c>
      <c r="EM1540">
        <v>1.96865</v>
      </c>
      <c r="EN1540">
        <v>1.92775</v>
      </c>
      <c r="EO1540">
        <v>0.118352</v>
      </c>
      <c r="EP1540">
        <v>0</v>
      </c>
      <c r="EQ1540">
        <v>23.0599</v>
      </c>
      <c r="ER1540">
        <v>999.9</v>
      </c>
      <c r="ES1540">
        <v>43.5</v>
      </c>
      <c r="ET1540">
        <v>29.4</v>
      </c>
      <c r="EU1540">
        <v>19.6974</v>
      </c>
      <c r="EV1540">
        <v>62.8164</v>
      </c>
      <c r="EW1540">
        <v>33.3293</v>
      </c>
      <c r="EX1540">
        <v>1</v>
      </c>
      <c r="EY1540">
        <v>-0.16378</v>
      </c>
      <c r="EZ1540">
        <v>1.36225</v>
      </c>
      <c r="FA1540">
        <v>20.3299</v>
      </c>
      <c r="FB1540">
        <v>5.21789</v>
      </c>
      <c r="FC1540">
        <v>12.0099</v>
      </c>
      <c r="FD1540">
        <v>4.98955</v>
      </c>
      <c r="FE1540">
        <v>3.28853</v>
      </c>
      <c r="FF1540">
        <v>9999</v>
      </c>
      <c r="FG1540">
        <v>9999</v>
      </c>
      <c r="FH1540">
        <v>9999</v>
      </c>
      <c r="FI1540">
        <v>262.8</v>
      </c>
      <c r="FJ1540">
        <v>1.86768</v>
      </c>
      <c r="FK1540">
        <v>1.86676</v>
      </c>
      <c r="FL1540">
        <v>1.86616</v>
      </c>
      <c r="FM1540">
        <v>1.8661</v>
      </c>
      <c r="FN1540">
        <v>1.86796</v>
      </c>
      <c r="FO1540">
        <v>1.87042</v>
      </c>
      <c r="FP1540">
        <v>1.86905</v>
      </c>
      <c r="FQ1540">
        <v>1.87053</v>
      </c>
      <c r="FR1540">
        <v>0</v>
      </c>
      <c r="FS1540">
        <v>0</v>
      </c>
      <c r="FT1540">
        <v>0</v>
      </c>
      <c r="FU1540">
        <v>0</v>
      </c>
      <c r="FV1540" t="s">
        <v>358</v>
      </c>
      <c r="FW1540" t="s">
        <v>359</v>
      </c>
      <c r="FX1540" t="s">
        <v>360</v>
      </c>
      <c r="FY1540" t="s">
        <v>360</v>
      </c>
      <c r="FZ1540" t="s">
        <v>360</v>
      </c>
      <c r="GA1540" t="s">
        <v>360</v>
      </c>
      <c r="GB1540">
        <v>0</v>
      </c>
      <c r="GC1540">
        <v>100</v>
      </c>
      <c r="GD1540">
        <v>100</v>
      </c>
      <c r="GE1540">
        <v>-5.48</v>
      </c>
      <c r="GF1540">
        <v>-0.1671</v>
      </c>
      <c r="GG1540">
        <v>-2.0192013485273</v>
      </c>
      <c r="GH1540">
        <v>-0.003354295288503095</v>
      </c>
      <c r="GI1540">
        <v>8.998442100416266E-07</v>
      </c>
      <c r="GJ1540">
        <v>-2.632750781261316E-10</v>
      </c>
      <c r="GK1540">
        <v>-0.1771344180573433</v>
      </c>
      <c r="GL1540">
        <v>-0.01811282044437078</v>
      </c>
      <c r="GM1540">
        <v>0.001479480632228601</v>
      </c>
      <c r="GN1540">
        <v>-2.527498020886067E-05</v>
      </c>
      <c r="GO1540">
        <v>3</v>
      </c>
      <c r="GP1540">
        <v>2311</v>
      </c>
      <c r="GQ1540">
        <v>1</v>
      </c>
      <c r="GR1540">
        <v>23</v>
      </c>
      <c r="GS1540">
        <v>7519.8</v>
      </c>
      <c r="GT1540">
        <v>7519.9</v>
      </c>
      <c r="GU1540">
        <v>2.69287</v>
      </c>
      <c r="GV1540">
        <v>2.18872</v>
      </c>
      <c r="GW1540">
        <v>1.39648</v>
      </c>
      <c r="GX1540">
        <v>2.34009</v>
      </c>
      <c r="GY1540">
        <v>1.49536</v>
      </c>
      <c r="GZ1540">
        <v>2.45483</v>
      </c>
      <c r="HA1540">
        <v>35.8477</v>
      </c>
      <c r="HB1540">
        <v>23.8423</v>
      </c>
      <c r="HC1540">
        <v>18</v>
      </c>
      <c r="HD1540">
        <v>515.855</v>
      </c>
      <c r="HE1540">
        <v>446.103</v>
      </c>
      <c r="HF1540">
        <v>21.2851</v>
      </c>
      <c r="HG1540">
        <v>25.3564</v>
      </c>
      <c r="HH1540">
        <v>30.0002</v>
      </c>
      <c r="HI1540">
        <v>25.3467</v>
      </c>
      <c r="HJ1540">
        <v>25.2929</v>
      </c>
      <c r="HK1540">
        <v>53.8886</v>
      </c>
      <c r="HL1540">
        <v>19.0147</v>
      </c>
      <c r="HM1540">
        <v>38.9311</v>
      </c>
      <c r="HN1540">
        <v>21.2876</v>
      </c>
      <c r="HO1540">
        <v>1389.84</v>
      </c>
      <c r="HP1540">
        <v>16.7137</v>
      </c>
      <c r="HQ1540">
        <v>100.92</v>
      </c>
      <c r="HR1540">
        <v>100.926</v>
      </c>
    </row>
    <row r="1541" spans="1:226">
      <c r="A1541">
        <v>1525</v>
      </c>
      <c r="B1541">
        <v>1664310515</v>
      </c>
      <c r="C1541">
        <v>17284.5</v>
      </c>
      <c r="D1541" t="s">
        <v>3422</v>
      </c>
      <c r="E1541" t="s">
        <v>3423</v>
      </c>
      <c r="F1541">
        <v>5</v>
      </c>
      <c r="G1541" t="s">
        <v>3257</v>
      </c>
      <c r="H1541" t="s">
        <v>354</v>
      </c>
      <c r="I1541">
        <v>1664310507.5</v>
      </c>
      <c r="J1541">
        <f>(K1541)/1000</f>
        <v>0</v>
      </c>
      <c r="K1541">
        <f>IF(BF1541, AN1541, AH1541)</f>
        <v>0</v>
      </c>
      <c r="L1541">
        <f>IF(BF1541, AI1541, AG1541)</f>
        <v>0</v>
      </c>
      <c r="M1541">
        <f>BH1541 - IF(AU1541&gt;1, L1541*BB1541*100.0/(AW1541*BV1541), 0)</f>
        <v>0</v>
      </c>
      <c r="N1541">
        <f>((T1541-J1541/2)*M1541-L1541)/(T1541+J1541/2)</f>
        <v>0</v>
      </c>
      <c r="O1541">
        <f>N1541*(BO1541+BP1541)/1000.0</f>
        <v>0</v>
      </c>
      <c r="P1541">
        <f>(BH1541 - IF(AU1541&gt;1, L1541*BB1541*100.0/(AW1541*BV1541), 0))*(BO1541+BP1541)/1000.0</f>
        <v>0</v>
      </c>
      <c r="Q1541">
        <f>2.0/((1/S1541-1/R1541)+SIGN(S1541)*SQRT((1/S1541-1/R1541)*(1/S1541-1/R1541) + 4*BC1541/((BC1541+1)*(BC1541+1))*(2*1/S1541*1/R1541-1/R1541*1/R1541)))</f>
        <v>0</v>
      </c>
      <c r="R1541">
        <f>IF(LEFT(BD1541,1)&lt;&gt;"0",IF(LEFT(BD1541,1)="1",3.0,BE1541),$D$5+$E$5*(BV1541*BO1541/($K$5*1000))+$F$5*(BV1541*BO1541/($K$5*1000))*MAX(MIN(BB1541,$J$5),$I$5)*MAX(MIN(BB1541,$J$5),$I$5)+$G$5*MAX(MIN(BB1541,$J$5),$I$5)*(BV1541*BO1541/($K$5*1000))+$H$5*(BV1541*BO1541/($K$5*1000))*(BV1541*BO1541/($K$5*1000)))</f>
        <v>0</v>
      </c>
      <c r="S1541">
        <f>J1541*(1000-(1000*0.61365*exp(17.502*W1541/(240.97+W1541))/(BO1541+BP1541)+BJ1541)/2)/(1000*0.61365*exp(17.502*W1541/(240.97+W1541))/(BO1541+BP1541)-BJ1541)</f>
        <v>0</v>
      </c>
      <c r="T1541">
        <f>1/((BC1541+1)/(Q1541/1.6)+1/(R1541/1.37)) + BC1541/((BC1541+1)/(Q1541/1.6) + BC1541/(R1541/1.37))</f>
        <v>0</v>
      </c>
      <c r="U1541">
        <f>(AX1541*BA1541)</f>
        <v>0</v>
      </c>
      <c r="V1541">
        <f>(BQ1541+(U1541+2*0.95*5.67E-8*(((BQ1541+$B$7)+273)^4-(BQ1541+273)^4)-44100*J1541)/(1.84*29.3*R1541+8*0.95*5.67E-8*(BQ1541+273)^3))</f>
        <v>0</v>
      </c>
      <c r="W1541">
        <f>($C$7*BR1541+$D$7*BS1541+$E$7*V1541)</f>
        <v>0</v>
      </c>
      <c r="X1541">
        <f>0.61365*exp(17.502*W1541/(240.97+W1541))</f>
        <v>0</v>
      </c>
      <c r="Y1541">
        <f>(Z1541/AA1541*100)</f>
        <v>0</v>
      </c>
      <c r="Z1541">
        <f>BJ1541*(BO1541+BP1541)/1000</f>
        <v>0</v>
      </c>
      <c r="AA1541">
        <f>0.61365*exp(17.502*BQ1541/(240.97+BQ1541))</f>
        <v>0</v>
      </c>
      <c r="AB1541">
        <f>(X1541-BJ1541*(BO1541+BP1541)/1000)</f>
        <v>0</v>
      </c>
      <c r="AC1541">
        <f>(-J1541*44100)</f>
        <v>0</v>
      </c>
      <c r="AD1541">
        <f>2*29.3*R1541*0.92*(BQ1541-W1541)</f>
        <v>0</v>
      </c>
      <c r="AE1541">
        <f>2*0.95*5.67E-8*(((BQ1541+$B$7)+273)^4-(W1541+273)^4)</f>
        <v>0</v>
      </c>
      <c r="AF1541">
        <f>U1541+AE1541+AC1541+AD1541</f>
        <v>0</v>
      </c>
      <c r="AG1541">
        <f>BN1541*AU1541*(BI1541-BH1541*(1000-AU1541*BK1541)/(1000-AU1541*BJ1541))/(100*BB1541)</f>
        <v>0</v>
      </c>
      <c r="AH1541">
        <f>1000*BN1541*AU1541*(BJ1541-BK1541)/(100*BB1541*(1000-AU1541*BJ1541))</f>
        <v>0</v>
      </c>
      <c r="AI1541">
        <f>(AJ1541 - AK1541 - BO1541*1E3/(8.314*(BQ1541+273.15)) * AM1541/BN1541 * AL1541) * BN1541/(100*BB1541) * (1000 - BK1541)/1000</f>
        <v>0</v>
      </c>
      <c r="AJ1541">
        <v>1401.354357173797</v>
      </c>
      <c r="AK1541">
        <v>1353.760424242423</v>
      </c>
      <c r="AL1541">
        <v>3.414174585709552</v>
      </c>
      <c r="AM1541">
        <v>64.58573278103455</v>
      </c>
      <c r="AN1541">
        <f>(AP1541 - AO1541 + BO1541*1E3/(8.314*(BQ1541+273.15)) * AR1541/BN1541 * AQ1541) * BN1541/(100*BB1541) * 1000/(1000 - AP1541)</f>
        <v>0</v>
      </c>
      <c r="AO1541">
        <v>16.61729589292408</v>
      </c>
      <c r="AP1541">
        <v>18.21807278195488</v>
      </c>
      <c r="AQ1541">
        <v>3.271312127695304E-05</v>
      </c>
      <c r="AR1541">
        <v>112.2098661277839</v>
      </c>
      <c r="AS1541">
        <v>15</v>
      </c>
      <c r="AT1541">
        <v>3</v>
      </c>
      <c r="AU1541">
        <f>IF(AS1541*$H$13&gt;=AW1541,1.0,(AW1541/(AW1541-AS1541*$H$13)))</f>
        <v>0</v>
      </c>
      <c r="AV1541">
        <f>(AU1541-1)*100</f>
        <v>0</v>
      </c>
      <c r="AW1541">
        <f>MAX(0,($B$13+$C$13*BV1541)/(1+$D$13*BV1541)*BO1541/(BQ1541+273)*$E$13)</f>
        <v>0</v>
      </c>
      <c r="AX1541">
        <f>$B$11*BW1541+$C$11*BX1541+$F$11*CI1541*(1-CL1541)</f>
        <v>0</v>
      </c>
      <c r="AY1541">
        <f>AX1541*AZ1541</f>
        <v>0</v>
      </c>
      <c r="AZ1541">
        <f>($B$11*$D$9+$C$11*$D$9+$F$11*((CV1541+CN1541)/MAX(CV1541+CN1541+CW1541, 0.1)*$I$9+CW1541/MAX(CV1541+CN1541+CW1541, 0.1)*$J$9))/($B$11+$C$11+$F$11)</f>
        <v>0</v>
      </c>
      <c r="BA1541">
        <f>($B$11*$K$9+$C$11*$K$9+$F$11*((CV1541+CN1541)/MAX(CV1541+CN1541+CW1541, 0.1)*$P$9+CW1541/MAX(CV1541+CN1541+CW1541, 0.1)*$Q$9))/($B$11+$C$11+$F$11)</f>
        <v>0</v>
      </c>
      <c r="BB1541">
        <v>6</v>
      </c>
      <c r="BC1541">
        <v>0.5</v>
      </c>
      <c r="BD1541" t="s">
        <v>355</v>
      </c>
      <c r="BE1541">
        <v>2</v>
      </c>
      <c r="BF1541" t="b">
        <v>1</v>
      </c>
      <c r="BG1541">
        <v>1664310507.5</v>
      </c>
      <c r="BH1541">
        <v>1305.542962962963</v>
      </c>
      <c r="BI1541">
        <v>1362.974814814815</v>
      </c>
      <c r="BJ1541">
        <v>18.2196</v>
      </c>
      <c r="BK1541">
        <v>16.61622222222222</v>
      </c>
      <c r="BL1541">
        <v>1311.006666666667</v>
      </c>
      <c r="BM1541">
        <v>18.38671851851852</v>
      </c>
      <c r="BN1541">
        <v>500.0697407407407</v>
      </c>
      <c r="BO1541">
        <v>90.90134444444446</v>
      </c>
      <c r="BP1541">
        <v>0.1000266296296296</v>
      </c>
      <c r="BQ1541">
        <v>24.57425185185186</v>
      </c>
      <c r="BR1541">
        <v>24.99715555555555</v>
      </c>
      <c r="BS1541">
        <v>999.9000000000001</v>
      </c>
      <c r="BT1541">
        <v>0</v>
      </c>
      <c r="BU1541">
        <v>0</v>
      </c>
      <c r="BV1541">
        <v>9997.017777777777</v>
      </c>
      <c r="BW1541">
        <v>0</v>
      </c>
      <c r="BX1541">
        <v>7.419389999999999</v>
      </c>
      <c r="BY1541">
        <v>-57.43101111111113</v>
      </c>
      <c r="BZ1541">
        <v>1329.772222222222</v>
      </c>
      <c r="CA1541">
        <v>1386.004444444444</v>
      </c>
      <c r="CB1541">
        <v>1.603385925925926</v>
      </c>
      <c r="CC1541">
        <v>1362.974814814815</v>
      </c>
      <c r="CD1541">
        <v>16.61622222222222</v>
      </c>
      <c r="CE1541">
        <v>1.656186666666667</v>
      </c>
      <c r="CF1541">
        <v>1.510435925925926</v>
      </c>
      <c r="CG1541">
        <v>14.49174814814815</v>
      </c>
      <c r="CH1541">
        <v>13.07422222222223</v>
      </c>
      <c r="CI1541">
        <v>2000.008888888889</v>
      </c>
      <c r="CJ1541">
        <v>0.9800056666666666</v>
      </c>
      <c r="CK1541">
        <v>0.01999385555555555</v>
      </c>
      <c r="CL1541">
        <v>0</v>
      </c>
      <c r="CM1541">
        <v>801.7937777777778</v>
      </c>
      <c r="CN1541">
        <v>5.00097</v>
      </c>
      <c r="CO1541">
        <v>15954.34444444445</v>
      </c>
      <c r="CP1541">
        <v>16707.68148148148</v>
      </c>
      <c r="CQ1541">
        <v>37.812</v>
      </c>
      <c r="CR1541">
        <v>38.5</v>
      </c>
      <c r="CS1541">
        <v>37.812</v>
      </c>
      <c r="CT1541">
        <v>38.125</v>
      </c>
      <c r="CU1541">
        <v>38.24533333333333</v>
      </c>
      <c r="CV1541">
        <v>1955.118148148148</v>
      </c>
      <c r="CW1541">
        <v>39.89000000000001</v>
      </c>
      <c r="CX1541">
        <v>0</v>
      </c>
      <c r="CY1541">
        <v>1664310519.5</v>
      </c>
      <c r="CZ1541">
        <v>0</v>
      </c>
      <c r="DA1541">
        <v>0</v>
      </c>
      <c r="DB1541" t="s">
        <v>356</v>
      </c>
      <c r="DC1541">
        <v>1663859321.1</v>
      </c>
      <c r="DD1541">
        <v>1663859315.6</v>
      </c>
      <c r="DE1541">
        <v>0</v>
      </c>
      <c r="DF1541">
        <v>0.196</v>
      </c>
      <c r="DG1541">
        <v>-0.001</v>
      </c>
      <c r="DH1541">
        <v>-5.941</v>
      </c>
      <c r="DI1541">
        <v>-0.174</v>
      </c>
      <c r="DJ1541">
        <v>1500</v>
      </c>
      <c r="DK1541">
        <v>17</v>
      </c>
      <c r="DL1541">
        <v>0.13</v>
      </c>
      <c r="DM1541">
        <v>0.04</v>
      </c>
      <c r="DN1541">
        <v>-57.518095</v>
      </c>
      <c r="DO1541">
        <v>1.788321951219495</v>
      </c>
      <c r="DP1541">
        <v>0.2435940577579845</v>
      </c>
      <c r="DQ1541">
        <v>0</v>
      </c>
      <c r="DR1541">
        <v>1.6267545</v>
      </c>
      <c r="DS1541">
        <v>-0.353484878048788</v>
      </c>
      <c r="DT1541">
        <v>0.03619769135939473</v>
      </c>
      <c r="DU1541">
        <v>0</v>
      </c>
      <c r="DV1541">
        <v>0</v>
      </c>
      <c r="DW1541">
        <v>2</v>
      </c>
      <c r="DX1541" t="s">
        <v>357</v>
      </c>
      <c r="DY1541">
        <v>2.98463</v>
      </c>
      <c r="DZ1541">
        <v>2.71535</v>
      </c>
      <c r="EA1541">
        <v>0.208551</v>
      </c>
      <c r="EB1541">
        <v>0.21145</v>
      </c>
      <c r="EC1541">
        <v>0.0894641</v>
      </c>
      <c r="ED1541">
        <v>0.0821664</v>
      </c>
      <c r="EE1541">
        <v>25132.4</v>
      </c>
      <c r="EF1541">
        <v>25150.1</v>
      </c>
      <c r="EG1541">
        <v>29502.8</v>
      </c>
      <c r="EH1541">
        <v>29488.1</v>
      </c>
      <c r="EI1541">
        <v>35611.6</v>
      </c>
      <c r="EJ1541">
        <v>35991.3</v>
      </c>
      <c r="EK1541">
        <v>41579.1</v>
      </c>
      <c r="EL1541">
        <v>42025.1</v>
      </c>
      <c r="EM1541">
        <v>1.96823</v>
      </c>
      <c r="EN1541">
        <v>1.92787</v>
      </c>
      <c r="EO1541">
        <v>0.117525</v>
      </c>
      <c r="EP1541">
        <v>0</v>
      </c>
      <c r="EQ1541">
        <v>23.0591</v>
      </c>
      <c r="ER1541">
        <v>999.9</v>
      </c>
      <c r="ES1541">
        <v>43.5</v>
      </c>
      <c r="ET1541">
        <v>29.4</v>
      </c>
      <c r="EU1541">
        <v>19.6964</v>
      </c>
      <c r="EV1541">
        <v>62.8564</v>
      </c>
      <c r="EW1541">
        <v>32.9728</v>
      </c>
      <c r="EX1541">
        <v>1</v>
      </c>
      <c r="EY1541">
        <v>-0.163529</v>
      </c>
      <c r="EZ1541">
        <v>1.42274</v>
      </c>
      <c r="FA1541">
        <v>20.3295</v>
      </c>
      <c r="FB1541">
        <v>5.21774</v>
      </c>
      <c r="FC1541">
        <v>12.0099</v>
      </c>
      <c r="FD1541">
        <v>4.9896</v>
      </c>
      <c r="FE1541">
        <v>3.28853</v>
      </c>
      <c r="FF1541">
        <v>9999</v>
      </c>
      <c r="FG1541">
        <v>9999</v>
      </c>
      <c r="FH1541">
        <v>9999</v>
      </c>
      <c r="FI1541">
        <v>262.8</v>
      </c>
      <c r="FJ1541">
        <v>1.86768</v>
      </c>
      <c r="FK1541">
        <v>1.86676</v>
      </c>
      <c r="FL1541">
        <v>1.86615</v>
      </c>
      <c r="FM1541">
        <v>1.86611</v>
      </c>
      <c r="FN1541">
        <v>1.86797</v>
      </c>
      <c r="FO1541">
        <v>1.87042</v>
      </c>
      <c r="FP1541">
        <v>1.86905</v>
      </c>
      <c r="FQ1541">
        <v>1.87055</v>
      </c>
      <c r="FR1541">
        <v>0</v>
      </c>
      <c r="FS1541">
        <v>0</v>
      </c>
      <c r="FT1541">
        <v>0</v>
      </c>
      <c r="FU1541">
        <v>0</v>
      </c>
      <c r="FV1541" t="s">
        <v>358</v>
      </c>
      <c r="FW1541" t="s">
        <v>359</v>
      </c>
      <c r="FX1541" t="s">
        <v>360</v>
      </c>
      <c r="FY1541" t="s">
        <v>360</v>
      </c>
      <c r="FZ1541" t="s">
        <v>360</v>
      </c>
      <c r="GA1541" t="s">
        <v>360</v>
      </c>
      <c r="GB1541">
        <v>0</v>
      </c>
      <c r="GC1541">
        <v>100</v>
      </c>
      <c r="GD1541">
        <v>100</v>
      </c>
      <c r="GE1541">
        <v>-5.52</v>
      </c>
      <c r="GF1541">
        <v>-0.1671</v>
      </c>
      <c r="GG1541">
        <v>-2.0192013485273</v>
      </c>
      <c r="GH1541">
        <v>-0.003354295288503095</v>
      </c>
      <c r="GI1541">
        <v>8.998442100416266E-07</v>
      </c>
      <c r="GJ1541">
        <v>-2.632750781261316E-10</v>
      </c>
      <c r="GK1541">
        <v>-0.1771344180573433</v>
      </c>
      <c r="GL1541">
        <v>-0.01811282044437078</v>
      </c>
      <c r="GM1541">
        <v>0.001479480632228601</v>
      </c>
      <c r="GN1541">
        <v>-2.527498020886067E-05</v>
      </c>
      <c r="GO1541">
        <v>3</v>
      </c>
      <c r="GP1541">
        <v>2311</v>
      </c>
      <c r="GQ1541">
        <v>1</v>
      </c>
      <c r="GR1541">
        <v>23</v>
      </c>
      <c r="GS1541">
        <v>7519.9</v>
      </c>
      <c r="GT1541">
        <v>7520</v>
      </c>
      <c r="GU1541">
        <v>2.71729</v>
      </c>
      <c r="GV1541">
        <v>2.19604</v>
      </c>
      <c r="GW1541">
        <v>1.39648</v>
      </c>
      <c r="GX1541">
        <v>2.34009</v>
      </c>
      <c r="GY1541">
        <v>1.49536</v>
      </c>
      <c r="GZ1541">
        <v>2.35596</v>
      </c>
      <c r="HA1541">
        <v>35.8477</v>
      </c>
      <c r="HB1541">
        <v>23.8336</v>
      </c>
      <c r="HC1541">
        <v>18</v>
      </c>
      <c r="HD1541">
        <v>515.595</v>
      </c>
      <c r="HE1541">
        <v>446.194</v>
      </c>
      <c r="HF1541">
        <v>21.2855</v>
      </c>
      <c r="HG1541">
        <v>25.3576</v>
      </c>
      <c r="HH1541">
        <v>30.0004</v>
      </c>
      <c r="HI1541">
        <v>25.3483</v>
      </c>
      <c r="HJ1541">
        <v>25.2947</v>
      </c>
      <c r="HK1541">
        <v>54.3684</v>
      </c>
      <c r="HL1541">
        <v>19.0147</v>
      </c>
      <c r="HM1541">
        <v>38.9311</v>
      </c>
      <c r="HN1541">
        <v>21.2781</v>
      </c>
      <c r="HO1541">
        <v>1403.21</v>
      </c>
      <c r="HP1541">
        <v>16.7519</v>
      </c>
      <c r="HQ1541">
        <v>100.921</v>
      </c>
      <c r="HR1541">
        <v>100.926</v>
      </c>
    </row>
    <row r="1542" spans="1:226">
      <c r="A1542">
        <v>1526</v>
      </c>
      <c r="B1542">
        <v>1664310520</v>
      </c>
      <c r="C1542">
        <v>17289.5</v>
      </c>
      <c r="D1542" t="s">
        <v>3424</v>
      </c>
      <c r="E1542" t="s">
        <v>3425</v>
      </c>
      <c r="F1542">
        <v>5</v>
      </c>
      <c r="G1542" t="s">
        <v>3257</v>
      </c>
      <c r="H1542" t="s">
        <v>354</v>
      </c>
      <c r="I1542">
        <v>1664310512.214286</v>
      </c>
      <c r="J1542">
        <f>(K1542)/1000</f>
        <v>0</v>
      </c>
      <c r="K1542">
        <f>IF(BF1542, AN1542, AH1542)</f>
        <v>0</v>
      </c>
      <c r="L1542">
        <f>IF(BF1542, AI1542, AG1542)</f>
        <v>0</v>
      </c>
      <c r="M1542">
        <f>BH1542 - IF(AU1542&gt;1, L1542*BB1542*100.0/(AW1542*BV1542), 0)</f>
        <v>0</v>
      </c>
      <c r="N1542">
        <f>((T1542-J1542/2)*M1542-L1542)/(T1542+J1542/2)</f>
        <v>0</v>
      </c>
      <c r="O1542">
        <f>N1542*(BO1542+BP1542)/1000.0</f>
        <v>0</v>
      </c>
      <c r="P1542">
        <f>(BH1542 - IF(AU1542&gt;1, L1542*BB1542*100.0/(AW1542*BV1542), 0))*(BO1542+BP1542)/1000.0</f>
        <v>0</v>
      </c>
      <c r="Q1542">
        <f>2.0/((1/S1542-1/R1542)+SIGN(S1542)*SQRT((1/S1542-1/R1542)*(1/S1542-1/R1542) + 4*BC1542/((BC1542+1)*(BC1542+1))*(2*1/S1542*1/R1542-1/R1542*1/R1542)))</f>
        <v>0</v>
      </c>
      <c r="R1542">
        <f>IF(LEFT(BD1542,1)&lt;&gt;"0",IF(LEFT(BD1542,1)="1",3.0,BE1542),$D$5+$E$5*(BV1542*BO1542/($K$5*1000))+$F$5*(BV1542*BO1542/($K$5*1000))*MAX(MIN(BB1542,$J$5),$I$5)*MAX(MIN(BB1542,$J$5),$I$5)+$G$5*MAX(MIN(BB1542,$J$5),$I$5)*(BV1542*BO1542/($K$5*1000))+$H$5*(BV1542*BO1542/($K$5*1000))*(BV1542*BO1542/($K$5*1000)))</f>
        <v>0</v>
      </c>
      <c r="S1542">
        <f>J1542*(1000-(1000*0.61365*exp(17.502*W1542/(240.97+W1542))/(BO1542+BP1542)+BJ1542)/2)/(1000*0.61365*exp(17.502*W1542/(240.97+W1542))/(BO1542+BP1542)-BJ1542)</f>
        <v>0</v>
      </c>
      <c r="T1542">
        <f>1/((BC1542+1)/(Q1542/1.6)+1/(R1542/1.37)) + BC1542/((BC1542+1)/(Q1542/1.6) + BC1542/(R1542/1.37))</f>
        <v>0</v>
      </c>
      <c r="U1542">
        <f>(AX1542*BA1542)</f>
        <v>0</v>
      </c>
      <c r="V1542">
        <f>(BQ1542+(U1542+2*0.95*5.67E-8*(((BQ1542+$B$7)+273)^4-(BQ1542+273)^4)-44100*J1542)/(1.84*29.3*R1542+8*0.95*5.67E-8*(BQ1542+273)^3))</f>
        <v>0</v>
      </c>
      <c r="W1542">
        <f>($C$7*BR1542+$D$7*BS1542+$E$7*V1542)</f>
        <v>0</v>
      </c>
      <c r="X1542">
        <f>0.61365*exp(17.502*W1542/(240.97+W1542))</f>
        <v>0</v>
      </c>
      <c r="Y1542">
        <f>(Z1542/AA1542*100)</f>
        <v>0</v>
      </c>
      <c r="Z1542">
        <f>BJ1542*(BO1542+BP1542)/1000</f>
        <v>0</v>
      </c>
      <c r="AA1542">
        <f>0.61365*exp(17.502*BQ1542/(240.97+BQ1542))</f>
        <v>0</v>
      </c>
      <c r="AB1542">
        <f>(X1542-BJ1542*(BO1542+BP1542)/1000)</f>
        <v>0</v>
      </c>
      <c r="AC1542">
        <f>(-J1542*44100)</f>
        <v>0</v>
      </c>
      <c r="AD1542">
        <f>2*29.3*R1542*0.92*(BQ1542-W1542)</f>
        <v>0</v>
      </c>
      <c r="AE1542">
        <f>2*0.95*5.67E-8*(((BQ1542+$B$7)+273)^4-(W1542+273)^4)</f>
        <v>0</v>
      </c>
      <c r="AF1542">
        <f>U1542+AE1542+AC1542+AD1542</f>
        <v>0</v>
      </c>
      <c r="AG1542">
        <f>BN1542*AU1542*(BI1542-BH1542*(1000-AU1542*BK1542)/(1000-AU1542*BJ1542))/(100*BB1542)</f>
        <v>0</v>
      </c>
      <c r="AH1542">
        <f>1000*BN1542*AU1542*(BJ1542-BK1542)/(100*BB1542*(1000-AU1542*BJ1542))</f>
        <v>0</v>
      </c>
      <c r="AI1542">
        <f>(AJ1542 - AK1542 - BO1542*1E3/(8.314*(BQ1542+273.15)) * AM1542/BN1542 * AL1542) * BN1542/(100*BB1542) * (1000 - BK1542)/1000</f>
        <v>0</v>
      </c>
      <c r="AJ1542">
        <v>1417.799344440909</v>
      </c>
      <c r="AK1542">
        <v>1370.510848484848</v>
      </c>
      <c r="AL1542">
        <v>3.359551325126709</v>
      </c>
      <c r="AM1542">
        <v>64.58573278103455</v>
      </c>
      <c r="AN1542">
        <f>(AP1542 - AO1542 + BO1542*1E3/(8.314*(BQ1542+273.15)) * AR1542/BN1542 * AQ1542) * BN1542/(100*BB1542) * 1000/(1000 - AP1542)</f>
        <v>0</v>
      </c>
      <c r="AO1542">
        <v>16.65396819326056</v>
      </c>
      <c r="AP1542">
        <v>18.21488511278195</v>
      </c>
      <c r="AQ1542">
        <v>-4.707547120375252E-05</v>
      </c>
      <c r="AR1542">
        <v>112.2098661277839</v>
      </c>
      <c r="AS1542">
        <v>15</v>
      </c>
      <c r="AT1542">
        <v>3</v>
      </c>
      <c r="AU1542">
        <f>IF(AS1542*$H$13&gt;=AW1542,1.0,(AW1542/(AW1542-AS1542*$H$13)))</f>
        <v>0</v>
      </c>
      <c r="AV1542">
        <f>(AU1542-1)*100</f>
        <v>0</v>
      </c>
      <c r="AW1542">
        <f>MAX(0,($B$13+$C$13*BV1542)/(1+$D$13*BV1542)*BO1542/(BQ1542+273)*$E$13)</f>
        <v>0</v>
      </c>
      <c r="AX1542">
        <f>$B$11*BW1542+$C$11*BX1542+$F$11*CI1542*(1-CL1542)</f>
        <v>0</v>
      </c>
      <c r="AY1542">
        <f>AX1542*AZ1542</f>
        <v>0</v>
      </c>
      <c r="AZ1542">
        <f>($B$11*$D$9+$C$11*$D$9+$F$11*((CV1542+CN1542)/MAX(CV1542+CN1542+CW1542, 0.1)*$I$9+CW1542/MAX(CV1542+CN1542+CW1542, 0.1)*$J$9))/($B$11+$C$11+$F$11)</f>
        <v>0</v>
      </c>
      <c r="BA1542">
        <f>($B$11*$K$9+$C$11*$K$9+$F$11*((CV1542+CN1542)/MAX(CV1542+CN1542+CW1542, 0.1)*$P$9+CW1542/MAX(CV1542+CN1542+CW1542, 0.1)*$Q$9))/($B$11+$C$11+$F$11)</f>
        <v>0</v>
      </c>
      <c r="BB1542">
        <v>6</v>
      </c>
      <c r="BC1542">
        <v>0.5</v>
      </c>
      <c r="BD1542" t="s">
        <v>355</v>
      </c>
      <c r="BE1542">
        <v>2</v>
      </c>
      <c r="BF1542" t="b">
        <v>1</v>
      </c>
      <c r="BG1542">
        <v>1664310512.214286</v>
      </c>
      <c r="BH1542">
        <v>1321.340714285714</v>
      </c>
      <c r="BI1542">
        <v>1378.468928571428</v>
      </c>
      <c r="BJ1542">
        <v>18.220675</v>
      </c>
      <c r="BK1542">
        <v>16.64013571428572</v>
      </c>
      <c r="BL1542">
        <v>1326.842142857143</v>
      </c>
      <c r="BM1542">
        <v>18.38777857142857</v>
      </c>
      <c r="BN1542">
        <v>500.0643214285714</v>
      </c>
      <c r="BO1542">
        <v>90.90088571428569</v>
      </c>
      <c r="BP1542">
        <v>0.1000026107142857</v>
      </c>
      <c r="BQ1542">
        <v>24.57601785714286</v>
      </c>
      <c r="BR1542">
        <v>24.99873214285714</v>
      </c>
      <c r="BS1542">
        <v>999.9000000000002</v>
      </c>
      <c r="BT1542">
        <v>0</v>
      </c>
      <c r="BU1542">
        <v>0</v>
      </c>
      <c r="BV1542">
        <v>9990.739285714284</v>
      </c>
      <c r="BW1542">
        <v>0</v>
      </c>
      <c r="BX1542">
        <v>7.419389999999999</v>
      </c>
      <c r="BY1542">
        <v>-57.12728928571429</v>
      </c>
      <c r="BZ1542">
        <v>1345.863928571428</v>
      </c>
      <c r="CA1542">
        <v>1401.794285714285</v>
      </c>
      <c r="CB1542">
        <v>1.580544285714286</v>
      </c>
      <c r="CC1542">
        <v>1378.468928571428</v>
      </c>
      <c r="CD1542">
        <v>16.64013571428572</v>
      </c>
      <c r="CE1542">
        <v>1.656275714285714</v>
      </c>
      <c r="CF1542">
        <v>1.5126025</v>
      </c>
      <c r="CG1542">
        <v>14.49258571428571</v>
      </c>
      <c r="CH1542">
        <v>13.09615</v>
      </c>
      <c r="CI1542">
        <v>2000.011428571429</v>
      </c>
      <c r="CJ1542">
        <v>0.9800056428571428</v>
      </c>
      <c r="CK1542">
        <v>0.01999387857142857</v>
      </c>
      <c r="CL1542">
        <v>0</v>
      </c>
      <c r="CM1542">
        <v>801.348357142857</v>
      </c>
      <c r="CN1542">
        <v>5.00097</v>
      </c>
      <c r="CO1542">
        <v>15943.47857142857</v>
      </c>
      <c r="CP1542">
        <v>16707.69642857142</v>
      </c>
      <c r="CQ1542">
        <v>37.812</v>
      </c>
      <c r="CR1542">
        <v>38.5</v>
      </c>
      <c r="CS1542">
        <v>37.812</v>
      </c>
      <c r="CT1542">
        <v>38.125</v>
      </c>
      <c r="CU1542">
        <v>38.241</v>
      </c>
      <c r="CV1542">
        <v>1955.120714285715</v>
      </c>
      <c r="CW1542">
        <v>39.89000000000001</v>
      </c>
      <c r="CX1542">
        <v>0</v>
      </c>
      <c r="CY1542">
        <v>1664310524.3</v>
      </c>
      <c r="CZ1542">
        <v>0</v>
      </c>
      <c r="DA1542">
        <v>0</v>
      </c>
      <c r="DB1542" t="s">
        <v>356</v>
      </c>
      <c r="DC1542">
        <v>1663859321.1</v>
      </c>
      <c r="DD1542">
        <v>1663859315.6</v>
      </c>
      <c r="DE1542">
        <v>0</v>
      </c>
      <c r="DF1542">
        <v>0.196</v>
      </c>
      <c r="DG1542">
        <v>-0.001</v>
      </c>
      <c r="DH1542">
        <v>-5.941</v>
      </c>
      <c r="DI1542">
        <v>-0.174</v>
      </c>
      <c r="DJ1542">
        <v>1500</v>
      </c>
      <c r="DK1542">
        <v>17</v>
      </c>
      <c r="DL1542">
        <v>0.13</v>
      </c>
      <c r="DM1542">
        <v>0.04</v>
      </c>
      <c r="DN1542">
        <v>-57.25353414634147</v>
      </c>
      <c r="DO1542">
        <v>3.777487108013847</v>
      </c>
      <c r="DP1542">
        <v>0.4187191197844352</v>
      </c>
      <c r="DQ1542">
        <v>0</v>
      </c>
      <c r="DR1542">
        <v>1.592326097560976</v>
      </c>
      <c r="DS1542">
        <v>-0.3035073867595832</v>
      </c>
      <c r="DT1542">
        <v>0.03130472954823347</v>
      </c>
      <c r="DU1542">
        <v>0</v>
      </c>
      <c r="DV1542">
        <v>0</v>
      </c>
      <c r="DW1542">
        <v>2</v>
      </c>
      <c r="DX1542" t="s">
        <v>357</v>
      </c>
      <c r="DY1542">
        <v>2.98455</v>
      </c>
      <c r="DZ1542">
        <v>2.71554</v>
      </c>
      <c r="EA1542">
        <v>0.210132</v>
      </c>
      <c r="EB1542">
        <v>0.212944</v>
      </c>
      <c r="EC1542">
        <v>0.0894493</v>
      </c>
      <c r="ED1542">
        <v>0.0822808</v>
      </c>
      <c r="EE1542">
        <v>25081.5</v>
      </c>
      <c r="EF1542">
        <v>25102.5</v>
      </c>
      <c r="EG1542">
        <v>29501.9</v>
      </c>
      <c r="EH1542">
        <v>29488.1</v>
      </c>
      <c r="EI1542">
        <v>35611.1</v>
      </c>
      <c r="EJ1542">
        <v>35986.8</v>
      </c>
      <c r="EK1542">
        <v>41577.8</v>
      </c>
      <c r="EL1542">
        <v>42025.1</v>
      </c>
      <c r="EM1542">
        <v>1.96825</v>
      </c>
      <c r="EN1542">
        <v>1.9278</v>
      </c>
      <c r="EO1542">
        <v>0.118278</v>
      </c>
      <c r="EP1542">
        <v>0</v>
      </c>
      <c r="EQ1542">
        <v>23.058</v>
      </c>
      <c r="ER1542">
        <v>999.9</v>
      </c>
      <c r="ES1542">
        <v>43.5</v>
      </c>
      <c r="ET1542">
        <v>29.4</v>
      </c>
      <c r="EU1542">
        <v>19.6944</v>
      </c>
      <c r="EV1542">
        <v>62.2064</v>
      </c>
      <c r="EW1542">
        <v>32.8646</v>
      </c>
      <c r="EX1542">
        <v>1</v>
      </c>
      <c r="EY1542">
        <v>-0.163328</v>
      </c>
      <c r="EZ1542">
        <v>1.39657</v>
      </c>
      <c r="FA1542">
        <v>20.3298</v>
      </c>
      <c r="FB1542">
        <v>5.21744</v>
      </c>
      <c r="FC1542">
        <v>12.0099</v>
      </c>
      <c r="FD1542">
        <v>4.9894</v>
      </c>
      <c r="FE1542">
        <v>3.2885</v>
      </c>
      <c r="FF1542">
        <v>9999</v>
      </c>
      <c r="FG1542">
        <v>9999</v>
      </c>
      <c r="FH1542">
        <v>9999</v>
      </c>
      <c r="FI1542">
        <v>262.8</v>
      </c>
      <c r="FJ1542">
        <v>1.86768</v>
      </c>
      <c r="FK1542">
        <v>1.86676</v>
      </c>
      <c r="FL1542">
        <v>1.86615</v>
      </c>
      <c r="FM1542">
        <v>1.86612</v>
      </c>
      <c r="FN1542">
        <v>1.86798</v>
      </c>
      <c r="FO1542">
        <v>1.87042</v>
      </c>
      <c r="FP1542">
        <v>1.86905</v>
      </c>
      <c r="FQ1542">
        <v>1.87055</v>
      </c>
      <c r="FR1542">
        <v>0</v>
      </c>
      <c r="FS1542">
        <v>0</v>
      </c>
      <c r="FT1542">
        <v>0</v>
      </c>
      <c r="FU1542">
        <v>0</v>
      </c>
      <c r="FV1542" t="s">
        <v>358</v>
      </c>
      <c r="FW1542" t="s">
        <v>359</v>
      </c>
      <c r="FX1542" t="s">
        <v>360</v>
      </c>
      <c r="FY1542" t="s">
        <v>360</v>
      </c>
      <c r="FZ1542" t="s">
        <v>360</v>
      </c>
      <c r="GA1542" t="s">
        <v>360</v>
      </c>
      <c r="GB1542">
        <v>0</v>
      </c>
      <c r="GC1542">
        <v>100</v>
      </c>
      <c r="GD1542">
        <v>100</v>
      </c>
      <c r="GE1542">
        <v>-5.56</v>
      </c>
      <c r="GF1542">
        <v>-0.1672</v>
      </c>
      <c r="GG1542">
        <v>-2.0192013485273</v>
      </c>
      <c r="GH1542">
        <v>-0.003354295288503095</v>
      </c>
      <c r="GI1542">
        <v>8.998442100416266E-07</v>
      </c>
      <c r="GJ1542">
        <v>-2.632750781261316E-10</v>
      </c>
      <c r="GK1542">
        <v>-0.1771344180573433</v>
      </c>
      <c r="GL1542">
        <v>-0.01811282044437078</v>
      </c>
      <c r="GM1542">
        <v>0.001479480632228601</v>
      </c>
      <c r="GN1542">
        <v>-2.527498020886067E-05</v>
      </c>
      <c r="GO1542">
        <v>3</v>
      </c>
      <c r="GP1542">
        <v>2311</v>
      </c>
      <c r="GQ1542">
        <v>1</v>
      </c>
      <c r="GR1542">
        <v>23</v>
      </c>
      <c r="GS1542">
        <v>7520</v>
      </c>
      <c r="GT1542">
        <v>7520.1</v>
      </c>
      <c r="GU1542">
        <v>2.73926</v>
      </c>
      <c r="GV1542">
        <v>2.18628</v>
      </c>
      <c r="GW1542">
        <v>1.39648</v>
      </c>
      <c r="GX1542">
        <v>2.34009</v>
      </c>
      <c r="GY1542">
        <v>1.49536</v>
      </c>
      <c r="GZ1542">
        <v>2.46826</v>
      </c>
      <c r="HA1542">
        <v>35.8477</v>
      </c>
      <c r="HB1542">
        <v>23.8423</v>
      </c>
      <c r="HC1542">
        <v>18</v>
      </c>
      <c r="HD1542">
        <v>515.626</v>
      </c>
      <c r="HE1542">
        <v>446.165</v>
      </c>
      <c r="HF1542">
        <v>21.2801</v>
      </c>
      <c r="HG1542">
        <v>25.3597</v>
      </c>
      <c r="HH1542">
        <v>30.0003</v>
      </c>
      <c r="HI1542">
        <v>25.3499</v>
      </c>
      <c r="HJ1542">
        <v>25.2968</v>
      </c>
      <c r="HK1542">
        <v>54.9078</v>
      </c>
      <c r="HL1542">
        <v>18.7221</v>
      </c>
      <c r="HM1542">
        <v>38.9311</v>
      </c>
      <c r="HN1542">
        <v>21.2809</v>
      </c>
      <c r="HO1542">
        <v>1423.34</v>
      </c>
      <c r="HP1542">
        <v>16.7946</v>
      </c>
      <c r="HQ1542">
        <v>100.918</v>
      </c>
      <c r="HR1542">
        <v>100.926</v>
      </c>
    </row>
    <row r="1543" spans="1:226">
      <c r="A1543">
        <v>1527</v>
      </c>
      <c r="B1543">
        <v>1664310525</v>
      </c>
      <c r="C1543">
        <v>17294.5</v>
      </c>
      <c r="D1543" t="s">
        <v>3426</v>
      </c>
      <c r="E1543" t="s">
        <v>3427</v>
      </c>
      <c r="F1543">
        <v>5</v>
      </c>
      <c r="G1543" t="s">
        <v>3257</v>
      </c>
      <c r="H1543" t="s">
        <v>354</v>
      </c>
      <c r="I1543">
        <v>1664310517.5</v>
      </c>
      <c r="J1543">
        <f>(K1543)/1000</f>
        <v>0</v>
      </c>
      <c r="K1543">
        <f>IF(BF1543, AN1543, AH1543)</f>
        <v>0</v>
      </c>
      <c r="L1543">
        <f>IF(BF1543, AI1543, AG1543)</f>
        <v>0</v>
      </c>
      <c r="M1543">
        <f>BH1543 - IF(AU1543&gt;1, L1543*BB1543*100.0/(AW1543*BV1543), 0)</f>
        <v>0</v>
      </c>
      <c r="N1543">
        <f>((T1543-J1543/2)*M1543-L1543)/(T1543+J1543/2)</f>
        <v>0</v>
      </c>
      <c r="O1543">
        <f>N1543*(BO1543+BP1543)/1000.0</f>
        <v>0</v>
      </c>
      <c r="P1543">
        <f>(BH1543 - IF(AU1543&gt;1, L1543*BB1543*100.0/(AW1543*BV1543), 0))*(BO1543+BP1543)/1000.0</f>
        <v>0</v>
      </c>
      <c r="Q1543">
        <f>2.0/((1/S1543-1/R1543)+SIGN(S1543)*SQRT((1/S1543-1/R1543)*(1/S1543-1/R1543) + 4*BC1543/((BC1543+1)*(BC1543+1))*(2*1/S1543*1/R1543-1/R1543*1/R1543)))</f>
        <v>0</v>
      </c>
      <c r="R1543">
        <f>IF(LEFT(BD1543,1)&lt;&gt;"0",IF(LEFT(BD1543,1)="1",3.0,BE1543),$D$5+$E$5*(BV1543*BO1543/($K$5*1000))+$F$5*(BV1543*BO1543/($K$5*1000))*MAX(MIN(BB1543,$J$5),$I$5)*MAX(MIN(BB1543,$J$5),$I$5)+$G$5*MAX(MIN(BB1543,$J$5),$I$5)*(BV1543*BO1543/($K$5*1000))+$H$5*(BV1543*BO1543/($K$5*1000))*(BV1543*BO1543/($K$5*1000)))</f>
        <v>0</v>
      </c>
      <c r="S1543">
        <f>J1543*(1000-(1000*0.61365*exp(17.502*W1543/(240.97+W1543))/(BO1543+BP1543)+BJ1543)/2)/(1000*0.61365*exp(17.502*W1543/(240.97+W1543))/(BO1543+BP1543)-BJ1543)</f>
        <v>0</v>
      </c>
      <c r="T1543">
        <f>1/((BC1543+1)/(Q1543/1.6)+1/(R1543/1.37)) + BC1543/((BC1543+1)/(Q1543/1.6) + BC1543/(R1543/1.37))</f>
        <v>0</v>
      </c>
      <c r="U1543">
        <f>(AX1543*BA1543)</f>
        <v>0</v>
      </c>
      <c r="V1543">
        <f>(BQ1543+(U1543+2*0.95*5.67E-8*(((BQ1543+$B$7)+273)^4-(BQ1543+273)^4)-44100*J1543)/(1.84*29.3*R1543+8*0.95*5.67E-8*(BQ1543+273)^3))</f>
        <v>0</v>
      </c>
      <c r="W1543">
        <f>($C$7*BR1543+$D$7*BS1543+$E$7*V1543)</f>
        <v>0</v>
      </c>
      <c r="X1543">
        <f>0.61365*exp(17.502*W1543/(240.97+W1543))</f>
        <v>0</v>
      </c>
      <c r="Y1543">
        <f>(Z1543/AA1543*100)</f>
        <v>0</v>
      </c>
      <c r="Z1543">
        <f>BJ1543*(BO1543+BP1543)/1000</f>
        <v>0</v>
      </c>
      <c r="AA1543">
        <f>0.61365*exp(17.502*BQ1543/(240.97+BQ1543))</f>
        <v>0</v>
      </c>
      <c r="AB1543">
        <f>(X1543-BJ1543*(BO1543+BP1543)/1000)</f>
        <v>0</v>
      </c>
      <c r="AC1543">
        <f>(-J1543*44100)</f>
        <v>0</v>
      </c>
      <c r="AD1543">
        <f>2*29.3*R1543*0.92*(BQ1543-W1543)</f>
        <v>0</v>
      </c>
      <c r="AE1543">
        <f>2*0.95*5.67E-8*(((BQ1543+$B$7)+273)^4-(W1543+273)^4)</f>
        <v>0</v>
      </c>
      <c r="AF1543">
        <f>U1543+AE1543+AC1543+AD1543</f>
        <v>0</v>
      </c>
      <c r="AG1543">
        <f>BN1543*AU1543*(BI1543-BH1543*(1000-AU1543*BK1543)/(1000-AU1543*BJ1543))/(100*BB1543)</f>
        <v>0</v>
      </c>
      <c r="AH1543">
        <f>1000*BN1543*AU1543*(BJ1543-BK1543)/(100*BB1543*(1000-AU1543*BJ1543))</f>
        <v>0</v>
      </c>
      <c r="AI1543">
        <f>(AJ1543 - AK1543 - BO1543*1E3/(8.314*(BQ1543+273.15)) * AM1543/BN1543 * AL1543) * BN1543/(100*BB1543) * (1000 - BK1543)/1000</f>
        <v>0</v>
      </c>
      <c r="AJ1543">
        <v>1434.297327098126</v>
      </c>
      <c r="AK1543">
        <v>1387.024909090908</v>
      </c>
      <c r="AL1543">
        <v>3.310773316089096</v>
      </c>
      <c r="AM1543">
        <v>64.58573278103455</v>
      </c>
      <c r="AN1543">
        <f>(AP1543 - AO1543 + BO1543*1E3/(8.314*(BQ1543+273.15)) * AR1543/BN1543 * AQ1543) * BN1543/(100*BB1543) * 1000/(1000 - AP1543)</f>
        <v>0</v>
      </c>
      <c r="AO1543">
        <v>16.68254523906289</v>
      </c>
      <c r="AP1543">
        <v>18.21583413533833</v>
      </c>
      <c r="AQ1543">
        <v>-6.530380521560614E-05</v>
      </c>
      <c r="AR1543">
        <v>112.2098661277839</v>
      </c>
      <c r="AS1543">
        <v>15</v>
      </c>
      <c r="AT1543">
        <v>3</v>
      </c>
      <c r="AU1543">
        <f>IF(AS1543*$H$13&gt;=AW1543,1.0,(AW1543/(AW1543-AS1543*$H$13)))</f>
        <v>0</v>
      </c>
      <c r="AV1543">
        <f>(AU1543-1)*100</f>
        <v>0</v>
      </c>
      <c r="AW1543">
        <f>MAX(0,($B$13+$C$13*BV1543)/(1+$D$13*BV1543)*BO1543/(BQ1543+273)*$E$13)</f>
        <v>0</v>
      </c>
      <c r="AX1543">
        <f>$B$11*BW1543+$C$11*BX1543+$F$11*CI1543*(1-CL1543)</f>
        <v>0</v>
      </c>
      <c r="AY1543">
        <f>AX1543*AZ1543</f>
        <v>0</v>
      </c>
      <c r="AZ1543">
        <f>($B$11*$D$9+$C$11*$D$9+$F$11*((CV1543+CN1543)/MAX(CV1543+CN1543+CW1543, 0.1)*$I$9+CW1543/MAX(CV1543+CN1543+CW1543, 0.1)*$J$9))/($B$11+$C$11+$F$11)</f>
        <v>0</v>
      </c>
      <c r="BA1543">
        <f>($B$11*$K$9+$C$11*$K$9+$F$11*((CV1543+CN1543)/MAX(CV1543+CN1543+CW1543, 0.1)*$P$9+CW1543/MAX(CV1543+CN1543+CW1543, 0.1)*$Q$9))/($B$11+$C$11+$F$11)</f>
        <v>0</v>
      </c>
      <c r="BB1543">
        <v>6</v>
      </c>
      <c r="BC1543">
        <v>0.5</v>
      </c>
      <c r="BD1543" t="s">
        <v>355</v>
      </c>
      <c r="BE1543">
        <v>2</v>
      </c>
      <c r="BF1543" t="b">
        <v>1</v>
      </c>
      <c r="BG1543">
        <v>1664310517.5</v>
      </c>
      <c r="BH1543">
        <v>1338.87</v>
      </c>
      <c r="BI1543">
        <v>1395.64962962963</v>
      </c>
      <c r="BJ1543">
        <v>18.21735185185185</v>
      </c>
      <c r="BK1543">
        <v>16.67595925925926</v>
      </c>
      <c r="BL1543">
        <v>1344.412962962963</v>
      </c>
      <c r="BM1543">
        <v>18.38448518518519</v>
      </c>
      <c r="BN1543">
        <v>500.0614074074074</v>
      </c>
      <c r="BO1543">
        <v>90.90204814814817</v>
      </c>
      <c r="BP1543">
        <v>0.09997613333333334</v>
      </c>
      <c r="BQ1543">
        <v>24.57764074074074</v>
      </c>
      <c r="BR1543">
        <v>24.99824814814815</v>
      </c>
      <c r="BS1543">
        <v>999.9000000000001</v>
      </c>
      <c r="BT1543">
        <v>0</v>
      </c>
      <c r="BU1543">
        <v>0</v>
      </c>
      <c r="BV1543">
        <v>9991.598148148149</v>
      </c>
      <c r="BW1543">
        <v>0</v>
      </c>
      <c r="BX1543">
        <v>7.419389999999999</v>
      </c>
      <c r="BY1543">
        <v>-56.77878888888889</v>
      </c>
      <c r="BZ1543">
        <v>1363.712962962963</v>
      </c>
      <c r="CA1543">
        <v>1419.318148148148</v>
      </c>
      <c r="CB1543">
        <v>1.541390740740741</v>
      </c>
      <c r="CC1543">
        <v>1395.64962962963</v>
      </c>
      <c r="CD1543">
        <v>16.67595925925926</v>
      </c>
      <c r="CE1543">
        <v>1.655995555555556</v>
      </c>
      <c r="CF1543">
        <v>1.515878888888889</v>
      </c>
      <c r="CG1543">
        <v>14.48997037037037</v>
      </c>
      <c r="CH1543">
        <v>13.12925185185185</v>
      </c>
      <c r="CI1543">
        <v>1999.995925925926</v>
      </c>
      <c r="CJ1543">
        <v>0.9800055555555554</v>
      </c>
      <c r="CK1543">
        <v>0.01999396296296296</v>
      </c>
      <c r="CL1543">
        <v>0</v>
      </c>
      <c r="CM1543">
        <v>800.7339259259259</v>
      </c>
      <c r="CN1543">
        <v>5.00097</v>
      </c>
      <c r="CO1543">
        <v>15930.83333333333</v>
      </c>
      <c r="CP1543">
        <v>16707.57037037037</v>
      </c>
      <c r="CQ1543">
        <v>37.79362962962963</v>
      </c>
      <c r="CR1543">
        <v>38.5</v>
      </c>
      <c r="CS1543">
        <v>37.79822222222222</v>
      </c>
      <c r="CT1543">
        <v>38.11566666666667</v>
      </c>
      <c r="CU1543">
        <v>38.236</v>
      </c>
      <c r="CV1543">
        <v>1955.105925925926</v>
      </c>
      <c r="CW1543">
        <v>39.89000000000001</v>
      </c>
      <c r="CX1543">
        <v>0</v>
      </c>
      <c r="CY1543">
        <v>1664310529.7</v>
      </c>
      <c r="CZ1543">
        <v>0</v>
      </c>
      <c r="DA1543">
        <v>0</v>
      </c>
      <c r="DB1543" t="s">
        <v>356</v>
      </c>
      <c r="DC1543">
        <v>1663859321.1</v>
      </c>
      <c r="DD1543">
        <v>1663859315.6</v>
      </c>
      <c r="DE1543">
        <v>0</v>
      </c>
      <c r="DF1543">
        <v>0.196</v>
      </c>
      <c r="DG1543">
        <v>-0.001</v>
      </c>
      <c r="DH1543">
        <v>-5.941</v>
      </c>
      <c r="DI1543">
        <v>-0.174</v>
      </c>
      <c r="DJ1543">
        <v>1500</v>
      </c>
      <c r="DK1543">
        <v>17</v>
      </c>
      <c r="DL1543">
        <v>0.13</v>
      </c>
      <c r="DM1543">
        <v>0.04</v>
      </c>
      <c r="DN1543">
        <v>-57.01286</v>
      </c>
      <c r="DO1543">
        <v>4.35491932457805</v>
      </c>
      <c r="DP1543">
        <v>0.4528861654985724</v>
      </c>
      <c r="DQ1543">
        <v>0</v>
      </c>
      <c r="DR1543">
        <v>1.562868</v>
      </c>
      <c r="DS1543">
        <v>-0.4294685178236415</v>
      </c>
      <c r="DT1543">
        <v>0.04247744078920009</v>
      </c>
      <c r="DU1543">
        <v>0</v>
      </c>
      <c r="DV1543">
        <v>0</v>
      </c>
      <c r="DW1543">
        <v>2</v>
      </c>
      <c r="DX1543" t="s">
        <v>357</v>
      </c>
      <c r="DY1543">
        <v>2.98473</v>
      </c>
      <c r="DZ1543">
        <v>2.71564</v>
      </c>
      <c r="EA1543">
        <v>0.211678</v>
      </c>
      <c r="EB1543">
        <v>0.214495</v>
      </c>
      <c r="EC1543">
        <v>0.0894581</v>
      </c>
      <c r="ED1543">
        <v>0.0824298</v>
      </c>
      <c r="EE1543">
        <v>25032.5</v>
      </c>
      <c r="EF1543">
        <v>25053.2</v>
      </c>
      <c r="EG1543">
        <v>29502</v>
      </c>
      <c r="EH1543">
        <v>29488.3</v>
      </c>
      <c r="EI1543">
        <v>35611.1</v>
      </c>
      <c r="EJ1543">
        <v>35981</v>
      </c>
      <c r="EK1543">
        <v>41578.2</v>
      </c>
      <c r="EL1543">
        <v>42025.3</v>
      </c>
      <c r="EM1543">
        <v>1.96828</v>
      </c>
      <c r="EN1543">
        <v>1.9278</v>
      </c>
      <c r="EO1543">
        <v>0.118412</v>
      </c>
      <c r="EP1543">
        <v>0</v>
      </c>
      <c r="EQ1543">
        <v>23.058</v>
      </c>
      <c r="ER1543">
        <v>999.9</v>
      </c>
      <c r="ES1543">
        <v>43.5</v>
      </c>
      <c r="ET1543">
        <v>29.4</v>
      </c>
      <c r="EU1543">
        <v>19.6949</v>
      </c>
      <c r="EV1543">
        <v>62.8464</v>
      </c>
      <c r="EW1543">
        <v>33.2572</v>
      </c>
      <c r="EX1543">
        <v>1</v>
      </c>
      <c r="EY1543">
        <v>-0.163252</v>
      </c>
      <c r="EZ1543">
        <v>1.39106</v>
      </c>
      <c r="FA1543">
        <v>20.3297</v>
      </c>
      <c r="FB1543">
        <v>5.21804</v>
      </c>
      <c r="FC1543">
        <v>12.0099</v>
      </c>
      <c r="FD1543">
        <v>4.9897</v>
      </c>
      <c r="FE1543">
        <v>3.28855</v>
      </c>
      <c r="FF1543">
        <v>9999</v>
      </c>
      <c r="FG1543">
        <v>9999</v>
      </c>
      <c r="FH1543">
        <v>9999</v>
      </c>
      <c r="FI1543">
        <v>262.8</v>
      </c>
      <c r="FJ1543">
        <v>1.86768</v>
      </c>
      <c r="FK1543">
        <v>1.86676</v>
      </c>
      <c r="FL1543">
        <v>1.86615</v>
      </c>
      <c r="FM1543">
        <v>1.86611</v>
      </c>
      <c r="FN1543">
        <v>1.86797</v>
      </c>
      <c r="FO1543">
        <v>1.87042</v>
      </c>
      <c r="FP1543">
        <v>1.86905</v>
      </c>
      <c r="FQ1543">
        <v>1.87057</v>
      </c>
      <c r="FR1543">
        <v>0</v>
      </c>
      <c r="FS1543">
        <v>0</v>
      </c>
      <c r="FT1543">
        <v>0</v>
      </c>
      <c r="FU1543">
        <v>0</v>
      </c>
      <c r="FV1543" t="s">
        <v>358</v>
      </c>
      <c r="FW1543" t="s">
        <v>359</v>
      </c>
      <c r="FX1543" t="s">
        <v>360</v>
      </c>
      <c r="FY1543" t="s">
        <v>360</v>
      </c>
      <c r="FZ1543" t="s">
        <v>360</v>
      </c>
      <c r="GA1543" t="s">
        <v>360</v>
      </c>
      <c r="GB1543">
        <v>0</v>
      </c>
      <c r="GC1543">
        <v>100</v>
      </c>
      <c r="GD1543">
        <v>100</v>
      </c>
      <c r="GE1543">
        <v>-5.6</v>
      </c>
      <c r="GF1543">
        <v>-0.1671</v>
      </c>
      <c r="GG1543">
        <v>-2.0192013485273</v>
      </c>
      <c r="GH1543">
        <v>-0.003354295288503095</v>
      </c>
      <c r="GI1543">
        <v>8.998442100416266E-07</v>
      </c>
      <c r="GJ1543">
        <v>-2.632750781261316E-10</v>
      </c>
      <c r="GK1543">
        <v>-0.1771344180573433</v>
      </c>
      <c r="GL1543">
        <v>-0.01811282044437078</v>
      </c>
      <c r="GM1543">
        <v>0.001479480632228601</v>
      </c>
      <c r="GN1543">
        <v>-2.527498020886067E-05</v>
      </c>
      <c r="GO1543">
        <v>3</v>
      </c>
      <c r="GP1543">
        <v>2311</v>
      </c>
      <c r="GQ1543">
        <v>1</v>
      </c>
      <c r="GR1543">
        <v>23</v>
      </c>
      <c r="GS1543">
        <v>7520.1</v>
      </c>
      <c r="GT1543">
        <v>7520.2</v>
      </c>
      <c r="GU1543">
        <v>2.76855</v>
      </c>
      <c r="GV1543">
        <v>2.18628</v>
      </c>
      <c r="GW1543">
        <v>1.39648</v>
      </c>
      <c r="GX1543">
        <v>2.34009</v>
      </c>
      <c r="GY1543">
        <v>1.49536</v>
      </c>
      <c r="GZ1543">
        <v>2.46338</v>
      </c>
      <c r="HA1543">
        <v>35.8477</v>
      </c>
      <c r="HB1543">
        <v>23.8423</v>
      </c>
      <c r="HC1543">
        <v>18</v>
      </c>
      <c r="HD1543">
        <v>515.657</v>
      </c>
      <c r="HE1543">
        <v>446.182</v>
      </c>
      <c r="HF1543">
        <v>21.2811</v>
      </c>
      <c r="HG1543">
        <v>25.3618</v>
      </c>
      <c r="HH1543">
        <v>30.0001</v>
      </c>
      <c r="HI1543">
        <v>25.3515</v>
      </c>
      <c r="HJ1543">
        <v>25.2989</v>
      </c>
      <c r="HK1543">
        <v>55.3904</v>
      </c>
      <c r="HL1543">
        <v>18.4251</v>
      </c>
      <c r="HM1543">
        <v>39.3061</v>
      </c>
      <c r="HN1543">
        <v>21.2824</v>
      </c>
      <c r="HO1543">
        <v>1436.7</v>
      </c>
      <c r="HP1543">
        <v>16.8289</v>
      </c>
      <c r="HQ1543">
        <v>100.919</v>
      </c>
      <c r="HR1543">
        <v>100.927</v>
      </c>
    </row>
    <row r="1544" spans="1:226">
      <c r="A1544">
        <v>1528</v>
      </c>
      <c r="B1544">
        <v>1664310530</v>
      </c>
      <c r="C1544">
        <v>17299.5</v>
      </c>
      <c r="D1544" t="s">
        <v>3428</v>
      </c>
      <c r="E1544" t="s">
        <v>3429</v>
      </c>
      <c r="F1544">
        <v>5</v>
      </c>
      <c r="G1544" t="s">
        <v>3257</v>
      </c>
      <c r="H1544" t="s">
        <v>354</v>
      </c>
      <c r="I1544">
        <v>1664310522.214286</v>
      </c>
      <c r="J1544">
        <f>(K1544)/1000</f>
        <v>0</v>
      </c>
      <c r="K1544">
        <f>IF(BF1544, AN1544, AH1544)</f>
        <v>0</v>
      </c>
      <c r="L1544">
        <f>IF(BF1544, AI1544, AG1544)</f>
        <v>0</v>
      </c>
      <c r="M1544">
        <f>BH1544 - IF(AU1544&gt;1, L1544*BB1544*100.0/(AW1544*BV1544), 0)</f>
        <v>0</v>
      </c>
      <c r="N1544">
        <f>((T1544-J1544/2)*M1544-L1544)/(T1544+J1544/2)</f>
        <v>0</v>
      </c>
      <c r="O1544">
        <f>N1544*(BO1544+BP1544)/1000.0</f>
        <v>0</v>
      </c>
      <c r="P1544">
        <f>(BH1544 - IF(AU1544&gt;1, L1544*BB1544*100.0/(AW1544*BV1544), 0))*(BO1544+BP1544)/1000.0</f>
        <v>0</v>
      </c>
      <c r="Q1544">
        <f>2.0/((1/S1544-1/R1544)+SIGN(S1544)*SQRT((1/S1544-1/R1544)*(1/S1544-1/R1544) + 4*BC1544/((BC1544+1)*(BC1544+1))*(2*1/S1544*1/R1544-1/R1544*1/R1544)))</f>
        <v>0</v>
      </c>
      <c r="R1544">
        <f>IF(LEFT(BD1544,1)&lt;&gt;"0",IF(LEFT(BD1544,1)="1",3.0,BE1544),$D$5+$E$5*(BV1544*BO1544/($K$5*1000))+$F$5*(BV1544*BO1544/($K$5*1000))*MAX(MIN(BB1544,$J$5),$I$5)*MAX(MIN(BB1544,$J$5),$I$5)+$G$5*MAX(MIN(BB1544,$J$5),$I$5)*(BV1544*BO1544/($K$5*1000))+$H$5*(BV1544*BO1544/($K$5*1000))*(BV1544*BO1544/($K$5*1000)))</f>
        <v>0</v>
      </c>
      <c r="S1544">
        <f>J1544*(1000-(1000*0.61365*exp(17.502*W1544/(240.97+W1544))/(BO1544+BP1544)+BJ1544)/2)/(1000*0.61365*exp(17.502*W1544/(240.97+W1544))/(BO1544+BP1544)-BJ1544)</f>
        <v>0</v>
      </c>
      <c r="T1544">
        <f>1/((BC1544+1)/(Q1544/1.6)+1/(R1544/1.37)) + BC1544/((BC1544+1)/(Q1544/1.6) + BC1544/(R1544/1.37))</f>
        <v>0</v>
      </c>
      <c r="U1544">
        <f>(AX1544*BA1544)</f>
        <v>0</v>
      </c>
      <c r="V1544">
        <f>(BQ1544+(U1544+2*0.95*5.67E-8*(((BQ1544+$B$7)+273)^4-(BQ1544+273)^4)-44100*J1544)/(1.84*29.3*R1544+8*0.95*5.67E-8*(BQ1544+273)^3))</f>
        <v>0</v>
      </c>
      <c r="W1544">
        <f>($C$7*BR1544+$D$7*BS1544+$E$7*V1544)</f>
        <v>0</v>
      </c>
      <c r="X1544">
        <f>0.61365*exp(17.502*W1544/(240.97+W1544))</f>
        <v>0</v>
      </c>
      <c r="Y1544">
        <f>(Z1544/AA1544*100)</f>
        <v>0</v>
      </c>
      <c r="Z1544">
        <f>BJ1544*(BO1544+BP1544)/1000</f>
        <v>0</v>
      </c>
      <c r="AA1544">
        <f>0.61365*exp(17.502*BQ1544/(240.97+BQ1544))</f>
        <v>0</v>
      </c>
      <c r="AB1544">
        <f>(X1544-BJ1544*(BO1544+BP1544)/1000)</f>
        <v>0</v>
      </c>
      <c r="AC1544">
        <f>(-J1544*44100)</f>
        <v>0</v>
      </c>
      <c r="AD1544">
        <f>2*29.3*R1544*0.92*(BQ1544-W1544)</f>
        <v>0</v>
      </c>
      <c r="AE1544">
        <f>2*0.95*5.67E-8*(((BQ1544+$B$7)+273)^4-(W1544+273)^4)</f>
        <v>0</v>
      </c>
      <c r="AF1544">
        <f>U1544+AE1544+AC1544+AD1544</f>
        <v>0</v>
      </c>
      <c r="AG1544">
        <f>BN1544*AU1544*(BI1544-BH1544*(1000-AU1544*BK1544)/(1000-AU1544*BJ1544))/(100*BB1544)</f>
        <v>0</v>
      </c>
      <c r="AH1544">
        <f>1000*BN1544*AU1544*(BJ1544-BK1544)/(100*BB1544*(1000-AU1544*BJ1544))</f>
        <v>0</v>
      </c>
      <c r="AI1544">
        <f>(AJ1544 - AK1544 - BO1544*1E3/(8.314*(BQ1544+273.15)) * AM1544/BN1544 * AL1544) * BN1544/(100*BB1544) * (1000 - BK1544)/1000</f>
        <v>0</v>
      </c>
      <c r="AJ1544">
        <v>1451.266268178989</v>
      </c>
      <c r="AK1544">
        <v>1403.965515151516</v>
      </c>
      <c r="AL1544">
        <v>3.396813842968021</v>
      </c>
      <c r="AM1544">
        <v>64.58573278103455</v>
      </c>
      <c r="AN1544">
        <f>(AP1544 - AO1544 + BO1544*1E3/(8.314*(BQ1544+273.15)) * AR1544/BN1544 * AQ1544) * BN1544/(100*BB1544) * 1000/(1000 - AP1544)</f>
        <v>0</v>
      </c>
      <c r="AO1544">
        <v>16.73081585390747</v>
      </c>
      <c r="AP1544">
        <v>18.21387383458646</v>
      </c>
      <c r="AQ1544">
        <v>3.394787045053241E-05</v>
      </c>
      <c r="AR1544">
        <v>112.2098661277839</v>
      </c>
      <c r="AS1544">
        <v>14</v>
      </c>
      <c r="AT1544">
        <v>3</v>
      </c>
      <c r="AU1544">
        <f>IF(AS1544*$H$13&gt;=AW1544,1.0,(AW1544/(AW1544-AS1544*$H$13)))</f>
        <v>0</v>
      </c>
      <c r="AV1544">
        <f>(AU1544-1)*100</f>
        <v>0</v>
      </c>
      <c r="AW1544">
        <f>MAX(0,($B$13+$C$13*BV1544)/(1+$D$13*BV1544)*BO1544/(BQ1544+273)*$E$13)</f>
        <v>0</v>
      </c>
      <c r="AX1544">
        <f>$B$11*BW1544+$C$11*BX1544+$F$11*CI1544*(1-CL1544)</f>
        <v>0</v>
      </c>
      <c r="AY1544">
        <f>AX1544*AZ1544</f>
        <v>0</v>
      </c>
      <c r="AZ1544">
        <f>($B$11*$D$9+$C$11*$D$9+$F$11*((CV1544+CN1544)/MAX(CV1544+CN1544+CW1544, 0.1)*$I$9+CW1544/MAX(CV1544+CN1544+CW1544, 0.1)*$J$9))/($B$11+$C$11+$F$11)</f>
        <v>0</v>
      </c>
      <c r="BA1544">
        <f>($B$11*$K$9+$C$11*$K$9+$F$11*((CV1544+CN1544)/MAX(CV1544+CN1544+CW1544, 0.1)*$P$9+CW1544/MAX(CV1544+CN1544+CW1544, 0.1)*$Q$9))/($B$11+$C$11+$F$11)</f>
        <v>0</v>
      </c>
      <c r="BB1544">
        <v>6</v>
      </c>
      <c r="BC1544">
        <v>0.5</v>
      </c>
      <c r="BD1544" t="s">
        <v>355</v>
      </c>
      <c r="BE1544">
        <v>2</v>
      </c>
      <c r="BF1544" t="b">
        <v>1</v>
      </c>
      <c r="BG1544">
        <v>1664310522.214286</v>
      </c>
      <c r="BH1544">
        <v>1354.365714285714</v>
      </c>
      <c r="BI1544">
        <v>1411.046071428571</v>
      </c>
      <c r="BJ1544">
        <v>18.215375</v>
      </c>
      <c r="BK1544">
        <v>16.71250714285715</v>
      </c>
      <c r="BL1544">
        <v>1359.943928571429</v>
      </c>
      <c r="BM1544">
        <v>18.38253214285714</v>
      </c>
      <c r="BN1544">
        <v>500.062</v>
      </c>
      <c r="BO1544">
        <v>90.90366071428569</v>
      </c>
      <c r="BP1544">
        <v>0.09998835000000002</v>
      </c>
      <c r="BQ1544">
        <v>24.57713214285714</v>
      </c>
      <c r="BR1544">
        <v>25.00161071428571</v>
      </c>
      <c r="BS1544">
        <v>999.9000000000002</v>
      </c>
      <c r="BT1544">
        <v>0</v>
      </c>
      <c r="BU1544">
        <v>0</v>
      </c>
      <c r="BV1544">
        <v>9993.344642857144</v>
      </c>
      <c r="BW1544">
        <v>0</v>
      </c>
      <c r="BX1544">
        <v>7.419389999999999</v>
      </c>
      <c r="BY1544">
        <v>-56.68014285714286</v>
      </c>
      <c r="BZ1544">
        <v>1379.492857142857</v>
      </c>
      <c r="CA1544">
        <v>1435.028928571428</v>
      </c>
      <c r="CB1544">
        <v>1.502869642857143</v>
      </c>
      <c r="CC1544">
        <v>1411.046071428571</v>
      </c>
      <c r="CD1544">
        <v>16.71250714285715</v>
      </c>
      <c r="CE1544">
        <v>1.655844642857143</v>
      </c>
      <c r="CF1544">
        <v>1.519228571428572</v>
      </c>
      <c r="CG1544">
        <v>14.48856428571429</v>
      </c>
      <c r="CH1544">
        <v>13.16303571428572</v>
      </c>
      <c r="CI1544">
        <v>2000.009642857143</v>
      </c>
      <c r="CJ1544">
        <v>0.9800054285714282</v>
      </c>
      <c r="CK1544">
        <v>0.01999408571428572</v>
      </c>
      <c r="CL1544">
        <v>0</v>
      </c>
      <c r="CM1544">
        <v>800.2202499999997</v>
      </c>
      <c r="CN1544">
        <v>5.00097</v>
      </c>
      <c r="CO1544">
        <v>15919.05</v>
      </c>
      <c r="CP1544">
        <v>16707.68928571429</v>
      </c>
      <c r="CQ1544">
        <v>37.77435714285714</v>
      </c>
      <c r="CR1544">
        <v>38.49099999999999</v>
      </c>
      <c r="CS1544">
        <v>37.77878571428572</v>
      </c>
      <c r="CT1544">
        <v>38.10475</v>
      </c>
      <c r="CU1544">
        <v>38.2185</v>
      </c>
      <c r="CV1544">
        <v>1955.119285714286</v>
      </c>
      <c r="CW1544">
        <v>39.89000000000001</v>
      </c>
      <c r="CX1544">
        <v>0</v>
      </c>
      <c r="CY1544">
        <v>1664310534.5</v>
      </c>
      <c r="CZ1544">
        <v>0</v>
      </c>
      <c r="DA1544">
        <v>0</v>
      </c>
      <c r="DB1544" t="s">
        <v>356</v>
      </c>
      <c r="DC1544">
        <v>1663859321.1</v>
      </c>
      <c r="DD1544">
        <v>1663859315.6</v>
      </c>
      <c r="DE1544">
        <v>0</v>
      </c>
      <c r="DF1544">
        <v>0.196</v>
      </c>
      <c r="DG1544">
        <v>-0.001</v>
      </c>
      <c r="DH1544">
        <v>-5.941</v>
      </c>
      <c r="DI1544">
        <v>-0.174</v>
      </c>
      <c r="DJ1544">
        <v>1500</v>
      </c>
      <c r="DK1544">
        <v>17</v>
      </c>
      <c r="DL1544">
        <v>0.13</v>
      </c>
      <c r="DM1544">
        <v>0.04</v>
      </c>
      <c r="DN1544">
        <v>-56.8023487804878</v>
      </c>
      <c r="DO1544">
        <v>1.578177700348359</v>
      </c>
      <c r="DP1544">
        <v>0.2801146917733758</v>
      </c>
      <c r="DQ1544">
        <v>0</v>
      </c>
      <c r="DR1544">
        <v>1.525477804878049</v>
      </c>
      <c r="DS1544">
        <v>-0.5021094773519161</v>
      </c>
      <c r="DT1544">
        <v>0.0498429260343857</v>
      </c>
      <c r="DU1544">
        <v>0</v>
      </c>
      <c r="DV1544">
        <v>0</v>
      </c>
      <c r="DW1544">
        <v>2</v>
      </c>
      <c r="DX1544" t="s">
        <v>357</v>
      </c>
      <c r="DY1544">
        <v>2.98444</v>
      </c>
      <c r="DZ1544">
        <v>2.71556</v>
      </c>
      <c r="EA1544">
        <v>0.213258</v>
      </c>
      <c r="EB1544">
        <v>0.216013</v>
      </c>
      <c r="EC1544">
        <v>0.0894587</v>
      </c>
      <c r="ED1544">
        <v>0.0826447</v>
      </c>
      <c r="EE1544">
        <v>24982.1</v>
      </c>
      <c r="EF1544">
        <v>25004.2</v>
      </c>
      <c r="EG1544">
        <v>29501.6</v>
      </c>
      <c r="EH1544">
        <v>29487.5</v>
      </c>
      <c r="EI1544">
        <v>35610.5</v>
      </c>
      <c r="EJ1544">
        <v>35971.6</v>
      </c>
      <c r="EK1544">
        <v>41577.4</v>
      </c>
      <c r="EL1544">
        <v>42024.2</v>
      </c>
      <c r="EM1544">
        <v>1.96837</v>
      </c>
      <c r="EN1544">
        <v>1.9281</v>
      </c>
      <c r="EO1544">
        <v>0.11868</v>
      </c>
      <c r="EP1544">
        <v>0</v>
      </c>
      <c r="EQ1544">
        <v>23.0567</v>
      </c>
      <c r="ER1544">
        <v>999.9</v>
      </c>
      <c r="ES1544">
        <v>43.5</v>
      </c>
      <c r="ET1544">
        <v>29.4</v>
      </c>
      <c r="EU1544">
        <v>19.6981</v>
      </c>
      <c r="EV1544">
        <v>62.8864</v>
      </c>
      <c r="EW1544">
        <v>33.2292</v>
      </c>
      <c r="EX1544">
        <v>1</v>
      </c>
      <c r="EY1544">
        <v>-0.163155</v>
      </c>
      <c r="EZ1544">
        <v>1.39764</v>
      </c>
      <c r="FA1544">
        <v>20.3295</v>
      </c>
      <c r="FB1544">
        <v>5.21759</v>
      </c>
      <c r="FC1544">
        <v>12.0099</v>
      </c>
      <c r="FD1544">
        <v>4.98965</v>
      </c>
      <c r="FE1544">
        <v>3.2885</v>
      </c>
      <c r="FF1544">
        <v>9999</v>
      </c>
      <c r="FG1544">
        <v>9999</v>
      </c>
      <c r="FH1544">
        <v>9999</v>
      </c>
      <c r="FI1544">
        <v>262.8</v>
      </c>
      <c r="FJ1544">
        <v>1.86768</v>
      </c>
      <c r="FK1544">
        <v>1.86676</v>
      </c>
      <c r="FL1544">
        <v>1.86615</v>
      </c>
      <c r="FM1544">
        <v>1.86612</v>
      </c>
      <c r="FN1544">
        <v>1.86797</v>
      </c>
      <c r="FO1544">
        <v>1.87042</v>
      </c>
      <c r="FP1544">
        <v>1.86905</v>
      </c>
      <c r="FQ1544">
        <v>1.87055</v>
      </c>
      <c r="FR1544">
        <v>0</v>
      </c>
      <c r="FS1544">
        <v>0</v>
      </c>
      <c r="FT1544">
        <v>0</v>
      </c>
      <c r="FU1544">
        <v>0</v>
      </c>
      <c r="FV1544" t="s">
        <v>358</v>
      </c>
      <c r="FW1544" t="s">
        <v>359</v>
      </c>
      <c r="FX1544" t="s">
        <v>360</v>
      </c>
      <c r="FY1544" t="s">
        <v>360</v>
      </c>
      <c r="FZ1544" t="s">
        <v>360</v>
      </c>
      <c r="GA1544" t="s">
        <v>360</v>
      </c>
      <c r="GB1544">
        <v>0</v>
      </c>
      <c r="GC1544">
        <v>100</v>
      </c>
      <c r="GD1544">
        <v>100</v>
      </c>
      <c r="GE1544">
        <v>-5.64</v>
      </c>
      <c r="GF1544">
        <v>-0.1671</v>
      </c>
      <c r="GG1544">
        <v>-2.0192013485273</v>
      </c>
      <c r="GH1544">
        <v>-0.003354295288503095</v>
      </c>
      <c r="GI1544">
        <v>8.998442100416266E-07</v>
      </c>
      <c r="GJ1544">
        <v>-2.632750781261316E-10</v>
      </c>
      <c r="GK1544">
        <v>-0.1771344180573433</v>
      </c>
      <c r="GL1544">
        <v>-0.01811282044437078</v>
      </c>
      <c r="GM1544">
        <v>0.001479480632228601</v>
      </c>
      <c r="GN1544">
        <v>-2.527498020886067E-05</v>
      </c>
      <c r="GO1544">
        <v>3</v>
      </c>
      <c r="GP1544">
        <v>2311</v>
      </c>
      <c r="GQ1544">
        <v>1</v>
      </c>
      <c r="GR1544">
        <v>23</v>
      </c>
      <c r="GS1544">
        <v>7520.1</v>
      </c>
      <c r="GT1544">
        <v>7520.2</v>
      </c>
      <c r="GU1544">
        <v>2.79541</v>
      </c>
      <c r="GV1544">
        <v>2.18994</v>
      </c>
      <c r="GW1544">
        <v>1.39648</v>
      </c>
      <c r="GX1544">
        <v>2.34009</v>
      </c>
      <c r="GY1544">
        <v>1.49536</v>
      </c>
      <c r="GZ1544">
        <v>2.38403</v>
      </c>
      <c r="HA1544">
        <v>35.8477</v>
      </c>
      <c r="HB1544">
        <v>23.8336</v>
      </c>
      <c r="HC1544">
        <v>18</v>
      </c>
      <c r="HD1544">
        <v>515.737</v>
      </c>
      <c r="HE1544">
        <v>446.378</v>
      </c>
      <c r="HF1544">
        <v>21.2816</v>
      </c>
      <c r="HG1544">
        <v>25.3634</v>
      </c>
      <c r="HH1544">
        <v>30.0002</v>
      </c>
      <c r="HI1544">
        <v>25.3532</v>
      </c>
      <c r="HJ1544">
        <v>25.3005</v>
      </c>
      <c r="HK1544">
        <v>55.9401</v>
      </c>
      <c r="HL1544">
        <v>18.4251</v>
      </c>
      <c r="HM1544">
        <v>39.3061</v>
      </c>
      <c r="HN1544">
        <v>21.2812</v>
      </c>
      <c r="HO1544">
        <v>1456.75</v>
      </c>
      <c r="HP1544">
        <v>16.8653</v>
      </c>
      <c r="HQ1544">
        <v>100.917</v>
      </c>
      <c r="HR1544">
        <v>100.924</v>
      </c>
    </row>
    <row r="1545" spans="1:226">
      <c r="A1545">
        <v>1529</v>
      </c>
      <c r="B1545">
        <v>1664310535</v>
      </c>
      <c r="C1545">
        <v>17304.5</v>
      </c>
      <c r="D1545" t="s">
        <v>3430</v>
      </c>
      <c r="E1545" t="s">
        <v>3431</v>
      </c>
      <c r="F1545">
        <v>5</v>
      </c>
      <c r="G1545" t="s">
        <v>3257</v>
      </c>
      <c r="H1545" t="s">
        <v>354</v>
      </c>
      <c r="I1545">
        <v>1664310527.5</v>
      </c>
      <c r="J1545">
        <f>(K1545)/1000</f>
        <v>0</v>
      </c>
      <c r="K1545">
        <f>IF(BF1545, AN1545, AH1545)</f>
        <v>0</v>
      </c>
      <c r="L1545">
        <f>IF(BF1545, AI1545, AG1545)</f>
        <v>0</v>
      </c>
      <c r="M1545">
        <f>BH1545 - IF(AU1545&gt;1, L1545*BB1545*100.0/(AW1545*BV1545), 0)</f>
        <v>0</v>
      </c>
      <c r="N1545">
        <f>((T1545-J1545/2)*M1545-L1545)/(T1545+J1545/2)</f>
        <v>0</v>
      </c>
      <c r="O1545">
        <f>N1545*(BO1545+BP1545)/1000.0</f>
        <v>0</v>
      </c>
      <c r="P1545">
        <f>(BH1545 - IF(AU1545&gt;1, L1545*BB1545*100.0/(AW1545*BV1545), 0))*(BO1545+BP1545)/1000.0</f>
        <v>0</v>
      </c>
      <c r="Q1545">
        <f>2.0/((1/S1545-1/R1545)+SIGN(S1545)*SQRT((1/S1545-1/R1545)*(1/S1545-1/R1545) + 4*BC1545/((BC1545+1)*(BC1545+1))*(2*1/S1545*1/R1545-1/R1545*1/R1545)))</f>
        <v>0</v>
      </c>
      <c r="R1545">
        <f>IF(LEFT(BD1545,1)&lt;&gt;"0",IF(LEFT(BD1545,1)="1",3.0,BE1545),$D$5+$E$5*(BV1545*BO1545/($K$5*1000))+$F$5*(BV1545*BO1545/($K$5*1000))*MAX(MIN(BB1545,$J$5),$I$5)*MAX(MIN(BB1545,$J$5),$I$5)+$G$5*MAX(MIN(BB1545,$J$5),$I$5)*(BV1545*BO1545/($K$5*1000))+$H$5*(BV1545*BO1545/($K$5*1000))*(BV1545*BO1545/($K$5*1000)))</f>
        <v>0</v>
      </c>
      <c r="S1545">
        <f>J1545*(1000-(1000*0.61365*exp(17.502*W1545/(240.97+W1545))/(BO1545+BP1545)+BJ1545)/2)/(1000*0.61365*exp(17.502*W1545/(240.97+W1545))/(BO1545+BP1545)-BJ1545)</f>
        <v>0</v>
      </c>
      <c r="T1545">
        <f>1/((BC1545+1)/(Q1545/1.6)+1/(R1545/1.37)) + BC1545/((BC1545+1)/(Q1545/1.6) + BC1545/(R1545/1.37))</f>
        <v>0</v>
      </c>
      <c r="U1545">
        <f>(AX1545*BA1545)</f>
        <v>0</v>
      </c>
      <c r="V1545">
        <f>(BQ1545+(U1545+2*0.95*5.67E-8*(((BQ1545+$B$7)+273)^4-(BQ1545+273)^4)-44100*J1545)/(1.84*29.3*R1545+8*0.95*5.67E-8*(BQ1545+273)^3))</f>
        <v>0</v>
      </c>
      <c r="W1545">
        <f>($C$7*BR1545+$D$7*BS1545+$E$7*V1545)</f>
        <v>0</v>
      </c>
      <c r="X1545">
        <f>0.61365*exp(17.502*W1545/(240.97+W1545))</f>
        <v>0</v>
      </c>
      <c r="Y1545">
        <f>(Z1545/AA1545*100)</f>
        <v>0</v>
      </c>
      <c r="Z1545">
        <f>BJ1545*(BO1545+BP1545)/1000</f>
        <v>0</v>
      </c>
      <c r="AA1545">
        <f>0.61365*exp(17.502*BQ1545/(240.97+BQ1545))</f>
        <v>0</v>
      </c>
      <c r="AB1545">
        <f>(X1545-BJ1545*(BO1545+BP1545)/1000)</f>
        <v>0</v>
      </c>
      <c r="AC1545">
        <f>(-J1545*44100)</f>
        <v>0</v>
      </c>
      <c r="AD1545">
        <f>2*29.3*R1545*0.92*(BQ1545-W1545)</f>
        <v>0</v>
      </c>
      <c r="AE1545">
        <f>2*0.95*5.67E-8*(((BQ1545+$B$7)+273)^4-(W1545+273)^4)</f>
        <v>0</v>
      </c>
      <c r="AF1545">
        <f>U1545+AE1545+AC1545+AD1545</f>
        <v>0</v>
      </c>
      <c r="AG1545">
        <f>BN1545*AU1545*(BI1545-BH1545*(1000-AU1545*BK1545)/(1000-AU1545*BJ1545))/(100*BB1545)</f>
        <v>0</v>
      </c>
      <c r="AH1545">
        <f>1000*BN1545*AU1545*(BJ1545-BK1545)/(100*BB1545*(1000-AU1545*BJ1545))</f>
        <v>0</v>
      </c>
      <c r="AI1545">
        <f>(AJ1545 - AK1545 - BO1545*1E3/(8.314*(BQ1545+273.15)) * AM1545/BN1545 * AL1545) * BN1545/(100*BB1545) * (1000 - BK1545)/1000</f>
        <v>0</v>
      </c>
      <c r="AJ1545">
        <v>1468.352144416151</v>
      </c>
      <c r="AK1545">
        <v>1420.89903030303</v>
      </c>
      <c r="AL1545">
        <v>3.394763077823423</v>
      </c>
      <c r="AM1545">
        <v>64.58573278103455</v>
      </c>
      <c r="AN1545">
        <f>(AP1545 - AO1545 + BO1545*1E3/(8.314*(BQ1545+273.15)) * AR1545/BN1545 * AQ1545) * BN1545/(100*BB1545) * 1000/(1000 - AP1545)</f>
        <v>0</v>
      </c>
      <c r="AO1545">
        <v>16.77993511199995</v>
      </c>
      <c r="AP1545">
        <v>18.2310381954887</v>
      </c>
      <c r="AQ1545">
        <v>-3.242589749433424E-05</v>
      </c>
      <c r="AR1545">
        <v>112.2098661277839</v>
      </c>
      <c r="AS1545">
        <v>15</v>
      </c>
      <c r="AT1545">
        <v>3</v>
      </c>
      <c r="AU1545">
        <f>IF(AS1545*$H$13&gt;=AW1545,1.0,(AW1545/(AW1545-AS1545*$H$13)))</f>
        <v>0</v>
      </c>
      <c r="AV1545">
        <f>(AU1545-1)*100</f>
        <v>0</v>
      </c>
      <c r="AW1545">
        <f>MAX(0,($B$13+$C$13*BV1545)/(1+$D$13*BV1545)*BO1545/(BQ1545+273)*$E$13)</f>
        <v>0</v>
      </c>
      <c r="AX1545">
        <f>$B$11*BW1545+$C$11*BX1545+$F$11*CI1545*(1-CL1545)</f>
        <v>0</v>
      </c>
      <c r="AY1545">
        <f>AX1545*AZ1545</f>
        <v>0</v>
      </c>
      <c r="AZ1545">
        <f>($B$11*$D$9+$C$11*$D$9+$F$11*((CV1545+CN1545)/MAX(CV1545+CN1545+CW1545, 0.1)*$I$9+CW1545/MAX(CV1545+CN1545+CW1545, 0.1)*$J$9))/($B$11+$C$11+$F$11)</f>
        <v>0</v>
      </c>
      <c r="BA1545">
        <f>($B$11*$K$9+$C$11*$K$9+$F$11*((CV1545+CN1545)/MAX(CV1545+CN1545+CW1545, 0.1)*$P$9+CW1545/MAX(CV1545+CN1545+CW1545, 0.1)*$Q$9))/($B$11+$C$11+$F$11)</f>
        <v>0</v>
      </c>
      <c r="BB1545">
        <v>6</v>
      </c>
      <c r="BC1545">
        <v>0.5</v>
      </c>
      <c r="BD1545" t="s">
        <v>355</v>
      </c>
      <c r="BE1545">
        <v>2</v>
      </c>
      <c r="BF1545" t="b">
        <v>1</v>
      </c>
      <c r="BG1545">
        <v>1664310527.5</v>
      </c>
      <c r="BH1545">
        <v>1371.762592592593</v>
      </c>
      <c r="BI1545">
        <v>1428.517777777777</v>
      </c>
      <c r="BJ1545">
        <v>18.21756666666667</v>
      </c>
      <c r="BK1545">
        <v>16.76367777777778</v>
      </c>
      <c r="BL1545">
        <v>1377.380740740741</v>
      </c>
      <c r="BM1545">
        <v>18.3847</v>
      </c>
      <c r="BN1545">
        <v>500.0629259259259</v>
      </c>
      <c r="BO1545">
        <v>90.90504814814814</v>
      </c>
      <c r="BP1545">
        <v>0.09996973703703703</v>
      </c>
      <c r="BQ1545">
        <v>24.5765037037037</v>
      </c>
      <c r="BR1545">
        <v>25.00642592592592</v>
      </c>
      <c r="BS1545">
        <v>999.9000000000001</v>
      </c>
      <c r="BT1545">
        <v>0</v>
      </c>
      <c r="BU1545">
        <v>0</v>
      </c>
      <c r="BV1545">
        <v>10000.96777777778</v>
      </c>
      <c r="BW1545">
        <v>0</v>
      </c>
      <c r="BX1545">
        <v>7.419389999999999</v>
      </c>
      <c r="BY1545">
        <v>-56.75491111111111</v>
      </c>
      <c r="BZ1545">
        <v>1397.216296296296</v>
      </c>
      <c r="CA1545">
        <v>1452.873333333334</v>
      </c>
      <c r="CB1545">
        <v>1.453883703703704</v>
      </c>
      <c r="CC1545">
        <v>1428.517777777777</v>
      </c>
      <c r="CD1545">
        <v>16.76367777777778</v>
      </c>
      <c r="CE1545">
        <v>1.656068888888889</v>
      </c>
      <c r="CF1545">
        <v>1.523903333333333</v>
      </c>
      <c r="CG1545">
        <v>14.49065925925926</v>
      </c>
      <c r="CH1545">
        <v>13.21008148148148</v>
      </c>
      <c r="CI1545">
        <v>1999.998888888888</v>
      </c>
      <c r="CJ1545">
        <v>0.980005222222222</v>
      </c>
      <c r="CK1545">
        <v>0.01999428518518518</v>
      </c>
      <c r="CL1545">
        <v>0</v>
      </c>
      <c r="CM1545">
        <v>799.5179629629631</v>
      </c>
      <c r="CN1545">
        <v>5.00097</v>
      </c>
      <c r="CO1545">
        <v>15905.31851851852</v>
      </c>
      <c r="CP1545">
        <v>16707.5962962963</v>
      </c>
      <c r="CQ1545">
        <v>37.75229629629629</v>
      </c>
      <c r="CR1545">
        <v>38.479</v>
      </c>
      <c r="CS1545">
        <v>37.75688888888889</v>
      </c>
      <c r="CT1545">
        <v>38.09699999999999</v>
      </c>
      <c r="CU1545">
        <v>38.20333333333333</v>
      </c>
      <c r="CV1545">
        <v>1955.108518518518</v>
      </c>
      <c r="CW1545">
        <v>39.89000000000001</v>
      </c>
      <c r="CX1545">
        <v>0</v>
      </c>
      <c r="CY1545">
        <v>1664310539.3</v>
      </c>
      <c r="CZ1545">
        <v>0</v>
      </c>
      <c r="DA1545">
        <v>0</v>
      </c>
      <c r="DB1545" t="s">
        <v>356</v>
      </c>
      <c r="DC1545">
        <v>1663859321.1</v>
      </c>
      <c r="DD1545">
        <v>1663859315.6</v>
      </c>
      <c r="DE1545">
        <v>0</v>
      </c>
      <c r="DF1545">
        <v>0.196</v>
      </c>
      <c r="DG1545">
        <v>-0.001</v>
      </c>
      <c r="DH1545">
        <v>-5.941</v>
      </c>
      <c r="DI1545">
        <v>-0.174</v>
      </c>
      <c r="DJ1545">
        <v>1500</v>
      </c>
      <c r="DK1545">
        <v>17</v>
      </c>
      <c r="DL1545">
        <v>0.13</v>
      </c>
      <c r="DM1545">
        <v>0.04</v>
      </c>
      <c r="DN1545">
        <v>-56.71631219512194</v>
      </c>
      <c r="DO1545">
        <v>-0.5101212543553839</v>
      </c>
      <c r="DP1545">
        <v>0.1533077030109661</v>
      </c>
      <c r="DQ1545">
        <v>0</v>
      </c>
      <c r="DR1545">
        <v>1.488946341463415</v>
      </c>
      <c r="DS1545">
        <v>-0.5379539372822305</v>
      </c>
      <c r="DT1545">
        <v>0.05359997641772769</v>
      </c>
      <c r="DU1545">
        <v>0</v>
      </c>
      <c r="DV1545">
        <v>0</v>
      </c>
      <c r="DW1545">
        <v>2</v>
      </c>
      <c r="DX1545" t="s">
        <v>357</v>
      </c>
      <c r="DY1545">
        <v>2.98459</v>
      </c>
      <c r="DZ1545">
        <v>2.7157</v>
      </c>
      <c r="EA1545">
        <v>0.214829</v>
      </c>
      <c r="EB1545">
        <v>0.217565</v>
      </c>
      <c r="EC1545">
        <v>0.0895102</v>
      </c>
      <c r="ED1545">
        <v>0.08275639999999999</v>
      </c>
      <c r="EE1545">
        <v>24932.9</v>
      </c>
      <c r="EF1545">
        <v>24954.9</v>
      </c>
      <c r="EG1545">
        <v>29502.4</v>
      </c>
      <c r="EH1545">
        <v>29487.7</v>
      </c>
      <c r="EI1545">
        <v>35609.4</v>
      </c>
      <c r="EJ1545">
        <v>35967.3</v>
      </c>
      <c r="EK1545">
        <v>41578.5</v>
      </c>
      <c r="EL1545">
        <v>42024.3</v>
      </c>
      <c r="EM1545">
        <v>1.9682</v>
      </c>
      <c r="EN1545">
        <v>1.92813</v>
      </c>
      <c r="EO1545">
        <v>0.119127</v>
      </c>
      <c r="EP1545">
        <v>0</v>
      </c>
      <c r="EQ1545">
        <v>23.0552</v>
      </c>
      <c r="ER1545">
        <v>999.9</v>
      </c>
      <c r="ES1545">
        <v>43.5</v>
      </c>
      <c r="ET1545">
        <v>29.4</v>
      </c>
      <c r="EU1545">
        <v>19.6943</v>
      </c>
      <c r="EV1545">
        <v>63.1064</v>
      </c>
      <c r="EW1545">
        <v>32.7364</v>
      </c>
      <c r="EX1545">
        <v>1</v>
      </c>
      <c r="EY1545">
        <v>-0.162973</v>
      </c>
      <c r="EZ1545">
        <v>1.43005</v>
      </c>
      <c r="FA1545">
        <v>20.3294</v>
      </c>
      <c r="FB1545">
        <v>5.21804</v>
      </c>
      <c r="FC1545">
        <v>12.0099</v>
      </c>
      <c r="FD1545">
        <v>4.98945</v>
      </c>
      <c r="FE1545">
        <v>3.28853</v>
      </c>
      <c r="FF1545">
        <v>9999</v>
      </c>
      <c r="FG1545">
        <v>9999</v>
      </c>
      <c r="FH1545">
        <v>9999</v>
      </c>
      <c r="FI1545">
        <v>262.8</v>
      </c>
      <c r="FJ1545">
        <v>1.86768</v>
      </c>
      <c r="FK1545">
        <v>1.86676</v>
      </c>
      <c r="FL1545">
        <v>1.86615</v>
      </c>
      <c r="FM1545">
        <v>1.86613</v>
      </c>
      <c r="FN1545">
        <v>1.86798</v>
      </c>
      <c r="FO1545">
        <v>1.87042</v>
      </c>
      <c r="FP1545">
        <v>1.86905</v>
      </c>
      <c r="FQ1545">
        <v>1.87056</v>
      </c>
      <c r="FR1545">
        <v>0</v>
      </c>
      <c r="FS1545">
        <v>0</v>
      </c>
      <c r="FT1545">
        <v>0</v>
      </c>
      <c r="FU1545">
        <v>0</v>
      </c>
      <c r="FV1545" t="s">
        <v>358</v>
      </c>
      <c r="FW1545" t="s">
        <v>359</v>
      </c>
      <c r="FX1545" t="s">
        <v>360</v>
      </c>
      <c r="FY1545" t="s">
        <v>360</v>
      </c>
      <c r="FZ1545" t="s">
        <v>360</v>
      </c>
      <c r="GA1545" t="s">
        <v>360</v>
      </c>
      <c r="GB1545">
        <v>0</v>
      </c>
      <c r="GC1545">
        <v>100</v>
      </c>
      <c r="GD1545">
        <v>100</v>
      </c>
      <c r="GE1545">
        <v>-5.68</v>
      </c>
      <c r="GF1545">
        <v>-0.167</v>
      </c>
      <c r="GG1545">
        <v>-2.0192013485273</v>
      </c>
      <c r="GH1545">
        <v>-0.003354295288503095</v>
      </c>
      <c r="GI1545">
        <v>8.998442100416266E-07</v>
      </c>
      <c r="GJ1545">
        <v>-2.632750781261316E-10</v>
      </c>
      <c r="GK1545">
        <v>-0.1771344180573433</v>
      </c>
      <c r="GL1545">
        <v>-0.01811282044437078</v>
      </c>
      <c r="GM1545">
        <v>0.001479480632228601</v>
      </c>
      <c r="GN1545">
        <v>-2.527498020886067E-05</v>
      </c>
      <c r="GO1545">
        <v>3</v>
      </c>
      <c r="GP1545">
        <v>2311</v>
      </c>
      <c r="GQ1545">
        <v>1</v>
      </c>
      <c r="GR1545">
        <v>23</v>
      </c>
      <c r="GS1545">
        <v>7520.2</v>
      </c>
      <c r="GT1545">
        <v>7520.3</v>
      </c>
      <c r="GU1545">
        <v>2.8186</v>
      </c>
      <c r="GV1545">
        <v>2.18262</v>
      </c>
      <c r="GW1545">
        <v>1.39648</v>
      </c>
      <c r="GX1545">
        <v>2.34009</v>
      </c>
      <c r="GY1545">
        <v>1.49536</v>
      </c>
      <c r="GZ1545">
        <v>2.46948</v>
      </c>
      <c r="HA1545">
        <v>35.8711</v>
      </c>
      <c r="HB1545">
        <v>23.8423</v>
      </c>
      <c r="HC1545">
        <v>18</v>
      </c>
      <c r="HD1545">
        <v>515.643</v>
      </c>
      <c r="HE1545">
        <v>446.406</v>
      </c>
      <c r="HF1545">
        <v>21.2776</v>
      </c>
      <c r="HG1545">
        <v>25.3644</v>
      </c>
      <c r="HH1545">
        <v>30.0003</v>
      </c>
      <c r="HI1545">
        <v>25.3553</v>
      </c>
      <c r="HJ1545">
        <v>25.3021</v>
      </c>
      <c r="HK1545">
        <v>56.4167</v>
      </c>
      <c r="HL1545">
        <v>18.4251</v>
      </c>
      <c r="HM1545">
        <v>39.3061</v>
      </c>
      <c r="HN1545">
        <v>21.273</v>
      </c>
      <c r="HO1545">
        <v>1470.11</v>
      </c>
      <c r="HP1545">
        <v>16.8879</v>
      </c>
      <c r="HQ1545">
        <v>100.92</v>
      </c>
      <c r="HR1545">
        <v>100.924</v>
      </c>
    </row>
    <row r="1546" spans="1:226">
      <c r="A1546">
        <v>1530</v>
      </c>
      <c r="B1546">
        <v>1664310540</v>
      </c>
      <c r="C1546">
        <v>17309.5</v>
      </c>
      <c r="D1546" t="s">
        <v>3432</v>
      </c>
      <c r="E1546" t="s">
        <v>3433</v>
      </c>
      <c r="F1546">
        <v>5</v>
      </c>
      <c r="G1546" t="s">
        <v>3257</v>
      </c>
      <c r="H1546" t="s">
        <v>354</v>
      </c>
      <c r="I1546">
        <v>1664310532.214286</v>
      </c>
      <c r="J1546">
        <f>(K1546)/1000</f>
        <v>0</v>
      </c>
      <c r="K1546">
        <f>IF(BF1546, AN1546, AH1546)</f>
        <v>0</v>
      </c>
      <c r="L1546">
        <f>IF(BF1546, AI1546, AG1546)</f>
        <v>0</v>
      </c>
      <c r="M1546">
        <f>BH1546 - IF(AU1546&gt;1, L1546*BB1546*100.0/(AW1546*BV1546), 0)</f>
        <v>0</v>
      </c>
      <c r="N1546">
        <f>((T1546-J1546/2)*M1546-L1546)/(T1546+J1546/2)</f>
        <v>0</v>
      </c>
      <c r="O1546">
        <f>N1546*(BO1546+BP1546)/1000.0</f>
        <v>0</v>
      </c>
      <c r="P1546">
        <f>(BH1546 - IF(AU1546&gt;1, L1546*BB1546*100.0/(AW1546*BV1546), 0))*(BO1546+BP1546)/1000.0</f>
        <v>0</v>
      </c>
      <c r="Q1546">
        <f>2.0/((1/S1546-1/R1546)+SIGN(S1546)*SQRT((1/S1546-1/R1546)*(1/S1546-1/R1546) + 4*BC1546/((BC1546+1)*(BC1546+1))*(2*1/S1546*1/R1546-1/R1546*1/R1546)))</f>
        <v>0</v>
      </c>
      <c r="R1546">
        <f>IF(LEFT(BD1546,1)&lt;&gt;"0",IF(LEFT(BD1546,1)="1",3.0,BE1546),$D$5+$E$5*(BV1546*BO1546/($K$5*1000))+$F$5*(BV1546*BO1546/($K$5*1000))*MAX(MIN(BB1546,$J$5),$I$5)*MAX(MIN(BB1546,$J$5),$I$5)+$G$5*MAX(MIN(BB1546,$J$5),$I$5)*(BV1546*BO1546/($K$5*1000))+$H$5*(BV1546*BO1546/($K$5*1000))*(BV1546*BO1546/($K$5*1000)))</f>
        <v>0</v>
      </c>
      <c r="S1546">
        <f>J1546*(1000-(1000*0.61365*exp(17.502*W1546/(240.97+W1546))/(BO1546+BP1546)+BJ1546)/2)/(1000*0.61365*exp(17.502*W1546/(240.97+W1546))/(BO1546+BP1546)-BJ1546)</f>
        <v>0</v>
      </c>
      <c r="T1546">
        <f>1/((BC1546+1)/(Q1546/1.6)+1/(R1546/1.37)) + BC1546/((BC1546+1)/(Q1546/1.6) + BC1546/(R1546/1.37))</f>
        <v>0</v>
      </c>
      <c r="U1546">
        <f>(AX1546*BA1546)</f>
        <v>0</v>
      </c>
      <c r="V1546">
        <f>(BQ1546+(U1546+2*0.95*5.67E-8*(((BQ1546+$B$7)+273)^4-(BQ1546+273)^4)-44100*J1546)/(1.84*29.3*R1546+8*0.95*5.67E-8*(BQ1546+273)^3))</f>
        <v>0</v>
      </c>
      <c r="W1546">
        <f>($C$7*BR1546+$D$7*BS1546+$E$7*V1546)</f>
        <v>0</v>
      </c>
      <c r="X1546">
        <f>0.61365*exp(17.502*W1546/(240.97+W1546))</f>
        <v>0</v>
      </c>
      <c r="Y1546">
        <f>(Z1546/AA1546*100)</f>
        <v>0</v>
      </c>
      <c r="Z1546">
        <f>BJ1546*(BO1546+BP1546)/1000</f>
        <v>0</v>
      </c>
      <c r="AA1546">
        <f>0.61365*exp(17.502*BQ1546/(240.97+BQ1546))</f>
        <v>0</v>
      </c>
      <c r="AB1546">
        <f>(X1546-BJ1546*(BO1546+BP1546)/1000)</f>
        <v>0</v>
      </c>
      <c r="AC1546">
        <f>(-J1546*44100)</f>
        <v>0</v>
      </c>
      <c r="AD1546">
        <f>2*29.3*R1546*0.92*(BQ1546-W1546)</f>
        <v>0</v>
      </c>
      <c r="AE1546">
        <f>2*0.95*5.67E-8*(((BQ1546+$B$7)+273)^4-(W1546+273)^4)</f>
        <v>0</v>
      </c>
      <c r="AF1546">
        <f>U1546+AE1546+AC1546+AD1546</f>
        <v>0</v>
      </c>
      <c r="AG1546">
        <f>BN1546*AU1546*(BI1546-BH1546*(1000-AU1546*BK1546)/(1000-AU1546*BJ1546))/(100*BB1546)</f>
        <v>0</v>
      </c>
      <c r="AH1546">
        <f>1000*BN1546*AU1546*(BJ1546-BK1546)/(100*BB1546*(1000-AU1546*BJ1546))</f>
        <v>0</v>
      </c>
      <c r="AI1546">
        <f>(AJ1546 - AK1546 - BO1546*1E3/(8.314*(BQ1546+273.15)) * AM1546/BN1546 * AL1546) * BN1546/(100*BB1546) * (1000 - BK1546)/1000</f>
        <v>0</v>
      </c>
      <c r="AJ1546">
        <v>1485.515148660044</v>
      </c>
      <c r="AK1546">
        <v>1438.157757575757</v>
      </c>
      <c r="AL1546">
        <v>3.443097531120564</v>
      </c>
      <c r="AM1546">
        <v>64.58573278103455</v>
      </c>
      <c r="AN1546">
        <f>(AP1546 - AO1546 + BO1546*1E3/(8.314*(BQ1546+273.15)) * AR1546/BN1546 * AQ1546) * BN1546/(100*BB1546) * 1000/(1000 - AP1546)</f>
        <v>0</v>
      </c>
      <c r="AO1546">
        <v>16.82415595425589</v>
      </c>
      <c r="AP1546">
        <v>18.23025759398494</v>
      </c>
      <c r="AQ1546">
        <v>0.0001270212042403</v>
      </c>
      <c r="AR1546">
        <v>112.2098661277839</v>
      </c>
      <c r="AS1546">
        <v>15</v>
      </c>
      <c r="AT1546">
        <v>3</v>
      </c>
      <c r="AU1546">
        <f>IF(AS1546*$H$13&gt;=AW1546,1.0,(AW1546/(AW1546-AS1546*$H$13)))</f>
        <v>0</v>
      </c>
      <c r="AV1546">
        <f>(AU1546-1)*100</f>
        <v>0</v>
      </c>
      <c r="AW1546">
        <f>MAX(0,($B$13+$C$13*BV1546)/(1+$D$13*BV1546)*BO1546/(BQ1546+273)*$E$13)</f>
        <v>0</v>
      </c>
      <c r="AX1546">
        <f>$B$11*BW1546+$C$11*BX1546+$F$11*CI1546*(1-CL1546)</f>
        <v>0</v>
      </c>
      <c r="AY1546">
        <f>AX1546*AZ1546</f>
        <v>0</v>
      </c>
      <c r="AZ1546">
        <f>($B$11*$D$9+$C$11*$D$9+$F$11*((CV1546+CN1546)/MAX(CV1546+CN1546+CW1546, 0.1)*$I$9+CW1546/MAX(CV1546+CN1546+CW1546, 0.1)*$J$9))/($B$11+$C$11+$F$11)</f>
        <v>0</v>
      </c>
      <c r="BA1546">
        <f>($B$11*$K$9+$C$11*$K$9+$F$11*((CV1546+CN1546)/MAX(CV1546+CN1546+CW1546, 0.1)*$P$9+CW1546/MAX(CV1546+CN1546+CW1546, 0.1)*$Q$9))/($B$11+$C$11+$F$11)</f>
        <v>0</v>
      </c>
      <c r="BB1546">
        <v>6</v>
      </c>
      <c r="BC1546">
        <v>0.5</v>
      </c>
      <c r="BD1546" t="s">
        <v>355</v>
      </c>
      <c r="BE1546">
        <v>2</v>
      </c>
      <c r="BF1546" t="b">
        <v>1</v>
      </c>
      <c r="BG1546">
        <v>1664310532.214286</v>
      </c>
      <c r="BH1546">
        <v>1387.456428571429</v>
      </c>
      <c r="BI1546">
        <v>1444.286428571428</v>
      </c>
      <c r="BJ1546">
        <v>18.22304642857143</v>
      </c>
      <c r="BK1546">
        <v>16.79815714285714</v>
      </c>
      <c r="BL1546">
        <v>1393.112142857143</v>
      </c>
      <c r="BM1546">
        <v>18.39012857142857</v>
      </c>
      <c r="BN1546">
        <v>500.0636428571428</v>
      </c>
      <c r="BO1546">
        <v>90.90557857142856</v>
      </c>
      <c r="BP1546">
        <v>0.09997786071428573</v>
      </c>
      <c r="BQ1546">
        <v>24.57575</v>
      </c>
      <c r="BR1546">
        <v>25.01074285714285</v>
      </c>
      <c r="BS1546">
        <v>999.9000000000002</v>
      </c>
      <c r="BT1546">
        <v>0</v>
      </c>
      <c r="BU1546">
        <v>0</v>
      </c>
      <c r="BV1546">
        <v>10002.36285714286</v>
      </c>
      <c r="BW1546">
        <v>0</v>
      </c>
      <c r="BX1546">
        <v>7.419389999999999</v>
      </c>
      <c r="BY1546">
        <v>-56.83040357142857</v>
      </c>
      <c r="BZ1546">
        <v>1413.209285714286</v>
      </c>
      <c r="CA1546">
        <v>1468.962142857143</v>
      </c>
      <c r="CB1546">
        <v>1.424886785714286</v>
      </c>
      <c r="CC1546">
        <v>1444.286428571428</v>
      </c>
      <c r="CD1546">
        <v>16.79815714285714</v>
      </c>
      <c r="CE1546">
        <v>1.656576785714286</v>
      </c>
      <c r="CF1546">
        <v>1.527046785714286</v>
      </c>
      <c r="CG1546">
        <v>14.4954</v>
      </c>
      <c r="CH1546">
        <v>13.24166785714286</v>
      </c>
      <c r="CI1546">
        <v>1999.987142857143</v>
      </c>
      <c r="CJ1546">
        <v>0.9800051071428568</v>
      </c>
      <c r="CK1546">
        <v>0.01999439642857143</v>
      </c>
      <c r="CL1546">
        <v>0</v>
      </c>
      <c r="CM1546">
        <v>798.9643571428571</v>
      </c>
      <c r="CN1546">
        <v>5.00097</v>
      </c>
      <c r="CO1546">
        <v>15892.34285714286</v>
      </c>
      <c r="CP1546">
        <v>16707.5</v>
      </c>
      <c r="CQ1546">
        <v>37.75</v>
      </c>
      <c r="CR1546">
        <v>38.47075</v>
      </c>
      <c r="CS1546">
        <v>37.75</v>
      </c>
      <c r="CT1546">
        <v>38.08449999999999</v>
      </c>
      <c r="CU1546">
        <v>38.18924999999999</v>
      </c>
      <c r="CV1546">
        <v>1955.096785714286</v>
      </c>
      <c r="CW1546">
        <v>39.89000000000001</v>
      </c>
      <c r="CX1546">
        <v>0</v>
      </c>
      <c r="CY1546">
        <v>1664310544.7</v>
      </c>
      <c r="CZ1546">
        <v>0</v>
      </c>
      <c r="DA1546">
        <v>0</v>
      </c>
      <c r="DB1546" t="s">
        <v>356</v>
      </c>
      <c r="DC1546">
        <v>1663859321.1</v>
      </c>
      <c r="DD1546">
        <v>1663859315.6</v>
      </c>
      <c r="DE1546">
        <v>0</v>
      </c>
      <c r="DF1546">
        <v>0.196</v>
      </c>
      <c r="DG1546">
        <v>-0.001</v>
      </c>
      <c r="DH1546">
        <v>-5.941</v>
      </c>
      <c r="DI1546">
        <v>-0.174</v>
      </c>
      <c r="DJ1546">
        <v>1500</v>
      </c>
      <c r="DK1546">
        <v>17</v>
      </c>
      <c r="DL1546">
        <v>0.13</v>
      </c>
      <c r="DM1546">
        <v>0.04</v>
      </c>
      <c r="DN1546">
        <v>-56.76131707317072</v>
      </c>
      <c r="DO1546">
        <v>-1.16350871080155</v>
      </c>
      <c r="DP1546">
        <v>0.171744770790475</v>
      </c>
      <c r="DQ1546">
        <v>0</v>
      </c>
      <c r="DR1546">
        <v>1.444416585365853</v>
      </c>
      <c r="DS1546">
        <v>-0.4168559581881541</v>
      </c>
      <c r="DT1546">
        <v>0.04301783258193737</v>
      </c>
      <c r="DU1546">
        <v>0</v>
      </c>
      <c r="DV1546">
        <v>0</v>
      </c>
      <c r="DW1546">
        <v>2</v>
      </c>
      <c r="DX1546" t="s">
        <v>357</v>
      </c>
      <c r="DY1546">
        <v>2.98478</v>
      </c>
      <c r="DZ1546">
        <v>2.71564</v>
      </c>
      <c r="EA1546">
        <v>0.216395</v>
      </c>
      <c r="EB1546">
        <v>0.219064</v>
      </c>
      <c r="EC1546">
        <v>0.0895054</v>
      </c>
      <c r="ED1546">
        <v>0.0827792</v>
      </c>
      <c r="EE1546">
        <v>24883.4</v>
      </c>
      <c r="EF1546">
        <v>24907</v>
      </c>
      <c r="EG1546">
        <v>29502.6</v>
      </c>
      <c r="EH1546">
        <v>29487.4</v>
      </c>
      <c r="EI1546">
        <v>35609.7</v>
      </c>
      <c r="EJ1546">
        <v>35966.3</v>
      </c>
      <c r="EK1546">
        <v>41578.6</v>
      </c>
      <c r="EL1546">
        <v>42024.2</v>
      </c>
      <c r="EM1546">
        <v>1.9682</v>
      </c>
      <c r="EN1546">
        <v>1.92815</v>
      </c>
      <c r="EO1546">
        <v>0.119545</v>
      </c>
      <c r="EP1546">
        <v>0</v>
      </c>
      <c r="EQ1546">
        <v>23.0538</v>
      </c>
      <c r="ER1546">
        <v>999.9</v>
      </c>
      <c r="ES1546">
        <v>43.5</v>
      </c>
      <c r="ET1546">
        <v>29.4</v>
      </c>
      <c r="EU1546">
        <v>19.6955</v>
      </c>
      <c r="EV1546">
        <v>62.9364</v>
      </c>
      <c r="EW1546">
        <v>33.1971</v>
      </c>
      <c r="EX1546">
        <v>1</v>
      </c>
      <c r="EY1546">
        <v>-0.162668</v>
      </c>
      <c r="EZ1546">
        <v>1.45719</v>
      </c>
      <c r="FA1546">
        <v>20.329</v>
      </c>
      <c r="FB1546">
        <v>5.21714</v>
      </c>
      <c r="FC1546">
        <v>12.0099</v>
      </c>
      <c r="FD1546">
        <v>4.9894</v>
      </c>
      <c r="FE1546">
        <v>3.28838</v>
      </c>
      <c r="FF1546">
        <v>9999</v>
      </c>
      <c r="FG1546">
        <v>9999</v>
      </c>
      <c r="FH1546">
        <v>9999</v>
      </c>
      <c r="FI1546">
        <v>262.8</v>
      </c>
      <c r="FJ1546">
        <v>1.86768</v>
      </c>
      <c r="FK1546">
        <v>1.86676</v>
      </c>
      <c r="FL1546">
        <v>1.86615</v>
      </c>
      <c r="FM1546">
        <v>1.86614</v>
      </c>
      <c r="FN1546">
        <v>1.86797</v>
      </c>
      <c r="FO1546">
        <v>1.87042</v>
      </c>
      <c r="FP1546">
        <v>1.86905</v>
      </c>
      <c r="FQ1546">
        <v>1.87056</v>
      </c>
      <c r="FR1546">
        <v>0</v>
      </c>
      <c r="FS1546">
        <v>0</v>
      </c>
      <c r="FT1546">
        <v>0</v>
      </c>
      <c r="FU1546">
        <v>0</v>
      </c>
      <c r="FV1546" t="s">
        <v>358</v>
      </c>
      <c r="FW1546" t="s">
        <v>359</v>
      </c>
      <c r="FX1546" t="s">
        <v>360</v>
      </c>
      <c r="FY1546" t="s">
        <v>360</v>
      </c>
      <c r="FZ1546" t="s">
        <v>360</v>
      </c>
      <c r="GA1546" t="s">
        <v>360</v>
      </c>
      <c r="GB1546">
        <v>0</v>
      </c>
      <c r="GC1546">
        <v>100</v>
      </c>
      <c r="GD1546">
        <v>100</v>
      </c>
      <c r="GE1546">
        <v>-5.72</v>
      </c>
      <c r="GF1546">
        <v>-0.167</v>
      </c>
      <c r="GG1546">
        <v>-2.0192013485273</v>
      </c>
      <c r="GH1546">
        <v>-0.003354295288503095</v>
      </c>
      <c r="GI1546">
        <v>8.998442100416266E-07</v>
      </c>
      <c r="GJ1546">
        <v>-2.632750781261316E-10</v>
      </c>
      <c r="GK1546">
        <v>-0.1771344180573433</v>
      </c>
      <c r="GL1546">
        <v>-0.01811282044437078</v>
      </c>
      <c r="GM1546">
        <v>0.001479480632228601</v>
      </c>
      <c r="GN1546">
        <v>-2.527498020886067E-05</v>
      </c>
      <c r="GO1546">
        <v>3</v>
      </c>
      <c r="GP1546">
        <v>2311</v>
      </c>
      <c r="GQ1546">
        <v>1</v>
      </c>
      <c r="GR1546">
        <v>23</v>
      </c>
      <c r="GS1546">
        <v>7520.3</v>
      </c>
      <c r="GT1546">
        <v>7520.4</v>
      </c>
      <c r="GU1546">
        <v>2.84668</v>
      </c>
      <c r="GV1546">
        <v>2.18384</v>
      </c>
      <c r="GW1546">
        <v>1.39648</v>
      </c>
      <c r="GX1546">
        <v>2.34131</v>
      </c>
      <c r="GY1546">
        <v>1.49536</v>
      </c>
      <c r="GZ1546">
        <v>2.47681</v>
      </c>
      <c r="HA1546">
        <v>35.8711</v>
      </c>
      <c r="HB1546">
        <v>23.8423</v>
      </c>
      <c r="HC1546">
        <v>18</v>
      </c>
      <c r="HD1546">
        <v>515.6609999999999</v>
      </c>
      <c r="HE1546">
        <v>446.434</v>
      </c>
      <c r="HF1546">
        <v>21.2679</v>
      </c>
      <c r="HG1546">
        <v>25.3661</v>
      </c>
      <c r="HH1546">
        <v>30.0003</v>
      </c>
      <c r="HI1546">
        <v>25.3574</v>
      </c>
      <c r="HJ1546">
        <v>25.3037</v>
      </c>
      <c r="HK1546">
        <v>56.9652</v>
      </c>
      <c r="HL1546">
        <v>18.1315</v>
      </c>
      <c r="HM1546">
        <v>39.3061</v>
      </c>
      <c r="HN1546">
        <v>21.262</v>
      </c>
      <c r="HO1546">
        <v>1490.27</v>
      </c>
      <c r="HP1546">
        <v>16.924</v>
      </c>
      <c r="HQ1546">
        <v>100.92</v>
      </c>
      <c r="HR1546">
        <v>100.924</v>
      </c>
    </row>
    <row r="1547" spans="1:226">
      <c r="A1547">
        <v>1531</v>
      </c>
      <c r="B1547">
        <v>1664310545</v>
      </c>
      <c r="C1547">
        <v>17314.5</v>
      </c>
      <c r="D1547" t="s">
        <v>3434</v>
      </c>
      <c r="E1547" t="s">
        <v>3435</v>
      </c>
      <c r="F1547">
        <v>5</v>
      </c>
      <c r="G1547" t="s">
        <v>3257</v>
      </c>
      <c r="H1547" t="s">
        <v>354</v>
      </c>
      <c r="I1547">
        <v>1664310537.5</v>
      </c>
      <c r="J1547">
        <f>(K1547)/1000</f>
        <v>0</v>
      </c>
      <c r="K1547">
        <f>IF(BF1547, AN1547, AH1547)</f>
        <v>0</v>
      </c>
      <c r="L1547">
        <f>IF(BF1547, AI1547, AG1547)</f>
        <v>0</v>
      </c>
      <c r="M1547">
        <f>BH1547 - IF(AU1547&gt;1, L1547*BB1547*100.0/(AW1547*BV1547), 0)</f>
        <v>0</v>
      </c>
      <c r="N1547">
        <f>((T1547-J1547/2)*M1547-L1547)/(T1547+J1547/2)</f>
        <v>0</v>
      </c>
      <c r="O1547">
        <f>N1547*(BO1547+BP1547)/1000.0</f>
        <v>0</v>
      </c>
      <c r="P1547">
        <f>(BH1547 - IF(AU1547&gt;1, L1547*BB1547*100.0/(AW1547*BV1547), 0))*(BO1547+BP1547)/1000.0</f>
        <v>0</v>
      </c>
      <c r="Q1547">
        <f>2.0/((1/S1547-1/R1547)+SIGN(S1547)*SQRT((1/S1547-1/R1547)*(1/S1547-1/R1547) + 4*BC1547/((BC1547+1)*(BC1547+1))*(2*1/S1547*1/R1547-1/R1547*1/R1547)))</f>
        <v>0</v>
      </c>
      <c r="R1547">
        <f>IF(LEFT(BD1547,1)&lt;&gt;"0",IF(LEFT(BD1547,1)="1",3.0,BE1547),$D$5+$E$5*(BV1547*BO1547/($K$5*1000))+$F$5*(BV1547*BO1547/($K$5*1000))*MAX(MIN(BB1547,$J$5),$I$5)*MAX(MIN(BB1547,$J$5),$I$5)+$G$5*MAX(MIN(BB1547,$J$5),$I$5)*(BV1547*BO1547/($K$5*1000))+$H$5*(BV1547*BO1547/($K$5*1000))*(BV1547*BO1547/($K$5*1000)))</f>
        <v>0</v>
      </c>
      <c r="S1547">
        <f>J1547*(1000-(1000*0.61365*exp(17.502*W1547/(240.97+W1547))/(BO1547+BP1547)+BJ1547)/2)/(1000*0.61365*exp(17.502*W1547/(240.97+W1547))/(BO1547+BP1547)-BJ1547)</f>
        <v>0</v>
      </c>
      <c r="T1547">
        <f>1/((BC1547+1)/(Q1547/1.6)+1/(R1547/1.37)) + BC1547/((BC1547+1)/(Q1547/1.6) + BC1547/(R1547/1.37))</f>
        <v>0</v>
      </c>
      <c r="U1547">
        <f>(AX1547*BA1547)</f>
        <v>0</v>
      </c>
      <c r="V1547">
        <f>(BQ1547+(U1547+2*0.95*5.67E-8*(((BQ1547+$B$7)+273)^4-(BQ1547+273)^4)-44100*J1547)/(1.84*29.3*R1547+8*0.95*5.67E-8*(BQ1547+273)^3))</f>
        <v>0</v>
      </c>
      <c r="W1547">
        <f>($C$7*BR1547+$D$7*BS1547+$E$7*V1547)</f>
        <v>0</v>
      </c>
      <c r="X1547">
        <f>0.61365*exp(17.502*W1547/(240.97+W1547))</f>
        <v>0</v>
      </c>
      <c r="Y1547">
        <f>(Z1547/AA1547*100)</f>
        <v>0</v>
      </c>
      <c r="Z1547">
        <f>BJ1547*(BO1547+BP1547)/1000</f>
        <v>0</v>
      </c>
      <c r="AA1547">
        <f>0.61365*exp(17.502*BQ1547/(240.97+BQ1547))</f>
        <v>0</v>
      </c>
      <c r="AB1547">
        <f>(X1547-BJ1547*(BO1547+BP1547)/1000)</f>
        <v>0</v>
      </c>
      <c r="AC1547">
        <f>(-J1547*44100)</f>
        <v>0</v>
      </c>
      <c r="AD1547">
        <f>2*29.3*R1547*0.92*(BQ1547-W1547)</f>
        <v>0</v>
      </c>
      <c r="AE1547">
        <f>2*0.95*5.67E-8*(((BQ1547+$B$7)+273)^4-(W1547+273)^4)</f>
        <v>0</v>
      </c>
      <c r="AF1547">
        <f>U1547+AE1547+AC1547+AD1547</f>
        <v>0</v>
      </c>
      <c r="AG1547">
        <f>BN1547*AU1547*(BI1547-BH1547*(1000-AU1547*BK1547)/(1000-AU1547*BJ1547))/(100*BB1547)</f>
        <v>0</v>
      </c>
      <c r="AH1547">
        <f>1000*BN1547*AU1547*(BJ1547-BK1547)/(100*BB1547*(1000-AU1547*BJ1547))</f>
        <v>0</v>
      </c>
      <c r="AI1547">
        <f>(AJ1547 - AK1547 - BO1547*1E3/(8.314*(BQ1547+273.15)) * AM1547/BN1547 * AL1547) * BN1547/(100*BB1547) * (1000 - BK1547)/1000</f>
        <v>0</v>
      </c>
      <c r="AJ1547">
        <v>1502.467774558311</v>
      </c>
      <c r="AK1547">
        <v>1455.182</v>
      </c>
      <c r="AL1547">
        <v>3.411835439463861</v>
      </c>
      <c r="AM1547">
        <v>64.58573278103455</v>
      </c>
      <c r="AN1547">
        <f>(AP1547 - AO1547 + BO1547*1E3/(8.314*(BQ1547+273.15)) * AR1547/BN1547 * AQ1547) * BN1547/(100*BB1547) * 1000/(1000 - AP1547)</f>
        <v>0</v>
      </c>
      <c r="AO1547">
        <v>16.83251993374423</v>
      </c>
      <c r="AP1547">
        <v>18.22142045112781</v>
      </c>
      <c r="AQ1547">
        <v>8.351262926156047E-06</v>
      </c>
      <c r="AR1547">
        <v>112.2098661277839</v>
      </c>
      <c r="AS1547">
        <v>15</v>
      </c>
      <c r="AT1547">
        <v>3</v>
      </c>
      <c r="AU1547">
        <f>IF(AS1547*$H$13&gt;=AW1547,1.0,(AW1547/(AW1547-AS1547*$H$13)))</f>
        <v>0</v>
      </c>
      <c r="AV1547">
        <f>(AU1547-1)*100</f>
        <v>0</v>
      </c>
      <c r="AW1547">
        <f>MAX(0,($B$13+$C$13*BV1547)/(1+$D$13*BV1547)*BO1547/(BQ1547+273)*$E$13)</f>
        <v>0</v>
      </c>
      <c r="AX1547">
        <f>$B$11*BW1547+$C$11*BX1547+$F$11*CI1547*(1-CL1547)</f>
        <v>0</v>
      </c>
      <c r="AY1547">
        <f>AX1547*AZ1547</f>
        <v>0</v>
      </c>
      <c r="AZ1547">
        <f>($B$11*$D$9+$C$11*$D$9+$F$11*((CV1547+CN1547)/MAX(CV1547+CN1547+CW1547, 0.1)*$I$9+CW1547/MAX(CV1547+CN1547+CW1547, 0.1)*$J$9))/($B$11+$C$11+$F$11)</f>
        <v>0</v>
      </c>
      <c r="BA1547">
        <f>($B$11*$K$9+$C$11*$K$9+$F$11*((CV1547+CN1547)/MAX(CV1547+CN1547+CW1547, 0.1)*$P$9+CW1547/MAX(CV1547+CN1547+CW1547, 0.1)*$Q$9))/($B$11+$C$11+$F$11)</f>
        <v>0</v>
      </c>
      <c r="BB1547">
        <v>6</v>
      </c>
      <c r="BC1547">
        <v>0.5</v>
      </c>
      <c r="BD1547" t="s">
        <v>355</v>
      </c>
      <c r="BE1547">
        <v>2</v>
      </c>
      <c r="BF1547" t="b">
        <v>1</v>
      </c>
      <c r="BG1547">
        <v>1664310537.5</v>
      </c>
      <c r="BH1547">
        <v>1405.152592592592</v>
      </c>
      <c r="BI1547">
        <v>1461.963333333333</v>
      </c>
      <c r="BJ1547">
        <v>18.2270037037037</v>
      </c>
      <c r="BK1547">
        <v>16.82974814814815</v>
      </c>
      <c r="BL1547">
        <v>1410.852222222222</v>
      </c>
      <c r="BM1547">
        <v>18.39403703703704</v>
      </c>
      <c r="BN1547">
        <v>500.063925925926</v>
      </c>
      <c r="BO1547">
        <v>90.90482592592592</v>
      </c>
      <c r="BP1547">
        <v>0.09996470000000002</v>
      </c>
      <c r="BQ1547">
        <v>24.57449629629629</v>
      </c>
      <c r="BR1547">
        <v>25.0153</v>
      </c>
      <c r="BS1547">
        <v>999.9000000000001</v>
      </c>
      <c r="BT1547">
        <v>0</v>
      </c>
      <c r="BU1547">
        <v>0</v>
      </c>
      <c r="BV1547">
        <v>10003.30407407407</v>
      </c>
      <c r="BW1547">
        <v>0</v>
      </c>
      <c r="BX1547">
        <v>7.419389999999999</v>
      </c>
      <c r="BY1547">
        <v>-56.81055925925926</v>
      </c>
      <c r="BZ1547">
        <v>1431.24</v>
      </c>
      <c r="CA1547">
        <v>1486.988518518519</v>
      </c>
      <c r="CB1547">
        <v>1.39725</v>
      </c>
      <c r="CC1547">
        <v>1461.963333333333</v>
      </c>
      <c r="CD1547">
        <v>16.82974814814815</v>
      </c>
      <c r="CE1547">
        <v>1.656923333333333</v>
      </c>
      <c r="CF1547">
        <v>1.529906296296296</v>
      </c>
      <c r="CG1547">
        <v>14.49863333333333</v>
      </c>
      <c r="CH1547">
        <v>13.27035925925926</v>
      </c>
      <c r="CI1547">
        <v>1999.98962962963</v>
      </c>
      <c r="CJ1547">
        <v>0.9800051111111109</v>
      </c>
      <c r="CK1547">
        <v>0.01999439259259259</v>
      </c>
      <c r="CL1547">
        <v>0</v>
      </c>
      <c r="CM1547">
        <v>798.2488518518519</v>
      </c>
      <c r="CN1547">
        <v>5.00097</v>
      </c>
      <c r="CO1547">
        <v>15877.76666666667</v>
      </c>
      <c r="CP1547">
        <v>16707.52592592593</v>
      </c>
      <c r="CQ1547">
        <v>37.75</v>
      </c>
      <c r="CR1547">
        <v>38.458</v>
      </c>
      <c r="CS1547">
        <v>37.75</v>
      </c>
      <c r="CT1547">
        <v>38.07599999999999</v>
      </c>
      <c r="CU1547">
        <v>38.187</v>
      </c>
      <c r="CV1547">
        <v>1955.099259259259</v>
      </c>
      <c r="CW1547">
        <v>39.89000000000001</v>
      </c>
      <c r="CX1547">
        <v>0</v>
      </c>
      <c r="CY1547">
        <v>1664310549.5</v>
      </c>
      <c r="CZ1547">
        <v>0</v>
      </c>
      <c r="DA1547">
        <v>0</v>
      </c>
      <c r="DB1547" t="s">
        <v>356</v>
      </c>
      <c r="DC1547">
        <v>1663859321.1</v>
      </c>
      <c r="DD1547">
        <v>1663859315.6</v>
      </c>
      <c r="DE1547">
        <v>0</v>
      </c>
      <c r="DF1547">
        <v>0.196</v>
      </c>
      <c r="DG1547">
        <v>-0.001</v>
      </c>
      <c r="DH1547">
        <v>-5.941</v>
      </c>
      <c r="DI1547">
        <v>-0.174</v>
      </c>
      <c r="DJ1547">
        <v>1500</v>
      </c>
      <c r="DK1547">
        <v>17</v>
      </c>
      <c r="DL1547">
        <v>0.13</v>
      </c>
      <c r="DM1547">
        <v>0.04</v>
      </c>
      <c r="DN1547">
        <v>-56.81371951219513</v>
      </c>
      <c r="DO1547">
        <v>0.0557811846687994</v>
      </c>
      <c r="DP1547">
        <v>0.09399699325630288</v>
      </c>
      <c r="DQ1547">
        <v>1</v>
      </c>
      <c r="DR1547">
        <v>1.422152195121951</v>
      </c>
      <c r="DS1547">
        <v>-0.3078495470383259</v>
      </c>
      <c r="DT1547">
        <v>0.03364631437158008</v>
      </c>
      <c r="DU1547">
        <v>0</v>
      </c>
      <c r="DV1547">
        <v>1</v>
      </c>
      <c r="DW1547">
        <v>2</v>
      </c>
      <c r="DX1547" t="s">
        <v>471</v>
      </c>
      <c r="DY1547">
        <v>2.98445</v>
      </c>
      <c r="DZ1547">
        <v>2.71559</v>
      </c>
      <c r="EA1547">
        <v>0.217947</v>
      </c>
      <c r="EB1547">
        <v>0.220551</v>
      </c>
      <c r="EC1547">
        <v>0.0894707</v>
      </c>
      <c r="ED1547">
        <v>0.0829299</v>
      </c>
      <c r="EE1547">
        <v>24833.7</v>
      </c>
      <c r="EF1547">
        <v>24859.5</v>
      </c>
      <c r="EG1547">
        <v>29502.1</v>
      </c>
      <c r="EH1547">
        <v>29487.3</v>
      </c>
      <c r="EI1547">
        <v>35610.9</v>
      </c>
      <c r="EJ1547">
        <v>35960.1</v>
      </c>
      <c r="EK1547">
        <v>41578.3</v>
      </c>
      <c r="EL1547">
        <v>42023.9</v>
      </c>
      <c r="EM1547">
        <v>1.96805</v>
      </c>
      <c r="EN1547">
        <v>1.92843</v>
      </c>
      <c r="EO1547">
        <v>0.119552</v>
      </c>
      <c r="EP1547">
        <v>0</v>
      </c>
      <c r="EQ1547">
        <v>23.0521</v>
      </c>
      <c r="ER1547">
        <v>999.9</v>
      </c>
      <c r="ES1547">
        <v>43.5</v>
      </c>
      <c r="ET1547">
        <v>29.4</v>
      </c>
      <c r="EU1547">
        <v>19.6944</v>
      </c>
      <c r="EV1547">
        <v>63.0664</v>
      </c>
      <c r="EW1547">
        <v>33.2051</v>
      </c>
      <c r="EX1547">
        <v>1</v>
      </c>
      <c r="EY1547">
        <v>-0.162602</v>
      </c>
      <c r="EZ1547">
        <v>1.49935</v>
      </c>
      <c r="FA1547">
        <v>20.3286</v>
      </c>
      <c r="FB1547">
        <v>5.21699</v>
      </c>
      <c r="FC1547">
        <v>12.0099</v>
      </c>
      <c r="FD1547">
        <v>4.9892</v>
      </c>
      <c r="FE1547">
        <v>3.28833</v>
      </c>
      <c r="FF1547">
        <v>9999</v>
      </c>
      <c r="FG1547">
        <v>9999</v>
      </c>
      <c r="FH1547">
        <v>9999</v>
      </c>
      <c r="FI1547">
        <v>262.8</v>
      </c>
      <c r="FJ1547">
        <v>1.86768</v>
      </c>
      <c r="FK1547">
        <v>1.86676</v>
      </c>
      <c r="FL1547">
        <v>1.86615</v>
      </c>
      <c r="FM1547">
        <v>1.86611</v>
      </c>
      <c r="FN1547">
        <v>1.86797</v>
      </c>
      <c r="FO1547">
        <v>1.87041</v>
      </c>
      <c r="FP1547">
        <v>1.86905</v>
      </c>
      <c r="FQ1547">
        <v>1.87056</v>
      </c>
      <c r="FR1547">
        <v>0</v>
      </c>
      <c r="FS1547">
        <v>0</v>
      </c>
      <c r="FT1547">
        <v>0</v>
      </c>
      <c r="FU1547">
        <v>0</v>
      </c>
      <c r="FV1547" t="s">
        <v>358</v>
      </c>
      <c r="FW1547" t="s">
        <v>359</v>
      </c>
      <c r="FX1547" t="s">
        <v>360</v>
      </c>
      <c r="FY1547" t="s">
        <v>360</v>
      </c>
      <c r="FZ1547" t="s">
        <v>360</v>
      </c>
      <c r="GA1547" t="s">
        <v>360</v>
      </c>
      <c r="GB1547">
        <v>0</v>
      </c>
      <c r="GC1547">
        <v>100</v>
      </c>
      <c r="GD1547">
        <v>100</v>
      </c>
      <c r="GE1547">
        <v>-5.76</v>
      </c>
      <c r="GF1547">
        <v>-0.1671</v>
      </c>
      <c r="GG1547">
        <v>-2.0192013485273</v>
      </c>
      <c r="GH1547">
        <v>-0.003354295288503095</v>
      </c>
      <c r="GI1547">
        <v>8.998442100416266E-07</v>
      </c>
      <c r="GJ1547">
        <v>-2.632750781261316E-10</v>
      </c>
      <c r="GK1547">
        <v>-0.1771344180573433</v>
      </c>
      <c r="GL1547">
        <v>-0.01811282044437078</v>
      </c>
      <c r="GM1547">
        <v>0.001479480632228601</v>
      </c>
      <c r="GN1547">
        <v>-2.527498020886067E-05</v>
      </c>
      <c r="GO1547">
        <v>3</v>
      </c>
      <c r="GP1547">
        <v>2311</v>
      </c>
      <c r="GQ1547">
        <v>1</v>
      </c>
      <c r="GR1547">
        <v>23</v>
      </c>
      <c r="GS1547">
        <v>7520.4</v>
      </c>
      <c r="GT1547">
        <v>7520.5</v>
      </c>
      <c r="GU1547">
        <v>2.87109</v>
      </c>
      <c r="GV1547">
        <v>2.18872</v>
      </c>
      <c r="GW1547">
        <v>1.39648</v>
      </c>
      <c r="GX1547">
        <v>2.33887</v>
      </c>
      <c r="GY1547">
        <v>1.49536</v>
      </c>
      <c r="GZ1547">
        <v>2.39868</v>
      </c>
      <c r="HA1547">
        <v>35.8711</v>
      </c>
      <c r="HB1547">
        <v>23.8336</v>
      </c>
      <c r="HC1547">
        <v>18</v>
      </c>
      <c r="HD1547">
        <v>515.579</v>
      </c>
      <c r="HE1547">
        <v>446.618</v>
      </c>
      <c r="HF1547">
        <v>21.2531</v>
      </c>
      <c r="HG1547">
        <v>25.3681</v>
      </c>
      <c r="HH1547">
        <v>30.0001</v>
      </c>
      <c r="HI1547">
        <v>25.359</v>
      </c>
      <c r="HJ1547">
        <v>25.3058</v>
      </c>
      <c r="HK1547">
        <v>57.4544</v>
      </c>
      <c r="HL1547">
        <v>17.4286</v>
      </c>
      <c r="HM1547">
        <v>39.8157</v>
      </c>
      <c r="HN1547">
        <v>21.2445</v>
      </c>
      <c r="HO1547">
        <v>1503.63</v>
      </c>
      <c r="HP1547">
        <v>17.1013</v>
      </c>
      <c r="HQ1547">
        <v>100.919</v>
      </c>
      <c r="HR1547">
        <v>100.923</v>
      </c>
    </row>
    <row r="1548" spans="1:226">
      <c r="A1548">
        <v>1532</v>
      </c>
      <c r="B1548">
        <v>1664310550</v>
      </c>
      <c r="C1548">
        <v>17319.5</v>
      </c>
      <c r="D1548" t="s">
        <v>3436</v>
      </c>
      <c r="E1548" t="s">
        <v>3437</v>
      </c>
      <c r="F1548">
        <v>5</v>
      </c>
      <c r="G1548" t="s">
        <v>3257</v>
      </c>
      <c r="H1548" t="s">
        <v>354</v>
      </c>
      <c r="I1548">
        <v>1664310542.214286</v>
      </c>
      <c r="J1548">
        <f>(K1548)/1000</f>
        <v>0</v>
      </c>
      <c r="K1548">
        <f>IF(BF1548, AN1548, AH1548)</f>
        <v>0</v>
      </c>
      <c r="L1548">
        <f>IF(BF1548, AI1548, AG1548)</f>
        <v>0</v>
      </c>
      <c r="M1548">
        <f>BH1548 - IF(AU1548&gt;1, L1548*BB1548*100.0/(AW1548*BV1548), 0)</f>
        <v>0</v>
      </c>
      <c r="N1548">
        <f>((T1548-J1548/2)*M1548-L1548)/(T1548+J1548/2)</f>
        <v>0</v>
      </c>
      <c r="O1548">
        <f>N1548*(BO1548+BP1548)/1000.0</f>
        <v>0</v>
      </c>
      <c r="P1548">
        <f>(BH1548 - IF(AU1548&gt;1, L1548*BB1548*100.0/(AW1548*BV1548), 0))*(BO1548+BP1548)/1000.0</f>
        <v>0</v>
      </c>
      <c r="Q1548">
        <f>2.0/((1/S1548-1/R1548)+SIGN(S1548)*SQRT((1/S1548-1/R1548)*(1/S1548-1/R1548) + 4*BC1548/((BC1548+1)*(BC1548+1))*(2*1/S1548*1/R1548-1/R1548*1/R1548)))</f>
        <v>0</v>
      </c>
      <c r="R1548">
        <f>IF(LEFT(BD1548,1)&lt;&gt;"0",IF(LEFT(BD1548,1)="1",3.0,BE1548),$D$5+$E$5*(BV1548*BO1548/($K$5*1000))+$F$5*(BV1548*BO1548/($K$5*1000))*MAX(MIN(BB1548,$J$5),$I$5)*MAX(MIN(BB1548,$J$5),$I$5)+$G$5*MAX(MIN(BB1548,$J$5),$I$5)*(BV1548*BO1548/($K$5*1000))+$H$5*(BV1548*BO1548/($K$5*1000))*(BV1548*BO1548/($K$5*1000)))</f>
        <v>0</v>
      </c>
      <c r="S1548">
        <f>J1548*(1000-(1000*0.61365*exp(17.502*W1548/(240.97+W1548))/(BO1548+BP1548)+BJ1548)/2)/(1000*0.61365*exp(17.502*W1548/(240.97+W1548))/(BO1548+BP1548)-BJ1548)</f>
        <v>0</v>
      </c>
      <c r="T1548">
        <f>1/((BC1548+1)/(Q1548/1.6)+1/(R1548/1.37)) + BC1548/((BC1548+1)/(Q1548/1.6) + BC1548/(R1548/1.37))</f>
        <v>0</v>
      </c>
      <c r="U1548">
        <f>(AX1548*BA1548)</f>
        <v>0</v>
      </c>
      <c r="V1548">
        <f>(BQ1548+(U1548+2*0.95*5.67E-8*(((BQ1548+$B$7)+273)^4-(BQ1548+273)^4)-44100*J1548)/(1.84*29.3*R1548+8*0.95*5.67E-8*(BQ1548+273)^3))</f>
        <v>0</v>
      </c>
      <c r="W1548">
        <f>($C$7*BR1548+$D$7*BS1548+$E$7*V1548)</f>
        <v>0</v>
      </c>
      <c r="X1548">
        <f>0.61365*exp(17.502*W1548/(240.97+W1548))</f>
        <v>0</v>
      </c>
      <c r="Y1548">
        <f>(Z1548/AA1548*100)</f>
        <v>0</v>
      </c>
      <c r="Z1548">
        <f>BJ1548*(BO1548+BP1548)/1000</f>
        <v>0</v>
      </c>
      <c r="AA1548">
        <f>0.61365*exp(17.502*BQ1548/(240.97+BQ1548))</f>
        <v>0</v>
      </c>
      <c r="AB1548">
        <f>(X1548-BJ1548*(BO1548+BP1548)/1000)</f>
        <v>0</v>
      </c>
      <c r="AC1548">
        <f>(-J1548*44100)</f>
        <v>0</v>
      </c>
      <c r="AD1548">
        <f>2*29.3*R1548*0.92*(BQ1548-W1548)</f>
        <v>0</v>
      </c>
      <c r="AE1548">
        <f>2*0.95*5.67E-8*(((BQ1548+$B$7)+273)^4-(W1548+273)^4)</f>
        <v>0</v>
      </c>
      <c r="AF1548">
        <f>U1548+AE1548+AC1548+AD1548</f>
        <v>0</v>
      </c>
      <c r="AG1548">
        <f>BN1548*AU1548*(BI1548-BH1548*(1000-AU1548*BK1548)/(1000-AU1548*BJ1548))/(100*BB1548)</f>
        <v>0</v>
      </c>
      <c r="AH1548">
        <f>1000*BN1548*AU1548*(BJ1548-BK1548)/(100*BB1548*(1000-AU1548*BJ1548))</f>
        <v>0</v>
      </c>
      <c r="AI1548">
        <f>(AJ1548 - AK1548 - BO1548*1E3/(8.314*(BQ1548+273.15)) * AM1548/BN1548 * AL1548) * BN1548/(100*BB1548) * (1000 - BK1548)/1000</f>
        <v>0</v>
      </c>
      <c r="AJ1548">
        <v>1519.713778143192</v>
      </c>
      <c r="AK1548">
        <v>1472.383393939393</v>
      </c>
      <c r="AL1548">
        <v>3.439946994927151</v>
      </c>
      <c r="AM1548">
        <v>64.58573278103455</v>
      </c>
      <c r="AN1548">
        <f>(AP1548 - AO1548 + BO1548*1E3/(8.314*(BQ1548+273.15)) * AR1548/BN1548 * AQ1548) * BN1548/(100*BB1548) * 1000/(1000 - AP1548)</f>
        <v>0</v>
      </c>
      <c r="AO1548">
        <v>16.85819141597132</v>
      </c>
      <c r="AP1548">
        <v>18.24090887218045</v>
      </c>
      <c r="AQ1548">
        <v>-0.005431323470026863</v>
      </c>
      <c r="AR1548">
        <v>112.2098661277839</v>
      </c>
      <c r="AS1548">
        <v>15</v>
      </c>
      <c r="AT1548">
        <v>3</v>
      </c>
      <c r="AU1548">
        <f>IF(AS1548*$H$13&gt;=AW1548,1.0,(AW1548/(AW1548-AS1548*$H$13)))</f>
        <v>0</v>
      </c>
      <c r="AV1548">
        <f>(AU1548-1)*100</f>
        <v>0</v>
      </c>
      <c r="AW1548">
        <f>MAX(0,($B$13+$C$13*BV1548)/(1+$D$13*BV1548)*BO1548/(BQ1548+273)*$E$13)</f>
        <v>0</v>
      </c>
      <c r="AX1548">
        <f>$B$11*BW1548+$C$11*BX1548+$F$11*CI1548*(1-CL1548)</f>
        <v>0</v>
      </c>
      <c r="AY1548">
        <f>AX1548*AZ1548</f>
        <v>0</v>
      </c>
      <c r="AZ1548">
        <f>($B$11*$D$9+$C$11*$D$9+$F$11*((CV1548+CN1548)/MAX(CV1548+CN1548+CW1548, 0.1)*$I$9+CW1548/MAX(CV1548+CN1548+CW1548, 0.1)*$J$9))/($B$11+$C$11+$F$11)</f>
        <v>0</v>
      </c>
      <c r="BA1548">
        <f>($B$11*$K$9+$C$11*$K$9+$F$11*((CV1548+CN1548)/MAX(CV1548+CN1548+CW1548, 0.1)*$P$9+CW1548/MAX(CV1548+CN1548+CW1548, 0.1)*$Q$9))/($B$11+$C$11+$F$11)</f>
        <v>0</v>
      </c>
      <c r="BB1548">
        <v>6</v>
      </c>
      <c r="BC1548">
        <v>0.5</v>
      </c>
      <c r="BD1548" t="s">
        <v>355</v>
      </c>
      <c r="BE1548">
        <v>2</v>
      </c>
      <c r="BF1548" t="b">
        <v>1</v>
      </c>
      <c r="BG1548">
        <v>1664310542.214286</v>
      </c>
      <c r="BH1548">
        <v>1421.003214285714</v>
      </c>
      <c r="BI1548">
        <v>1477.7725</v>
      </c>
      <c r="BJ1548">
        <v>18.22865714285714</v>
      </c>
      <c r="BK1548">
        <v>16.87825</v>
      </c>
      <c r="BL1548">
        <v>1426.741785714286</v>
      </c>
      <c r="BM1548">
        <v>18.39567857142857</v>
      </c>
      <c r="BN1548">
        <v>500.0683214285714</v>
      </c>
      <c r="BO1548">
        <v>90.90383928571428</v>
      </c>
      <c r="BP1548">
        <v>0.09998471428571429</v>
      </c>
      <c r="BQ1548">
        <v>24.57413928571428</v>
      </c>
      <c r="BR1548">
        <v>25.01421071428572</v>
      </c>
      <c r="BS1548">
        <v>999.9000000000002</v>
      </c>
      <c r="BT1548">
        <v>0</v>
      </c>
      <c r="BU1548">
        <v>0</v>
      </c>
      <c r="BV1548">
        <v>10003.77</v>
      </c>
      <c r="BW1548">
        <v>0</v>
      </c>
      <c r="BX1548">
        <v>7.419389999999999</v>
      </c>
      <c r="BY1548">
        <v>-56.76944642857143</v>
      </c>
      <c r="BZ1548">
        <v>1447.386785714286</v>
      </c>
      <c r="CA1548">
        <v>1503.143214285714</v>
      </c>
      <c r="CB1548">
        <v>1.350405357142857</v>
      </c>
      <c r="CC1548">
        <v>1477.7725</v>
      </c>
      <c r="CD1548">
        <v>16.87825</v>
      </c>
      <c r="CE1548">
        <v>1.657055357142857</v>
      </c>
      <c r="CF1548">
        <v>1.534298214285714</v>
      </c>
      <c r="CG1548">
        <v>14.49987142857143</v>
      </c>
      <c r="CH1548">
        <v>13.31420357142857</v>
      </c>
      <c r="CI1548">
        <v>2000.0025</v>
      </c>
      <c r="CJ1548">
        <v>0.9800051071428568</v>
      </c>
      <c r="CK1548">
        <v>0.01999439642857143</v>
      </c>
      <c r="CL1548">
        <v>0</v>
      </c>
      <c r="CM1548">
        <v>797.6095714285717</v>
      </c>
      <c r="CN1548">
        <v>5.00097</v>
      </c>
      <c r="CO1548">
        <v>15864.31071428572</v>
      </c>
      <c r="CP1548">
        <v>16707.63214285714</v>
      </c>
      <c r="CQ1548">
        <v>37.75</v>
      </c>
      <c r="CR1548">
        <v>38.45049999999999</v>
      </c>
      <c r="CS1548">
        <v>37.75</v>
      </c>
      <c r="CT1548">
        <v>38.06424999999999</v>
      </c>
      <c r="CU1548">
        <v>38.187</v>
      </c>
      <c r="CV1548">
        <v>1955.112142857143</v>
      </c>
      <c r="CW1548">
        <v>39.89000000000001</v>
      </c>
      <c r="CX1548">
        <v>0</v>
      </c>
      <c r="CY1548">
        <v>1664310554.3</v>
      </c>
      <c r="CZ1548">
        <v>0</v>
      </c>
      <c r="DA1548">
        <v>0</v>
      </c>
      <c r="DB1548" t="s">
        <v>356</v>
      </c>
      <c r="DC1548">
        <v>1663859321.1</v>
      </c>
      <c r="DD1548">
        <v>1663859315.6</v>
      </c>
      <c r="DE1548">
        <v>0</v>
      </c>
      <c r="DF1548">
        <v>0.196</v>
      </c>
      <c r="DG1548">
        <v>-0.001</v>
      </c>
      <c r="DH1548">
        <v>-5.941</v>
      </c>
      <c r="DI1548">
        <v>-0.174</v>
      </c>
      <c r="DJ1548">
        <v>1500</v>
      </c>
      <c r="DK1548">
        <v>17</v>
      </c>
      <c r="DL1548">
        <v>0.13</v>
      </c>
      <c r="DM1548">
        <v>0.04</v>
      </c>
      <c r="DN1548">
        <v>-56.78388536585366</v>
      </c>
      <c r="DO1548">
        <v>0.5378341463414014</v>
      </c>
      <c r="DP1548">
        <v>0.1317021020647763</v>
      </c>
      <c r="DQ1548">
        <v>0</v>
      </c>
      <c r="DR1548">
        <v>1.367249756097561</v>
      </c>
      <c r="DS1548">
        <v>-0.5180943554006967</v>
      </c>
      <c r="DT1548">
        <v>0.06171658477691289</v>
      </c>
      <c r="DU1548">
        <v>0</v>
      </c>
      <c r="DV1548">
        <v>0</v>
      </c>
      <c r="DW1548">
        <v>2</v>
      </c>
      <c r="DX1548" t="s">
        <v>357</v>
      </c>
      <c r="DY1548">
        <v>2.98467</v>
      </c>
      <c r="DZ1548">
        <v>2.71577</v>
      </c>
      <c r="EA1548">
        <v>0.219505</v>
      </c>
      <c r="EB1548">
        <v>0.222095</v>
      </c>
      <c r="EC1548">
        <v>0.0895724</v>
      </c>
      <c r="ED1548">
        <v>0.0835067</v>
      </c>
      <c r="EE1548">
        <v>24784</v>
      </c>
      <c r="EF1548">
        <v>24810.7</v>
      </c>
      <c r="EG1548">
        <v>29501.7</v>
      </c>
      <c r="EH1548">
        <v>29487.8</v>
      </c>
      <c r="EI1548">
        <v>35606.4</v>
      </c>
      <c r="EJ1548">
        <v>35937.6</v>
      </c>
      <c r="EK1548">
        <v>41577.8</v>
      </c>
      <c r="EL1548">
        <v>42024.5</v>
      </c>
      <c r="EM1548">
        <v>1.96823</v>
      </c>
      <c r="EN1548">
        <v>1.92845</v>
      </c>
      <c r="EO1548">
        <v>0.11871</v>
      </c>
      <c r="EP1548">
        <v>0</v>
      </c>
      <c r="EQ1548">
        <v>23.0502</v>
      </c>
      <c r="ER1548">
        <v>999.9</v>
      </c>
      <c r="ES1548">
        <v>43.6</v>
      </c>
      <c r="ET1548">
        <v>29.4</v>
      </c>
      <c r="EU1548">
        <v>19.7421</v>
      </c>
      <c r="EV1548">
        <v>62.5664</v>
      </c>
      <c r="EW1548">
        <v>32.7524</v>
      </c>
      <c r="EX1548">
        <v>1</v>
      </c>
      <c r="EY1548">
        <v>-0.162429</v>
      </c>
      <c r="EZ1548">
        <v>1.53441</v>
      </c>
      <c r="FA1548">
        <v>20.3286</v>
      </c>
      <c r="FB1548">
        <v>5.21879</v>
      </c>
      <c r="FC1548">
        <v>12.0099</v>
      </c>
      <c r="FD1548">
        <v>4.98995</v>
      </c>
      <c r="FE1548">
        <v>3.28858</v>
      </c>
      <c r="FF1548">
        <v>9999</v>
      </c>
      <c r="FG1548">
        <v>9999</v>
      </c>
      <c r="FH1548">
        <v>9999</v>
      </c>
      <c r="FI1548">
        <v>262.8</v>
      </c>
      <c r="FJ1548">
        <v>1.86768</v>
      </c>
      <c r="FK1548">
        <v>1.86676</v>
      </c>
      <c r="FL1548">
        <v>1.86615</v>
      </c>
      <c r="FM1548">
        <v>1.8661</v>
      </c>
      <c r="FN1548">
        <v>1.86797</v>
      </c>
      <c r="FO1548">
        <v>1.87042</v>
      </c>
      <c r="FP1548">
        <v>1.86905</v>
      </c>
      <c r="FQ1548">
        <v>1.87055</v>
      </c>
      <c r="FR1548">
        <v>0</v>
      </c>
      <c r="FS1548">
        <v>0</v>
      </c>
      <c r="FT1548">
        <v>0</v>
      </c>
      <c r="FU1548">
        <v>0</v>
      </c>
      <c r="FV1548" t="s">
        <v>358</v>
      </c>
      <c r="FW1548" t="s">
        <v>359</v>
      </c>
      <c r="FX1548" t="s">
        <v>360</v>
      </c>
      <c r="FY1548" t="s">
        <v>360</v>
      </c>
      <c r="FZ1548" t="s">
        <v>360</v>
      </c>
      <c r="GA1548" t="s">
        <v>360</v>
      </c>
      <c r="GB1548">
        <v>0</v>
      </c>
      <c r="GC1548">
        <v>100</v>
      </c>
      <c r="GD1548">
        <v>100</v>
      </c>
      <c r="GE1548">
        <v>-5.81</v>
      </c>
      <c r="GF1548">
        <v>-0.1668</v>
      </c>
      <c r="GG1548">
        <v>-2.0192013485273</v>
      </c>
      <c r="GH1548">
        <v>-0.003354295288503095</v>
      </c>
      <c r="GI1548">
        <v>8.998442100416266E-07</v>
      </c>
      <c r="GJ1548">
        <v>-2.632750781261316E-10</v>
      </c>
      <c r="GK1548">
        <v>-0.1771344180573433</v>
      </c>
      <c r="GL1548">
        <v>-0.01811282044437078</v>
      </c>
      <c r="GM1548">
        <v>0.001479480632228601</v>
      </c>
      <c r="GN1548">
        <v>-2.527498020886067E-05</v>
      </c>
      <c r="GO1548">
        <v>3</v>
      </c>
      <c r="GP1548">
        <v>2311</v>
      </c>
      <c r="GQ1548">
        <v>1</v>
      </c>
      <c r="GR1548">
        <v>23</v>
      </c>
      <c r="GS1548">
        <v>7520.5</v>
      </c>
      <c r="GT1548">
        <v>7520.6</v>
      </c>
      <c r="GU1548">
        <v>2.89917</v>
      </c>
      <c r="GV1548">
        <v>2.18872</v>
      </c>
      <c r="GW1548">
        <v>1.39648</v>
      </c>
      <c r="GX1548">
        <v>2.34009</v>
      </c>
      <c r="GY1548">
        <v>1.49536</v>
      </c>
      <c r="GZ1548">
        <v>2.41577</v>
      </c>
      <c r="HA1548">
        <v>35.8711</v>
      </c>
      <c r="HB1548">
        <v>23.8336</v>
      </c>
      <c r="HC1548">
        <v>18</v>
      </c>
      <c r="HD1548">
        <v>515.706</v>
      </c>
      <c r="HE1548">
        <v>446.648</v>
      </c>
      <c r="HF1548">
        <v>21.2342</v>
      </c>
      <c r="HG1548">
        <v>25.3692</v>
      </c>
      <c r="HH1548">
        <v>30.0003</v>
      </c>
      <c r="HI1548">
        <v>25.3606</v>
      </c>
      <c r="HJ1548">
        <v>25.3076</v>
      </c>
      <c r="HK1548">
        <v>57.9909</v>
      </c>
      <c r="HL1548">
        <v>17.153</v>
      </c>
      <c r="HM1548">
        <v>39.8157</v>
      </c>
      <c r="HN1548">
        <v>21.2253</v>
      </c>
      <c r="HO1548">
        <v>1523.71</v>
      </c>
      <c r="HP1548">
        <v>17.1439</v>
      </c>
      <c r="HQ1548">
        <v>100.918</v>
      </c>
      <c r="HR1548">
        <v>100.925</v>
      </c>
    </row>
    <row r="1549" spans="1:226">
      <c r="A1549">
        <v>1533</v>
      </c>
      <c r="B1549">
        <v>1664310555</v>
      </c>
      <c r="C1549">
        <v>17324.5</v>
      </c>
      <c r="D1549" t="s">
        <v>3438</v>
      </c>
      <c r="E1549" t="s">
        <v>3439</v>
      </c>
      <c r="F1549">
        <v>5</v>
      </c>
      <c r="G1549" t="s">
        <v>3257</v>
      </c>
      <c r="H1549" t="s">
        <v>354</v>
      </c>
      <c r="I1549">
        <v>1664310547.5</v>
      </c>
      <c r="J1549">
        <f>(K1549)/1000</f>
        <v>0</v>
      </c>
      <c r="K1549">
        <f>IF(BF1549, AN1549, AH1549)</f>
        <v>0</v>
      </c>
      <c r="L1549">
        <f>IF(BF1549, AI1549, AG1549)</f>
        <v>0</v>
      </c>
      <c r="M1549">
        <f>BH1549 - IF(AU1549&gt;1, L1549*BB1549*100.0/(AW1549*BV1549), 0)</f>
        <v>0</v>
      </c>
      <c r="N1549">
        <f>((T1549-J1549/2)*M1549-L1549)/(T1549+J1549/2)</f>
        <v>0</v>
      </c>
      <c r="O1549">
        <f>N1549*(BO1549+BP1549)/1000.0</f>
        <v>0</v>
      </c>
      <c r="P1549">
        <f>(BH1549 - IF(AU1549&gt;1, L1549*BB1549*100.0/(AW1549*BV1549), 0))*(BO1549+BP1549)/1000.0</f>
        <v>0</v>
      </c>
      <c r="Q1549">
        <f>2.0/((1/S1549-1/R1549)+SIGN(S1549)*SQRT((1/S1549-1/R1549)*(1/S1549-1/R1549) + 4*BC1549/((BC1549+1)*(BC1549+1))*(2*1/S1549*1/R1549-1/R1549*1/R1549)))</f>
        <v>0</v>
      </c>
      <c r="R1549">
        <f>IF(LEFT(BD1549,1)&lt;&gt;"0",IF(LEFT(BD1549,1)="1",3.0,BE1549),$D$5+$E$5*(BV1549*BO1549/($K$5*1000))+$F$5*(BV1549*BO1549/($K$5*1000))*MAX(MIN(BB1549,$J$5),$I$5)*MAX(MIN(BB1549,$J$5),$I$5)+$G$5*MAX(MIN(BB1549,$J$5),$I$5)*(BV1549*BO1549/($K$5*1000))+$H$5*(BV1549*BO1549/($K$5*1000))*(BV1549*BO1549/($K$5*1000)))</f>
        <v>0</v>
      </c>
      <c r="S1549">
        <f>J1549*(1000-(1000*0.61365*exp(17.502*W1549/(240.97+W1549))/(BO1549+BP1549)+BJ1549)/2)/(1000*0.61365*exp(17.502*W1549/(240.97+W1549))/(BO1549+BP1549)-BJ1549)</f>
        <v>0</v>
      </c>
      <c r="T1549">
        <f>1/((BC1549+1)/(Q1549/1.6)+1/(R1549/1.37)) + BC1549/((BC1549+1)/(Q1549/1.6) + BC1549/(R1549/1.37))</f>
        <v>0</v>
      </c>
      <c r="U1549">
        <f>(AX1549*BA1549)</f>
        <v>0</v>
      </c>
      <c r="V1549">
        <f>(BQ1549+(U1549+2*0.95*5.67E-8*(((BQ1549+$B$7)+273)^4-(BQ1549+273)^4)-44100*J1549)/(1.84*29.3*R1549+8*0.95*5.67E-8*(BQ1549+273)^3))</f>
        <v>0</v>
      </c>
      <c r="W1549">
        <f>($C$7*BR1549+$D$7*BS1549+$E$7*V1549)</f>
        <v>0</v>
      </c>
      <c r="X1549">
        <f>0.61365*exp(17.502*W1549/(240.97+W1549))</f>
        <v>0</v>
      </c>
      <c r="Y1549">
        <f>(Z1549/AA1549*100)</f>
        <v>0</v>
      </c>
      <c r="Z1549">
        <f>BJ1549*(BO1549+BP1549)/1000</f>
        <v>0</v>
      </c>
      <c r="AA1549">
        <f>0.61365*exp(17.502*BQ1549/(240.97+BQ1549))</f>
        <v>0</v>
      </c>
      <c r="AB1549">
        <f>(X1549-BJ1549*(BO1549+BP1549)/1000)</f>
        <v>0</v>
      </c>
      <c r="AC1549">
        <f>(-J1549*44100)</f>
        <v>0</v>
      </c>
      <c r="AD1549">
        <f>2*29.3*R1549*0.92*(BQ1549-W1549)</f>
        <v>0</v>
      </c>
      <c r="AE1549">
        <f>2*0.95*5.67E-8*(((BQ1549+$B$7)+273)^4-(W1549+273)^4)</f>
        <v>0</v>
      </c>
      <c r="AF1549">
        <f>U1549+AE1549+AC1549+AD1549</f>
        <v>0</v>
      </c>
      <c r="AG1549">
        <f>BN1549*AU1549*(BI1549-BH1549*(1000-AU1549*BK1549)/(1000-AU1549*BJ1549))/(100*BB1549)</f>
        <v>0</v>
      </c>
      <c r="AH1549">
        <f>1000*BN1549*AU1549*(BJ1549-BK1549)/(100*BB1549*(1000-AU1549*BJ1549))</f>
        <v>0</v>
      </c>
      <c r="AI1549">
        <f>(AJ1549 - AK1549 - BO1549*1E3/(8.314*(BQ1549+273.15)) * AM1549/BN1549 * AL1549) * BN1549/(100*BB1549) * (1000 - BK1549)/1000</f>
        <v>0</v>
      </c>
      <c r="AJ1549">
        <v>1536.999011581474</v>
      </c>
      <c r="AK1549">
        <v>1489.894484848485</v>
      </c>
      <c r="AL1549">
        <v>3.479454913970059</v>
      </c>
      <c r="AM1549">
        <v>64.58573278103455</v>
      </c>
      <c r="AN1549">
        <f>(AP1549 - AO1549 + BO1549*1E3/(8.314*(BQ1549+273.15)) * AR1549/BN1549 * AQ1549) * BN1549/(100*BB1549) * 1000/(1000 - AP1549)</f>
        <v>0</v>
      </c>
      <c r="AO1549">
        <v>17.02512412535876</v>
      </c>
      <c r="AP1549">
        <v>18.29785774436088</v>
      </c>
      <c r="AQ1549">
        <v>0.006535237214323514</v>
      </c>
      <c r="AR1549">
        <v>112.2098661277839</v>
      </c>
      <c r="AS1549">
        <v>14</v>
      </c>
      <c r="AT1549">
        <v>3</v>
      </c>
      <c r="AU1549">
        <f>IF(AS1549*$H$13&gt;=AW1549,1.0,(AW1549/(AW1549-AS1549*$H$13)))</f>
        <v>0</v>
      </c>
      <c r="AV1549">
        <f>(AU1549-1)*100</f>
        <v>0</v>
      </c>
      <c r="AW1549">
        <f>MAX(0,($B$13+$C$13*BV1549)/(1+$D$13*BV1549)*BO1549/(BQ1549+273)*$E$13)</f>
        <v>0</v>
      </c>
      <c r="AX1549">
        <f>$B$11*BW1549+$C$11*BX1549+$F$11*CI1549*(1-CL1549)</f>
        <v>0</v>
      </c>
      <c r="AY1549">
        <f>AX1549*AZ1549</f>
        <v>0</v>
      </c>
      <c r="AZ1549">
        <f>($B$11*$D$9+$C$11*$D$9+$F$11*((CV1549+CN1549)/MAX(CV1549+CN1549+CW1549, 0.1)*$I$9+CW1549/MAX(CV1549+CN1549+CW1549, 0.1)*$J$9))/($B$11+$C$11+$F$11)</f>
        <v>0</v>
      </c>
      <c r="BA1549">
        <f>($B$11*$K$9+$C$11*$K$9+$F$11*((CV1549+CN1549)/MAX(CV1549+CN1549+CW1549, 0.1)*$P$9+CW1549/MAX(CV1549+CN1549+CW1549, 0.1)*$Q$9))/($B$11+$C$11+$F$11)</f>
        <v>0</v>
      </c>
      <c r="BB1549">
        <v>6</v>
      </c>
      <c r="BC1549">
        <v>0.5</v>
      </c>
      <c r="BD1549" t="s">
        <v>355</v>
      </c>
      <c r="BE1549">
        <v>2</v>
      </c>
      <c r="BF1549" t="b">
        <v>1</v>
      </c>
      <c r="BG1549">
        <v>1664310547.5</v>
      </c>
      <c r="BH1549">
        <v>1438.852592592592</v>
      </c>
      <c r="BI1549">
        <v>1495.49</v>
      </c>
      <c r="BJ1549">
        <v>18.2435</v>
      </c>
      <c r="BK1549">
        <v>16.95887407407407</v>
      </c>
      <c r="BL1549">
        <v>1444.634074074074</v>
      </c>
      <c r="BM1549">
        <v>18.41035925925926</v>
      </c>
      <c r="BN1549">
        <v>500.0695185185185</v>
      </c>
      <c r="BO1549">
        <v>90.90229259259259</v>
      </c>
      <c r="BP1549">
        <v>0.1000248296296296</v>
      </c>
      <c r="BQ1549">
        <v>24.57354074074074</v>
      </c>
      <c r="BR1549">
        <v>25.01190740740741</v>
      </c>
      <c r="BS1549">
        <v>999.9000000000001</v>
      </c>
      <c r="BT1549">
        <v>0</v>
      </c>
      <c r="BU1549">
        <v>0</v>
      </c>
      <c r="BV1549">
        <v>9998.332592592591</v>
      </c>
      <c r="BW1549">
        <v>0</v>
      </c>
      <c r="BX1549">
        <v>7.419389999999999</v>
      </c>
      <c r="BY1549">
        <v>-56.63741481481481</v>
      </c>
      <c r="BZ1549">
        <v>1465.58962962963</v>
      </c>
      <c r="CA1549">
        <v>1521.29074074074</v>
      </c>
      <c r="CB1549">
        <v>1.284618148148148</v>
      </c>
      <c r="CC1549">
        <v>1495.49</v>
      </c>
      <c r="CD1549">
        <v>16.95887407407407</v>
      </c>
      <c r="CE1549">
        <v>1.658375555555555</v>
      </c>
      <c r="CF1549">
        <v>1.541600740740741</v>
      </c>
      <c r="CG1549">
        <v>14.51218518518519</v>
      </c>
      <c r="CH1549">
        <v>13.38691481481482</v>
      </c>
      <c r="CI1549">
        <v>2000.02037037037</v>
      </c>
      <c r="CJ1549">
        <v>0.9800051111111109</v>
      </c>
      <c r="CK1549">
        <v>0.01999439259259259</v>
      </c>
      <c r="CL1549">
        <v>0</v>
      </c>
      <c r="CM1549">
        <v>796.833</v>
      </c>
      <c r="CN1549">
        <v>5.00097</v>
      </c>
      <c r="CO1549">
        <v>15848.77407407407</v>
      </c>
      <c r="CP1549">
        <v>16707.77777777778</v>
      </c>
      <c r="CQ1549">
        <v>37.74766666666667</v>
      </c>
      <c r="CR1549">
        <v>38.437</v>
      </c>
      <c r="CS1549">
        <v>37.74533333333333</v>
      </c>
      <c r="CT1549">
        <v>38.062</v>
      </c>
      <c r="CU1549">
        <v>38.187</v>
      </c>
      <c r="CV1549">
        <v>1955.13</v>
      </c>
      <c r="CW1549">
        <v>39.89000000000001</v>
      </c>
      <c r="CX1549">
        <v>0</v>
      </c>
      <c r="CY1549">
        <v>1664310559.7</v>
      </c>
      <c r="CZ1549">
        <v>0</v>
      </c>
      <c r="DA1549">
        <v>0</v>
      </c>
      <c r="DB1549" t="s">
        <v>356</v>
      </c>
      <c r="DC1549">
        <v>1663859321.1</v>
      </c>
      <c r="DD1549">
        <v>1663859315.6</v>
      </c>
      <c r="DE1549">
        <v>0</v>
      </c>
      <c r="DF1549">
        <v>0.196</v>
      </c>
      <c r="DG1549">
        <v>-0.001</v>
      </c>
      <c r="DH1549">
        <v>-5.941</v>
      </c>
      <c r="DI1549">
        <v>-0.174</v>
      </c>
      <c r="DJ1549">
        <v>1500</v>
      </c>
      <c r="DK1549">
        <v>17</v>
      </c>
      <c r="DL1549">
        <v>0.13</v>
      </c>
      <c r="DM1549">
        <v>0.04</v>
      </c>
      <c r="DN1549">
        <v>-56.713835</v>
      </c>
      <c r="DO1549">
        <v>1.270680675422145</v>
      </c>
      <c r="DP1549">
        <v>0.1793374773297541</v>
      </c>
      <c r="DQ1549">
        <v>0</v>
      </c>
      <c r="DR1549">
        <v>1.32127075</v>
      </c>
      <c r="DS1549">
        <v>-0.8051242401500962</v>
      </c>
      <c r="DT1549">
        <v>0.08274969550963616</v>
      </c>
      <c r="DU1549">
        <v>0</v>
      </c>
      <c r="DV1549">
        <v>0</v>
      </c>
      <c r="DW1549">
        <v>2</v>
      </c>
      <c r="DX1549" t="s">
        <v>357</v>
      </c>
      <c r="DY1549">
        <v>2.98458</v>
      </c>
      <c r="DZ1549">
        <v>2.71556</v>
      </c>
      <c r="EA1549">
        <v>0.221065</v>
      </c>
      <c r="EB1549">
        <v>0.223566</v>
      </c>
      <c r="EC1549">
        <v>0.08973879999999999</v>
      </c>
      <c r="ED1549">
        <v>0.08372889999999999</v>
      </c>
      <c r="EE1549">
        <v>24734.5</v>
      </c>
      <c r="EF1549">
        <v>24763.9</v>
      </c>
      <c r="EG1549">
        <v>29501.7</v>
      </c>
      <c r="EH1549">
        <v>29487.9</v>
      </c>
      <c r="EI1549">
        <v>35599.8</v>
      </c>
      <c r="EJ1549">
        <v>35928.9</v>
      </c>
      <c r="EK1549">
        <v>41577.7</v>
      </c>
      <c r="EL1549">
        <v>42024.6</v>
      </c>
      <c r="EM1549">
        <v>1.96825</v>
      </c>
      <c r="EN1549">
        <v>1.9283</v>
      </c>
      <c r="EO1549">
        <v>0.1195</v>
      </c>
      <c r="EP1549">
        <v>0</v>
      </c>
      <c r="EQ1549">
        <v>23.0494</v>
      </c>
      <c r="ER1549">
        <v>999.9</v>
      </c>
      <c r="ES1549">
        <v>43.6</v>
      </c>
      <c r="ET1549">
        <v>29.4</v>
      </c>
      <c r="EU1549">
        <v>19.7406</v>
      </c>
      <c r="EV1549">
        <v>62.8464</v>
      </c>
      <c r="EW1549">
        <v>33.0489</v>
      </c>
      <c r="EX1549">
        <v>1</v>
      </c>
      <c r="EY1549">
        <v>-0.162424</v>
      </c>
      <c r="EZ1549">
        <v>1.47998</v>
      </c>
      <c r="FA1549">
        <v>20.3289</v>
      </c>
      <c r="FB1549">
        <v>5.21894</v>
      </c>
      <c r="FC1549">
        <v>12.0099</v>
      </c>
      <c r="FD1549">
        <v>4.98965</v>
      </c>
      <c r="FE1549">
        <v>3.28863</v>
      </c>
      <c r="FF1549">
        <v>9999</v>
      </c>
      <c r="FG1549">
        <v>9999</v>
      </c>
      <c r="FH1549">
        <v>9999</v>
      </c>
      <c r="FI1549">
        <v>262.8</v>
      </c>
      <c r="FJ1549">
        <v>1.86768</v>
      </c>
      <c r="FK1549">
        <v>1.86676</v>
      </c>
      <c r="FL1549">
        <v>1.86615</v>
      </c>
      <c r="FM1549">
        <v>1.86609</v>
      </c>
      <c r="FN1549">
        <v>1.86794</v>
      </c>
      <c r="FO1549">
        <v>1.87042</v>
      </c>
      <c r="FP1549">
        <v>1.86905</v>
      </c>
      <c r="FQ1549">
        <v>1.87054</v>
      </c>
      <c r="FR1549">
        <v>0</v>
      </c>
      <c r="FS1549">
        <v>0</v>
      </c>
      <c r="FT1549">
        <v>0</v>
      </c>
      <c r="FU1549">
        <v>0</v>
      </c>
      <c r="FV1549" t="s">
        <v>358</v>
      </c>
      <c r="FW1549" t="s">
        <v>359</v>
      </c>
      <c r="FX1549" t="s">
        <v>360</v>
      </c>
      <c r="FY1549" t="s">
        <v>360</v>
      </c>
      <c r="FZ1549" t="s">
        <v>360</v>
      </c>
      <c r="GA1549" t="s">
        <v>360</v>
      </c>
      <c r="GB1549">
        <v>0</v>
      </c>
      <c r="GC1549">
        <v>100</v>
      </c>
      <c r="GD1549">
        <v>100</v>
      </c>
      <c r="GE1549">
        <v>-5.84</v>
      </c>
      <c r="GF1549">
        <v>-0.1663</v>
      </c>
      <c r="GG1549">
        <v>-2.0192013485273</v>
      </c>
      <c r="GH1549">
        <v>-0.003354295288503095</v>
      </c>
      <c r="GI1549">
        <v>8.998442100416266E-07</v>
      </c>
      <c r="GJ1549">
        <v>-2.632750781261316E-10</v>
      </c>
      <c r="GK1549">
        <v>-0.1771344180573433</v>
      </c>
      <c r="GL1549">
        <v>-0.01811282044437078</v>
      </c>
      <c r="GM1549">
        <v>0.001479480632228601</v>
      </c>
      <c r="GN1549">
        <v>-2.527498020886067E-05</v>
      </c>
      <c r="GO1549">
        <v>3</v>
      </c>
      <c r="GP1549">
        <v>2311</v>
      </c>
      <c r="GQ1549">
        <v>1</v>
      </c>
      <c r="GR1549">
        <v>23</v>
      </c>
      <c r="GS1549">
        <v>7520.6</v>
      </c>
      <c r="GT1549">
        <v>7520.7</v>
      </c>
      <c r="GU1549">
        <v>2.92236</v>
      </c>
      <c r="GV1549">
        <v>2.18628</v>
      </c>
      <c r="GW1549">
        <v>1.39648</v>
      </c>
      <c r="GX1549">
        <v>2.34009</v>
      </c>
      <c r="GY1549">
        <v>1.49536</v>
      </c>
      <c r="GZ1549">
        <v>2.48413</v>
      </c>
      <c r="HA1549">
        <v>35.8711</v>
      </c>
      <c r="HB1549">
        <v>23.8423</v>
      </c>
      <c r="HC1549">
        <v>18</v>
      </c>
      <c r="HD1549">
        <v>515.742</v>
      </c>
      <c r="HE1549">
        <v>446.574</v>
      </c>
      <c r="HF1549">
        <v>21.2188</v>
      </c>
      <c r="HG1549">
        <v>25.3704</v>
      </c>
      <c r="HH1549">
        <v>30.0002</v>
      </c>
      <c r="HI1549">
        <v>25.3627</v>
      </c>
      <c r="HJ1549">
        <v>25.3097</v>
      </c>
      <c r="HK1549">
        <v>58.4689</v>
      </c>
      <c r="HL1549">
        <v>17.153</v>
      </c>
      <c r="HM1549">
        <v>40.1894</v>
      </c>
      <c r="HN1549">
        <v>21.2221</v>
      </c>
      <c r="HO1549">
        <v>1537.07</v>
      </c>
      <c r="HP1549">
        <v>17.1737</v>
      </c>
      <c r="HQ1549">
        <v>100.918</v>
      </c>
      <c r="HR1549">
        <v>100.925</v>
      </c>
    </row>
    <row r="1550" spans="1:226">
      <c r="A1550">
        <v>1534</v>
      </c>
      <c r="B1550">
        <v>1664310559.5</v>
      </c>
      <c r="C1550">
        <v>17329</v>
      </c>
      <c r="D1550" t="s">
        <v>3440</v>
      </c>
      <c r="E1550" t="s">
        <v>3441</v>
      </c>
      <c r="F1550">
        <v>5</v>
      </c>
      <c r="G1550" t="s">
        <v>3257</v>
      </c>
      <c r="H1550" t="s">
        <v>354</v>
      </c>
      <c r="I1550">
        <v>1664310551.944444</v>
      </c>
      <c r="J1550">
        <f>(K1550)/1000</f>
        <v>0</v>
      </c>
      <c r="K1550">
        <f>IF(BF1550, AN1550, AH1550)</f>
        <v>0</v>
      </c>
      <c r="L1550">
        <f>IF(BF1550, AI1550, AG1550)</f>
        <v>0</v>
      </c>
      <c r="M1550">
        <f>BH1550 - IF(AU1550&gt;1, L1550*BB1550*100.0/(AW1550*BV1550), 0)</f>
        <v>0</v>
      </c>
      <c r="N1550">
        <f>((T1550-J1550/2)*M1550-L1550)/(T1550+J1550/2)</f>
        <v>0</v>
      </c>
      <c r="O1550">
        <f>N1550*(BO1550+BP1550)/1000.0</f>
        <v>0</v>
      </c>
      <c r="P1550">
        <f>(BH1550 - IF(AU1550&gt;1, L1550*BB1550*100.0/(AW1550*BV1550), 0))*(BO1550+BP1550)/1000.0</f>
        <v>0</v>
      </c>
      <c r="Q1550">
        <f>2.0/((1/S1550-1/R1550)+SIGN(S1550)*SQRT((1/S1550-1/R1550)*(1/S1550-1/R1550) + 4*BC1550/((BC1550+1)*(BC1550+1))*(2*1/S1550*1/R1550-1/R1550*1/R1550)))</f>
        <v>0</v>
      </c>
      <c r="R1550">
        <f>IF(LEFT(BD1550,1)&lt;&gt;"0",IF(LEFT(BD1550,1)="1",3.0,BE1550),$D$5+$E$5*(BV1550*BO1550/($K$5*1000))+$F$5*(BV1550*BO1550/($K$5*1000))*MAX(MIN(BB1550,$J$5),$I$5)*MAX(MIN(BB1550,$J$5),$I$5)+$G$5*MAX(MIN(BB1550,$J$5),$I$5)*(BV1550*BO1550/($K$5*1000))+$H$5*(BV1550*BO1550/($K$5*1000))*(BV1550*BO1550/($K$5*1000)))</f>
        <v>0</v>
      </c>
      <c r="S1550">
        <f>J1550*(1000-(1000*0.61365*exp(17.502*W1550/(240.97+W1550))/(BO1550+BP1550)+BJ1550)/2)/(1000*0.61365*exp(17.502*W1550/(240.97+W1550))/(BO1550+BP1550)-BJ1550)</f>
        <v>0</v>
      </c>
      <c r="T1550">
        <f>1/((BC1550+1)/(Q1550/1.6)+1/(R1550/1.37)) + BC1550/((BC1550+1)/(Q1550/1.6) + BC1550/(R1550/1.37))</f>
        <v>0</v>
      </c>
      <c r="U1550">
        <f>(AX1550*BA1550)</f>
        <v>0</v>
      </c>
      <c r="V1550">
        <f>(BQ1550+(U1550+2*0.95*5.67E-8*(((BQ1550+$B$7)+273)^4-(BQ1550+273)^4)-44100*J1550)/(1.84*29.3*R1550+8*0.95*5.67E-8*(BQ1550+273)^3))</f>
        <v>0</v>
      </c>
      <c r="W1550">
        <f>($C$7*BR1550+$D$7*BS1550+$E$7*V1550)</f>
        <v>0</v>
      </c>
      <c r="X1550">
        <f>0.61365*exp(17.502*W1550/(240.97+W1550))</f>
        <v>0</v>
      </c>
      <c r="Y1550">
        <f>(Z1550/AA1550*100)</f>
        <v>0</v>
      </c>
      <c r="Z1550">
        <f>BJ1550*(BO1550+BP1550)/1000</f>
        <v>0</v>
      </c>
      <c r="AA1550">
        <f>0.61365*exp(17.502*BQ1550/(240.97+BQ1550))</f>
        <v>0</v>
      </c>
      <c r="AB1550">
        <f>(X1550-BJ1550*(BO1550+BP1550)/1000)</f>
        <v>0</v>
      </c>
      <c r="AC1550">
        <f>(-J1550*44100)</f>
        <v>0</v>
      </c>
      <c r="AD1550">
        <f>2*29.3*R1550*0.92*(BQ1550-W1550)</f>
        <v>0</v>
      </c>
      <c r="AE1550">
        <f>2*0.95*5.67E-8*(((BQ1550+$B$7)+273)^4-(W1550+273)^4)</f>
        <v>0</v>
      </c>
      <c r="AF1550">
        <f>U1550+AE1550+AC1550+AD1550</f>
        <v>0</v>
      </c>
      <c r="AG1550">
        <f>BN1550*AU1550*(BI1550-BH1550*(1000-AU1550*BK1550)/(1000-AU1550*BJ1550))/(100*BB1550)</f>
        <v>0</v>
      </c>
      <c r="AH1550">
        <f>1000*BN1550*AU1550*(BJ1550-BK1550)/(100*BB1550*(1000-AU1550*BJ1550))</f>
        <v>0</v>
      </c>
      <c r="AI1550">
        <f>(AJ1550 - AK1550 - BO1550*1E3/(8.314*(BQ1550+273.15)) * AM1550/BN1550 * AL1550) * BN1550/(100*BB1550) * (1000 - BK1550)/1000</f>
        <v>0</v>
      </c>
      <c r="AJ1550">
        <v>1552.593834462397</v>
      </c>
      <c r="AK1550">
        <v>1505.533030303031</v>
      </c>
      <c r="AL1550">
        <v>3.485313069893909</v>
      </c>
      <c r="AM1550">
        <v>64.58573278103455</v>
      </c>
      <c r="AN1550">
        <f>(AP1550 - AO1550 + BO1550*1E3/(8.314*(BQ1550+273.15)) * AR1550/BN1550 * AQ1550) * BN1550/(100*BB1550) * 1000/(1000 - AP1550)</f>
        <v>0</v>
      </c>
      <c r="AO1550">
        <v>17.08035843656763</v>
      </c>
      <c r="AP1550">
        <v>18.33667909774434</v>
      </c>
      <c r="AQ1550">
        <v>0.009335050472435503</v>
      </c>
      <c r="AR1550">
        <v>112.2098661277839</v>
      </c>
      <c r="AS1550">
        <v>15</v>
      </c>
      <c r="AT1550">
        <v>3</v>
      </c>
      <c r="AU1550">
        <f>IF(AS1550*$H$13&gt;=AW1550,1.0,(AW1550/(AW1550-AS1550*$H$13)))</f>
        <v>0</v>
      </c>
      <c r="AV1550">
        <f>(AU1550-1)*100</f>
        <v>0</v>
      </c>
      <c r="AW1550">
        <f>MAX(0,($B$13+$C$13*BV1550)/(1+$D$13*BV1550)*BO1550/(BQ1550+273)*$E$13)</f>
        <v>0</v>
      </c>
      <c r="AX1550">
        <f>$B$11*BW1550+$C$11*BX1550+$F$11*CI1550*(1-CL1550)</f>
        <v>0</v>
      </c>
      <c r="AY1550">
        <f>AX1550*AZ1550</f>
        <v>0</v>
      </c>
      <c r="AZ1550">
        <f>($B$11*$D$9+$C$11*$D$9+$F$11*((CV1550+CN1550)/MAX(CV1550+CN1550+CW1550, 0.1)*$I$9+CW1550/MAX(CV1550+CN1550+CW1550, 0.1)*$J$9))/($B$11+$C$11+$F$11)</f>
        <v>0</v>
      </c>
      <c r="BA1550">
        <f>($B$11*$K$9+$C$11*$K$9+$F$11*((CV1550+CN1550)/MAX(CV1550+CN1550+CW1550, 0.1)*$P$9+CW1550/MAX(CV1550+CN1550+CW1550, 0.1)*$Q$9))/($B$11+$C$11+$F$11)</f>
        <v>0</v>
      </c>
      <c r="BB1550">
        <v>6</v>
      </c>
      <c r="BC1550">
        <v>0.5</v>
      </c>
      <c r="BD1550" t="s">
        <v>355</v>
      </c>
      <c r="BE1550">
        <v>2</v>
      </c>
      <c r="BF1550" t="b">
        <v>1</v>
      </c>
      <c r="BG1550">
        <v>1664310551.944444</v>
      </c>
      <c r="BH1550">
        <v>1453.922962962963</v>
      </c>
      <c r="BI1550">
        <v>1510.442222222222</v>
      </c>
      <c r="BJ1550">
        <v>18.27113333333333</v>
      </c>
      <c r="BK1550">
        <v>17.05442962962963</v>
      </c>
      <c r="BL1550">
        <v>1459.74</v>
      </c>
      <c r="BM1550">
        <v>18.43771111111111</v>
      </c>
      <c r="BN1550">
        <v>500.0714814814814</v>
      </c>
      <c r="BO1550">
        <v>90.90186296296297</v>
      </c>
      <c r="BP1550">
        <v>0.1000140333333333</v>
      </c>
      <c r="BQ1550">
        <v>24.57295185185185</v>
      </c>
      <c r="BR1550">
        <v>25.01032222222223</v>
      </c>
      <c r="BS1550">
        <v>999.9000000000001</v>
      </c>
      <c r="BT1550">
        <v>0</v>
      </c>
      <c r="BU1550">
        <v>0</v>
      </c>
      <c r="BV1550">
        <v>10001.5762962963</v>
      </c>
      <c r="BW1550">
        <v>0</v>
      </c>
      <c r="BX1550">
        <v>7.419389999999999</v>
      </c>
      <c r="BY1550">
        <v>-56.52012962962964</v>
      </c>
      <c r="BZ1550">
        <v>1480.982222222222</v>
      </c>
      <c r="CA1550">
        <v>1536.650740740741</v>
      </c>
      <c r="CB1550">
        <v>1.216701851851852</v>
      </c>
      <c r="CC1550">
        <v>1510.442222222222</v>
      </c>
      <c r="CD1550">
        <v>17.05442962962963</v>
      </c>
      <c r="CE1550">
        <v>1.660879259259259</v>
      </c>
      <c r="CF1550">
        <v>1.550278148148148</v>
      </c>
      <c r="CG1550">
        <v>14.53552222222222</v>
      </c>
      <c r="CH1550">
        <v>13.47309259259259</v>
      </c>
      <c r="CI1550">
        <v>1999.998148148148</v>
      </c>
      <c r="CJ1550">
        <v>0.9800049999999998</v>
      </c>
      <c r="CK1550">
        <v>0.0199945</v>
      </c>
      <c r="CL1550">
        <v>0</v>
      </c>
      <c r="CM1550">
        <v>796.1082222222221</v>
      </c>
      <c r="CN1550">
        <v>5.00097</v>
      </c>
      <c r="CO1550">
        <v>15835.24074074074</v>
      </c>
      <c r="CP1550">
        <v>16707.59259259259</v>
      </c>
      <c r="CQ1550">
        <v>37.73833333333334</v>
      </c>
      <c r="CR1550">
        <v>38.437</v>
      </c>
      <c r="CS1550">
        <v>37.73833333333334</v>
      </c>
      <c r="CT1550">
        <v>38.062</v>
      </c>
      <c r="CU1550">
        <v>38.187</v>
      </c>
      <c r="CV1550">
        <v>1955.108148148148</v>
      </c>
      <c r="CW1550">
        <v>39.89000000000001</v>
      </c>
      <c r="CX1550">
        <v>0</v>
      </c>
      <c r="CY1550">
        <v>1664310563.9</v>
      </c>
      <c r="CZ1550">
        <v>0</v>
      </c>
      <c r="DA1550">
        <v>0</v>
      </c>
      <c r="DB1550" t="s">
        <v>356</v>
      </c>
      <c r="DC1550">
        <v>1663859321.1</v>
      </c>
      <c r="DD1550">
        <v>1663859315.6</v>
      </c>
      <c r="DE1550">
        <v>0</v>
      </c>
      <c r="DF1550">
        <v>0.196</v>
      </c>
      <c r="DG1550">
        <v>-0.001</v>
      </c>
      <c r="DH1550">
        <v>-5.941</v>
      </c>
      <c r="DI1550">
        <v>-0.174</v>
      </c>
      <c r="DJ1550">
        <v>1500</v>
      </c>
      <c r="DK1550">
        <v>17</v>
      </c>
      <c r="DL1550">
        <v>0.13</v>
      </c>
      <c r="DM1550">
        <v>0.04</v>
      </c>
      <c r="DN1550">
        <v>-56.57558</v>
      </c>
      <c r="DO1550">
        <v>1.578875797373549</v>
      </c>
      <c r="DP1550">
        <v>0.2053957791679274</v>
      </c>
      <c r="DQ1550">
        <v>0</v>
      </c>
      <c r="DR1550">
        <v>1.26247925</v>
      </c>
      <c r="DS1550">
        <v>-0.8839991369606038</v>
      </c>
      <c r="DT1550">
        <v>0.08848350644011288</v>
      </c>
      <c r="DU1550">
        <v>0</v>
      </c>
      <c r="DV1550">
        <v>0</v>
      </c>
      <c r="DW1550">
        <v>2</v>
      </c>
      <c r="DX1550" t="s">
        <v>357</v>
      </c>
      <c r="DY1550">
        <v>2.98471</v>
      </c>
      <c r="DZ1550">
        <v>2.71563</v>
      </c>
      <c r="EA1550">
        <v>0.222459</v>
      </c>
      <c r="EB1550">
        <v>0.224904</v>
      </c>
      <c r="EC1550">
        <v>0.0898934</v>
      </c>
      <c r="ED1550">
        <v>0.0840709</v>
      </c>
      <c r="EE1550">
        <v>24690.3</v>
      </c>
      <c r="EF1550">
        <v>24721</v>
      </c>
      <c r="EG1550">
        <v>29501.7</v>
      </c>
      <c r="EH1550">
        <v>29487.5</v>
      </c>
      <c r="EI1550">
        <v>35593.6</v>
      </c>
      <c r="EJ1550">
        <v>35914.8</v>
      </c>
      <c r="EK1550">
        <v>41577.6</v>
      </c>
      <c r="EL1550">
        <v>42024</v>
      </c>
      <c r="EM1550">
        <v>1.96823</v>
      </c>
      <c r="EN1550">
        <v>1.92848</v>
      </c>
      <c r="EO1550">
        <v>0.119753</v>
      </c>
      <c r="EP1550">
        <v>0</v>
      </c>
      <c r="EQ1550">
        <v>23.0482</v>
      </c>
      <c r="ER1550">
        <v>999.9</v>
      </c>
      <c r="ES1550">
        <v>43.6</v>
      </c>
      <c r="ET1550">
        <v>29.4</v>
      </c>
      <c r="EU1550">
        <v>19.742</v>
      </c>
      <c r="EV1550">
        <v>62.6864</v>
      </c>
      <c r="EW1550">
        <v>32.7764</v>
      </c>
      <c r="EX1550">
        <v>1</v>
      </c>
      <c r="EY1550">
        <v>-0.162124</v>
      </c>
      <c r="EZ1550">
        <v>1.4911</v>
      </c>
      <c r="FA1550">
        <v>20.3289</v>
      </c>
      <c r="FB1550">
        <v>5.21804</v>
      </c>
      <c r="FC1550">
        <v>12.0099</v>
      </c>
      <c r="FD1550">
        <v>4.9895</v>
      </c>
      <c r="FE1550">
        <v>3.28855</v>
      </c>
      <c r="FF1550">
        <v>9999</v>
      </c>
      <c r="FG1550">
        <v>9999</v>
      </c>
      <c r="FH1550">
        <v>9999</v>
      </c>
      <c r="FI1550">
        <v>262.8</v>
      </c>
      <c r="FJ1550">
        <v>1.86768</v>
      </c>
      <c r="FK1550">
        <v>1.86675</v>
      </c>
      <c r="FL1550">
        <v>1.86615</v>
      </c>
      <c r="FM1550">
        <v>1.86611</v>
      </c>
      <c r="FN1550">
        <v>1.86795</v>
      </c>
      <c r="FO1550">
        <v>1.87041</v>
      </c>
      <c r="FP1550">
        <v>1.86905</v>
      </c>
      <c r="FQ1550">
        <v>1.87055</v>
      </c>
      <c r="FR1550">
        <v>0</v>
      </c>
      <c r="FS1550">
        <v>0</v>
      </c>
      <c r="FT1550">
        <v>0</v>
      </c>
      <c r="FU1550">
        <v>0</v>
      </c>
      <c r="FV1550" t="s">
        <v>358</v>
      </c>
      <c r="FW1550" t="s">
        <v>359</v>
      </c>
      <c r="FX1550" t="s">
        <v>360</v>
      </c>
      <c r="FY1550" t="s">
        <v>360</v>
      </c>
      <c r="FZ1550" t="s">
        <v>360</v>
      </c>
      <c r="GA1550" t="s">
        <v>360</v>
      </c>
      <c r="GB1550">
        <v>0</v>
      </c>
      <c r="GC1550">
        <v>100</v>
      </c>
      <c r="GD1550">
        <v>100</v>
      </c>
      <c r="GE1550">
        <v>-5.88</v>
      </c>
      <c r="GF1550">
        <v>-0.1658</v>
      </c>
      <c r="GG1550">
        <v>-2.0192013485273</v>
      </c>
      <c r="GH1550">
        <v>-0.003354295288503095</v>
      </c>
      <c r="GI1550">
        <v>8.998442100416266E-07</v>
      </c>
      <c r="GJ1550">
        <v>-2.632750781261316E-10</v>
      </c>
      <c r="GK1550">
        <v>-0.1771344180573433</v>
      </c>
      <c r="GL1550">
        <v>-0.01811282044437078</v>
      </c>
      <c r="GM1550">
        <v>0.001479480632228601</v>
      </c>
      <c r="GN1550">
        <v>-2.527498020886067E-05</v>
      </c>
      <c r="GO1550">
        <v>3</v>
      </c>
      <c r="GP1550">
        <v>2311</v>
      </c>
      <c r="GQ1550">
        <v>1</v>
      </c>
      <c r="GR1550">
        <v>23</v>
      </c>
      <c r="GS1550">
        <v>7520.6</v>
      </c>
      <c r="GT1550">
        <v>7520.7</v>
      </c>
      <c r="GU1550">
        <v>2.94434</v>
      </c>
      <c r="GV1550">
        <v>2.18994</v>
      </c>
      <c r="GW1550">
        <v>1.39648</v>
      </c>
      <c r="GX1550">
        <v>2.33887</v>
      </c>
      <c r="GY1550">
        <v>1.49536</v>
      </c>
      <c r="GZ1550">
        <v>2.36816</v>
      </c>
      <c r="HA1550">
        <v>35.8944</v>
      </c>
      <c r="HB1550">
        <v>23.8336</v>
      </c>
      <c r="HC1550">
        <v>18</v>
      </c>
      <c r="HD1550">
        <v>515.7380000000001</v>
      </c>
      <c r="HE1550">
        <v>446.698</v>
      </c>
      <c r="HF1550">
        <v>21.2128</v>
      </c>
      <c r="HG1550">
        <v>25.3725</v>
      </c>
      <c r="HH1550">
        <v>30.0001</v>
      </c>
      <c r="HI1550">
        <v>25.364</v>
      </c>
      <c r="HJ1550">
        <v>25.3118</v>
      </c>
      <c r="HK1550">
        <v>58.9062</v>
      </c>
      <c r="HL1550">
        <v>17.153</v>
      </c>
      <c r="HM1550">
        <v>40.1894</v>
      </c>
      <c r="HN1550">
        <v>21.2105</v>
      </c>
      <c r="HO1550">
        <v>1557.1</v>
      </c>
      <c r="HP1550">
        <v>17.1773</v>
      </c>
      <c r="HQ1550">
        <v>100.918</v>
      </c>
      <c r="HR1550">
        <v>100.924</v>
      </c>
    </row>
    <row r="1551" spans="1:226">
      <c r="A1551">
        <v>1535</v>
      </c>
      <c r="B1551">
        <v>1664310564.5</v>
      </c>
      <c r="C1551">
        <v>17334</v>
      </c>
      <c r="D1551" t="s">
        <v>3442</v>
      </c>
      <c r="E1551" t="s">
        <v>3443</v>
      </c>
      <c r="F1551">
        <v>5</v>
      </c>
      <c r="G1551" t="s">
        <v>3257</v>
      </c>
      <c r="H1551" t="s">
        <v>354</v>
      </c>
      <c r="I1551">
        <v>1664310556.962963</v>
      </c>
      <c r="J1551">
        <f>(K1551)/1000</f>
        <v>0</v>
      </c>
      <c r="K1551">
        <f>IF(BF1551, AN1551, AH1551)</f>
        <v>0</v>
      </c>
      <c r="L1551">
        <f>IF(BF1551, AI1551, AG1551)</f>
        <v>0</v>
      </c>
      <c r="M1551">
        <f>BH1551 - IF(AU1551&gt;1, L1551*BB1551*100.0/(AW1551*BV1551), 0)</f>
        <v>0</v>
      </c>
      <c r="N1551">
        <f>((T1551-J1551/2)*M1551-L1551)/(T1551+J1551/2)</f>
        <v>0</v>
      </c>
      <c r="O1551">
        <f>N1551*(BO1551+BP1551)/1000.0</f>
        <v>0</v>
      </c>
      <c r="P1551">
        <f>(BH1551 - IF(AU1551&gt;1, L1551*BB1551*100.0/(AW1551*BV1551), 0))*(BO1551+BP1551)/1000.0</f>
        <v>0</v>
      </c>
      <c r="Q1551">
        <f>2.0/((1/S1551-1/R1551)+SIGN(S1551)*SQRT((1/S1551-1/R1551)*(1/S1551-1/R1551) + 4*BC1551/((BC1551+1)*(BC1551+1))*(2*1/S1551*1/R1551-1/R1551*1/R1551)))</f>
        <v>0</v>
      </c>
      <c r="R1551">
        <f>IF(LEFT(BD1551,1)&lt;&gt;"0",IF(LEFT(BD1551,1)="1",3.0,BE1551),$D$5+$E$5*(BV1551*BO1551/($K$5*1000))+$F$5*(BV1551*BO1551/($K$5*1000))*MAX(MIN(BB1551,$J$5),$I$5)*MAX(MIN(BB1551,$J$5),$I$5)+$G$5*MAX(MIN(BB1551,$J$5),$I$5)*(BV1551*BO1551/($K$5*1000))+$H$5*(BV1551*BO1551/($K$5*1000))*(BV1551*BO1551/($K$5*1000)))</f>
        <v>0</v>
      </c>
      <c r="S1551">
        <f>J1551*(1000-(1000*0.61365*exp(17.502*W1551/(240.97+W1551))/(BO1551+BP1551)+BJ1551)/2)/(1000*0.61365*exp(17.502*W1551/(240.97+W1551))/(BO1551+BP1551)-BJ1551)</f>
        <v>0</v>
      </c>
      <c r="T1551">
        <f>1/((BC1551+1)/(Q1551/1.6)+1/(R1551/1.37)) + BC1551/((BC1551+1)/(Q1551/1.6) + BC1551/(R1551/1.37))</f>
        <v>0</v>
      </c>
      <c r="U1551">
        <f>(AX1551*BA1551)</f>
        <v>0</v>
      </c>
      <c r="V1551">
        <f>(BQ1551+(U1551+2*0.95*5.67E-8*(((BQ1551+$B$7)+273)^4-(BQ1551+273)^4)-44100*J1551)/(1.84*29.3*R1551+8*0.95*5.67E-8*(BQ1551+273)^3))</f>
        <v>0</v>
      </c>
      <c r="W1551">
        <f>($C$7*BR1551+$D$7*BS1551+$E$7*V1551)</f>
        <v>0</v>
      </c>
      <c r="X1551">
        <f>0.61365*exp(17.502*W1551/(240.97+W1551))</f>
        <v>0</v>
      </c>
      <c r="Y1551">
        <f>(Z1551/AA1551*100)</f>
        <v>0</v>
      </c>
      <c r="Z1551">
        <f>BJ1551*(BO1551+BP1551)/1000</f>
        <v>0</v>
      </c>
      <c r="AA1551">
        <f>0.61365*exp(17.502*BQ1551/(240.97+BQ1551))</f>
        <v>0</v>
      </c>
      <c r="AB1551">
        <f>(X1551-BJ1551*(BO1551+BP1551)/1000)</f>
        <v>0</v>
      </c>
      <c r="AC1551">
        <f>(-J1551*44100)</f>
        <v>0</v>
      </c>
      <c r="AD1551">
        <f>2*29.3*R1551*0.92*(BQ1551-W1551)</f>
        <v>0</v>
      </c>
      <c r="AE1551">
        <f>2*0.95*5.67E-8*(((BQ1551+$B$7)+273)^4-(W1551+273)^4)</f>
        <v>0</v>
      </c>
      <c r="AF1551">
        <f>U1551+AE1551+AC1551+AD1551</f>
        <v>0</v>
      </c>
      <c r="AG1551">
        <f>BN1551*AU1551*(BI1551-BH1551*(1000-AU1551*BK1551)/(1000-AU1551*BJ1551))/(100*BB1551)</f>
        <v>0</v>
      </c>
      <c r="AH1551">
        <f>1000*BN1551*AU1551*(BJ1551-BK1551)/(100*BB1551*(1000-AU1551*BJ1551))</f>
        <v>0</v>
      </c>
      <c r="AI1551">
        <f>(AJ1551 - AK1551 - BO1551*1E3/(8.314*(BQ1551+273.15)) * AM1551/BN1551 * AL1551) * BN1551/(100*BB1551) * (1000 - BK1551)/1000</f>
        <v>0</v>
      </c>
      <c r="AJ1551">
        <v>1569.593543149533</v>
      </c>
      <c r="AK1551">
        <v>1522.853515151515</v>
      </c>
      <c r="AL1551">
        <v>3.453130485846196</v>
      </c>
      <c r="AM1551">
        <v>64.58573278103455</v>
      </c>
      <c r="AN1551">
        <f>(AP1551 - AO1551 + BO1551*1E3/(8.314*(BQ1551+273.15)) * AR1551/BN1551 * AQ1551) * BN1551/(100*BB1551) * 1000/(1000 - AP1551)</f>
        <v>0</v>
      </c>
      <c r="AO1551">
        <v>17.19192464159923</v>
      </c>
      <c r="AP1551">
        <v>18.38902210526314</v>
      </c>
      <c r="AQ1551">
        <v>0.01077235598676793</v>
      </c>
      <c r="AR1551">
        <v>112.2098661277839</v>
      </c>
      <c r="AS1551">
        <v>15</v>
      </c>
      <c r="AT1551">
        <v>3</v>
      </c>
      <c r="AU1551">
        <f>IF(AS1551*$H$13&gt;=AW1551,1.0,(AW1551/(AW1551-AS1551*$H$13)))</f>
        <v>0</v>
      </c>
      <c r="AV1551">
        <f>(AU1551-1)*100</f>
        <v>0</v>
      </c>
      <c r="AW1551">
        <f>MAX(0,($B$13+$C$13*BV1551)/(1+$D$13*BV1551)*BO1551/(BQ1551+273)*$E$13)</f>
        <v>0</v>
      </c>
      <c r="AX1551">
        <f>$B$11*BW1551+$C$11*BX1551+$F$11*CI1551*(1-CL1551)</f>
        <v>0</v>
      </c>
      <c r="AY1551">
        <f>AX1551*AZ1551</f>
        <v>0</v>
      </c>
      <c r="AZ1551">
        <f>($B$11*$D$9+$C$11*$D$9+$F$11*((CV1551+CN1551)/MAX(CV1551+CN1551+CW1551, 0.1)*$I$9+CW1551/MAX(CV1551+CN1551+CW1551, 0.1)*$J$9))/($B$11+$C$11+$F$11)</f>
        <v>0</v>
      </c>
      <c r="BA1551">
        <f>($B$11*$K$9+$C$11*$K$9+$F$11*((CV1551+CN1551)/MAX(CV1551+CN1551+CW1551, 0.1)*$P$9+CW1551/MAX(CV1551+CN1551+CW1551, 0.1)*$Q$9))/($B$11+$C$11+$F$11)</f>
        <v>0</v>
      </c>
      <c r="BB1551">
        <v>6</v>
      </c>
      <c r="BC1551">
        <v>0.5</v>
      </c>
      <c r="BD1551" t="s">
        <v>355</v>
      </c>
      <c r="BE1551">
        <v>2</v>
      </c>
      <c r="BF1551" t="b">
        <v>1</v>
      </c>
      <c r="BG1551">
        <v>1664310556.962963</v>
      </c>
      <c r="BH1551">
        <v>1470.991111111111</v>
      </c>
      <c r="BI1551">
        <v>1527.292962962963</v>
      </c>
      <c r="BJ1551">
        <v>18.31905925925926</v>
      </c>
      <c r="BK1551">
        <v>17.14275925925926</v>
      </c>
      <c r="BL1551">
        <v>1476.849259259259</v>
      </c>
      <c r="BM1551">
        <v>18.48512222222222</v>
      </c>
      <c r="BN1551">
        <v>500.0676666666667</v>
      </c>
      <c r="BO1551">
        <v>90.90110740740738</v>
      </c>
      <c r="BP1551">
        <v>0.1000178407407407</v>
      </c>
      <c r="BQ1551">
        <v>24.5717037037037</v>
      </c>
      <c r="BR1551">
        <v>25.00957037037037</v>
      </c>
      <c r="BS1551">
        <v>999.9000000000001</v>
      </c>
      <c r="BT1551">
        <v>0</v>
      </c>
      <c r="BU1551">
        <v>0</v>
      </c>
      <c r="BV1551">
        <v>9998.378148148149</v>
      </c>
      <c r="BW1551">
        <v>0</v>
      </c>
      <c r="BX1551">
        <v>7.419389999999999</v>
      </c>
      <c r="BY1551">
        <v>-56.30211111111111</v>
      </c>
      <c r="BZ1551">
        <v>1498.441481481481</v>
      </c>
      <c r="CA1551">
        <v>1553.932962962963</v>
      </c>
      <c r="CB1551">
        <v>1.176302222222222</v>
      </c>
      <c r="CC1551">
        <v>1527.292962962963</v>
      </c>
      <c r="CD1551">
        <v>17.14275925925926</v>
      </c>
      <c r="CE1551">
        <v>1.665222222222222</v>
      </c>
      <c r="CF1551">
        <v>1.558293703703704</v>
      </c>
      <c r="CG1551">
        <v>14.57594074074074</v>
      </c>
      <c r="CH1551">
        <v>13.55236666666667</v>
      </c>
      <c r="CI1551">
        <v>1999.994074074074</v>
      </c>
      <c r="CJ1551">
        <v>0.9800049999999998</v>
      </c>
      <c r="CK1551">
        <v>0.0199945</v>
      </c>
      <c r="CL1551">
        <v>0</v>
      </c>
      <c r="CM1551">
        <v>795.3861481481481</v>
      </c>
      <c r="CN1551">
        <v>5.00097</v>
      </c>
      <c r="CO1551">
        <v>15819.87407407407</v>
      </c>
      <c r="CP1551">
        <v>16707.56666666667</v>
      </c>
      <c r="CQ1551">
        <v>37.71733333333333</v>
      </c>
      <c r="CR1551">
        <v>38.437</v>
      </c>
      <c r="CS1551">
        <v>37.71733333333333</v>
      </c>
      <c r="CT1551">
        <v>38.062</v>
      </c>
      <c r="CU1551">
        <v>38.1847037037037</v>
      </c>
      <c r="CV1551">
        <v>1955.104074074074</v>
      </c>
      <c r="CW1551">
        <v>39.89000000000001</v>
      </c>
      <c r="CX1551">
        <v>0</v>
      </c>
      <c r="CY1551">
        <v>1664310568.7</v>
      </c>
      <c r="CZ1551">
        <v>0</v>
      </c>
      <c r="DA1551">
        <v>0</v>
      </c>
      <c r="DB1551" t="s">
        <v>356</v>
      </c>
      <c r="DC1551">
        <v>1663859321.1</v>
      </c>
      <c r="DD1551">
        <v>1663859315.6</v>
      </c>
      <c r="DE1551">
        <v>0</v>
      </c>
      <c r="DF1551">
        <v>0.196</v>
      </c>
      <c r="DG1551">
        <v>-0.001</v>
      </c>
      <c r="DH1551">
        <v>-5.941</v>
      </c>
      <c r="DI1551">
        <v>-0.174</v>
      </c>
      <c r="DJ1551">
        <v>1500</v>
      </c>
      <c r="DK1551">
        <v>17</v>
      </c>
      <c r="DL1551">
        <v>0.13</v>
      </c>
      <c r="DM1551">
        <v>0.04</v>
      </c>
      <c r="DN1551">
        <v>-56.4316975</v>
      </c>
      <c r="DO1551">
        <v>2.342660037523463</v>
      </c>
      <c r="DP1551">
        <v>0.2698513854768032</v>
      </c>
      <c r="DQ1551">
        <v>0</v>
      </c>
      <c r="DR1551">
        <v>1.213776</v>
      </c>
      <c r="DS1551">
        <v>-0.6356526078799296</v>
      </c>
      <c r="DT1551">
        <v>0.06732252679452844</v>
      </c>
      <c r="DU1551">
        <v>0</v>
      </c>
      <c r="DV1551">
        <v>0</v>
      </c>
      <c r="DW1551">
        <v>2</v>
      </c>
      <c r="DX1551" t="s">
        <v>357</v>
      </c>
      <c r="DY1551">
        <v>2.98456</v>
      </c>
      <c r="DZ1551">
        <v>2.71583</v>
      </c>
      <c r="EA1551">
        <v>0.223988</v>
      </c>
      <c r="EB1551">
        <v>0.226386</v>
      </c>
      <c r="EC1551">
        <v>0.0900513</v>
      </c>
      <c r="ED1551">
        <v>0.0841373</v>
      </c>
      <c r="EE1551">
        <v>24642</v>
      </c>
      <c r="EF1551">
        <v>24673.3</v>
      </c>
      <c r="EG1551">
        <v>29502</v>
      </c>
      <c r="EH1551">
        <v>29486.9</v>
      </c>
      <c r="EI1551">
        <v>35587.7</v>
      </c>
      <c r="EJ1551">
        <v>35911.5</v>
      </c>
      <c r="EK1551">
        <v>41578.1</v>
      </c>
      <c r="EL1551">
        <v>42023.3</v>
      </c>
      <c r="EM1551">
        <v>1.96808</v>
      </c>
      <c r="EN1551">
        <v>1.92865</v>
      </c>
      <c r="EO1551">
        <v>0.119038</v>
      </c>
      <c r="EP1551">
        <v>0</v>
      </c>
      <c r="EQ1551">
        <v>23.0482</v>
      </c>
      <c r="ER1551">
        <v>999.9</v>
      </c>
      <c r="ES1551">
        <v>43.7</v>
      </c>
      <c r="ET1551">
        <v>29.4</v>
      </c>
      <c r="EU1551">
        <v>19.7849</v>
      </c>
      <c r="EV1551">
        <v>63.0864</v>
      </c>
      <c r="EW1551">
        <v>32.9046</v>
      </c>
      <c r="EX1551">
        <v>1</v>
      </c>
      <c r="EY1551">
        <v>-0.162104</v>
      </c>
      <c r="EZ1551">
        <v>1.51613</v>
      </c>
      <c r="FA1551">
        <v>20.3287</v>
      </c>
      <c r="FB1551">
        <v>5.21789</v>
      </c>
      <c r="FC1551">
        <v>12.0099</v>
      </c>
      <c r="FD1551">
        <v>4.98955</v>
      </c>
      <c r="FE1551">
        <v>3.28845</v>
      </c>
      <c r="FF1551">
        <v>9999</v>
      </c>
      <c r="FG1551">
        <v>9999</v>
      </c>
      <c r="FH1551">
        <v>9999</v>
      </c>
      <c r="FI1551">
        <v>262.8</v>
      </c>
      <c r="FJ1551">
        <v>1.86768</v>
      </c>
      <c r="FK1551">
        <v>1.86676</v>
      </c>
      <c r="FL1551">
        <v>1.86615</v>
      </c>
      <c r="FM1551">
        <v>1.86612</v>
      </c>
      <c r="FN1551">
        <v>1.86794</v>
      </c>
      <c r="FO1551">
        <v>1.87041</v>
      </c>
      <c r="FP1551">
        <v>1.86905</v>
      </c>
      <c r="FQ1551">
        <v>1.87054</v>
      </c>
      <c r="FR1551">
        <v>0</v>
      </c>
      <c r="FS1551">
        <v>0</v>
      </c>
      <c r="FT1551">
        <v>0</v>
      </c>
      <c r="FU1551">
        <v>0</v>
      </c>
      <c r="FV1551" t="s">
        <v>358</v>
      </c>
      <c r="FW1551" t="s">
        <v>359</v>
      </c>
      <c r="FX1551" t="s">
        <v>360</v>
      </c>
      <c r="FY1551" t="s">
        <v>360</v>
      </c>
      <c r="FZ1551" t="s">
        <v>360</v>
      </c>
      <c r="GA1551" t="s">
        <v>360</v>
      </c>
      <c r="GB1551">
        <v>0</v>
      </c>
      <c r="GC1551">
        <v>100</v>
      </c>
      <c r="GD1551">
        <v>100</v>
      </c>
      <c r="GE1551">
        <v>-5.92</v>
      </c>
      <c r="GF1551">
        <v>-0.1653</v>
      </c>
      <c r="GG1551">
        <v>-2.0192013485273</v>
      </c>
      <c r="GH1551">
        <v>-0.003354295288503095</v>
      </c>
      <c r="GI1551">
        <v>8.998442100416266E-07</v>
      </c>
      <c r="GJ1551">
        <v>-2.632750781261316E-10</v>
      </c>
      <c r="GK1551">
        <v>-0.1771344180573433</v>
      </c>
      <c r="GL1551">
        <v>-0.01811282044437078</v>
      </c>
      <c r="GM1551">
        <v>0.001479480632228601</v>
      </c>
      <c r="GN1551">
        <v>-2.527498020886067E-05</v>
      </c>
      <c r="GO1551">
        <v>3</v>
      </c>
      <c r="GP1551">
        <v>2311</v>
      </c>
      <c r="GQ1551">
        <v>1</v>
      </c>
      <c r="GR1551">
        <v>23</v>
      </c>
      <c r="GS1551">
        <v>7520.7</v>
      </c>
      <c r="GT1551">
        <v>7520.8</v>
      </c>
      <c r="GU1551">
        <v>2.97119</v>
      </c>
      <c r="GV1551">
        <v>2.18872</v>
      </c>
      <c r="GW1551">
        <v>1.39648</v>
      </c>
      <c r="GX1551">
        <v>2.33887</v>
      </c>
      <c r="GY1551">
        <v>1.49536</v>
      </c>
      <c r="GZ1551">
        <v>2.47192</v>
      </c>
      <c r="HA1551">
        <v>35.8944</v>
      </c>
      <c r="HB1551">
        <v>23.8423</v>
      </c>
      <c r="HC1551">
        <v>18</v>
      </c>
      <c r="HD1551">
        <v>515.659</v>
      </c>
      <c r="HE1551">
        <v>446.813</v>
      </c>
      <c r="HF1551">
        <v>21.202</v>
      </c>
      <c r="HG1551">
        <v>25.3738</v>
      </c>
      <c r="HH1551">
        <v>30.0002</v>
      </c>
      <c r="HI1551">
        <v>25.366</v>
      </c>
      <c r="HJ1551">
        <v>25.3129</v>
      </c>
      <c r="HK1551">
        <v>59.4413</v>
      </c>
      <c r="HL1551">
        <v>17.153</v>
      </c>
      <c r="HM1551">
        <v>40.1894</v>
      </c>
      <c r="HN1551">
        <v>21.1955</v>
      </c>
      <c r="HO1551">
        <v>1570.49</v>
      </c>
      <c r="HP1551">
        <v>17.1815</v>
      </c>
      <c r="HQ1551">
        <v>100.919</v>
      </c>
      <c r="HR1551">
        <v>100.922</v>
      </c>
    </row>
    <row r="1552" spans="1:226">
      <c r="A1552">
        <v>1536</v>
      </c>
      <c r="B1552">
        <v>1664310569.5</v>
      </c>
      <c r="C1552">
        <v>17339</v>
      </c>
      <c r="D1552" t="s">
        <v>3444</v>
      </c>
      <c r="E1552" t="s">
        <v>3445</v>
      </c>
      <c r="F1552">
        <v>5</v>
      </c>
      <c r="G1552" t="s">
        <v>3257</v>
      </c>
      <c r="H1552" t="s">
        <v>354</v>
      </c>
      <c r="I1552">
        <v>1664310561.981482</v>
      </c>
      <c r="J1552">
        <f>(K1552)/1000</f>
        <v>0</v>
      </c>
      <c r="K1552">
        <f>IF(BF1552, AN1552, AH1552)</f>
        <v>0</v>
      </c>
      <c r="L1552">
        <f>IF(BF1552, AI1552, AG1552)</f>
        <v>0</v>
      </c>
      <c r="M1552">
        <f>BH1552 - IF(AU1552&gt;1, L1552*BB1552*100.0/(AW1552*BV1552), 0)</f>
        <v>0</v>
      </c>
      <c r="N1552">
        <f>((T1552-J1552/2)*M1552-L1552)/(T1552+J1552/2)</f>
        <v>0</v>
      </c>
      <c r="O1552">
        <f>N1552*(BO1552+BP1552)/1000.0</f>
        <v>0</v>
      </c>
      <c r="P1552">
        <f>(BH1552 - IF(AU1552&gt;1, L1552*BB1552*100.0/(AW1552*BV1552), 0))*(BO1552+BP1552)/1000.0</f>
        <v>0</v>
      </c>
      <c r="Q1552">
        <f>2.0/((1/S1552-1/R1552)+SIGN(S1552)*SQRT((1/S1552-1/R1552)*(1/S1552-1/R1552) + 4*BC1552/((BC1552+1)*(BC1552+1))*(2*1/S1552*1/R1552-1/R1552*1/R1552)))</f>
        <v>0</v>
      </c>
      <c r="R1552">
        <f>IF(LEFT(BD1552,1)&lt;&gt;"0",IF(LEFT(BD1552,1)="1",3.0,BE1552),$D$5+$E$5*(BV1552*BO1552/($K$5*1000))+$F$5*(BV1552*BO1552/($K$5*1000))*MAX(MIN(BB1552,$J$5),$I$5)*MAX(MIN(BB1552,$J$5),$I$5)+$G$5*MAX(MIN(BB1552,$J$5),$I$5)*(BV1552*BO1552/($K$5*1000))+$H$5*(BV1552*BO1552/($K$5*1000))*(BV1552*BO1552/($K$5*1000)))</f>
        <v>0</v>
      </c>
      <c r="S1552">
        <f>J1552*(1000-(1000*0.61365*exp(17.502*W1552/(240.97+W1552))/(BO1552+BP1552)+BJ1552)/2)/(1000*0.61365*exp(17.502*W1552/(240.97+W1552))/(BO1552+BP1552)-BJ1552)</f>
        <v>0</v>
      </c>
      <c r="T1552">
        <f>1/((BC1552+1)/(Q1552/1.6)+1/(R1552/1.37)) + BC1552/((BC1552+1)/(Q1552/1.6) + BC1552/(R1552/1.37))</f>
        <v>0</v>
      </c>
      <c r="U1552">
        <f>(AX1552*BA1552)</f>
        <v>0</v>
      </c>
      <c r="V1552">
        <f>(BQ1552+(U1552+2*0.95*5.67E-8*(((BQ1552+$B$7)+273)^4-(BQ1552+273)^4)-44100*J1552)/(1.84*29.3*R1552+8*0.95*5.67E-8*(BQ1552+273)^3))</f>
        <v>0</v>
      </c>
      <c r="W1552">
        <f>($C$7*BR1552+$D$7*BS1552+$E$7*V1552)</f>
        <v>0</v>
      </c>
      <c r="X1552">
        <f>0.61365*exp(17.502*W1552/(240.97+W1552))</f>
        <v>0</v>
      </c>
      <c r="Y1552">
        <f>(Z1552/AA1552*100)</f>
        <v>0</v>
      </c>
      <c r="Z1552">
        <f>BJ1552*(BO1552+BP1552)/1000</f>
        <v>0</v>
      </c>
      <c r="AA1552">
        <f>0.61365*exp(17.502*BQ1552/(240.97+BQ1552))</f>
        <v>0</v>
      </c>
      <c r="AB1552">
        <f>(X1552-BJ1552*(BO1552+BP1552)/1000)</f>
        <v>0</v>
      </c>
      <c r="AC1552">
        <f>(-J1552*44100)</f>
        <v>0</v>
      </c>
      <c r="AD1552">
        <f>2*29.3*R1552*0.92*(BQ1552-W1552)</f>
        <v>0</v>
      </c>
      <c r="AE1552">
        <f>2*0.95*5.67E-8*(((BQ1552+$B$7)+273)^4-(W1552+273)^4)</f>
        <v>0</v>
      </c>
      <c r="AF1552">
        <f>U1552+AE1552+AC1552+AD1552</f>
        <v>0</v>
      </c>
      <c r="AG1552">
        <f>BN1552*AU1552*(BI1552-BH1552*(1000-AU1552*BK1552)/(1000-AU1552*BJ1552))/(100*BB1552)</f>
        <v>0</v>
      </c>
      <c r="AH1552">
        <f>1000*BN1552*AU1552*(BJ1552-BK1552)/(100*BB1552*(1000-AU1552*BJ1552))</f>
        <v>0</v>
      </c>
      <c r="AI1552">
        <f>(AJ1552 - AK1552 - BO1552*1E3/(8.314*(BQ1552+273.15)) * AM1552/BN1552 * AL1552) * BN1552/(100*BB1552) * (1000 - BK1552)/1000</f>
        <v>0</v>
      </c>
      <c r="AJ1552">
        <v>1586.742024349448</v>
      </c>
      <c r="AK1552">
        <v>1540.038848484848</v>
      </c>
      <c r="AL1552">
        <v>3.425107556294408</v>
      </c>
      <c r="AM1552">
        <v>64.58573278103455</v>
      </c>
      <c r="AN1552">
        <f>(AP1552 - AO1552 + BO1552*1E3/(8.314*(BQ1552+273.15)) * AR1552/BN1552 * AQ1552) * BN1552/(100*BB1552) * 1000/(1000 - AP1552)</f>
        <v>0</v>
      </c>
      <c r="AO1552">
        <v>17.22045577787244</v>
      </c>
      <c r="AP1552">
        <v>18.40386330827068</v>
      </c>
      <c r="AQ1552">
        <v>0.01090691861869793</v>
      </c>
      <c r="AR1552">
        <v>112.2098661277839</v>
      </c>
      <c r="AS1552">
        <v>15</v>
      </c>
      <c r="AT1552">
        <v>3</v>
      </c>
      <c r="AU1552">
        <f>IF(AS1552*$H$13&gt;=AW1552,1.0,(AW1552/(AW1552-AS1552*$H$13)))</f>
        <v>0</v>
      </c>
      <c r="AV1552">
        <f>(AU1552-1)*100</f>
        <v>0</v>
      </c>
      <c r="AW1552">
        <f>MAX(0,($B$13+$C$13*BV1552)/(1+$D$13*BV1552)*BO1552/(BQ1552+273)*$E$13)</f>
        <v>0</v>
      </c>
      <c r="AX1552">
        <f>$B$11*BW1552+$C$11*BX1552+$F$11*CI1552*(1-CL1552)</f>
        <v>0</v>
      </c>
      <c r="AY1552">
        <f>AX1552*AZ1552</f>
        <v>0</v>
      </c>
      <c r="AZ1552">
        <f>($B$11*$D$9+$C$11*$D$9+$F$11*((CV1552+CN1552)/MAX(CV1552+CN1552+CW1552, 0.1)*$I$9+CW1552/MAX(CV1552+CN1552+CW1552, 0.1)*$J$9))/($B$11+$C$11+$F$11)</f>
        <v>0</v>
      </c>
      <c r="BA1552">
        <f>($B$11*$K$9+$C$11*$K$9+$F$11*((CV1552+CN1552)/MAX(CV1552+CN1552+CW1552, 0.1)*$P$9+CW1552/MAX(CV1552+CN1552+CW1552, 0.1)*$Q$9))/($B$11+$C$11+$F$11)</f>
        <v>0</v>
      </c>
      <c r="BB1552">
        <v>6</v>
      </c>
      <c r="BC1552">
        <v>0.5</v>
      </c>
      <c r="BD1552" t="s">
        <v>355</v>
      </c>
      <c r="BE1552">
        <v>2</v>
      </c>
      <c r="BF1552" t="b">
        <v>1</v>
      </c>
      <c r="BG1552">
        <v>1664310561.981482</v>
      </c>
      <c r="BH1552">
        <v>1488.007777777777</v>
      </c>
      <c r="BI1552">
        <v>1544.116666666666</v>
      </c>
      <c r="BJ1552">
        <v>18.36208148148148</v>
      </c>
      <c r="BK1552">
        <v>17.19775925925926</v>
      </c>
      <c r="BL1552">
        <v>1493.908148148148</v>
      </c>
      <c r="BM1552">
        <v>18.52768518518518</v>
      </c>
      <c r="BN1552">
        <v>500.0662592592592</v>
      </c>
      <c r="BO1552">
        <v>90.90117407407406</v>
      </c>
      <c r="BP1552">
        <v>0.09995441851851851</v>
      </c>
      <c r="BQ1552">
        <v>24.56896666666667</v>
      </c>
      <c r="BR1552">
        <v>25.00862962962963</v>
      </c>
      <c r="BS1552">
        <v>999.9000000000001</v>
      </c>
      <c r="BT1552">
        <v>0</v>
      </c>
      <c r="BU1552">
        <v>0</v>
      </c>
      <c r="BV1552">
        <v>10006.83444444444</v>
      </c>
      <c r="BW1552">
        <v>0</v>
      </c>
      <c r="BX1552">
        <v>7.419389999999999</v>
      </c>
      <c r="BY1552">
        <v>-56.10852592592592</v>
      </c>
      <c r="BZ1552">
        <v>1515.843333333333</v>
      </c>
      <c r="CA1552">
        <v>1571.137407407408</v>
      </c>
      <c r="CB1552">
        <v>1.164322962962963</v>
      </c>
      <c r="CC1552">
        <v>1544.116666666666</v>
      </c>
      <c r="CD1552">
        <v>17.19775925925926</v>
      </c>
      <c r="CE1552">
        <v>1.669134814814815</v>
      </c>
      <c r="CF1552">
        <v>1.563295185185185</v>
      </c>
      <c r="CG1552">
        <v>14.61228888888889</v>
      </c>
      <c r="CH1552">
        <v>13.60166296296296</v>
      </c>
      <c r="CI1552">
        <v>1999.99</v>
      </c>
      <c r="CJ1552">
        <v>0.9800049999999998</v>
      </c>
      <c r="CK1552">
        <v>0.0199945</v>
      </c>
      <c r="CL1552">
        <v>0</v>
      </c>
      <c r="CM1552">
        <v>794.6142962962963</v>
      </c>
      <c r="CN1552">
        <v>5.00097</v>
      </c>
      <c r="CO1552">
        <v>15804.53703703703</v>
      </c>
      <c r="CP1552">
        <v>16707.53333333333</v>
      </c>
      <c r="CQ1552">
        <v>37.69866666666667</v>
      </c>
      <c r="CR1552">
        <v>38.4301111111111</v>
      </c>
      <c r="CS1552">
        <v>37.701</v>
      </c>
      <c r="CT1552">
        <v>38.0574074074074</v>
      </c>
      <c r="CU1552">
        <v>38.16862962962963</v>
      </c>
      <c r="CV1552">
        <v>1955.1</v>
      </c>
      <c r="CW1552">
        <v>39.89000000000001</v>
      </c>
      <c r="CX1552">
        <v>0</v>
      </c>
      <c r="CY1552">
        <v>1664310574.1</v>
      </c>
      <c r="CZ1552">
        <v>0</v>
      </c>
      <c r="DA1552">
        <v>0</v>
      </c>
      <c r="DB1552" t="s">
        <v>356</v>
      </c>
      <c r="DC1552">
        <v>1663859321.1</v>
      </c>
      <c r="DD1552">
        <v>1663859315.6</v>
      </c>
      <c r="DE1552">
        <v>0</v>
      </c>
      <c r="DF1552">
        <v>0.196</v>
      </c>
      <c r="DG1552">
        <v>-0.001</v>
      </c>
      <c r="DH1552">
        <v>-5.941</v>
      </c>
      <c r="DI1552">
        <v>-0.174</v>
      </c>
      <c r="DJ1552">
        <v>1500</v>
      </c>
      <c r="DK1552">
        <v>17</v>
      </c>
      <c r="DL1552">
        <v>0.13</v>
      </c>
      <c r="DM1552">
        <v>0.04</v>
      </c>
      <c r="DN1552">
        <v>-56.26573170731709</v>
      </c>
      <c r="DO1552">
        <v>2.716818815330929</v>
      </c>
      <c r="DP1552">
        <v>0.2901094549026532</v>
      </c>
      <c r="DQ1552">
        <v>0</v>
      </c>
      <c r="DR1552">
        <v>1.178303902439024</v>
      </c>
      <c r="DS1552">
        <v>-0.1714402787456443</v>
      </c>
      <c r="DT1552">
        <v>0.02560628961208161</v>
      </c>
      <c r="DU1552">
        <v>0</v>
      </c>
      <c r="DV1552">
        <v>0</v>
      </c>
      <c r="DW1552">
        <v>2</v>
      </c>
      <c r="DX1552" t="s">
        <v>357</v>
      </c>
      <c r="DY1552">
        <v>2.98468</v>
      </c>
      <c r="DZ1552">
        <v>2.71555</v>
      </c>
      <c r="EA1552">
        <v>0.225505</v>
      </c>
      <c r="EB1552">
        <v>0.227844</v>
      </c>
      <c r="EC1552">
        <v>0.0901048</v>
      </c>
      <c r="ED1552">
        <v>0.0841676</v>
      </c>
      <c r="EE1552">
        <v>24593.6</v>
      </c>
      <c r="EF1552">
        <v>24627.1</v>
      </c>
      <c r="EG1552">
        <v>29501.6</v>
      </c>
      <c r="EH1552">
        <v>29487.2</v>
      </c>
      <c r="EI1552">
        <v>35584.9</v>
      </c>
      <c r="EJ1552">
        <v>35910.3</v>
      </c>
      <c r="EK1552">
        <v>41577.2</v>
      </c>
      <c r="EL1552">
        <v>42023.2</v>
      </c>
      <c r="EM1552">
        <v>1.96805</v>
      </c>
      <c r="EN1552">
        <v>1.92857</v>
      </c>
      <c r="EO1552">
        <v>0.118632</v>
      </c>
      <c r="EP1552">
        <v>0</v>
      </c>
      <c r="EQ1552">
        <v>23.0482</v>
      </c>
      <c r="ER1552">
        <v>999.9</v>
      </c>
      <c r="ES1552">
        <v>43.7</v>
      </c>
      <c r="ET1552">
        <v>29.5</v>
      </c>
      <c r="EU1552">
        <v>19.9011</v>
      </c>
      <c r="EV1552">
        <v>62.7064</v>
      </c>
      <c r="EW1552">
        <v>33.0168</v>
      </c>
      <c r="EX1552">
        <v>1</v>
      </c>
      <c r="EY1552">
        <v>-0.162017</v>
      </c>
      <c r="EZ1552">
        <v>1.49377</v>
      </c>
      <c r="FA1552">
        <v>20.3289</v>
      </c>
      <c r="FB1552">
        <v>5.21789</v>
      </c>
      <c r="FC1552">
        <v>12.0099</v>
      </c>
      <c r="FD1552">
        <v>4.98955</v>
      </c>
      <c r="FE1552">
        <v>3.28848</v>
      </c>
      <c r="FF1552">
        <v>9999</v>
      </c>
      <c r="FG1552">
        <v>9999</v>
      </c>
      <c r="FH1552">
        <v>9999</v>
      </c>
      <c r="FI1552">
        <v>262.8</v>
      </c>
      <c r="FJ1552">
        <v>1.86768</v>
      </c>
      <c r="FK1552">
        <v>1.86675</v>
      </c>
      <c r="FL1552">
        <v>1.86615</v>
      </c>
      <c r="FM1552">
        <v>1.86612</v>
      </c>
      <c r="FN1552">
        <v>1.86794</v>
      </c>
      <c r="FO1552">
        <v>1.87042</v>
      </c>
      <c r="FP1552">
        <v>1.86905</v>
      </c>
      <c r="FQ1552">
        <v>1.87055</v>
      </c>
      <c r="FR1552">
        <v>0</v>
      </c>
      <c r="FS1552">
        <v>0</v>
      </c>
      <c r="FT1552">
        <v>0</v>
      </c>
      <c r="FU1552">
        <v>0</v>
      </c>
      <c r="FV1552" t="s">
        <v>358</v>
      </c>
      <c r="FW1552" t="s">
        <v>359</v>
      </c>
      <c r="FX1552" t="s">
        <v>360</v>
      </c>
      <c r="FY1552" t="s">
        <v>360</v>
      </c>
      <c r="FZ1552" t="s">
        <v>360</v>
      </c>
      <c r="GA1552" t="s">
        <v>360</v>
      </c>
      <c r="GB1552">
        <v>0</v>
      </c>
      <c r="GC1552">
        <v>100</v>
      </c>
      <c r="GD1552">
        <v>100</v>
      </c>
      <c r="GE1552">
        <v>-5.96</v>
      </c>
      <c r="GF1552">
        <v>-0.1651</v>
      </c>
      <c r="GG1552">
        <v>-2.0192013485273</v>
      </c>
      <c r="GH1552">
        <v>-0.003354295288503095</v>
      </c>
      <c r="GI1552">
        <v>8.998442100416266E-07</v>
      </c>
      <c r="GJ1552">
        <v>-2.632750781261316E-10</v>
      </c>
      <c r="GK1552">
        <v>-0.1771344180573433</v>
      </c>
      <c r="GL1552">
        <v>-0.01811282044437078</v>
      </c>
      <c r="GM1552">
        <v>0.001479480632228601</v>
      </c>
      <c r="GN1552">
        <v>-2.527498020886067E-05</v>
      </c>
      <c r="GO1552">
        <v>3</v>
      </c>
      <c r="GP1552">
        <v>2311</v>
      </c>
      <c r="GQ1552">
        <v>1</v>
      </c>
      <c r="GR1552">
        <v>23</v>
      </c>
      <c r="GS1552">
        <v>7520.8</v>
      </c>
      <c r="GT1552">
        <v>7520.9</v>
      </c>
      <c r="GU1552">
        <v>2.99438</v>
      </c>
      <c r="GV1552">
        <v>2.18262</v>
      </c>
      <c r="GW1552">
        <v>1.39648</v>
      </c>
      <c r="GX1552">
        <v>2.34009</v>
      </c>
      <c r="GY1552">
        <v>1.49536</v>
      </c>
      <c r="GZ1552">
        <v>2.44995</v>
      </c>
      <c r="HA1552">
        <v>35.8944</v>
      </c>
      <c r="HB1552">
        <v>23.8336</v>
      </c>
      <c r="HC1552">
        <v>18</v>
      </c>
      <c r="HD1552">
        <v>515.662</v>
      </c>
      <c r="HE1552">
        <v>446.779</v>
      </c>
      <c r="HF1552">
        <v>21.1908</v>
      </c>
      <c r="HG1552">
        <v>25.3747</v>
      </c>
      <c r="HH1552">
        <v>30.0001</v>
      </c>
      <c r="HI1552">
        <v>25.3681</v>
      </c>
      <c r="HJ1552">
        <v>25.3144</v>
      </c>
      <c r="HK1552">
        <v>59.9099</v>
      </c>
      <c r="HL1552">
        <v>17.153</v>
      </c>
      <c r="HM1552">
        <v>40.5641</v>
      </c>
      <c r="HN1552">
        <v>21.1914</v>
      </c>
      <c r="HO1552">
        <v>1590.57</v>
      </c>
      <c r="HP1552">
        <v>17.1983</v>
      </c>
      <c r="HQ1552">
        <v>100.917</v>
      </c>
      <c r="HR1552">
        <v>100.922</v>
      </c>
    </row>
    <row r="1553" spans="1:226">
      <c r="A1553">
        <v>1537</v>
      </c>
      <c r="B1553">
        <v>1664310574.5</v>
      </c>
      <c r="C1553">
        <v>17344</v>
      </c>
      <c r="D1553" t="s">
        <v>3446</v>
      </c>
      <c r="E1553" t="s">
        <v>3447</v>
      </c>
      <c r="F1553">
        <v>5</v>
      </c>
      <c r="G1553" t="s">
        <v>3257</v>
      </c>
      <c r="H1553" t="s">
        <v>354</v>
      </c>
      <c r="I1553">
        <v>1664310567</v>
      </c>
      <c r="J1553">
        <f>(K1553)/1000</f>
        <v>0</v>
      </c>
      <c r="K1553">
        <f>IF(BF1553, AN1553, AH1553)</f>
        <v>0</v>
      </c>
      <c r="L1553">
        <f>IF(BF1553, AI1553, AG1553)</f>
        <v>0</v>
      </c>
      <c r="M1553">
        <f>BH1553 - IF(AU1553&gt;1, L1553*BB1553*100.0/(AW1553*BV1553), 0)</f>
        <v>0</v>
      </c>
      <c r="N1553">
        <f>((T1553-J1553/2)*M1553-L1553)/(T1553+J1553/2)</f>
        <v>0</v>
      </c>
      <c r="O1553">
        <f>N1553*(BO1553+BP1553)/1000.0</f>
        <v>0</v>
      </c>
      <c r="P1553">
        <f>(BH1553 - IF(AU1553&gt;1, L1553*BB1553*100.0/(AW1553*BV1553), 0))*(BO1553+BP1553)/1000.0</f>
        <v>0</v>
      </c>
      <c r="Q1553">
        <f>2.0/((1/S1553-1/R1553)+SIGN(S1553)*SQRT((1/S1553-1/R1553)*(1/S1553-1/R1553) + 4*BC1553/((BC1553+1)*(BC1553+1))*(2*1/S1553*1/R1553-1/R1553*1/R1553)))</f>
        <v>0</v>
      </c>
      <c r="R1553">
        <f>IF(LEFT(BD1553,1)&lt;&gt;"0",IF(LEFT(BD1553,1)="1",3.0,BE1553),$D$5+$E$5*(BV1553*BO1553/($K$5*1000))+$F$5*(BV1553*BO1553/($K$5*1000))*MAX(MIN(BB1553,$J$5),$I$5)*MAX(MIN(BB1553,$J$5),$I$5)+$G$5*MAX(MIN(BB1553,$J$5),$I$5)*(BV1553*BO1553/($K$5*1000))+$H$5*(BV1553*BO1553/($K$5*1000))*(BV1553*BO1553/($K$5*1000)))</f>
        <v>0</v>
      </c>
      <c r="S1553">
        <f>J1553*(1000-(1000*0.61365*exp(17.502*W1553/(240.97+W1553))/(BO1553+BP1553)+BJ1553)/2)/(1000*0.61365*exp(17.502*W1553/(240.97+W1553))/(BO1553+BP1553)-BJ1553)</f>
        <v>0</v>
      </c>
      <c r="T1553">
        <f>1/((BC1553+1)/(Q1553/1.6)+1/(R1553/1.37)) + BC1553/((BC1553+1)/(Q1553/1.6) + BC1553/(R1553/1.37))</f>
        <v>0</v>
      </c>
      <c r="U1553">
        <f>(AX1553*BA1553)</f>
        <v>0</v>
      </c>
      <c r="V1553">
        <f>(BQ1553+(U1553+2*0.95*5.67E-8*(((BQ1553+$B$7)+273)^4-(BQ1553+273)^4)-44100*J1553)/(1.84*29.3*R1553+8*0.95*5.67E-8*(BQ1553+273)^3))</f>
        <v>0</v>
      </c>
      <c r="W1553">
        <f>($C$7*BR1553+$D$7*BS1553+$E$7*V1553)</f>
        <v>0</v>
      </c>
      <c r="X1553">
        <f>0.61365*exp(17.502*W1553/(240.97+W1553))</f>
        <v>0</v>
      </c>
      <c r="Y1553">
        <f>(Z1553/AA1553*100)</f>
        <v>0</v>
      </c>
      <c r="Z1553">
        <f>BJ1553*(BO1553+BP1553)/1000</f>
        <v>0</v>
      </c>
      <c r="AA1553">
        <f>0.61365*exp(17.502*BQ1553/(240.97+BQ1553))</f>
        <v>0</v>
      </c>
      <c r="AB1553">
        <f>(X1553-BJ1553*(BO1553+BP1553)/1000)</f>
        <v>0</v>
      </c>
      <c r="AC1553">
        <f>(-J1553*44100)</f>
        <v>0</v>
      </c>
      <c r="AD1553">
        <f>2*29.3*R1553*0.92*(BQ1553-W1553)</f>
        <v>0</v>
      </c>
      <c r="AE1553">
        <f>2*0.95*5.67E-8*(((BQ1553+$B$7)+273)^4-(W1553+273)^4)</f>
        <v>0</v>
      </c>
      <c r="AF1553">
        <f>U1553+AE1553+AC1553+AD1553</f>
        <v>0</v>
      </c>
      <c r="AG1553">
        <f>BN1553*AU1553*(BI1553-BH1553*(1000-AU1553*BK1553)/(1000-AU1553*BJ1553))/(100*BB1553)</f>
        <v>0</v>
      </c>
      <c r="AH1553">
        <f>1000*BN1553*AU1553*(BJ1553-BK1553)/(100*BB1553*(1000-AU1553*BJ1553))</f>
        <v>0</v>
      </c>
      <c r="AI1553">
        <f>(AJ1553 - AK1553 - BO1553*1E3/(8.314*(BQ1553+273.15)) * AM1553/BN1553 * AL1553) * BN1553/(100*BB1553) * (1000 - BK1553)/1000</f>
        <v>0</v>
      </c>
      <c r="AJ1553">
        <v>1603.676670581596</v>
      </c>
      <c r="AK1553">
        <v>1557.236424242424</v>
      </c>
      <c r="AL1553">
        <v>3.438010025173752</v>
      </c>
      <c r="AM1553">
        <v>64.58573278103455</v>
      </c>
      <c r="AN1553">
        <f>(AP1553 - AO1553 + BO1553*1E3/(8.314*(BQ1553+273.15)) * AR1553/BN1553 * AQ1553) * BN1553/(100*BB1553) * 1000/(1000 - AP1553)</f>
        <v>0</v>
      </c>
      <c r="AO1553">
        <v>17.22697557654296</v>
      </c>
      <c r="AP1553">
        <v>18.41269654135338</v>
      </c>
      <c r="AQ1553">
        <v>0.001304695186518215</v>
      </c>
      <c r="AR1553">
        <v>112.2098661277839</v>
      </c>
      <c r="AS1553">
        <v>15</v>
      </c>
      <c r="AT1553">
        <v>3</v>
      </c>
      <c r="AU1553">
        <f>IF(AS1553*$H$13&gt;=AW1553,1.0,(AW1553/(AW1553-AS1553*$H$13)))</f>
        <v>0</v>
      </c>
      <c r="AV1553">
        <f>(AU1553-1)*100</f>
        <v>0</v>
      </c>
      <c r="AW1553">
        <f>MAX(0,($B$13+$C$13*BV1553)/(1+$D$13*BV1553)*BO1553/(BQ1553+273)*$E$13)</f>
        <v>0</v>
      </c>
      <c r="AX1553">
        <f>$B$11*BW1553+$C$11*BX1553+$F$11*CI1553*(1-CL1553)</f>
        <v>0</v>
      </c>
      <c r="AY1553">
        <f>AX1553*AZ1553</f>
        <v>0</v>
      </c>
      <c r="AZ1553">
        <f>($B$11*$D$9+$C$11*$D$9+$F$11*((CV1553+CN1553)/MAX(CV1553+CN1553+CW1553, 0.1)*$I$9+CW1553/MAX(CV1553+CN1553+CW1553, 0.1)*$J$9))/($B$11+$C$11+$F$11)</f>
        <v>0</v>
      </c>
      <c r="BA1553">
        <f>($B$11*$K$9+$C$11*$K$9+$F$11*((CV1553+CN1553)/MAX(CV1553+CN1553+CW1553, 0.1)*$P$9+CW1553/MAX(CV1553+CN1553+CW1553, 0.1)*$Q$9))/($B$11+$C$11+$F$11)</f>
        <v>0</v>
      </c>
      <c r="BB1553">
        <v>6</v>
      </c>
      <c r="BC1553">
        <v>0.5</v>
      </c>
      <c r="BD1553" t="s">
        <v>355</v>
      </c>
      <c r="BE1553">
        <v>2</v>
      </c>
      <c r="BF1553" t="b">
        <v>1</v>
      </c>
      <c r="BG1553">
        <v>1664310567</v>
      </c>
      <c r="BH1553">
        <v>1504.974814814815</v>
      </c>
      <c r="BI1553">
        <v>1560.890740740741</v>
      </c>
      <c r="BJ1553">
        <v>18.39282592592593</v>
      </c>
      <c r="BK1553">
        <v>17.23185555555555</v>
      </c>
      <c r="BL1553">
        <v>1510.916666666667</v>
      </c>
      <c r="BM1553">
        <v>18.5581037037037</v>
      </c>
      <c r="BN1553">
        <v>500.0688518518519</v>
      </c>
      <c r="BO1553">
        <v>90.90122592592591</v>
      </c>
      <c r="BP1553">
        <v>0.09999448518518521</v>
      </c>
      <c r="BQ1553">
        <v>24.56707777777778</v>
      </c>
      <c r="BR1553">
        <v>25.00694814814815</v>
      </c>
      <c r="BS1553">
        <v>999.9000000000001</v>
      </c>
      <c r="BT1553">
        <v>0</v>
      </c>
      <c r="BU1553">
        <v>0</v>
      </c>
      <c r="BV1553">
        <v>10003.34037037037</v>
      </c>
      <c r="BW1553">
        <v>0</v>
      </c>
      <c r="BX1553">
        <v>7.419389999999999</v>
      </c>
      <c r="BY1553">
        <v>-55.91527777777777</v>
      </c>
      <c r="BZ1553">
        <v>1533.175185185185</v>
      </c>
      <c r="CA1553">
        <v>1588.25962962963</v>
      </c>
      <c r="CB1553">
        <v>1.16097</v>
      </c>
      <c r="CC1553">
        <v>1560.890740740741</v>
      </c>
      <c r="CD1553">
        <v>17.23185555555555</v>
      </c>
      <c r="CE1553">
        <v>1.67193037037037</v>
      </c>
      <c r="CF1553">
        <v>1.566396296296297</v>
      </c>
      <c r="CG1553">
        <v>14.63822962962963</v>
      </c>
      <c r="CH1553">
        <v>13.63213333333333</v>
      </c>
      <c r="CI1553">
        <v>2000.001481481481</v>
      </c>
      <c r="CJ1553">
        <v>0.9800049999999998</v>
      </c>
      <c r="CK1553">
        <v>0.0199945</v>
      </c>
      <c r="CL1553">
        <v>0</v>
      </c>
      <c r="CM1553">
        <v>793.8980370370371</v>
      </c>
      <c r="CN1553">
        <v>5.00097</v>
      </c>
      <c r="CO1553">
        <v>15789.26666666666</v>
      </c>
      <c r="CP1553">
        <v>16707.62962962963</v>
      </c>
      <c r="CQ1553">
        <v>37.687</v>
      </c>
      <c r="CR1553">
        <v>38.41862962962963</v>
      </c>
      <c r="CS1553">
        <v>37.687</v>
      </c>
      <c r="CT1553">
        <v>38.04592592592593</v>
      </c>
      <c r="CU1553">
        <v>38.14796296296296</v>
      </c>
      <c r="CV1553">
        <v>1955.111481481481</v>
      </c>
      <c r="CW1553">
        <v>39.89000000000001</v>
      </c>
      <c r="CX1553">
        <v>0</v>
      </c>
      <c r="CY1553">
        <v>1664310578.9</v>
      </c>
      <c r="CZ1553">
        <v>0</v>
      </c>
      <c r="DA1553">
        <v>0</v>
      </c>
      <c r="DB1553" t="s">
        <v>356</v>
      </c>
      <c r="DC1553">
        <v>1663859321.1</v>
      </c>
      <c r="DD1553">
        <v>1663859315.6</v>
      </c>
      <c r="DE1553">
        <v>0</v>
      </c>
      <c r="DF1553">
        <v>0.196</v>
      </c>
      <c r="DG1553">
        <v>-0.001</v>
      </c>
      <c r="DH1553">
        <v>-5.941</v>
      </c>
      <c r="DI1553">
        <v>-0.174</v>
      </c>
      <c r="DJ1553">
        <v>1500</v>
      </c>
      <c r="DK1553">
        <v>17</v>
      </c>
      <c r="DL1553">
        <v>0.13</v>
      </c>
      <c r="DM1553">
        <v>0.04</v>
      </c>
      <c r="DN1553">
        <v>-56.04786585365853</v>
      </c>
      <c r="DO1553">
        <v>2.060711498257791</v>
      </c>
      <c r="DP1553">
        <v>0.2164539951231191</v>
      </c>
      <c r="DQ1553">
        <v>0</v>
      </c>
      <c r="DR1553">
        <v>1.165235609756098</v>
      </c>
      <c r="DS1553">
        <v>-0.05202898954703938</v>
      </c>
      <c r="DT1553">
        <v>0.01749074278482142</v>
      </c>
      <c r="DU1553">
        <v>1</v>
      </c>
      <c r="DV1553">
        <v>1</v>
      </c>
      <c r="DW1553">
        <v>2</v>
      </c>
      <c r="DX1553" t="s">
        <v>471</v>
      </c>
      <c r="DY1553">
        <v>2.98463</v>
      </c>
      <c r="DZ1553">
        <v>2.71569</v>
      </c>
      <c r="EA1553">
        <v>0.226999</v>
      </c>
      <c r="EB1553">
        <v>0.229288</v>
      </c>
      <c r="EC1553">
        <v>0.09013880000000001</v>
      </c>
      <c r="ED1553">
        <v>0.0843305</v>
      </c>
      <c r="EE1553">
        <v>24546.3</v>
      </c>
      <c r="EF1553">
        <v>24581.2</v>
      </c>
      <c r="EG1553">
        <v>29501.7</v>
      </c>
      <c r="EH1553">
        <v>29487.4</v>
      </c>
      <c r="EI1553">
        <v>35583.5</v>
      </c>
      <c r="EJ1553">
        <v>35904.3</v>
      </c>
      <c r="EK1553">
        <v>41577.1</v>
      </c>
      <c r="EL1553">
        <v>42023.8</v>
      </c>
      <c r="EM1553">
        <v>1.968</v>
      </c>
      <c r="EN1553">
        <v>1.92883</v>
      </c>
      <c r="EO1553">
        <v>0.119936</v>
      </c>
      <c r="EP1553">
        <v>0</v>
      </c>
      <c r="EQ1553">
        <v>23.0482</v>
      </c>
      <c r="ER1553">
        <v>999.9</v>
      </c>
      <c r="ES1553">
        <v>43.7</v>
      </c>
      <c r="ET1553">
        <v>29.4</v>
      </c>
      <c r="EU1553">
        <v>19.7862</v>
      </c>
      <c r="EV1553">
        <v>62.5064</v>
      </c>
      <c r="EW1553">
        <v>32.9167</v>
      </c>
      <c r="EX1553">
        <v>1</v>
      </c>
      <c r="EY1553">
        <v>-0.16188</v>
      </c>
      <c r="EZ1553">
        <v>1.4741</v>
      </c>
      <c r="FA1553">
        <v>20.3292</v>
      </c>
      <c r="FB1553">
        <v>5.21759</v>
      </c>
      <c r="FC1553">
        <v>12.0099</v>
      </c>
      <c r="FD1553">
        <v>4.98905</v>
      </c>
      <c r="FE1553">
        <v>3.28845</v>
      </c>
      <c r="FF1553">
        <v>9999</v>
      </c>
      <c r="FG1553">
        <v>9999</v>
      </c>
      <c r="FH1553">
        <v>9999</v>
      </c>
      <c r="FI1553">
        <v>262.8</v>
      </c>
      <c r="FJ1553">
        <v>1.86768</v>
      </c>
      <c r="FK1553">
        <v>1.86676</v>
      </c>
      <c r="FL1553">
        <v>1.86615</v>
      </c>
      <c r="FM1553">
        <v>1.86612</v>
      </c>
      <c r="FN1553">
        <v>1.86796</v>
      </c>
      <c r="FO1553">
        <v>1.87042</v>
      </c>
      <c r="FP1553">
        <v>1.86905</v>
      </c>
      <c r="FQ1553">
        <v>1.87054</v>
      </c>
      <c r="FR1553">
        <v>0</v>
      </c>
      <c r="FS1553">
        <v>0</v>
      </c>
      <c r="FT1553">
        <v>0</v>
      </c>
      <c r="FU1553">
        <v>0</v>
      </c>
      <c r="FV1553" t="s">
        <v>358</v>
      </c>
      <c r="FW1553" t="s">
        <v>359</v>
      </c>
      <c r="FX1553" t="s">
        <v>360</v>
      </c>
      <c r="FY1553" t="s">
        <v>360</v>
      </c>
      <c r="FZ1553" t="s">
        <v>360</v>
      </c>
      <c r="GA1553" t="s">
        <v>360</v>
      </c>
      <c r="GB1553">
        <v>0</v>
      </c>
      <c r="GC1553">
        <v>100</v>
      </c>
      <c r="GD1553">
        <v>100</v>
      </c>
      <c r="GE1553">
        <v>-6</v>
      </c>
      <c r="GF1553">
        <v>-0.1651</v>
      </c>
      <c r="GG1553">
        <v>-2.0192013485273</v>
      </c>
      <c r="GH1553">
        <v>-0.003354295288503095</v>
      </c>
      <c r="GI1553">
        <v>8.998442100416266E-07</v>
      </c>
      <c r="GJ1553">
        <v>-2.632750781261316E-10</v>
      </c>
      <c r="GK1553">
        <v>-0.1771344180573433</v>
      </c>
      <c r="GL1553">
        <v>-0.01811282044437078</v>
      </c>
      <c r="GM1553">
        <v>0.001479480632228601</v>
      </c>
      <c r="GN1553">
        <v>-2.527498020886067E-05</v>
      </c>
      <c r="GO1553">
        <v>3</v>
      </c>
      <c r="GP1553">
        <v>2311</v>
      </c>
      <c r="GQ1553">
        <v>1</v>
      </c>
      <c r="GR1553">
        <v>23</v>
      </c>
      <c r="GS1553">
        <v>7520.9</v>
      </c>
      <c r="GT1553">
        <v>7521</v>
      </c>
      <c r="GU1553">
        <v>3.02124</v>
      </c>
      <c r="GV1553">
        <v>2.19482</v>
      </c>
      <c r="GW1553">
        <v>1.39648</v>
      </c>
      <c r="GX1553">
        <v>2.34009</v>
      </c>
      <c r="GY1553">
        <v>1.49536</v>
      </c>
      <c r="GZ1553">
        <v>2.35107</v>
      </c>
      <c r="HA1553">
        <v>35.8944</v>
      </c>
      <c r="HB1553">
        <v>23.8336</v>
      </c>
      <c r="HC1553">
        <v>18</v>
      </c>
      <c r="HD1553">
        <v>515.641</v>
      </c>
      <c r="HE1553">
        <v>446.945</v>
      </c>
      <c r="HF1553">
        <v>21.1862</v>
      </c>
      <c r="HG1553">
        <v>25.3768</v>
      </c>
      <c r="HH1553">
        <v>30.0002</v>
      </c>
      <c r="HI1553">
        <v>25.3693</v>
      </c>
      <c r="HJ1553">
        <v>25.316</v>
      </c>
      <c r="HK1553">
        <v>60.4499</v>
      </c>
      <c r="HL1553">
        <v>17.153</v>
      </c>
      <c r="HM1553">
        <v>40.5641</v>
      </c>
      <c r="HN1553">
        <v>21.1884</v>
      </c>
      <c r="HO1553">
        <v>1603.94</v>
      </c>
      <c r="HP1553">
        <v>17.207</v>
      </c>
      <c r="HQ1553">
        <v>100.917</v>
      </c>
      <c r="HR1553">
        <v>100.923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2022-09-27T20:33:35Z</dcterms:created>
  <dcterms:modified xsi:type="dcterms:W3CDTF">2022-09-27T20:33:35Z</dcterms:modified>
</cp:coreProperties>
</file>